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yresources.deloitte.com/personal/fgrassi_deloitte_it/Documents/Documents/Università/Stoà Napoli/"/>
    </mc:Choice>
  </mc:AlternateContent>
  <xr:revisionPtr revIDLastSave="61" documentId="8_{41BE6E3A-2DE7-4092-9A3E-0385F3A3AF78}" xr6:coauthVersionLast="47" xr6:coauthVersionMax="47" xr10:uidLastSave="{8751C42D-88F5-402A-9D25-7E5A6320F894}"/>
  <bookViews>
    <workbookView xWindow="-108" yWindow="-108" windowWidth="23256" windowHeight="13896" activeTab="1" xr2:uid="{00000000-000D-0000-FFFF-FFFF00000000}"/>
  </bookViews>
  <sheets>
    <sheet name="Input-&gt;" sheetId="5" r:id="rId1"/>
    <sheet name="Dashboard " sheetId="6" r:id="rId2"/>
    <sheet name="Output-&gt;" sheetId="1" r:id="rId3"/>
    <sheet name="P&amp;L" sheetId="2" r:id="rId4"/>
    <sheet name="SP" sheetId="3" r:id="rId5"/>
    <sheet name="CF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\0">#REF!</definedName>
    <definedName name="\B1">#REF!</definedName>
    <definedName name="\B10">#REF!</definedName>
    <definedName name="\B11">#REF!</definedName>
    <definedName name="\B12">#REF!</definedName>
    <definedName name="\B13">#REF!</definedName>
    <definedName name="\B14">#REF!</definedName>
    <definedName name="\B2">#REF!</definedName>
    <definedName name="\B3">#REF!</definedName>
    <definedName name="\B4">#REF!</definedName>
    <definedName name="\B5">#REF!</definedName>
    <definedName name="\B6">#REF!</definedName>
    <definedName name="\B7">#REF!</definedName>
    <definedName name="\B8">#REF!</definedName>
    <definedName name="\B9">#REF!</definedName>
    <definedName name="\F">#REF!</definedName>
    <definedName name="\G">#REF!</definedName>
    <definedName name="\I">#REF!</definedName>
    <definedName name="\P">#REF!</definedName>
    <definedName name="\R">#REF!</definedName>
    <definedName name="\S">#REF!</definedName>
    <definedName name="\T">#REF!</definedName>
    <definedName name="_">#REF!</definedName>
    <definedName name="__">[1]plng_lvl!#REF!</definedName>
    <definedName name="________CO2">{"Produc_grp",#N/A,FALSE,"Produc";"Produc_cnt",#N/A,FALSE,"Produc";"Produc_rsm",#N/A,FALSE,"Produc";"Cons_comb1",#N/A,FALSE,"Cons_comb";"Enrt_comb1",#N/A,FALSE,"Entr_comb";"Stock_var1",#N/A,FALSE,"Stock_var";"Stock_fin1",#N/A,FALSE,"Stock_fin";"dias1",#N/A,FALSE,"Stock_fin"}</definedName>
    <definedName name="________F">{"CONSEJO",#N/A,FALSE,"Dist p0";"CONSEJO",#N/A,FALSE,"Ficha CODICE"}</definedName>
    <definedName name="________r">{"ANAR",#N/A,FALSE,"Dist total";"MARGEN",#N/A,FALSE,"Dist total";"COMENTARIO",#N/A,FALSE,"Ficha CODICE";"CONSEJO",#N/A,FALSE,"Dist p0";"uno",#N/A,FALSE,"Dist total"}</definedName>
    <definedName name="________v3">{"CONSEJO",#N/A,FALSE,"Dist p0";"CONSEJO",#N/A,FALSE,"Ficha CODICE"}</definedName>
    <definedName name="_______g1">{"'Foglio1'!$A$1:$F$94"}</definedName>
    <definedName name="_______g2">{#N/A,#N/A,TRUE,"Allacciamenti 5 anni";#N/A,#N/A,TRUE,"Carico 5 anni";#N/A,#N/A,TRUE,"Qualità a) 5 anni";#N/A,#N/A,TRUE,"Qualità b) 5 anni";#N/A,#N/A,TRUE,"Impatto ambientale 5 anni";#N/A,#N/A,TRUE,"Adeg. tecnico 5 anni"}</definedName>
    <definedName name="_______g3">{#N/A,#N/A,TRUE,"Allacciamenti 5 anni";#N/A,#N/A,TRUE,"Carico 5 anni";#N/A,#N/A,TRUE,"Qualità a) 5 anni";#N/A,#N/A,TRUE,"Qualità b) 5 anni";#N/A,#N/A,TRUE,"Impatto ambientale 5 anni";#N/A,#N/A,TRUE,"Adeg. tecnico 5 anni"}</definedName>
    <definedName name="_______g4">{#N/A,#N/A,TRUE,"Allacciamenti 5 anni";#N/A,#N/A,TRUE,"Carico 5 anni";#N/A,#N/A,TRUE,"Qualità a) 5 anni";#N/A,#N/A,TRUE,"Qualità b) 5 anni";#N/A,#N/A,TRUE,"Impatto ambientale 5 anni";#N/A,#N/A,TRUE,"Adeg. tecnico 5 anni"}</definedName>
    <definedName name="_______g5">{"'Foglio1'!$A$1:$F$94"}</definedName>
    <definedName name="_______g6">{"'Foglio1'!$A$1:$F$94"}</definedName>
    <definedName name="______CO2">{"Produc_grp",#N/A,FALSE,"Produc";"Produc_cnt",#N/A,FALSE,"Produc";"Produc_rsm",#N/A,FALSE,"Produc";"Cons_comb1",#N/A,FALSE,"Cons_comb";"Enrt_comb1",#N/A,FALSE,"Entr_comb";"Stock_var1",#N/A,FALSE,"Stock_var";"Stock_fin1",#N/A,FALSE,"Stock_fin";"dias1",#N/A,FALSE,"Stock_fin"}</definedName>
    <definedName name="______F">{"CONSEJO",#N/A,FALSE,"Dist p0";"CONSEJO",#N/A,FALSE,"Ficha CODICE"}</definedName>
    <definedName name="______g1">{"'Foglio1'!$A$1:$F$94"}</definedName>
    <definedName name="______g2">{#N/A,#N/A,TRUE,"Allacciamenti 5 anni";#N/A,#N/A,TRUE,"Carico 5 anni";#N/A,#N/A,TRUE,"Qualità a) 5 anni";#N/A,#N/A,TRUE,"Qualità b) 5 anni";#N/A,#N/A,TRUE,"Impatto ambientale 5 anni";#N/A,#N/A,TRUE,"Adeg. tecnico 5 anni"}</definedName>
    <definedName name="______g3">{#N/A,#N/A,TRUE,"Allacciamenti 5 anni";#N/A,#N/A,TRUE,"Carico 5 anni";#N/A,#N/A,TRUE,"Qualità a) 5 anni";#N/A,#N/A,TRUE,"Qualità b) 5 anni";#N/A,#N/A,TRUE,"Impatto ambientale 5 anni";#N/A,#N/A,TRUE,"Adeg. tecnico 5 anni"}</definedName>
    <definedName name="______g4">{#N/A,#N/A,TRUE,"Allacciamenti 5 anni";#N/A,#N/A,TRUE,"Carico 5 anni";#N/A,#N/A,TRUE,"Qualità a) 5 anni";#N/A,#N/A,TRUE,"Qualità b) 5 anni";#N/A,#N/A,TRUE,"Impatto ambientale 5 anni";#N/A,#N/A,TRUE,"Adeg. tecnico 5 anni"}</definedName>
    <definedName name="______g5">{"'Foglio1'!$A$1:$F$94"}</definedName>
    <definedName name="______g6">{"'Foglio1'!$A$1:$F$94"}</definedName>
    <definedName name="______R">{"ANAR",#N/A,FALSE,"Dist total";"MARGEN",#N/A,FALSE,"Dist total";"COMENTARIO",#N/A,FALSE,"Ficha CODICE";"CONSEJO",#N/A,FALSE,"Dist p0";"uno",#N/A,FALSE,"Dist total"}</definedName>
    <definedName name="______v3">{"CONSEJO",#N/A,FALSE,"Dist p0";"CONSEJO",#N/A,FALSE,"Ficha CODICE"}</definedName>
    <definedName name="_____ddd1">{#N/A,#N/A,TRUE,"Allacciamenti 5 anni";#N/A,#N/A,TRUE,"Carico 5 anni";#N/A,#N/A,TRUE,"Qualità a) 5 anni";#N/A,#N/A,TRUE,"Qualità b) 5 anni";#N/A,#N/A,TRUE,"Impatto ambientale 5 anni";#N/A,#N/A,TRUE,"Adeg. tecnico 5 anni"}</definedName>
    <definedName name="_____df2">{"CONSEJO",#N/A,FALSE,"Dist p0";"CONSEJO",#N/A,FALSE,"Ficha CODICE"}</definedName>
    <definedName name="_____mat1">{#N/A,#N/A,TRUE,"Allacciamenti 5 anni";#N/A,#N/A,TRUE,"Carico 5 anni";#N/A,#N/A,TRUE,"Qualità a) 5 anni";#N/A,#N/A,TRUE,"Qualità b) 5 anni";#N/A,#N/A,TRUE,"Impatto ambientale 5 anni";#N/A,#N/A,TRUE,"Adeg. tecnico 5 anni"}</definedName>
    <definedName name="____CO2">{"Produc_grp",#N/A,FALSE,"Produc";"Produc_cnt",#N/A,FALSE,"Produc";"Produc_rsm",#N/A,FALSE,"Produc";"Cons_comb1",#N/A,FALSE,"Cons_comb";"Enrt_comb1",#N/A,FALSE,"Entr_comb";"Stock_var1",#N/A,FALSE,"Stock_var";"Stock_fin1",#N/A,FALSE,"Stock_fin";"dias1",#N/A,FALSE,"Stock_fin"}</definedName>
    <definedName name="____cp92000">{#N/A,#N/A,TRUE,"Caps1-5";#N/A,#N/A,TRUE,"Cap6";#N/A,#N/A,TRUE,"Caps7-8";#N/A,#N/A,TRUE,"Cap9-Resumo";#N/A,#N/A,TRUE,"Cap9-Det-2000";#N/A,#N/A,TRUE,"Cap9-Det-2001";#N/A,#N/A,TRUE,"Caps10-11"}</definedName>
    <definedName name="____ddd1">{#N/A,#N/A,TRUE,"Allacciamenti 5 anni";#N/A,#N/A,TRUE,"Carico 5 anni";#N/A,#N/A,TRUE,"Qualità a) 5 anni";#N/A,#N/A,TRUE,"Qualità b) 5 anni";#N/A,#N/A,TRUE,"Impatto ambientale 5 anni";#N/A,#N/A,TRUE,"Adeg. tecnico 5 anni"}</definedName>
    <definedName name="____F">{"CONSEJO",#N/A,FALSE,"Dist p0";"CONSEJO",#N/A,FALSE,"Ficha CODICE"}</definedName>
    <definedName name="____g1">{"'Foglio1'!$A$1:$F$94"}</definedName>
    <definedName name="____g2">{#N/A,#N/A,TRUE,"Allacciamenti 5 anni";#N/A,#N/A,TRUE,"Carico 5 anni";#N/A,#N/A,TRUE,"Qualità a) 5 anni";#N/A,#N/A,TRUE,"Qualità b) 5 anni";#N/A,#N/A,TRUE,"Impatto ambientale 5 anni";#N/A,#N/A,TRUE,"Adeg. tecnico 5 anni"}</definedName>
    <definedName name="____g3">{#N/A,#N/A,TRUE,"Allacciamenti 5 anni";#N/A,#N/A,TRUE,"Carico 5 anni";#N/A,#N/A,TRUE,"Qualità a) 5 anni";#N/A,#N/A,TRUE,"Qualità b) 5 anni";#N/A,#N/A,TRUE,"Impatto ambientale 5 anni";#N/A,#N/A,TRUE,"Adeg. tecnico 5 anni"}</definedName>
    <definedName name="____g4">{#N/A,#N/A,TRUE,"Allacciamenti 5 anni";#N/A,#N/A,TRUE,"Carico 5 anni";#N/A,#N/A,TRUE,"Qualità a) 5 anni";#N/A,#N/A,TRUE,"Qualità b) 5 anni";#N/A,#N/A,TRUE,"Impatto ambientale 5 anni";#N/A,#N/A,TRUE,"Adeg. tecnico 5 anni"}</definedName>
    <definedName name="____g5">{"'Foglio1'!$A$1:$F$94"}</definedName>
    <definedName name="____g6">{"'Foglio1'!$A$1:$F$94"}</definedName>
    <definedName name="____mat1">{#N/A,#N/A,TRUE,"Allacciamenti 5 anni";#N/A,#N/A,TRUE,"Carico 5 anni";#N/A,#N/A,TRUE,"Qualità a) 5 anni";#N/A,#N/A,TRUE,"Qualità b) 5 anni";#N/A,#N/A,TRUE,"Impatto ambientale 5 anni";#N/A,#N/A,TRUE,"Adeg. tecnico 5 anni"}</definedName>
    <definedName name="____r">{"ANAR",#N/A,FALSE,"Dist total";"MARGEN",#N/A,FALSE,"Dist total";"COMENTARIO",#N/A,FALSE,"Ficha CODICE";"CONSEJO",#N/A,FALSE,"Dist p0";"uno",#N/A,FALSE,"Dist total"}</definedName>
    <definedName name="____v3">{"CONSEJO",#N/A,FALSE,"Dist p0";"CONSEJO",#N/A,FALSE,"Ficha CODICE"}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'[2]STORNO SPV '!#REF!</definedName>
    <definedName name="___DAT8">'[2]STORNO SPV '!#REF!</definedName>
    <definedName name="___DAT9">'[2]STORNO SPV '!#REF!</definedName>
    <definedName name="___DDD1">{#N/A,#N/A,TRUE,"Allacciamenti 5 anni";#N/A,#N/A,TRUE,"Carico 5 anni";#N/A,#N/A,TRUE,"Qualità a) 5 anni";#N/A,#N/A,TRUE,"Qualità b) 5 anni";#N/A,#N/A,TRUE,"Impatto ambientale 5 anni";#N/A,#N/A,TRUE,"Adeg. tecnico 5 anni"}</definedName>
    <definedName name="___Feb03">[3]!Foglio1</definedName>
    <definedName name="___g1">{"'Foglio1'!$A$1:$F$94"}</definedName>
    <definedName name="___g2">{#N/A,#N/A,TRUE,"Allacciamenti 5 anni";#N/A,#N/A,TRUE,"Carico 5 anni";#N/A,#N/A,TRUE,"Qualità a) 5 anni";#N/A,#N/A,TRUE,"Qualità b) 5 anni";#N/A,#N/A,TRUE,"Impatto ambientale 5 anni";#N/A,#N/A,TRUE,"Adeg. tecnico 5 anni"}</definedName>
    <definedName name="___g3">{#N/A,#N/A,TRUE,"Allacciamenti 5 anni";#N/A,#N/A,TRUE,"Carico 5 anni";#N/A,#N/A,TRUE,"Qualità a) 5 anni";#N/A,#N/A,TRUE,"Qualità b) 5 anni";#N/A,#N/A,TRUE,"Impatto ambientale 5 anni";#N/A,#N/A,TRUE,"Adeg. tecnico 5 anni"}</definedName>
    <definedName name="___g4">{#N/A,#N/A,TRUE,"Allacciamenti 5 anni";#N/A,#N/A,TRUE,"Carico 5 anni";#N/A,#N/A,TRUE,"Qualità a) 5 anni";#N/A,#N/A,TRUE,"Qualità b) 5 anni";#N/A,#N/A,TRUE,"Impatto ambientale 5 anni";#N/A,#N/A,TRUE,"Adeg. tecnico 5 anni"}</definedName>
    <definedName name="___g5">{"'Foglio1'!$A$1:$F$94"}</definedName>
    <definedName name="___g6">{"'Foglio1'!$A$1:$F$94"}</definedName>
    <definedName name="__123Graph_A" hidden="1">#REF!</definedName>
    <definedName name="__123Graph_ACURRENT">'[4]U.S ILD'!$B$14:$F$14</definedName>
    <definedName name="__123Graph_B" hidden="1">'[5]F&amp;F'!#REF!</definedName>
    <definedName name="__123Graph_BCURRENT" hidden="1">'[5]F&amp;F'!#REF!</definedName>
    <definedName name="__123Graph_C" hidden="1">#REF!</definedName>
    <definedName name="__123Graph_D" hidden="1">#REF!</definedName>
    <definedName name="__123Graph_X" hidden="1">#REF!</definedName>
    <definedName name="__123Graph_XCURRENT">'[4]U.S ILD'!$B$3:$F$3</definedName>
    <definedName name="__CAT1">[6]Formule!$G$1</definedName>
    <definedName name="__CAT2">[6]Formule!$H$1</definedName>
    <definedName name="__CAT3">[6]Formule!$I$1</definedName>
    <definedName name="__CAT4">[6]Formule!$J$1</definedName>
    <definedName name="__CO2">{"Produc_grp",#N/A,FALSE,"Produc";"Produc_cnt",#N/A,FALSE,"Produc";"Produc_rsm",#N/A,FALSE,"Produc";"Cons_comb1",#N/A,FALSE,"Cons_comb";"Enrt_comb1",#N/A,FALSE,"Entr_comb";"Stock_var1",#N/A,FALSE,"Stock_var";"Stock_fin1",#N/A,FALSE,"Stock_fin";"dias1",#N/A,FALSE,"Stock_fin"}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'[2]STORNO SPV '!#REF!</definedName>
    <definedName name="__DAT8">'[2]STORNO SPV '!#REF!</definedName>
    <definedName name="__DAT9">'[2]STORNO SPV '!#REF!</definedName>
    <definedName name="__db1">{"Area1",#N/A,TRUE,"Obiettivo";"Area2",#N/A,TRUE,"Dati per Direzione"}</definedName>
    <definedName name="__DDD1">{#N/A,#N/A,TRUE,"Allacciamenti 5 anni";#N/A,#N/A,TRUE,"Carico 5 anni";#N/A,#N/A,TRUE,"Qualità a) 5 anni";#N/A,#N/A,TRUE,"Qualità b) 5 anni";#N/A,#N/A,TRUE,"Impatto ambientale 5 anni";#N/A,#N/A,TRUE,"Adeg. tecnico 5 anni"}</definedName>
    <definedName name="__F">{"CONSEJO",#N/A,FALSE,"Dist p0";"CONSEJO",#N/A,FALSE,"Ficha CODICE"}</definedName>
    <definedName name="__FDS_HYPERLINK_TOGGLE_STATE__" hidden="1">"ON"</definedName>
    <definedName name="__Feb03">[3]!Foglio1</definedName>
    <definedName name="__id650000">#REF!</definedName>
    <definedName name="__mat1">{#N/A,#N/A,TRUE,"Allacciamenti 5 anni";#N/A,#N/A,TRUE,"Carico 5 anni";#N/A,#N/A,TRUE,"Qualità a) 5 anni";#N/A,#N/A,TRUE,"Qualità b) 5 anni";#N/A,#N/A,TRUE,"Impatto ambientale 5 anni";#N/A,#N/A,TRUE,"Adeg. tecnico 5 anni"}</definedName>
    <definedName name="__r">{"ANAR",#N/A,FALSE,"Dist total";"MARGEN",#N/A,FALSE,"Dist total";"COMENTARIO",#N/A,FALSE,"Ficha CODICE";"CONSEJO",#N/A,FALSE,"Dist p0";"uno",#N/A,FALSE,"Dist total"}</definedName>
    <definedName name="__ric1">[6]Formule!$H$2</definedName>
    <definedName name="__ric2">[6]Formule!$H$3</definedName>
    <definedName name="__ric3">[6]Formule!$H$4</definedName>
    <definedName name="__ric4">[6]Formule!$H$5</definedName>
    <definedName name="__v3">{"CONSEJO",#N/A,FALSE,"Dist p0";"CONSEJO",#N/A,FALSE,"Ficha CODICE"}</definedName>
    <definedName name="__xlfn.BAHTTEXT">#NAME?</definedName>
    <definedName name="_0_Dati_Capacita__Da_Pubblicare_Su_INTERNET">#REF!</definedName>
    <definedName name="_1__123Graph_AGRAFICO_1">[7]SEG.TECN!#REF!</definedName>
    <definedName name="_1_0_Table2_">[8]Prices!#REF!</definedName>
    <definedName name="_2__123Graph_BGRAFICO_1">[7]SEG.TECN!#REF!</definedName>
    <definedName name="_3__123Graph_CGRAFICO_1">[7]SEG.TECN!#REF!</definedName>
    <definedName name="_4__123Graph_LBL_CGRAFICO_1">[7]SEG.TECN!#REF!</definedName>
    <definedName name="_AAA333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0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bdm.8E105F6FC5684E589F4F281BEF66075B.edm">#REF!</definedName>
    <definedName name="_BottomMrgn">0</definedName>
    <definedName name="_CAT1">[9]Formule!$G$1</definedName>
    <definedName name="_CAT2">[9]Formule!$H$1</definedName>
    <definedName name="_CAT3">[9]Formule!$I$1</definedName>
    <definedName name="_CAT4">[9]Formule!$J$1</definedName>
    <definedName name="_cbs2">#REF!</definedName>
    <definedName name="_cds1">'[10]titolo (2)'!#REF!</definedName>
    <definedName name="_CO2">{"Produc_grp",#N/A,FALSE,"Produc";"Produc_cnt",#N/A,FALSE,"Produc";"Produc_rsm",#N/A,FALSE,"Produc";"Cons_comb1",#N/A,FALSE,"Cons_comb";"Enrt_comb1",#N/A,FALSE,"Entr_comb";"Stock_var1",#N/A,FALSE,"Stock_var";"Stock_fin1",#N/A,FALSE,"Stock_fin";"dias1",#N/A,FALSE,"Stock_fin"}</definedName>
    <definedName name="_cp92000">{#N/A,#N/A,TRUE,"Caps1-5";#N/A,#N/A,TRUE,"Cap6";#N/A,#N/A,TRUE,"Caps7-8";#N/A,#N/A,TRUE,"Cap9-Resumo";#N/A,#N/A,TRUE,"Cap9-Det-2000";#N/A,#N/A,TRUE,"Cap9-Det-2001";#N/A,#N/A,TRUE,"Caps10-11"}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b1">{"Area1",#N/A,TRUE,"Obiettivo";"Area2",#N/A,TRUE,"Dati per Direzione"}</definedName>
    <definedName name="_ddd1">{#N/A,#N/A,TRUE,"Allacciamenti 5 anni";#N/A,#N/A,TRUE,"Carico 5 anni";#N/A,#N/A,TRUE,"Qualità a) 5 anni";#N/A,#N/A,TRUE,"Qualità b) 5 anni";#N/A,#N/A,TRUE,"Impatto ambientale 5 anni";#N/A,#N/A,TRUE,"Adeg. tecnico 5 anni"}</definedName>
    <definedName name="_DET1">#REF!</definedName>
    <definedName name="_DET2">#REF!</definedName>
    <definedName name="_df2">{"CONSEJO",#N/A,FALSE,"Dist p0";"CONSEJO",#N/A,FALSE,"Ficha CODICE"}</definedName>
    <definedName name="_Dist_Values" hidden="1">#REF!</definedName>
    <definedName name="_F">{"CONSEJO",#N/A,FALSE,"Dist p0";"CONSEJO",#N/A,FALSE,"Ficha CODICE"}</definedName>
    <definedName name="_Feb03">[0]!Foglio1</definedName>
    <definedName name="_fhf2">{#N/A,#N/A,FALSE,"CA";#N/A,#N/A,FALSE,"CN";#N/A,#N/A,FALSE,"Inv";#N/A,#N/A,FALSE,"Inv Acc";"Miguel_balance",#N/A,FALSE,"Bal";#N/A,#N/A,FALSE,"Plantilla";#N/A,#N/A,FALSE,"CA (2)";#N/A,#N/A,FALSE,"CN (2)"}</definedName>
    <definedName name="_Fill" hidden="1">#REF!</definedName>
    <definedName name="_g1">{"'Foglio1'!$A$1:$F$94"}</definedName>
    <definedName name="_g2">{"'Foglio1'!$A$1:$F$94"}</definedName>
    <definedName name="_g3">{#N/A,#N/A,TRUE,"Allacciamenti 5 anni";#N/A,#N/A,TRUE,"Carico 5 anni";#N/A,#N/A,TRUE,"Qualità a) 5 anni";#N/A,#N/A,TRUE,"Qualità b) 5 anni";#N/A,#N/A,TRUE,"Impatto ambientale 5 anni";#N/A,#N/A,TRUE,"Adeg. tecnico 5 anni"}</definedName>
    <definedName name="_g4">{#N/A,#N/A,TRUE,"Allacciamenti 5 anni";#N/A,#N/A,TRUE,"Carico 5 anni";#N/A,#N/A,TRUE,"Qualità a) 5 anni";#N/A,#N/A,TRUE,"Qualità b) 5 anni";#N/A,#N/A,TRUE,"Impatto ambientale 5 anni";#N/A,#N/A,TRUE,"Adeg. tecnico 5 anni"}</definedName>
    <definedName name="_g5">{"'Foglio1'!$A$1:$F$94"}</definedName>
    <definedName name="_g6">{"'Foglio1'!$A$1:$F$94"}</definedName>
    <definedName name="_GSRATES_1">"CF300001Invalid 20040101"</definedName>
    <definedName name="_GSRATES_COUNT">1</definedName>
    <definedName name="_GSRATESR_1">#REF!</definedName>
    <definedName name="_id650000">#REF!</definedName>
    <definedName name="_Key1" hidden="1">[11]ROLLUP!$AP$13</definedName>
    <definedName name="_Key2" hidden="1">'[5]F&amp;F'!#REF!</definedName>
    <definedName name="_LeftMrgn">0</definedName>
    <definedName name="_mat1">{#N/A,#N/A,TRUE,"Allacciamenti 5 anni";#N/A,#N/A,TRUE,"Carico 5 anni";#N/A,#N/A,TRUE,"Qualità a) 5 anni";#N/A,#N/A,TRUE,"Qualità b) 5 anni";#N/A,#N/A,TRUE,"Impatto ambientale 5 anni";#N/A,#N/A,TRUE,"Adeg. tecnico 5 anni"}</definedName>
    <definedName name="_Order1" hidden="1">0</definedName>
    <definedName name="_Order2" hidden="1">255</definedName>
    <definedName name="_PDC2001">#REF!</definedName>
    <definedName name="_Q5">{#N/A,#N/A,FALSE,"CA";#N/A,#N/A,FALSE,"CN";#N/A,#N/A,FALSE,"Inv";#N/A,#N/A,FALSE,"Inv Acc";"Miguel_balance",#N/A,FALSE,"Bal";#N/A,#N/A,FALSE,"Plantilla";#N/A,#N/A,FALSE,"CA (2)";#N/A,#N/A,FALSE,"CN (2)"}</definedName>
    <definedName name="_R">{"ANAR",#N/A,FALSE,"Dist total";"MARGEN",#N/A,FALSE,"Dist total";"COMENTARIO",#N/A,FALSE,"Ficha CODICE";"CONSEJO",#N/A,FALSE,"Dist p0";"uno",#N/A,FALSE,"Dist total"}</definedName>
    <definedName name="_ric1">[9]Formule!$H$2</definedName>
    <definedName name="_ric2">[9]Formule!$H$3</definedName>
    <definedName name="_ric3">[9]Formule!$H$4</definedName>
    <definedName name="_ric4">[9]Formule!$H$5</definedName>
    <definedName name="_RightMrgn">0</definedName>
    <definedName name="_Sort" hidden="1">[11]ROLLUP!$C$13:$DN$13</definedName>
    <definedName name="_tab3">'[10]#RIF'!$A$7:$D$47</definedName>
    <definedName name="_Table1_In1" hidden="1">#REF!</definedName>
    <definedName name="_Table1_Out" hidden="1">#REF!</definedName>
    <definedName name="_Table2_In1" hidden="1">#REF!</definedName>
    <definedName name="_Table2_In2" hidden="1">[12]Assumptions!#REF!</definedName>
    <definedName name="_Table2_Out" hidden="1">#REF!</definedName>
    <definedName name="_TopMrgn">0</definedName>
    <definedName name="_v3">{"CONSEJO",#N/A,FALSE,"Dist p0";"CONSEJO",#N/A,FALSE,"Ficha CODICE"}</definedName>
    <definedName name="a">[0]!Foglio1</definedName>
    <definedName name="A_gestione_fornitori">[13]Pesi!#REF!</definedName>
    <definedName name="A04_">#REF!</definedName>
    <definedName name="A05_">#REF!</definedName>
    <definedName name="A06_">#REF!</definedName>
    <definedName name="A07_">#REF!</definedName>
    <definedName name="A08_">#REF!</definedName>
    <definedName name="A09_">#REF!</definedName>
    <definedName name="A10_">#REF!</definedName>
    <definedName name="A22_">#REF!</definedName>
    <definedName name="aa">#REF!</definedName>
    <definedName name="AA5_01">#REF!</definedName>
    <definedName name="aaa">[0]!Foglio1</definedName>
    <definedName name="AAA_DOCTOPS">"AAA_SET"</definedName>
    <definedName name="AAA_duser">"OFF"</definedName>
    <definedName name="AAAA">{"Area1",#N/A,TRUE,"Obiettivo";"Area2",#N/A,TRUE,"Dati per Direzione"}</definedName>
    <definedName name="aaaaa">#REF!</definedName>
    <definedName name="aaaaaa">{#N/A,#N/A,TRUE,"Allacciamenti 5 anni";#N/A,#N/A,TRUE,"Carico 5 anni";#N/A,#N/A,TRUE,"Qualità a) 5 anni";#N/A,#N/A,TRUE,"Qualità b) 5 anni";#N/A,#N/A,TRUE,"Impatto ambientale 5 anni";#N/A,#N/A,TRUE,"Adeg. tecnico 5 anni"}</definedName>
    <definedName name="aaaaaaa">{"ANAR",#N/A,FALSE,"Dist total";"MARGEN",#N/A,FALSE,"Dist total";"COMENTARIO",#N/A,FALSE,"Ficha CODICE";"CONSEJO",#N/A,FALSE,"Dist p0";"uno",#N/A,FALSE,"Dist total"}</definedName>
    <definedName name="AAAAAAAAA">{"CONSEJO",#N/A,FALSE,"Dist p0";"CONSEJO",#N/A,FALSE,"Ficha CODICE"}</definedName>
    <definedName name="aaaaaaaaaaaaaaaaaaaaa">{#N/A,#N/A,TRUE,"Allacciamenti 5 anni";#N/A,#N/A,TRUE,"Carico 5 anni";#N/A,#N/A,TRUE,"Qualità a) 5 anni";#N/A,#N/A,TRUE,"Qualità b) 5 anni";#N/A,#N/A,TRUE,"Impatto ambientale 5 anni";#N/A,#N/A,TRUE,"Adeg. tecnico 5 anni"}</definedName>
    <definedName name="AAB_Addin5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asaewer">{"CONSEJO",#N/A,FALSE,"Dist p0";"CONSEJO",#N/A,FALSE,"Ficha CODICE"}</definedName>
    <definedName name="AB">{"CONSEJO",#N/A,FALSE,"Dist p0";"CONSEJO",#N/A,FALSE,"Ficha CODICE"}</definedName>
    <definedName name="ABATE">{"'Terzi Mensilizzato'!$A$1:$T$129"}</definedName>
    <definedName name="Abbonamento">'[14]Contratto continuo'!#REF!</definedName>
    <definedName name="abc" hidden="1">{#N/A,#N/A,FALSE,"Sensitivity"}</definedName>
    <definedName name="AccessDatabase">"C:\Dokumenter\Carlsberg estimat.mdb"</definedName>
    <definedName name="Accisa">'[14]Contratto continuo'!#REF!</definedName>
    <definedName name="Account">[15]Appo!$E$1:$E$4</definedName>
    <definedName name="ACCT">'[10]#RIF'!$D$27:$E$28</definedName>
    <definedName name="ACT">[1]Exmp_eng!$A$2</definedName>
    <definedName name="ACwvu.STANDARD.">[16]Caja!#REF!</definedName>
    <definedName name="adasd">{"Area1",#N/A,TRUE,"Obiettivo";"Area2",#N/A,TRUE,"Dati per Direzione"}</definedName>
    <definedName name="ADDMENU">#REF!</definedName>
    <definedName name="ADDMENU_RANGE">#REF!</definedName>
    <definedName name="aes">{"CONSEJO",#N/A,FALSE,"Dist p0";"CONSEJO",#N/A,FALSE,"Ficha CODICE"}</definedName>
    <definedName name="AFE">#REF!</definedName>
    <definedName name="afsaf">{"Area1",#N/A,TRUE,"Obiettivo";"Area2",#N/A,TRUE,"Dati per Direzione"}</definedName>
    <definedName name="afsda">{#N/A,#N/A,FALSE,"Antony Financials";#N/A,#N/A,FALSE,"Cowboy Financials";#N/A,#N/A,FALSE,"Combined";#N/A,#N/A,FALSE,"Valuematrix";#N/A,#N/A,FALSE,"DCFAntony";#N/A,#N/A,FALSE,"DCFCowboy";#N/A,#N/A,FALSE,"DCFCombined"}</definedName>
    <definedName name="AG_EstrazioneVolumiMesePerSitoPerAziendaCivAttivi2001">#REF!</definedName>
    <definedName name="AG_EstrazioneVolumiMesePerSitoPerAziendaCivDisdette2001">#REF!</definedName>
    <definedName name="AG_EstrazioneVolumiMesePerSitoPerAziendaIndAttivi2001">#REF!</definedName>
    <definedName name="AG_EstrazioneVolumiMesePerSitoPerAziendaIndDisdette2001">#REF!</definedName>
    <definedName name="aggiud">#REF!</definedName>
    <definedName name="Ago">[17]Profili!$I$38</definedName>
    <definedName name="agosto">{"'Terzi Mensilizzato'!$A$1:$T$129"}</definedName>
    <definedName name="altro1">#REF!</definedName>
    <definedName name="altro2">#REF!</definedName>
    <definedName name="ANAL">#REF!</definedName>
    <definedName name="ANALIS">{"ANAR",#N/A,FALSE,"Dist total";"MARGEN",#N/A,FALSE,"Dist total";"COMENTARIO",#N/A,FALSE,"Ficha CODICE";"CONSEJO",#N/A,FALSE,"Dist p0";"uno",#N/A,FALSE,"Dist total"}</definedName>
    <definedName name="anna">{"'Scheda bianca'!$A$1:$L$42"}</definedName>
    <definedName name="ANNO">[18]TITOLO!$L$17</definedName>
    <definedName name="ANNO2005">{"'Terzi Mensilizzato'!$A$1:$T$129"}</definedName>
    <definedName name="anscount" hidden="1">3</definedName>
    <definedName name="ANTANI_TELELTTO">#REF!</definedName>
    <definedName name="ANTT">'[10]#RIF'!$D$35:$E$36</definedName>
    <definedName name="AP_00">'[9]CONS n-1 | AP n-1'!$F$1:$AZ$2500</definedName>
    <definedName name="APORTES">#REF!</definedName>
    <definedName name="Approvato_2003">[19]OFA_BUDGET!$A$3:$R$1310</definedName>
    <definedName name="apr">[17]Profili!$E$38</definedName>
    <definedName name="aprile">{"Area1",#N/A,TRUE,"Obiettivo";"Area2",#N/A,TRUE,"Dati per Direzione"}</definedName>
    <definedName name="aq">{#N/A,#N/A,TRUE,"Allacciamenti 5 anni";#N/A,#N/A,TRUE,"Carico 5 anni";#N/A,#N/A,TRUE,"Qualità a) 5 anni";#N/A,#N/A,TRUE,"Qualità b) 5 anni";#N/A,#N/A,TRUE,"Impatto ambientale 5 anni";#N/A,#N/A,TRUE,"Adeg. tecnico 5 anni"}</definedName>
    <definedName name="Area_stampa_MI">[1]Exmp_eng!$A$21:$AP$68</definedName>
    <definedName name="area_utenti_2">#REF!</definedName>
    <definedName name="as">{"Area1",#N/A,TRUE,"Obiettivo";"Area2",#N/A,TRUE,"Dati per Direzione"}</definedName>
    <definedName name="AS2DocOpenMode" hidden="1">"AS2DocumentEdit"</definedName>
    <definedName name="ASAS">{"Area1",#N/A,TRUE,"Obiettivo";"Area2",#N/A,TRUE,"Dati per Direzione"}</definedName>
    <definedName name="asassasas">{"CONSEJO",#N/A,FALSE,"Dist p0";"CONSEJO",#N/A,FALSE,"Ficha CODICE"}</definedName>
    <definedName name="asd">'[20]5. Budg'!$B$53</definedName>
    <definedName name="asdaf">{"uno",#N/A,FALSE,"Dist total";"COMENTARIO",#N/A,FALSE,"Ficha CODICE"}</definedName>
    <definedName name="asdf">{"CONSEJO",#N/A,FALSE,"Dist p0";"CONSEJO",#N/A,FALSE,"Ficha CODICE"}</definedName>
    <definedName name="asdsad">{#N/A,#N/A,TRUE,"Allacciamenti 5 anni";#N/A,#N/A,TRUE,"Carico 5 anni";#N/A,#N/A,TRUE,"Qualità a) 5 anni";#N/A,#N/A,TRUE,"Qualità b) 5 anni";#N/A,#N/A,TRUE,"Impatto ambientale 5 anni";#N/A,#N/A,TRUE,"Adeg. tecnico 5 anni"}</definedName>
    <definedName name="asg">{"Area1",#N/A,TRUE,"Obiettivo";"Area2",#N/A,TRUE,"Dati per Direzione"}</definedName>
    <definedName name="assicuraz">'[10]#RIF'!$H$4:$H$5</definedName>
    <definedName name="assumptions">'[21]riepilogo ip DPS 028'!#REF!</definedName>
    <definedName name="att">#REF!</definedName>
    <definedName name="AUNA">{"Informes",#N/A,FALSE,"CA";"Informes",#N/A,FALSE,"CN";"Informes",#N/A,FALSE,"INVERSIONES";"Informes",#N/A,FALSE,"CN Oficial";"Informes",#N/A,FALSE,"CA Oficial";"Informes",#N/A,FALSE,"Res Datos Areas"}</definedName>
    <definedName name="autorizzazioni">[22]Dizionario!$A$23:$A$29</definedName>
    <definedName name="AVOID_COST_MULT">#REF!</definedName>
    <definedName name="b">{#N/A,#N/A,TRUE,"Allacciamenti 5 anni";#N/A,#N/A,TRUE,"Carico 5 anni";#N/A,#N/A,TRUE,"Qualità a) 5 anni";#N/A,#N/A,TRUE,"Qualità b) 5 anni";#N/A,#N/A,TRUE,"Impatto ambientale 5 anni";#N/A,#N/A,TRUE,"Adeg. tecnico 5 anni"}</definedName>
    <definedName name="ba">{#N/A,#N/A,TRUE,"Allacciamenti 5 anni";#N/A,#N/A,TRUE,"Carico 5 anni";#N/A,#N/A,TRUE,"Qualità a) 5 anni";#N/A,#N/A,TRUE,"Qualità b) 5 anni";#N/A,#N/A,TRUE,"Impatto ambientale 5 anni";#N/A,#N/A,TRUE,"Adeg. tecnico 5 anni"}</definedName>
    <definedName name="BA3_KIA">[23]Bagnore3!$Q$19</definedName>
    <definedName name="BA3_KIAc">[23]Bagnore3!$Q$16</definedName>
    <definedName name="BA3_KIAP">[23]Bagnore3!$Q$18</definedName>
    <definedName name="BA3_KIARV">[23]Bagnore3!$Q$17</definedName>
    <definedName name="BA3_PdR">[24]Ipotesi!$O$30</definedName>
    <definedName name="BA3_PE">[25]Ipotesi!$Q$30</definedName>
    <definedName name="BAL">{"CONSEJO",#N/A,FALSE,"Dist p0";"CONSEJO",#N/A,FALSE,"Ficha CODICE"}</definedName>
    <definedName name="BALANCE">'[26]Sheet1 (2)'!$A$5:$F$368</definedName>
    <definedName name="BalanceDemanda">{"'Portadas'!$G$16"}</definedName>
    <definedName name="balseie">{"CONSEJO",#N/A,FALSE,"Dist p0";"CONSEJO",#N/A,FALSE,"Ficha CODICE"}</definedName>
    <definedName name="BANCHE">#REF!</definedName>
    <definedName name="BASE_D">#REF!</definedName>
    <definedName name="BASE_DET_GEM">#REF!</definedName>
    <definedName name="basta">[3]!Foglio1</definedName>
    <definedName name="bb">{#N/A,#N/A,TRUE,"Allacciamenti 5 anni";#N/A,#N/A,TRUE,"Carico 5 anni";#N/A,#N/A,TRUE,"Qualità a) 5 anni";#N/A,#N/A,TRUE,"Qualità b) 5 anni";#N/A,#N/A,TRUE,"Impatto ambientale 5 anni";#N/A,#N/A,TRUE,"Adeg. tecnico 5 anni"}</definedName>
    <definedName name="bbb">{#N/A,#N/A,TRUE,"Allacciamenti 5 anni";#N/A,#N/A,TRUE,"Carico 5 anni";#N/A,#N/A,TRUE,"Qualità a) 5 anni";#N/A,#N/A,TRUE,"Qualità b) 5 anni";#N/A,#N/A,TRUE,"Impatto ambientale 5 anni";#N/A,#N/A,TRUE,"Adeg. tecnico 5 anni"}</definedName>
    <definedName name="BBBBB">{"ANAR",#N/A,FALSE,"Dist total";"MARGEN",#N/A,FALSE,"Dist total";"COMENTARIO",#N/A,FALSE,"Ficha CODICE";"CONSEJO",#N/A,FALSE,"Dist p0";"uno",#N/A,FALSE,"Dist total"}</definedName>
    <definedName name="BBBBBBB">{"CONSEJO",#N/A,FALSE,"Dist p0";"CONSEJO",#N/A,FALSE,"Ficha CODICE"}</definedName>
    <definedName name="BBBBBBBB">{"uno",#N/A,FALSE,"Dist total";"COMENTARIO",#N/A,FALSE,"Ficha CODICE"}</definedName>
    <definedName name="bbbbbbbbbbb">{"Area1",#N/A,TRUE,"Obiettivo";"Area2",#N/A,TRUE,"Dati per Direzione"}</definedName>
    <definedName name="bdg">[27]Copertina!$A$7</definedName>
    <definedName name="BDG_01">'[9]BDG_MENS n | BDG 01'!$F$1:$AZ$2500</definedName>
    <definedName name="BDG_02">'[9]BUDGET ANNO | BDG n+1'!$F$1:$AZ$2500</definedName>
    <definedName name="belnew">{"IS",#N/A,FALSE,"IS";"RPTIS",#N/A,FALSE,"RPTIS";"STATS",#N/A,FALSE,"STATS";"CELL",#N/A,FALSE,"CELL";"BS",#N/A,FALSE,"BS"}</definedName>
    <definedName name="BExD8INKSO23UDSVDNF5P2AZ8PVK">#REF!</definedName>
    <definedName name="BExERJ5NDJA051CIAJFJDZHM6SPE">#REF!</definedName>
    <definedName name="BExEYP72EIHIC961FPTH4G4HM4FE">#REF!</definedName>
    <definedName name="BExQCZNE0B0HOUQATW522Y680PBI">#REF!</definedName>
    <definedName name="BExTZJPLP4RFG9WE20W9Z5HOFE2H">#REF!</definedName>
    <definedName name="BExY5XSXX65MGZD3OCJ9DT064G4M">#REF!</definedName>
    <definedName name="bf">[1]plng_lvl2!$D$56</definedName>
    <definedName name="bi">{#N/A,#N/A,FALSE,"F-01";#N/A,#N/A,FALSE,"F-01";#N/A,#N/A,FALSE,"F-01"}</definedName>
    <definedName name="bil">[0]!Foglio1</definedName>
    <definedName name="Bilancio">[0]!Foglio1</definedName>
    <definedName name="Bilans">{#N/A,#N/A,FALSE,"F-01";#N/A,#N/A,FALSE,"F-01";#N/A,#N/A,FALSE,"F-01"}</definedName>
    <definedName name="BILANS30.07.2002">{#N/A,#N/A,FALSE,"F-01";#N/A,#N/A,FALSE,"F-01";#N/A,#N/A,FALSE,"F-01"}</definedName>
    <definedName name="Biomass">'[28]Scenari Biomassa'!$A$8:$A$15,'[28]Scenari Biomassa'!$A$47:$A$48</definedName>
    <definedName name="bis">{#N/A,#N/A,TRUE,"Allacciamenti 5 anni";#N/A,#N/A,TRUE,"Carico 5 anni";#N/A,#N/A,TRUE,"Qualità a) 5 anni";#N/A,#N/A,TRUE,"Qualità b) 5 anni";#N/A,#N/A,TRUE,"Impatto ambientale 5 anni";#N/A,#N/A,TRUE,"Adeg. tecnico 5 anni"}</definedName>
    <definedName name="BLPB1" hidden="1">[29]Bloomberg!#REF!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H1" hidden="1">'[30]Cap Media'!#REF!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'[30]Cap Media'!#REF!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'[30]Cap Media'!#REF!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'[31]Average Mkt cap'!#REF!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'[30]Cap Media'!#REF!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'[30]Cap Media'!#REF!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'[30]Cap Media'!#REF!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'[30]Cap Media'!#REF!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'[30]Cap Media'!#REF!</definedName>
    <definedName name="BLPH70" hidden="1">#REF!</definedName>
    <definedName name="BLPH8" hidden="1">'[30]Cap Media'!#REF!</definedName>
    <definedName name="BLPH9" hidden="1">#REF!</definedName>
    <definedName name="Bm">'[32]Parametri calcolo contratto'!#REF!</definedName>
    <definedName name="bnmbm" hidden="1">{#N/A,#N/A,TRUE,"Main Issues";#N/A,#N/A,TRUE,"Income statement ($)"}</definedName>
    <definedName name="brr" hidden="1">#REF!</definedName>
    <definedName name="BSACT">'[33]BS Actual'!$B$11:$T$73</definedName>
    <definedName name="BSBDG">'[33]BS Budget'!$D$10:$T$66</definedName>
    <definedName name="budget">{#N/A,#N/A,TRUE,"Allacciamenti 5 anni";#N/A,#N/A,TRUE,"Carico 5 anni";#N/A,#N/A,TRUE,"Qualità a) 5 anni";#N/A,#N/A,TRUE,"Qualità b) 5 anni";#N/A,#N/A,TRUE,"Impatto ambientale 5 anni";#N/A,#N/A,TRUE,"Adeg. tecnico 5 anni"}</definedName>
    <definedName name="BX">{"ANAR",#N/A,FALSE,"Dist total";"MARGEN",#N/A,FALSE,"Dist total";"COMENTARIO",#N/A,FALSE,"Ficha CODICE";"CONSEJO",#N/A,FALSE,"Dist p0";"uno",#N/A,FALSE,"Dist total"}</definedName>
    <definedName name="C_">#REF!</definedName>
    <definedName name="c_somm">'[17]Parametri Industriale'!$O$30</definedName>
    <definedName name="Ca">'[14]Contratto continuo'!#REF!</definedName>
    <definedName name="caca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caccc">{#N/A,#N/A,FALSE,"Antony Financials";#N/A,#N/A,FALSE,"Cowboy Financials";#N/A,#N/A,FALSE,"Combined";#N/A,#N/A,FALSE,"Valuematrix";#N/A,#N/A,FALSE,"DCFAntony";#N/A,#N/A,FALSE,"DCFCowboy";#N/A,#N/A,FALSE,"DCFCombined"}</definedName>
    <definedName name="cambio1">[1]plng_lvl2!$C$6</definedName>
    <definedName name="canoni">'[10]#RIF'!$K$8:$K$9</definedName>
    <definedName name="cap_b">'[34]Avg Cap'!#REF!</definedName>
    <definedName name="cap_g">'[34]Avg Cap'!#REF!</definedName>
    <definedName name="cap_h">#REF!</definedName>
    <definedName name="cap_ot">'[34]Avg Cap'!#REF!</definedName>
    <definedName name="cap_s">'[34]Avg Cap'!#REF!</definedName>
    <definedName name="cap_tecn_paese">#REF!</definedName>
    <definedName name="cap_w">'[34]Avg Cap'!#REF!</definedName>
    <definedName name="Capdays_Month">'[35]7. Budg'!$D$10</definedName>
    <definedName name="Capdays_Period">'[35]7. Budg'!$E$10</definedName>
    <definedName name="Capdays_sem">'[35]7. Budg'!$E$7</definedName>
    <definedName name="CapexACT">'[33]CAPEX Actual'!$A$12:$AI$29</definedName>
    <definedName name="CapexBDG">'[33]CAPEX Budget'!$A$12:$AI$29</definedName>
    <definedName name="CapMes">'[36]6. Capacity'!$B$6</definedName>
    <definedName name="CARLO12">{"Area1",#N/A,TRUE,"Obiettivo";"Area2",#N/A,TRUE,"Dati per Direzione"}</definedName>
    <definedName name="CARLO13">{"Area1",#N/A,TRUE,"Obiettivo";"Area2",#N/A,TRUE,"Dati per Direzione"}</definedName>
    <definedName name="casdc">{"Employee Efficiency",#N/A,FALSE,"Benchmarking"}</definedName>
    <definedName name="CASENUMBER">[37]Inputs!$C$28</definedName>
    <definedName name="CASHFLOW1">#REF!</definedName>
    <definedName name="CASHFLOW2">#REF!</definedName>
    <definedName name="CAT_TC000_AGO">#REF!</definedName>
    <definedName name="CAT_TC000_APR">#REF!</definedName>
    <definedName name="CAT_TC000_DIC">#REF!</definedName>
    <definedName name="CAT_TC000_FEB">#REF!</definedName>
    <definedName name="CAT_TC000_GEN">#REF!</definedName>
    <definedName name="CAT_TC000_GIU">#REF!</definedName>
    <definedName name="CAT_TC000_LUG">#REF!</definedName>
    <definedName name="CAT_TC000_MAG">#REF!</definedName>
    <definedName name="CAT_TC000_MAR">#REF!</definedName>
    <definedName name="CAT_TC000_NOV">#REF!</definedName>
    <definedName name="CAT_TC000_OTT">#REF!</definedName>
    <definedName name="CAT_TC000_SET">#REF!</definedName>
    <definedName name="CAT_TCBS_AGO">#REF!</definedName>
    <definedName name="CAT_TCBS_APR">#REF!</definedName>
    <definedName name="CAT_TCBS_DIC">#REF!</definedName>
    <definedName name="CAT_TCBS_GIU">#REF!</definedName>
    <definedName name="CAT_TCBS_LUG">#REF!</definedName>
    <definedName name="CAT_TCBS_MAG">#REF!</definedName>
    <definedName name="CAT_TCBS_NOV">#REF!</definedName>
    <definedName name="CAT_TCBS_OTT">#REF!</definedName>
    <definedName name="CAT_TCBS_SET">#REF!</definedName>
    <definedName name="CAT_TE000_AGO">#REF!</definedName>
    <definedName name="CAT_TE000_APR">#REF!</definedName>
    <definedName name="CAT_TE000_DIC">#REF!</definedName>
    <definedName name="CAT_TE000_FEB">#REF!</definedName>
    <definedName name="CAT_TE000_GEN">#REF!</definedName>
    <definedName name="CAT_TE000_GIU">#REF!</definedName>
    <definedName name="CAT_TE000_LUG">#REF!</definedName>
    <definedName name="CAT_TE000_MAG">#REF!</definedName>
    <definedName name="CAT_TE000_MAR">#REF!</definedName>
    <definedName name="CAT_TE000_NOV">#REF!</definedName>
    <definedName name="CAT_TE000_OTT">#REF!</definedName>
    <definedName name="CAT_TE000_SET">#REF!</definedName>
    <definedName name="CAT_TEBS_AGO">#REF!</definedName>
    <definedName name="CAT_TEBS_APR">#REF!</definedName>
    <definedName name="CAT_TEBS_DIC">#REF!</definedName>
    <definedName name="CAT_TEBS_GIU">#REF!</definedName>
    <definedName name="CAT_TEBS_LUG">#REF!</definedName>
    <definedName name="CAT_TEBS_MAG">#REF!</definedName>
    <definedName name="CAT_TEBS_NOV">#REF!</definedName>
    <definedName name="CAT_TEBS_OTT">#REF!</definedName>
    <definedName name="CAT_TEBS_SET">#REF!</definedName>
    <definedName name="CAT_TM000_AGO">#REF!</definedName>
    <definedName name="CAT_TM000_APR">#REF!</definedName>
    <definedName name="CAT_TM000_DIC">#REF!</definedName>
    <definedName name="CAT_TM000_FEB">#REF!</definedName>
    <definedName name="CAT_TM000_GEN">#REF!</definedName>
    <definedName name="CAT_TM000_GIU">#REF!</definedName>
    <definedName name="CAT_TM000_LUG">#REF!</definedName>
    <definedName name="CAT_TM000_MAG">#REF!</definedName>
    <definedName name="CAT_TM000_MAR">#REF!</definedName>
    <definedName name="CAT_TM000_NOV">#REF!</definedName>
    <definedName name="CAT_TM000_OTT">#REF!</definedName>
    <definedName name="CAT_TM000_SET">#REF!</definedName>
    <definedName name="CAT_TMBS_AGO">#REF!</definedName>
    <definedName name="CAT_TMBS_APR">#REF!</definedName>
    <definedName name="CAT_TMBS_DIC">#REF!</definedName>
    <definedName name="CAT_TMBS_GIU">#REF!</definedName>
    <definedName name="CAT_TMBS_LUG">#REF!</definedName>
    <definedName name="CAT_TMBS_MAG">#REF!</definedName>
    <definedName name="CAT_TMBS_NOV">#REF!</definedName>
    <definedName name="CAT_TMBS_OTT">#REF!</definedName>
    <definedName name="CAT_TMBS_SET">#REF!</definedName>
    <definedName name="CAT_TS100_AGO">'[38]TSBR100 AGO'!$D$1</definedName>
    <definedName name="CAT_TS100_APR">'[38]TSBR100 APR'!$D$1</definedName>
    <definedName name="CAT_TS100_DIC">'[38]TSBR100 DIC'!$D$1</definedName>
    <definedName name="CAT_TS100_FEB">'[38]TSBR100 FEB'!$D$1</definedName>
    <definedName name="CAT_TS100_GEN">'[38]TSBR100 GEN'!$D$1</definedName>
    <definedName name="CAT_TS100_GIU">'[38]TSBR100 GIU'!$D$1</definedName>
    <definedName name="CAT_TS100_LUG">'[38]TSBR100 LUG'!$D$1</definedName>
    <definedName name="CAT_TS100_MAG">'[38]TSBR100 MAG'!$D$1</definedName>
    <definedName name="CAT_TS100_MAR">'[38]TSBR100 MAR'!$D$1</definedName>
    <definedName name="CAT_TS100_NOV">'[38]TSBR100 NOV'!$D$1</definedName>
    <definedName name="CAT_TS100_OTT">'[38]TSBR100 OTT'!$D$1</definedName>
    <definedName name="CAT_TS100_SET">'[38]TSBR100 SET'!$D$1</definedName>
    <definedName name="CAT_TS200_AGO">'[38]TSBR200 AGO'!$D$1</definedName>
    <definedName name="CAT_TS200_APR">'[38]TSBR200 APR'!$D$1</definedName>
    <definedName name="CAT_TS200_DIC">'[38]TSBR200 DIC'!$D$1</definedName>
    <definedName name="CAT_TS200_FEB">'[38]TSBR200 FEB'!$D$1</definedName>
    <definedName name="CAT_TS200_GEN">'[38]TSBR200 GEN'!$D$1</definedName>
    <definedName name="CAT_TS200_GIU">'[38]TSBR200 GIU'!$D$1</definedName>
    <definedName name="CAT_TS200_LUG">'[38]TSBR200 LUG'!$D$1</definedName>
    <definedName name="CAT_TS200_MAG">'[38]TSBR200 MAG'!$D$1</definedName>
    <definedName name="CAT_TS200_MAR">'[38]TSBR200 MAR'!$D$1</definedName>
    <definedName name="CAT_TS200_NOV">'[38]TSBR200 NOV'!$D$1</definedName>
    <definedName name="CAT_TS200_OTT">'[38]TSBR200 OTT'!$D$1</definedName>
    <definedName name="CAT_TS200_SET">'[38]TSBR200 SET'!$D$1</definedName>
    <definedName name="CAT_TS300_AGO">'[38]TSBR300 AGO'!$D$1</definedName>
    <definedName name="CAT_TS300_APR">'[38]TSBR300 APR'!$D$1</definedName>
    <definedName name="CAT_TS300_DIC">'[38]TSBR300 DIC'!$D$1</definedName>
    <definedName name="CAT_TS300_FEB">'[38]TSBR300 FEB'!$D$1</definedName>
    <definedName name="CAT_TS300_GEN">'[38]TSBR300 GEN'!$D$1</definedName>
    <definedName name="CAT_TS300_GIU">'[38]TSBR300 GIU'!$D$1</definedName>
    <definedName name="CAT_TS300_LUG">'[38]TSBR300 LUG'!$D$1</definedName>
    <definedName name="CAT_TS300_MAG">'[38]TSBR300 MAG'!$D$1</definedName>
    <definedName name="CAT_TS300_MAR">'[38]TSBR300 MAR'!$D$1</definedName>
    <definedName name="CAT_TS300_NOV">'[38]TSBR300 NOV'!$D$1</definedName>
    <definedName name="CAT_TS300_OTT">'[38]TSBR300 OTT'!$D$1</definedName>
    <definedName name="CAT_TS300_SET">'[38]TSBR300 SET'!$D$1</definedName>
    <definedName name="CAT_TS400_AGO">'[38]TSBR400 AGO'!$D$1</definedName>
    <definedName name="CAT_TS400_APR">'[38]TSBR400 APR'!$D$1</definedName>
    <definedName name="CAT_TS400_DIC">'[38]TSBR400 DIC'!$D$1</definedName>
    <definedName name="CAT_TS400_FEB">'[38]TSBR400 FEB'!$D$1</definedName>
    <definedName name="CAT_TS400_GEN">'[38]TSBR400 GEN'!$D$1</definedName>
    <definedName name="CAT_TS400_GIU">'[38]TSBR400 GIU'!$D$1</definedName>
    <definedName name="CAT_TS400_LUG">'[38]TSBR400 LUG'!$D$1</definedName>
    <definedName name="CAT_TS400_MAG">'[38]TSBR400 MAG'!$D$1</definedName>
    <definedName name="CAT_TS400_MAR">'[38]TSBR400 MAR'!$D$1</definedName>
    <definedName name="CAT_TS400_NOV">'[38]TSBR400 NOV'!$D$1</definedName>
    <definedName name="CAT_TS400_OTT">'[38]TSBR400 OTT'!$D$1</definedName>
    <definedName name="CAT_TS400_SET">'[38]TSBR400 SET'!$D$1</definedName>
    <definedName name="CAT_TS500_AGO">'[38]TSBR500 AGO'!$D$1</definedName>
    <definedName name="CAT_TS500_APR">'[38]TSBR500 APR'!$D$1</definedName>
    <definedName name="CAT_TS500_DIC">'[38]TSBR500 DIC'!$D$1</definedName>
    <definedName name="CAT_TS500_FEB">'[38]TSBR500 FEB'!$D$1</definedName>
    <definedName name="CAT_TS500_GEN">'[38]TSBR500 GEN'!$D$1</definedName>
    <definedName name="CAT_TS500_GIU">'[38]TSBR500 GIU'!$D$1</definedName>
    <definedName name="CAT_TS500_LUG">'[38]TSBR500 LUG'!$D$1</definedName>
    <definedName name="CAT_TS500_MAG">'[38]TSBR500 MAG'!$D$1</definedName>
    <definedName name="CAT_TS500_MAR">'[38]TSBR500 MAR'!$D$1</definedName>
    <definedName name="CAT_TS500_NOV">'[38]TSBR500 NOV'!$D$1</definedName>
    <definedName name="CAT_TS500_OTT">'[38]TSBR500 OTT'!$D$1</definedName>
    <definedName name="CAT_TS500_SET">'[38]TSBR500 SET'!$D$1</definedName>
    <definedName name="CATTOU">{"'Scheda bianca'!$A$1:$L$42"}</definedName>
    <definedName name="Cb">'[14]Contratto continuo'!#REF!</definedName>
    <definedName name="cb_sChart41E9A35_opts">"1, 9, 1, False, 2, False, False, , 0, False, True, 1, 1"</definedName>
    <definedName name="CBWorkbookPriority">-1248133618</definedName>
    <definedName name="cc">[39]!Foglio1</definedName>
    <definedName name="cc_impr_colleg">'[10]#RIF'!$E$31:$E$32</definedName>
    <definedName name="cc_impr_control">'[10]#RIF'!$E$28:$E$29</definedName>
    <definedName name="ccc">{#N/A,#N/A,FALSE,"A&amp;E";#N/A,#N/A,FALSE,"HighTop";#N/A,#N/A,FALSE,"JG";#N/A,#N/A,FALSE,"RI";#N/A,#N/A,FALSE,"woHT";#N/A,#N/A,FALSE,"woHT&amp;JG"}</definedName>
    <definedName name="cccc">{#N/A,#N/A,FALSE,"CreditStat";#N/A,#N/A,FALSE,"SPbrkup";#N/A,#N/A,FALSE,"MerSPsyn";#N/A,#N/A,FALSE,"MerSPwKCsyn";#N/A,#N/A,FALSE,"MerSPwKCsyn (2)";#N/A,#N/A,FALSE,"CreditStat (2)"}</definedName>
    <definedName name="cccx">{"ANAR",#N/A,FALSE,"Dist total";"MARGEN",#N/A,FALSE,"Dist total";"COMENTARIO",#N/A,FALSE,"Ficha CODICE";"CONSEJO",#N/A,FALSE,"Dist p0";"uno",#N/A,FALSE,"Dist total"}</definedName>
    <definedName name="cdcas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cdsc">{"orixcsc",#N/A,FALSE,"ORIX CSC";"orixcsc2",#N/A,FALSE,"ORIX CSC"}</definedName>
    <definedName name="CDST">'[10]#RIF'!#REF!</definedName>
    <definedName name="CEG_Enel_Produzione__Bdg_Gennaio_2006">#REF!</definedName>
    <definedName name="Cella_BE">[23]Menù!$J$18</definedName>
    <definedName name="CERBEROPIPPO">{"'Terzi Mensilizzato'!$A$1:$T$129"}</definedName>
    <definedName name="ces">{#N/A,#N/A,TRUE,"Allacciamenti 5 anni";#N/A,#N/A,TRUE,"Carico 5 anni";#N/A,#N/A,TRUE,"Qualità a) 5 anni";#N/A,#N/A,TRUE,"Qualità b) 5 anni";#N/A,#N/A,TRUE,"Impatto ambientale 5 anni";#N/A,#N/A,TRUE,"Adeg. tecnico 5 anni"}</definedName>
    <definedName name="Cessazioni">#REF!</definedName>
    <definedName name="Cessazioni2001">#REF!</definedName>
    <definedName name="cfdsc">'[40]7. Budg'!$D$10</definedName>
    <definedName name="Chart2_Label_2">[41]GSChartLabels!$B$1:$B$4</definedName>
    <definedName name="Chart3_Label_2">[41]GSChartLabels!$A$1:$A$9</definedName>
    <definedName name="check2">{"Area1",#N/A,TRUE,"Obiettivo";"Area2",#N/A,TRUE,"Dati per Direzione"}</definedName>
    <definedName name="CHIUSUR">{"'Terzi Mensilizzato'!$A$1:$T$129"}</definedName>
    <definedName name="CI">#REF!</definedName>
    <definedName name="CL1_KIA">[23]Carboli1!$Q$19</definedName>
    <definedName name="CL1_KIAC">[23]Carboli1!$Q$16</definedName>
    <definedName name="CL1_KIAP">[23]Carboli1!$Q$18</definedName>
    <definedName name="CL1_KIARV">[23]Carboli1!$Q$17</definedName>
    <definedName name="CL1_PdR">[24]Ipotesi!$O$23</definedName>
    <definedName name="CL1_PE">[25]Ipotesi!$Q$23</definedName>
    <definedName name="CL2_KIA">[23]Carboli2!$Q$19</definedName>
    <definedName name="CL2_KIAC">[23]Carboli2!$Q$16</definedName>
    <definedName name="CL2_KIAP">[23]Carboli2!$Q$18</definedName>
    <definedName name="CL2_KIARV">[23]Carboli2!$Q$17</definedName>
    <definedName name="CL2_PdR">[24]Ipotesi!$O$24</definedName>
    <definedName name="CL2_PE">[25]Ipotesi!$Q$24</definedName>
    <definedName name="class">[22]Dizionario!$M$2:$M$4</definedName>
    <definedName name="CN2_KIA">[23]Cornia_2!$Q$19</definedName>
    <definedName name="CN2_KIAC">[23]Cornia_2!$Q$16</definedName>
    <definedName name="CN2_KIAP">[23]Cornia_2!$Q$18</definedName>
    <definedName name="CN2_KIARV">[23]Cornia_2!$Q$17</definedName>
    <definedName name="CN2_PdR">[24]Ipotesi!$O$21</definedName>
    <definedName name="CN2_PE">[25]Ipotesi!$Q$21</definedName>
    <definedName name="CodCPC">#REF!</definedName>
    <definedName name="CODICI">#REF!</definedName>
    <definedName name="Coge">#REF!</definedName>
    <definedName name="coi">{#N/A,#N/A,TRUE,"Allacciamenti 5 anni";#N/A,#N/A,TRUE,"Carico 5 anni";#N/A,#N/A,TRUE,"Qualità a) 5 anni";#N/A,#N/A,TRUE,"Qualità b) 5 anni";#N/A,#N/A,TRUE,"Impatto ambientale 5 anni";#N/A,#N/A,TRUE,"Adeg. tecnico 5 anni"}</definedName>
    <definedName name="Collezione_Galileo">#REF!</definedName>
    <definedName name="Collezione_Galileo__Estero">#REF!</definedName>
    <definedName name="Collezione_Galileo__Italia">#REF!</definedName>
    <definedName name="commissioning_prt_area1">#REF!</definedName>
    <definedName name="commissioning_prt_area2">#REF!</definedName>
    <definedName name="CONS">#REF!</definedName>
    <definedName name="CONS_2002">[19]CONS_2002!$A$1:$N$1310</definedName>
    <definedName name="CONS_2003">[19]CONS_2003!$A$1:$N$1310</definedName>
    <definedName name="Cons_cont">'[14]Contratto continuo'!#REF!</definedName>
    <definedName name="constn_civil_print_area1">#REF!,#REF!</definedName>
    <definedName name="constn_civil_print_area2">#REF!,#REF!</definedName>
    <definedName name="constn_elect_instr_print_area1">#REF!,#REF!</definedName>
    <definedName name="constn_elect_instr_print_area2">#REF!,#REF!</definedName>
    <definedName name="constn_fab_yard_print_area1">#REF!,#REF!</definedName>
    <definedName name="constn_fab_yard_print_area2">#REF!,#REF!</definedName>
    <definedName name="constn_marsh_yard_print_area1">#REF!</definedName>
    <definedName name="constn_marsh_yard_print_area2">#REF!</definedName>
    <definedName name="constn_mechl_print_area1">#REF!</definedName>
    <definedName name="constn_mechl_print_area2">#REF!</definedName>
    <definedName name="constn_misc_print_area1">#REF!</definedName>
    <definedName name="constn_misc_print_area2">#REF!</definedName>
    <definedName name="constn_pipelines_print_area1">#REF!</definedName>
    <definedName name="constn_pipelines_print_area2">#REF!</definedName>
    <definedName name="constn_temp_fac_print_area1">#REF!</definedName>
    <definedName name="constn_temp_fac_print_area2">#REF!</definedName>
    <definedName name="CONSUMO">#REF!</definedName>
    <definedName name="Consumo_mese">#REF!</definedName>
    <definedName name="conta">[42]Sheet1!$N$191:$T$625</definedName>
    <definedName name="contab">[43]Sheet1!$P$169:$V$874</definedName>
    <definedName name="Conti_Lavorazione">#REF!</definedName>
    <definedName name="Conti_lavorazione__Estero">#REF!</definedName>
    <definedName name="Conti_lavorazione__Italia">#REF!</definedName>
    <definedName name="contratti_servizio">'[10]#RIF'!$Q$4:$Q$5</definedName>
    <definedName name="copia">{"CONSEJO",#N/A,FALSE,"Dist p0";"CONSEJO",#N/A,FALSE,"Ficha CODICE"}</definedName>
    <definedName name="COS_LkWh">#REF!</definedName>
    <definedName name="Cost">[3]!Foglio1</definedName>
    <definedName name="Costi.servizi">{#N/A,#N/A,TRUE,"Allacciamenti 5 anni";#N/A,#N/A,TRUE,"Carico 5 anni";#N/A,#N/A,TRUE,"Qualità a) 5 anni";#N/A,#N/A,TRUE,"Qualità b) 5 anni";#N/A,#N/A,TRUE,"Impatto ambientale 5 anni";#N/A,#N/A,TRUE,"Adeg. tecnico 5 anni"}</definedName>
    <definedName name="Costo">'[10]#RIF'!$A$1:$P$35</definedName>
    <definedName name="coun">{#N/A,#N/A,FALSE,"Assessment";#N/A,#N/A,FALSE,"Staffing";#N/A,#N/A,FALSE,"Hires";#N/A,#N/A,FALSE,"Assumptions"}</definedName>
    <definedName name="COUNT2">{#N/A,#N/A,FALSE,"Assessment";#N/A,#N/A,FALSE,"Staffing";#N/A,#N/A,FALSE,"Hires";#N/A,#N/A,FALSE,"Assumptions"}</definedName>
    <definedName name="COUNTRY">{#N/A,#N/A,FALSE,"Assessment";#N/A,#N/A,FALSE,"Staffing";#N/A,#N/A,FALSE,"Hires";#N/A,#N/A,FALSE,"Assumptions"}</definedName>
    <definedName name="Cpu">[44]tabelle!$A$22:$C$38</definedName>
    <definedName name="crediti_finanz_v_impr_colleg">'[10]#RIF'!$E$14:$E$15</definedName>
    <definedName name="crediti_finanz_v_impr_control">'[10]#RIF'!$E$11:$E$12</definedName>
    <definedName name="crediti_v_erario_cessione_irpeg">'[10]#RIF'!$E$34:$E$35</definedName>
    <definedName name="crit1">[45]SuppReport!$J$5:$N$6</definedName>
    <definedName name="_xlnm.Criteria">[46]PIANOINV!$C$1008:$BI$1009</definedName>
    <definedName name="csa">{#N/A,#N/A,FALSE,"Dettaglio righi"}</definedName>
    <definedName name="csscdas">'[47]7. Budg'!$D$10</definedName>
    <definedName name="CTM">#REF!</definedName>
    <definedName name="CU">#REF!</definedName>
    <definedName name="cualquiera">{"uno",#N/A,FALSE,"Dist total";"COMENTARIO",#N/A,FALSE,"Ficha CODICE"}</definedName>
    <definedName name="cuenta">{"CONSEJO",#N/A,FALSE,"Dist p0";"CONSEJO",#N/A,FALSE,"Ficha CODICE"}</definedName>
    <definedName name="CURDISPLAY">[37]References!$C$85</definedName>
    <definedName name="CURMULTIPLIER">[37]References!$C$86</definedName>
    <definedName name="Cwvu.COMPRIMIDA.">[48]P99!$A$39:$IV$82,[48]P99!$A$84:$IV$91</definedName>
    <definedName name="Cwvu.STANDARD.">[48]P99!$A$47:$IV$48,[48]P99!$A$57:$IV$58,[48]P99!$A$91:$IV$96</definedName>
    <definedName name="Czc">'[40]7. Budg'!$E$7</definedName>
    <definedName name="d">[0]!Foglio1</definedName>
    <definedName name="d_">{"imp_grp",#N/A,FALSE,"D_Cent";"Imp_cnt",#N/A,FALSE,"D_Cent";"Imp_comb1",#N/A,FALSE,"D_Cons";"Imp_comb2",#N/A,FALSE,"D_Cons";"Imp_comb3",#N/A,FALSE,"D_Cons";"Imp_comb4",#N/A,FALSE,"D_Cons";"Imp_comb5",#N/A,FALSE,"D_Cons";"Imp_comb6",#N/A,FALSE,"D_Cons"}</definedName>
    <definedName name="da">{#N/A,#N/A,FALSE,"Dettaglio righi"}</definedName>
    <definedName name="daaqfq">{"Tarifica91",#N/A,FALSE,"Tariffs";"Tarifica92",#N/A,FALSE,"Tariffs";"Tarifica93",#N/A,FALSE,"Tariffs";"Tarifica94",#N/A,FALSE,"Tariffs";"Tarifica95",#N/A,FALSE,"Tariffs";"Tarifica96",#N/A,FALSE,"Tariffs"}</definedName>
    <definedName name="dagdsag">{"Area1",#N/A,TRUE,"Obiettivo";"Area2",#N/A,TRUE,"Dati per Direzione"}</definedName>
    <definedName name="data_elaborazione">'[10]#RIF'!$B$2</definedName>
    <definedName name="data_stampa">'[10]#RIF'!$B$3</definedName>
    <definedName name="Data_summary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ATA12">#REF!</definedName>
    <definedName name="DATA13">#REF!</definedName>
    <definedName name="data2">'[49]Loan Data'!$F$16</definedName>
    <definedName name="data3">'[49]Loan Data'!$I$16</definedName>
    <definedName name="data4">'[49]Loan Data'!$F$17</definedName>
    <definedName name="data6">'[49]Loan Data'!$I$18</definedName>
    <definedName name="_xlnm.Database">[46]PIANOINV!$C$1:$BI$1001</definedName>
    <definedName name="DATACONS">#REF!</definedName>
    <definedName name="DATACONS1">#REF!</definedName>
    <definedName name="Dataloader_Esercizio">{#N/A,#N/A,TRUE,"Allacciamenti 5 anni";#N/A,#N/A,TRUE,"Carico 5 anni";#N/A,#N/A,TRUE,"Qualità a) 5 anni";#N/A,#N/A,TRUE,"Qualità b) 5 anni";#N/A,#N/A,TRUE,"Impatto ambientale 5 anni";#N/A,#N/A,TRUE,"Adeg. tecnico 5 anni"}</definedName>
    <definedName name="DATI">#N/A</definedName>
    <definedName name="Dati_Base_per_AM">'[50]Dati Base per AM2'!$A$4:$C$7728</definedName>
    <definedName name="dati7">#REF!</definedName>
    <definedName name="datigraf">#REF!</definedName>
    <definedName name="DATIOFA">#REF!</definedName>
    <definedName name="DATIWBSUPTO2004">#REF!</definedName>
    <definedName name="datos">#REF!</definedName>
    <definedName name="db">[51]bd!$B$6:$BA$58</definedName>
    <definedName name="DB_anno_preced">'[10]#RIF'!$A$1:$N$630</definedName>
    <definedName name="DB_budget">'[10]#RIF'!$A$1:$N$600</definedName>
    <definedName name="DB_Finale">#REF!</definedName>
    <definedName name="DbPianificazione">#REF!</definedName>
    <definedName name="dcc">{"mgmt forecast",#N/A,FALSE,"Mgmt Forecast";"dcf table",#N/A,FALSE,"Mgmt Forecast";"sensitivity",#N/A,FALSE,"Mgmt Forecast";"table inputs",#N/A,FALSE,"Mgmt Forecast";"calculations",#N/A,FALSE,"Mgmt Forecast"}</definedName>
    <definedName name="dd">{#N/A,#N/A,TRUE,"Allacciamenti 5 anni";#N/A,#N/A,TRUE,"Carico 5 anni";#N/A,#N/A,TRUE,"Qualità a) 5 anni";#N/A,#N/A,TRUE,"Qualità b) 5 anni";#N/A,#N/A,TRUE,"Impatto ambientale 5 anni";#N/A,#N/A,TRUE,"Adeg. tecnico 5 anni"}</definedName>
    <definedName name="DDD">{#N/A,#N/A,TRUE,"Allacciamenti 5 anni";#N/A,#N/A,TRUE,"Carico 5 anni";#N/A,#N/A,TRUE,"Qualità a) 5 anni";#N/A,#N/A,TRUE,"Qualità b) 5 anni";#N/A,#N/A,TRUE,"Impatto ambientale 5 anni";#N/A,#N/A,TRUE,"Adeg. tecnico 5 anni"}</definedName>
    <definedName name="dddd">{"'Scheda bianca'!$A$1:$L$42"}</definedName>
    <definedName name="DDDDD">{"Area1",#N/A,TRUE,"Obiettivo";"Area2",#N/A,TRUE,"Dati per Direzione"}</definedName>
    <definedName name="dddddd">{#N/A,#N/A,TRUE,"Allacciamenti 5 anni";#N/A,#N/A,TRUE,"Carico 5 anni";#N/A,#N/A,TRUE,"Qualità a) 5 anni";#N/A,#N/A,TRUE,"Qualità b) 5 anni";#N/A,#N/A,TRUE,"Impatto ambientale 5 anni";#N/A,#N/A,TRUE,"Adeg. tecnico 5 anni"}</definedName>
    <definedName name="ddddddd">{"ANAR",#N/A,FALSE,"Dist total";"MARGEN",#N/A,FALSE,"Dist total";"COMENTARIO",#N/A,FALSE,"Ficha CODICE";"CONSEJO",#N/A,FALSE,"Dist p0";"uno",#N/A,FALSE,"Dist total"}</definedName>
    <definedName name="DDDx">{#N/A,#N/A,TRUE,"Allacciamenti 5 anni";#N/A,#N/A,TRUE,"Carico 5 anni";#N/A,#N/A,TRUE,"Qualità a) 5 anni";#N/A,#N/A,TRUE,"Qualità b) 5 anni";#N/A,#N/A,TRUE,"Impatto ambientale 5 anni";#N/A,#N/A,TRUE,"Adeg. tecnico 5 anni"}</definedName>
    <definedName name="DDSB">#REF!</definedName>
    <definedName name="de" hidden="1">{#N/A,#N/A,FALSE,"Sensitivity"}</definedName>
    <definedName name="DEBT">'[10]#RIF'!$D$31:$E$31</definedName>
    <definedName name="dec_b">'[52]Cap new plan'!#REF!</definedName>
    <definedName name="dec_g">'[52]Cap new plan'!#REF!</definedName>
    <definedName name="dec_h">'[52]Cap new plan'!#REF!</definedName>
    <definedName name="dec_ot">'[52]Cap new plan'!#REF!</definedName>
    <definedName name="dec_s">'[52]Cap new plan'!#REF!</definedName>
    <definedName name="dec_w">'[52]Cap new plan'!#REF!</definedName>
    <definedName name="DECRS">#REF!</definedName>
    <definedName name="defe">{#N/A,#N/A,TRUE,"Allacciamenti 5 anni";#N/A,#N/A,TRUE,"Carico 5 anni";#N/A,#N/A,TRUE,"Qualità a) 5 anni";#N/A,#N/A,TRUE,"Qualità b) 5 anni";#N/A,#N/A,TRUE,"Impatto ambientale 5 anni";#N/A,#N/A,TRUE,"Adeg. tecnico 5 anni"}</definedName>
    <definedName name="Density">[15]Appo!$A$1:$A$6</definedName>
    <definedName name="DETAILS">#REF!</definedName>
    <definedName name="dettadv">{"Area1",#N/A,TRUE,"Obiettivo";"Area2",#N/A,TRUE,"Dati per Direzione"}</definedName>
    <definedName name="dettaglioADV">{"Area1",#N/A,TRUE,"Obiettivo";"Area2",#N/A,TRUE,"Dati per Direzione"}</definedName>
    <definedName name="df" hidden="1">#REF!</definedName>
    <definedName name="DF_GRID_1">#REF!</definedName>
    <definedName name="DF_NAVPANEL_13">#REF!</definedName>
    <definedName name="DF_NAVPANEL_18">#REF!</definedName>
    <definedName name="dfadf">{"Line Efficiency",#N/A,FALSE,"Benchmarking"}</definedName>
    <definedName name="dfadfa">{#N/A,#N/A,FALSE,"Spain MKT";#N/A,#N/A,FALSE,"Assumptions";#N/A,#N/A,FALSE,"Adve";#N/A,#N/A,FALSE,"E-Commerce";#N/A,#N/A,FALSE,"Opex";#N/A,#N/A,FALSE,"P&amp;L";#N/A,#N/A,FALSE,"FCF &amp; DCF"}</definedName>
    <definedName name="dfadfg" hidden="1">#REF!</definedName>
    <definedName name="dfaf">{"cap_structure",#N/A,FALSE,"Graph-Mkt Cap";"price",#N/A,FALSE,"Graph-Price";"ebit",#N/A,FALSE,"Graph-EBITDA";"ebitda",#N/A,FALSE,"Graph-EBITDA"}</definedName>
    <definedName name="dfafa">{"summary1",#N/A,TRUE,"Comps";"summary2",#N/A,TRUE,"Comps";"summary3",#N/A,TRUE,"Comps"}</definedName>
    <definedName name="dfafadfs">{"standalone1",#N/A,FALSE,"DCFBase";"standalone2",#N/A,FALSE,"DCFBase"}</definedName>
    <definedName name="dfafas">{#N/A,#N/A,FALSE,"CreditStat";#N/A,#N/A,FALSE,"SPbrkup";#N/A,#N/A,FALSE,"MerSPsyn";#N/A,#N/A,FALSE,"MerSPwKCsyn";#N/A,#N/A,FALSE,"MerSPwKCsyn (2)";#N/A,#N/A,FALSE,"CreditStat (2)"}</definedName>
    <definedName name="dfas">{#N/A,#N/A,FALSE,"Contribution Analysis"}</definedName>
    <definedName name="dfasd">{"Tarifica91",#N/A,FALSE,"Tariffs";"Tarifica92",#N/A,FALSE,"Tariffs";"Tarifica93",#N/A,FALSE,"Tariffs";"Tarifica94",#N/A,FALSE,"Tariffs";"Tarifica95",#N/A,FALSE,"Tariffs";"Tarifica96",#N/A,FALSE,"Tariffs"}</definedName>
    <definedName name="dfasdfa">{"mgmt forecast",#N/A,FALSE,"Mgmt Forecast";"dcf table",#N/A,FALSE,"Mgmt Forecast";"sensitivity",#N/A,FALSE,"Mgmt Forecast";"table inputs",#N/A,FALSE,"Mgmt Forecast";"calculations",#N/A,FALSE,"Mgmt Forecast"}</definedName>
    <definedName name="dfasdfc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dfd">{"ANAR",#N/A,FALSE,"Dist total";"MARGEN",#N/A,FALSE,"Dist total";"COMENTARIO",#N/A,FALSE,"Ficha CODICE";"CONSEJO",#N/A,FALSE,"Dist p0";"uno",#N/A,FALSE,"Dist total"}</definedName>
    <definedName name="dfg">{"uno",#N/A,FALSE,"Dist total";"COMENTARIO",#N/A,FALSE,"Ficha CODICE"}</definedName>
    <definedName name="dfga">'[53]5. Budg'!$B$53</definedName>
    <definedName name="dfgdf">{"'Finale (2)'!$A$2:$C$3"}</definedName>
    <definedName name="dfhsd">{"Area1",#N/A,TRUE,"Obiettivo";"Area2",#N/A,TRUE,"Dati per Direzione"}</definedName>
    <definedName name="dfsfsd">[54]P2000!#REF!</definedName>
    <definedName name="dhdhd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i_I_medio">#REF!</definedName>
    <definedName name="DIAS">#REF!</definedName>
    <definedName name="dic">[17]Profili!$M$38</definedName>
    <definedName name="DIREZ">#REF!</definedName>
    <definedName name="DISP">#REF!</definedName>
    <definedName name="docu">[55]Foglio3!$I$2:$I$3187</definedName>
    <definedName name="dqpoie">{"subs",#N/A,FALSE,"database ";"proportional",#N/A,FALSE,"database "}</definedName>
    <definedName name="ds">{#N/A,#N/A,FALSE,"Dettaglio righi"}</definedName>
    <definedName name="dsa">{#N/A,#N/A,TRUE,"Allacciamenti 5 anni";#N/A,#N/A,TRUE,"Carico 5 anni";#N/A,#N/A,TRUE,"Qualità a) 5 anni";#N/A,#N/A,TRUE,"Qualità b) 5 anni";#N/A,#N/A,TRUE,"Impatto ambientale 5 anni";#N/A,#N/A,TRUE,"Adeg. tecnico 5 anni"}</definedName>
    <definedName name="dssssssssssssssssssssssssssssssss">{#N/A,#N/A,TRUE,"Allacciamenti 5 anni";#N/A,#N/A,TRUE,"Carico 5 anni";#N/A,#N/A,TRUE,"Qualità a) 5 anni";#N/A,#N/A,TRUE,"Qualità b) 5 anni";#N/A,#N/A,TRUE,"Impatto ambientale 5 anni";#N/A,#N/A,TRUE,"Adeg. tecnico 5 anni"}</definedName>
    <definedName name="dw">{#N/A,#N/A,FALSE,"Dettaglio righi"}</definedName>
    <definedName name="dxsdw">{"sweden",#N/A,FALSE,"Sweden";"germany",#N/A,FALSE,"Germany";"portugal",#N/A,FALSE,"Portugal";"belgium",#N/A,FALSE,"Belgium";"japan",#N/A,FALSE,"Japan ";"italy",#N/A,FALSE,"Italy";"spain",#N/A,FALSE,"Spain";"korea",#N/A,FALSE,"Korea"}</definedName>
    <definedName name="e">[0]!Foglio1</definedName>
    <definedName name="E01_">#REF!</definedName>
    <definedName name="E02_">#REF!</definedName>
    <definedName name="E03_">#REF!</definedName>
    <definedName name="E05_">#REF!</definedName>
    <definedName name="E06_">#REF!</definedName>
    <definedName name="E07_">#REF!</definedName>
    <definedName name="E08_">#REF!</definedName>
    <definedName name="E09_">#REF!</definedName>
    <definedName name="E10_">#REF!</definedName>
    <definedName name="E11_">#REF!</definedName>
    <definedName name="E12_">#REF!</definedName>
    <definedName name="E13_">#REF!</definedName>
    <definedName name="E15_">#REF!</definedName>
    <definedName name="E16_">#REF!</definedName>
    <definedName name="ed">{"uno",#N/A,FALSE,"Dist total";"COMENTARIO",#N/A,FALSE,"Ficha CODICE"}</definedName>
    <definedName name="edgar" hidden="1">#REF!</definedName>
    <definedName name="eds_budget1">{#N/A,#N/A,TRUE,"Allacciamenti 5 anni";#N/A,#N/A,TRUE,"Carico 5 anni";#N/A,#N/A,TRUE,"Qualità a) 5 anni";#N/A,#N/A,TRUE,"Qualità b) 5 anni";#N/A,#N/A,TRUE,"Impatto ambientale 5 anni";#N/A,#N/A,TRUE,"Adeg. tecnico 5 anni"}</definedName>
    <definedName name="ee">[56]Tariffe!$H$17</definedName>
    <definedName name="EEE">{#N/A,#N/A,TRUE,"Allacciamenti 5 anni";#N/A,#N/A,TRUE,"Carico 5 anni";#N/A,#N/A,TRUE,"Qualità a) 5 anni";#N/A,#N/A,TRUE,"Qualità b) 5 anni";#N/A,#N/A,TRUE,"Impatto ambientale 5 anni";#N/A,#N/A,TRUE,"Adeg. tecnico 5 anni"}</definedName>
    <definedName name="EEEEEEE">{"ANAR",#N/A,FALSE,"Dist total";"MARGEN",#N/A,FALSE,"Dist total";"COMENTARIO",#N/A,FALSE,"Ficha CODICE";"CONSEJO",#N/A,FALSE,"Dist p0";"uno",#N/A,FALSE,"Dist total"}</definedName>
    <definedName name="eFFETT">[0]!Foglio1</definedName>
    <definedName name="effettivo">[3]!Foglio1</definedName>
    <definedName name="EGRESOS">'[57]resumen mensual'!$N$116</definedName>
    <definedName name="EGRESOS_TOT">#REF!</definedName>
    <definedName name="EI">[1]plng_lvl2!$D$53</definedName>
    <definedName name="Elenco_Unità_con_UO">'[58]#RIF'!$A$1:$H$490</definedName>
    <definedName name="elenco1">[9]Formule!$R$2:$S$64</definedName>
    <definedName name="ElencoWbs">'[59]Elenco Commesse'!$C$2:$C$93</definedName>
    <definedName name="ENDINDEXQUARTER">[60]References!#REF!</definedName>
    <definedName name="ENEL___DPT__SGC">#REF!</definedName>
    <definedName name="energy">#REF!</definedName>
    <definedName name="engg_prt_area1">#REF!</definedName>
    <definedName name="engg_prt_area2">#REF!</definedName>
    <definedName name="ENNE">[56]Tariffe!$H$24</definedName>
    <definedName name="ENTITY_COUNTRY">#REF!</definedName>
    <definedName name="entorno">{"CONSEJO",#N/A,FALSE,"Dist p0";"CONSEJO",#N/A,FALSE,"Ficha CODICE"}</definedName>
    <definedName name="EO">[1]plng_lvl2!$D$54</definedName>
    <definedName name="EPG">[61]DATA!#REF!</definedName>
    <definedName name="EPO">[61]DATA!#REF!</definedName>
    <definedName name="ERdif.">{"uno",#N/A,FALSE,"Dist total";"COMENTARIO",#N/A,FALSE,"Ficha CODICE"}</definedName>
    <definedName name="erqerq">{"Tariff Comparison",#N/A,FALSE,"Benchmarking";"Tariff Comparison 2",#N/A,FALSE,"Benchmarking";"Tariff Comparison 3",#N/A,FALSE,"Benchmarking"}</definedName>
    <definedName name="erqw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ERRE">[56]Tariffe!$H$28</definedName>
    <definedName name="ertttaa">{"'Scheda bianca'!$A$1:$L$42"}</definedName>
    <definedName name="ESBORSI">#REF!</definedName>
    <definedName name="ESPAPS">#REF!</definedName>
    <definedName name="EUA">[61]DATA!#REF!</definedName>
    <definedName name="EUG">[61]DATA!#REF!</definedName>
    <definedName name="EUM">[61]DATA!#REF!</definedName>
    <definedName name="EUO">[61]DATA!#REF!</definedName>
    <definedName name="eur">[62]Euro!$Y$3</definedName>
    <definedName name="Ev">38657.736412037</definedName>
    <definedName name="ev.Calculation">-4135</definedName>
    <definedName name="ev.Initialized">FALSE</definedName>
    <definedName name="EV__CVPARAMS__">"Foglio1!$E$2:$F$10;"</definedName>
    <definedName name="EV__EVCOM_OPTIONS__">8</definedName>
    <definedName name="EV__EVCOMOPTS__">10</definedName>
    <definedName name="EV__EXPOPTIONS__">0</definedName>
    <definedName name="EV__LASTREFTIME__">39006.6141666667</definedName>
    <definedName name="EV__MAXEXPCOLS__">100</definedName>
    <definedName name="EV__MAXEXPROWS__">1000</definedName>
    <definedName name="EV__MEMORYCVW__">0</definedName>
    <definedName name="EV__MEMORYCVW__2_AUTOPARCO_REPORT.XLS">"GES_PLAN"</definedName>
    <definedName name="EV__MEMORYCVW__2_AUTOPARCO_REPORT.XLS_ACCPLAN">"Z0100_220F_07"</definedName>
    <definedName name="EV__MEMORYCVW__2_AUTOPARCO_REPORT.XLS_CDR">"GPSEGUT0"</definedName>
    <definedName name="EV__MEMORYCVW__2_AUTOPARCO_REPORT.XLS_CLIENTE">"TotCli"</definedName>
    <definedName name="EV__MEMORYCVW__2_AUTOPARCO_REPORT.XLS_MEASURES">"YTD"</definedName>
    <definedName name="EV__MEMORYCVW__2_AUTOPARCO_REPORT.XLS_OGGETTO">"OGGETTO:NOV"</definedName>
    <definedName name="EV__MEMORYCVW__2_AUTOPARCO_REPORT.XLS_ORIGINE">"TOT_ORIGINE"</definedName>
    <definedName name="EV__MEMORYCVW__2_AUTOPARCO_REPORT.XLS_SCENARIO">"FORECAST"</definedName>
    <definedName name="EV__MEMORYCVW__2_AUTOPARCO_REPORT.XLS_TIME">"2009.DEC"</definedName>
    <definedName name="EV__MEMORYCVW__B_I_CONS_ATT_APR_2011_B.XLS">"GES_PLAN"</definedName>
    <definedName name="EV__MEMORYCVW__B_I_CONS_ATT_APR_2011_B.XLS_ACCPLAN">"NEW_CE"</definedName>
    <definedName name="EV__MEMORYCVW__B_I_CONS_ATT_APR_2011_B.XLS_CDR">"GPSE0000"</definedName>
    <definedName name="EV__MEMORYCVW__B_I_CONS_ATT_APR_2011_B.XLS_CLIENTE">"TOT_CLIENTE"</definedName>
    <definedName name="EV__MEMORYCVW__B_I_CONS_ATT_APR_2011_B.XLS_MEASURES">"YTD"</definedName>
    <definedName name="EV__MEMORYCVW__B_I_CONS_ATT_APR_2011_B.XLS_OGGETTO">"OIC_GA"</definedName>
    <definedName name="EV__MEMORYCVW__B_I_CONS_ATT_APR_2011_B.XLS_ORIGINE">"TOT_ORIGINE"</definedName>
    <definedName name="EV__MEMORYCVW__B_I_CONS_ATT_APR_2011_B.XLS_SCENARIO">"CONS"</definedName>
    <definedName name="EV__MEMORYCVW__B_I_CONS_ATT_APR_2011_B.XLS_TIME">"2011.APR"</definedName>
    <definedName name="EV__MEMORYCVW__B_I_INV_CONS_ATT.XLS">"GES_PLAN"</definedName>
    <definedName name="EV__MEMORYCVW__B_I_INV_CONS_ATT_A.XLS">"GES_PLAN"</definedName>
    <definedName name="EV__MEMORYCVW__B_I_INV_CONS_ATT_B.XLS">"GES_PLAN"</definedName>
    <definedName name="EV__MEMORYCVW__B_I_INV_CONS_ATT_DIC.XLS">"GES_PLAN"</definedName>
    <definedName name="EV__MEMORYCVW__B_I_INV_CONS_ATT_FEB_2011.XLS">"GES_PLAN"</definedName>
    <definedName name="EV__MEMORYCVW__B_I_INV_CONS_ATT_MAG_2011.XLS">"GES_PLAN"</definedName>
    <definedName name="EV__MEMORYCVW__B_I_INV_CONS_ATT_MAR_2011.XLS">"GES_PLAN"</definedName>
    <definedName name="EV__MEMORYCVW__B_I_INV_CONS_ATT_NOV.XLS">"GES_PLAN"</definedName>
    <definedName name="EV__MEMORYCVW__B_I_INV_CONS_ATT_OTT.XLS">"GES_PLAN"</definedName>
    <definedName name="EV__MEMORYCVW__B_I_INV_CONS_ATT_SET.XLS">"GES_PLAN"</definedName>
    <definedName name="EV__MEMORYCVW__B_I_INVESTIMENTIXLS.XLS">"GES_PLAN"</definedName>
    <definedName name="EV__MEMORYCVW__BDG09_OVH_UT.XLS">"GES_PLAN"</definedName>
    <definedName name="EV__MEMORYCVW__BDG09_OVH_UT.XLS_ACCPLAN">"J0120_121"</definedName>
    <definedName name="EV__MEMORYCVW__BDG09_OVH_UT.XLS_CDR">"GPSE0000"</definedName>
    <definedName name="EV__MEMORYCVW__BDG09_OVH_UT.XLS_CLIENTE">"TotCli"</definedName>
    <definedName name="EV__MEMORYCVW__BDG09_OVH_UT.XLS_MEASURES">"PERIODIC"</definedName>
    <definedName name="EV__MEMORYCVW__BDG09_OVH_UT.XLS_OGGETTO">"TOT_OGGETTO"</definedName>
    <definedName name="EV__MEMORYCVW__BDG09_OVH_UT.XLS_ORIGINE">"TOT_FUNZIONE"</definedName>
    <definedName name="EV__MEMORYCVW__BDG09_OVH_UT.XLS_SCENARIO">"BUDGET"</definedName>
    <definedName name="EV__MEMORYCVW__BDG09_OVH_UT.XLS_TIME">"2009.TOTAL"</definedName>
    <definedName name="EV__MEMORYCVW__BI_BASE_CONS_ATT.XLS">"GES_PLAN"</definedName>
    <definedName name="EV__MEMORYCVW__BI_CARBURANTE.XLS">"GES_PLAN"</definedName>
    <definedName name="EV__MEMORYCVW__BI_CONS_ALL_MAR11.XLS">"GES_PLAN"</definedName>
    <definedName name="EV__MEMORYCVW__BI_CONS_ATT__MP_MAR11.XLS">"GES_PLAN"</definedName>
    <definedName name="EV__MEMORYCVW__BI_CONS_ATT__MP_MAR11.XLS_ACCPLAN">"NEW_CE"</definedName>
    <definedName name="EV__MEMORYCVW__BI_CONS_ATT__MP_MAR11.XLS_CDR">"GPSE0000"</definedName>
    <definedName name="EV__MEMORYCVW__BI_CONS_ATT__MP_MAR11.XLS_CLIENTE">"TotCli"</definedName>
    <definedName name="EV__MEMORYCVW__BI_CONS_ATT__MP_MAR11.XLS_MEASURES">"YTD"</definedName>
    <definedName name="EV__MEMORYCVW__BI_CONS_ATT__MP_MAR11.XLS_OGGETTO">"TOT_OGGETTO"</definedName>
    <definedName name="EV__MEMORYCVW__BI_CONS_ATT__MP_MAR11.XLS_ORIGINE">"TOT_ORIGINE"</definedName>
    <definedName name="EV__MEMORYCVW__BI_CONS_ATT__MP_MAR11.XLS_SCENARIO">"FORECAST"</definedName>
    <definedName name="EV__MEMORYCVW__BI_CONS_ATT__MP_MAR11.XLS_TIME">"2010.DEC"</definedName>
    <definedName name="EV__MEMORYCVW__BI_CONS_ATT_MAR11.XLS">"GES_PLAN"</definedName>
    <definedName name="EV__MEMORYCVW__BI_GEN_FEB_2011_CONS_ATT_MS.XLS">"GES_PLAN"</definedName>
    <definedName name="EV__MEMORYCVW__BI_GEN_FEB_2011_CONS_ATT_MS.XLS_ACCPLAN">"NEW_CE"</definedName>
    <definedName name="EV__MEMORYCVW__BI_GEN_FEB_2011_CONS_ATT_MS.XLS_CDR">"GPSE0000"</definedName>
    <definedName name="EV__MEMORYCVW__BI_GEN_FEB_2011_CONS_ATT_MS.XLS_CLIENTE">"TotCli"</definedName>
    <definedName name="EV__MEMORYCVW__BI_GEN_FEB_2011_CONS_ATT_MS.XLS_MEASURES">"PERIODIC"</definedName>
    <definedName name="EV__MEMORYCVW__BI_GEN_FEB_2011_CONS_ATT_MS.XLS_OGGETTO">"TOT_OGGETTO"</definedName>
    <definedName name="EV__MEMORYCVW__BI_GEN_FEB_2011_CONS_ATT_MS.XLS_ORIGINE">"TOT_ORIGINE"</definedName>
    <definedName name="EV__MEMORYCVW__BI_GEN_FEB_2011_CONS_ATT_MS.XLS_SCENARIO">"FORECAST"</definedName>
    <definedName name="EV__MEMORYCVW__BI_GEN_FEB_2011_CONS_ATT_MS.XLS_TIME">"2010.DEC"</definedName>
    <definedName name="EV__MEMORYCVW__BI_GEN_MAG_2011_CONS_ATT.XLS">"GES_PLAN"</definedName>
    <definedName name="EV__MEMORYCVW__BI_GEN_MAG_2011_CONS_ATT.XLS_ACCPLAN">"Z0100_185B"</definedName>
    <definedName name="EV__MEMORYCVW__BI_GEN_MAG_2011_CONS_ATT.XLS_CDR">"GPSEUTNE"</definedName>
    <definedName name="EV__MEMORYCVW__BI_GEN_MAG_2011_CONS_ATT.XLS_CLIENTE">"TotCli"</definedName>
    <definedName name="EV__MEMORYCVW__BI_GEN_MAG_2011_CONS_ATT.XLS_MEASURES">"YTD"</definedName>
    <definedName name="EV__MEMORYCVW__BI_GEN_MAG_2011_CONS_ATT.XLS_OGGETTO">"CAS"</definedName>
    <definedName name="EV__MEMORYCVW__BI_GEN_MAG_2011_CONS_ATT.XLS_ORIGINE">"TOT_FUNZIONE"</definedName>
    <definedName name="EV__MEMORYCVW__BI_GEN_MAG_2011_CONS_ATT.XLS_SCENARIO">"FORECAST_G"</definedName>
    <definedName name="EV__MEMORYCVW__BI_GEN_MAG_2011_CONS_ATT.XLS_TIME">"2011.DEC"</definedName>
    <definedName name="EV__MEMORYCVW__CARTEL10">"GES_PLAN"</definedName>
    <definedName name="EV__MEMORYCVW__CARTEL2">"GES_PLAN"</definedName>
    <definedName name="EV__MEMORYCVW__CARTEL2_ACCPLAN">"NEW_CE"</definedName>
    <definedName name="EV__MEMORYCVW__CARTEL2_CDR">"GPSEUT00"</definedName>
    <definedName name="EV__MEMORYCVW__CARTEL2_CLIENTE">"TotCli"</definedName>
    <definedName name="EV__MEMORYCVW__CARTEL2_MEASURES">"YTD"</definedName>
    <definedName name="EV__MEMORYCVW__CARTEL2_OGGETTO">"TOT_OGGETTO"</definedName>
    <definedName name="EV__MEMORYCVW__CARTEL2_ORIGINE">"TOT_FUNZIONE"</definedName>
    <definedName name="EV__MEMORYCVW__CARTEL2_SCENARIO">"FORECAST_G"</definedName>
    <definedName name="EV__MEMORYCVW__CARTEL2_TIME">"2009.DEC"</definedName>
    <definedName name="EV__MEMORYCVW__CARTEL3">"GES_PLAN"</definedName>
    <definedName name="EV__MEMORYCVW__CARTEL3_ACCPLAN">"CS_SPEC_SG23"</definedName>
    <definedName name="EV__MEMORYCVW__CARTEL3_CDR">"GPSEGUT0"</definedName>
    <definedName name="EV__MEMORYCVW__CARTEL3_CLIENTE">"TotCli"</definedName>
    <definedName name="EV__MEMORYCVW__CARTEL3_MEASURES">"YTD"</definedName>
    <definedName name="EV__MEMORYCVW__CARTEL3_OGGETTO">"OGGETTO:NOV"</definedName>
    <definedName name="EV__MEMORYCVW__CARTEL3_ORIGINE">"TOT_ORIGINE"</definedName>
    <definedName name="EV__MEMORYCVW__CARTEL3_SCENARIO">"FORECAST"</definedName>
    <definedName name="EV__MEMORYCVW__CARTEL3_TIME">"2009.DEC"</definedName>
    <definedName name="EV__MEMORYCVW__CARTEL4">"GES_PLAN"</definedName>
    <definedName name="EV__MEMORYCVW__CARTEL4_ACCPLAN">"NEW_CE"</definedName>
    <definedName name="EV__MEMORYCVW__CARTEL4_CDR">"GPSE0000"</definedName>
    <definedName name="EV__MEMORYCVW__CARTEL4_CLIENTE">"TotCli"</definedName>
    <definedName name="EV__MEMORYCVW__CARTEL4_MEASURES">"PERIODIC"</definedName>
    <definedName name="EV__MEMORYCVW__CARTEL4_OGGETTO">"TOT_OGGETTO"</definedName>
    <definedName name="EV__MEMORYCVW__CARTEL4_ORIGINE">"TOT_ORIGINE"</definedName>
    <definedName name="EV__MEMORYCVW__CARTEL4_SCENARIO">"BUDGET"</definedName>
    <definedName name="EV__MEMORYCVW__CARTEL4_TIME">"2009.TOTAL"</definedName>
    <definedName name="EV__MEMORYCVW__CARTEL5">"GES_PLAN"</definedName>
    <definedName name="EV__MEMORYCVW__CARTEL5_ACCPLAN">"NEW_CE"</definedName>
    <definedName name="EV__MEMORYCVW__CARTEL5_CDR">"GPSE0000"</definedName>
    <definedName name="EV__MEMORYCVW__CARTEL5_CLIENTE">"TOT_CLIENTE"</definedName>
    <definedName name="EV__MEMORYCVW__CARTEL5_MEASURES">"YTD"</definedName>
    <definedName name="EV__MEMORYCVW__CARTEL5_OGGETTO">"TOT_OGGETTO"</definedName>
    <definedName name="EV__MEMORYCVW__CARTEL5_ORIGINE">"TOT_ORIGINE"</definedName>
    <definedName name="EV__MEMORYCVW__CARTEL5_SCENARIO">"FORECAST_G"</definedName>
    <definedName name="EV__MEMORYCVW__CARTEL5_TIME">"2010.DEC"</definedName>
    <definedName name="EV__MEMORYCVW__CARTEL6">"GES_PLAN"</definedName>
    <definedName name="EV__MEMORYCVW__CARTEL6_ACCPLAN">"Z0100_220F_07"</definedName>
    <definedName name="EV__MEMORYCVW__CARTEL6_CDR">"GPSEGUT0"</definedName>
    <definedName name="EV__MEMORYCVW__CARTEL6_CLIENTE">"TotCli"</definedName>
    <definedName name="EV__MEMORYCVW__CARTEL6_MEASURES">"YTD"</definedName>
    <definedName name="EV__MEMORYCVW__CARTEL6_OGGETTO">"OGGETTO:NOV"</definedName>
    <definedName name="EV__MEMORYCVW__CARTEL6_ORIGINE">"TOT_ORIGINE"</definedName>
    <definedName name="EV__MEMORYCVW__CARTEL6_SCENARIO">"FORECAST"</definedName>
    <definedName name="EV__MEMORYCVW__CARTEL6_TIME">"2009.DEC"</definedName>
    <definedName name="EV__MEMORYCVW__CARTEL7">"GES_PLAN"</definedName>
    <definedName name="EV__MEMORYCVW__CARTEL9">"GES_PLAN"</definedName>
    <definedName name="EV__MEMORYCVW__CARTEL9_ACCPLAN">"Z0100_185B"</definedName>
    <definedName name="EV__MEMORYCVW__CARTEL9_CDR">"GPSEUTNE"</definedName>
    <definedName name="EV__MEMORYCVW__CARTEL9_CLIENTE">"TotCli"</definedName>
    <definedName name="EV__MEMORYCVW__CARTEL9_MEASURES">"YTD"</definedName>
    <definedName name="EV__MEMORYCVW__CARTEL9_OGGETTO">"CAS"</definedName>
    <definedName name="EV__MEMORYCVW__CARTEL9_ORIGINE">"TOT_FUNZIONE"</definedName>
    <definedName name="EV__MEMORYCVW__CARTEL9_SCENARIO">"FORECAST_G"</definedName>
    <definedName name="EV__MEMORYCVW__CARTEL9_TIME">"2009.APR"</definedName>
    <definedName name="EV__MEMORYCVW__CE_PIANO10_191">"GES_PLAN"</definedName>
    <definedName name="EV__MEMORYCVW__CE_PIANO10_191_ACCPLAN">"J0120_129"</definedName>
    <definedName name="EV__MEMORYCVW__CE_PIANO10_191_CDR">"GPSEPC00"</definedName>
    <definedName name="EV__MEMORYCVW__CE_PIANO10_191_CLIENTE">"TotCli"</definedName>
    <definedName name="EV__MEMORYCVW__CE_PIANO10_191_MEASURES">"YTD"</definedName>
    <definedName name="EV__MEMORYCVW__CE_PIANO10_191_OGGETTO">"TOT_OGGETTO"</definedName>
    <definedName name="EV__MEMORYCVW__CE_PIANO10_191_ORIGINE">"TOT_FUNZIONE"</definedName>
    <definedName name="EV__MEMORYCVW__CE_PIANO10_191_SCENARIO">"FORECAST_G"</definedName>
    <definedName name="EV__MEMORYCVW__CE_PIANO10_191_TIME">"2008.DEC"</definedName>
    <definedName name="EV__MEMORYCVW__CONS08_OVH_UT1">"GES_PLAN"</definedName>
    <definedName name="EV__MEMORYCVW__CONS08_OVH_UT1_ACCPLAN">"NEW_CE"</definedName>
    <definedName name="EV__MEMORYCVW__CONS08_OVH_UT1_CDR">"GPSEUT0Y"</definedName>
    <definedName name="EV__MEMORYCVW__CONS08_OVH_UT1_CLIENTE">"TotCli"</definedName>
    <definedName name="EV__MEMORYCVW__CONS08_OVH_UT1_MEASURES">"YTD"</definedName>
    <definedName name="EV__MEMORYCVW__CONS08_OVH_UT1_OGGETTO">"OGGETTO_SERVIZI"</definedName>
    <definedName name="EV__MEMORYCVW__CONS08_OVH_UT1_ORIGINE">"SAP_SERVIZI"</definedName>
    <definedName name="EV__MEMORYCVW__CONS08_OVH_UT1_SCENARIO">"CONS"</definedName>
    <definedName name="EV__MEMORYCVW__CONS08_OVH_UT1_TIME">"2009.FEB"</definedName>
    <definedName name="EV__MEMORYCVW__COSTI_PLURIENNALE.XLS">"GES_PLAN"</definedName>
    <definedName name="EV__MEMORYCVW__COSTI_PLURIENNALE.XLS_ACCPLAN">"NEW_CE"</definedName>
    <definedName name="EV__MEMORYCVW__COSTI_PLURIENNALE.XLS_CDR">"GPSEUT00"</definedName>
    <definedName name="EV__MEMORYCVW__COSTI_PLURIENNALE.XLS_CLIENTE">"TotCli"</definedName>
    <definedName name="EV__MEMORYCVW__COSTI_PLURIENNALE.XLS_MEASURES">"YTD"</definedName>
    <definedName name="EV__MEMORYCVW__COSTI_PLURIENNALE.XLS_OGGETTO">"TOT_OGGETTO"</definedName>
    <definedName name="EV__MEMORYCVW__COSTI_PLURIENNALE.XLS_ORIGINE">"TOT_FUNZIONE"</definedName>
    <definedName name="EV__MEMORYCVW__COSTI_PLURIENNALE.XLS_SCENARIO">"FORECAST_G"</definedName>
    <definedName name="EV__MEMORYCVW__COSTI_PLURIENNALE.XLS_TIME">"2009.DEC"</definedName>
    <definedName name="EV__MEMORYCVW__COSTO_AUTOPARCO_DA_CARICARE.XLS">"OHN"</definedName>
    <definedName name="EV__MEMORYCVW__COSTO_AUTOPARCO_DA_CARICARE.XLS_ACC_OHN">"N_COS01020122"</definedName>
    <definedName name="EV__MEMORYCVW__COSTO_AUTOPARCO_DA_CARICARE.XLS_ACTIVEAPPLICATION">"OHN"</definedName>
    <definedName name="EV__MEMORYCVW__COSTO_AUTOPARCO_DA_CARICARE.XLS_CATEGORY">"CONS"</definedName>
    <definedName name="EV__MEMORYCVW__COSTO_AUTOPARCO_DA_CARICARE.XLS_DATASRC_OHN">"TOT_DATASRC"</definedName>
    <definedName name="EV__MEMORYCVW__COSTO_AUTOPARCO_DA_CARICARE.XLS_ENTITY_OHN">"ENTITY_ELIM_RIM"</definedName>
    <definedName name="EV__MEMORYCVW__COSTO_AUTOPARCO_DA_CARICARE.XLS_MEASURES">"ytd"</definedName>
    <definedName name="EV__MEMORYCVW__COSTO_AUTOPARCO_DA_CARICARE.XLS_PROCESSI_OHN">"PCS0112"</definedName>
    <definedName name="EV__MEMORYCVW__COSTO_AUTOPARCO_DA_CARICARE.XLS_TIME">"2009.DEC"</definedName>
    <definedName name="EV__MEMORYCVW__GESTIONE_AUTOPARCO_NEW_061009.XLS">"OHN"</definedName>
    <definedName name="EV__MEMORYCVW__OERHEADPERUT1">"GES_PLAN"</definedName>
    <definedName name="EV__MEMORYCVW__OERHEADPERUT1_V31">"GES_PLAN"</definedName>
    <definedName name="EV__MEMORYCVW__OERHEADXUT_CONS1">"GES_PLAN"</definedName>
    <definedName name="EV__MEMORYCVW__OVERHEAD_BDG_MENS_IMMO1">"GES_PLAN"</definedName>
    <definedName name="EV__MEMORYCVW__OVERHEAD_BDG_MENS_IMMO1_ACCPLAN">"J0120_129"</definedName>
    <definedName name="EV__MEMORYCVW__OVERHEAD_BDG_MENS_IMMO1_CDR">"GPSESUT0"</definedName>
    <definedName name="EV__MEMORYCVW__OVERHEAD_BDG_MENS_IMMO1_CLIENTE">"TotCli"</definedName>
    <definedName name="EV__MEMORYCVW__OVERHEAD_BDG_MENS_IMMO1_MEASURES">"YTD"</definedName>
    <definedName name="EV__MEMORYCVW__OVERHEAD_BDG_MENS_IMMO1_OGGETTO">"TOT_OGGETTO"</definedName>
    <definedName name="EV__MEMORYCVW__OVERHEAD_BDG_MENS_IMMO1_ORIGINE">"TOT_FUNZIONE"</definedName>
    <definedName name="EV__MEMORYCVW__OVERHEAD_BDG_MENS_IMMO1_SCENARIO">"FORECAST_G"</definedName>
    <definedName name="EV__MEMORYCVW__OVERHEAD_BDG_MENS_IMMO1_TIME">"2009.TOTAL"</definedName>
    <definedName name="EV__MEMORYCVW__OVERHEAD_BDG_MENS_NE1">"GES_PLAN"</definedName>
    <definedName name="EV__MEMORYCVW__OVERHEAD_BDG_MENS_NE1_ACCPLAN">"NEW_CE"</definedName>
    <definedName name="EV__MEMORYCVW__OVERHEAD_BDG_MENS_NE1_CDR">"GPSESP00"</definedName>
    <definedName name="EV__MEMORYCVW__OVERHEAD_BDG_MENS_NE1_CLIENTE">"TotCli"</definedName>
    <definedName name="EV__MEMORYCVW__OVERHEAD_BDG_MENS_NE1_MEASURES">"YTD"</definedName>
    <definedName name="EV__MEMORYCVW__OVERHEAD_BDG_MENS_NE1_OGGETTO">"TOT_OGGETTO"</definedName>
    <definedName name="EV__MEMORYCVW__OVERHEAD_BDG_MENS_NE1_ORIGINE">"TOT_FUNZIONE"</definedName>
    <definedName name="EV__MEMORYCVW__OVERHEAD_BDG_MENS_NE1_SCENARIO">"BUDGET"</definedName>
    <definedName name="EV__MEMORYCVW__OVERHEAD_BDG_MENS_NE1_TIME">"2010.JAN"</definedName>
    <definedName name="EV__MEMORYCVW__OVERHEAD_BDG_MENS_NO1">"GES_PLAN"</definedName>
    <definedName name="EV__MEMORYCVW__OVERHEAD_BDG_MENS_NO1_ACCPLAN">"J0120_129"</definedName>
    <definedName name="EV__MEMORYCVW__OVERHEAD_BDG_MENS_NO1_CDR">"GPSESUT0"</definedName>
    <definedName name="EV__MEMORYCVW__OVERHEAD_BDG_MENS_NO1_CLIENTE">"TotCli"</definedName>
    <definedName name="EV__MEMORYCVW__OVERHEAD_BDG_MENS_NO1_MEASURES">"YTD"</definedName>
    <definedName name="EV__MEMORYCVW__OVERHEAD_BDG_MENS_NO1_OGGETTO">"TOT_OGGETTO"</definedName>
    <definedName name="EV__MEMORYCVW__OVERHEAD_BDG_MENS_NO1_ORIGINE">"TOT_FUNZIONE"</definedName>
    <definedName name="EV__MEMORYCVW__OVERHEAD_BDG_MENS_NO1_SCENARIO">"BUDGET"</definedName>
    <definedName name="EV__MEMORYCVW__OVERHEAD_BDG_MENS_NO1_TIME">"2009.TOTAL"</definedName>
    <definedName name="EV__MEMORYCVW__OVERHEAD_BDG09VSPRCL091">"GES_PLAN"</definedName>
    <definedName name="EV__MEMORYCVW__OVERHEAD_BDG09VSPRCL091_ACCPLAN">"J0120_129"</definedName>
    <definedName name="EV__MEMORYCVW__OVERHEAD_BDG09VSPRCL091_CDR">"GPSEUTCN"</definedName>
    <definedName name="EV__MEMORYCVW__OVERHEAD_BDG09VSPRCL091_CLIENTE">"TotCli"</definedName>
    <definedName name="EV__MEMORYCVW__OVERHEAD_BDG09VSPRCL091_MEASURES">"YTD"</definedName>
    <definedName name="EV__MEMORYCVW__OVERHEAD_BDG09VSPRCL091_OGGETTO">"TOT_OGGETTO"</definedName>
    <definedName name="EV__MEMORYCVW__OVERHEAD_BDG09VSPRCL091_ORIGINE">"TOT_ORIGINE"</definedName>
    <definedName name="EV__MEMORYCVW__OVERHEAD_BDG09VSPRCL091_SCENARIO">"BUDGET"</definedName>
    <definedName name="EV__MEMORYCVW__OVERHEAD_BDG09VSPRCL091_TIME">"2009.DEC"</definedName>
    <definedName name="EV__MEMORYCVW__OVERHEAD_BDG09VSPRCL092">"GES_PLAN"</definedName>
    <definedName name="EV__MEMORYCVW__OVERHEAD_BDG09VSPRCL092_ACCPLAN">"NEW_CE"</definedName>
    <definedName name="EV__MEMORYCVW__OVERHEAD_BDG09VSPRCL092_CDR">"GPSEUT00"</definedName>
    <definedName name="EV__MEMORYCVW__OVERHEAD_BDG09VSPRCL092_CLIENTE">"TotCli"</definedName>
    <definedName name="EV__MEMORYCVW__OVERHEAD_BDG09VSPRCL092_MEASURES">"YTD"</definedName>
    <definedName name="EV__MEMORYCVW__OVERHEAD_BDG09VSPRCL092_OGGETTO">"TOT_OGGETTO"</definedName>
    <definedName name="EV__MEMORYCVW__OVERHEAD_BDG09VSPRCL092_ORIGINE">"TOT_FUNZIONE"</definedName>
    <definedName name="EV__MEMORYCVW__OVERHEAD_BDG09VSPRCL092_SCENARIO">"FORECAST_G"</definedName>
    <definedName name="EV__MEMORYCVW__OVERHEAD_BDG09VSPRCL092_TIME">"2009.DEC"</definedName>
    <definedName name="EV__MEMORYCVW__OVERHEAD_PIANO.XLS">"GES_PLAN"</definedName>
    <definedName name="EV__MEMORYCVW__OVERHEAD_PIANO_TOTALE.XLS">"GES_PLAN"</definedName>
    <definedName name="EV__MEMORYCVW__OVERHEAD_PIANO_TOTALE_DEF.XLS">"GES_PLAN"</definedName>
    <definedName name="EV__MEMORYCVW__OVERHEAD_PIANO_TOTALE_DEF.XLS_ACCPLAN">"Z0100_220F_07"</definedName>
    <definedName name="EV__MEMORYCVW__OVERHEAD_PIANO_TOTALE_DEF.XLS_CDR">"GPSEGUT0"</definedName>
    <definedName name="EV__MEMORYCVW__OVERHEAD_PIANO_TOTALE_DEF.XLS_CLIENTE">"TotCli"</definedName>
    <definedName name="EV__MEMORYCVW__OVERHEAD_PIANO_TOTALE_DEF.XLS_MEASURES">"YTD"</definedName>
    <definedName name="EV__MEMORYCVW__OVERHEAD_PIANO_TOTALE_DEF.XLS_OGGETTO">"OGGETTO:NOV"</definedName>
    <definedName name="EV__MEMORYCVW__OVERHEAD_PIANO_TOTALE_DEF.XLS_ORIGINE">"TOT_ORIGINE"</definedName>
    <definedName name="EV__MEMORYCVW__OVERHEAD_PIANO_TOTALE_DEF.XLS_SCENARIO">"FORECAST"</definedName>
    <definedName name="EV__MEMORYCVW__OVERHEAD_PIANO_TOTALE_DEF.XLS_TIME">"2009.DEC"</definedName>
    <definedName name="EV__MEMORYCVW__OVERHEAD_PIANO_TOTALE1">"GES_PLAN"</definedName>
    <definedName name="EV__MEMORYCVW__OVERHEAD_PIANO_TOTALE1.XLS">"GES_PLAN"</definedName>
    <definedName name="EV__MEMORYCVW__OVERHEAD_PIANO10_19_CN1">"GES_PLAN"</definedName>
    <definedName name="EV__MEMORYCVW__OVERHEAD_PIANO10_19_NO1">"GES_PLAN"</definedName>
    <definedName name="EV__MEMORYCVW__OVERHEAD_PIANO10_19_NO2">"GES_PLAN"</definedName>
    <definedName name="EV__MEMORYCVW__OVERHEAD_PIANO10_19_TOTALE1">"GES_PLAN"</definedName>
    <definedName name="EV__MEMORYCVW__OVERHEAD_PIANO10_19_TOTALE1_ACCPLAN">"NEW_CE"</definedName>
    <definedName name="EV__MEMORYCVW__OVERHEAD_PIANO10_19_TOTALE1_CDR">"GPSEUT00"</definedName>
    <definedName name="EV__MEMORYCVW__OVERHEAD_PIANO10_19_TOTALE1_CLIENTE">"TotCli"</definedName>
    <definedName name="EV__MEMORYCVW__OVERHEAD_PIANO10_19_TOTALE1_MEASURES">"YTD"</definedName>
    <definedName name="EV__MEMORYCVW__OVERHEAD_PIANO10_19_TOTALE1_OGGETTO">"TOT_OGGETTO"</definedName>
    <definedName name="EV__MEMORYCVW__OVERHEAD_PIANO10_19_TOTALE1_ORIGINE">"TOT_FUNZIONE"</definedName>
    <definedName name="EV__MEMORYCVW__OVERHEAD_PIANO10_19_TOTALE1_SCENARIO">"FORECAST_G"</definedName>
    <definedName name="EV__MEMORYCVW__OVERHEAD_PIANO10_19_TOTALE1_TIME">"2009.DEC"</definedName>
    <definedName name="EV__MEMORYCVW__OVERHEAD_PIANO10VSBDG101">"GES_PLAN"</definedName>
    <definedName name="EV__MEMORYCVW__OVERHEAD_PIANO11VSPIANO10V21">"GES_PLAN"</definedName>
    <definedName name="EV__MEMORYCVW__OVERHEAD_PIANO11VSPIANO10V21_ACCPLAN">"NEW_CE"</definedName>
    <definedName name="EV__MEMORYCVW__OVERHEAD_PIANO11VSPIANO10V21_CDR">"GPSEUT00"</definedName>
    <definedName name="EV__MEMORYCVW__OVERHEAD_PIANO11VSPIANO10V21_CLIENTE">"TotCli"</definedName>
    <definedName name="EV__MEMORYCVW__OVERHEAD_PIANO11VSPIANO10V21_MEASURES">"YTD"</definedName>
    <definedName name="EV__MEMORYCVW__OVERHEAD_PIANO11VSPIANO10V21_OGGETTO">"TOT_OGGETTO"</definedName>
    <definedName name="EV__MEMORYCVW__OVERHEAD_PIANO11VSPIANO10V21_ORIGINE">"TOT_FUNZIONE"</definedName>
    <definedName name="EV__MEMORYCVW__OVERHEAD_PIANO11VSPIANO10V21_SCENARIO">"FORECAST_G"</definedName>
    <definedName name="EV__MEMORYCVW__OVERHEAD_PIANO11VSPIANO10V21_TIME">"2009.DEC"</definedName>
    <definedName name="EV__MEMORYCVW__OVERHEAD_UT_NO1">"GES_PLAN"</definedName>
    <definedName name="EV__MEMORYCVW__OVERHEAD_UT_NO1_ACCPLAN">"NEW_CE"</definedName>
    <definedName name="EV__MEMORYCVW__OVERHEAD_UT_NO1_CDR">"GPSE0000"</definedName>
    <definedName name="EV__MEMORYCVW__OVERHEAD_UT_NO1_CLIENTE">"TotCli"</definedName>
    <definedName name="EV__MEMORYCVW__OVERHEAD_UT_NO1_MEASURES">"YTD"</definedName>
    <definedName name="EV__MEMORYCVW__OVERHEAD_UT_NO1_OGGETTO">"TOT_OGGETTO"</definedName>
    <definedName name="EV__MEMORYCVW__OVERHEAD_UT_NO1_ORIGINE">"TOT_FUNZIONE"</definedName>
    <definedName name="EV__MEMORYCVW__OVERHEAD_UT_NO1_SCENARIO">"BUDGET"</definedName>
    <definedName name="EV__MEMORYCVW__OVERHEAD_UT_NO1_TIME">"2009.TOTAL"</definedName>
    <definedName name="EV__MEMORYCVW__OVERHEADXUT_BDG1">"GES_PLAN"</definedName>
    <definedName name="EV__MEMORYCVW__OVERHEADXUT_BDG1_ACCPLAN">"J0120_129"</definedName>
    <definedName name="EV__MEMORYCVW__OVERHEADXUT_BDG1_CDR">"GPSESUT0"</definedName>
    <definedName name="EV__MEMORYCVW__OVERHEADXUT_BDG1_CLIENTE">"TotCli"</definedName>
    <definedName name="EV__MEMORYCVW__OVERHEADXUT_BDG1_MEASURES">"YTD"</definedName>
    <definedName name="EV__MEMORYCVW__OVERHEADXUT_BDG1_OGGETTO">"TOT_OGGETTO"</definedName>
    <definedName name="EV__MEMORYCVW__OVERHEADXUT_BDG1_ORIGINE">"TOT_FUNZIONE"</definedName>
    <definedName name="EV__MEMORYCVW__OVERHEADXUT_BDG1_SCENARIO">"BUDGET"</definedName>
    <definedName name="EV__MEMORYCVW__OVERHEADXUT_BDG1_TIME">"2009.TOTAL"</definedName>
    <definedName name="EV__MEMORYCVW__OVERHEADXUT_BDG2">"GES_PLAN"</definedName>
    <definedName name="EV__MEMORYCVW__OVERHEADXUT_BDG2_ACCPLAN">"J0120_129"</definedName>
    <definedName name="EV__MEMORYCVW__OVERHEADXUT_BDG2_CDR">"GPSEUTCN"</definedName>
    <definedName name="EV__MEMORYCVW__OVERHEADXUT_BDG2_CLIENTE">"TotCli"</definedName>
    <definedName name="EV__MEMORYCVW__OVERHEADXUT_BDG2_MEASURES">"YTD"</definedName>
    <definedName name="EV__MEMORYCVW__OVERHEADXUT_BDG2_OGGETTO">"TOT_OGGETTO"</definedName>
    <definedName name="EV__MEMORYCVW__OVERHEADXUT_BDG2_ORIGINE">"TOT_FUNZIONE"</definedName>
    <definedName name="EV__MEMORYCVW__OVERHEADXUT_BDG2_SCENARIO">"FORECAST_G"</definedName>
    <definedName name="EV__MEMORYCVW__OVERHEADXUT_BDG2_TIME">"2009.DEC"</definedName>
    <definedName name="EV__MEMORYCVW__OVERHEADXUT_CONS.APR">"GES_PLAN"</definedName>
    <definedName name="EV__MEMORYCVW__OVERHEADXUT_CONS.APR_ACCPLAN">"NEW_CE"</definedName>
    <definedName name="EV__MEMORYCVW__OVERHEADXUT_CONS.APR_CDR">"GPSE0000"</definedName>
    <definedName name="EV__MEMORYCVW__OVERHEADXUT_CONS.APR_CLIENTE">"TotCli"</definedName>
    <definedName name="EV__MEMORYCVW__OVERHEADXUT_CONS.APR_MEASURES">"YTD"</definedName>
    <definedName name="EV__MEMORYCVW__OVERHEADXUT_CONS.APR_OGGETTO">"TOT_OGGETTO"</definedName>
    <definedName name="EV__MEMORYCVW__OVERHEADXUT_CONS.APR_ORIGINE">"TOT_FUNZIONE"</definedName>
    <definedName name="EV__MEMORYCVW__OVERHEADXUT_CONS.APR_SCENARIO">"BUDGET"</definedName>
    <definedName name="EV__MEMORYCVW__OVERHEADXUT_CONS.APR_TIME">"2009.DEC"</definedName>
    <definedName name="EV__MEMORYCVW__OVERHEADXUT_CONS.APR1">"GES_PLAN"</definedName>
    <definedName name="EV__MEMORYCVW__OVERHEADXUT_CONS1">"GES_PLAN"</definedName>
    <definedName name="EV__MEMORYCVW__OVERHEADXUT_FCST_G1">"GES_PLAN"</definedName>
    <definedName name="EV__MEMORYCVW__OVERHEADXUT_FCST_G1_ACCPLAN">"J000_000"</definedName>
    <definedName name="EV__MEMORYCVW__OVERHEADXUT_FCST_G1_CDR">"GPSEUTSD"</definedName>
    <definedName name="EV__MEMORYCVW__OVERHEADXUT_FCST_G1_CLIENTE">"TotCli"</definedName>
    <definedName name="EV__MEMORYCVW__OVERHEADXUT_FCST_G1_MEASURES">"YTD"</definedName>
    <definedName name="EV__MEMORYCVW__OVERHEADXUT_FCST_G1_OGGETTO">"TOT_OGGETTO"</definedName>
    <definedName name="EV__MEMORYCVW__OVERHEADXUT_FCST_G1_ORIGINE">"TOT_FUNZIONE"</definedName>
    <definedName name="EV__MEMORYCVW__OVERHEADXUT_FCST_G1_SCENARIO">"FORECAST_G"</definedName>
    <definedName name="EV__MEMORYCVW__OVERHEADXUT_FCST_G1_TIME">"2009.DEC"</definedName>
    <definedName name="EV__MEMORYCVW__OVH_SAP.XLS">"GES_PLAN"</definedName>
    <definedName name="EV__MEMORYCVW__OVH_SAP.XLS_ACCPLAN">"J0120_121"</definedName>
    <definedName name="EV__MEMORYCVW__OVH_SAP.XLS_CDR">"GPSE0000"</definedName>
    <definedName name="EV__MEMORYCVW__OVH_SAP.XLS_CLIENTE">"TotCli"</definedName>
    <definedName name="EV__MEMORYCVW__OVH_SAP.XLS_MEASURES">"PERIODIC"</definedName>
    <definedName name="EV__MEMORYCVW__OVH_SAP.XLS_OGGETTO">"OGGETTO_SERVIZI"</definedName>
    <definedName name="EV__MEMORYCVW__OVH_SAP.XLS_ORIGINE">"SAP_SERVIZI"</definedName>
    <definedName name="EV__MEMORYCVW__OVH_SAP.XLS_SCENARIO">"CONS"</definedName>
    <definedName name="EV__MEMORYCVW__OVH_SAP.XLS_TIME">"2009.JAN"</definedName>
    <definedName name="EV__MEMORYCVW__PERC_OCCUPAZIONE_SERV_GEN.XLS">"GES_PLAN"</definedName>
    <definedName name="EV__MEMORYCVW__PERC_OCCUPAZIONE_SERV_GEN.XLS_ACCPLAN">"J0120_131CA"</definedName>
    <definedName name="EV__MEMORYCVW__PERC_OCCUPAZIONE_SERV_GEN.XLS_CDR">"GPSE0000"</definedName>
    <definedName name="EV__MEMORYCVW__PERC_OCCUPAZIONE_SERV_GEN.XLS_CLIENTE">"TotCli"</definedName>
    <definedName name="EV__MEMORYCVW__PERC_OCCUPAZIONE_SERV_GEN.XLS_MEASURES">"YTD"</definedName>
    <definedName name="EV__MEMORYCVW__PERC_OCCUPAZIONE_SERV_GEN.XLS_OGGETTO">"TOT_OGGETTO"</definedName>
    <definedName name="EV__MEMORYCVW__PERC_OCCUPAZIONE_SERV_GEN.XLS_ORIGINE">"TOT_ORIGINE"</definedName>
    <definedName name="EV__MEMORYCVW__PERC_OCCUPAZIONE_SERV_GEN.XLS_SCENARIO">"FORECAST_G"</definedName>
    <definedName name="EV__MEMORYCVW__PERC_OCCUPAZIONE_SERV_GEN.XLS_TIME">"2010.DEC"</definedName>
    <definedName name="EV__MEMORYCVW__PIANO_2010_2019_FONDO_V4.XLS">"GES_PLAN"</definedName>
    <definedName name="EV__MEMORYCVW__PIANO_2010_2019_FONDO_V4.XLS_ACCPLAN">"J0120_129"</definedName>
    <definedName name="EV__MEMORYCVW__PIANO_2010_2019_FONDO_V4.XLS_CDR">"GPSEUTCN"</definedName>
    <definedName name="EV__MEMORYCVW__PIANO_2010_2019_FONDO_V4.XLS_CLIENTE">"TotCli"</definedName>
    <definedName name="EV__MEMORYCVW__PIANO_2010_2019_FONDO_V4.XLS_MEASURES">"YTD"</definedName>
    <definedName name="EV__MEMORYCVW__PIANO_2010_2019_FONDO_V4.XLS_OGGETTO">"TOT_OGGETTO"</definedName>
    <definedName name="EV__MEMORYCVW__PIANO_2010_2019_FONDO_V4.XLS_ORIGINE">"TOT_ORIGINE"</definedName>
    <definedName name="EV__MEMORYCVW__PIANO_2010_2019_FONDO_V4.XLS_SCENARIO">"BUDGET"</definedName>
    <definedName name="EV__MEMORYCVW__PIANO_2010_2019_FONDO_V4.XLS_TIME">"2009.DEC"</definedName>
    <definedName name="EV__MEMORYCVW__REPORTING_OH_BUDGET_2010_MENS_VDC_AUTOPARCO.XLS">"OHN"</definedName>
    <definedName name="EV__MEMORYCVW__REPORTING_OH_BUDGET_2010_MENS_VDC_AUTOPARCO.XLS_ACC_OHN">"N_COS01020122"</definedName>
    <definedName name="EV__MEMORYCVW__REPORTING_OH_BUDGET_2010_MENS_VDC_AUTOPARCO.XLS_ACTIVEAPPLICATION">"OHN"</definedName>
    <definedName name="EV__MEMORYCVW__REPORTING_OH_BUDGET_2010_MENS_VDC_AUTOPARCO.XLS_CATEGORY">"CONS"</definedName>
    <definedName name="EV__MEMORYCVW__REPORTING_OH_BUDGET_2010_MENS_VDC_AUTOPARCO.XLS_DATASRC_OHN">"TOT_DATASRC"</definedName>
    <definedName name="EV__MEMORYCVW__REPORTING_OH_BUDGET_2010_MENS_VDC_AUTOPARCO.XLS_ENTITY_OHN">"ENTITY_ELIM_RIM"</definedName>
    <definedName name="EV__MEMORYCVW__REPORTING_OH_BUDGET_2010_MENS_VDC_AUTOPARCO.XLS_MEASURES">"ytd"</definedName>
    <definedName name="EV__MEMORYCVW__REPORTING_OH_BUDGET_2010_MENS_VDC_AUTOPARCO.XLS_PROCESSI_OHN">"PCS0112"</definedName>
    <definedName name="EV__MEMORYCVW__REPORTING_OH_BUDGET_2010_MENS_VDC_AUTOPARCO.XLS_TIME">"2009.DEC"</definedName>
    <definedName name="EV__MEMORYCVW__SINTESI_WBE_MANCANTI1">"GES_PLAN"</definedName>
    <definedName name="EV__MEMORYCVW__SINTESI_WBE_MANCANTI1_ACCPLAN">"Z0100_185B_03"</definedName>
    <definedName name="EV__MEMORYCVW__SINTESI_WBE_MANCANTI1_CDR">"GPSEUTSC"</definedName>
    <definedName name="EV__MEMORYCVW__SINTESI_WBE_MANCANTI1_CLIENTE">"TotCli"</definedName>
    <definedName name="EV__MEMORYCVW__SINTESI_WBE_MANCANTI1_MEASURES">"YTD"</definedName>
    <definedName name="EV__MEMORYCVW__SINTESI_WBE_MANCANTI1_OGGETTO">"TOT_OGGETTO"</definedName>
    <definedName name="EV__MEMORYCVW__SINTESI_WBE_MANCANTI1_ORIGINE">"TOT_FUNZIONE"</definedName>
    <definedName name="EV__MEMORYCVW__SINTESI_WBE_MANCANTI1_SCENARIO">"BUDGET"</definedName>
    <definedName name="EV__MEMORYCVW__SINTESI_WBE_MANCANTI1_TIME">"2009.DEC"</definedName>
    <definedName name="EV__MEMORYCVW__TDB_FREEZE.XLS">"GES_PLAN"</definedName>
    <definedName name="EV__MEMORYCVW__TDB_FREEZE.XLS_ACCPLAN">"J0120_130D_01"</definedName>
    <definedName name="EV__MEMORYCVW__TDB_FREEZE.XLS_CDR">"GPSE0000"</definedName>
    <definedName name="EV__MEMORYCVW__TDB_FREEZE.XLS_CLIENTE">"TotCli"</definedName>
    <definedName name="EV__MEMORYCVW__TDB_FREEZE.XLS_MEASURES">"YTD"</definedName>
    <definedName name="EV__MEMORYCVW__TDB_FREEZE.XLS_OGGETTO">"TOT_OGGETTO"</definedName>
    <definedName name="EV__MEMORYCVW__TDB_FREEZE.XLS_ORIGINE">"TOT_FUNZIONE"</definedName>
    <definedName name="EV__MEMORYCVW__TDB_FREEZE.XLS_SCENARIO">"BUDGET"</definedName>
    <definedName name="EV__MEMORYCVW__TDB_FREEZE.XLS_TIME">"2009.MAR"</definedName>
    <definedName name="EV__MEMORYCVW__TDB_OVH_PIANO.XLS">"GES_PLAN"</definedName>
    <definedName name="EV__MEMORYCVW__TDB_OVH_PIANO.XLS_ACCPLAN">"J0600"</definedName>
    <definedName name="EV__MEMORYCVW__TDB_OVH_PIANO.XLS_CDR">"GPSEUT00"</definedName>
    <definedName name="EV__MEMORYCVW__TDB_OVH_PIANO.XLS_CLIENTE">"TotCli"</definedName>
    <definedName name="EV__MEMORYCVW__TDB_OVH_PIANO.XLS_MEASURES">"YTD"</definedName>
    <definedName name="EV__MEMORYCVW__TDB_OVH_PIANO.XLS_OGGETTO">"TOT_OGGETTO"</definedName>
    <definedName name="EV__MEMORYCVW__TDB_OVH_PIANO.XLS_ORIGINE">"TOT_FUNZIONE"</definedName>
    <definedName name="EV__MEMORYCVW__TDB_OVH_PIANO.XLS_SCENARIO">"FORECAST"</definedName>
    <definedName name="EV__MEMORYCVW__TDB_OVH_PIANO.XLS_TIME">"2009.DEC"</definedName>
    <definedName name="EV__WBEVMODE__">1</definedName>
    <definedName name="EV__WBREFOPTIONS__">134217855</definedName>
    <definedName name="EV__WBVERSION__">0</definedName>
    <definedName name="EVOLUZIONE">'[10]#RIF'!$B$4:$G$24</definedName>
    <definedName name="External">[61]DATA!#REF!</definedName>
    <definedName name="External_Planned">[61]DATA!#REF!</definedName>
    <definedName name="External_Unplanned">[61]DATA!#REF!</definedName>
    <definedName name="_xlnm.Extract">[46]PIANOINV!$C$1018:$BI$65536</definedName>
    <definedName name="f">[56]Tariffe!$H$18</definedName>
    <definedName name="FACTOR">#REF!</definedName>
    <definedName name="fadf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fads">{#N/A,#N/A,FALSE,"Report Print"}</definedName>
    <definedName name="fadsaf">{"Line Efficiency",#N/A,FALSE,"Benchmarking"}</definedName>
    <definedName name="faf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fafa">{"print 1",#N/A,FALSE,"PrimeCo PCS";"print 2",#N/A,FALSE,"PrimeCo PCS";"valuation",#N/A,FALSE,"PrimeCo PCS"}</definedName>
    <definedName name="fafd">{"inputs raw data",#N/A,TRUE,"INPUT"}</definedName>
    <definedName name="fahgsdfh">{#N/A,#N/A,TRUE,"Allacciamenti 5 anni";#N/A,#N/A,TRUE,"Carico 5 anni";#N/A,#N/A,TRUE,"Qualità a) 5 anni";#N/A,#N/A,TRUE,"Qualità b) 5 anni";#N/A,#N/A,TRUE,"Impatto ambientale 5 anni";#N/A,#N/A,TRUE,"Adeg. tecnico 5 anni"}</definedName>
    <definedName name="fasc">{"mgmt forecast",#N/A,FALSE,"Mgmt Forecast";"dcf table",#N/A,FALSE,"Mgmt Forecast";"sensitivity",#N/A,FALSE,"Mgmt Forecast";"table inputs",#N/A,FALSE,"Mgmt Forecast";"calculations",#N/A,FALSE,"Mgmt Forecast"}</definedName>
    <definedName name="fasdgas">{"IS",#N/A,FALSE,"IS";"RPTIS",#N/A,FALSE,"RPTIS";"STATS",#N/A,FALSE,"STATS";"CELL",#N/A,FALSE,"CELL";"BS",#N/A,FALSE,"BS"}</definedName>
    <definedName name="fcsdf">'[63]7. Budg'!$D$10</definedName>
    <definedName name="fdafa">{"summary1",#N/A,TRUE,"Comps";"summary2",#N/A,TRUE,"Comps";"summary3",#N/A,TRUE,"Comps"}</definedName>
    <definedName name="fdafcc">{"summary1",#N/A,TRUE,"Comps";"summary2",#N/A,TRUE,"Comps";"summary3",#N/A,TRUE,"Comps"}</definedName>
    <definedName name="fdgdfg">{#N/A,#N/A,TRUE,"Allacciamenti 5 anni";#N/A,#N/A,TRUE,"Carico 5 anni";#N/A,#N/A,TRUE,"Qualità a) 5 anni";#N/A,#N/A,TRUE,"Qualità b) 5 anni";#N/A,#N/A,TRUE,"Impatto ambientale 5 anni";#N/A,#N/A,TRUE,"Adeg. tecnico 5 anni"}</definedName>
    <definedName name="fdgf">{#N/A,#N/A,TRUE,"Allacciamenti 5 anni";#N/A,#N/A,TRUE,"Carico 5 anni";#N/A,#N/A,TRUE,"Qualità a) 5 anni";#N/A,#N/A,TRUE,"Qualità b) 5 anni";#N/A,#N/A,TRUE,"Impatto ambientale 5 anni";#N/A,#N/A,TRUE,"Adeg. tecnico 5 anni"}</definedName>
    <definedName name="fdsfs">'[64]7. Budg'!$D$10</definedName>
    <definedName name="fdsgf">{"Employee Efficiency",#N/A,FALSE,"Benchmarking"}</definedName>
    <definedName name="Feb">[17]Profili!$C$38</definedName>
    <definedName name="FECHA">[65]ACTIVO!#REF!</definedName>
    <definedName name="ff">{#N/A,#N/A,TRUE,"Allacciamenti 5 anni";#N/A,#N/A,TRUE,"Carico 5 anni";#N/A,#N/A,TRUE,"Qualità a) 5 anni";#N/A,#N/A,TRUE,"Qualità b) 5 anni";#N/A,#N/A,TRUE,"Impatto ambientale 5 anni";#N/A,#N/A,TRUE,"Adeg. tecnico 5 anni"}</definedName>
    <definedName name="ffeffn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FFF">{#N/A,#N/A,TRUE,"Allacciamenti 5 anni";#N/A,#N/A,TRUE,"Carico 5 anni";#N/A,#N/A,TRUE,"Qualità a) 5 anni";#N/A,#N/A,TRUE,"Qualità b) 5 anni";#N/A,#N/A,TRUE,"Impatto ambientale 5 anni";#N/A,#N/A,TRUE,"Adeg. tecnico 5 anni"}</definedName>
    <definedName name="FFFF">{#N/A,#N/A,TRUE,"Allacciamenti 5 anni";#N/A,#N/A,TRUE,"Carico 5 anni";#N/A,#N/A,TRUE,"Qualità a) 5 anni";#N/A,#N/A,TRUE,"Qualità b) 5 anni";#N/A,#N/A,TRUE,"Impatto ambientale 5 anni";#N/A,#N/A,TRUE,"Adeg. tecnico 5 anni"}</definedName>
    <definedName name="ffffffff">{"CONSEJO",#N/A,FALSE,"Dist p0";"CONSEJO",#N/A,FALSE,"Ficha CODICE"}</definedName>
    <definedName name="fgdsgfsd">{"inputs raw data",#N/A,TRUE,"INPUT"}</definedName>
    <definedName name="fgff">{#N/A,#N/A,TRUE,"Allacciamenti 5 anni";#N/A,#N/A,TRUE,"Carico 5 anni";#N/A,#N/A,TRUE,"Qualità a) 5 anni";#N/A,#N/A,TRUE,"Qualità b) 5 anni";#N/A,#N/A,TRUE,"Impatto ambientale 5 anni";#N/A,#N/A,TRUE,"Adeg. tecnico 5 anni"}</definedName>
    <definedName name="fgfgfh">{#N/A,#N/A,TRUE,"Allacciamenti 5 anni";#N/A,#N/A,TRUE,"Carico 5 anni";#N/A,#N/A,TRUE,"Qualità a) 5 anni";#N/A,#N/A,TRUE,"Qualità b) 5 anni";#N/A,#N/A,TRUE,"Impatto ambientale 5 anni";#N/A,#N/A,TRUE,"Adeg. tecnico 5 anni"}</definedName>
    <definedName name="fhf">{#N/A,#N/A,FALSE,"CA";#N/A,#N/A,FALSE,"CN";#N/A,#N/A,FALSE,"Inv";#N/A,#N/A,FALSE,"Inv Acc";"Miguel_balance",#N/A,FALSE,"Bal";#N/A,#N/A,FALSE,"Plantilla";#N/A,#N/A,FALSE,"CA (2)";#N/A,#N/A,FALSE,"CN (2)"}</definedName>
    <definedName name="figa7">{"Area1",#N/A,TRUE,"Obiettivo";"Area2",#N/A,TRUE,"Dati per Direzione"}</definedName>
    <definedName name="figafiga">{"Area1",#N/A,TRUE,"Obiettivo";"Area2",#N/A,TRUE,"Dati per Direzione"}</definedName>
    <definedName name="Filiera">[22]Dizionario!$A$2:$A$6</definedName>
    <definedName name="Finalità">[22]Dizionario!$I$2:$I$17</definedName>
    <definedName name="fj">{"'Foglio1'!$A$1:$F$94"}</definedName>
    <definedName name="fkngitjyhstr">{#N/A,#N/A,TRUE,"Allacciamenti 5 anni";#N/A,#N/A,TRUE,"Carico 5 anni";#N/A,#N/A,TRUE,"Qualità a) 5 anni";#N/A,#N/A,TRUE,"Qualità b) 5 anni";#N/A,#N/A,TRUE,"Impatto ambientale 5 anni";#N/A,#N/A,TRUE,"Adeg. tecnico 5 anni"}</definedName>
    <definedName name="flemming">{"Side 1",#N/A,FALSE,"Hovedark";"Side 2",#N/A,FALSE,"Hovedark";"Cash Flow",#N/A,FALSE,"Hovedark";"Bagside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FLL_KIA">[23]Farinello!$Q$19</definedName>
    <definedName name="FLL_KIAC">[23]Farinello!$Q$16</definedName>
    <definedName name="FLL_KIAP">[23]Farinello!$Q$18</definedName>
    <definedName name="FLL_KIARV">[23]Farinello!$Q$17</definedName>
    <definedName name="FLL_PdR">[24]Ipotesi!$O$5</definedName>
    <definedName name="FLL_PE">[25]Ipotesi!$Q$5</definedName>
    <definedName name="FO">#REF!</definedName>
    <definedName name="Fonte">[22]Dizionario!$C$2:$C$5</definedName>
    <definedName name="FORDISPLAY">[37]References!$H$85</definedName>
    <definedName name="FOREIGN">[37]References!$H$87</definedName>
    <definedName name="formule_archivio">#REF!</definedName>
    <definedName name="FORMULTIPLIER">[37]References!$H$86</definedName>
    <definedName name="Forniture">#REF!</definedName>
    <definedName name="Forniture__Estero">#REF!</definedName>
    <definedName name="Forniture__Italia">#REF!</definedName>
    <definedName name="Forniture_Comtez">#REF!</definedName>
    <definedName name="Forniture_Comtez___Italia">#REF!</definedName>
    <definedName name="Forniture_Comtez__Estero">#REF!</definedName>
    <definedName name="forniture_impr_colleg">'[10]#RIF'!$B$11:$B$12</definedName>
    <definedName name="forniture_impr_control">'[10]#RIF'!$B$8:$B$9</definedName>
    <definedName name="forniture_terzi">'[10]#RIF'!$B$4:$B$5</definedName>
    <definedName name="FORT">'[10]#RIF'!#REF!</definedName>
    <definedName name="Forza00_04">#REF!</definedName>
    <definedName name="frank">{"'Scheda bianca'!$A$1:$L$42"}</definedName>
    <definedName name="fsdfs">'[47]7. Budg'!$D$10</definedName>
    <definedName name="fsdfsd">'[63]7. Budg'!$E$7</definedName>
    <definedName name="fUEL">{"Area1",#N/A,TRUE,"Obiettivo";"Area2",#N/A,TRUE,"Dati per Direzione"}</definedName>
    <definedName name="Fuente">#REF!</definedName>
    <definedName name="Fuente_1">#REF!</definedName>
    <definedName name="Fuentedos">#REF!</definedName>
    <definedName name="Fuenteuno">#REF!</definedName>
    <definedName name="fvdgs">'[66]5. Budg'!$B$53</definedName>
    <definedName name="fx">#REF!</definedName>
    <definedName name="FXGI">#REF!</definedName>
    <definedName name="fxjuly">#REF!</definedName>
    <definedName name="G">[56]Tariffe!$H$19</definedName>
    <definedName name="GAR_KIA">[23]NGabbro!$Q$19</definedName>
    <definedName name="GAR_KIAC">[23]NGabbro!$Q$16</definedName>
    <definedName name="GAR_KIAP">[23]NGabbro!$Q$18</definedName>
    <definedName name="GAR_KIARV">[23]NGabbro!$Q$17</definedName>
    <definedName name="GAR_PdR">[24]Ipotesi!$O$9</definedName>
    <definedName name="GAR_PE">[25]Ipotesi!$Q$9</definedName>
    <definedName name="gb">{"CONSEJO",#N/A,FALSE,"Dist p0";"CONSEJO",#N/A,FALSE,"Ficha CODICE"}</definedName>
    <definedName name="Gen">[17]Profili!$B$38</definedName>
    <definedName name="gen_summary">#REF!</definedName>
    <definedName name="gen_summary_prt_area1">#REF!</definedName>
    <definedName name="gen_summary_prt_area2">#REF!</definedName>
    <definedName name="gert">{"Res_og_nøgle",#N/A,FALSE,"Hovedark";"Balance",#N/A,FALSE,"Hovedark";"Bagside_DK",#N/A,FALSE,"Bagside"}</definedName>
    <definedName name="gfsafs">[0]!Foglio1</definedName>
    <definedName name="gg">{"Area1",#N/A,TRUE,"Obiettivo";"Area2",#N/A,TRUE,"Dati per Direzione"}</definedName>
    <definedName name="ggg">{"Area1",#N/A,TRUE,"Obiettivo";"Area2",#N/A,TRUE,"Dati per Direzione"}</definedName>
    <definedName name="gggg">{"uno",#N/A,FALSE,"Dist total";"COMENTARIO",#N/A,FALSE,"Ficha CODICE"}</definedName>
    <definedName name="ggggg">{"Area1",#N/A,TRUE,"Obiettivo";"Area2",#N/A,TRUE,"Dati per Direzione"}</definedName>
    <definedName name="gggggggggg">{"ANAR",#N/A,FALSE,"Dist total";"MARGEN",#N/A,FALSE,"Dist total";"COMENTARIO",#N/A,FALSE,"Ficha CODICE";"CONSEJO",#N/A,FALSE,"Dist p0";"uno",#N/A,FALSE,"Dist total"}</definedName>
    <definedName name="ggggs">{"CONSEJO",#N/A,FALSE,"Dist p0";"CONSEJO",#N/A,FALSE,"Ficha CODICE"}</definedName>
    <definedName name="gh">{"ANAR",#N/A,FALSE,"Dist total";"MARGEN",#N/A,FALSE,"Dist total";"COMENTARIO",#N/A,FALSE,"Ficha CODICE";"CONSEJO",#N/A,FALSE,"Dist p0";"uno",#N/A,FALSE,"Dist total"}</definedName>
    <definedName name="ghdgh">{"mgmt forecast",#N/A,FALSE,"Mgmt Forecast";"dcf table",#N/A,FALSE,"Mgmt Forecast";"sensitivity",#N/A,FALSE,"Mgmt Forecast";"table inputs",#N/A,FALSE,"Mgmt Forecast";"calculations",#N/A,FALSE,"Mgmt Forecast"}</definedName>
    <definedName name="Giorni">#REF!</definedName>
    <definedName name="giornimese">#REF!</definedName>
    <definedName name="Giu">[67]Profili!$G$38</definedName>
    <definedName name="gls_ACT_EST_ROW">[8]Prices!$P$10</definedName>
    <definedName name="gls_ACT_FORM_OFFSET">[8]Prices!$E$11</definedName>
    <definedName name="gls_ADMIN">[8]Prices!$D$30</definedName>
    <definedName name="gls_ALLOW_BOTH_PC">[8]Prices!$D$52</definedName>
    <definedName name="gls_ALLOW_PARENT_OR_CONSOLIDATED">[8]Prices!$D$41</definedName>
    <definedName name="gls_ALLOW_PUBLISH">[8]Prices!$D$27</definedName>
    <definedName name="gls_AnalystEmpNoHeading">[8]Unadjusted!$E$34</definedName>
    <definedName name="gls_AnalystNameHeading">[8]Unadjusted!$D$34</definedName>
    <definedName name="gls_CF_BEGINS">[8]Prices!$D$38</definedName>
    <definedName name="gls_CFD_CHANGEACT">[8]Prices!$D$45</definedName>
    <definedName name="gls_CFD_CHANGEEST">[8]Prices!$D$46</definedName>
    <definedName name="gls_CFD_FIRSTAVAIL">[8]Prices!$D$47</definedName>
    <definedName name="gls_CFD_LISTAVAIL">[8]Prices!$D$48</definedName>
    <definedName name="gls_CFD_SELECTED">[8]Prices!$D$44</definedName>
    <definedName name="gls_CHANGED_NAMES">[8]Prices!$D$25</definedName>
    <definedName name="gls_CHG_KEY_USER">[8]Prices!$D$10</definedName>
    <definedName name="gls_CHG_SEL_ONLY">[8]Prices!$D$9</definedName>
    <definedName name="gls_COMPANY_WORKBOOK_ID">[8]Prices!$D$17</definedName>
    <definedName name="gls_DELETED_PERIODS">[8]Prices!$J$1</definedName>
    <definedName name="gls_EST_FORM_OFFSET">[8]Prices!$F$11</definedName>
    <definedName name="gls_EXC_NOT_EXT">[8]Prices!$D$35</definedName>
    <definedName name="gls_EXISTING_PERIODS">[8]Prices!$G$1</definedName>
    <definedName name="gls_EXT_BELOW_PBT">[8]Prices!$D$39</definedName>
    <definedName name="gls_EXT_LINK_GLOSS">[8]Prices!$D$50</definedName>
    <definedName name="gls_EXTERNAL_COL_REF">[8]Prices!$O$3</definedName>
    <definedName name="gls_FIRST_ITEM">[8]Prices!$O$13</definedName>
    <definedName name="gls_FIRST_PK">[8]Prices!$A$13</definedName>
    <definedName name="gls_FIRST_ROWMULT">[8]Prices!$L$13</definedName>
    <definedName name="gls_FIRST_UNITS">[8]Prices!$K$13</definedName>
    <definedName name="gls_FIXED_NAMES">[8]Prices!$O$7</definedName>
    <definedName name="gls_FONT_STATUS">[8]Prices!$C$13</definedName>
    <definedName name="gls_GenAccountingConvention">[8]Unadjusted!$E$16</definedName>
    <definedName name="gls_GenAdditionalInfo">[8]Unadjusted!$F$65:$I$71</definedName>
    <definedName name="gls_GenComments">[8]Unadjusted!$H$56:$I$57</definedName>
    <definedName name="gls_GenCompany">[8]Unadjusted!$E$11</definedName>
    <definedName name="gls_GenCompanyInfo">[8]Unadjusted!$B$21:$K$50</definedName>
    <definedName name="gls_GenCountry">[8]Unadjusted!$E$12</definedName>
    <definedName name="gls_GenCurrency">[8]Unadjusted!$E$14</definedName>
    <definedName name="gls_GenCurrencyMultiplier">[8]Unadjusted!$E$15</definedName>
    <definedName name="gls_GenEnterCompInfo">[8]Unadjusted!$E$11:$H$17</definedName>
    <definedName name="gls_GenEPSComment">[8]Unadjusted!$H$53</definedName>
    <definedName name="gls_GenHomeRegion">[8]Unadjusted!$E$13</definedName>
    <definedName name="gls_GenLastPublished">[8]Unadjusted!$F$5</definedName>
    <definedName name="gls_GenLastRecRevised">[8]Unadjusted!$F$6</definedName>
    <definedName name="gls_GenMainInfo">[8]Unadjusted!$B$2:$K$19</definedName>
    <definedName name="gls_GenNoteComment">[8]Unadjusted!$H$54</definedName>
    <definedName name="gls_GenProfile">[8]Unadjusted!$E$17</definedName>
    <definedName name="gls_GenRecComment">[8]Unadjusted!$I$27</definedName>
    <definedName name="gls_GenSaleslineInfo">[8]Unadjusted!$B$53:$K$73</definedName>
    <definedName name="gls_GenSalesSplitByRegion">[8]Unadjusted!$E$56:$E$61</definedName>
    <definedName name="gls_GenSalesSplitHeading">[8]Unadjusted!$D$52</definedName>
    <definedName name="gls_GenSheetVersion">[8]Unadjusted!$F$4</definedName>
    <definedName name="gls_genStockCore">[8]Unadjusted!$G$27</definedName>
    <definedName name="gls_genStockRec">[8]Unadjusted!$F$27</definedName>
    <definedName name="gls_GLOSS_MONTHS">[8]Prices!$A$1:$A$12</definedName>
    <definedName name="gls_GW_IN">[8]Prices!$D$36</definedName>
    <definedName name="gls_IIAA_IN">[8]Prices!$D$37</definedName>
    <definedName name="gls_InterimValue">[8]Prices!$D$22</definedName>
    <definedName name="gls_IssuedStockClassHeading">[8]Unadjusted!$E$27</definedName>
    <definedName name="gls_IssuedStockCodeHeading">[8]Unadjusted!$D$27</definedName>
    <definedName name="gls_IssuedStockFreeFloatHeading">[8]Unadjusted!$H$27</definedName>
    <definedName name="gls_KEY_DATA">[8]Prices!$G$13</definedName>
    <definedName name="gls_KEY_VALUE">[8]Prices!$M$13</definedName>
    <definedName name="gls_LANGUAGE">[8]Prices!$D$23</definedName>
    <definedName name="gls_NEXT_PK">[8]Prices!$D$21</definedName>
    <definedName name="gls_PERIOD_CODE">[8]Prices!$O$2</definedName>
    <definedName name="gls_PERIOD_INDICATOR">[8]Prices!$AA$8</definedName>
    <definedName name="gls_PERIOD_PARENT_OR_CONSOL">[8]Prices!$O$4</definedName>
    <definedName name="gls_PERIOD_TYPE">[8]Prices!$O$5</definedName>
    <definedName name="gls_PrincipalStockClass">[8]Unadjusted!$E$29</definedName>
    <definedName name="gls_PROFILE_NAME">[8]Prices!$D$19</definedName>
    <definedName name="gls_SASS5HistEPSGrowth">[8]Unadjusted!$F$67</definedName>
    <definedName name="gls_SASS5ProjEPSGrowth">[8]Unadjusted!$F$68</definedName>
    <definedName name="gls_SASSDirectorHoldings">[8]Unadjusted!$F$63</definedName>
    <definedName name="gls_SASSEPS45AGR">[8]Unadjusted!$F$65</definedName>
    <definedName name="gls_SASSIsInterimLastAnnounce">[8]Unadjusted!$G$62</definedName>
    <definedName name="gls_SASSLastAnnounce">[8]Unadjusted!$F$62</definedName>
    <definedName name="gls_SASSNETDIV45AGR">[8]Unadjusted!$F$66</definedName>
    <definedName name="gls_SaveBeforePublish">[8]Prices!$D$26</definedName>
    <definedName name="gls_SaveWkbForNewPeriodCodes">[8]Prices!$D$28</definedName>
    <definedName name="gls_ShareholderClassHeading">[8]Unadjusted!$E$41</definedName>
    <definedName name="gls_ShareholderHolding">[8]Unadjusted!$F$41</definedName>
    <definedName name="gls_ShareholderHoldingHeading">[8]Unadjusted!$F$41</definedName>
    <definedName name="gls_ShareholderName">[8]Unadjusted!$D$41</definedName>
    <definedName name="gls_ShareholderNameHeading">[8]Unadjusted!$D$41</definedName>
    <definedName name="gls_ShareholdingName">[8]Unadjusted!$D$41</definedName>
    <definedName name="gls_SHOW_CONTROL_VALUE">[8]Prices!$D$1</definedName>
    <definedName name="gls_SHOW_KEY_VAL_COLUMN">[8]Prices!$D$11</definedName>
    <definedName name="gls_SHOW_KEY_VALUES">[8]Prices!$D$8</definedName>
    <definedName name="gls_SHOW_LINKED_ITEMS">[8]Prices!$D$6</definedName>
    <definedName name="gls_SHOW_LOCAL_NAMES">[8]Prices!$D$2</definedName>
    <definedName name="gls_SHOW_MULTIPLIERS">[8]Prices!$D$7</definedName>
    <definedName name="gls_SHOW_PK_COLUMN">[8]Prices!$D$5</definedName>
    <definedName name="gls_SHOW_STATUS_INFORMATION">[8]Prices!$D$3</definedName>
    <definedName name="gls_SHOW_UNITS">[8]Prices!$D$4</definedName>
    <definedName name="gls_SPARE_YEARS">[8]Prices!$Q$1:$Q$65536</definedName>
    <definedName name="gls_SPECIAL_DIALOG">[8]Prices!$D$49</definedName>
    <definedName name="gls_START_FORMULA_OVERRIDEABLE">[8]Prices!$D$13</definedName>
    <definedName name="gls_START_LOCAL_NAMES">[8]Prices!$N$13</definedName>
    <definedName name="gls_START_PERIOD_CURRENCY">[8]Prices!$R$12</definedName>
    <definedName name="gls_START_STATUS">[8]Prices!$H$13</definedName>
    <definedName name="gls_START_USER_STATUS">[8]Prices!$I$13</definedName>
    <definedName name="gls_START_VALIDATION">[8]Prices!$J$13</definedName>
    <definedName name="gls_START_WHAT">[8]Prices!$B$13</definedName>
    <definedName name="gls_START_YEAR">[8]Prices!$R$9</definedName>
    <definedName name="gls_StockTicker">[8]Prices!$D$20</definedName>
    <definedName name="gls_TEMP_PERIOD_CODE">[8]Prices!$O$1</definedName>
    <definedName name="gls_THISWORKBOOK_NAME">[8]Prices!$D$18</definedName>
    <definedName name="gls_UNUSUAL_POS">[8]Prices!$D$40</definedName>
    <definedName name="gls_USER_CELL_FORMAT">[8]Prices!$D$51</definedName>
    <definedName name="gls_USING_CONSOLIDATED">[8]Prices!$D$34</definedName>
    <definedName name="gls_YEAR_AE_CONTROL">[8]Prices!$O$6</definedName>
    <definedName name="gls_YEAR_END_ROW">[8]Prices!$P$11</definedName>
    <definedName name="gls_YetToRunStartupWizard">[8]Prices!$D$29</definedName>
    <definedName name="gmAgo">'[67]Parametri Industriale'!$J$29</definedName>
    <definedName name="gmApr">'[67]Parametri Industriale'!$F$29</definedName>
    <definedName name="gmDic">'[67]Parametri Industriale'!$N$29</definedName>
    <definedName name="gmFeb">'[67]Parametri Industriale'!$D$29</definedName>
    <definedName name="gmGen">'[67]Parametri Industriale'!$C$29</definedName>
    <definedName name="gmGiu">'[67]Parametri Industriale'!$H$29</definedName>
    <definedName name="gmLug">'[67]Parametri Industriale'!$I$29</definedName>
    <definedName name="gmMag">'[67]Parametri Industriale'!$G$29</definedName>
    <definedName name="gmMar">'[67]Parametri Industriale'!$E$29</definedName>
    <definedName name="gmNov">'[67]Parametri Industriale'!$M$29</definedName>
    <definedName name="gmOtt">'[67]Parametri Industriale'!$L$29</definedName>
    <definedName name="gmSet">'[67]Parametri Industriale'!$K$29</definedName>
    <definedName name="graf">{"'Foglio1'!$A$1:$F$94"}</definedName>
    <definedName name="grafico">{"CONSEJO",#N/A,FALSE,"Dist p0";"CONSEJO",#N/A,FALSE,"Ficha CODICE"}</definedName>
    <definedName name="GRAPHS">#REF!</definedName>
    <definedName name="graZ">#REF!</definedName>
    <definedName name="grip">#REF!</definedName>
    <definedName name="gu">{#N/A,#N/A,TRUE,"Allacciamenti 5 anni";#N/A,#N/A,TRUE,"Carico 5 anni";#N/A,#N/A,TRUE,"Qualità a) 5 anni";#N/A,#N/A,TRUE,"Qualità b) 5 anni";#N/A,#N/A,TRUE,"Impatto ambientale 5 anni";#N/A,#N/A,TRUE,"Adeg. tecnico 5 anni"}</definedName>
    <definedName name="gunnar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gwen">{"Resultat",#N/A,TRUE,"Hovedtal";"Balance",#N/A,TRUE,"Hovedtal";"Cash_Flow",#N/A,TRUE,"Hovedtal"}</definedName>
    <definedName name="H">{#N/A,#N/A,TRUE,"Allacciamenti 5 anni";#N/A,#N/A,TRUE,"Carico 5 anni";#N/A,#N/A,TRUE,"Qualità a) 5 anni";#N/A,#N/A,TRUE,"Qualità b) 5 anni";#N/A,#N/A,TRUE,"Impatto ambientale 5 anni";#N/A,#N/A,TRUE,"Adeg. tecnico 5 anni"}</definedName>
    <definedName name="hdhgf">{"mgmt forecast",#N/A,FALSE,"Mgmt Forecast";"dcf table",#N/A,FALSE,"Mgmt Forecast";"sensitivity",#N/A,FALSE,"Mgmt Forecast";"table inputs",#N/A,FALSE,"Mgmt Forecast";"calculations",#N/A,FALSE,"Mgmt Forecast"}</definedName>
    <definedName name="helene">{"Side 1",#N/A,FALSE,"Hovedark";"Side 2",#N/A,FALSE,"Hovedark";"Cash Flow",#N/A,FALSE,"Hovedark";"Breakdown",#N/A,FALSE,"Breakdown";"Valuation",#N/A,FALSE,"Valuation";"Bidrag",#N/A,FALSE,"Bidrag"}</definedName>
    <definedName name="hgdh">{"mgmt forecast",#N/A,FALSE,"Mgmt Forecast";"dcf table",#N/A,FALSE,"Mgmt Forecast";"sensitivity",#N/A,FALSE,"Mgmt Forecast";"table inputs",#N/A,FALSE,"Mgmt Forecast";"calculations",#N/A,FALSE,"Mgmt Forecast"}</definedName>
    <definedName name="HH">{#N/A,#N/A,TRUE,"Allacciamenti 5 anni";#N/A,#N/A,TRUE,"Carico 5 anni";#N/A,#N/A,TRUE,"Qualità a) 5 anni";#N/A,#N/A,TRUE,"Qualità b) 5 anni";#N/A,#N/A,TRUE,"Impatto ambientale 5 anni";#N/A,#N/A,TRUE,"Adeg. tecnico 5 anni"}</definedName>
    <definedName name="HHH">{#N/A,#N/A,TRUE,"Allacciamenti 5 anni";#N/A,#N/A,TRUE,"Carico 5 anni";#N/A,#N/A,TRUE,"Qualità a) 5 anni";#N/A,#N/A,TRUE,"Qualità b) 5 anni";#N/A,#N/A,TRUE,"Impatto ambientale 5 anni";#N/A,#N/A,TRUE,"Adeg. tecnico 5 anni"}</definedName>
    <definedName name="HHHH">{#N/A,#N/A,TRUE,"Allacciamenti 5 anni";#N/A,#N/A,TRUE,"Carico 5 anni";#N/A,#N/A,TRUE,"Qualità a) 5 anni";#N/A,#N/A,TRUE,"Qualità b) 5 anni";#N/A,#N/A,TRUE,"Impatto ambientale 5 anni";#N/A,#N/A,TRUE,"Adeg. tecnico 5 anni"}</definedName>
    <definedName name="hhhhhhhhhhh">{"'Scheda bianca'!$A$1:$L$42"}</definedName>
    <definedName name="hide">#REF!,#REF!</definedName>
    <definedName name="hide2">#REF!</definedName>
    <definedName name="hn.ConvertZero1">[68]LTM!$G$461:$J$461,[68]LTM!$G$463:$J$464,[68]LTM!$G$468:$J$469,[68]LTM!$G$473:$J$475,[68]LTM!$G$480:$J$480,[68]LTM!$G$484:$J$485,[68]LTM!$G$490:$J$490,[68]LTM!$G$514:$J$518,[68]LTM!$G$525:$J$526,[68]LTM!$G$532:$J$537</definedName>
    <definedName name="hn.ConvertZero2">[68]LTM!$G$560:$J$560,[68]LTM!$H$590:$J$591,[68]LTM!$H$614:$J$614,[68]LTM!$H$635:$J$636,[68]LTM!$G$676:$J$680,[68]LTM!$G$686:$J$686,[68]LTM!$G$688:$J$694,[68]LTM!$G$681:$J$682</definedName>
    <definedName name="hn.ConvertZero3">[68]LTM!$G$699:$J$706,[68]LTM!$G$710:$J$714,[68]LTM!$G$717:$J$734,[68]LTM!$G$738:$J$738,[68]LTM!$G$745:$J$751</definedName>
    <definedName name="hn.ConvertZero4">[68]LTM!$G$840:$J$840,[68]LTM!$H$1266:$J$1266,[68]LTM!$G$1267:$J$1267,[68]LTM!$G$1454:$J$1461,[68]LTM!$J$1462,[68]LTM!$J$1463,[68]LTM!$G$1468:$J$1469,[68]LTM!$L$1469:$N$1469</definedName>
    <definedName name="hn.ConvertZeroUnhide1">[68]LTM!$G$1469:$J$1469,[68]LTM!$L$1469:$N$1469,[68]LTM!$H$1266:$J$1266</definedName>
    <definedName name="hn.Delete015">'[68]CREDIT STATS'!$B$9:$K$11,'[68]CREDIT STATS'!$O$11:$X$14,'[68]CREDIT STATS'!$B$25:$K$30,'[68]CREDIT STATS'!$O$25:$X$26</definedName>
    <definedName name="hn.DZ_MultByFXRates">[68]DropZone!$B$2:$I$118,[68]DropZone!$B$120:$I$132,[68]DropZone!$B$134:$I$136,[68]DropZone!$B$138:$I$146</definedName>
    <definedName name="hn.ExtDb">FALSE</definedName>
    <definedName name="hn.LTM_MultByFXRates">[68]LTM!$G$461:$N$477,[68]LTM!$G$480:$N$539,[68]LTM!$G$548:$N$667,[68]LTM!$G$676:$N$1266,[68]LTM!$G$1454:$N$1461,[68]LTM!$G$1463:$N$1465,[68]LTM!$G$1468:$N$1469</definedName>
    <definedName name="hn.ModelType">"DEAL"</definedName>
    <definedName name="hn.ModelVersion">1</definedName>
    <definedName name="hn.MultbyFXRates">[68]LTM!$G$461:$N$477,[68]LTM!$G$480:$N$539,[68]LTM!$G$548:$N$667,[68]LTM!$G$676:$N$1266,[68]LTM!$G$1454:$N$1461,[68]LTM!$G$1463:$N$1465,[68]LTM!$G$1468:$N$1469</definedName>
    <definedName name="hn.MultByFXRates1">[68]LTM!$G$461:$G$477,[68]LTM!$G$480:$G$539,[68]LTM!$G$548:$G$562,[68]LTM!$G$676:$G$840,[68]LTM!$G$1454:$G$1469</definedName>
    <definedName name="hn.MultByFXRates2">[68]LTM!$H$461:$H$477,[68]LTM!$H$480:$H$539,[68]LTM!$H$548:$H$667,[68]LTM!$H$676:$H$1266,[68]LTM!$H$1454:$H$1469</definedName>
    <definedName name="hn.MultByFXRates3">[68]LTM!$I$461:$I$477,[68]LTM!$I$480:$I$539,[68]LTM!$I$548:$I$667,[68]LTM!$I$676:$I$1266,[68]LTM!$I$1454:$I$1469</definedName>
    <definedName name="hn.MultbyFxrates4">[68]LTM!$J$461:$J$477,[68]LTM!$J$480:$J$539,[68]LTM!$J$548:$J$668,[68]LTM!$J$676:$J$1266,[68]LTM!$J$1454:$J$1461,[68]LTM!$J$1463:$J$1465,[68]LTM!$J$1468</definedName>
    <definedName name="hn.multbyfxrates5">[68]LTM!$L$461:$L$477,[68]LTM!$L$480:$L$539,[68]LTM!$L$548:$L$562,[68]LTM!$L$676:$L$840,[68]LTM!$L$1454:$L$1469</definedName>
    <definedName name="hn.multbyfxrates6">[68]LTM!$M$461:$M$477,[68]LTM!$M$480:$M$539,[68]LTM!$M$548:$M$668,[68]LTM!$M$676:$M$1266,[68]LTM!$M$1454:$M$1469</definedName>
    <definedName name="hn.multbyfxrates7">[68]LTM!$N$461:$N$477,[68]LTM!$N$480:$N$539,[68]LTM!$N$548:$N$667,[68]LTM!$N$676:$N$1266,[68]LTM!$N$1454:$N$1469</definedName>
    <definedName name="hn.MultByFXRatesBot1">[68]LTM!$G$676:$G$682,[68]LTM!$G$686,[68]LTM!$G$688:$G$694,[68]LTM!$G$699:$G$706,[68]LTM!$G$710:$G$714,[68]LTM!$G$717:$G$734,[68]LTM!$G$738,[68]LTM!$G$738,[68]LTM!$G$745:$G$751,[68]LTM!$G$840,[68]LTM!$G$1454:$G$1461,[68]LTM!$G$1468:$G$1469</definedName>
    <definedName name="hn.MultByFXRatesBot2">[68]LTM!$H$676:$H$682,[68]LTM!$H$686,[68]LTM!$H$688:$H$694,[68]LTM!$H$699:$H$706,[68]LTM!$H$710:$H$714,[68]LTM!$H$717:$H$734,[68]LTM!$H$738,[68]LTM!$H$745:$H$751,[68]LTM!$H$840,[68]LTM!$H$1266,[68]LTM!$H$1454:$H$1461,[68]LTM!$H$1468:$H$1469</definedName>
    <definedName name="hn.MultByFXRatesBot3">[68]LTM!$I$676:$I$682,[68]LTM!$I$686,[68]LTM!$I$688:$I$694,[68]LTM!$I$699:$I$706,[68]LTM!$I$710:$I$714,[68]LTM!$I$717:$I$734,[68]LTM!$I$738,[68]LTM!$I$745:$I$751,[68]LTM!$I$840,[68]LTM!$I$1266,[68]LTM!$I$1454:$I$1461,[68]LTM!$I$1468:$I$1469</definedName>
    <definedName name="hn.MultByFXRatesBot4">[68]LTM!$J$676:$J$682,[68]LTM!$J$686,[68]LTM!$J$688:$J$694,[68]LTM!$J$699:$J$706,[68]LTM!$J$710:$J$714,[68]LTM!$J$717:$J$734,[68]LTM!$J$738,[68]LTM!$J$745:$J$751,[68]LTM!$J$840,[68]LTM!$J$1266,[68]LTM!$J$1454:$J$1461,[68]LTM!$J$1463:$J$1465,[68]LTM!$J$1468</definedName>
    <definedName name="hn.MultByFXRatesBot5">[68]LTM!$L$676:$L$682,[68]LTM!$L$686,[68]LTM!$L$688:$L$694,[68]LTM!$L$699:$L$706,[68]LTM!$L$710:$L$714,[68]LTM!$L$717:$L$734,[68]LTM!$L$738,[68]LTM!$L$745:$L$751,[68]LTM!$L$837:$L$838,[68]LTM!$L$1454:$L$1458,[68]LTM!$L$1468:$L$1469</definedName>
    <definedName name="hn.MultByFXRatesBot6">[68]LTM!$M$676:$M$682,[68]LTM!$M$686,[68]LTM!$M$688:$M$694,[68]LTM!$M$699:$M$706,[68]LTM!$M$710:$M$714,[68]LTM!$M$717:$M$734,[68]LTM!$M$738,[68]LTM!$M$745:$M$751,[68]LTM!$M$837:$M$838,[68]LTM!$M$1454:$M$1458,[68]LTM!$M$1468:$M$1469</definedName>
    <definedName name="hn.MultByFXRatesBot7">[68]LTM!$N$676:$N$682,[68]LTM!$N$686,[68]LTM!$N$688:$N$694,[68]LTM!$N$699:$N$706,[68]LTM!$N$710:$N$714,[68]LTM!$N$717:$N$734,[68]LTM!$N$738,[68]LTM!$N$745:$N$751,[68]LTM!$N$837:$N$838,[68]LTM!$N$1454:$N$1458,[68]LTM!$N$1468:$N$1469</definedName>
    <definedName name="hn.MultByFXRatesTop1">[68]LTM!$G$461,[68]LTM!$G$463:$G$464,[68]LTM!$G$468:$G$469,[68]LTM!$G$473:$G$475,[68]LTM!$G$480,[68]LTM!$G$484:$G$485,[68]LTM!$G$490:$G$509,[68]LTM!$G$512,[68]LTM!$G$514:$G$518,[68]LTM!$G$525:$G$526,[68]LTM!$G$532:$G$537,[68]LTM!$G$560</definedName>
    <definedName name="hn.MultByFXRatesTop2">[68]LTM!$H$461,[68]LTM!$H$463:$H$464,[68]LTM!$H$468:$H$469,[68]LTM!$H$473:$H$475,[68]LTM!$H$480,[68]LTM!$H$484:$H$485,[68]LTM!$H$490:$H$509,[68]LTM!$H$512,[68]LTM!$H$514:$H$518,[68]LTM!$H$525:$H$526,[68]LTM!$H$532:$H$537,[68]LTM!$H$560,[68]LTM!$H$590:$H$591,[68]LTM!$H$614:$H$631,[68]LTM!$H$635:$H$636</definedName>
    <definedName name="hn.MultByFXRatesTop3">[68]LTM!$I$461,[68]LTM!$I$463:$I$464,[68]LTM!$I$468:$I$469,[68]LTM!$I$473:$I$475,[68]LTM!$I$480,[68]LTM!$I$484:$I$485,[68]LTM!$I$490:$I$509,[68]LTM!$I$512,[68]LTM!$I$514:$I$518,[68]LTM!$I$525:$I$526,[68]LTM!$I$532:$I$537,[68]LTM!$I$560,[68]LTM!$I$590:$I$591,[68]LTM!$I$614:$I$631,[68]LTM!$I$635:$I$636</definedName>
    <definedName name="hn.MultByFXRatesTop4">[68]LTM!$J$461,[68]LTM!$J$463:$J$464,[68]LTM!$J$468:$J$469,[68]LTM!$J$473:$J$475,[68]LTM!$J$480,[68]LTM!$J$484:$J$485,[68]LTM!$J$490:$J$509,[68]LTM!$J$512,[68]LTM!$J$514:$J$518,[68]LTM!$J$525:$J$526,[68]LTM!$J$532:$J$537,[68]LTM!$J$560,[68]LTM!$J$590:$J$591,[68]LTM!$J$614:$J$631,[68]LTM!$J$635:$J$636</definedName>
    <definedName name="hn.MultByFXRatesTop5">[68]LTM!$L$461,[68]LTM!$L$463:$L$464,[68]LTM!$L$468:$L$469,[68]LTM!$L$473:$L$475,[68]LTM!$L$480,[68]LTM!$L$484:$L$485,[68]LTM!$L$490:$L$509,[68]LTM!$L$512,[68]LTM!$L$514:$L$518,[68]LTM!$L$525:$L$526,[68]LTM!$L$532:$L$537,[68]LTM!$L$560</definedName>
    <definedName name="hn.MultByFXRatesTop6">[68]LTM!$M$461,[68]LTM!$M$463:$M$464,[68]LTM!$M$468:$M$469,[68]LTM!$M$473:$M$475,[68]LTM!$M$480,[68]LTM!$M$484:$M$485,[68]LTM!$M$490:$M$509,[68]LTM!$M$512,[68]LTM!$M$514:$M$518,[68]LTM!$M$525:$M$526,[68]LTM!$M$532:$M$537,[68]LTM!$M$560,[68]LTM!$M$590:$M$591,[68]LTM!$M$614:$M$631,[68]LTM!$M$635:$M$636</definedName>
    <definedName name="hn.MultByFXRatesTop7">[68]LTM!$N$461,[68]LTM!$N$463:$N$464,[68]LTM!$N$468:$N$469,[68]LTM!$N$473:$N$475,[68]LTM!$N$480,[68]LTM!$N$484:$N$485,[68]LTM!$N$490:$N$509,[68]LTM!$N$512,[68]LTM!$N$514:$N$518,[68]LTM!$N$525:$N$526,[68]LTM!$N$532:$N$537,[68]LTM!$N$560,[68]LTM!$N$590:$N$591,[68]LTM!$N$614:$N$631,[68]LTM!$N$635:$N$636</definedName>
    <definedName name="hn.NoUpload">0</definedName>
    <definedName name="hn.YearLabel">#REF!</definedName>
    <definedName name="hola">{"ANAR",#N/A,FALSE,"Dist total";"MARGEN",#N/A,FALSE,"Dist total";"COMENTARIO",#N/A,FALSE,"Ficha CODICE";"CONSEJO",#N/A,FALSE,"Dist p0";"uno",#N/A,FALSE,"Dist total"}</definedName>
    <definedName name="HOME">{#N/A,#N/A,FALSE,"Assessment";#N/A,#N/A,FALSE,"Staffing";#N/A,#N/A,FALSE,"Hires";#N/A,#N/A,FALSE,"Assumptions"}</definedName>
    <definedName name="HOMFE">{#N/A,#N/A,FALSE,"Assessment";#N/A,#N/A,FALSE,"Staffing";#N/A,#N/A,FALSE,"Hires";#N/A,#N/A,FALSE,"Assumptions"}</definedName>
    <definedName name="HTML_CodePage" hidden="1">1252</definedName>
    <definedName name="HTML_Control" hidden="1">{"'Sheet1'!$A$1:$H$145"}</definedName>
    <definedName name="HTML_control2">{"'Portadas'!$G$16"}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>"d:\Documenti"</definedName>
    <definedName name="HTML_PathFileMac" hidden="1">"Macintosh HD:HomePageStuff:New_Home_Page:datafile:ctryprem.html"</definedName>
    <definedName name="HTML_Title" hidden="1">"Country Risk Premiums"</definedName>
    <definedName name="htmlcontrol">{"'Scheda bianca'!$A$1:$L$42"}</definedName>
    <definedName name="hyjk">{"Aar",#N/A,FALSE,"Divisioner";"Kvartaler",#N/A,FALSE,"Divisioner";"Aggregering",#N/A,FALSE,"Divisioner";"Aar",#N/A,FALSE,"Norge div. (gl)";"Kvartal",#N/A,FALSE,"Norge div. (gl)";"Samling",#N/A,FALSE,"Norge div. (gl)"}</definedName>
    <definedName name="HYP_NEW">#REF!</definedName>
    <definedName name="i">{#N/A,#N/A,TRUE,"Allacciamenti 5 anni";#N/A,#N/A,TRUE,"Carico 5 anni";#N/A,#N/A,TRUE,"Qualità a) 5 anni";#N/A,#N/A,TRUE,"Qualità b) 5 anni";#N/A,#N/A,TRUE,"Impatto ambientale 5 anni";#N/A,#N/A,TRUE,"Adeg. tecnico 5 anni"}</definedName>
    <definedName name="I_cont">'[69]Contratto continuo'!#REF!</definedName>
    <definedName name="IDROT">'[10]#RIF'!#REF!</definedName>
    <definedName name="iii">{#N/A,#N/A,TRUE,"Allacciamenti 5 anni";#N/A,#N/A,TRUE,"Carico 5 anni";#N/A,#N/A,TRUE,"Qualità a) 5 anni";#N/A,#N/A,TRUE,"Qualità b) 5 anni";#N/A,#N/A,TRUE,"Impatto ambientale 5 anni";#N/A,#N/A,TRUE,"Adeg. tecnico 5 anni"}</definedName>
    <definedName name="iiiii">{"Area1",#N/A,TRUE,"Obiettivo";"Area2",#N/A,TRUE,"Dati per Direzione"}</definedName>
    <definedName name="IIIIIIIIIIIII">{#N/A,#N/A,TRUE,"Allacciamenti 5 anni";#N/A,#N/A,TRUE,"Carico 5 anni";#N/A,#N/A,TRUE,"Qualità a) 5 anni";#N/A,#N/A,TRUE,"Qualità b) 5 anni";#N/A,#N/A,TRUE,"Impatto ambientale 5 anni";#N/A,#N/A,TRUE,"Adeg. tecnico 5 anni"}</definedName>
    <definedName name="Img">[15]Appo!$S$1:$S$54</definedName>
    <definedName name="IMMBT">'[10]#RIF'!$E$9:$E$15</definedName>
    <definedName name="IMMCT">'[10]#RIF'!$D$9:$D$15</definedName>
    <definedName name="imp">[0]!Foglio1</definedName>
    <definedName name="impianti">[0]!Foglio1</definedName>
    <definedName name="impianti2">[0]!Foglio1</definedName>
    <definedName name="IMPIANTI3">[0]!Foglio1</definedName>
    <definedName name="Impiegati">#REF!</definedName>
    <definedName name="Impiegati1997">[70]Impiegati_Anno_Precedente!$B$1:$BK$224</definedName>
    <definedName name="imponibile">[3]!Foglio1</definedName>
    <definedName name="imposta_sostitutiva">'[71]free cash flow'!#REF!</definedName>
    <definedName name="IMPOSTE">'[10]#RIF'!#REF!</definedName>
    <definedName name="imposte_tasse">'[10]#RIF'!$K$4:$K$5</definedName>
    <definedName name="Incarico">[22]Dizionario!$K$17:$K$19</definedName>
    <definedName name="INCASSI">#REF!</definedName>
    <definedName name="INCOME">'[26]Sheet1 (2)'!$A$376:$F$725</definedName>
    <definedName name="ind." hidden="1">{#N/A,#N/A,TRUE,"Main Issues";#N/A,#N/A,TRUE,"Income statement ($)"}</definedName>
    <definedName name="indebit_v_corp_breve">'[10]#RIF'!$E$19:$E$26</definedName>
    <definedName name="INDEX">#REF!</definedName>
    <definedName name="index_anno_preced">'[10]#RIF'!$O$14</definedName>
    <definedName name="index_budget">'[10]#RIF'!$O$10</definedName>
    <definedName name="INDICES">{"CONSEJO",#N/A,FALSE,"Dist p0";"CONSEJO",#N/A,FALSE,"Ficha CODICE"}</definedName>
    <definedName name="INGRESOS">'[57]resumen mensual'!$N$115</definedName>
    <definedName name="INGRESOS_TOT">#REF!</definedName>
    <definedName name="ingrid">{"Side 1",#N/A,FALSE,"Hovedark";"Side 2",#N/A,FALSE,"Hovedark";"Side 3",#N/A,FALSE,"Hovedark"}</definedName>
    <definedName name="INPUT">#REF!</definedName>
    <definedName name="INSTRU">#REF!</definedName>
    <definedName name="Internal">[61]DATA!#REF!</definedName>
    <definedName name="Internal_Planned">[61]DATA!#REF!</definedName>
    <definedName name="Internal_Unplanned">[61]DATA!#REF!</definedName>
    <definedName name="internazionale">#REF!</definedName>
    <definedName name="interpower">#REF!</definedName>
    <definedName name="IPO">[61]DATA!#REF!</definedName>
    <definedName name="IPS">[61]DATA!#REF!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38959.6818055556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>FALSE</definedName>
    <definedName name="IsLTMColHidden">FALSE</definedName>
    <definedName name="IT44_01">#REF!</definedName>
    <definedName name="IUF">[61]DATA!#REF!</definedName>
    <definedName name="IUI">[61]DATA!#REF!</definedName>
    <definedName name="IUO">[61]DATA!#REF!</definedName>
    <definedName name="IUU">[61]DATA!#REF!</definedName>
    <definedName name="j">{"ANAR",#N/A,FALSE,"Dist total";"MARGEN",#N/A,FALSE,"Dist total";"COMENTARIO",#N/A,FALSE,"Ficha CODICE";"CONSEJO",#N/A,FALSE,"Dist p0";"uno",#N/A,FALSE,"Dist total"}</definedName>
    <definedName name="jfk">{"ANAR",#N/A,FALSE,"Dist total";"MARGEN",#N/A,FALSE,"Dist total";"COMENTARIO",#N/A,FALSE,"Ficha CODICE";"CONSEJO",#N/A,FALSE,"Dist p0";"uno",#N/A,FALSE,"Dist total"}</definedName>
    <definedName name="jhjfg">[54]P2000!#REF!</definedName>
    <definedName name="jhjhhj">{"CONSEJO",#N/A,FALSE,"Dist p0";"CONSEJO",#N/A,FALSE,"Ficha CODICE"}</definedName>
    <definedName name="jj" hidden="1">{#N/A,#N/A,FALSE,"Sensitivity"}</definedName>
    <definedName name="jjj">{"IS",#N/A,FALSE,"IS";"RPTIS",#N/A,FALSE,"RPTIS";"STATS",#N/A,FALSE,"STATS";"CELL",#N/A,FALSE,"CELL";"BS",#N/A,FALSE,"BS"}</definedName>
    <definedName name="jjjj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jjjjj">{"CONSEJO",#N/A,FALSE,"Dist p0";"CONSEJO",#N/A,FALSE,"Ficha CODICE"}</definedName>
    <definedName name="jnbghjbg">{"ANAR",#N/A,FALSE,"Dist total";"MARGEN",#N/A,FALSE,"Dist total";"COMENTARIO",#N/A,FALSE,"Ficha CODICE";"CONSEJO",#N/A,FALSE,"Dist p0";"uno",#N/A,FALSE,"Dist total"}</definedName>
    <definedName name="jp">{"uno",#N/A,FALSE,"Dist total";"COMENTARIO",#N/A,FALSE,"Ficha CODICE"}</definedName>
    <definedName name="juafhidhfai">{"ANAR",#N/A,FALSE,"Dist total";"MARGEN",#N/A,FALSE,"Dist total";"COMENTARIO",#N/A,FALSE,"Ficha CODICE";"CONSEJO",#N/A,FALSE,"Dist p0";"uno",#N/A,FALSE,"Dist total"}</definedName>
    <definedName name="K2__EVCOMOPTS__">10</definedName>
    <definedName name="K2_WBEVMODE">-1</definedName>
    <definedName name="kappa">#REF!</definedName>
    <definedName name="kk">{#N/A,#N/A,TRUE,"Allacciamenti 5 anni";#N/A,#N/A,TRUE,"Carico 5 anni";#N/A,#N/A,TRUE,"Qualità a) 5 anni";#N/A,#N/A,TRUE,"Qualità b) 5 anni";#N/A,#N/A,TRUE,"Impatto ambientale 5 anni";#N/A,#N/A,TRUE,"Adeg. tecnico 5 anni"}</definedName>
    <definedName name="KKK">{#N/A,#N/A,FALSE,"Assessment";#N/A,#N/A,FALSE,"Staffing";#N/A,#N/A,FALSE,"Hires";#N/A,#N/A,FALSE,"Assumptions"}</definedName>
    <definedName name="kkkk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lj">{"Area1",#N/A,TRUE,"Obiettivo";"Area2",#N/A,TRUE,"Dati per Direzione"}</definedName>
    <definedName name="l">{#N/A,#N/A,TRUE,"Allacciamenti 5 anni";#N/A,#N/A,TRUE,"Carico 5 anni";#N/A,#N/A,TRUE,"Qualità a) 5 anni";#N/A,#N/A,TRUE,"Qualità b) 5 anni";#N/A,#N/A,TRUE,"Impatto ambientale 5 anni";#N/A,#N/A,TRUE,"Adeg. tecnico 5 anni"}</definedName>
    <definedName name="Label">[72]Anagrafica!$B$2:$B$65536</definedName>
    <definedName name="LAG_KIA">[23]NLago!$Q$19</definedName>
    <definedName name="LAG_KIAC">[23]NLago!$Q$16</definedName>
    <definedName name="LAG_KIAP">[23]NLago!$Q$18</definedName>
    <definedName name="LAG_KIARV">[23]NLago!$Q$17</definedName>
    <definedName name="LAG_PdR">[24]Ipotesi!$O$18</definedName>
    <definedName name="LAG_PE">[25]Ipotesi!$Q$18</definedName>
    <definedName name="laybarge">[1]plng_lvl2!$B$11</definedName>
    <definedName name="lev.3_comm_and_startup">#REF!</definedName>
    <definedName name="lev.3_construction">#REF!</definedName>
    <definedName name="lev.3_engineering">#REF!</definedName>
    <definedName name="lev.3_materials">#REF!</definedName>
    <definedName name="lev.3_other_costs">#REF!</definedName>
    <definedName name="lev.3_proj_mgmt">#REF!</definedName>
    <definedName name="lev.3_summary">#REF!</definedName>
    <definedName name="lev.3_summary_print_area1">#REF!</definedName>
    <definedName name="lev.3_summary_print_area2">#REF!</definedName>
    <definedName name="lev.4_constn_civil">#REF!</definedName>
    <definedName name="lev.4_constn_coating">#REF!</definedName>
    <definedName name="lev.4_constn_electl">#REF!</definedName>
    <definedName name="lev.4_constn_instn">#REF!</definedName>
    <definedName name="lev.4_constn_mechl">#REF!</definedName>
    <definedName name="lev.4_constn_misc">#REF!</definedName>
    <definedName name="lev.4_constn_painting">#REF!</definedName>
    <definedName name="lev.4_constn_temp_fac">#REF!</definedName>
    <definedName name="lev.4_engineering">#REF!</definedName>
    <definedName name="lev.4_matls_civil">#REF!</definedName>
    <definedName name="lev.4_matls_piping">#REF!</definedName>
    <definedName name="lev.4_matls_structural">#REF!</definedName>
    <definedName name="lev.4_matls_transport">#REF!</definedName>
    <definedName name="lev.4_other_costs">#REF!</definedName>
    <definedName name="lev.4_proj_mgmt">#REF!</definedName>
    <definedName name="lfl">{"uno",#N/A,FALSE,"Dist total";"COMENTARIO",#N/A,FALSE,"Ficha CODICE"}</definedName>
    <definedName name="LGR_KIA">[23]LR3!$Q$19</definedName>
    <definedName name="LGR_KIAC">[23]LR3!$Q$16</definedName>
    <definedName name="LGR_KIAP">[23]LR3!$Q$18</definedName>
    <definedName name="LGR_KIARV">[23]LR3!$Q$17</definedName>
    <definedName name="LGR_PdR">[24]Ipotesi!$O$26</definedName>
    <definedName name="LGR_PE">[25]Ipotesi!$Q$26</definedName>
    <definedName name="LibUnelcoPrueba">{"Produc_grp",#N/A,FALSE,"Produc";"Produc_cnt",#N/A,FALSE,"Produc";"Produc_rsm",#N/A,FALSE,"Produc";"Cons_comb1",#N/A,FALSE,"Cons_comb";"Enrt_comb1",#N/A,FALSE,"Entr_comb";"Stock_var1",#N/A,FALSE,"Stock_var";"Stock_fin1",#N/A,FALSE,"Stock_fin";"dias1",#N/A,FALSE,"Stock_fin"}</definedName>
    <definedName name="limcount" hidden="1">1</definedName>
    <definedName name="Lista_Siti_Passata_a_Cabri">#REF!</definedName>
    <definedName name="ListaB">'[73]Scenari Biomassa'!$A$8:$A$34</definedName>
    <definedName name="listaord">#REF!</definedName>
    <definedName name="ListOffset" hidden="1">1</definedName>
    <definedName name="liyugt">{"Side 1",#N/A,FALSE,"Hovedark";"Valuation",#N/A,FALSE,"Valuation";"Side 2",#N/A,FALSE,"Hovedark";"Cash Flow",#N/A,FALSE,"Hovedark";"Bidrag",#N/A,FALSE,"Bidrag"}</definedName>
    <definedName name="ll">{"uno",#N/A,FALSE,"Dist total";"COMENTARIO",#N/A,FALSE,"Ficha CODICE"}</definedName>
    <definedName name="llkjj">{"CONSEJO",#N/A,FALSE,"Dist p0";"CONSEJO",#N/A,FALSE,"Ficha CODICE"}</definedName>
    <definedName name="lll">{"Area1",#N/A,TRUE,"Obiettivo";"Area2",#N/A,TRUE,"Dati per Direzione"}</definedName>
    <definedName name="lllf">{#N/A,#N/A,FALSE,"ORIX CSC"}</definedName>
    <definedName name="lllllq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lo">{#N/A,#N/A,FALSE,"Dettaglio righi"}</definedName>
    <definedName name="logistica">'[69]Contratto continuo'!#REF!</definedName>
    <definedName name="LOOK">#REF!</definedName>
    <definedName name="LOOK2">#REF!</definedName>
    <definedName name="LPT_KIA">[23]Leprata!$Q$19</definedName>
    <definedName name="LPT_KIAC">[23]Leprata!$Q$16</definedName>
    <definedName name="LPT_KIAP">[23]Leprata!$Q$18</definedName>
    <definedName name="LPT_KIARV">[23]Leprata!$Q$17</definedName>
    <definedName name="LPT_PdR">[24]Ipotesi!$O$28</definedName>
    <definedName name="LPT_PE">[25]Ipotesi!$Q$28</definedName>
    <definedName name="LRD_KIA">[23]Nuova_larderello!$Q$19</definedName>
    <definedName name="LRD_KIAC">[23]Nuova_larderello!$Q$16</definedName>
    <definedName name="LRD_KIAP">[23]Nuova_larderello!$Q$18</definedName>
    <definedName name="LRD_KIARV">[23]Nuova_larderello!$Q$17</definedName>
    <definedName name="LRD_PdR">[24]Ipotesi!$O$2</definedName>
    <definedName name="LRD_PE">[25]Ipotesi!$Q$2</definedName>
    <definedName name="lsl">{"ANAR",#N/A,FALSE,"Dist total";"MARGEN",#N/A,FALSE,"Dist total";"COMENTARIO",#N/A,FALSE,"Ficha CODICE";"CONSEJO",#N/A,FALSE,"Dist p0";"uno",#N/A,FALSE,"Dist total"}</definedName>
    <definedName name="Lug">[67]Profili!$H$38</definedName>
    <definedName name="lui">{"uno",#N/A,FALSE,"Dist total";"COMENTARIO",#N/A,FALSE,"Ficha CODICE"}</definedName>
    <definedName name="luis">{"CONSEJO",#N/A,FALSE,"Dist p0";"CONSEJO",#N/A,FALSE,"Ficha CODICE"}</definedName>
    <definedName name="luisin">{"uno",#N/A,FALSE,"Dist total";"COMENTARIO",#N/A,FALSE,"Ficha CODICE"}</definedName>
    <definedName name="m">'[74]2. Financial Statements'!$J$3</definedName>
    <definedName name="M01_">#REF!</definedName>
    <definedName name="M02_">#REF!</definedName>
    <definedName name="M03_">#REF!</definedName>
    <definedName name="M04_">#REF!</definedName>
    <definedName name="M05_">#REF!</definedName>
    <definedName name="M06_">#REF!</definedName>
    <definedName name="M07_">#REF!</definedName>
    <definedName name="M09_">#REF!</definedName>
    <definedName name="M10_">#REF!</definedName>
    <definedName name="M21_">#REF!</definedName>
    <definedName name="M26_">#REF!</definedName>
    <definedName name="M30_">#REF!</definedName>
    <definedName name="MACROS">#REF!</definedName>
    <definedName name="Mag">[67]Profili!$F$38</definedName>
    <definedName name="maggio">{"Area1",#N/A,TRUE,"Obiettivo";"Area2",#N/A,TRUE,"Dati per Direzione"}</definedName>
    <definedName name="Mar">[67]Profili!$D$38</definedName>
    <definedName name="Maria">{"Area1",#N/A,TRUE,"Obiettivo";"Area2",#N/A,TRUE,"Dati per Direzione"}</definedName>
    <definedName name="marzo">{"Area1",#N/A,TRUE,"Obiettivo";"Area2",#N/A,TRUE,"Dati per Direzione"}</definedName>
    <definedName name="mat">{"'Scheda bianca'!$A$1:$L$42"}</definedName>
    <definedName name="materiali">'[10]#RIF'!$B$14:$B$15</definedName>
    <definedName name="matls_civil_print_area1">#REF!</definedName>
    <definedName name="matls_civil_print_area2">#REF!</definedName>
    <definedName name="matls_elec_instr_prt_area1">#REF!</definedName>
    <definedName name="matls_elec_instr_prt_area2">#REF!</definedName>
    <definedName name="matls_piping_prt_area1">#REF!</definedName>
    <definedName name="matls_piping_prt_area2">#REF!</definedName>
    <definedName name="matls_transport_print_area1">#REF!</definedName>
    <definedName name="matls_transport_print_area2">#REF!</definedName>
    <definedName name="MATT" hidden="1">{#N/A,#N/A,TRUE,"Main Issues";#N/A,#N/A,TRUE,"Income statement ($)"}</definedName>
    <definedName name="Mensile1">#REF!</definedName>
    <definedName name="Mensile2">#REF!</definedName>
    <definedName name="MENU">#REF!</definedName>
    <definedName name="mercato">#REF!</definedName>
    <definedName name="MESE">[18]TITOLO!$F$34</definedName>
    <definedName name="MESE_DES">[18]TITOLO!$L$21</definedName>
    <definedName name="MESE_M1">[18]TITOLO!$F$35</definedName>
    <definedName name="MESEEEE">[0]!Foglio1</definedName>
    <definedName name="MESERIF">[75]MENU!$D$6</definedName>
    <definedName name="messaggi">#REF!</definedName>
    <definedName name="MEWarning">1</definedName>
    <definedName name="MiaData">[76]riepilogo!$A$2</definedName>
    <definedName name="MIDINDEXQUARTER">[60]References!#REF!</definedName>
    <definedName name="milano_rprt_constn_actll_mhrs">[1]prgr_lvl2!$A$95:$IV$95,[1]prgr_lvl2!$A$70:$IV$70,[1]prgr_lvl2!$A$46:$IV$46</definedName>
    <definedName name="milano_rprt_projmgmt_actl_mhrs">[1]prgr_lvl1!#REF!,[1]prgr_lvl1!#REF!,[1]prgr_lvl1!#REF!,[1]prgr_lvl1!#REF!</definedName>
    <definedName name="Min_DSCR">[37]Sens!$D$71</definedName>
    <definedName name="misc_works_print_area1">#REF!,#REF!</definedName>
    <definedName name="misc_works_print_area2">#REF!,#REF!</definedName>
    <definedName name="MJJ">{"Area1",#N/A,TRUE,"Obiettivo";"Area2",#N/A,TRUE,"Dati per Direzione"}</definedName>
    <definedName name="ml">#REF!</definedName>
    <definedName name="mmmm">{#N/A,#N/A,TRUE,"Allacciamenti 5 anni";#N/A,#N/A,TRUE,"Carico 5 anni";#N/A,#N/A,TRUE,"Qualità a) 5 anni";#N/A,#N/A,TRUE,"Qualità b) 5 anni";#N/A,#N/A,TRUE,"Impatto ambientale 5 anni";#N/A,#N/A,TRUE,"Adeg. tecnico 5 anni"}</definedName>
    <definedName name="mmmmm">{"uno",#N/A,FALSE,"Dist total";"COMENTARIO",#N/A,FALSE,"Ficha CODICE"}</definedName>
    <definedName name="MOL_KIA">[23]NuovaMolinetto!$Q$19</definedName>
    <definedName name="MOL_KIAC">[23]NuovaMolinetto!$Q$16</definedName>
    <definedName name="MOL_KIAP">[23]NuovaMolinetto!$Q$18</definedName>
    <definedName name="MOL_KIARV">[23]NuovaMolinetto!$Q$17</definedName>
    <definedName name="MOL_PdR">[24]Ipotesi!$O$10</definedName>
    <definedName name="MOL_PE">[25]Ipotesi!$Q$10</definedName>
    <definedName name="Monito">'[70]Stampa di controllo_AC'!$A$1:$AZ$28</definedName>
    <definedName name="Morosidade1">{"ANAR",#N/A,FALSE,"Dist total";"MARGEN",#N/A,FALSE,"Dist total";"COMENTARIO",#N/A,FALSE,"Ficha CODICE";"CONSEJO",#N/A,FALSE,"Dist p0";"uno",#N/A,FALSE,"Dist total"}</definedName>
    <definedName name="Motorola_Label_2">[41]GSChartLabels!$C$1:$C$7</definedName>
    <definedName name="msarrrr">{#N/A,#N/A,TRUE,"Allacciamenti 5 anni";#N/A,#N/A,TRUE,"Carico 5 anni";#N/A,#N/A,TRUE,"Qualità a) 5 anni";#N/A,#N/A,TRUE,"Qualità b) 5 anni";#N/A,#N/A,TRUE,"Impatto ambientale 5 anni";#N/A,#N/A,TRUE,"Adeg. tecnico 5 anni"}</definedName>
    <definedName name="MTR_KIA">[23]NMonterotondo!$Q$19</definedName>
    <definedName name="MTR_KIAC">[23]NMonterotondo!$Q$16</definedName>
    <definedName name="MTR_KIAP">[23]NMonterotondo!$Q$18</definedName>
    <definedName name="MTR_KIARV">[23]NMonterotondo!$Q$17</definedName>
    <definedName name="MTR_PdR">[24]Ipotesi!$O$22</definedName>
    <definedName name="MTR_PE">[25]Ipotesi!$Q$22</definedName>
    <definedName name="MV1_KIA">[23]Monteverdi1!$Q$19</definedName>
    <definedName name="MV1_KIAC">[23]Monteverdi1!$Q$16</definedName>
    <definedName name="MV1_KIAP">[23]Monteverdi1!$Q$18</definedName>
    <definedName name="MV1_KIARV">[23]Monteverdi1!$Q$17</definedName>
    <definedName name="MV1_PdR">[24]Ipotesi!$O$19</definedName>
    <definedName name="MV1_PE">[25]Ipotesi!$Q$19</definedName>
    <definedName name="MV2_KIA">[23]Monteverdi2!$Q$19</definedName>
    <definedName name="MV2_KIAC">[23]Monteverdi2!$Q$16</definedName>
    <definedName name="MV2_KIAP">[23]Monteverdi2!$Q$18</definedName>
    <definedName name="MV2_KIARV">[23]Monteverdi2!$Q$17</definedName>
    <definedName name="MV2_PdR">[24]Ipotesi!$O$20</definedName>
    <definedName name="MV2_PE">[25]Ipotesi!$Q$20</definedName>
    <definedName name="n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nain">[3]!Foglio1</definedName>
    <definedName name="names">#N/A</definedName>
    <definedName name="nasa">[3]!Foglio1</definedName>
    <definedName name="NCA_KIA">[23]NuovaCastelnuovo!$Q$19</definedName>
    <definedName name="NCA_KIAC">[23]NuovaCastelnuovo!$Q$16</definedName>
    <definedName name="NCA_KIAP">[23]NuovaCastelnuovo!$Q$18</definedName>
    <definedName name="NCA_KIARV">[23]NuovaCastelnuovo!$Q$17</definedName>
    <definedName name="NCA_PdR">[24]Ipotesi!$O$8</definedName>
    <definedName name="NCA_PE">[25]Ipotesi!$Q$8</definedName>
    <definedName name="NETO">#REF!</definedName>
    <definedName name="NETO_TOT">#REF!</definedName>
    <definedName name="NETTA_AM_MESE_METERING">[77]ESMSG6!$AG$950</definedName>
    <definedName name="NETTA_AM_PROGR_METERING">[77]ESMSG6!$AE$950</definedName>
    <definedName name="NETTA_LG_MESE_METERING">[77]ESMSG6!$AG$924</definedName>
    <definedName name="NETTA_LG_PROGR_METERING">[77]ESMSG6!$AE$924</definedName>
    <definedName name="NETTA_LL_MESE_METERING">[77]ESMSG6!$AG$872</definedName>
    <definedName name="NETTA_LL_PROGR_METERING">[77]ESMSG6!$AE$872</definedName>
    <definedName name="NETTA_RD_MESE_METERING">[77]ESMSG6!$AG$898</definedName>
    <definedName name="NETTA_RD_PROGR_METERING">[77]ESMSG6!$AE$898</definedName>
    <definedName name="NETTA_TOT_MESE_METERING">[77]ESMSG6!$AG$976</definedName>
    <definedName name="NETTA_TOT_PROGR_METERING">[77]ESMSG6!$AE$976</definedName>
    <definedName name="new">{#N/A,#N/A,TRUE,"Allacciamenti 5 anni";#N/A,#N/A,TRUE,"Carico 5 anni";#N/A,#N/A,TRUE,"Qualità a) 5 anni";#N/A,#N/A,TRUE,"Qualità b) 5 anni";#N/A,#N/A,TRUE,"Impatto ambientale 5 anni";#N/A,#N/A,TRUE,"Adeg. tecnico 5 anni"}</definedName>
    <definedName name="newbel">{"IS",#N/A,FALSE,"IS";"RPTIS",#N/A,FALSE,"RPTIS";"STATS",#N/A,FALSE,"STATS";"CELL",#N/A,FALSE,"CELL";"BS",#N/A,FALSE,"BS"}</definedName>
    <definedName name="NewMatrix">#REF!</definedName>
    <definedName name="NEWOPER">"$A$74:$R$75"</definedName>
    <definedName name="NEWwrn.ALL">{#N/A,#N/A,FALSE,"DCF";#N/A,#N/A,FALSE,"WACC";#N/A,#N/A,FALSE,"Sales_EBIT";#N/A,#N/A,FALSE,"Capex_Depreciation";#N/A,#N/A,FALSE,"WC";#N/A,#N/A,FALSE,"Interest";#N/A,#N/A,FALSE,"Assumptions"}</definedName>
    <definedName name="NEWwrn.ALL.Ge">{#N/A,#N/A,FALSE,"DCF";#N/A,#N/A,FALSE,"WACC";#N/A,#N/A,FALSE,"Sales_EBIT";#N/A,#N/A,FALSE,"Capex_Depreciation";#N/A,#N/A,FALSE,"WC";#N/A,#N/A,FALSE,"Interest";#N/A,#N/A,FALSE,"Assumptions"}</definedName>
    <definedName name="NEWwrn.old">{#N/A,#N/A,FALSE,"DCF";#N/A,#N/A,FALSE,"WACC";#N/A,#N/A,FALSE,"Sales_EBIT";#N/A,#N/A,FALSE,"Capex_Depreciation";#N/A,#N/A,FALSE,"WC";#N/A,#N/A,FALSE,"Interest";#N/A,#N/A,FALSE,"Assumptions"}</definedName>
    <definedName name="ngAgo">'[67]Parametri Industriale'!$J$31</definedName>
    <definedName name="ngApr">'[67]Parametri Industriale'!$F$31</definedName>
    <definedName name="ngDic">'[67]Parametri Industriale'!$N$31</definedName>
    <definedName name="ngFeb">'[67]Parametri Industriale'!$D$31</definedName>
    <definedName name="ngGen">'[67]Parametri Industriale'!$C$31</definedName>
    <definedName name="ngGiu">'[67]Parametri Industriale'!$H$31</definedName>
    <definedName name="ngLug">'[67]Parametri Industriale'!$I$31</definedName>
    <definedName name="ngMag">'[67]Parametri Industriale'!$G$31</definedName>
    <definedName name="ngMar">'[67]Parametri Industriale'!$E$31</definedName>
    <definedName name="ngNov">'[67]Parametri Industriale'!$M$31</definedName>
    <definedName name="ngOtt">'[67]Parametri Industriale'!$L$31</definedName>
    <definedName name="ngSet">'[67]Parametri Industriale'!$K$31</definedName>
    <definedName name="nj" hidden="1">{#N/A,#N/A,FALSE,"Sensitivity"}</definedName>
    <definedName name="ñljñ´kjoñ´">{"CONSEJO",#N/A,FALSE,"Dist p0";"CONSEJO",#N/A,FALSE,"Ficha CODICE"}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n">{"uno",#N/A,FALSE,"Dist total";"COMENTARIO",#N/A,FALSE,"Ficha CODICE"}</definedName>
    <definedName name="nnnn">{#N/A,#N/A,TRUE,"Allacciamenti 5 anni";#N/A,#N/A,TRUE,"Carico 5 anni";#N/A,#N/A,TRUE,"Qualità a) 5 anni";#N/A,#N/A,TRUE,"Qualità b) 5 anni";#N/A,#N/A,TRUE,"Impatto ambientale 5 anni";#N/A,#N/A,TRUE,"Adeg. tecnico 5 anni"}</definedName>
    <definedName name="nome1">#REF!</definedName>
    <definedName name="nome2">#REF!</definedName>
    <definedName name="nome3">#REF!</definedName>
    <definedName name="non">[78]References!$C$50</definedName>
    <definedName name="not">[3]!Foglio1</definedName>
    <definedName name="Nota1">#REF!</definedName>
    <definedName name="Nota3">#REF!</definedName>
    <definedName name="Nov">[67]Profili!$L$38</definedName>
    <definedName name="NSA_KIA">[23]NuovaSasso!$Q$19</definedName>
    <definedName name="NSA_KIAC">[23]NuovaSasso!$Q$16</definedName>
    <definedName name="NSA_KIAP">[23]NuovaSasso!$Q$18</definedName>
    <definedName name="NSA_KIARV">[23]NuovaSasso!$Q$17</definedName>
    <definedName name="NSA_PdR">[24]Ipotesi!$O$27</definedName>
    <definedName name="NSA_PE">[25]Ipotesi!$Q$27</definedName>
    <definedName name="nuev">{"Produc_grp",#N/A,FALSE,"Produc";"Produc_cnt",#N/A,FALSE,"Produc";"Produc_rsm",#N/A,FALSE,"Produc";"Cons_comb1",#N/A,FALSE,"Cons_comb";"Enrt_comb1",#N/A,FALSE,"Entr_comb";"Stock_var1",#N/A,FALSE,"Stock_var";"Stock_fin1",#N/A,FALSE,"Stock_fin";"dias1",#N/A,FALSE,"Stock_fin"}</definedName>
    <definedName name="Nuova_Griffe_1">#REF!</definedName>
    <definedName name="Nuova_Griffe_1__Estero">#REF!</definedName>
    <definedName name="Nuova_Griffe_1__Italia">#REF!</definedName>
    <definedName name="Nuova_Griffe_2">#REF!</definedName>
    <definedName name="Nuova_Griffe_2__Estero">#REF!</definedName>
    <definedName name="Nuova_Griffe_2_Italia">#REF!</definedName>
    <definedName name="nuove_tariffe">{#N/A,#N/A,FALSE,"P&amp;L proj";#N/A,#N/A,FALSE,"Balance sheet proj";#N/A,#N/A,FALSE,"cf proj";#N/A,#N/A,FALSE,"IRR";#N/A,#N/A,FALSE,"Wacc";#N/A,#N/A,FALSE,"DCF";#N/A,#N/A,FALSE,"APV";#N/A,#N/A,FALSE,"comparables";#N/A,#N/A,FALSE,"Valuation"}</definedName>
    <definedName name="nuovo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O">[79]Tariffe!$H$25</definedName>
    <definedName name="OFA">#REF!</definedName>
    <definedName name="OFA_BUDGET">[19]OFA_BUDGET!$A$1:$N$1310</definedName>
    <definedName name="oh">{"Area1",#N/A,TRUE,"Obiettivo";"Area2",#N/A,TRUE,"Dati per Direzione"}</definedName>
    <definedName name="ooo">{#N/A,#N/A,TRUE,"Allacciamenti 5 anni";#N/A,#N/A,TRUE,"Carico 5 anni";#N/A,#N/A,TRUE,"Qualità a) 5 anni";#N/A,#N/A,TRUE,"Qualità b) 5 anni";#N/A,#N/A,TRUE,"Impatto ambientale 5 anni";#N/A,#N/A,TRUE,"Adeg. tecnico 5 anni"}</definedName>
    <definedName name="oooo">{"CONSEJO",#N/A,FALSE,"Dist p0";"CONSEJO",#N/A,FALSE,"Ficha CODICE"}</definedName>
    <definedName name="oooooo">{#N/A,#N/A,TRUE,"Allacciamenti 5 anni";#N/A,#N/A,TRUE,"Carico 5 anni";#N/A,#N/A,TRUE,"Qualità a) 5 anni";#N/A,#N/A,TRUE,"Qualità b) 5 anni";#N/A,#N/A,TRUE,"Impatto ambientale 5 anni";#N/A,#N/A,TRUE,"Adeg. tecnico 5 anni"}</definedName>
    <definedName name="OP">'[10]#RIF'!$A$1:$IH$79</definedName>
    <definedName name="Operai">#REF!</definedName>
    <definedName name="Operai1997">[70]Operai_Anno_Precedente!$B$1:$BK$224</definedName>
    <definedName name="operational2011">'[33]Operational KPI 2011'!$E$6:$S$117</definedName>
    <definedName name="operationalACT">'[33]Operational KPI'!$E$6:$S$86</definedName>
    <definedName name="operationalACTEU">'[33]Operational KPI'!$E$5:$F$86</definedName>
    <definedName name="operationalBDG">'[33]Operational KPI'!$U$6:$AI$86</definedName>
    <definedName name="operationalBDGEU">'[33]Operational KPI'!$U$5:$V$86</definedName>
    <definedName name="OpexACT">#REF!</definedName>
    <definedName name="OpexACTEU">#REF!</definedName>
    <definedName name="OpexBDG">#REF!</definedName>
    <definedName name="OpexBDGEU">#REF!</definedName>
    <definedName name="ORIONE">{"'Terzi Mensilizzato'!$A$1:$T$129"}</definedName>
    <definedName name="other_costs_print_area1">#REF!</definedName>
    <definedName name="other_costs_print_area2">#REF!</definedName>
    <definedName name="Ott">[67]Profili!$K$38</definedName>
    <definedName name="p">{#N/A,#N/A,TRUE,"Allacciamenti 5 anni";#N/A,#N/A,TRUE,"Carico 5 anni";#N/A,#N/A,TRUE,"Qualità a) 5 anni";#N/A,#N/A,TRUE,"Qualità b) 5 anni";#N/A,#N/A,TRUE,"Impatto ambientale 5 anni";#N/A,#N/A,TRUE,"Adeg. tecnico 5 anni"}</definedName>
    <definedName name="P_CINCO">[65]ACTIVO!#REF!</definedName>
    <definedName name="P_CUATRO">[65]ACTIVO!#REF!</definedName>
    <definedName name="P_SEIS">[65]ACTIVO!#REF!</definedName>
    <definedName name="P_SIETE">[65]ACTIVO!#REF!</definedName>
    <definedName name="P_TRES">[65]ACTIVO!#REF!</definedName>
    <definedName name="P2_LAT">{#N/A,#N/A,TRUE,"Allacciamenti 5 anni";#N/A,#N/A,TRUE,"Carico 5 anni";#N/A,#N/A,TRUE,"Qualità a) 5 anni";#N/A,#N/A,TRUE,"Qualità b) 5 anni";#N/A,#N/A,TRUE,"Impatto ambientale 5 anni";#N/A,#N/A,TRUE,"Adeg. tecnico 5 anni"}</definedName>
    <definedName name="PAFE">[80]Instructions!#REF!</definedName>
    <definedName name="Pal_Workbook_GUID">"A21RS7THWFM7ZG77H5DW9WJ2"</definedName>
    <definedName name="PART">#REF!</definedName>
    <definedName name="pas">#REF!</definedName>
    <definedName name="pass">#REF!</definedName>
    <definedName name="PAWS_Basis">1</definedName>
    <definedName name="PAWS_EndDate">37257</definedName>
    <definedName name="PAWS_GraphMode">TRUE</definedName>
    <definedName name="PAWS_LastDate">#REF!</definedName>
    <definedName name="PAWS_LastNDays">10</definedName>
    <definedName name="PAWS_PasteRows">FALSE</definedName>
    <definedName name="PAWS_Periodicity">3</definedName>
    <definedName name="PAWS_PeriodSpec">1</definedName>
    <definedName name="PAWS_StartDate">32509</definedName>
    <definedName name="PAWS_UseDates">TRUE</definedName>
    <definedName name="PAWS_UseLastSelection">FALSE</definedName>
    <definedName name="PAWS_UseUnits">TRUE</definedName>
    <definedName name="PAWS_ZeroMode">TRUE</definedName>
    <definedName name="PC2_KIA">[23]PC2!$Q$19</definedName>
    <definedName name="PC2_KIAC">[23]PC2!$Q$16</definedName>
    <definedName name="PC2_KIAP">[23]PC2!$Q$18</definedName>
    <definedName name="PC2_KIARV">[23]PC2!$Q$17</definedName>
    <definedName name="PC3_KIA">[23]PC3!$Q$19</definedName>
    <definedName name="PC3_KIAC">[23]PC3!$Q$16</definedName>
    <definedName name="PC3_KIAP">[23]PC3!$Q$18</definedName>
    <definedName name="PC3_KIARV">[23]PC3!$Q$17</definedName>
    <definedName name="PC3_PdR">[24]Ipotesi!$O$32</definedName>
    <definedName name="PC3_PE">[25]Ipotesi!$Q$32</definedName>
    <definedName name="PC4_KIA">[23]PC4!$Q$19</definedName>
    <definedName name="PC4_KIAC">[23]PC4!$Q$16</definedName>
    <definedName name="PC4_KIAP">[23]PC4!$Q$18</definedName>
    <definedName name="PC4_KIARV">[23]PC4!$Q$17</definedName>
    <definedName name="PC4_PdR">[24]Ipotesi!$O$33</definedName>
    <definedName name="PC4_PE">[25]Ipotesi!$Q$33</definedName>
    <definedName name="PC5_KIA">[23]PC5!$Q$19</definedName>
    <definedName name="PC5_KIAC">[23]PC5!$Q$16</definedName>
    <definedName name="PC5_KIAP">[23]PC5!$Q$18</definedName>
    <definedName name="PC5_KIARV">[23]PC5!$Q$17</definedName>
    <definedName name="PC5_PdR">[24]Ipotesi!$O$34</definedName>
    <definedName name="PC5_PE">[25]Ipotesi!$Q$34</definedName>
    <definedName name="pci_GN">'[69]Contratto continuo'!#REF!</definedName>
    <definedName name="pci_STZ">'[69]Contratto continuo'!#REF!</definedName>
    <definedName name="PCS_PdR">[24]Ipotesi!$O$31</definedName>
    <definedName name="PCS_PE">[25]Ipotesi!$Q$31</definedName>
    <definedName name="PDETAILS">[80]Instructions!#REF!</definedName>
    <definedName name="PEGASO">{"'Terzi Mensilizzato'!$A$1:$T$129"}</definedName>
    <definedName name="PEGASO1">{"'Terzi Mensilizzato'!$A$1:$T$129"}</definedName>
    <definedName name="PeLACT">'[33]P&amp;L Actual'!$B$5:$Q$106</definedName>
    <definedName name="PeLBDG">'[33]P&amp;L Budget'!$B$5:$Q$106</definedName>
    <definedName name="PENALI">#REF!</definedName>
    <definedName name="Percentuale_di_I">#REF!</definedName>
    <definedName name="PercorsoDBPianificazione">#REF!</definedName>
    <definedName name="Periodo">[70]Tabella_Intestazione!$A$2:$J$26</definedName>
    <definedName name="personalACT">'[33]Operational Personnel 2012'!$C$6:$R$61</definedName>
    <definedName name="personalACTEU">'[33]Operational Personnel 2012'!$C$5:$D$61</definedName>
    <definedName name="personalBDG">'[33]Operational Personnel 2012'!$T$6:$AH$61</definedName>
    <definedName name="personalBDGEU">'[33]Operational Personnel 2012'!$T$5:$U$61</definedName>
    <definedName name="personale">'[10]#RIF'!$N$4:$N$6</definedName>
    <definedName name="PERT">'[10]#RIF'!#REF!</definedName>
    <definedName name="PERYR">'[49]Loan Data'!$I$18</definedName>
    <definedName name="Peso_Agr">[81]database!$X$91</definedName>
    <definedName name="Peso_Centro">'[81]aree geogr'!$S$116</definedName>
    <definedName name="Peso_Costr">[81]database!$X$92</definedName>
    <definedName name="Peso_domestico">[81]database!$X$90</definedName>
    <definedName name="Peso_industria">[81]database!$X$88</definedName>
    <definedName name="Peso_Nord_EST">'[81]aree geogr'!$S$115</definedName>
    <definedName name="Peso_Nord_Ovest">'[81]aree geogr'!$S$114</definedName>
    <definedName name="Peso_servizi">[81]database!$X$89</definedName>
    <definedName name="Peso_Sud">'[81]aree geogr'!$S$117</definedName>
    <definedName name="PF_CHI01">#REF!</definedName>
    <definedName name="PF_TOTAL">#REF!</definedName>
    <definedName name="PFCHI01">#REF!</definedName>
    <definedName name="PFELK012">#REF!</definedName>
    <definedName name="PFELK12">#REF!</definedName>
    <definedName name="PFMET01">#REF!</definedName>
    <definedName name="PG_BIBB">#REF!</definedName>
    <definedName name="PI21HZ">#REF!</definedName>
    <definedName name="PIANO_DI_IMPLEMENTAZIONE">#REF!</definedName>
    <definedName name="PINPUT">[80]Instructions!#REF!</definedName>
    <definedName name="PINSTRU">[80]Instructions!#REF!</definedName>
    <definedName name="pipp1">{#N/A,#N/A,TRUE,"Allacciamenti 5 anni";#N/A,#N/A,TRUE,"Carico 5 anni";#N/A,#N/A,TRUE,"Qualità a) 5 anni";#N/A,#N/A,TRUE,"Qualità b) 5 anni";#N/A,#N/A,TRUE,"Impatto ambientale 5 anni";#N/A,#N/A,TRUE,"Adeg. tecnico 5 anni"}</definedName>
    <definedName name="pippo">{#N/A,#N/A,TRUE,"Allacciamenti 5 anni";#N/A,#N/A,TRUE,"Carico 5 anni";#N/A,#N/A,TRUE,"Qualità a) 5 anni";#N/A,#N/A,TRUE,"Qualità b) 5 anni";#N/A,#N/A,TRUE,"Impatto ambientale 5 anni";#N/A,#N/A,TRUE,"Adeg. tecnico 5 anni"}</definedName>
    <definedName name="PIPPO1">{#N/A,#N/A,TRUE,"Allacciamenti 5 anni";#N/A,#N/A,TRUE,"Carico 5 anni";#N/A,#N/A,TRUE,"Qualità a) 5 anni";#N/A,#N/A,TRUE,"Qualità b) 5 anni";#N/A,#N/A,TRUE,"Impatto ambientale 5 anni";#N/A,#N/A,TRUE,"Adeg. tecnico 5 anni"}</definedName>
    <definedName name="PIPPO3">{"Area1",#N/A,TRUE,"Obiettivo";"Area2",#N/A,TRUE,"Dati per Direzione"}</definedName>
    <definedName name="PIPPO4">{"Area1",#N/A,TRUE,"Obiettivo";"Area2",#N/A,TRUE,"Dati per Direzione"}</definedName>
    <definedName name="Plant_Name">[61]DATA!$C$6:$C$19</definedName>
    <definedName name="PNC_KIA">[23]Pianacce!$Q$19</definedName>
    <definedName name="PNC_KIAC">[23]Pianacce!$Q$16</definedName>
    <definedName name="PNC_KIAP">[23]Pianacce!$Q$18</definedName>
    <definedName name="PNC_KIARV">[23]Pianacce!$Q$17</definedName>
    <definedName name="PNC_PdR">[24]Ipotesi!$O$12</definedName>
    <definedName name="PNC_PE">[25]Ipotesi!$Q$12</definedName>
    <definedName name="PO">{"Area1",#N/A,TRUE,"Obiettivo";"Area2",#N/A,TRUE,"Dati per Direzione"}</definedName>
    <definedName name="Podatek">{#N/A,#N/A,FALSE,"F-01";#N/A,#N/A,FALSE,"F-01";#N/A,#N/A,FALSE,"F-01"}</definedName>
    <definedName name="poi">{"Area1",#N/A,TRUE,"Obiettivo";"Area2",#N/A,TRUE,"Dati per Direzione"}</definedName>
    <definedName name="pop">{"'Terzi Mensilizzato'!$A$1:$T$129"}</definedName>
    <definedName name="por">{#N/A,#N/A,TRUE,"Assumptions";#N/A,#N/A,TRUE,"Op Projection";#N/A,#N/A,TRUE,"Capital";#N/A,#N/A,TRUE,"Income";#N/A,#N/A,TRUE,"Balance";#N/A,#N/A,TRUE,"Sources&amp;Uses"}</definedName>
    <definedName name="pOWER">{"Area1",#N/A,TRUE,"Obiettivo";"Area2",#N/A,TRUE,"Dati per Direzione"}</definedName>
    <definedName name="pox">{"Area1",#N/A,TRUE,"Obiettivo";"Area2",#N/A,TRUE,"Dati per Direzione"}</definedName>
    <definedName name="pp">{#N/A,#N/A,TRUE,"Allacciamenti 5 anni";#N/A,#N/A,TRUE,"Carico 5 anni";#N/A,#N/A,TRUE,"Qualità a) 5 anni";#N/A,#N/A,TRUE,"Qualità b) 5 anni";#N/A,#N/A,TRUE,"Impatto ambientale 5 anni";#N/A,#N/A,TRUE,"Adeg. tecnico 5 anni"}</definedName>
    <definedName name="ppp">{#N/A,#N/A,TRUE,"Allacciamenti 5 anni";#N/A,#N/A,TRUE,"Carico 5 anni";#N/A,#N/A,TRUE,"Qualità a) 5 anni";#N/A,#N/A,TRUE,"Qualità b) 5 anni";#N/A,#N/A,TRUE,"Impatto ambientale 5 anni";#N/A,#N/A,TRUE,"Adeg. tecnico 5 anni"}</definedName>
    <definedName name="pppp">[54]P2000!#REF!</definedName>
    <definedName name="ppppppp">{"mgmt forecast",#N/A,FALSE,"Mgmt Forecast";"dcf table",#N/A,FALSE,"Mgmt Forecast";"sensitivity",#N/A,FALSE,"Mgmt Forecast";"table inputs",#N/A,FALSE,"Mgmt Forecast";"calculations",#N/A,FALSE,"Mgmt Forecast"}</definedName>
    <definedName name="PRECIO_CHI01">#REF!</definedName>
    <definedName name="PRECIO_ELK01">#REF!</definedName>
    <definedName name="PRECIO_ELK012">#REF!</definedName>
    <definedName name="PRECIO_MET01">#REF!</definedName>
    <definedName name="PRECL_01">'[9]CONS n | PRECL n'!$F$1:$AZ$2500</definedName>
    <definedName name="PREST">'[10]#RIF'!#REF!</definedName>
    <definedName name="prestaz_appalti">'[10]#RIF'!$E$4:$E$5</definedName>
    <definedName name="prestaz_impr_colleg">'[10]#RIF'!$E$11:$E$12</definedName>
    <definedName name="prestaz_impr_control">'[10]#RIF'!$E$8:$E$9</definedName>
    <definedName name="prestaz_informatiche">'[10]#RIF'!$E$17:$E$18</definedName>
    <definedName name="prestaz_prof">'[10]#RIF'!$E$14:$E$15</definedName>
    <definedName name="primaimp">[82]Dati!#REF!</definedName>
    <definedName name="_xlnm.Print_Area">#REF!</definedName>
    <definedName name="PRINT10A">#REF!</definedName>
    <definedName name="PRINT10B">#REF!</definedName>
    <definedName name="PRINT10C">#REF!</definedName>
    <definedName name="PRINT10D">#REF!</definedName>
    <definedName name="PRINT10E">#REF!</definedName>
    <definedName name="PRINT10F">#REF!</definedName>
    <definedName name="PRINT11B">#REF!</definedName>
    <definedName name="PRINT11D">#REF!</definedName>
    <definedName name="PRINT11E">#REF!</definedName>
    <definedName name="PRINT11F">#REF!</definedName>
    <definedName name="PRINT1A">#REF!</definedName>
    <definedName name="PRINT1B">#REF!</definedName>
    <definedName name="PRINT1C">#REF!</definedName>
    <definedName name="PRINT1D">#REF!</definedName>
    <definedName name="PRINT1E">#REF!</definedName>
    <definedName name="PRINT1F">#REF!</definedName>
    <definedName name="PRINT2A">#REF!</definedName>
    <definedName name="PRINT2B">#REF!</definedName>
    <definedName name="PRINT2C">#REF!</definedName>
    <definedName name="PRINT2D">#REF!</definedName>
    <definedName name="PRINT2E">#REF!</definedName>
    <definedName name="PRINT2F">#REF!</definedName>
    <definedName name="PRINT3B">#REF!</definedName>
    <definedName name="PRINT3D">#REF!</definedName>
    <definedName name="PRINT3E">#REF!</definedName>
    <definedName name="PRINT3F">#REF!</definedName>
    <definedName name="PRINT4B">#REF!</definedName>
    <definedName name="PRINT4D">#REF!</definedName>
    <definedName name="PRINT4E">#REF!</definedName>
    <definedName name="PRINT4F">#REF!</definedName>
    <definedName name="PRINT5A">#REF!</definedName>
    <definedName name="PRINT5B">#REF!</definedName>
    <definedName name="PRINT5C">#REF!</definedName>
    <definedName name="PRINT5D">#REF!</definedName>
    <definedName name="PRINT5E">#REF!</definedName>
    <definedName name="PRINT5F">#REF!</definedName>
    <definedName name="PRINT6A">#REF!</definedName>
    <definedName name="PRINT6B">#REF!</definedName>
    <definedName name="PRINT6C">#REF!</definedName>
    <definedName name="PRINT6D">#REF!</definedName>
    <definedName name="PRINT6E">#REF!</definedName>
    <definedName name="PRINT6F">#REF!</definedName>
    <definedName name="PRINT7A">#REF!</definedName>
    <definedName name="PRINT7B">#REF!</definedName>
    <definedName name="PRINT7C">#REF!</definedName>
    <definedName name="PRINT7D">#REF!</definedName>
    <definedName name="PRINT7E">#REF!</definedName>
    <definedName name="PRINT7F">#REF!</definedName>
    <definedName name="PRINT8A">#REF!</definedName>
    <definedName name="PRINT8B">#REF!</definedName>
    <definedName name="PRINT8C">#REF!</definedName>
    <definedName name="PRINT8D">#REF!</definedName>
    <definedName name="PRINT8E">#REF!</definedName>
    <definedName name="PRINT8F">#REF!</definedName>
    <definedName name="PRINT9A">#REF!</definedName>
    <definedName name="PRINT9B">#REF!</definedName>
    <definedName name="PRINT9C">#REF!</definedName>
    <definedName name="PRINT9D">#REF!</definedName>
    <definedName name="PRINT9E">#REF!</definedName>
    <definedName name="PRINT9F">#REF!</definedName>
    <definedName name="PRINTCOMB1B">#REF!</definedName>
    <definedName name="PRINTCOMB1D">#REF!</definedName>
    <definedName name="PRINTCOMBO1E">#REF!</definedName>
    <definedName name="PRINTCOMBO1F">#REF!</definedName>
    <definedName name="pro">#REF!</definedName>
    <definedName name="PROGETTI">{"Area1",#N/A,TRUE,"Obiettivo";"Area2",#N/A,TRUE,"Dati per Direzione"}</definedName>
    <definedName name="programma">[22]Dizionario!$K$1:$K$9</definedName>
    <definedName name="proj_mgmt_prt_area1">#REF!</definedName>
    <definedName name="proj_mgmt_prt_area2">#REF!</definedName>
    <definedName name="Project_Type">#REF!</definedName>
    <definedName name="PROJECTS">#REF!</definedName>
    <definedName name="PROOF1">#REF!</definedName>
    <definedName name="PROOF2">#REF!</definedName>
    <definedName name="prova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rova1">{"Area1",#N/A,TRUE,"Obiettivo";"Area2",#N/A,TRUE,"Dati per Direzione"}</definedName>
    <definedName name="ProvaNoPippo">{"Area1",#N/A,TRUE,"Obiettivo";"Area2",#N/A,TRUE,"Dati per Direzione"}</definedName>
    <definedName name="proventas">#REF!</definedName>
    <definedName name="Provisiones">#REF!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>[79]Tariffe!$H$27</definedName>
    <definedName name="qq">{"'Scheda bianca'!$A$1:$L$42"}</definedName>
    <definedName name="qqq">{"'Scheda bianca'!$A$1:$L$42"}</definedName>
    <definedName name="qqqqq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qqqqqqqq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qqqqqqqqqq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qqqqqqqqqqqq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qqqqqqqqqqqqqq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Quadri">#REF!</definedName>
    <definedName name="Quadri1997">[70]Quadri_Anno_Precedente!$B$1:$BK$224</definedName>
    <definedName name="que">{"CONSEJO",#N/A,FALSE,"Dist p0";"CONSEJO",#N/A,FALSE,"Ficha CODICE"}</definedName>
    <definedName name="Query_di_Output_extra">#REF!</definedName>
    <definedName name="question">{#N/A,#N/A,TRUE,"Assumptions";#N/A,#N/A,TRUE,"Op Projection";#N/A,#N/A,TRUE,"Capital";#N/A,#N/A,TRUE,"Income";#N/A,#N/A,TRUE,"Balance";#N/A,#N/A,TRUE,"Sources&amp;Uses"}</definedName>
    <definedName name="qwdcxa">{#N/A,#N/A,FALSE,"Report Print"}</definedName>
    <definedName name="qwdqwdqwd">{#N/A,#N/A,TRUE,"Allacciamenti 5 anni";#N/A,#N/A,TRUE,"Carico 5 anni";#N/A,#N/A,TRUE,"Qualità a) 5 anni";#N/A,#N/A,TRUE,"Qualità b) 5 anni";#N/A,#N/A,TRUE,"Impatto ambientale 5 anni";#N/A,#N/A,TRUE,"Adeg. tecnico 5 anni"}</definedName>
    <definedName name="qwer">{#N/A,#N/A,TRUE,"Assumptions";#N/A,#N/A,TRUE,"Op Projection";#N/A,#N/A,TRUE,"Capital";#N/A,#N/A,TRUE,"Income";#N/A,#N/A,TRUE,"Balance";#N/A,#N/A,TRUE,"Sources&amp;Uses"}</definedName>
    <definedName name="qwqqqq">{"IS",#N/A,FALSE,"IS";"RPTIS",#N/A,FALSE,"RPTIS";"STATS",#N/A,FALSE,"STATS";"BS",#N/A,FALSE,"BS"}</definedName>
    <definedName name="RA1_KIA">[23]Rancia1!$Q$19</definedName>
    <definedName name="RA1_KIAC">[23]Rancia1!$Q$16</definedName>
    <definedName name="RA1_KIAP">[23]Rancia1!$Q$18</definedName>
    <definedName name="RA1_KIARV">[23]Rancia1!$Q$17</definedName>
    <definedName name="RA2_KIA">[23]Rancia2!$Q$19</definedName>
    <definedName name="RA2_KIAC">[23]Rancia2!$Q$16</definedName>
    <definedName name="RA2_KIAP">[23]Rancia2!$Q$18</definedName>
    <definedName name="RA2_KIARV">[23]Rancia2!$Q$17</definedName>
    <definedName name="RA2_PdR">[24]Ipotesi!$O$14</definedName>
    <definedName name="RA2_PE">[25]Ipotesi!$Q$14</definedName>
    <definedName name="rachunek">{#N/A,#N/A,FALSE,"F-01";#N/A,#N/A,FALSE,"F-01";#N/A,#N/A,FALSE,"F-01"}</definedName>
    <definedName name="RAD_KIA">[23]NuovaRadic!$Q$19</definedName>
    <definedName name="RAD_KIAC">[23]NuovaRadic!$Q$16</definedName>
    <definedName name="RAD_KIAP">[23]NuovaRadic!$Q$18</definedName>
    <definedName name="RAD_KIARV">[23]NuovaRadic!$Q$17</definedName>
    <definedName name="RAD_PdR">[24]Ipotesi!$O$17</definedName>
    <definedName name="RAD_PE">[25]Ipotesi!$Q$17</definedName>
    <definedName name="raffa">{#N/A,#N/A,TRUE,"Allacciamenti 5 anni";#N/A,#N/A,TRUE,"Carico 5 anni";#N/A,#N/A,TRUE,"Qualità a) 5 anni";#N/A,#N/A,TRUE,"Qualità b) 5 anni";#N/A,#N/A,TRUE,"Impatto ambientale 5 anni";#N/A,#N/A,TRUE,"Adeg. tecnico 5 anni"}</definedName>
    <definedName name="RAN_PdR">[24]Ipotesi!$O$13</definedName>
    <definedName name="RAN_PE">[25]Ipotesi!$Q$13</definedName>
    <definedName name="RANGE">#REF!</definedName>
    <definedName name="Ratios">[37]Inputs!$G$132:$J$132</definedName>
    <definedName name="_xlnm.Recorder">[1]Exmp_eng!$B$9:$B$16384</definedName>
    <definedName name="red" hidden="1">{#N/A,#N/A,FALSE,"Aging Summary";#N/A,#N/A,FALSE,"Ratio Analysis";#N/A,#N/A,FALSE,"Test 120 Day Accts";#N/A,#N/A,FALSE,"Tickmarks"}</definedName>
    <definedName name="REGIONE">#REF!</definedName>
    <definedName name="Regioni">[22]Dizionario!$G$2:$G$21</definedName>
    <definedName name="REP_TM0_i">#REF!</definedName>
    <definedName name="REP_TM0_o">#REF!</definedName>
    <definedName name="REP_TM0_q">#REF!</definedName>
    <definedName name="REP_TS0_i">#REF!</definedName>
    <definedName name="REP_TS0_o">#REF!</definedName>
    <definedName name="REP_TS0_q">#REF!</definedName>
    <definedName name="REP_TS1_i">#REF!</definedName>
    <definedName name="REP_TS1_o">#REF!</definedName>
    <definedName name="REP_TS1_q">#REF!</definedName>
    <definedName name="REP_TS2_i">#REF!</definedName>
    <definedName name="REP_TS2_o">#REF!</definedName>
    <definedName name="REP_TS2_q">#REF!</definedName>
    <definedName name="REP_TS4_i">#REF!</definedName>
    <definedName name="REP_TS4_o">#REF!</definedName>
    <definedName name="REP_TS4_q">#REF!</definedName>
    <definedName name="REP_TS5_i">#REF!</definedName>
    <definedName name="REP_TS5_o">#REF!</definedName>
    <definedName name="REP_TS5_q">#REF!</definedName>
    <definedName name="reqwr">{"IS",#N/A,FALSE,"IS";"RPTIS",#N/A,FALSE,"RPTIS";"STATS",#N/A,FALSE,"STATS";"CELL",#N/A,FALSE,"CELL";"BS",#N/A,FALSE,"BS"}</definedName>
    <definedName name="resources">{#N/A,#N/A,FALSE,"Assessment";#N/A,#N/A,FALSE,"Staffing";#N/A,#N/A,FALSE,"Hires";#N/A,#N/A,FALSE,"Assumptions"}</definedName>
    <definedName name="REtrVarIMPCFL">'[70]RetrVar-Imp-CFL'!$E$1:$AY$102</definedName>
    <definedName name="REtrVarImpiegati">'[70]RetrVar-Impiegati'!$E$1:$AY$102</definedName>
    <definedName name="REtrVarOpeCFL">'[70]RetrVar-Op-CFL'!$E$1:$AY$102</definedName>
    <definedName name="REtrVarOperai">'[70]RetrVar-Operai'!$E$1:$AY$102</definedName>
    <definedName name="REtrVarQuadri">'[70]RetrVar-Quadri'!$E$1:$AY$102</definedName>
    <definedName name="revalctas">#REF!</definedName>
    <definedName name="revenuesACT">#REF!</definedName>
    <definedName name="revenuesACTEU">#REF!</definedName>
    <definedName name="revenuesBDG">#REF!</definedName>
    <definedName name="revenuesBDGEU">#REF!</definedName>
    <definedName name="rex">{"ANAR",#N/A,FALSE,"Dist total";"MARGEN",#N/A,FALSE,"Dist total";"COMENTARIO",#N/A,FALSE,"Ficha CODICE";"CONSEJO",#N/A,FALSE,"Dist p0";"uno",#N/A,FALSE,"Dist total"}</definedName>
    <definedName name="RIC_LkWh">#REF!</definedName>
    <definedName name="RIDROT">'[10]#RIF'!$H$10:$M$10</definedName>
    <definedName name="Riduzione">#REF!</definedName>
    <definedName name="riepilTotale">[70]RiepilogoTotale!$B$1:$Z$120</definedName>
    <definedName name="RiskAfterRecalcMacro">""</definedName>
    <definedName name="RiskAfterSimMacro">""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utoStopPercChange">1.5</definedName>
    <definedName name="RiskBeforeRecalcMacro">""</definedName>
    <definedName name="RiskBeforeSimMacro">""</definedName>
    <definedName name="RiskCollectDistributionSamples">2</definedName>
    <definedName name="RiskCorrelationSheet">#REF!</definedName>
    <definedName name="RiskExcelReportsGoInNewWorkbook">TRUE</definedName>
    <definedName name="RiskExcelReportsToGenerate">35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MultipleCPUSupportEnabled">TRUE</definedName>
    <definedName name="RiskNumIterations">5000</definedName>
    <definedName name="RiskNumSimulations">1</definedName>
    <definedName name="RISKOPP.LA">{"VISTA_1",#N/A,FALSE,"GRAFO"}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TRUE</definedName>
    <definedName name="rk">{#N/A,#N/A,FALSE,"F-01";#N/A,#N/A,FALSE,"F-01";#N/A,#N/A,FALSE,"F-01"}</definedName>
    <definedName name="rqrq">{"test2",#N/A,TRUE,"Prices"}</definedName>
    <definedName name="rr">{"ANAR",#N/A,FALSE,"Dist total";"MARGEN",#N/A,FALSE,"Dist total";"COMENTARIO",#N/A,FALSE,"Ficha CODICE";"CONSEJO",#N/A,FALSE,"Dist p0";"uno",#N/A,FALSE,"Dist total"}</definedName>
    <definedName name="rrr">{#N/A,#N/A,TRUE,"Allacciamenti 5 anni";#N/A,#N/A,TRUE,"Carico 5 anni";#N/A,#N/A,TRUE,"Qualità a) 5 anni";#N/A,#N/A,TRUE,"Qualità b) 5 anni";#N/A,#N/A,TRUE,"Impatto ambientale 5 anni";#N/A,#N/A,TRUE,"Adeg. tecnico 5 anni"}</definedName>
    <definedName name="rrrrr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RRRRRRR">{"uno",#N/A,FALSE,"Dist total";"COMENTARIO",#N/A,FALSE,"Ficha CODICE"}</definedName>
    <definedName name="rrrrrrrrrrrr">{"uno",#N/A,FALSE,"Dist total";"COMENTARIO",#N/A,FALSE,"Ficha CODICE"}</definedName>
    <definedName name="rrrrrrrrrrrrrrrrr">{"CONSEJO",#N/A,FALSE,"Dist p0";"CONSEJO",#N/A,FALSE,"Ficha CODICE"}</definedName>
    <definedName name="rrrrrrrrrrrrrrrrrrr">{"ANAR",#N/A,FALSE,"Dist total";"MARGEN",#N/A,FALSE,"Dist total";"COMENTARIO",#N/A,FALSE,"Ficha CODICE";"CONSEJO",#N/A,FALSE,"Dist p0";"uno",#N/A,FALSE,"Dist total"}</definedName>
    <definedName name="RRT">#REF!</definedName>
    <definedName name="rtyf">{"ANAR",#N/A,FALSE,"Dist total";"MARGEN",#N/A,FALSE,"Dist total";"COMENTARIO",#N/A,FALSE,"Ficha CODICE";"CONSEJO",#N/A,FALSE,"Dist p0";"uno",#N/A,FALSE,"Dist total"}</definedName>
    <definedName name="s">{#N/A,#N/A,TRUE,"Allacciamenti 5 anni";#N/A,#N/A,TRUE,"Carico 5 anni";#N/A,#N/A,TRUE,"Qualità a) 5 anni";#N/A,#N/A,TRUE,"Qualità b) 5 anni";#N/A,#N/A,TRUE,"Impatto ambientale 5 anni";#N/A,#N/A,TRUE,"Adeg. tecnico 5 anni"}</definedName>
    <definedName name="S000_imp">#REF!</definedName>
    <definedName name="S000_ope">#REF!</definedName>
    <definedName name="S000_qua">#REF!</definedName>
    <definedName name="S100_imp">#REF!</definedName>
    <definedName name="S100_ope">#REF!</definedName>
    <definedName name="S100_qua">#REF!</definedName>
    <definedName name="S200_imp">#REF!</definedName>
    <definedName name="S200_ope">#REF!</definedName>
    <definedName name="S200_qua">#REF!</definedName>
    <definedName name="S400_imp">#REF!</definedName>
    <definedName name="S400_ope">#REF!</definedName>
    <definedName name="S400_qua">#REF!</definedName>
    <definedName name="S500_imp">#REF!</definedName>
    <definedName name="S500_ope">#REF!</definedName>
    <definedName name="S500_qua">#REF!</definedName>
    <definedName name="sa">{#N/A,#N/A,TRUE,"Allacciamenti 5 anni";#N/A,#N/A,TRUE,"Carico 5 anni";#N/A,#N/A,TRUE,"Qualità a) 5 anni";#N/A,#N/A,TRUE,"Qualità b) 5 anni";#N/A,#N/A,TRUE,"Impatto ambientale 5 anni";#N/A,#N/A,TRUE,"Adeg. tecnico 5 anni"}</definedName>
    <definedName name="sada">{#N/A,#N/A,TRUE,"Allacciamenti 5 anni";#N/A,#N/A,TRUE,"Carico 5 anni";#N/A,#N/A,TRUE,"Qualità a) 5 anni";#N/A,#N/A,TRUE,"Qualità b) 5 anni";#N/A,#N/A,TRUE,"Impatto ambientale 5 anni";#N/A,#N/A,TRUE,"Adeg. tecnico 5 anni"}</definedName>
    <definedName name="safasfda">{"Area1",#N/A,TRUE,"Obiettivo";"Area2",#N/A,TRUE,"Dati per Direzione"}</definedName>
    <definedName name="saldocassa">#REF!</definedName>
    <definedName name="Salesadj">#REF!</definedName>
    <definedName name="samer" hidden="1">{#N/A,#N/A,FALSE,"Sensitivity"}</definedName>
    <definedName name="SAPBEXhrIndnt">"Wide"</definedName>
    <definedName name="SAPBEXrevision" hidden="1">2</definedName>
    <definedName name="SAPBEXsysID" hidden="1">"BW5"</definedName>
    <definedName name="SAPBEXwbID" hidden="1">"3YVI95TUJN4LZJRQFWY8KZD9D"</definedName>
    <definedName name="SAPsysID">"708C5W7SBKP804JT78WJ0JNKI"</definedName>
    <definedName name="SAPwbID">"ARS"</definedName>
    <definedName name="saq">{#N/A,#N/A,TRUE,"Allacciamenti 5 anni";#N/A,#N/A,TRUE,"Carico 5 anni";#N/A,#N/A,TRUE,"Qualità a) 5 anni";#N/A,#N/A,TRUE,"Qualità b) 5 anni";#N/A,#N/A,TRUE,"Impatto ambientale 5 anni";#N/A,#N/A,TRUE,"Adeg. tecnico 5 anni"}</definedName>
    <definedName name="sas">{"Tariff Comparison",#N/A,FALSE,"Benchmarking";"Tariff Comparison 2",#N/A,FALSE,"Benchmarking";"Tariff Comparison 3",#N/A,FALSE,"Benchmarking"}</definedName>
    <definedName name="sasda">{"'Scheda bianca'!$A$1:$L$42"}</definedName>
    <definedName name="SBCodCPC">#REF!</definedName>
    <definedName name="sconto">'[69]Contratto continuo'!#REF!</definedName>
    <definedName name="Sconto_Forf.">[67]Profili!$R$4:$R$35</definedName>
    <definedName name="sd">{#N/A,#N/A,FALSE,"CA";#N/A,#N/A,FALSE,"CN";#N/A,#N/A,FALSE,"Inv";#N/A,#N/A,FALSE,"Inv Acc";"Miguel_balance",#N/A,FALSE,"Bal";#N/A,#N/A,FALSE,"Plantilla";#N/A,#N/A,FALSE,"CA (2)";#N/A,#N/A,FALSE,"CN (2)"}</definedName>
    <definedName name="sda">{"'Finale (2)'!$A$2:$C$3"}</definedName>
    <definedName name="sdf">{"Area1",#N/A,TRUE,"Obiettivo";"Area2",#N/A,TRUE,"Dati per Direzione"}</definedName>
    <definedName name="sdfaslk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sd">{"ANAR",#N/A,FALSE,"Dist total";"MARGEN",#N/A,FALSE,"Dist total";"COMENTARIO",#N/A,FALSE,"Ficha CODICE";"CONSEJO",#N/A,FALSE,"Dist p0";"uno",#N/A,FALSE,"Dist total"}</definedName>
    <definedName name="sdfsdfs">{"ANAR",#N/A,FALSE,"Dist total";"MARGEN",#N/A,FALSE,"Dist total";"COMENTARIO",#N/A,FALSE,"Ficha CODICE";"CONSEJO",#N/A,FALSE,"Dist p0";"uno",#N/A,FALSE,"Dist total"}</definedName>
    <definedName name="sdfsss">{"uno",#N/A,FALSE,"Dist total";"COMENTARIO",#N/A,FALSE,"Ficha CODICE"}</definedName>
    <definedName name="sdsd">{#N/A,#N/A,TRUE,"Allacciamenti 5 anni";#N/A,#N/A,TRUE,"Carico 5 anni";#N/A,#N/A,TRUE,"Qualità a) 5 anni";#N/A,#N/A,TRUE,"Qualità b) 5 anni";#N/A,#N/A,TRUE,"Impatto ambientale 5 anni";#N/A,#N/A,TRUE,"Adeg. tecnico 5 anni"}</definedName>
    <definedName name="se">{#N/A,#N/A,FALSE,"A&amp;E";#N/A,#N/A,FALSE,"HighTop";#N/A,#N/A,FALSE,"JG";#N/A,#N/A,FALSE,"RI";#N/A,#N/A,FALSE,"woHT";#N/A,#N/A,FALSE,"woHT&amp;JG"}</definedName>
    <definedName name="SE1_KIA">[23]Sesta!$Q$19</definedName>
    <definedName name="SE1_KIAC">[23]Sesta!$Q$16</definedName>
    <definedName name="SE1_KIAP">[23]Sesta!$Q$18</definedName>
    <definedName name="SE1_KIARV">[23]Sesta!$Q$17</definedName>
    <definedName name="SE1_PdR">[24]Ipotesi!$O$11</definedName>
    <definedName name="SE1_PE">[25]Ipotesi!$Q$11</definedName>
    <definedName name="Sector">{"CONSEJO",#N/A,FALSE,"Dist p0";"CONSEJO",#N/A,FALSE,"Ficha CODICE"}</definedName>
    <definedName name="SEL_KIA">[23]Selva!$Q$19</definedName>
    <definedName name="SEL_KIAC">[23]Selva!$Q$16</definedName>
    <definedName name="SEL_KIAP">[23]Selva!$Q$18</definedName>
    <definedName name="SEL_KIARV">[23]Selva!$Q$17</definedName>
    <definedName name="SEL_PE">[25]Ipotesi!$Q$4</definedName>
    <definedName name="sencount" hidden="1">1</definedName>
    <definedName name="Senior_Debt_Perc">[60]Inputs!$O$106</definedName>
    <definedName name="Sens" hidden="1">{#N/A,#N/A,FALSE,"Sensitivity"}</definedName>
    <definedName name="Services_Materials">#REF!</definedName>
    <definedName name="Sesse2">#REF!</definedName>
    <definedName name="Set">[67]Profili!$J$38</definedName>
    <definedName name="Sett_02_DA_Pubblicare_INTERNET">#REF!</definedName>
    <definedName name="sf">{"CONSEJO",#N/A,FALSE,"Dist p0";"CONSEJO",#N/A,FALSE,"Ficha CODICE"}</definedName>
    <definedName name="sfc">{"uno",#N/A,FALSE,"Dist total";"COMENTARIO",#N/A,FALSE,"Ficha CODICE"}</definedName>
    <definedName name="sfs">{"uno",#N/A,FALSE,"Dist total";"COMENTARIO",#N/A,FALSE,"Ficha CODICE"}</definedName>
    <definedName name="sfsdf">'[63]7. Budg'!$E$10</definedName>
    <definedName name="sgvsxv">'[63]6. Capacity'!$B$6</definedName>
    <definedName name="Shares">#REF!</definedName>
    <definedName name="si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SIQ">{"Area1",#N/A,TRUE,"Obiettivo";"Area2",#N/A,TRUE,"Dati per Direzione"}</definedName>
    <definedName name="SISTEMI_INTEGRATI_AUTOM__1_2">#REF!</definedName>
    <definedName name="sloc">#REF!</definedName>
    <definedName name="SLV_PdR">[24]Ipotesi!$O$4</definedName>
    <definedName name="SLV_PE">[25]Ipotesi!$Q$4</definedName>
    <definedName name="SM">[1]plng_lvl2!$D$55</definedName>
    <definedName name="SML_KIA">[23]NuovaSanMartino!$Q$19</definedName>
    <definedName name="SML_KIAc">[23]NuovaSanMartino!$Q$16</definedName>
    <definedName name="SML_KIAp">[23]NuovaSanMartino!$Q$18</definedName>
    <definedName name="SML_KIArv">[23]NuovaSanMartino!$Q$17</definedName>
    <definedName name="SML_PdR">[24]Ipotesi!$O$25</definedName>
    <definedName name="SML_PE">[25]Ipotesi!$Q$25</definedName>
    <definedName name="SOCIETA_____..">'[58]#RIF'!$A$3:$I$64</definedName>
    <definedName name="solver_lin">0</definedName>
    <definedName name="solver_num">0</definedName>
    <definedName name="solver_typ">1</definedName>
    <definedName name="solver_val">0</definedName>
    <definedName name="SORT">'[10]WBS LIC SI'!$A$3:$AA$65</definedName>
    <definedName name="SP_AL">[83]Parametri!$B$34</definedName>
    <definedName name="SP_BB">[83]Parametri!$B$41</definedName>
    <definedName name="SP_IL">[83]Parametri!$B$35</definedName>
    <definedName name="SP_KI">[83]Parametri!$B$38</definedName>
    <definedName name="SP_KU">[83]Parametri!$B$39</definedName>
    <definedName name="SP_MU">[83]Parametri!$B$40</definedName>
    <definedName name="SP_SB">[83]Parametri!$B$36</definedName>
    <definedName name="SP_ZU">[83]Parametri!$B$37</definedName>
    <definedName name="spese_generali_altre">'[10]#RIF'!$H$11:$H$12</definedName>
    <definedName name="SPEST">'[10]#RIF'!#REF!</definedName>
    <definedName name="spo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SRZ_KIA">[23]NSerrazzano!$Q$19</definedName>
    <definedName name="SRZ_KIAC">[23]NSerrazzano!$Q$16</definedName>
    <definedName name="SRZ_KIAP">[23]NSerrazzano!$Q$18</definedName>
    <definedName name="SRZ_KIARV">[23]NSerrazzano!$Q$17</definedName>
    <definedName name="SRZ_PdR">[24]Ipotesi!$O$29</definedName>
    <definedName name="SRZ_PE">[25]Ipotesi!$Q$29</definedName>
    <definedName name="SS">{#N/A,#N/A,TRUE,"Allacciamenti 5 anni";#N/A,#N/A,TRUE,"Carico 5 anni";#N/A,#N/A,TRUE,"Qualità a) 5 anni";#N/A,#N/A,TRUE,"Qualità b) 5 anni";#N/A,#N/A,TRUE,"Impatto ambientale 5 anni";#N/A,#N/A,TRUE,"Adeg. tecnico 5 anni"}</definedName>
    <definedName name="sss">{#N/A,#N/A,TRUE,"Allacciamenti 5 anni";#N/A,#N/A,TRUE,"Carico 5 anni";#N/A,#N/A,TRUE,"Qualità a) 5 anni";#N/A,#N/A,TRUE,"Qualità b) 5 anni";#N/A,#N/A,TRUE,"Impatto ambientale 5 anni";#N/A,#N/A,TRUE,"Adeg. tecnico 5 anni"}</definedName>
    <definedName name="SSSS">{#N/A,#N/A,TRUE,"Allacciamenti 5 anni";#N/A,#N/A,TRUE,"Carico 5 anni";#N/A,#N/A,TRUE,"Qualità a) 5 anni";#N/A,#N/A,TRUE,"Qualità b) 5 anni";#N/A,#N/A,TRUE,"Impatto ambientale 5 anni";#N/A,#N/A,TRUE,"Adeg. tecnico 5 anni"}</definedName>
    <definedName name="sssss">{#N/A,#N/A,TRUE,"Allacciamenti 5 anni";#N/A,#N/A,TRUE,"Carico 5 anni";#N/A,#N/A,TRUE,"Qualità a) 5 anni";#N/A,#N/A,TRUE,"Qualità b) 5 anni";#N/A,#N/A,TRUE,"Impatto ambientale 5 anni";#N/A,#N/A,TRUE,"Adeg. tecnico 5 anni"}</definedName>
    <definedName name="ssssss">{#N/A,#N/A,TRUE,"Allacciamenti 5 anni";#N/A,#N/A,TRUE,"Carico 5 anni";#N/A,#N/A,TRUE,"Qualità a) 5 anni";#N/A,#N/A,TRUE,"Qualità b) 5 anni";#N/A,#N/A,TRUE,"Impatto ambientale 5 anni";#N/A,#N/A,TRUE,"Adeg. tecnico 5 anni"}</definedName>
    <definedName name="sssssss">{#N/A,#N/A,TRUE,"Allacciamenti 5 anni";#N/A,#N/A,TRUE,"Carico 5 anni";#N/A,#N/A,TRUE,"Qualità a) 5 anni";#N/A,#N/A,TRUE,"Qualità b) 5 anni";#N/A,#N/A,TRUE,"Impatto ambientale 5 anni";#N/A,#N/A,TRUE,"Adeg. tecnico 5 anni"}</definedName>
    <definedName name="st">{"IS",#N/A,FALSE,"IS";"RPTIS",#N/A,FALSE,"RPTIS";"STATS",#N/A,FALSE,"STATS";"BS",#N/A,FALSE,"BS"}</definedName>
    <definedName name="staffing2">{#N/A,#N/A,FALSE,"Assessment";#N/A,#N/A,FALSE,"Staffing";#N/A,#N/A,FALSE,"Hires";#N/A,#N/A,FALSE,"Assumptions"}</definedName>
    <definedName name="Staffing3">{#N/A,#N/A,FALSE,"Assessment";#N/A,#N/A,FALSE,"Staffing";#N/A,#N/A,FALSE,"Hires";#N/A,#N/A,FALSE,"Assumptions"}</definedName>
    <definedName name="Stato">#REF!</definedName>
    <definedName name="str">{"summary1",#N/A,TRUE,"Comps";"summary2",#N/A,TRUE,"Comps";"summary3",#N/A,TRUE,"Comps"}</definedName>
    <definedName name="STR_ago">#REF!</definedName>
    <definedName name="STR_apr">#REF!</definedName>
    <definedName name="STR_dic">#REF!</definedName>
    <definedName name="STR_feb">#REF!</definedName>
    <definedName name="STR_gen">#REF!</definedName>
    <definedName name="STR_giu">#REF!</definedName>
    <definedName name="STR_lug">#REF!</definedName>
    <definedName name="STR_mag">#REF!</definedName>
    <definedName name="STR_mar">#REF!</definedName>
    <definedName name="STR_nov">#REF!</definedName>
    <definedName name="STR_ott">#REF!</definedName>
    <definedName name="STR_set">#REF!</definedName>
    <definedName name="STR_TC0acc_i">#REF!</definedName>
    <definedName name="STR_TC0acc_o">#REF!</definedName>
    <definedName name="STR_TC0ins_i">#REF!</definedName>
    <definedName name="STR_TC0ins_o">#REF!</definedName>
    <definedName name="STR_TC0rev_i">#REF!</definedName>
    <definedName name="STR_TC0rev_o">#REF!</definedName>
    <definedName name="STR_TE0acc_i">#REF!</definedName>
    <definedName name="STR_TE0acc_o">#REF!</definedName>
    <definedName name="STR_TE0ins_i">#REF!</definedName>
    <definedName name="STR_TE0ins_o">#REF!</definedName>
    <definedName name="STR_TE0rev_i">#REF!</definedName>
    <definedName name="STR_TE0rev_o">#REF!</definedName>
    <definedName name="STR_TM0acc_i">#REF!</definedName>
    <definedName name="STR_TM0acc_o">#REF!</definedName>
    <definedName name="STR_TM0ins_i">#REF!</definedName>
    <definedName name="STR_TM0ins_o">#REF!</definedName>
    <definedName name="STR_TM0rev_i">#REF!</definedName>
    <definedName name="STR_TM0rev_o">#REF!</definedName>
    <definedName name="STR_TS0acc_i">#REF!</definedName>
    <definedName name="STR_TS0acc_o">#REF!</definedName>
    <definedName name="STR_TS0ins_i">#REF!</definedName>
    <definedName name="STR_TS0ins_o">#REF!</definedName>
    <definedName name="STR_TS0rev_i">#REF!</definedName>
    <definedName name="STR_TS0rev_o">#REF!</definedName>
    <definedName name="STR_TS1acc_i">#REF!</definedName>
    <definedName name="STR_TS1acc_o">#REF!</definedName>
    <definedName name="STR_TS1ins_i">#REF!</definedName>
    <definedName name="STR_TS1ins_o">#REF!</definedName>
    <definedName name="STR_TS1rev_i">#REF!</definedName>
    <definedName name="STR_TS1rev_o">#REF!</definedName>
    <definedName name="STR_TS2acc_i">#REF!</definedName>
    <definedName name="STR_TS2acc_o">#REF!</definedName>
    <definedName name="STR_TS2ins_i">#REF!</definedName>
    <definedName name="STR_TS2ins_o">#REF!</definedName>
    <definedName name="STR_TS2rev_i">#REF!</definedName>
    <definedName name="STR_TS2rev_o">#REF!</definedName>
    <definedName name="STR_TS4acc_i">#REF!</definedName>
    <definedName name="STR_TS4acc_o">#REF!</definedName>
    <definedName name="STR_TS4ins_i">#REF!</definedName>
    <definedName name="STR_TS4ins_o">#REF!</definedName>
    <definedName name="STR_TS4rev_i">#REF!</definedName>
    <definedName name="STR_TS4rev_o">#REF!</definedName>
    <definedName name="STR_TS5acc_i">#REF!</definedName>
    <definedName name="STR_TS5acc_o">#REF!</definedName>
    <definedName name="STR_TS5ins_i">#REF!</definedName>
    <definedName name="STR_TS5ins_o">#REF!</definedName>
    <definedName name="STR_TS5rev_i">#REF!</definedName>
    <definedName name="STR_TS5rev_o">#REF!</definedName>
    <definedName name="straord">'[70]Stampa di controllo_AC'!$E$6:$J$25</definedName>
    <definedName name="strionz">#REF!</definedName>
    <definedName name="strionzo">#REF!</definedName>
    <definedName name="Stub">[68]MAIN!$I$11</definedName>
    <definedName name="su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summary">[84]Summary!$I$63</definedName>
    <definedName name="sw">{"test2",#N/A,TRUE,"Prices"}</definedName>
    <definedName name="Swvu.STANDARD.">[16]Caja!#REF!</definedName>
    <definedName name="sy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t">'[74]2. Financial Statements'!$J$2</definedName>
    <definedName name="TAB_LOC">#REF!</definedName>
    <definedName name="TAB_MLST">#REF!</definedName>
    <definedName name="tab_ord">#REF!</definedName>
    <definedName name="TAB_PDC">#REF!</definedName>
    <definedName name="tabella">#REF!</definedName>
    <definedName name="tabelle_arrotondate">'[10]#RIF'!$B$3:$M$863</definedName>
    <definedName name="TabExcel">#REF!</definedName>
    <definedName name="Tariffa_media">#REF!</definedName>
    <definedName name="Tariffa_Snam">#REF!</definedName>
    <definedName name="Tariffa_Stagionale">#REF!</definedName>
    <definedName name="tariffe_nuovo">{#N/A,#N/A,FALSE,"Leather SpA P&amp;L A1";#N/A,#N/A,FALSE,"Leather SpA balance sheet A2";#N/A,#N/A,FALSE,"Leather SpA Cash flow A3";#N/A,#N/A,FALSE,"Assumptions A4"}</definedName>
    <definedName name="TC000_AGO">#REF!</definedName>
    <definedName name="TC000_APR">#REF!</definedName>
    <definedName name="TC000_DIC">#REF!</definedName>
    <definedName name="TC000_FEB">#REF!</definedName>
    <definedName name="TC000_GEN">#REF!</definedName>
    <definedName name="TC000_GIU">#REF!</definedName>
    <definedName name="TC000_imp">#REF!</definedName>
    <definedName name="TC000_LUG">#REF!</definedName>
    <definedName name="TC000_MAG">#REF!</definedName>
    <definedName name="TC000_MAR">#REF!</definedName>
    <definedName name="TC000_NOV">#REF!</definedName>
    <definedName name="TC000_ope">#REF!</definedName>
    <definedName name="TC000_OTT">#REF!</definedName>
    <definedName name="TC000_qua">#REF!</definedName>
    <definedName name="TC000_SET">#REF!</definedName>
    <definedName name="TCBS_AGO">#REF!</definedName>
    <definedName name="TCBS_APR">#REF!</definedName>
    <definedName name="TCBS_DIC">#REF!</definedName>
    <definedName name="TCBS_GIU">#REF!</definedName>
    <definedName name="TCBS_LUG">#REF!</definedName>
    <definedName name="TCBS_MAG">#REF!</definedName>
    <definedName name="TCBS_NOV">#REF!</definedName>
    <definedName name="TCBS_OTT">#REF!</definedName>
    <definedName name="TCBS_SET">#REF!</definedName>
    <definedName name="TCN">[1]plng_lvl2!$D$57</definedName>
    <definedName name="TE000_AGO">#REF!</definedName>
    <definedName name="TE000_APR">#REF!</definedName>
    <definedName name="TE000_DIC">#REF!</definedName>
    <definedName name="TE000_FEB">#REF!</definedName>
    <definedName name="TE000_GEN">#REF!</definedName>
    <definedName name="TE000_GIU">#REF!</definedName>
    <definedName name="TE000_imp">#REF!</definedName>
    <definedName name="TE000_LUG">#REF!</definedName>
    <definedName name="TE000_MAG">#REF!</definedName>
    <definedName name="TE000_MAR">#REF!</definedName>
    <definedName name="TE000_NOV">#REF!</definedName>
    <definedName name="TE000_ope">#REF!</definedName>
    <definedName name="TE000_OTT">#REF!</definedName>
    <definedName name="TE000_qua">#REF!</definedName>
    <definedName name="TE000_SET">#REF!</definedName>
    <definedName name="TEBS_AGO">#REF!</definedName>
    <definedName name="TEBS_APR">#REF!</definedName>
    <definedName name="TEBS_DIC">#REF!</definedName>
    <definedName name="TEBS_GIU">#REF!</definedName>
    <definedName name="TEBS_LUG">#REF!</definedName>
    <definedName name="TEBS_MAG">#REF!</definedName>
    <definedName name="TEBS_NOV">#REF!</definedName>
    <definedName name="TEBS_OTT">#REF!</definedName>
    <definedName name="TEBS_SET">#REF!</definedName>
    <definedName name="Temp_2">{#N/A,#N/A,FALSE,"Assessment";#N/A,#N/A,FALSE,"Staffing";#N/A,#N/A,FALSE,"Hires";#N/A,#N/A,FALSE,"Assumptions"}</definedName>
    <definedName name="Temp_3">{#N/A,#N/A,FALSE,"Assessment";#N/A,#N/A,FALSE,"Staffing";#N/A,#N/A,FALSE,"Hires";#N/A,#N/A,FALSE,"Assumptions"}</definedName>
    <definedName name="terna">#REF!</definedName>
    <definedName name="TES">#REF!</definedName>
    <definedName name="TEST0">#REF!</definedName>
    <definedName name="TEST1">#REF!</definedName>
    <definedName name="teste">{"CONSEJO",#N/A,FALSE,"Dist p0";"CONSEJO",#N/A,FALSE,"Ficha CODICE"}</definedName>
    <definedName name="testes">{"uno",#N/A,FALSE,"Dist total";"COMENTARIO",#N/A,FALSE,"Ficha CODICE"}</definedName>
    <definedName name="TESTHKEY">#REF!</definedName>
    <definedName name="TESTKEYS">#REF!</definedName>
    <definedName name="TESTVKEY">#REF!</definedName>
    <definedName name="TextRefCopyRangeCount" hidden="1">1</definedName>
    <definedName name="tfr_ret">#REF!</definedName>
    <definedName name="tgggg">#REF!</definedName>
    <definedName name="TI">[85]BASE!$S$2:$S$50</definedName>
    <definedName name="TipoCespite">[22]Dizionario!$O$2:$O$12</definedName>
    <definedName name="TIPOLOGIA">'[86]Investimenti di responsabilità'!$C$467:$C$478</definedName>
    <definedName name="TITLE">[1]Exmp_eng!$B$2</definedName>
    <definedName name="TITLE1">#REF!,#REF!</definedName>
    <definedName name="TITLE2">#REF!,#REF!</definedName>
    <definedName name="TITLE3">#REF!,#REF!</definedName>
    <definedName name="TITLE4">#REF!,#REF!</definedName>
    <definedName name="TITLESET1">#REF!</definedName>
    <definedName name="TITLESET2">#REF!</definedName>
    <definedName name="TITOLO">[87]Intestazione!$B$9</definedName>
    <definedName name="tlc">#REF!</definedName>
    <definedName name="TM000_AGO">#REF!</definedName>
    <definedName name="TM000_APR">#REF!</definedName>
    <definedName name="TM000_DIC">#REF!</definedName>
    <definedName name="TM000_FEB">#REF!</definedName>
    <definedName name="TM000_GEN">#REF!</definedName>
    <definedName name="TM000_GIU">#REF!</definedName>
    <definedName name="TM000_imp">#REF!</definedName>
    <definedName name="TM000_LUG">#REF!</definedName>
    <definedName name="TM000_MAG">#REF!</definedName>
    <definedName name="TM000_MAR">#REF!</definedName>
    <definedName name="TM000_NOV">#REF!</definedName>
    <definedName name="TM000_ope">#REF!</definedName>
    <definedName name="TM000_OTT">#REF!</definedName>
    <definedName name="TM000_qua">#REF!</definedName>
    <definedName name="TM000_SET">#REF!</definedName>
    <definedName name="TMBS_AGO">#REF!</definedName>
    <definedName name="TMBS_APR">#REF!</definedName>
    <definedName name="TMBS_DIC">#REF!</definedName>
    <definedName name="TMBS_GIU">#REF!</definedName>
    <definedName name="TMBS_LUG">#REF!</definedName>
    <definedName name="TMBS_MAG">#REF!</definedName>
    <definedName name="TMBS_NOV">#REF!</definedName>
    <definedName name="TMBS_OTT">#REF!</definedName>
    <definedName name="TMBS_SET">#REF!</definedName>
    <definedName name="TOTAL_IN">{"Informes",#N/A,FALSE,"CA";"Informes",#N/A,FALSE,"CN";"Informes",#N/A,FALSE,"INVERSIONES";"Informes",#N/A,FALSE,"CN Oficial";"Informes",#N/A,FALSE,"CA Oficial";"Informes",#N/A,FALSE,"Res Datos Areas"}</definedName>
    <definedName name="TOTAL_INFORMES">{"Informes",#N/A,FALSE,"CA";"Informes",#N/A,FALSE,"CN";"Informes",#N/A,FALSE,"INVERSIONES";"Informes",#N/A,FALSE,"CN Oficial";"Informes",#N/A,FALSE,"CA Oficial";"Informes",#N/A,FALSE,"Res Datos Areas"}</definedName>
    <definedName name="Total_Senior_Debt_Amount">[37]Inputs!$D$104</definedName>
    <definedName name="Total_Senior_Debt_Perc">[37]Inputs!$G$104</definedName>
    <definedName name="Totale_Wind">{#N/A,#N/A,TRUE,"Allacciamenti 5 anni";#N/A,#N/A,TRUE,"Carico 5 anni";#N/A,#N/A,TRUE,"Qualità a) 5 anni";#N/A,#N/A,TRUE,"Qualità b) 5 anni";#N/A,#N/A,TRUE,"Impatto ambientale 5 anni";#N/A,#N/A,TRUE,"Adeg. tecnico 5 anni"}</definedName>
    <definedName name="Totale1997">[70]Totale_Anno_Precedente!$B$1:$BK$214</definedName>
    <definedName name="TotaleAC">[70]CostoTotale!$B$1:$BM$235</definedName>
    <definedName name="TotaleAP">#REF!</definedName>
    <definedName name="TR3_KIA">[23]Travale3!$Q$19</definedName>
    <definedName name="TR3_KIAC">[23]Travale3!$Q$16</definedName>
    <definedName name="TR3_KIAP">[23]Travale3!$Q$18</definedName>
    <definedName name="TR3_KIARV">[23]Travale3!$Q$17</definedName>
    <definedName name="TR3_PdR">[24]Ipotesi!$O$15</definedName>
    <definedName name="TR3_PE">[25]Ipotesi!$Q$15</definedName>
    <definedName name="TR4_KIA">[23]Travale4!$Q$19</definedName>
    <definedName name="TR4_KIAC">[23]Travale4!$Q$16</definedName>
    <definedName name="TR4_KIAP">[23]Travale4!$Q$18</definedName>
    <definedName name="TR4_KIARV">[23]Travale4!$Q$17</definedName>
    <definedName name="TR4_PdR">[24]Ipotesi!$O$16</definedName>
    <definedName name="TR4_PE">[25]Ipotesi!$Q$16</definedName>
    <definedName name="Travel">#REF!</definedName>
    <definedName name="TS000_AGO">'[38]TSBR000 AGO'!$A:$IV</definedName>
    <definedName name="TS000_APR">'[38]TSBR000 APR'!$A:$IV</definedName>
    <definedName name="TS000_CAT_AGO">'[38]TSBR000 AGO'!$D$1</definedName>
    <definedName name="TS000_CAT_APR">'[38]TSBR000 APR'!$D$1</definedName>
    <definedName name="TS000_CAT_DIC">'[38]TSBR000 DIC'!$D$1</definedName>
    <definedName name="TS000_CAT_FEB">'[38]TSBR000 FEB'!$D$1</definedName>
    <definedName name="TS000_CAT_GEN">'[38]TSBR000 GEN'!$D$1</definedName>
    <definedName name="TS000_CAT_GIU">'[38]TSBR000 GIU'!$D$1</definedName>
    <definedName name="TS000_CAT_LUG">'[38]TSBR000 LUG'!$D$1</definedName>
    <definedName name="TS000_CAT_MAG">'[38]TSBR000 MAG'!$D$1</definedName>
    <definedName name="TS000_CAT_MAR">'[38]TSBR000 MAR'!$D$1</definedName>
    <definedName name="TS000_CAT_NOV">'[38]TSBR000 NOV'!$D$1</definedName>
    <definedName name="TS000_CAT_OTT">'[38]TSBR000 OTT'!$D$1</definedName>
    <definedName name="TS000_CAT_SET">'[38]TSBR000 SET'!$D$1</definedName>
    <definedName name="TS000_DIC">'[38]TSBR000 DIC'!$A:$IV</definedName>
    <definedName name="TS000_FEB">'[38]TSBR000 FEB'!$A:$IV</definedName>
    <definedName name="TS000_GEN">'[38]TSBR000 GEN'!$A:$IV</definedName>
    <definedName name="TS000_GIU">'[38]TSBR000 GIU'!$A:$IV</definedName>
    <definedName name="TS000_LUG">'[38]TSBR000 LUG'!$A:$IV</definedName>
    <definedName name="TS000_MAG">'[38]TSBR000 MAG'!$A:$IV</definedName>
    <definedName name="TS000_MAR">'[38]TSBR000 MAR'!$A:$IV</definedName>
    <definedName name="TS000_NOV">'[38]TSBR000 NOV'!$A:$IV</definedName>
    <definedName name="TS000_OTT">'[38]TSBR000 OTT'!$A:$IV</definedName>
    <definedName name="TS000_SET">'[38]TSBR000 SET'!$A:$IV</definedName>
    <definedName name="TS100_AGO">'[38]TSBR100 AGO'!$A:$IV</definedName>
    <definedName name="TS100_APR">'[38]TSBR100 APR'!$A:$IV</definedName>
    <definedName name="TS100_DIC">'[38]TSBR100 DIC'!$A:$IV</definedName>
    <definedName name="TS100_FEB">'[38]TSBR100 FEB'!$A:$IV</definedName>
    <definedName name="TS100_GEN">'[38]TSBR100 GEN'!$A:$IV</definedName>
    <definedName name="TS100_GIU">'[38]TSBR100 GIU'!$A:$IV</definedName>
    <definedName name="TS100_LUG">'[38]TSBR100 LUG'!$A:$IV</definedName>
    <definedName name="TS100_MAG">'[38]TSBR100 MAG'!$A:$IV</definedName>
    <definedName name="TS100_MAR">'[38]TSBR100 MAR'!$A:$IV</definedName>
    <definedName name="TS100_NOV">'[38]TSBR100 NOV'!$A:$IV</definedName>
    <definedName name="TS100_OTT">'[38]TSBR100 OTT'!$A:$IV</definedName>
    <definedName name="TS100_SET">'[38]TSBR100 SET'!$A:$IV</definedName>
    <definedName name="TS200_AGO">'[38]TSBR200 AGO'!$A:$IV</definedName>
    <definedName name="TS200_APR">'[38]TSBR200 APR'!$A:$IV</definedName>
    <definedName name="TS200_DIC">'[38]TSBR200 DIC'!$A:$IV</definedName>
    <definedName name="TS200_FEB">'[38]TSBR200 FEB'!$A:$IV</definedName>
    <definedName name="TS200_GEN">'[38]TSBR200 GEN'!$A:$IV</definedName>
    <definedName name="TS200_GIU">'[38]TSBR200 GIU'!$A:$IV</definedName>
    <definedName name="TS200_LUG">'[38]TSBR200 LUG'!$A:$IV</definedName>
    <definedName name="TS200_MAG">'[38]TSBR200 MAG'!$A:$IV</definedName>
    <definedName name="TS200_MAR">'[38]TSBR200 MAR'!$A:$IV</definedName>
    <definedName name="TS200_NOV">'[38]TSBR200 NOV'!$A:$IV</definedName>
    <definedName name="TS200_OTT">'[38]TSBR200 OTT'!$A:$IV</definedName>
    <definedName name="TS200_SET">'[38]TSBR200 SET'!$A:$IV</definedName>
    <definedName name="TS300_AGO">'[38]TSBR300 AGO'!$A:$IV</definedName>
    <definedName name="TS300_APR">'[38]TSBR300 APR'!$A:$IV</definedName>
    <definedName name="TS300_DIC">'[38]TSBR300 DIC'!$A:$IV</definedName>
    <definedName name="TS300_FEB">'[38]TSBR300 FEB'!$A:$IV</definedName>
    <definedName name="TS300_GEN">'[38]TSBR300 GEN'!$A:$IV</definedName>
    <definedName name="TS300_GIU">'[38]TSBR300 GIU'!$A:$IV</definedName>
    <definedName name="TS300_LUG">'[38]TSBR300 LUG'!$A:$IV</definedName>
    <definedName name="TS300_MAG">'[38]TSBR300 MAG'!$A:$IV</definedName>
    <definedName name="TS300_MAR">'[38]TSBR300 MAR'!$A:$IV</definedName>
    <definedName name="TS300_NOV">'[38]TSBR300 NOV'!$A:$IV</definedName>
    <definedName name="TS300_OTT">'[38]TSBR300 OTT'!$A:$IV</definedName>
    <definedName name="TS300_SET">'[38]TSBR300 SET'!$A:$IV</definedName>
    <definedName name="TS400_AGO">'[38]TSBR400 AGO'!$A:$IV</definedName>
    <definedName name="TS400_APR">'[38]TSBR400 APR'!$A:$IV</definedName>
    <definedName name="TS400_DIC">'[38]TSBR400 DIC'!$A:$IV</definedName>
    <definedName name="TS400_FEB">'[38]TSBR400 FEB'!$A:$IV</definedName>
    <definedName name="TS400_GEN">'[38]TSBR400 GEN'!$A:$IV</definedName>
    <definedName name="TS400_GIU">'[38]TSBR400 GIU'!$A:$IV</definedName>
    <definedName name="TS400_LUG">'[38]TSBR400 LUG'!$A:$IV</definedName>
    <definedName name="TS400_MAG">'[38]TSBR400 MAG'!$A:$IV</definedName>
    <definedName name="TS400_MAR">'[38]TSBR400 MAR'!$A:$IV</definedName>
    <definedName name="TS400_NOV">'[38]TSBR400 NOV'!$A:$IV</definedName>
    <definedName name="TS400_OTT">'[38]TSBR400 OTT'!$A:$IV</definedName>
    <definedName name="TS400_SET">'[38]TSBR400 SET'!$A:$IV</definedName>
    <definedName name="TS500_AGO">'[38]TSBR500 AGO'!$A:$IV</definedName>
    <definedName name="TS500_APR">'[38]TSBR500 APR'!$A:$IV</definedName>
    <definedName name="TS500_DIC">'[38]TSBR500 DIC'!$A:$IV</definedName>
    <definedName name="TS500_FEB">'[38]TSBR500 FEB'!$A:$IV</definedName>
    <definedName name="TS500_GEN">'[38]TSBR500 GEN'!$A:$IV</definedName>
    <definedName name="TS500_GIU">'[38]TSBR500 GIU'!$A:$IV</definedName>
    <definedName name="TS500_LUG">'[38]TSBR500 LUG'!$A:$IV</definedName>
    <definedName name="TS500_MAG">'[38]TSBR500 MAG'!$A:$IV</definedName>
    <definedName name="TS500_MAR">'[38]TSBR500 MAR'!$A:$IV</definedName>
    <definedName name="TS500_NOV">'[38]TSBR500 NOV'!$A:$IV</definedName>
    <definedName name="TS500_OTT">'[38]TSBR500 OTT'!$A:$IV</definedName>
    <definedName name="TS500_SET">'[38]TSBR500 SET'!$A:$IV</definedName>
    <definedName name="tt">{"Area1",#N/A,TRUE,"Obiettivo";"Area2",#N/A,TRUE,"Dati per Direzione"}</definedName>
    <definedName name="ttt" hidden="1">{"bilancio",#N/A,FALSE,"bdg1997";"impianti",#N/A,FALSE,"bdg1997"}</definedName>
    <definedName name="tttt">{"Area1",#N/A,TRUE,"Obiettivo";"Area2",#N/A,TRUE,"Dati per Direzione"}</definedName>
    <definedName name="ttttt">{"Area1",#N/A,TRUE,"Obiettivo";"Area2",#N/A,TRUE,"Dati per Direzione"}</definedName>
    <definedName name="tyhthy">{"uno",#N/A,FALSE,"Dist total";"COMENTARIO",#N/A,FALSE,"Ficha CODICE"}</definedName>
    <definedName name="Type_1">[61]DATA!#REF!</definedName>
    <definedName name="Type_2">[61]DATA!#REF!</definedName>
    <definedName name="Type3">[61]DATA!#REF!</definedName>
    <definedName name="U">{"Area1",#N/A,TRUE,"Obiettivo";"Area2",#N/A,TRUE,"Dati per Direzione"}</definedName>
    <definedName name="UdiM">[27]Copertina!$A$8</definedName>
    <definedName name="ultima">[82]Dati!#REF!</definedName>
    <definedName name="ultimaimp">[82]Dati!#REF!</definedName>
    <definedName name="UNITA">[18]TITOLO!$F$37</definedName>
    <definedName name="Unità">[22]Dizionario!$E$2:$E$28</definedName>
    <definedName name="UNITA_BDG">[88]Copertina!$D$1</definedName>
    <definedName name="ursula">{"Side 1",#N/A,FALSE,"Hovedark";"Side 2",#N/A,FALSE,"Hovedark";"Cash Flow",#N/A,FALSE,"Hovedark";"Bagside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ut_cont">'[69]Contratto continuo'!#REF!</definedName>
    <definedName name="UT_S000_imp">#REF!</definedName>
    <definedName name="UT_S000_ope">#REF!</definedName>
    <definedName name="UT_S000_qua">#REF!</definedName>
    <definedName name="UT_S100_imp">#REF!</definedName>
    <definedName name="UT_S100_ope">#REF!</definedName>
    <definedName name="UT_S100_qua">#REF!</definedName>
    <definedName name="UT_S200_imp">#REF!</definedName>
    <definedName name="UT_S200_ope">#REF!</definedName>
    <definedName name="UT_S200_qua">#REF!</definedName>
    <definedName name="UT_S400_imp">#REF!</definedName>
    <definedName name="UT_S400_ope">#REF!</definedName>
    <definedName name="UT_S400_qua">#REF!</definedName>
    <definedName name="UT_S500_imp">#REF!</definedName>
    <definedName name="UT_S500_ope">#REF!</definedName>
    <definedName name="UT_S500_qua">#REF!</definedName>
    <definedName name="UT_TC000_imp">#REF!</definedName>
    <definedName name="UT_TC000_ope">#REF!</definedName>
    <definedName name="UT_TC000_qua">#REF!</definedName>
    <definedName name="UT_TE000_imp">#REF!</definedName>
    <definedName name="UT_TE000_ope">#REF!</definedName>
    <definedName name="UT_TE000_qua">#REF!</definedName>
    <definedName name="UT_TM000_imp">#REF!</definedName>
    <definedName name="UT_TM000_ope">#REF!</definedName>
    <definedName name="UT_TM000_qua">#REF!</definedName>
    <definedName name="utt">{"ANAR",#N/A,FALSE,"Dist total";"MARGEN",#N/A,FALSE,"Dist total";"COMENTARIO",#N/A,FALSE,"Ficha CODICE";"CONSEJO",#N/A,FALSE,"Dist p0";"uno",#N/A,FALSE,"Dist total"}</definedName>
    <definedName name="uu">{#N/A,#N/A,TRUE,"Allacciamenti 5 anni";#N/A,#N/A,TRUE,"Carico 5 anni";#N/A,#N/A,TRUE,"Qualità a) 5 anni";#N/A,#N/A,TRUE,"Qualità b) 5 anni";#N/A,#N/A,TRUE,"Impatto ambientale 5 anni";#N/A,#N/A,TRUE,"Adeg. tecnico 5 anni"}</definedName>
    <definedName name="v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v15YMACRpct">'[89]A-Basic'!$E$172</definedName>
    <definedName name="v15YMACRpct1">'[89]A-Basic'!$G$172</definedName>
    <definedName name="v15YMACRpct10">'[89]A-Basic'!$Y$172</definedName>
    <definedName name="v15YMACRpct11">'[89]A-Basic'!$AA$172</definedName>
    <definedName name="v15YMACRpct12">'[89]A-Basic'!$AC$172</definedName>
    <definedName name="v15YMACRpct13">'[89]A-Basic'!$AE$172</definedName>
    <definedName name="v15YMACRpct14">'[89]A-Basic'!$AG$172</definedName>
    <definedName name="v15YMACRpct15">'[89]A-Basic'!$AI$172</definedName>
    <definedName name="v15YMACRpct16">'[89]A-Basic'!$AK$172</definedName>
    <definedName name="v15YMACRpct17">'[89]A-Basic'!$AM$172</definedName>
    <definedName name="v15YMACRpct18">'[89]A-Basic'!$AO$172</definedName>
    <definedName name="v15YMACRpct19">'[89]A-Basic'!$AQ$172</definedName>
    <definedName name="v15YMACRpct2">'[89]A-Basic'!$I$172</definedName>
    <definedName name="v15YMACRpct20">'[89]A-Basic'!$AS$172</definedName>
    <definedName name="v15YMACRpct21">'[89]A-Basic'!$AU$172</definedName>
    <definedName name="v15YMACRpct23">'[89]A-Basic'!$AY$172</definedName>
    <definedName name="v15YMACRpct3">'[89]A-Basic'!$K$172</definedName>
    <definedName name="v15YMACRpct4">'[89]A-Basic'!$M$172</definedName>
    <definedName name="v15YMACRpct5">'[89]A-Basic'!$O$172</definedName>
    <definedName name="v15YMACRpct6">'[89]A-Basic'!$Q$172</definedName>
    <definedName name="v15YMACRpct7">'[89]A-Basic'!$S$172</definedName>
    <definedName name="v15YMACRpct8">'[89]A-Basic'!$U$172</definedName>
    <definedName name="v15YMACRpct9">'[89]A-Basic'!$W$172</definedName>
    <definedName name="v15YSLpct">'[89]A-Basic'!$E$173</definedName>
    <definedName name="v15YSLpct1">'[89]A-Basic'!$G$173</definedName>
    <definedName name="v15YSLpct10">'[89]A-Basic'!$Y$173</definedName>
    <definedName name="v15YSLpct11">'[89]A-Basic'!$AA$173</definedName>
    <definedName name="v15YSLpct12">'[89]A-Basic'!$AC$173</definedName>
    <definedName name="v15YSLpct13">'[89]A-Basic'!$AE$173</definedName>
    <definedName name="v15YSLpct14">'[89]A-Basic'!$AG$173</definedName>
    <definedName name="v15YSLpct15">'[89]A-Basic'!$AI$173</definedName>
    <definedName name="v15YSLpct16">'[89]A-Basic'!$AK$173</definedName>
    <definedName name="v15YSLpct17">'[89]A-Basic'!$AM$173</definedName>
    <definedName name="v15YSLpct18">'[89]A-Basic'!$AO$173</definedName>
    <definedName name="v15YSLpct19">'[89]A-Basic'!$AQ$173</definedName>
    <definedName name="v15YSLpct2">'[89]A-Basic'!$I$173</definedName>
    <definedName name="v15YSLpct20">'[89]A-Basic'!$AS$173</definedName>
    <definedName name="v15YSLpct21">'[89]A-Basic'!$AU$173</definedName>
    <definedName name="v15YSLpct23">'[89]A-Basic'!$AY$173</definedName>
    <definedName name="v15YSLpct3">'[89]A-Basic'!$K$173</definedName>
    <definedName name="v15YSLpct4">'[89]A-Basic'!$M$173</definedName>
    <definedName name="v15YSLpct5">'[89]A-Basic'!$O$173</definedName>
    <definedName name="v15YSLpct6">'[89]A-Basic'!$Q$173</definedName>
    <definedName name="v15YSLpct7">'[89]A-Basic'!$S$173</definedName>
    <definedName name="v15YSLpct8">'[89]A-Basic'!$U$173</definedName>
    <definedName name="v15YSLpct9">'[89]A-Basic'!$W$173</definedName>
    <definedName name="v20YSLpct">'[89]A-Basic'!$E$174</definedName>
    <definedName name="v20YSLpct1">'[89]A-Basic'!$G$174</definedName>
    <definedName name="v20YSLpct10">'[89]A-Basic'!$Y$174</definedName>
    <definedName name="v20YSLpct11">'[89]A-Basic'!$AA$174</definedName>
    <definedName name="v20YSLpct12">'[89]A-Basic'!$AC$174</definedName>
    <definedName name="v20YSLpct13">'[89]A-Basic'!$AE$174</definedName>
    <definedName name="v20YSLpct14">'[89]A-Basic'!$AG$174</definedName>
    <definedName name="v20YSLpct15">'[89]A-Basic'!$AI$174</definedName>
    <definedName name="v20YSLpct16">'[89]A-Basic'!$AK$174</definedName>
    <definedName name="v20YSLpct17">'[89]A-Basic'!$AM$174</definedName>
    <definedName name="v20YSLpct18">'[89]A-Basic'!$AO$174</definedName>
    <definedName name="v20YSLpct19">'[89]A-Basic'!$AQ$174</definedName>
    <definedName name="v20YSLpct2">'[89]A-Basic'!$I$174</definedName>
    <definedName name="v20YSLpct20">'[89]A-Basic'!$AS$174</definedName>
    <definedName name="v20YSLpct21">'[89]A-Basic'!$AU$174</definedName>
    <definedName name="v20YSLpct23">'[89]A-Basic'!$AY$174</definedName>
    <definedName name="v20YSLpct3">'[89]A-Basic'!$K$174</definedName>
    <definedName name="v20YSLpct4">'[89]A-Basic'!$M$174</definedName>
    <definedName name="v20YSLpct5">'[89]A-Basic'!$O$174</definedName>
    <definedName name="v20YSLpct6">'[89]A-Basic'!$Q$174</definedName>
    <definedName name="v20YSLpct7">'[89]A-Basic'!$S$174</definedName>
    <definedName name="v20YSLpct8">'[89]A-Basic'!$U$174</definedName>
    <definedName name="v20YSLpct9">'[89]A-Basic'!$W$174</definedName>
    <definedName name="v5YMACRpct">'[89]A-Basic'!$E$171</definedName>
    <definedName name="v5YMACRpct1">'[89]A-Basic'!$G$171</definedName>
    <definedName name="v5YMACRpct10">'[89]A-Basic'!$Y$171</definedName>
    <definedName name="v5YMACRpct11">'[89]A-Basic'!$AA$171</definedName>
    <definedName name="v5YMACRpct12">'[89]A-Basic'!$AC$171</definedName>
    <definedName name="v5YMACRpct13">'[89]A-Basic'!$AE$171</definedName>
    <definedName name="v5YMACRpct14">'[89]A-Basic'!$AG$171</definedName>
    <definedName name="v5YMACRpct15">'[89]A-Basic'!$AI$171</definedName>
    <definedName name="v5YMACRpct16">'[89]A-Basic'!$AK$171</definedName>
    <definedName name="v5YMACRpct17">'[89]A-Basic'!$AM$171</definedName>
    <definedName name="v5YMACRpct18">'[89]A-Basic'!$AO$171</definedName>
    <definedName name="v5YMACRpct19">'[89]A-Basic'!$AQ$171</definedName>
    <definedName name="v5YMACRpct2">'[89]A-Basic'!$I$171</definedName>
    <definedName name="v5YMACRpct20">'[89]A-Basic'!$AS$171</definedName>
    <definedName name="v5YMACRpct21">'[89]A-Basic'!$AU$171</definedName>
    <definedName name="v5YMACRpct23">'[89]A-Basic'!$AY$171</definedName>
    <definedName name="v5YMACRpct3">'[89]A-Basic'!$K$171</definedName>
    <definedName name="v5YMACRpct4">'[89]A-Basic'!$M$171</definedName>
    <definedName name="v5YMACRpct5">'[89]A-Basic'!$O$171</definedName>
    <definedName name="v5YMACRpct6">'[89]A-Basic'!$Q$171</definedName>
    <definedName name="v5YMACRpct7">'[89]A-Basic'!$S$171</definedName>
    <definedName name="v5YMACRpct8">'[89]A-Basic'!$U$171</definedName>
    <definedName name="v5YMACRpct9">'[89]A-Basic'!$W$171</definedName>
    <definedName name="vall">{"mgmt forecast",#N/A,FALSE,"Mgmt Forecast";"dcf table",#N/A,FALSE,"Mgmt Forecast";"sensitivity",#N/A,FALSE,"Mgmt Forecast";"table inputs",#N/A,FALSE,"Mgmt Forecast";"calculations",#N/A,FALSE,"Mgmt Forecast"}</definedName>
    <definedName name="van">[78]Sens!$D$121</definedName>
    <definedName name="VBAdvanced.VB_Branch_Example">#N/A</definedName>
    <definedName name="VBAdvanced.VB_GetWindowsDirectory">#N/A</definedName>
    <definedName name="vbdsfva">{"Area1",#N/A,TRUE,"Obiettivo";"Area2",#N/A,TRUE,"Dati per Direzione"}</definedName>
    <definedName name="VciBg">#REF!</definedName>
    <definedName name="vCOD">'[89]A-Basic'!$E$18</definedName>
    <definedName name="vCOD1">'[89]A-Basic'!$G$18</definedName>
    <definedName name="vCOD10">'[89]A-Basic'!$Y$18</definedName>
    <definedName name="vCOD11">'[89]A-Basic'!$AA$18</definedName>
    <definedName name="vCOD12">'[89]A-Basic'!$AC$18</definedName>
    <definedName name="vCOD13">'[89]A-Basic'!$AE$18</definedName>
    <definedName name="vCOD14">'[89]A-Basic'!$AG$18</definedName>
    <definedName name="vCOD15">'[89]A-Basic'!$AI$18</definedName>
    <definedName name="vCOD16">'[89]A-Basic'!$AK$18</definedName>
    <definedName name="vCOD17">'[89]A-Basic'!$AM$18</definedName>
    <definedName name="vCOD18">'[89]A-Basic'!$AO$18</definedName>
    <definedName name="vCOD19">'[89]A-Basic'!$AQ$18</definedName>
    <definedName name="vCOD2">'[89]A-Basic'!$I$18</definedName>
    <definedName name="vCOD20">'[89]A-Basic'!$AS$18</definedName>
    <definedName name="vCOD21">'[89]A-Basic'!$AU$18</definedName>
    <definedName name="vCOD22">'[89]A-Basic'!$AW$18</definedName>
    <definedName name="vCOD23">'[89]A-Basic'!$AY$18</definedName>
    <definedName name="vCOD3">'[89]A-Basic'!$K$18</definedName>
    <definedName name="vCOD4">'[89]A-Basic'!$M$18</definedName>
    <definedName name="vCOD5">'[89]A-Basic'!$O$18</definedName>
    <definedName name="vCOD6">'[89]A-Basic'!$Q$18</definedName>
    <definedName name="vCOD7">'[89]A-Basic'!$S$18</definedName>
    <definedName name="vCOD8">'[89]A-Basic'!$U$18</definedName>
    <definedName name="vCOD9">'[89]A-Basic'!$W$18</definedName>
    <definedName name="vCorpTaxRate">'[89]A-Basic'!$E$6</definedName>
    <definedName name="vCPI">'[89]A-Basic'!$E$7</definedName>
    <definedName name="vDebtBalance">'[89]Geronimo PQ'!$F$49</definedName>
    <definedName name="vDebtBalance1">'[89]RockCreek PQ'!$F$49</definedName>
    <definedName name="vDebtBalance10">'[89]S14 PQ'!$F$49</definedName>
    <definedName name="vDebtBalance11">'[89]S10 PQ'!$F$49</definedName>
    <definedName name="vDebtBalance12">'[89]W12-b PQ'!$F$49</definedName>
    <definedName name="vDebtBalance13">'[89]W13-b PQ'!$F$49</definedName>
    <definedName name="vDebtBalance2">'[89]Caney PQ'!$F$49</definedName>
    <definedName name="vDebtBalance4">'[89]S11 PQ'!$F$49</definedName>
    <definedName name="vDebtBalance5">'[89]W12 PQ'!$F$49</definedName>
    <definedName name="vDebtBalance6">'[89]S12 PQ'!$F$49</definedName>
    <definedName name="vDebtBalance7">'[89]W13 PQ'!$F$49</definedName>
    <definedName name="vDebtBalance8">'[89]S13 PQ'!$F$49</definedName>
    <definedName name="vDebtBalance9">'[89]W14 PQ'!$F$49</definedName>
    <definedName name="vDebtOffset">'[89]A-Basic'!$E$448</definedName>
    <definedName name="vDebtOffset1">'[89]A-Basic'!$G$448</definedName>
    <definedName name="vDebtOffset10">'[89]A-Basic'!$Y$448</definedName>
    <definedName name="vDebtOffset11">'[89]A-Basic'!$AA$448</definedName>
    <definedName name="vDebtOffset12">'[89]A-Basic'!$AC$448</definedName>
    <definedName name="vDebtOffset13">'[89]A-Basic'!$AE$448</definedName>
    <definedName name="vDebtOffset2">'[89]A-Basic'!$I$448</definedName>
    <definedName name="vDebtOffset3">'[89]A-Basic'!$K$448</definedName>
    <definedName name="vDebtOffset4">'[89]A-Basic'!$M$448</definedName>
    <definedName name="vDebtOffset5">'[89]A-Basic'!$O$448</definedName>
    <definedName name="vDebtOffset6">'[89]A-Basic'!$Q$448</definedName>
    <definedName name="vDebtOffset7">'[89]A-Basic'!$S$448</definedName>
    <definedName name="vDebtOffset9">'[89]A-Basic'!$W$448</definedName>
    <definedName name="versione">#REF!</definedName>
    <definedName name="VETT_CODICI">'[90]Mediana5(2005)'!#REF!</definedName>
    <definedName name="VETT_DATE_mediana3">'[90]Mediana5(2005)'!#REF!</definedName>
    <definedName name="Vettoriamento">'[69]Contratto continuo'!#REF!</definedName>
    <definedName name="vEvalDate">'[89]A-Basic'!$E$1</definedName>
    <definedName name="viaggi">'[10]#RIF'!$H$8:$H$9</definedName>
    <definedName name="vMargin1">'[89]A-Basic'!$E$469</definedName>
    <definedName name="vMargin11">'[89]A-Basic'!$G$469</definedName>
    <definedName name="vMargin111">'[89]A-Basic'!$AA$469</definedName>
    <definedName name="vMargin112">'[89]A-Basic'!$AC$469</definedName>
    <definedName name="vMargin113">'[89]A-Basic'!$AE$469</definedName>
    <definedName name="vMargin115">'[89]A-Basic'!$AI$469</definedName>
    <definedName name="vMargin116">'[89]A-Basic'!$AK$469</definedName>
    <definedName name="vMargin117">'[89]A-Basic'!$AM$469</definedName>
    <definedName name="vMargin118">'[89]A-Basic'!$AO$469</definedName>
    <definedName name="vMargin119">'[89]A-Basic'!$AQ$469</definedName>
    <definedName name="vMargin12">'[89]A-Basic'!$I$469</definedName>
    <definedName name="vMargin120">'[89]A-Basic'!$AS$469</definedName>
    <definedName name="vMargin121">'[89]A-Basic'!$AU$469</definedName>
    <definedName name="vMargin122">'[89]A-Basic'!$AW$469</definedName>
    <definedName name="vMargin123">'[89]A-Basic'!$AY$469</definedName>
    <definedName name="vMargin13">'[89]A-Basic'!$K$469</definedName>
    <definedName name="vMargin14">'[89]A-Basic'!$M$469</definedName>
    <definedName name="vMargin15">'[89]A-Basic'!$O$469</definedName>
    <definedName name="vMargin16">'[89]A-Basic'!$Q$469</definedName>
    <definedName name="vMargin17">'[89]A-Basic'!$S$469</definedName>
    <definedName name="vMargin18">'[89]A-Basic'!$U$469</definedName>
    <definedName name="vMargin19">'[89]A-Basic'!$W$469</definedName>
    <definedName name="vMargin2">'[89]A-Basic'!$E$470</definedName>
    <definedName name="vMargin21">'[89]A-Basic'!$G$470</definedName>
    <definedName name="vMargin211">'[89]A-Basic'!$AA$470</definedName>
    <definedName name="vMargin212">'[89]A-Basic'!$AC$470</definedName>
    <definedName name="vMargin213">'[89]A-Basic'!$AE$470</definedName>
    <definedName name="vMargin215">'[89]A-Basic'!$AI$470</definedName>
    <definedName name="vMargin216">'[89]A-Basic'!$AK$470</definedName>
    <definedName name="vMargin217">'[89]A-Basic'!$AM$470</definedName>
    <definedName name="vMargin218">'[89]A-Basic'!$AO$470</definedName>
    <definedName name="vMargin219">'[89]A-Basic'!$AQ$470</definedName>
    <definedName name="vMargin22">'[89]A-Basic'!$I$470</definedName>
    <definedName name="vMargin220">'[89]A-Basic'!$AS$470</definedName>
    <definedName name="vMargin221">'[89]A-Basic'!$AU$470</definedName>
    <definedName name="vMargin222">'[89]A-Basic'!$AW$470</definedName>
    <definedName name="vMargin223">'[89]A-Basic'!$AY$470</definedName>
    <definedName name="vMargin23">'[89]A-Basic'!$K$470</definedName>
    <definedName name="vMargin24">'[89]A-Basic'!$M$470</definedName>
    <definedName name="vMargin25">'[89]A-Basic'!$O$470</definedName>
    <definedName name="vMargin26">'[89]A-Basic'!$Q$470</definedName>
    <definedName name="vMargin27">'[89]A-Basic'!$S$470</definedName>
    <definedName name="vMargin28">'[89]A-Basic'!$U$470</definedName>
    <definedName name="vMargin29">'[89]A-Basic'!$W$470</definedName>
    <definedName name="vMargin3">'[89]A-Basic'!$E$471</definedName>
    <definedName name="vMargin31">'[89]A-Basic'!$G$471</definedName>
    <definedName name="vMargin311">'[89]A-Basic'!$AA$471</definedName>
    <definedName name="vMargin312">'[89]A-Basic'!$AC$471</definedName>
    <definedName name="vMargin313">'[89]A-Basic'!$AE$471</definedName>
    <definedName name="vMargin315">'[89]A-Basic'!$AI$471</definedName>
    <definedName name="vMargin316">'[89]A-Basic'!$AK$471</definedName>
    <definedName name="vMargin317">'[89]A-Basic'!$AM$471</definedName>
    <definedName name="vMargin318">'[89]A-Basic'!$AO$471</definedName>
    <definedName name="vMargin319">'[89]A-Basic'!$AQ$471</definedName>
    <definedName name="vMargin32">'[89]A-Basic'!$I$471</definedName>
    <definedName name="vMargin320">'[89]A-Basic'!$AS$471</definedName>
    <definedName name="vMargin321">'[89]A-Basic'!$AU$471</definedName>
    <definedName name="vMargin322">'[89]A-Basic'!$AW$471</definedName>
    <definedName name="vMargin323">'[89]A-Basic'!$AY$471</definedName>
    <definedName name="vMargin33">'[89]A-Basic'!$K$471</definedName>
    <definedName name="vMargin34">'[89]A-Basic'!$M$471</definedName>
    <definedName name="vMargin35">'[89]A-Basic'!$O$471</definedName>
    <definedName name="vMargin36">'[89]A-Basic'!$Q$471</definedName>
    <definedName name="vMargin37">'[89]A-Basic'!$S$471</definedName>
    <definedName name="vMargin38">'[89]A-Basic'!$U$471</definedName>
    <definedName name="vMargin39">'[89]A-Basic'!$W$471</definedName>
    <definedName name="vMargin4">'[89]A-Basic'!$E$472</definedName>
    <definedName name="vMargin41">'[89]A-Basic'!$G$472</definedName>
    <definedName name="vMargin411">'[89]A-Basic'!$AA$472</definedName>
    <definedName name="vMargin412">'[89]A-Basic'!$AC$472</definedName>
    <definedName name="vMargin413">'[89]A-Basic'!$AE$472</definedName>
    <definedName name="vMargin415">'[89]A-Basic'!$AI$472</definedName>
    <definedName name="vMargin416">'[89]A-Basic'!$AK$472</definedName>
    <definedName name="vMargin417">'[89]A-Basic'!$AM$472</definedName>
    <definedName name="vMargin418">'[89]A-Basic'!$AO$472</definedName>
    <definedName name="vMargin419">'[89]A-Basic'!$AQ$472</definedName>
    <definedName name="vMargin42">'[89]A-Basic'!$I$472</definedName>
    <definedName name="vMargin420">'[89]A-Basic'!$AS$472</definedName>
    <definedName name="vMargin421">'[89]A-Basic'!$AU$472</definedName>
    <definedName name="vMargin422">'[89]A-Basic'!$AW$472</definedName>
    <definedName name="vMargin423">'[89]A-Basic'!$AY$472</definedName>
    <definedName name="vMargin43">'[89]A-Basic'!$K$472</definedName>
    <definedName name="vMargin44">'[89]A-Basic'!$M$472</definedName>
    <definedName name="vMargin45">'[89]A-Basic'!$O$472</definedName>
    <definedName name="vMargin46">'[89]A-Basic'!$Q$472</definedName>
    <definedName name="vMargin47">'[89]A-Basic'!$S$472</definedName>
    <definedName name="vMargin48">'[89]A-Basic'!$U$472</definedName>
    <definedName name="vMargin49">'[89]A-Basic'!$W$472</definedName>
    <definedName name="vMargin5">'[89]A-Basic'!$E$473</definedName>
    <definedName name="vMargin51">'[89]A-Basic'!$G$473</definedName>
    <definedName name="vMargin511">'[89]A-Basic'!$AA$473</definedName>
    <definedName name="vMargin512">'[89]A-Basic'!$AC$473</definedName>
    <definedName name="vMargin513">'[89]A-Basic'!$AE$473</definedName>
    <definedName name="vMargin515">'[89]A-Basic'!$AI$473</definedName>
    <definedName name="vMargin516">'[89]A-Basic'!$AK$473</definedName>
    <definedName name="vMargin517">'[89]A-Basic'!$AM$473</definedName>
    <definedName name="vMargin518">'[89]A-Basic'!$AO$473</definedName>
    <definedName name="vMargin519">'[89]A-Basic'!$AQ$473</definedName>
    <definedName name="vMargin52">'[89]A-Basic'!$I$473</definedName>
    <definedName name="vMargin520">'[89]A-Basic'!$AS$473</definedName>
    <definedName name="vMargin521">'[89]A-Basic'!$AU$473</definedName>
    <definedName name="vMargin522">'[89]A-Basic'!$AW$473</definedName>
    <definedName name="vMargin523">'[89]A-Basic'!$AY$473</definedName>
    <definedName name="vMargin53">'[89]A-Basic'!$K$473</definedName>
    <definedName name="vMargin54">'[89]A-Basic'!$M$473</definedName>
    <definedName name="vMargin55">'[89]A-Basic'!$O$473</definedName>
    <definedName name="vMargin56">'[89]A-Basic'!$Q$473</definedName>
    <definedName name="vMargin57">'[89]A-Basic'!$S$473</definedName>
    <definedName name="vMargin58">'[89]A-Basic'!$U$473</definedName>
    <definedName name="vMargin59">'[89]A-Basic'!$W$473</definedName>
    <definedName name="vMargin6">'[89]A-Basic'!$E$474</definedName>
    <definedName name="vMargin61">'[89]A-Basic'!$G$474</definedName>
    <definedName name="vMargin611">'[89]A-Basic'!$AA$474</definedName>
    <definedName name="vMargin612">'[89]A-Basic'!$AC$474</definedName>
    <definedName name="vMargin613">'[89]A-Basic'!$AE$474</definedName>
    <definedName name="vMargin615">'[89]A-Basic'!$AI$474</definedName>
    <definedName name="vMargin616">'[89]A-Basic'!$AK$474</definedName>
    <definedName name="vMargin617">'[89]A-Basic'!$AM$474</definedName>
    <definedName name="vMargin618">'[89]A-Basic'!$AO$474</definedName>
    <definedName name="vMargin619">'[89]A-Basic'!$AQ$474</definedName>
    <definedName name="vMargin62">'[89]A-Basic'!$I$474</definedName>
    <definedName name="vMargin620">'[89]A-Basic'!$AS$474</definedName>
    <definedName name="vMargin621">'[89]A-Basic'!$AU$474</definedName>
    <definedName name="vMargin622">'[89]A-Basic'!$AW$474</definedName>
    <definedName name="vMargin623">'[89]A-Basic'!$AY$474</definedName>
    <definedName name="vMargin63">'[89]A-Basic'!$K$474</definedName>
    <definedName name="vMargin64">'[89]A-Basic'!$M$474</definedName>
    <definedName name="vMargin65">'[89]A-Basic'!$O$474</definedName>
    <definedName name="vMargin66">'[89]A-Basic'!$Q$474</definedName>
    <definedName name="vMargin67">'[89]A-Basic'!$S$474</definedName>
    <definedName name="vMargin68">'[89]A-Basic'!$U$474</definedName>
    <definedName name="vMargin69">'[89]A-Basic'!$W$474</definedName>
    <definedName name="vMargin7">'[89]A-Basic'!$E$475</definedName>
    <definedName name="vMargin71">'[89]A-Basic'!$G$475</definedName>
    <definedName name="vMargin711">'[89]A-Basic'!$AA$475</definedName>
    <definedName name="vMargin712">'[89]A-Basic'!$AC$475</definedName>
    <definedName name="vMargin713">'[89]A-Basic'!$AE$475</definedName>
    <definedName name="vMargin715">'[89]A-Basic'!$AI$475</definedName>
    <definedName name="vMargin716">'[89]A-Basic'!$AK$475</definedName>
    <definedName name="vMargin717">'[89]A-Basic'!$AM$475</definedName>
    <definedName name="vMargin718">'[89]A-Basic'!$AO$475</definedName>
    <definedName name="vMargin719">'[89]A-Basic'!$AQ$475</definedName>
    <definedName name="vMargin72">'[89]A-Basic'!$I$475</definedName>
    <definedName name="vMargin720">'[89]A-Basic'!$AS$475</definedName>
    <definedName name="vMargin721">'[89]A-Basic'!$AU$475</definedName>
    <definedName name="vMargin722">'[89]A-Basic'!$AW$475</definedName>
    <definedName name="vMargin723">'[89]A-Basic'!$AY$475</definedName>
    <definedName name="vMargin73">'[89]A-Basic'!$K$475</definedName>
    <definedName name="vMargin74">'[89]A-Basic'!$M$475</definedName>
    <definedName name="vMargin75">'[89]A-Basic'!$O$475</definedName>
    <definedName name="vMargin76">'[89]A-Basic'!$Q$475</definedName>
    <definedName name="vMargin77">'[89]A-Basic'!$S$475</definedName>
    <definedName name="vMargin78">'[89]A-Basic'!$U$475</definedName>
    <definedName name="vMargin79">'[89]A-Basic'!$W$475</definedName>
    <definedName name="vMargin8">'[89]A-Basic'!$E$476</definedName>
    <definedName name="vMargin81">'[89]A-Basic'!$G$476</definedName>
    <definedName name="vMargin811">'[89]A-Basic'!$AA$476</definedName>
    <definedName name="vMargin812">'[89]A-Basic'!$AC$476</definedName>
    <definedName name="vMargin813">'[89]A-Basic'!$AE$476</definedName>
    <definedName name="vMargin815">'[89]A-Basic'!$AI$476</definedName>
    <definedName name="vMargin816">'[89]A-Basic'!$AK$476</definedName>
    <definedName name="vMargin817">'[89]A-Basic'!$AM$476</definedName>
    <definedName name="vMargin818">'[89]A-Basic'!$AO$476</definedName>
    <definedName name="vMargin819">'[89]A-Basic'!$AQ$476</definedName>
    <definedName name="vMargin82">'[89]A-Basic'!$I$476</definedName>
    <definedName name="vMargin820">'[89]A-Basic'!$AS$476</definedName>
    <definedName name="vMargin821">'[89]A-Basic'!$AU$476</definedName>
    <definedName name="vMargin822">'[89]A-Basic'!$AW$476</definedName>
    <definedName name="vMargin823">'[89]A-Basic'!$AY$476</definedName>
    <definedName name="vMargin83">'[89]A-Basic'!$K$476</definedName>
    <definedName name="vMargin84">'[89]A-Basic'!$M$476</definedName>
    <definedName name="vMargin85">'[89]A-Basic'!$O$476</definedName>
    <definedName name="vMargin86">'[89]A-Basic'!$Q$476</definedName>
    <definedName name="vMargin87">'[89]A-Basic'!$S$476</definedName>
    <definedName name="vMargin88">'[89]A-Basic'!$U$476</definedName>
    <definedName name="vMargin89">'[89]A-Basic'!$W$476</definedName>
    <definedName name="vMarginY1">'[89]A-Basic'!$C$469</definedName>
    <definedName name="vMarginY2">'[89]A-Basic'!$C$470</definedName>
    <definedName name="vMarginY3">'[89]A-Basic'!$C$471</definedName>
    <definedName name="vMarginY4">'[89]A-Basic'!$C$472</definedName>
    <definedName name="vMarginY5">'[89]A-Basic'!$C$473</definedName>
    <definedName name="vMarginY6">'[89]A-Basic'!$C$474</definedName>
    <definedName name="vMarginY7">'[89]A-Basic'!$C$475</definedName>
    <definedName name="vNameplate">'[89]A-Basic'!$E$17</definedName>
    <definedName name="vNameplate1">'[89]A-Basic'!$G$17</definedName>
    <definedName name="vNameplate10">'[89]A-Basic'!$Y$17</definedName>
    <definedName name="vNameplate11">'[89]A-Basic'!$AA$17</definedName>
    <definedName name="vNameplate12">'[89]A-Basic'!$AC$17</definedName>
    <definedName name="vNameplate13">'[89]A-Basic'!$AE$17</definedName>
    <definedName name="vNameplate2">'[89]A-Basic'!$I$17</definedName>
    <definedName name="vNameplate3">'[89]A-Basic'!$K$17</definedName>
    <definedName name="vNameplate4">'[89]A-Basic'!$M$17</definedName>
    <definedName name="vNameplate5">'[89]A-Basic'!$O$17</definedName>
    <definedName name="vNameplate6">'[89]A-Basic'!$Q$17</definedName>
    <definedName name="vNameplate7">'[89]A-Basic'!$S$17</definedName>
    <definedName name="vNameplate8">'[89]A-Basic'!$U$17</definedName>
    <definedName name="vNameplate9">'[89]A-Basic'!$W$17</definedName>
    <definedName name="vol">{"Area1",#N/A,TRUE,"Obiettivo";"Area2",#N/A,TRUE,"Dati per Direzione"}</definedName>
    <definedName name="VOLUMI">#REF!</definedName>
    <definedName name="vPPA1Alloc">'[89]A-Basic'!#REF!</definedName>
    <definedName name="vPPA2Alloc">'[89]A-Basic'!#REF!</definedName>
    <definedName name="VS1_KIA">[23]VS1!$Q$19</definedName>
    <definedName name="VS1_KIAC">[23]VS1!$Q$16</definedName>
    <definedName name="VS1_KIAP">[23]VS1!$Q$18</definedName>
    <definedName name="VS1_KIARV">[23]VS1!$Q$17</definedName>
    <definedName name="VS1_PdR">[24]Ipotesi!$O$6</definedName>
    <definedName name="VS1_PE">[25]Ipotesi!$Q$6</definedName>
    <definedName name="VS2_KIA">[23]VS2!$Q$19</definedName>
    <definedName name="VS2_KIAC">[23]VS2!$Q$16</definedName>
    <definedName name="VS2_KIAP">[23]VS2!$Q$18</definedName>
    <definedName name="VS2_KIARV">[23]VS2!$Q$17</definedName>
    <definedName name="VS2_PdR">[24]Ipotesi!$O$7</definedName>
    <definedName name="VS2_PE">[25]Ipotesi!$Q$7</definedName>
    <definedName name="vTerminalV">'[89]A-Basic'!$E$94</definedName>
    <definedName name="vTerminalV1">'[89]A-Basic'!$G$94</definedName>
    <definedName name="vTerminalV10">'[89]A-Basic'!$Y$94</definedName>
    <definedName name="vTerminalV11">'[89]A-Basic'!$AA$94</definedName>
    <definedName name="vTerminalV12">'[89]A-Basic'!$AC$94</definedName>
    <definedName name="vTerminalV13">'[89]A-Basic'!$AE$94</definedName>
    <definedName name="vTerminalV14">'[89]A-Basic'!$AG$94</definedName>
    <definedName name="vTerminalV15">'[89]A-Basic'!$AI$94</definedName>
    <definedName name="vTerminalV16">'[89]A-Basic'!$AK$94</definedName>
    <definedName name="vTerminalV17">'[89]A-Basic'!$AM$94</definedName>
    <definedName name="vTerminalV18">'[89]A-Basic'!$AO$94</definedName>
    <definedName name="vTerminalV19">'[89]A-Basic'!$AQ$94</definedName>
    <definedName name="vTerminalV2">'[89]A-Basic'!$I$94</definedName>
    <definedName name="vTerminalV20">'[89]A-Basic'!$AS$94</definedName>
    <definedName name="vTerminalV21">'[89]A-Basic'!$AU$94</definedName>
    <definedName name="vTerminalV22">'[89]A-Basic'!$AW$94</definedName>
    <definedName name="vTerminalV23">'[89]A-Basic'!$AY$94</definedName>
    <definedName name="vTerminalV3">'[89]A-Basic'!$K$94</definedName>
    <definedName name="vTerminalV4">'[89]A-Basic'!$M$94</definedName>
    <definedName name="vTerminalV5">'[89]A-Basic'!$O$94</definedName>
    <definedName name="vTerminalV6">'[89]A-Basic'!$Q$94</definedName>
    <definedName name="vTerminalV7">'[89]A-Basic'!$S$94</definedName>
    <definedName name="vTerminalV8">'[89]A-Basic'!$U$94</definedName>
    <definedName name="vTerminalV9">'[89]A-Basic'!$W$94</definedName>
    <definedName name="vv">{"Area1",#N/A,TRUE,"Obiettivo";"Area2",#N/A,TRUE,"Dati per Direzione"}</definedName>
    <definedName name="VVV">{#N/A,#N/A,TRUE,"Allacciamenti 5 anni";#N/A,#N/A,TRUE,"Carico 5 anni";#N/A,#N/A,TRUE,"Qualità a) 5 anni";#N/A,#N/A,TRUE,"Qualità b) 5 anni";#N/A,#N/A,TRUE,"Impatto ambientale 5 anni";#N/A,#N/A,TRUE,"Adeg. tecnico 5 anni"}</definedName>
    <definedName name="VVVV">{#N/A,#N/A,TRUE,"Allacciamenti 5 anni";#N/A,#N/A,TRUE,"Carico 5 anni";#N/A,#N/A,TRUE,"Qualità a) 5 anni";#N/A,#N/A,TRUE,"Qualità b) 5 anni";#N/A,#N/A,TRUE,"Impatto ambientale 5 anni";#N/A,#N/A,TRUE,"Adeg. tecnico 5 anni"}</definedName>
    <definedName name="vvvvv">{#N/A,#N/A,TRUE,"Allacciamenti 5 anni";#N/A,#N/A,TRUE,"Carico 5 anni";#N/A,#N/A,TRUE,"Qualità a) 5 anni";#N/A,#N/A,TRUE,"Qualità b) 5 anni";#N/A,#N/A,TRUE,"Impatto ambientale 5 anni";#N/A,#N/A,TRUE,"Adeg. tecnico 5 anni"}</definedName>
    <definedName name="vvvvvv">{#N/A,#N/A,TRUE,"Allacciamenti 5 anni";#N/A,#N/A,TRUE,"Carico 5 anni";#N/A,#N/A,TRUE,"Qualità a) 5 anni";#N/A,#N/A,TRUE,"Qualità b) 5 anni";#N/A,#N/A,TRUE,"Impatto ambientale 5 anni";#N/A,#N/A,TRUE,"Adeg. tecnico 5 anni"}</definedName>
    <definedName name="vWindCase">'[89]A-Basic'!$E$99</definedName>
    <definedName name="vxAllocCapCashFlag">'[89]A-Basic'!$E$508</definedName>
    <definedName name="vxAllocCapCashFlag1">'[89]A-Basic'!$G$508</definedName>
    <definedName name="vxAllocCapCashFlag11">'[89]A-Basic'!$AA$508</definedName>
    <definedName name="vxAllocCapCashFlag12">'[89]A-Basic'!$AC$508</definedName>
    <definedName name="vxAllocCapCashFlag13">'[89]A-Basic'!$AE$508</definedName>
    <definedName name="vxAllocCapCashFlag14">'[89]A-Basic'!$AG$508</definedName>
    <definedName name="vxAllocCapCashFlag15">'[89]A-Basic'!$AI$508</definedName>
    <definedName name="vxAllocCapCashFlag16">'[89]A-Basic'!$AK$508</definedName>
    <definedName name="vxAllocCapCashFlag17">'[89]A-Basic'!$AM$508</definedName>
    <definedName name="vxAllocCapCashFlag18">'[89]A-Basic'!$AO$508</definedName>
    <definedName name="vxAllocCapCashFlag19">'[89]A-Basic'!$AQ$508</definedName>
    <definedName name="vxAllocCapCashFlag2">'[89]A-Basic'!$I$508</definedName>
    <definedName name="vxAllocCapCashFlag20">'[89]A-Basic'!$AS$508</definedName>
    <definedName name="vxAllocCapCashFlag21">'[89]A-Basic'!$AU$508</definedName>
    <definedName name="vxAllocCapCashFlag22">'[89]A-Basic'!$AW$508</definedName>
    <definedName name="vxAllocCapCashFlag23">'[89]A-Basic'!$AY$508</definedName>
    <definedName name="vxAllocCapCashFlag3">'[89]A-Basic'!$K$508</definedName>
    <definedName name="vxAllocCapCashFlag4">'[89]A-Basic'!$M$508</definedName>
    <definedName name="vxAllocCapCashFlag5">'[89]A-Basic'!$O$508</definedName>
    <definedName name="vxAllocCapCashFlag6">'[89]A-Basic'!$Q$508</definedName>
    <definedName name="vxAllocCapCashFlag7">'[89]A-Basic'!$S$508</definedName>
    <definedName name="vxAllocCapCashFlag8">'[89]A-Basic'!$U$508</definedName>
    <definedName name="vxAllocCapCashFlag9">'[89]A-Basic'!$W$508</definedName>
    <definedName name="vxAllocCapDeprFlag">'[89]A-Basic'!$E$507</definedName>
    <definedName name="vxAllocCapDeprFlag1">'[89]A-Basic'!$G$507</definedName>
    <definedName name="vxAllocCapDeprFlag11">'[89]A-Basic'!$AA$507</definedName>
    <definedName name="vxAllocCapDeprFlag12">'[89]A-Basic'!$AC$507</definedName>
    <definedName name="vxAllocCapDeprFlag13">'[89]A-Basic'!$AE$507</definedName>
    <definedName name="vxAllocCapDeprFlag14">'[89]A-Basic'!$AG$507</definedName>
    <definedName name="vxAllocCapDeprFlag15">'[89]A-Basic'!$AI$507</definedName>
    <definedName name="vxAllocCapDeprFlag16">'[89]A-Basic'!$AK$507</definedName>
    <definedName name="vxAllocCapDeprFlag17">'[89]A-Basic'!$AM$507</definedName>
    <definedName name="vxAllocCapDeprFlag18">'[89]A-Basic'!$AO$507</definedName>
    <definedName name="vxAllocCapDeprFlag19">'[89]A-Basic'!$AQ$507</definedName>
    <definedName name="vxAllocCapDeprFlag2">'[89]A-Basic'!$I$507</definedName>
    <definedName name="vxAllocCapDeprFlag20">'[89]A-Basic'!$AS$507</definedName>
    <definedName name="vxAllocCapDeprFlag21">'[89]A-Basic'!$AU$507</definedName>
    <definedName name="vxAllocCapDeprFlag22">'[89]A-Basic'!$AW$507</definedName>
    <definedName name="vxAllocCapDeprFlag23">'[89]A-Basic'!$AY$507</definedName>
    <definedName name="vxAllocCapDeprFlag3">'[89]A-Basic'!$K$507</definedName>
    <definedName name="vxAllocCapDeprFlag4">'[89]A-Basic'!$M$507</definedName>
    <definedName name="vxAllocCapDeprFlag5">'[89]A-Basic'!$O$507</definedName>
    <definedName name="vxAllocCapDeprFlag6">'[89]A-Basic'!$Q$507</definedName>
    <definedName name="vxAllocCapDeprFlag7">'[89]A-Basic'!$S$507</definedName>
    <definedName name="vxAllocCapDeprFlag8">'[89]A-Basic'!$U$507</definedName>
    <definedName name="vxAllocCapDeprFlag9">'[89]A-Basic'!$W$507</definedName>
    <definedName name="vxAllocHardCashFlip">'[89]A-Basic'!$E$513</definedName>
    <definedName name="vxAllocHardCashFlip1">'[89]A-Basic'!$G$513</definedName>
    <definedName name="vxAllocHardCashFlip11">'[89]A-Basic'!$AA$513</definedName>
    <definedName name="vxAllocHardCashFlip12">'[89]A-Basic'!$AC$513</definedName>
    <definedName name="vxAllocHardCashFlip13">'[89]A-Basic'!$AE$513</definedName>
    <definedName name="vxAllocHardCashFlip14">'[89]A-Basic'!$AG$513</definedName>
    <definedName name="vxAllocHardCashFlip15">'[89]A-Basic'!$AI$513</definedName>
    <definedName name="vxAllocHardCashFlip16">'[89]A-Basic'!$AK$513</definedName>
    <definedName name="vxAllocHardCashFlip17">'[89]A-Basic'!$AM$513</definedName>
    <definedName name="vxAllocHardCashFlip18">'[89]A-Basic'!$AO$513</definedName>
    <definedName name="vxAllocHardCashFlip19">'[89]A-Basic'!$AQ$513</definedName>
    <definedName name="vxAllocHardCashFlip2">'[89]A-Basic'!$I$513</definedName>
    <definedName name="vxAllocHardCashFlip20">'[89]A-Basic'!$AS$513</definedName>
    <definedName name="vxAllocHardCashFlip21">'[89]A-Basic'!$AU$513</definedName>
    <definedName name="vxAllocHardCashFlip22">'[89]A-Basic'!$AW$513</definedName>
    <definedName name="vxAllocHardCashFlip23">'[89]A-Basic'!$AY$513</definedName>
    <definedName name="vxAllocHardCashFlip3">'[89]A-Basic'!$K$513</definedName>
    <definedName name="vxAllocHardCashFlip4">'[89]A-Basic'!$M$513</definedName>
    <definedName name="vxAllocHardCashFlip5">'[89]A-Basic'!$O$513</definedName>
    <definedName name="vxAllocHardCashFlip6">'[89]A-Basic'!$Q$513</definedName>
    <definedName name="vxAllocHardCashFlip7">'[89]A-Basic'!$S$513</definedName>
    <definedName name="vxAllocHardCashFlip8">'[89]A-Basic'!$U$513</definedName>
    <definedName name="vxAllocHardCashFlip9">'[89]A-Basic'!$W$513</definedName>
    <definedName name="vxAllocSplitDeprFlag">'[89]A-Basic'!$E$509</definedName>
    <definedName name="vxAllocSplitDeprFlag1">'[89]A-Basic'!$G$509</definedName>
    <definedName name="vxAllocSplitDeprFlag11">'[89]A-Basic'!$AA$509</definedName>
    <definedName name="vxAllocSplitDeprFlag12">'[89]A-Basic'!$AC$509</definedName>
    <definedName name="vxAllocSplitDeprFlag13">'[89]A-Basic'!$AE$509</definedName>
    <definedName name="vxAllocSplitDeprFlag14">'[89]A-Basic'!$AG$509</definedName>
    <definedName name="vxAllocSplitDeprFlag15">'[89]A-Basic'!$AI$509</definedName>
    <definedName name="vxAllocSplitDeprFlag16">'[89]A-Basic'!$AK$509</definedName>
    <definedName name="vxAllocSplitDeprFlag17">'[89]A-Basic'!$AM$509</definedName>
    <definedName name="vxAllocSplitDeprFlag18">'[89]A-Basic'!$AO$509</definedName>
    <definedName name="vxAllocSplitDeprFlag19">'[89]A-Basic'!$AQ$509</definedName>
    <definedName name="vxAllocSplitDeprFlag2">'[89]A-Basic'!$I$509</definedName>
    <definedName name="vxAllocSplitDeprFlag20">'[89]A-Basic'!$AS$509</definedName>
    <definedName name="vxAllocSplitDeprFlag21">'[89]A-Basic'!$AU$509</definedName>
    <definedName name="vxAllocSplitDeprFlag22">'[89]A-Basic'!$AW$509</definedName>
    <definedName name="vxAllocSplitDeprFlag23">'[89]A-Basic'!$AY$509</definedName>
    <definedName name="vxAllocSplitDeprFlag3">'[89]A-Basic'!$K$509</definedName>
    <definedName name="vxAllocSplitDeprFlag4">'[89]A-Basic'!$M$509</definedName>
    <definedName name="vxAllocSplitDeprFlag5">'[89]A-Basic'!$O$509</definedName>
    <definedName name="vxAllocSplitDeprFlag6">'[89]A-Basic'!$Q$509</definedName>
    <definedName name="vxAllocSplitDeprFlag7">'[89]A-Basic'!$S$509</definedName>
    <definedName name="vxAllocSplitDeprFlag8">'[89]A-Basic'!$U$509</definedName>
    <definedName name="vxAllocSplitDeprFlag9">'[89]A-Basic'!$W$509</definedName>
    <definedName name="vxAllocStage1End">'[89]A-Basic'!$E$514</definedName>
    <definedName name="vxAllocStage1End1">'[89]A-Basic'!$G$514</definedName>
    <definedName name="vxAllocStage1End10">'[89]A-Basic'!$Y$514</definedName>
    <definedName name="vxAllocStage1End11">'[89]A-Basic'!$AA$514</definedName>
    <definedName name="vxAllocStage1End15">'[89]A-Basic'!$AI$514</definedName>
    <definedName name="vxAllocStage1End16">'[89]A-Basic'!$AK$514</definedName>
    <definedName name="vxAllocStage1End17">'[89]A-Basic'!$AM$514</definedName>
    <definedName name="vxAllocStage1End18">'[89]A-Basic'!$AO$514</definedName>
    <definedName name="vxAllocStage1End19">'[89]A-Basic'!$AQ$514</definedName>
    <definedName name="vxAllocStage1End2">'[89]A-Basic'!$I$514</definedName>
    <definedName name="vxAllocStage1End20">'[89]A-Basic'!$AS$514</definedName>
    <definedName name="vxAllocStage1End21">'[89]A-Basic'!$AU$514</definedName>
    <definedName name="vxAllocStage1End22">'[89]A-Basic'!$AW$514</definedName>
    <definedName name="vxAllocStage1End23">'[89]A-Basic'!$AY$514</definedName>
    <definedName name="vxAllocStage1End3">'[89]A-Basic'!$K$514</definedName>
    <definedName name="vxAllocStage1End4">'[89]A-Basic'!$M$514</definedName>
    <definedName name="vxAllocStage1End5">'[89]A-Basic'!$O$514</definedName>
    <definedName name="vxAllocStage1End6">'[89]A-Basic'!$Q$514</definedName>
    <definedName name="vxAllocStage1End7">'[89]A-Basic'!$S$514</definedName>
    <definedName name="vxAllocStage1End8">'[89]A-Basic'!$U$514</definedName>
    <definedName name="vxAllocStage1End9">'[89]A-Basic'!$W$514</definedName>
    <definedName name="vxAllocStage2End">'[89]A-Basic'!$E$515</definedName>
    <definedName name="vxAllocStage2End1">'[89]A-Basic'!$G$515</definedName>
    <definedName name="vxAllocStage2End10">'[89]A-Basic'!$Y$515</definedName>
    <definedName name="vxAllocStage2End11">'[89]A-Basic'!$AA$515</definedName>
    <definedName name="vxAllocStage2End12">'[89]A-Basic'!$AC$515</definedName>
    <definedName name="vxAllocStage2End13">'[89]A-Basic'!$AE$515</definedName>
    <definedName name="vxAllocStage2End15">'[89]A-Basic'!$AI$515</definedName>
    <definedName name="vxAllocStage2End16">'[89]A-Basic'!$AK$515</definedName>
    <definedName name="vxAllocStage2End17">'[89]A-Basic'!$AM$515</definedName>
    <definedName name="vxAllocStage2End18">'[89]A-Basic'!$AO$515</definedName>
    <definedName name="vxAllocStage2End19">'[89]A-Basic'!$AQ$515</definedName>
    <definedName name="vxAllocStage2End2">'[89]A-Basic'!$I$515</definedName>
    <definedName name="vxAllocStage2End20">'[89]A-Basic'!$AS$515</definedName>
    <definedName name="vxAllocStage2End21">'[89]A-Basic'!$AU$515</definedName>
    <definedName name="vxAllocStage2End22">'[89]A-Basic'!$AW$515</definedName>
    <definedName name="vxAllocStage2End23">'[89]A-Basic'!$AY$515</definedName>
    <definedName name="vxAllocStage2End3">'[89]A-Basic'!$K$515</definedName>
    <definedName name="vxAllocStage2End4">'[89]A-Basic'!$M$515</definedName>
    <definedName name="vxAllocStage2End5">'[89]A-Basic'!$O$515</definedName>
    <definedName name="vxAllocStage2End6">'[89]A-Basic'!$Q$515</definedName>
    <definedName name="vxAllocStage2End7">'[89]A-Basic'!$S$515</definedName>
    <definedName name="vxAllocStage2End8">'[89]A-Basic'!$U$515</definedName>
    <definedName name="vxAllocStage2End9">'[89]A-Basic'!$W$515</definedName>
    <definedName name="vxAllocTable">'[89]Geronimo PQ'!$C$88:$E$92</definedName>
    <definedName name="vxAllocTable1">'[89]RockCreek PQ'!$C$88:$E$92</definedName>
    <definedName name="vxAllocTable11">'[89]S10 PQ'!$C$88:$E$92</definedName>
    <definedName name="vxAllocTable12">'[89]W12-b PQ'!$C$88:$E$92</definedName>
    <definedName name="vxAllocTable13">'[89]W13-b PQ'!$C$88:$E$92</definedName>
    <definedName name="vxAllocTable14">'[89]W15 PQ'!$C$88:$E$92</definedName>
    <definedName name="vxAllocTable15">'[89]W16 PQ'!$C$88:$E$92</definedName>
    <definedName name="vxAllocTable16">'[89]W17 PQ'!$C$88:$E$92</definedName>
    <definedName name="vxAllocTable17">'[89]W18 PQ'!$C$88:$E$92</definedName>
    <definedName name="vxAllocTable18">'[89]W19 PQ'!$C$88:$E$92</definedName>
    <definedName name="vxAllocTable19">'[89]S15 PQ'!$C$88:$E$92</definedName>
    <definedName name="vxAllocTable2">'[89]Caney PQ'!$C$88:$E$92</definedName>
    <definedName name="vxAllocTable20">'[89]S16 PQ'!$C$88:$E$92</definedName>
    <definedName name="vxAllocTable21">'[89]S17 PQ'!$C$88:$E$92</definedName>
    <definedName name="vxAllocTable22">'[89]S18 PQ'!$C$88:$E$92</definedName>
    <definedName name="vxAllocTable23">'[89]S19 PQ'!$C$88:$E$92</definedName>
    <definedName name="vxAllocTable3">'[89]Alta PQ'!$C$88:$E$92</definedName>
    <definedName name="vxAllocTable4">'[89]S11 PQ'!$C$88:$E$92</definedName>
    <definedName name="vxAllocTable5">'[89]W12 PQ'!$C$88:$E$92</definedName>
    <definedName name="vxAllocTable6">'[89]S12 PQ'!$C$88:$E$92</definedName>
    <definedName name="vxAllocTable7">'[89]W13 PQ'!$C$88:$E$92</definedName>
    <definedName name="vxAllocTable8">'[89]S13 PQ'!$C$88:$E$92</definedName>
    <definedName name="vxAllocTable9">'[89]W14 PQ'!$C$88:$E$92</definedName>
    <definedName name="vxCPInvestment">'[89]Geronimo PQ'!$F$239</definedName>
    <definedName name="vxHorizon">'[89]A-Basic'!$E$10</definedName>
    <definedName name="vxHorizon1">'[89]A-Basic'!$G$10</definedName>
    <definedName name="vxHorizon10">'[89]A-Basic'!$Y$10</definedName>
    <definedName name="vxHorizon11">'[89]A-Basic'!$AA$10</definedName>
    <definedName name="vxHorizon12">'[89]A-Basic'!$AC$10</definedName>
    <definedName name="vxHorizon13">'[89]A-Basic'!$AE$10</definedName>
    <definedName name="vxHorizon14">'[89]A-Basic'!$AG$10</definedName>
    <definedName name="vxHorizon15">'[89]A-Basic'!$AI$10</definedName>
    <definedName name="vxHorizon16">'[89]A-Basic'!$AK$10</definedName>
    <definedName name="vxHorizon17">'[89]A-Basic'!$AM$10</definedName>
    <definedName name="vxHorizon18">'[89]A-Basic'!$AO$10</definedName>
    <definedName name="vxHorizon19">'[89]A-Basic'!$AQ$10</definedName>
    <definedName name="vxHorizon2">'[89]A-Basic'!$I$10</definedName>
    <definedName name="vxHorizon20">'[89]A-Basic'!$AS$10</definedName>
    <definedName name="vxHorizon21">'[89]A-Basic'!$AU$10</definedName>
    <definedName name="vxHorizon22">'[89]A-Basic'!$AW$10</definedName>
    <definedName name="vxHorizon23">'[89]A-Basic'!$AY$10</definedName>
    <definedName name="vxHorizon3">'[89]A-Basic'!$K$10</definedName>
    <definedName name="vxHorizon4">'[89]A-Basic'!$M$10</definedName>
    <definedName name="vxHorizon5">'[89]A-Basic'!$O$10</definedName>
    <definedName name="vxHorizon6">'[89]A-Basic'!$Q$10</definedName>
    <definedName name="vxHorizon7">'[89]A-Basic'!$S$10</definedName>
    <definedName name="vxHorizon8">'[89]A-Basic'!$U$10</definedName>
    <definedName name="vxHorizon9">'[89]A-Basic'!$W$10</definedName>
    <definedName name="vxInpCPPTCFlag">'[89]A-Basic'!$E$505</definedName>
    <definedName name="vxInpCPPTCFlag1">'[89]A-Basic'!$G$505</definedName>
    <definedName name="vxInpCPPTCFlag10">'[89]A-Basic'!$Y$505</definedName>
    <definedName name="vxInpCPPTCFlag11">'[89]A-Basic'!$AA$505</definedName>
    <definedName name="vxInpCPPTCFlag12">'[89]A-Basic'!$AC$505</definedName>
    <definedName name="vxInpCPPTCFlag13">'[89]A-Basic'!$AE$505</definedName>
    <definedName name="vxInpCPPTCFlag14">'[89]A-Basic'!$AG$505</definedName>
    <definedName name="vxInpCPPTCFlag15">'[89]A-Basic'!$AI$505</definedName>
    <definedName name="vxInpCPPTCFlag16">'[89]A-Basic'!$AK$505</definedName>
    <definedName name="vxInpCPPTCFlag17">'[89]A-Basic'!$AM$505</definedName>
    <definedName name="vxInpCPPTCFlag18">'[89]A-Basic'!$AO$505</definedName>
    <definedName name="vxInpCPPTCFlag19">'[89]A-Basic'!$AQ$505</definedName>
    <definedName name="vxInpCPPTCFlag2">'[89]A-Basic'!$I$505</definedName>
    <definedName name="vxInpCPPTCFlag20">'[89]A-Basic'!$AS$505</definedName>
    <definedName name="vxInpCPPTCFlag21">'[89]A-Basic'!$AU$505</definedName>
    <definedName name="vxInpCPPTCFlag22">'[89]A-Basic'!$AW$505</definedName>
    <definedName name="vxInpCPPTCFlag23">'[89]A-Basic'!$AY$505</definedName>
    <definedName name="vxInpCPPTCFlag3">'[89]A-Basic'!$K$505</definedName>
    <definedName name="vxInpCPPTCFlag4">'[89]A-Basic'!$M$505</definedName>
    <definedName name="vxInpCPPTCFlag5">'[89]A-Basic'!$O$505</definedName>
    <definedName name="vxInpCPPTCFlag6">'[89]A-Basic'!$Q$505</definedName>
    <definedName name="vxInpCPPTCFlag7">'[89]A-Basic'!$S$505</definedName>
    <definedName name="vxInpCPPTCFlag8">'[89]A-Basic'!$U$505</definedName>
    <definedName name="vxInpCPPTCFlag9">'[89]A-Basic'!$W$505</definedName>
    <definedName name="vxInpLeverageFlag">'[89]A-Basic'!$E$445</definedName>
    <definedName name="vxInpLeverageFlag1">'[89]A-Basic'!$G$445</definedName>
    <definedName name="vxInpLeverageFlag10">'[89]A-Basic'!$Y$445</definedName>
    <definedName name="vxInpLeverageFlag12">'[89]A-Basic'!$AC$445</definedName>
    <definedName name="vxInpLeverageFlag13">'[89]A-Basic'!$AE$445</definedName>
    <definedName name="vxInpLeverageFlag15">'[89]A-Basic'!$AI$445</definedName>
    <definedName name="vxInpLeverageFlag16">'[89]A-Basic'!$AK$445</definedName>
    <definedName name="vxInpLeverageFlag17">'[89]A-Basic'!$AM$445</definedName>
    <definedName name="vxInpLeverageFlag18">'[89]A-Basic'!$AO$445</definedName>
    <definedName name="vxInpLeverageFlag19">'[89]A-Basic'!$AQ$445</definedName>
    <definedName name="vxInpLeverageFlag2">'[89]A-Basic'!$I$445</definedName>
    <definedName name="vxInpLeverageFlag20">'[89]A-Basic'!$AS$445</definedName>
    <definedName name="vxInpLeverageFlag21">'[89]A-Basic'!$AU$445</definedName>
    <definedName name="vxInpLeverageFlag22">'[89]A-Basic'!$AW$445</definedName>
    <definedName name="vxInpLeverageFlag23">'[89]A-Basic'!$AY$445</definedName>
    <definedName name="vxInpLeverageFlag3">'[89]A-Basic'!$K$445</definedName>
    <definedName name="vxInpLeverageFlag4">'[89]A-Basic'!$M$445</definedName>
    <definedName name="vxInpLeverageFlag5">'[89]A-Basic'!$O$445</definedName>
    <definedName name="vxInpLeverageFlag8">'[89]A-Basic'!$U$445</definedName>
    <definedName name="vxInpLeverageFlag9">'[89]A-Basic'!$W$445</definedName>
    <definedName name="vxInpPAYGRate">'[89]A-Basic'!$E$455</definedName>
    <definedName name="vxInpPAYGRate1">'[89]A-Basic'!$G$455</definedName>
    <definedName name="vxInpPAYGRate10">'[89]A-Basic'!$Y$455</definedName>
    <definedName name="vxInpPAYGRate11">'[89]A-Basic'!$AA$455</definedName>
    <definedName name="vxInpPAYGRate12">'[89]A-Basic'!$AC$455</definedName>
    <definedName name="vxInpPAYGRate13">'[89]A-Basic'!$AE$455</definedName>
    <definedName name="vxInpPAYGRate16">'[89]A-Basic'!$AK$455</definedName>
    <definedName name="vxInpPAYGRate2">'[89]A-Basic'!$I$455</definedName>
    <definedName name="vxInpPAYGRate3">'[89]A-Basic'!$K$455</definedName>
    <definedName name="vxInpPAYGRate4">'[89]A-Basic'!$M$455</definedName>
    <definedName name="vxInpPAYGRate5">'[89]A-Basic'!$O$455</definedName>
    <definedName name="vxInpPAYGRate6">'[89]A-Basic'!$Q$455</definedName>
    <definedName name="vxInpPAYGRate7">'[89]A-Basic'!$S$455</definedName>
    <definedName name="vxInpPAYGRate8">'[89]A-Basic'!$U$455</definedName>
    <definedName name="vxInpPAYGRate9">'[89]A-Basic'!$W$455</definedName>
    <definedName name="vxInpPTIRRPTCFlag">'[89]A-Basic'!$E$506</definedName>
    <definedName name="vxInpPTIRRPTCFlag1">'[89]A-Basic'!$G$506</definedName>
    <definedName name="vxInpPTIRRPTCFlag10">'[89]A-Basic'!$Y$506</definedName>
    <definedName name="vxInpPTIRRPTCFlag11">'[89]A-Basic'!$AA$506</definedName>
    <definedName name="vxInpPTIRRPTCFlag12">'[89]A-Basic'!$AC$506</definedName>
    <definedName name="vxInpPTIRRPTCFlag13">'[89]A-Basic'!$AE$506</definedName>
    <definedName name="vxInpPTIRRPTCFlag14">'[89]A-Basic'!$AG$506</definedName>
    <definedName name="vxInpPTIRRPTCFlag15">'[89]A-Basic'!$AI$506</definedName>
    <definedName name="vxInpPTIRRPTCFlag16">'[89]A-Basic'!$AK$506</definedName>
    <definedName name="vxInpPTIRRPTCFlag17">'[89]A-Basic'!$AM$506</definedName>
    <definedName name="vxInpPTIRRPTCFlag18">'[89]A-Basic'!$AO$506</definedName>
    <definedName name="vxInpPTIRRPTCFlag19">'[89]A-Basic'!$AQ$506</definedName>
    <definedName name="vxInpPTIRRPTCFlag2">'[89]A-Basic'!$I$506</definedName>
    <definedName name="vxInpPTIRRPTCFlag20">'[89]A-Basic'!$AS$506</definedName>
    <definedName name="vxInpPTIRRPTCFlag21">'[89]A-Basic'!$AU$506</definedName>
    <definedName name="vxInpPTIRRPTCFlag22">'[89]A-Basic'!$AW$506</definedName>
    <definedName name="vxInpPTIRRPTCFlag23">'[89]A-Basic'!$AY$506</definedName>
    <definedName name="vxInpPTIRRPTCFlag3">'[89]A-Basic'!$K$506</definedName>
    <definedName name="vxInpPTIRRPTCFlag4">'[89]A-Basic'!$M$506</definedName>
    <definedName name="vxInpPTIRRPTCFlag5">'[89]A-Basic'!$O$506</definedName>
    <definedName name="vxInpPTIRRPTCFlag6">'[89]A-Basic'!$Q$506</definedName>
    <definedName name="vxInpPTIRRPTCFlag7">'[89]A-Basic'!$S$506</definedName>
    <definedName name="vxInpPTIRRPTCFlag8">'[89]A-Basic'!$U$506</definedName>
    <definedName name="vxInpPTIRRPTCFlag9">'[89]A-Basic'!$W$506</definedName>
    <definedName name="vxInpTaxRateCP">'[89]A-Basic'!$E$504</definedName>
    <definedName name="vxInpTaxRateCP10">'[89]A-Basic'!$Y$504</definedName>
    <definedName name="vxInpTaxRateCP11">'[89]A-Basic'!$AA$504</definedName>
    <definedName name="vxInpTaxRateCP12">'[89]A-Basic'!$AC$504</definedName>
    <definedName name="vxInpTaxRateCP13">'[89]A-Basic'!$AE$504</definedName>
    <definedName name="vxInpTaxRateCP14">'[89]A-Basic'!$AG$504</definedName>
    <definedName name="vxInpTaxRateCP15">'[89]A-Basic'!$AI$504</definedName>
    <definedName name="vxInpTaxRateCP16">'[89]A-Basic'!$AK$504</definedName>
    <definedName name="vxInpTaxRateCP17">'[89]A-Basic'!$AM$504</definedName>
    <definedName name="vxInpTaxRateCP18">'[89]A-Basic'!$AO$504</definedName>
    <definedName name="vxInpTaxRateCP19">'[89]A-Basic'!$AQ$504</definedName>
    <definedName name="vxInpTaxRateCP2">'[89]A-Basic'!$I$504</definedName>
    <definedName name="vxInpTaxRateCP20">'[89]A-Basic'!$AS$504</definedName>
    <definedName name="vxInpTaxRateCP21">'[89]A-Basic'!$AU$504</definedName>
    <definedName name="vxInpTaxRateCP22">'[89]A-Basic'!$AW$504</definedName>
    <definedName name="vxInpTaxRateCP23">'[89]A-Basic'!$AY$504</definedName>
    <definedName name="vxInpTaxRateCP3">'[89]A-Basic'!$K$504</definedName>
    <definedName name="vxInpTaxRateCP4">'[89]A-Basic'!$M$504</definedName>
    <definedName name="vxInpTaxRateCP5">'[89]A-Basic'!$O$504</definedName>
    <definedName name="vxInpTaxRateCP6">'[89]A-Basic'!$Q$504</definedName>
    <definedName name="vxInpTaxRateCP7">'[89]A-Basic'!$S$504</definedName>
    <definedName name="vxInpTaxRateCP8">'[89]A-Basic'!$U$504</definedName>
    <definedName name="vxInpTaxRateCP9">'[89]A-Basic'!$W$504</definedName>
    <definedName name="vxInpTaxRateTP">'[89]A-Basic'!$E$503</definedName>
    <definedName name="vxInpTaxRateTP1">'[89]A-Basic'!$G$503</definedName>
    <definedName name="vxInpTaxRateTP10">'[89]A-Basic'!$Y$503</definedName>
    <definedName name="vxInpTaxRateTP11">'[89]A-Basic'!$AA$503</definedName>
    <definedName name="vxInpTaxRateTP12">'[89]A-Basic'!$AC$503</definedName>
    <definedName name="vxInpTaxRateTP13">'[89]A-Basic'!$AE$503</definedName>
    <definedName name="vxInpTaxRateTP14">'[89]A-Basic'!$AG$503</definedName>
    <definedName name="vxInpTaxRateTP15">'[89]A-Basic'!$AI$503</definedName>
    <definedName name="vxInpTaxRateTP16">'[89]A-Basic'!$AK$503</definedName>
    <definedName name="vxInpTaxRateTP17">'[89]A-Basic'!$AM$503</definedName>
    <definedName name="vxInpTaxRateTP18">'[89]A-Basic'!$AO$503</definedName>
    <definedName name="vxInpTaxRateTP19">'[89]A-Basic'!$AQ$503</definedName>
    <definedName name="vxInpTaxRateTP2">'[89]A-Basic'!$I$503</definedName>
    <definedName name="vxInpTaxRateTP20">'[89]A-Basic'!$AS$503</definedName>
    <definedName name="vxInpTaxRateTP21">'[89]A-Basic'!$AU$503</definedName>
    <definedName name="vxInpTaxRateTP22">'[89]A-Basic'!$AW$503</definedName>
    <definedName name="vxInpTaxRateTP23">'[89]A-Basic'!$AY$503</definedName>
    <definedName name="vxInpTaxRateTP3">'[89]A-Basic'!$K$503</definedName>
    <definedName name="vxInpTaxRateTP4">'[89]A-Basic'!$M$503</definedName>
    <definedName name="vxInpTaxRateTP5">'[89]A-Basic'!$O$503</definedName>
    <definedName name="vxInpTaxRateTP6">'[89]A-Basic'!$Q$503</definedName>
    <definedName name="vxInpTaxRateTP7">'[89]A-Basic'!$S$503</definedName>
    <definedName name="vxInpTaxRateTP8">'[89]A-Basic'!$U$503</definedName>
    <definedName name="vxInpTaxRateTP9">'[89]A-Basic'!$W$503</definedName>
    <definedName name="vxInpTPHurdleHorizon">'[89]A-Basic'!$E$502</definedName>
    <definedName name="vxInpTPHurdleHorizon1">'[89]A-Basic'!$G$502</definedName>
    <definedName name="vxInpTPHurdleHorizon10">'[89]A-Basic'!$Y$502</definedName>
    <definedName name="vxInpTPHurdleHorizon11">'[89]A-Basic'!$AA$502</definedName>
    <definedName name="vxInpTPHurdleHorizon12">'[89]A-Basic'!$AC$502</definedName>
    <definedName name="vxInpTPHurdleHorizon13">'[89]A-Basic'!$AE$502</definedName>
    <definedName name="vxInpTPHurdleHorizon14">'[89]A-Basic'!$AG$502</definedName>
    <definedName name="vxInpTPHurdleHorizon15">'[89]A-Basic'!$AI$502</definedName>
    <definedName name="vxInpTPHurdleHorizon16">'[89]A-Basic'!$AK$502</definedName>
    <definedName name="vxInpTPHurdleHorizon17">'[89]A-Basic'!$AM$502</definedName>
    <definedName name="vxInpTPHurdleHorizon18">'[89]A-Basic'!$AO$502</definedName>
    <definedName name="vxInpTPHurdleHorizon19">'[89]A-Basic'!$AQ$502</definedName>
    <definedName name="vxInpTPHurdleHorizon2">'[89]A-Basic'!$I$502</definedName>
    <definedName name="vxInpTPHurdleHorizon20">'[89]A-Basic'!$AS$502</definedName>
    <definedName name="vxInpTPHurdleHorizon21">'[89]A-Basic'!$AU$502</definedName>
    <definedName name="vxInpTPHurdleHorizon22">'[89]A-Basic'!$AW$502</definedName>
    <definedName name="vxInpTPHurdleHorizon23">'[89]A-Basic'!$AY$502</definedName>
    <definedName name="vxInpTPHurdleHorizon3">'[89]A-Basic'!$K$502</definedName>
    <definedName name="vxInpTPHurdleHorizon4">'[89]A-Basic'!$M$502</definedName>
    <definedName name="vxInpTPHurdleHorizon5">'[89]A-Basic'!$O$502</definedName>
    <definedName name="vxInpTPHurdleHorizon6">'[89]A-Basic'!$Q$502</definedName>
    <definedName name="vxInpTPHurdleHorizon7">'[89]A-Basic'!$S$502</definedName>
    <definedName name="vxInpTPHurdleHorizon8">'[89]A-Basic'!$U$502</definedName>
    <definedName name="vxInpTPHurdleHorizon9">'[89]A-Basic'!$W$502</definedName>
    <definedName name="vxLevCoverage">'[89]A-Basic'!$E$449</definedName>
    <definedName name="vxLevCoverage1">'[89]A-Basic'!$G$449</definedName>
    <definedName name="vxLevCoverage10">'[89]A-Basic'!$Y$449</definedName>
    <definedName name="vxLevCoverage12">'[89]A-Basic'!$AC$449</definedName>
    <definedName name="vxLevCoverage13">'[89]A-Basic'!$AE$449</definedName>
    <definedName name="vxLevCoverage15">'[89]A-Basic'!$AI$449</definedName>
    <definedName name="vxLevCoverage16">'[89]A-Basic'!$AK$449</definedName>
    <definedName name="vxLevCoverage17">'[89]A-Basic'!$AM$449</definedName>
    <definedName name="vxLevCoverage18">'[89]A-Basic'!$AO$449</definedName>
    <definedName name="vxLevCoverage19">'[89]A-Basic'!$AQ$449</definedName>
    <definedName name="vxLevCoverage2">'[89]A-Basic'!$I$449</definedName>
    <definedName name="vxLevCoverage20">'[89]A-Basic'!$AS$449</definedName>
    <definedName name="vxLevCoverage21">'[89]A-Basic'!$AU$449</definedName>
    <definedName name="vxLevCoverage22">'[89]A-Basic'!$AW$449</definedName>
    <definedName name="vxLevCoverage23">'[89]A-Basic'!$AY$449</definedName>
    <definedName name="vxLevCoverage3">'[89]A-Basic'!$K$449</definedName>
    <definedName name="vxLevCoverage4">'[89]A-Basic'!$M$449</definedName>
    <definedName name="vxLevCoverage5">'[89]A-Basic'!$O$449</definedName>
    <definedName name="vxLevCoverage8">'[89]A-Basic'!$U$449</definedName>
    <definedName name="vxLevCoverage9">'[89]A-Basic'!$W$449</definedName>
    <definedName name="vxLevHorizon">'[89]A-Basic'!$E$447</definedName>
    <definedName name="vxLevHorizon1">'[89]A-Basic'!$G$447</definedName>
    <definedName name="vxLevHorizon10">'[89]A-Basic'!$Y$447</definedName>
    <definedName name="vxLevHorizon11">'[89]A-Basic'!$AA$447</definedName>
    <definedName name="vxLevHorizon12">'[89]A-Basic'!$AC$447</definedName>
    <definedName name="vxLevHorizon13">'[89]A-Basic'!$AE$447</definedName>
    <definedName name="vxLevHorizon15">'[89]A-Basic'!$AI$447</definedName>
    <definedName name="vxLevHorizon16">'[89]A-Basic'!$AK$447</definedName>
    <definedName name="vxLevHorizon17">'[89]A-Basic'!$AM$447</definedName>
    <definedName name="vxLevHorizon18">'[89]A-Basic'!$AO$447</definedName>
    <definedName name="vxLevHorizon19">'[89]A-Basic'!$AQ$447</definedName>
    <definedName name="vxLevHorizon2">'[89]A-Basic'!$I$447</definedName>
    <definedName name="vxLevHorizon20">'[89]A-Basic'!$AS$447</definedName>
    <definedName name="vxLevHorizon21">'[89]A-Basic'!$AU$447</definedName>
    <definedName name="vxLevHorizon22">'[89]A-Basic'!$AW$447</definedName>
    <definedName name="vxLevHorizon23">'[89]A-Basic'!$AY$447</definedName>
    <definedName name="vxLevHorizon3">'[89]A-Basic'!$K$447</definedName>
    <definedName name="vxLevHorizon4">'[89]A-Basic'!$M$447</definedName>
    <definedName name="vxLevHorizon5">'[89]A-Basic'!$O$447</definedName>
    <definedName name="vxLevHorizon6">'[89]A-Basic'!$Q$447</definedName>
    <definedName name="vxLevHorizon7">'[89]A-Basic'!$S$447</definedName>
    <definedName name="vxLevHorizon8">'[89]A-Basic'!$U$447</definedName>
    <definedName name="vxLevHorizon9">'[89]A-Basic'!$W$447</definedName>
    <definedName name="vxLevPAYGCoverage">'[89]A-Basic'!$E$456</definedName>
    <definedName name="vxLevPAYGCoverage1">'[89]A-Basic'!$G$456</definedName>
    <definedName name="vxLevPAYGFlag">'[89]A-Basic'!$E$454</definedName>
    <definedName name="vxLevPAYGFlag1">'[89]A-Basic'!$G$454</definedName>
    <definedName name="vxLevRate">'[89]A-Basic'!$E$466</definedName>
    <definedName name="vxLevRate1">'[89]A-Basic'!$G$466</definedName>
    <definedName name="vxLevRate11">'[89]A-Basic'!$AA$466</definedName>
    <definedName name="vxLevRate12">'[89]A-Basic'!$AC$466</definedName>
    <definedName name="vxLevRate13">'[89]A-Basic'!$AE$466</definedName>
    <definedName name="vxLevRate15">'[89]A-Basic'!$AI$466</definedName>
    <definedName name="vxLevRate16">'[89]A-Basic'!$AK$466</definedName>
    <definedName name="vxLevRate17">'[89]A-Basic'!$AM$466</definedName>
    <definedName name="vxLevRate18">'[89]A-Basic'!$AO$466</definedName>
    <definedName name="vxLevRate19">'[89]A-Basic'!$AQ$466</definedName>
    <definedName name="vxLevRate2">'[89]A-Basic'!$I$466</definedName>
    <definedName name="vxLevRate20">'[89]A-Basic'!$AS$466</definedName>
    <definedName name="vxLevRate21">'[89]A-Basic'!$AU$466</definedName>
    <definedName name="vxLevRate22">'[89]A-Basic'!$AW$466</definedName>
    <definedName name="vxLevRate23">'[89]A-Basic'!$AY$466</definedName>
    <definedName name="vxLevRate3">'[89]A-Basic'!$K$466</definedName>
    <definedName name="vxLevRate4">'[89]A-Basic'!$M$466</definedName>
    <definedName name="vxLevRate5">'[89]A-Basic'!$O$466</definedName>
    <definedName name="vxLevRate6">'[89]A-Basic'!$Q$466</definedName>
    <definedName name="vxLevRate7">'[89]A-Basic'!$S$466</definedName>
    <definedName name="vxLevRate8">'[89]A-Basic'!$U$466</definedName>
    <definedName name="vxLevRate9">'[89]A-Basic'!$W$466</definedName>
    <definedName name="w">{#N/A,#N/A,TRUE,"Allacciamenti 5 anni";#N/A,#N/A,TRUE,"Carico 5 anni";#N/A,#N/A,TRUE,"Qualità a) 5 anni";#N/A,#N/A,TRUE,"Qualità b) 5 anni";#N/A,#N/A,TRUE,"Impatto ambientale 5 anni";#N/A,#N/A,TRUE,"Adeg. tecnico 5 anni"}</definedName>
    <definedName name="we">{#N/A,#N/A,FALSE,"Dettaglio righi"}</definedName>
    <definedName name="wEGFESB">#REF!</definedName>
    <definedName name="WES.FLA">{#N/A,#N/A,FALSE,"Dettaglio righi"}</definedName>
    <definedName name="WPrin">'[91]5. Budg'!$B$53</definedName>
    <definedName name="wrn.Aging._.and._.Trend._.Analysis." hidden="1">{#N/A,#N/A,FALSE,"Aging Summary";#N/A,#N/A,FALSE,"Ratio Analysis";#N/A,#N/A,FALSE,"Test 120 Day Accts";#N/A,#N/A,FALSE,"Tickmarks"}</definedName>
    <definedName name="wrn.ALL.">{#N/A,#N/A,FALSE,"DCF";#N/A,#N/A,FALSE,"WACC";#N/A,#N/A,FALSE,"Sales_EBIT";#N/A,#N/A,FALSE,"Capex_Depreciation";#N/A,#N/A,FALSE,"WC";#N/A,#N/A,FALSE,"Interest";#N/A,#N/A,FALSE,"Assumptions"}</definedName>
    <definedName name="wrn.All._.Company._.Analyses.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Financials.">{#N/A,#N/A,TRUE,"Assumptions";#N/A,#N/A,TRUE,"Op Projection";#N/A,#N/A,TRUE,"Capital";#N/A,#N/A,TRUE,"Income";#N/A,#N/A,TRUE,"Balance";#N/A,#N/A,TRUE,"Sources&amp;Uses"}</definedName>
    <definedName name="wrn.ALL.Ge">{#N/A,#N/A,FALSE,"DCF";#N/A,#N/A,FALSE,"WACC";#N/A,#N/A,FALSE,"Sales_EBIT";#N/A,#N/A,FALSE,"Capex_Depreciation";#N/A,#N/A,FALSE,"WC";#N/A,#N/A,FALSE,"Interest";#N/A,#N/A,FALSE,"Assumptions"}</definedName>
    <definedName name="wrn.All_Excl_Depr.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.All_ProdQuantities.">{"ProdQuantities1_2000_2009",#N/A,FALSE,"ProdQuantities";"ProdQuantities2_2010_2019",#N/A,FALSE,"ProdQuantities";"ProdQuantities3_2000_2009",#N/A,FALSE,"ProdQuantities";"ProdQuantities4_2010_2019",#N/A,FALSE,"ProdQuantities";"ProdQuantities5_2000_2009",#N/A,FALSE,"ProdQuantities";"ProdQuantities6_2010_2019",#N/A,FALSE,"ProdQuantities";"ProdQuantities7_2000_2009",#N/A,FALSE,"ProdQuantities";"ProdQuantities8_2010_2019",#N/A,FALSE,"ProdQuantities";"ProdQuantities9_2000_2009",#N/A,FALSE,"ProdQuantities";"ProdQuantities10_2010_2019",#N/A,FALSE,"ProdQuantities";"ProdQuantities11_2000_2009",#N/A,FALSE,"ProdQuantities";"ProdQuantities12_2010_2019",#N/A,FALSE,"ProdQuantities";"ProdQuantitiesTotal2000_2009",#N/A,FALSE,"ProdQuantities";"ProdQuantitiesTotal2010_2019",#N/A,FALSE,"ProdQuantities"}</definedName>
    <definedName name="wrn.Allegati.">{#N/A,#N/A,FALSE,"Leather SpA P&amp;L A1";#N/A,#N/A,FALSE,"Leather SpA balance sheet A2";#N/A,#N/A,FALSE,"Leather SpA Cash flow A3";#N/A,#N/A,FALSE,"Assumptions A4"}</definedName>
    <definedName name="wrn.ANALISIS.">{"ANAR",#N/A,FALSE,"Dist total";"MARGEN",#N/A,FALSE,"Dist total";"COMENTARIO",#N/A,FALSE,"Ficha CODICE";"CONSEJO",#N/A,FALSE,"Dist p0";"uno",#N/A,FALSE,"Dist total"}</definedName>
    <definedName name="wrn.Anexos.">{#N/A,#N/A,FALSE,"MINERIA VS POA";#N/A,#N/A,FALSE,"C ABIE Y SUBTE";#N/A,#N/A,FALSE,"CM PUENTES Y ANDORRA";#N/A,#N/A,FALSE,"CM PTLLNO Y PÑRYA";#N/A,#N/A,FALSE,"PUENTES Y EMMA VS";#N/A,#N/A,FALSE,"BARRAB Y GARGALLO VS";#N/A,#N/A,FALSE,"CERVANTES Y BALLESTA VS";#N/A,#N/A,FALSE,"OPORTUNA Y MARIA VS";#N/A,#N/A,FALSE,"CANTERA  Y COMUNES VS";#N/A,#N/A,FALSE,"MINERIA UU NN";#N/A,#N/A,FALSE,"CTA RDOS UNITARIA";#N/A,#N/A,FALSE,"RATIOS RENTABIL"}</definedName>
    <definedName name="wrn.annualpl.">{#N/A,#N/A,FALSE,"Sheet1"}</definedName>
    <definedName name="wrn.annualpll.">{#N/A,#N/A,FALSE,"Sheet1"}</definedName>
    <definedName name="wrn.Asia.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ack">{"Back Page",#N/A,FALSE,"Front and Back"}</definedName>
    <definedName name="wrn.Back._.Page.">{"Back Page",#N/A,FALSE,"Front and Back"}</definedName>
    <definedName name="wrn.Balance._.Sheets.">{"BS",#N/A,FALSE,"BUDGET";"BS ENA",#N/A,FALSE,"BUDGET";"BS TS Holdings",#N/A,FALSE,"BUDGET";"BS Elim Entries",#N/A,FALSE,"BUDGET";"BS Finance",#N/A,FALSE,"BUDGET";"BS Acq",#N/A,FALSE,"BUDGET";"BS Acq II",#N/A,FALSE,"BUDGET"}</definedName>
    <definedName name="wrn.BalanceSheetGermanGAAP2000_2009.">{"BSGGAAP1",#N/A,FALSE,"P&amp;L G GAAP"}</definedName>
    <definedName name="wrn.BalanceSheetGermanGAAP2010_2019.">{"BSGGAAP2",#N/A,FALSE,"BS G GAAP"}</definedName>
    <definedName name="wrn.BalanceSheetUSGAAP2000_2009.">{"BSUSGAAP1",#N/A,FALSE,"BS US GAAP"}</definedName>
    <definedName name="wrn.BalanceSheetUSGAAP2010_2019.">{"BSUSGAAP2",#N/A,FALSE,"BS US GAAP"}</definedName>
    <definedName name="wrn.Basic._.Report." hidden="1">{#N/A,#N/A,FALSE,"New Depr Sch-150% DB";#N/A,#N/A,FALSE,"Cash Flows RLP";#N/A,#N/A,FALSE,"IRR";#N/A,#N/A,FALSE,"Proforma IS";#N/A,#N/A,FALSE,"Assumptions"}</definedName>
    <definedName name="wrn.BEL.">{"IS",#N/A,FALSE,"IS";"RPTIS",#N/A,FALSE,"RPTIS";"STATS",#N/A,FALSE,"STATS";"CELL",#N/A,FALSE,"CELL";"BS",#N/A,FALSE,"BS"}</definedName>
    <definedName name="wrn.BP._.print.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wrn.C_G_Hele.">{"Side 1",#N/A,FALSE,"Hovedark";"Side 2",#N/A,FALSE,"Hovedark";"Cash Flow",#N/A,FALSE,"Hovedark";"Butik_oms",#N/A,FALSE,"Omsætning";"Lande_oms",#N/A,FALSE,"Land";"Halvår",#N/A,FALSE,"Halvår";"Valuation",#N/A,FALSE,"Valuation";"DCF",#N/A,FALSE,"DCF";"Bidrag",#N/A,FALSE,"Bidrag";"Bagside DK",#N/A,FALSE,"Bagside"}</definedName>
    <definedName name="wrn.Capex1.">{"Capex1",#N/A,FALSE,"Capex"}</definedName>
    <definedName name="wrn.Capex2.">{"Capex2",#N/A,FALSE,"Capex"}</definedName>
    <definedName name="wrn.Capex3.">{"Capex3",#N/A,FALSE,"Capex"}</definedName>
    <definedName name="wrn.CashFlowGermanGAAP2000_2009.">{"CFGGAAP1a",#N/A,FALSE,"CF G GAAP"}</definedName>
    <definedName name="wrn.CashFlowGermanGAAP2010_2019.">{"CFGGAAP2a",#N/A,FALSE,"CF G GAAP"}</definedName>
    <definedName name="wrn.CashFlowUSGAAP2000_2009.">{"CFUSGAAP1a",#N/A,FALSE,"CF US GAAP"}</definedName>
    <definedName name="wrn.CashFlowUSGAAP2009_2019.">{"CFUSGAAP2a",#N/A,FALSE,"CF US GAAP"}</definedName>
    <definedName name="wrn.Central.">{"Side 1",#N/A,FALSE,"Hovedark";"Side 2",#N/A,FALSE,"Hovedark";"Side 3",#N/A,FALSE,"Hovedark"}</definedName>
    <definedName name="wrn.CFGGAAPMSDW.">{"CFGGAAP1",#N/A,FALSE,"P&amp;L G GAAP";"CFGGAAP2",#N/A,FALSE,"P&amp;L G GAAP"}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MPLETO.">{#N/A,#N/A,FALSE,"FS1";#N/A,#N/A,FALSE,"FS2";#N/A,#N/A,FALSE,"FS3";#N/A,#N/A,FALSE,"FS4";#N/A,#N/A,FALSE,"FS5";#N/A,#N/A,FALSE,"PM2";#N/A,#N/A,FALSE,"PM3";#N/A,#N/A,FALSE,"MF1";#N/A,#N/A,FALSE,"MF2";#N/A,#N/A,FALSE,"MF3";#N/A,#N/A,FALSE,"MF4";#N/A,#N/A,FALSE,"PO1";#N/A,#N/A,FALSE,"PO2";#N/A,#N/A,FALSE,"PO3";#N/A,#N/A,FALSE,"PO4";#N/A,#N/A,FALSE,"PC1";#N/A,#N/A,FALSE,"PC2";#N/A,#N/A,FALSE,"PC3";#N/A,#N/A,FALSE,"PC4";#N/A,#N/A,FALSE,"confronto";#N/A,#N/A,FALSE,"sintesi"}</definedName>
    <definedName name="wrn.comps.">{#N/A,#N/A,FALSE,"Comp"}</definedName>
    <definedName name="wrn.contribution.">{#N/A,#N/A,FALSE,"Contribution Analysis"}</definedName>
    <definedName name="wrn.Cover.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>{"orixcsc",#N/A,FALSE,"ORIX CSC";"orixcsc2",#N/A,FALSE,"ORIX CSC"}</definedName>
    <definedName name="wrn.csc2.">{#N/A,#N/A,FALSE,"ORIX CSC"}</definedName>
    <definedName name="wrn.Dahl.">{"Resultat",#N/A,TRUE,"Hovedtal";"Balance",#N/A,TRUE,"Hovedtal";"Cash_Flow",#N/A,TRUE,"Hovedtal"}</definedName>
    <definedName name="wrn.Danilo." hidden="1">{#N/A,#N/A,TRUE,"Main Issues";#N/A,#N/A,TRUE,"Income statement ($)"}</definedName>
    <definedName name="wrn.database.">{"subs",#N/A,FALSE,"database ";"proportional",#N/A,FALSE,"database "}</definedName>
    <definedName name="wrn.dcf.">{"mgmt forecast",#N/A,FALSE,"Mgmt Forecast";"dcf table",#N/A,FALSE,"Mgmt Forecast";"sensitivity",#N/A,FALSE,"Mgmt Forecast";"table inputs",#N/A,FALSE,"Mgmt Forecast";"calculations",#N/A,FALSE,"Mgmt Forecast"}</definedName>
    <definedName name="wrn.dcf2">{"mgmt forecast",#N/A,FALSE,"Mgmt Forecast";"dcf table",#N/A,FALSE,"Mgmt Forecast";"sensitivity",#N/A,FALSE,"Mgmt Forecast";"table inputs",#N/A,FALSE,"Mgmt Forecast";"calculations",#N/A,FALSE,"Mgmt Forecast"}</definedName>
    <definedName name="wrn.dcf3">{"mgmt forecast",#N/A,FALSE,"Mgmt Forecast";"dcf table",#N/A,FALSE,"Mgmt Forecast";"sensitivity",#N/A,FALSE,"Mgmt Forecast";"table inputs",#N/A,FALSE,"Mgmt Forecast";"calculations",#N/A,FALSE,"Mgmt Forecast"}</definedName>
    <definedName name="wrn.dcf4">{"mgmt forecast",#N/A,FALSE,"Mgmt Forecast";"dcf table",#N/A,FALSE,"Mgmt Forecast";"sensitivity",#N/A,FALSE,"Mgmt Forecast";"table inputs",#N/A,FALSE,"Mgmt Forecast";"calculations",#N/A,FALSE,"Mgmt Forecast"}</definedName>
    <definedName name="wrn.dcf5">{"mgmt forecast",#N/A,FALSE,"Mgmt Forecast";"dcf table",#N/A,FALSE,"Mgmt Forecast";"sensitivity",#N/A,FALSE,"Mgmt Forecast";"table inputs",#N/A,FALSE,"Mgmt Forecast";"calculations",#N/A,FALSE,"Mgmt Forecast"}</definedName>
    <definedName name="wrn.DebtGermanGAAP2000_2009.">{"DebtGGAAP1",#N/A,FALSE,"P&amp;L G GAAP"}</definedName>
    <definedName name="wrn.DebtGermanGAAP2010_2019.">{"DebtGGAAP2",#N/A,FALSE,"P&amp;L G GAAP"}</definedName>
    <definedName name="wrn.DebtUSGAAP2000_2009.">{"DebtUSGAAP1",#N/A,FALSE,"P&amp;L US GAAP"}</definedName>
    <definedName name="wrn.DebtUSGAAP2010_2019.">{"DebtUSGAAP2",#N/A,FALSE,"P&amp;L US GAAP"}</definedName>
    <definedName name="wrn.Detailed._.P._.and._.L.">{"P and L Detail Page 1",#N/A,FALSE,"Data";"P and L Detail Page 2",#N/A,FALSE,"Data"}</definedName>
    <definedName name="wrn.DLH_hele.">{"Side 1",#N/A,FALSE,"Hovedark";"Side 2",#N/A,FALSE,"Hovedark";"Cash Flow",#N/A,FALSE,"Hovedark";"Breakdown",#N/A,FALSE,"Breakdown";"Valuation",#N/A,FALSE,"Valuation";"Bidrag",#N/A,FALSE,"Bidrag"}</definedName>
    <definedName name="wrn.Earnings._.Model.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loyee._.Efficiency.">{"Employee Efficiency",#N/A,FALSE,"Benchmarking"}</definedName>
    <definedName name="wrn.Europe.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F01_01.">{#N/A,#N/A,FALSE,"F-01";#N/A,#N/A,FALSE,"F-01";#N/A,#N/A,FALSE,"F-01"}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l.">{#N/A,#N/A,TRUE,"Caps1-5";#N/A,#N/A,TRUE,"Cap6";#N/A,#N/A,TRUE,"Caps7-8";#N/A,#N/A,TRUE,"Cap9-Resumo";#N/A,#N/A,TRUE,"Cap9-Det-2000";#N/A,#N/A,TRUE,"Cap9-Det-2001";#N/A,#N/A,TRUE,"Cap10";#N/A,#N/A,TRUE,"Cap11"}</definedName>
    <definedName name="wrn.Financial._.Output.">{"P and L",#N/A,FALSE,"Financial Output";"Cashflow",#N/A,FALSE,"Financial Output";"Balance Sheet",#N/A,FALSE,"Financial Output"}</definedName>
    <definedName name="wrn.finmodel.">{#N/A,#N/A,FALSE,"Fin Model"}</definedName>
    <definedName name="wrn.FinStatementsGGAAP.">{"PLGGAAP1",#N/A,TRUE,"P&amp;L G GAAP";"PLGGAAP2",#N/A,TRUE,"P&amp;L G GAAP";"PLGGAAP3",#N/A,TRUE,"P&amp;L G GAAP";"PLGGAAP4",#N/A,TRUE,"P&amp;L G GAAP";"CFGGAAP1a",#N/A,TRUE,"P&amp;L G GAAP";"CFGGAAP2a",#N/A,TRUE,"P&amp;L G GAAP";"WCGGAAP1",#N/A,TRUE,"P&amp;L G GAAP";"WCGGAAP2",#N/A,TRUE,"P&amp;L G GAAP";"BSGGAAP1",#N/A,TRUE,"P&amp;L G GAAP";"BSGGAAP2",#N/A,TRUE,"P&amp;L G GAAP";"DebtGGAAP1",#N/A,TRUE,"P&amp;L G GAAP";"DebtGGAAP2",#N/A,TRUE,"P&amp;L G GAAP"}</definedName>
    <definedName name="wrn.FinStatementsUSGAAP.">{"PLUSGAAP1",#N/A,TRUE,"P&amp;L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GAAP";"BSUSGAAP1",#N/A,TRUE,"P&amp;L US GAAP";"BSUSGAAP2",#N/A,TRUE,"P&amp;L US GAAP";"DebtUSGAAP1",#N/A,TRUE,"P&amp;L US GAAP";"DebtUSGAAP2",#N/A,TRUE,"P&amp;L US GAAP"}</definedName>
    <definedName name="wrn.Five._.Year._.Record.">{"Five Year Record",#N/A,FALSE,"Front and Back"}</definedName>
    <definedName name="wrn.fla.">{#N/A,#N/A,FALSE,"Dettaglio righi"}</definedName>
    <definedName name="wrn.Flugger.">{"Res_og_nøgle",#N/A,FALSE,"Hovedark";"Balance",#N/A,FALSE,"Hovedark";"Bagside_DK",#N/A,FALSE,"Bagside"}</definedName>
    <definedName name="wrn.Front._.Page.">{"Front Page",#N/A,FALSE,"Front and Back"}</definedName>
    <definedName name="wrn.Front_Page.">{"Front_Page",#N/A,FALSE,"Front Page"}</definedName>
    <definedName name="wrn.Full._.model.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wrn.Full._.Print._.Out.">{#N/A,#N/A,TRUE,"Notice";#N/A,#N/A,TRUE,"Title";#N/A,#N/A,TRUE,"Contents";#N/A,#N/A,TRUE,"General Assumptions";#N/A,#N/A,TRUE,"Accounts";#N/A,#N/A,TRUE,"OperatingAssumptions";#N/A,#N/A,TRUE,"OpAssBk";#N/A,#N/A,TRUE,"Consumer";#N/A,#N/A,TRUE,"Business";#N/A,#N/A,TRUE,"CorpISP";#N/A,#N/A,TRUE,"ISP";#N/A,#N/A,TRUE,"Carrier";#N/A,#N/A,TRUE,"Other";#N/A,#N/A,TRUE,"Depn";#N/A,#N/A,TRUE,"Debt";#N/A,#N/A,TRUE,"Cashflow";#N/A,#N/A,TRUE,"Finance Leases";#N/A,#N/A,TRUE,"Optus Lease";#N/A,#N/A,TRUE,"Sthn Cross Lease";#N/A,#N/A,TRUE,"Ops Summary";#N/A,#N/A,TRUE,"Summary";#N/A,#N/A,TRUE,"AssBookGen";#N/A,#N/A,TRUE,"Historical Data"}</definedName>
    <definedName name="wrn.Gefran." hidden="1">{"CECons",#N/A,FALSE,"CE"}</definedName>
    <definedName name="wrn.General_Model_Assumptions.">{#N/A,#N/A,FALSE,"GenAssump"}</definedName>
    <definedName name="wrn.Geographic._.Trends.">{"Geographic P1",#N/A,FALSE,"Division &amp; Geog"}</definedName>
    <definedName name="wrn.GRF_1.">{"VISTA_1",#N/A,FALSE,"GRAFO"}</definedName>
    <definedName name="wrn.Hele.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wrn.Income._.Statement.">{#N/A,#N/A,FALSE,"Report Print"}</definedName>
    <definedName name="wrn.Income._.statements.">{"P&amp;L",#N/A,FALSE,"BUDGET";"PL ENA",#N/A,FALSE,"BUDGET";"PL TS Holdings",#N/A,FALSE,"BUDGET";"PL Finance",#N/A,FALSE,"BUDGET";"PL Elim Entries",#N/A,FALSE,"BUDGET";"PL Acq",#N/A,FALSE,"BUDGET";"PL Acq II",#N/A,FALSE,"BUDGET"}</definedName>
    <definedName name="wrn.Informes.">{#N/A,#N/A,FALSE,"CN Oficial RESUMIDA EXCanon";#N/A,#N/A,FALSE,"CN Oficial";#N/A,#N/A,FALSE,"CA Oficial";#N/A,#N/A,FALSE,"PLANTILLA";#N/A,#N/A,FALSE,"BAL";#N/A,#N/A,FALSE,"PT_Finanzas";#N/A,#N/A,FALSE,"INVERSIONES BIEN"}</definedName>
    <definedName name="wrn.international.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Wear_Hele.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wrn.Jamo_Hele.">{0,#N/A,FALSE,0;0,#N/A,FALSE,0;0,0,0,"Nl_x001A_ADSL (including wholesale)P_x000B_Total Lines_x0004_PSTNR_x0004_ISDNe_x0004_PSTN_x0004_ISDN _x000F_T";"Bagside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wrn.Line._.Efficiency.">{"Line Efficiency",#N/A,FALSE,"Benchmarking"}</definedName>
    <definedName name="wrn.mario">{"Area1",#N/A,TRUE,"Obiettivo";"Area2",#N/A,TRUE,"Dati per Direzione"}</definedName>
    <definedName name="wrn.Mario.">{"Area1",#N/A,TRUE,"Obiettivo";"Area2",#N/A,TRUE,"Dati per Direzione"}</definedName>
    <definedName name="WRN.MARIO1">{"Area1",#N/A,TRUE,"Obiettivo";"Area2",#N/A,TRUE,"Dati per Direzione"}</definedName>
    <definedName name="WRN.MARIO2">{"Area1",#N/A,TRUE,"Obiettivo";"Area2",#N/A,TRUE,"Dati per Direzione"}</definedName>
    <definedName name="wrn.Massimo.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ensal.">{#N/A,#N/A,TRUE,"Capa";#N/A,#N/A,TRUE,"Dados";#N/A,#N/A,TRUE,"Guanabara";#N/A,#N/A,TRUE,"Norte";#N/A,#N/A,TRUE,"Oceânica";#N/A,#N/A,TRUE,"Serrana";#N/A,#N/A,TRUE,"Usinas";#N/A,#N/A,TRUE,"OUTROS"}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y._.Pl." hidden="1">{#N/A,#N/A,FALSE,"Dept. P&amp;l"}</definedName>
    <definedName name="wrn.Narrativos.">{#N/A,#N/A,FALSE,"cuadros narrativo"}</definedName>
    <definedName name="wrn.old">{#N/A,#N/A,FALSE,"DCF";#N/A,#N/A,FALSE,"WACC";#N/A,#N/A,FALSE,"Sales_EBIT";#N/A,#N/A,FALSE,"Capex_Depreciation";#N/A,#N/A,FALSE,"WC";#N/A,#N/A,FALSE,"Interest";#N/A,#N/A,FALSE,"Assumptions"}</definedName>
    <definedName name="wrn.Output.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ag_1.">{#N/A,#N/A,FALSE,"COPERTINA"}</definedName>
    <definedName name="wrn.page57to67.">{#N/A,#N/A,FALSE,"57";#N/A,#N/A,FALSE,"58";#N/A,#N/A,FALSE,"59";#N/A,#N/A,FALSE,"60";#N/A,#N/A,FALSE,"60A";#N/A,#N/A,FALSE,"61";#N/A,#N/A,FALSE,"62";#N/A,#N/A,FALSE,"63";#N/A,#N/A,FALSE,"63A";#N/A,#N/A,FALSE,"64";#N/A,#N/A,FALSE,"65";#N/A,#N/A,FALSE,"66";#N/A,#N/A,FALSE,"67"}</definedName>
    <definedName name="wrn.Pages._.28._.to._.50.">{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;#N/A,#N/A,FALSE,"42";#N/A,#N/A,FALSE,"43";#N/A,#N/A,FALSE,"44";#N/A,#N/A,FALSE,"45";#N/A,#N/A,FALSE,"46";#N/A,#N/A,FALSE,"47";#N/A,#N/A,FALSE,"48";#N/A,#N/A,FALSE,"49";#N/A,#N/A,FALSE,"50"}</definedName>
    <definedName name="wrn.Pages._.51._.to._.66.">{#N/A,#N/A,FALSE,"51";#N/A,#N/A,FALSE,"52";#N/A,#N/A,FALSE,"53";#N/A,#N/A,FALSE,"54";#N/A,#N/A,FALSE,"55";#N/A,#N/A,FALSE,"55A";#N/A,#N/A,FALSE,"56";#N/A,#N/A,FALSE,"57";#N/A,#N/A,FALSE,"57A";#N/A,#N/A,FALSE,"58";#N/A,#N/A,FALSE,"59";#N/A,#N/A,FALSE,"60";#N/A,#N/A,FALSE,"60A";#N/A,#N/A,FALSE,"61";#N/A,#N/A,FALSE,"62";#N/A,#N/A,FALSE,"63";#N/A,#N/A,FALSE,"63A";#N/A,#N/A,FALSE,"64";#N/A,#N/A,FALSE,"65";#N/A,#N/A,FALSE,"66"}</definedName>
    <definedName name="wrn.pages._.88._.to._.end.">{#N/A,#N/A,FALSE,"88";#N/A,#N/A,FALSE,"89";#N/A,#N/A,FALSE,"90";#N/A,#N/A,FALSE,"91";#N/A,#N/A,FALSE,"92";#N/A,#N/A,FALSE,"93";#N/A,#N/A,FALSE,"94";#N/A,#N/A,FALSE,"94.1a";#N/A,#N/A,FALSE,"94.1b";#N/A,#N/A,FALSE,"94.2a";#N/A,#N/A,FALSE,"94.2b";#N/A,#N/A,FALSE,"94.3a";#N/A,#N/A,FALSE,"94.3b";#N/A,#N/A,FALSE,"95";#N/A,#N/A,FALSE,"96";#N/A,#N/A,FALSE,"97";#N/A,#N/A,FALSE,"98";#N/A,#N/A,FALSE,"99";#N/A,#N/A,FALSE,"100";#N/A,#N/A,FALSE,"101";#N/A,#N/A,FALSE,"102";#N/A,#N/A,FALSE,"103";#N/A,#N/A,FALSE,"104";#N/A,#N/A,FALSE,"105";#N/A,#N/A,FALSE,"106";#N/A,#N/A,FALSE,"107";#N/A,#N/A,FALSE,"108";#N/A,#N/A,FALSE,"109";#N/A,#N/A,FALSE,"110";#N/A,#N/A,FALSE,"110A";#N/A,#N/A,FALSE,"111";#N/A,#N/A,FALSE,"112";#N/A,#N/A,FALSE,"113";#N/A,#N/A,FALSE,"SignPage"}</definedName>
    <definedName name="wrn.PARA._.EL._.CONSEJO.">{"CONSEJO",#N/A,FALSE,"Dist p0";"CONSEJO",#N/A,FALSE,"Ficha CODICE"}</definedName>
    <definedName name="wrn.PARA._.LA._.CARTA.">{"uno",#N/A,FALSE,"Dist total";"COMENTARIO",#N/A,FALSE,"Ficha CODICE"}</definedName>
    <definedName name="wrn.Penn._.PSC._.part._.1.">{#N/A,#N/A,FALSE,"Cover";#N/A,#N/A,FALSE,"Index 1";#N/A,#N/A,FALSE,"Index 2";#N/A,#N/A,FALSE,"Blank";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;#N/A,#N/A,FALSE,"42";#N/A,#N/A,FALSE,"43";#N/A,#N/A,FALSE,"44";#N/A,#N/A,FALSE,"45";#N/A,#N/A,FALSE,"46";#N/A,#N/A,FALSE,"47";#N/A,#N/A,FALSE,"48";#N/A,#N/A,FALSE,"49";#N/A,#N/A,FALSE,"50";#N/A,#N/A,FALSE,"51";#N/A,#N/A,FALSE,"52";#N/A,#N/A,FALSE,"53";#N/A,#N/A,FALSE,"54";#N/A,#N/A,FALSE,"55";#N/A,#N/A,FALSE,"55A";#N/A,#N/A,FALSE,"56";#N/A,#N/A,FALSE,"57";#N/A,#N/A,FALSE,"57A";#N/A,#N/A,FALSE,"58";#N/A,#N/A,FALSE,"59";#N/A,#N/A,FALSE,"60";#N/A,#N/A,FALSE,"60A";#N/A,#N/A,FALSE,"61";#N/A,#N/A,FALSE,"62";#N/A,#N/A,FALSE,"63";#N/A,#N/A,FALSE,"63A";#N/A,#N/A,FALSE,"64";#N/A,#N/A,FALSE,"65";#N/A,#N/A,FALSE,"66"}</definedName>
    <definedName name="wrn.Penn._.PSC._.part._.2.">{#N/A,#N/A,FALSE,"67";#N/A,#N/A,FALSE,"68";#N/A,#N/A,FALSE,"68A";#N/A,#N/A,FALSE,"69";#N/A,#N/A,FALSE,"70";#N/A,#N/A,FALSE,"71";#N/A,#N/A,FALSE,"72";#N/A,#N/A,FALSE,"73";#N/A,#N/A,FALSE,"74";#N/A,#N/A,FALSE,"75";#N/A,#N/A,FALSE,"76";#N/A,#N/A,FALSE,"77";#N/A,#N/A,FALSE,"78";#N/A,#N/A,FALSE,"79";#N/A,#N/A,FALSE,"80";#N/A,#N/A,FALSE,"81";#N/A,#N/A,FALSE,"82";#N/A,#N/A,FALSE,"83";#N/A,#N/A,FALSE,"84";#N/A,#N/A,FALSE,"85";#N/A,#N/A,FALSE,"86";#N/A,#N/A,FALSE,"87";#N/A,#N/A,FALSE,"88";#N/A,#N/A,FALSE,"89";#N/A,#N/A,FALSE,"90";#N/A,#N/A,FALSE,"91";#N/A,#N/A,FALSE,"92";#N/A,#N/A,FALSE,"93";#N/A,#N/A,FALSE,"94.1a";#N/A,#N/A,FALSE,"94.1b";#N/A,#N/A,FALSE,"94.2a";#N/A,#N/A,FALSE,"94.2b";#N/A,#N/A,FALSE,"94.3a";#N/A,#N/A,FALSE,"94.3b";#N/A,#N/A,FALSE,"95";#N/A,#N/A,FALSE,"96";#N/A,#N/A,FALSE,"97";#N/A,#N/A,FALSE,"98";#N/A,#N/A,FALSE,"99";#N/A,#N/A,FALSE,"100";#N/A,#N/A,FALSE,"101";#N/A,#N/A,FALSE,"102";#N/A,#N/A,FALSE,"103";#N/A,#N/A,FALSE,"104";#N/A,#N/A,FALSE,"105";#N/A,#N/A,FALSE,"106";#N/A,#N/A,FALSE,"107";#N/A,#N/A,FALSE,"108";#N/A,#N/A,FALSE,"109";#N/A,#N/A,FALSE,"110";#N/A,#N/A,FALSE,"111";#N/A,#N/A,FALSE,"112";#N/A,#N/A,FALSE,"113";#N/A,#N/A,FALSE,"SignPage"}</definedName>
    <definedName name="wrn.PERPACKPG3." hidden="1">{"DJH3",#N/A,FALSE,"PFL00805";"PJB3",#N/A,FALSE,"PFL00805";"JMD3",#N/A,FALSE,"PFL00805";"DNB3",#N/A,FALSE,"PFL00805";"MJP3",#N/A,FALSE,"PFL00805";"RAB3",#N/A,FALSE,"PFL00805";"GJW3",#N/A,FALSE,"PFL00805";"MASTER3",#N/A,FALSE,"PFL00805"}</definedName>
    <definedName name="wrn.Piano._.5._.anni.">{#N/A,#N/A,TRUE,"Allacciamenti 5 anni";#N/A,#N/A,TRUE,"Carico 5 anni";#N/A,#N/A,TRUE,"Qualità a) 5 anni";#N/A,#N/A,TRUE,"Qualità b) 5 anni";#N/A,#N/A,TRUE,"Impatto ambientale 5 anni";#N/A,#N/A,TRUE,"Adeg. tecnico 5 anni"}</definedName>
    <definedName name="wrn.pip.">{"Aar",#N/A,FALSE,"Divisioner";"Kvartaler",#N/A,FALSE,"Divisioner";"Aggregering",#N/A,FALSE,"Divisioner";"Aar",#N/A,FALSE,"Norge div. (gl)";"Kvartal",#N/A,FALSE,"Norge div. (gl)";"Samling",#N/A,FALSE,"Norge div. (gl)"}</definedName>
    <definedName name="wrn.PL_cont_GermanGAAP2000_2009.">{"PLGGAAP3",#N/A,FALSE,"P&amp;L G GAAP"}</definedName>
    <definedName name="wrn.PL_cont_GermanGAAP2010_2019.">{"PLGGAAP4",#N/A,FALSE,"P&amp;L G GAAP"}</definedName>
    <definedName name="wrn.PL_cont_USGAAP2000_2009.">{"PLUSGAAP3",#N/A,FALSE,"P&amp;L US GAAP"}</definedName>
    <definedName name="wrn.PL_cont_USGAAP2010_2019.">{"PLUSGAAP4",#N/A,FALSE,"P&amp;L US GAAP"}</definedName>
    <definedName name="wrn.PLGermanGAAP2000_2009.">{"PLGGAAP1",#N/A,FALSE,"P&amp;L G GAAP"}</definedName>
    <definedName name="wrn.PLGermanGAAP2010_2019.">{"PLGGAAP2",#N/A,FALSE,"P&amp;L G GAAP"}</definedName>
    <definedName name="wrn.PLUSGAAP2000_2009.">{"PLUSGAAP1",#N/A,FALSE,"P&amp;L US GAAP"}</definedName>
    <definedName name="wrn.PLUSGAAP2010_2019.">{"PLUSGAAP2",#N/A,FALSE,"P&amp;L US GAAP"}</definedName>
    <definedName name="wrn.PriceAssump2000_2009.">{"PriceAssump1",#N/A,FALSE,"PriceAssump"}</definedName>
    <definedName name="wrn.PriceAssump2010_2019.">{"PriceAssump2",#N/A,FALSE,"PriceAssump"}</definedName>
    <definedName name="wrn.PrimeCo.">{"print 1",#N/A,FALSE,"PrimeCo PCS";"print 2",#N/A,FALSE,"PrimeCo PCS";"valuation",#N/A,FALSE,"PrimeCo PCS"}</definedName>
    <definedName name="wrn.print." hidden="1">{#N/A,#N/A,FALSE,"Japan 2003";#N/A,#N/A,FALSE,"Sheet2"}</definedName>
    <definedName name="wrn.print._.graphs.">{"cap_structure",#N/A,FALSE,"Graph-Mkt Cap";"price",#N/A,FALSE,"Graph-Price";"ebit",#N/A,FALSE,"Graph-EBITDA";"ebitda",#N/A,FALSE,"Graph-EBITDA"}</definedName>
    <definedName name="wrn.Print._.Model.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pages.">{#N/A,#N/A,FALSE,"Spain MKT";#N/A,#N/A,FALSE,"Assumptions";#N/A,#N/A,FALSE,"Adve";#N/A,#N/A,FALSE,"E-Commerce";#N/A,#N/A,FALSE,"Opex";#N/A,#N/A,FALSE,"P&amp;L";#N/A,#N/A,FALSE,"FCF &amp; DCF"}</definedName>
    <definedName name="wrn.print._.raw._.data._.entry.">{"inputs raw data",#N/A,TRUE,"INPUT"}</definedName>
    <definedName name="wrn.print._.standalone.">{"standalone1",#N/A,FALSE,"DCFBase";"standalone2",#N/A,FALSE,"DCFBase"}</definedName>
    <definedName name="wrn.print._.summary._.sheets.">{"summary1",#N/A,TRUE,"Comps";"summary2",#N/A,TRUE,"Comps";"summary3",#N/A,TRUE,"Comps"}</definedName>
    <definedName name="wrn.Print._.whole._.Report.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out.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wrn.ProdAssump1_2000_2009.">{"ProdAssump1_2000_2009",#N/A,FALSE,"ProdAssump"}</definedName>
    <definedName name="wrn.ProdAssump11_2000_2009.">{"ProdAssump11_2000_2009",#N/A,FALSE,"ProdAssump"}</definedName>
    <definedName name="wrn.ProdAssump11_2009_2019.">{"ProdAssump11_2009_2019",#N/A,FALSE,"ProdAssump"}</definedName>
    <definedName name="wrn.ProdAssump12_2010_2019.">{"ProdAssump12_2010_2019",#N/A,FALSE,"ProdAssump"}</definedName>
    <definedName name="wrn.ProdAssump13_2000_2009.">{"ProdAssump13_2000_2009",#N/A,FALSE,"ProdAssump"}</definedName>
    <definedName name="wrn.ProdAssump14_2010_2019.">{"ProdAssump14_2010_2019",#N/A,FALSE,"ProdAssump"}</definedName>
    <definedName name="wrn.ProdAssump15_2000_2009.">{"ProdAssump15_2000_2009",#N/A,FALSE,"ProdAssump"}</definedName>
    <definedName name="wrn.ProdAssump16_2010_2019.">{"ProdAssump16_2010_2019",#N/A,FALSE,"ProdAssump"}</definedName>
    <definedName name="wrn.ProdAssump2_2010_2019.">{"ProdAssump2_2010_2019",#N/A,FALSE,"ProdAssump"}</definedName>
    <definedName name="wrn.ProdAssump3_2000_2009.">{"ProdAssump3_2000_2009",#N/A,FALSE,"ProdAssump"}</definedName>
    <definedName name="wrn.ProdAssump4_2010_2019.">{"ProdAssump4_2010_2019",#N/A,FALSE,"ProdAssump"}</definedName>
    <definedName name="wrn.ProdAssump5_2000_2009.">{"ProdAssump5_2000_2009",#N/A,FALSE,"ProdAssump"}</definedName>
    <definedName name="wrn.ProdAssump6_2010_2019.">{"ProdAssump6_2010_2019",#N/A,FALSE,"ProdAssump"}</definedName>
    <definedName name="wrn.ProdAssump7_2000_2009.">{"ProdAssump7_2000_2009",#N/A,FALSE,"ProdAssump"}</definedName>
    <definedName name="wrn.ProdAssump8_2010_2019.">{"ProdAssump8_2010_2019",#N/A,FALSE,"ProdAssump"}</definedName>
    <definedName name="wrn.ProdAssump9_2009_2009.">{"ProdAssump9_2000_2009",#N/A,FALSE,"ProdAssump"}</definedName>
    <definedName name="wrn.ProdAssumpTotal2000_2009.">{"ProdAssumpTotal1",#N/A,FALSE,"ProdAssump"}</definedName>
    <definedName name="wrn.ProdAssumpTotal2010_2019.">{"ProdAssumpTotal2",#N/A,FALSE,"ProdAssump"}</definedName>
    <definedName name="wrn.ProdQuantities1_2000_2009.">{"ProdQuantities1_2000_2009",#N/A,FALSE,"ProdQuantities"}</definedName>
    <definedName name="wrn.ProdQuantities10_2010_2019.">{"ProdQuantities10_2010_2019",#N/A,FALSE,"ProdQuantities"}</definedName>
    <definedName name="wrn.ProdQuantities11_2000_2009.">{"ProdQuantities11_2000_2009",#N/A,FALSE,"ProdQuantities"}</definedName>
    <definedName name="wrn.ProdQuantities12_2010_2019.">{"ProdQuantities12_2010_2019",#N/A,FALSE,"ProdQuantities"}</definedName>
    <definedName name="wrn.ProdQuantities2_2010_2019.">{"ProdQuantities2_2010_2019",#N/A,FALSE,"ProdQuantities"}</definedName>
    <definedName name="wrn.ProdQuantities3_2000_2009.">{"ProdQuantities3_2000_2009",#N/A,FALSE,"ProdQuantities"}</definedName>
    <definedName name="wrn.ProdQuantities5_2000_2009.">{"ProdQuantities5_2000_2009",#N/A,FALSE,"ProdQuantities"}</definedName>
    <definedName name="wrn.ProdQuantities6_2000_2009.">{"ProdQuantities6_2010_2019",#N/A,FALSE,"ProdQuantities"}</definedName>
    <definedName name="wrn.ProdQuantities7_2000_2009.">{"ProdQuantities7_2000_2009",#N/A,FALSE,"ProdQuantities"}</definedName>
    <definedName name="wrn.ProdQuantities8_2010_2019.">{"ProdQuantities8_2010_2019",#N/A,FALSE,"ProdQuantities"}</definedName>
    <definedName name="wrn.ProdQuantities9_2000_2009.">{"ProdQuantities9_2000_2009",#N/A,FALSE,"ProdQuantities"}</definedName>
    <definedName name="wrn.ProdQuantitiesTotal2000_2009.">{"ProdQuantitiesTotal2000_2009",#N/A,FALSE,"ProdQuantities"}</definedName>
    <definedName name="wrn.ProdQuantitiesTotal2010_2019.">{"ProdQuantitiesTotal2010_2019",#N/A,FALSE,"ProdQuantities"}</definedName>
    <definedName name="wrn.report.">{#N/A,#N/A,FALSE,"Front Sheet";#N/A,#N/A,FALSE,"Profit and Loss";#N/A,#N/A,FALSE,"Balance Sheet";#N/A,#N/A,FALSE,"Cashflow";#N/A,#N/A,FALSE,"Debt and Cred";#N/A,#N/A,FALSE,"Debt Statement";#N/A,#N/A,FALSE,"Tax Computation"}</definedName>
    <definedName name="wrn.Sensitivity." hidden="1">{#N/A,#N/A,FALSE,"Sensitivity"}</definedName>
    <definedName name="wrn.sensitivity2" hidden="1">{#N/A,#N/A,FALSE,"Sensitivity"}</definedName>
    <definedName name="wrn.sensitivity3" hidden="1">{#N/A,#N/A,FALSE,"Sensitivity"}</definedName>
    <definedName name="wrn.Short._.Form._.Print._.Out.">{#N/A,#N/A,FALSE,"General Assumptions";#N/A,#N/A,FALSE,"Accounts";#N/A,#N/A,FALSE,"OperatingAssumptions";#N/A,#N/A,FALSE,"Cashflow";#N/A,#N/A,FALSE,"Debt";#N/A,#N/A,FALSE,"Ops Summary";#N/A,#N/A,FALSE,"Summary"}</definedName>
    <definedName name="wrn.Shut_Down.">{#N/A,#N/A,FALSE,"Shut-down"}</definedName>
    <definedName name="wrn.SKSCS1.">{#N/A,#N/A,FALSE,"Antony Financials";#N/A,#N/A,FALSE,"Cowboy Financials";#N/A,#N/A,FALSE,"Combined";#N/A,#N/A,FALSE,"Valuematrix";#N/A,#N/A,FALSE,"DCFAntony";#N/A,#N/A,FALSE,"DCFCowboy";#N/A,#N/A,FALSE,"DCFCombined"}</definedName>
    <definedName name="wrn.Soluzioni.">{#N/A,#N/A,FALSE,"P&amp;L proj";#N/A,#N/A,FALSE,"Balance sheet proj";#N/A,#N/A,FALSE,"cf proj";#N/A,#N/A,FALSE,"IRR";#N/A,#N/A,FALSE,"Wacc";#N/A,#N/A,FALSE,"DCF";#N/A,#N/A,FALSE,"APV";#N/A,#N/A,FALSE,"comparables";#N/A,#N/A,FALSE,"Valuation"}</definedName>
    <definedName name="wrn.Staffing.">{#N/A,#N/A,FALSE,"Assessment";#N/A,#N/A,FALSE,"Staffing";#N/A,#N/A,FALSE,"Hires";#N/A,#N/A,FALSE,"Assumptions"}</definedName>
    <definedName name="wrn.Staffing1">{#N/A,#N/A,FALSE,"Assessment";#N/A,#N/A,FALSE,"Staffing";#N/A,#N/A,FALSE,"Hires";#N/A,#N/A,FALSE,"Assumptions"}</definedName>
    <definedName name="wrn.Summary.">{"Summary",#N/A,FALSE,"Summary"}</definedName>
    <definedName name="wrn.SummaryPgs.">{#N/A,#N/A,FALSE,"CreditStat";#N/A,#N/A,FALSE,"SPbrkup";#N/A,#N/A,FALSE,"MerSPsyn";#N/A,#N/A,FALSE,"MerSPwKCsyn";#N/A,#N/A,FALSE,"MerSPwKCsyn (2)";#N/A,#N/A,FALSE,"CreditStat (2)"}</definedName>
    <definedName name="wrn.Tariff._.Analysis.">{"Tarifica91",#N/A,FALSE,"Tariffs";"Tarifica92",#N/A,FALSE,"Tariffs";"Tarifica93",#N/A,FALSE,"Tariffs";"Tarifica94",#N/A,FALSE,"Tariffs";"Tarifica95",#N/A,FALSE,"Tariffs";"Tarifica96",#N/A,FALSE,"Tariffs"}</definedName>
    <definedName name="wrn.Tariff._.Comaprison.">{"Tariff Comparison",#N/A,FALSE,"Benchmarking";"Tariff Comparison 2",#N/A,FALSE,"Benchmarking";"Tariff Comparison 3",#N/A,FALSE,"Benchmarking"}</definedName>
    <definedName name="wrn.Temp.">{"Side 1",#N/A,FALSE,"Hovedark";"Valuation",#N/A,FALSE,"Valuation";"Side 2",#N/A,FALSE,"Hovedark";"Cash Flow",#N/A,FALSE,"Hovedark";"Bidrag",#N/A,FALSE,"Bidrag"}</definedName>
    <definedName name="wrn.test.">{"test2",#N/A,TRUE,"Prices"}</definedName>
    <definedName name="wrn.Total.">{"BS total PS",#N/A,FALSE,"BUDGET";"PL Total PS",#N/A,FALSE,"BUDGET";"BS Summit",#N/A,FALSE,"BUDGET";"PL Summit",#N/A,FALSE,"BUDGET";"BS PS-2",#N/A,FALSE,"BUDGET";"PL PS -2",#N/A,FALSE,"BUDGET";"BS elims",#N/A,FALSE,"BUDGET";"PL Elims",#N/A,FALSE,"BUDGET"}</definedName>
    <definedName name="wrn.Total._.Informes.">{#N/A,#N/A,FALSE,"CA";#N/A,#N/A,FALSE,"CN";#N/A,#N/A,FALSE,"Inv";#N/A,#N/A,FALSE,"Inv Acc";"Miguel_balance",#N/A,FALSE,"Bal";#N/A,#N/A,FALSE,"Plantilla";#N/A,#N/A,FALSE,"CA (2)";#N/A,#N/A,FALSE,"CN (2)"}</definedName>
    <definedName name="wrn.Total._.PS.">{"BS Total PS",#N/A,FALSE,"BUDGET";"PL total PS",#N/A,FALSE,"BUDGET";"BS CPS Ark",#N/A,FALSE,"BUDGET";"PL CPS Ark",#N/A,FALSE,"BUDGET";"CPS G&amp;A",#N/A,FALSE,"BUDGET";"PL CPS G&amp;A",#N/A,FALSE,"BUDGET";"CPS elims",#N/A,FALSE,"BUDGET";"PL CPS Elims",#N/A,FALSE,"BUDGET"}</definedName>
    <definedName name="wrn.Tweety.">{#N/A,#N/A,FALSE,"A&amp;E";#N/A,#N/A,FALSE,"HighTop";#N/A,#N/A,FALSE,"JG";#N/A,#N/A,FALSE,"RI";#N/A,#N/A,FALSE,"woHT";#N/A,#N/A,FALSE,"woHT&amp;JG"}</definedName>
    <definedName name="wrn.USW.">{"IS",#N/A,FALSE,"IS";"RPTIS",#N/A,FALSE,"RPTIS";"STATS",#N/A,FALSE,"STATS";"BS",#N/A,FALSE,"BS"}</definedName>
    <definedName name="wrn.Valuation." hidden="1">{#N/A,#N/A,FALSE,"Colombo";#N/A,#N/A,FALSE,"Colata";#N/A,#N/A,FALSE,"Colombo + Colata"}</definedName>
    <definedName name="wrn.WorkingCapGermanGAAP2000_2009.">{"WCGGAAP1",#N/A,FALSE,"P&amp;L G GAAP"}</definedName>
    <definedName name="wrn.WorkingCapGermanGAAP2010_2019.">{"WCGGAAP2",#N/A,FALSE,"P&amp;L G GAAP"}</definedName>
    <definedName name="wrn.WorkingCapUSGAAP2000_2009.">{"WCUSGAAP1",#N/A,FALSE,"P&amp;L US GAAP"}</definedName>
    <definedName name="wrn.WorkingCapUSGAAP2010_2019.">{"WCUSGAAP2",#N/A,FALSE,"P&amp;L US GAAP"}</definedName>
    <definedName name="wrn2.All_Excl_depr.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lfkflasdk">{#N/A,#N/A,FALSE,"Dettaglio righi"}</definedName>
    <definedName name="wvu.COMPRIMIDA.">{TRUE,TRUE,-1.25,-15.5,484.5,276.75,FALSE,TRUE,TRUE,TRUE,0,1,#N/A,5,#N/A,7.31764705882353,16.9411764705882,1,FALSE,FALSE,3,TRUE,1,FALSE,100,"Swvu.COMPRIMIDA.","ACwvu.COMPRIMIDA.",#N/A,FALSE,FALSE,0.118110236220472,0.118110236220472,0.511811023622047,0.511811023622047,2,"&amp;R&amp;""Arial,Negrita""&amp;11PRESUPUESTO 1995&amp;""Arial,Normal""&amp;10  -  &amp;D
&amp;T","&amp;CPágina 19",TRUE,TRUE,FALSE,TRUE,1,#N/A,1,1,"=R29C2:R96C18,R103C2:R138C19,R145C2:R216C19,R223C2:R284C19,R353C2:R384C19,R392C2:R437C19,R298C2:R346C19,R444C2:R474C19","=Inver!R7:R10",#N/A,"Cwvu.COMPRIMIDA.",FALSE,FALSE,FALSE,9,65532,65532,FALSE,FALSE,TRUE,TRUE,TRUE}</definedName>
    <definedName name="wvu.inputs._.raw._.data.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TANDARD.">{TRUE,TRUE,-1.25,-15.5,484.5,276.75,FALSE,TRUE,TRUE,TRUE,0,1,#N/A,10,#N/A,7.31764705882353,17.7058823529412,1,FALSE,FALSE,3,TRUE,1,FALSE,100,"Swvu.STANDARD.","ACwvu.STANDARD.",#N/A,FALSE,FALSE,0.118110236220472,0.118110236220472,0.511811023622047,0.511811023622047,2,"&amp;R&amp;""Arial,Negrita""&amp;11PRESUPUESTO 1995&amp;""Arial,Normal""&amp;10  -  &amp;D
&amp;T","&amp;CPágina 19",TRUE,TRUE,FALSE,TRUE,1,#N/A,1,1,"=R29C2:R92C18,R99C2:R134C19,R141C2:R212C19,R219C2:R280C19,R349C2:R380C19,R388C2:R433C19,R294C2:R342C19,R440C2:R470C19","=Inver!R7:R10",#N/A,"Cwvu.STANDARD.",FALSE,FALSE,FALSE,9,65532,65532,FALSE,FALSE,TRUE,TRUE,TRUE}</definedName>
    <definedName name="wvu.summary1.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ODO_ABIERTO.">{TRUE,TRUE,-1.25,-15.5,484.5,276.75,FALSE,TRUE,TRUE,TRUE,0,1,#N/A,70,#N/A,7.31764705882353,18.2941176470588,1,FALSE,FALSE,3,TRUE,1,FALSE,100,"Swvu.TODO_ABIERTO.","ACwvu.TODO_ABIERTO.",#N/A,FALSE,FALSE,0.118110236220472,0.118110236220472,0.511811023622047,0.511811023622047,2,"&amp;R&amp;""Arial,Negrita""&amp;11PRESUPUESTO 1995&amp;""Arial,Normal""&amp;10  -  &amp;D
&amp;T","&amp;CPágina 19",TRUE,TRUE,FALSE,TRUE,1,#N/A,1,1,"=R29C2:R92C18,R99C2:R134C19,R141C2:R212C19,R219C2:R280C19,R349C2:R380C19,R388C2:R433C19,R294C2:R342C19,R440C2:R470C19","=Inver!R7:R10",#N/A,#N/A,FALSE,FALSE,FALSE,9,65532,65532,FALSE,FALSE,TRUE,TRUE,TRUE}</definedName>
    <definedName name="ww">{#N/A,#N/A,FALSE,"F-01";#N/A,#N/A,FALSE,"F-01";#N/A,#N/A,FALSE,"F-01"}</definedName>
    <definedName name="WWRENT">{#N/A,#N/A,FALSE,"F-01";#N/A,#N/A,FALSE,"F-01";#N/A,#N/A,FALSE,"F-01"}</definedName>
    <definedName name="www">{#N/A,#N/A,TRUE,"Allacciamenti 5 anni";#N/A,#N/A,TRUE,"Carico 5 anni";#N/A,#N/A,TRUE,"Qualità a) 5 anni";#N/A,#N/A,TRUE,"Qualità b) 5 anni";#N/A,#N/A,TRUE,"Impatto ambientale 5 anni";#N/A,#N/A,TRUE,"Adeg. tecnico 5 anni"}</definedName>
    <definedName name="wwww">{"ANAR",#N/A,FALSE,"Dist total";"MARGEN",#N/A,FALSE,"Dist total";"COMENTARIO",#N/A,FALSE,"Ficha CODICE";"CONSEJO",#N/A,FALSE,"Dist p0";"uno",#N/A,FALSE,"Dist total"}</definedName>
    <definedName name="wwwww">{#N/A,#N/A,TRUE,"Allacciamenti 5 anni";#N/A,#N/A,TRUE,"Carico 5 anni";#N/A,#N/A,TRUE,"Qualità a) 5 anni";#N/A,#N/A,TRUE,"Qualità b) 5 anni";#N/A,#N/A,TRUE,"Impatto ambientale 5 anni";#N/A,#N/A,TRUE,"Adeg. tecnico 5 anni"}</definedName>
    <definedName name="WWWWWW">{"CONSEJO",#N/A,FALSE,"Dist p0";"CONSEJO",#N/A,FALSE,"Ficha CODICE"}</definedName>
    <definedName name="WWWWWWW">{"uno",#N/A,FALSE,"Dist total";"COMENTARIO",#N/A,FALSE,"Ficha CODICE"}</definedName>
    <definedName name="WYNIK">{#N/A,#N/A,FALSE,"F-01";#N/A,#N/A,FALSE,"F-01";#N/A,#N/A,FALSE,"F-01"}</definedName>
    <definedName name="x">'[10]#RIF'!$F$57:$G$61</definedName>
    <definedName name="xce">{#N/A,#N/A,FALSE,"Dettaglio righi"}</definedName>
    <definedName name="XJJ">'[10]#RIF'!$F$57:$G$61</definedName>
    <definedName name="xs">{"Area1",#N/A,TRUE,"Obiettivo";"Area2",#N/A,TRUE,"Dati per Direzione"}</definedName>
    <definedName name="xx">'[10]#RIF'!$H$10:$M$10</definedName>
    <definedName name="xxx">{"Area1",#N/A,TRUE,"Obiettivo";"Area2",#N/A,TRUE,"Dati per Direzione"}</definedName>
    <definedName name="xxxx">#REF!</definedName>
    <definedName name="xxxxxxxxxxxxxxxxxxxxxxxxxx">{"uno",#N/A,FALSE,"Dist total";"COMENTARIO",#N/A,FALSE,"Ficha CODICE"}</definedName>
    <definedName name="Y">{"CONSEJO",#N/A,FALSE,"Dist p0";"CONSEJO",#N/A,FALSE,"Ficha CODICE"}</definedName>
    <definedName name="Year">[15]Appo!$G$1:$G$10</definedName>
    <definedName name="Yearsales">#REF!</definedName>
    <definedName name="yes">[3]!Foglio1</definedName>
    <definedName name="yese">[0]!Foglio1</definedName>
    <definedName name="yt8jih">{"uno",#N/A,FALSE,"Dist total";"COMENTARIO",#N/A,FALSE,"Ficha CODICE"}</definedName>
    <definedName name="yui">{#N/A,#N/A,FALSE,"CA";#N/A,#N/A,FALSE,"CN";#N/A,#N/A,FALSE,"Inv";#N/A,#N/A,FALSE,"Inv Acc";"Miguel_balance",#N/A,FALSE,"Bal";#N/A,#N/A,FALSE,"Plantilla";#N/A,#N/A,FALSE,"CA (2)";#N/A,#N/A,FALSE,"CN (2)"}</definedName>
    <definedName name="yy">{"uno",#N/A,FALSE,"Dist total";"COMENTARIO",#N/A,FALSE,"Ficha CODICE"}</definedName>
    <definedName name="YYY">{"Area1",#N/A,TRUE,"Obiettivo";"Area2",#N/A,TRUE,"Dati per Direzione"}</definedName>
    <definedName name="yyyy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yyyyy">[0]!Foglio1</definedName>
    <definedName name="yyyyyy">{#N/A,#N/A,TRUE,"Allacciamenti 5 anni";#N/A,#N/A,TRUE,"Carico 5 anni";#N/A,#N/A,TRUE,"Qualità a) 5 anni";#N/A,#N/A,TRUE,"Qualità b) 5 anni";#N/A,#N/A,TRUE,"Impatto ambientale 5 anni";#N/A,#N/A,TRUE,"Adeg. tecnico 5 anni"}</definedName>
    <definedName name="yyyyyyyyy">{"uno",#N/A,FALSE,"Dist total";"COMENTARIO",#N/A,FALSE,"Ficha CODICE"}</definedName>
    <definedName name="yyyyyyyyyyy">{"CONSEJO",#N/A,FALSE,"Dist p0";"CONSEJO",#N/A,FALSE,"Ficha CODICE"}</definedName>
    <definedName name="z">{#N/A,#N/A,TRUE,"Allacciamenti 5 anni";#N/A,#N/A,TRUE,"Carico 5 anni";#N/A,#N/A,TRUE,"Qualità a) 5 anni";#N/A,#N/A,TRUE,"Qualità b) 5 anni";#N/A,#N/A,TRUE,"Impatto ambientale 5 anni";#N/A,#N/A,TRUE,"Adeg. tecnico 5 anni"}</definedName>
    <definedName name="Z01_">#REF!</definedName>
    <definedName name="zcszsc">'[40]7. Budg'!$E$10</definedName>
    <definedName name="ZESTAW">{#N/A,#N/A,FALSE,"F-01";#N/A,#N/A,FALSE,"F-01";#N/A,#N/A,FALSE,"F-01"}</definedName>
    <definedName name="zxd">{"ANAR",#N/A,FALSE,"Dist total";"MARGEN",#N/A,FALSE,"Dist total";"COMENTARIO",#N/A,FALSE,"Ficha CODICE";"CONSEJO",#N/A,FALSE,"Dist p0";"uno",#N/A,FALSE,"Dist total"}</definedName>
    <definedName name="zz">{#N/A,#N/A,TRUE,"Allacciamenti 5 anni";#N/A,#N/A,TRUE,"Carico 5 anni";#N/A,#N/A,TRUE,"Qualità a) 5 anni";#N/A,#N/A,TRUE,"Qualità b) 5 anni";#N/A,#N/A,TRUE,"Impatto ambientale 5 anni";#N/A,#N/A,TRUE,"Adeg. tecnico 5 anni"}</definedName>
    <definedName name="zzz">{#N/A,#N/A,TRUE,"Allacciamenti 5 anni";#N/A,#N/A,TRUE,"Carico 5 anni";#N/A,#N/A,TRUE,"Qualità a) 5 anni";#N/A,#N/A,TRUE,"Qualità b) 5 anni";#N/A,#N/A,TRUE,"Impatto ambientale 5 anni";#N/A,#N/A,TRUE,"Adeg. tecnico 5 anni"}</definedName>
    <definedName name="zzzz">{"Area1",#N/A,TRUE,"Obiettivo";"Area2",#N/A,TRUE,"Dati per Direzione"}</definedName>
    <definedName name="zzzzz">{#N/A,#N/A,TRUE,"Allacciamenti 5 anni";#N/A,#N/A,TRUE,"Carico 5 anni";#N/A,#N/A,TRUE,"Qualità a) 5 anni";#N/A,#N/A,TRUE,"Qualità b) 5 anni";#N/A,#N/A,TRUE,"Impatto ambientale 5 anni";#N/A,#N/A,TRUE,"Adeg. tecnico 5 anni"}</definedName>
    <definedName name="ZZZZZZ">{"uno",#N/A,FALSE,"Dist total";"COMENTARIO",#N/A,FALSE,"Ficha CODICE"}</definedName>
    <definedName name="zzzzzzzzzzzzzzzzzzzzzzzzzz">{"ANAR",#N/A,FALSE,"Dist total";"MARGEN",#N/A,FALSE,"Dist total";"COMENTARIO",#N/A,FALSE,"Ficha CODICE";"CONSEJO",#N/A,FALSE,"Dist p0";"uno",#N/A,FALSE,"Dist total"}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2" i="6" l="1"/>
  <c r="J52" i="6" s="1"/>
  <c r="K52" i="6" s="1"/>
  <c r="L52" i="6" s="1"/>
  <c r="M52" i="6" s="1"/>
  <c r="I51" i="6"/>
  <c r="J51" i="6" s="1"/>
  <c r="K51" i="6" s="1"/>
  <c r="L51" i="6" s="1"/>
  <c r="M51" i="6" s="1"/>
  <c r="H52" i="6"/>
  <c r="H51" i="6"/>
  <c r="L34" i="6" l="1"/>
  <c r="M34" i="6"/>
  <c r="G30" i="6"/>
  <c r="H30" i="6" s="1"/>
  <c r="I30" i="6" s="1"/>
  <c r="J30" i="6" s="1"/>
  <c r="K30" i="6" s="1"/>
  <c r="L30" i="6" s="1"/>
  <c r="M30" i="6" s="1"/>
  <c r="I72" i="6"/>
  <c r="J72" i="6" s="1"/>
  <c r="K72" i="6" s="1"/>
  <c r="L72" i="6" s="1"/>
  <c r="M72" i="6" s="1"/>
  <c r="K34" i="6"/>
  <c r="J34" i="6"/>
  <c r="I34" i="6"/>
  <c r="H34" i="6"/>
  <c r="G34" i="6"/>
  <c r="K32" i="6"/>
  <c r="J32" i="6"/>
  <c r="I32" i="6"/>
  <c r="H32" i="6"/>
  <c r="G32" i="6"/>
  <c r="F32" i="6"/>
  <c r="L35" i="6"/>
  <c r="M35" i="6" s="1"/>
  <c r="F35" i="6"/>
  <c r="M25" i="6"/>
  <c r="L25" i="6"/>
  <c r="B63" i="4" l="1"/>
  <c r="B61" i="4"/>
  <c r="H61" i="6"/>
  <c r="I61" i="6" s="1"/>
  <c r="J61" i="6" s="1"/>
  <c r="K61" i="6" s="1"/>
  <c r="L61" i="6" s="1"/>
  <c r="M61" i="6" s="1"/>
  <c r="H60" i="6"/>
  <c r="I60" i="6" s="1"/>
  <c r="J60" i="6" s="1"/>
  <c r="K60" i="6" s="1"/>
  <c r="L60" i="6" s="1"/>
  <c r="M60" i="6" s="1"/>
  <c r="K59" i="6"/>
  <c r="L59" i="6" s="1"/>
  <c r="M59" i="6" s="1"/>
  <c r="H42" i="6"/>
  <c r="I42" i="6" s="1"/>
  <c r="J42" i="6" s="1"/>
  <c r="K42" i="6" s="1"/>
  <c r="L42" i="6" s="1"/>
  <c r="M42" i="6" s="1"/>
  <c r="H41" i="6"/>
  <c r="I41" i="6" s="1"/>
  <c r="J41" i="6" s="1"/>
  <c r="K41" i="6" s="1"/>
  <c r="L41" i="6" s="1"/>
  <c r="M41" i="6" s="1"/>
  <c r="H40" i="6"/>
  <c r="I40" i="6" s="1"/>
  <c r="J40" i="6" s="1"/>
  <c r="K40" i="6" s="1"/>
  <c r="L40" i="6" s="1"/>
  <c r="M40" i="6" s="1"/>
  <c r="H39" i="6"/>
  <c r="I39" i="6" s="1"/>
  <c r="J39" i="6" s="1"/>
  <c r="K39" i="6" s="1"/>
  <c r="L39" i="6" s="1"/>
  <c r="M39" i="6" s="1"/>
  <c r="L32" i="6"/>
  <c r="F34" i="6"/>
  <c r="L33" i="6"/>
  <c r="M33" i="6" s="1"/>
  <c r="M32" i="6" l="1"/>
  <c r="X25" i="6" l="1"/>
  <c r="X23" i="6"/>
  <c r="Y24" i="6"/>
  <c r="X24" i="6"/>
  <c r="Y25" i="6" l="1"/>
  <c r="Y23" i="6"/>
  <c r="R24" i="6" l="1"/>
  <c r="R25" i="6"/>
  <c r="R23" i="6"/>
  <c r="G7" i="2"/>
  <c r="H7" i="2" l="1"/>
  <c r="I7" i="2" l="1"/>
  <c r="J7" i="2" l="1"/>
  <c r="G4" i="6"/>
  <c r="H4" i="6" s="1"/>
  <c r="I4" i="6" s="1"/>
  <c r="J4" i="6" s="1"/>
  <c r="K4" i="6" s="1"/>
  <c r="L4" i="6" s="1"/>
  <c r="G7" i="4"/>
  <c r="H7" i="4" s="1"/>
  <c r="I7" i="4" s="1"/>
  <c r="J7" i="4" s="1"/>
  <c r="K7" i="4" s="1"/>
  <c r="L7" i="4" s="1"/>
  <c r="G7" i="3"/>
  <c r="H7" i="3" s="1"/>
  <c r="I7" i="3" s="1"/>
  <c r="J7" i="3" s="1"/>
  <c r="K7" i="3" s="1"/>
  <c r="L7" i="3" s="1"/>
  <c r="M7" i="3" l="1"/>
  <c r="M42" i="3" s="1"/>
  <c r="L42" i="3"/>
  <c r="M7" i="4"/>
  <c r="M40" i="4" s="1"/>
  <c r="M47" i="4" s="1"/>
  <c r="L40" i="4"/>
  <c r="L47" i="4" s="1"/>
  <c r="M4" i="6"/>
  <c r="Y22" i="6" s="1"/>
  <c r="X22" i="6"/>
  <c r="K7" i="2"/>
  <c r="L7" i="2" s="1"/>
  <c r="L71" i="4" l="1"/>
  <c r="L86" i="4"/>
  <c r="M71" i="4"/>
  <c r="M86" i="4"/>
  <c r="M7" i="2"/>
  <c r="M56" i="2" s="1"/>
  <c r="M63" i="2" s="1"/>
  <c r="M68" i="2" s="1"/>
  <c r="M73" i="2" s="1"/>
  <c r="L56" i="2"/>
  <c r="L63" i="2" s="1"/>
  <c r="L68" i="2" s="1"/>
  <c r="L73" i="2" s="1"/>
  <c r="Q25" i="6" l="1"/>
  <c r="Q24" i="6"/>
  <c r="Q23" i="6"/>
  <c r="W25" i="6"/>
  <c r="V25" i="6"/>
  <c r="U25" i="6"/>
  <c r="T25" i="6"/>
  <c r="S25" i="6"/>
  <c r="W24" i="6"/>
  <c r="V24" i="6"/>
  <c r="U24" i="6"/>
  <c r="T24" i="6"/>
  <c r="S24" i="6"/>
  <c r="W23" i="6"/>
  <c r="V23" i="6"/>
  <c r="U23" i="6"/>
  <c r="T23" i="6"/>
  <c r="S23" i="6"/>
  <c r="W22" i="6"/>
  <c r="V22" i="6"/>
  <c r="U22" i="6"/>
  <c r="T22" i="6"/>
  <c r="S22" i="6"/>
  <c r="R22" i="6"/>
  <c r="G42" i="3" l="1"/>
  <c r="H42" i="3"/>
  <c r="I42" i="3"/>
  <c r="J42" i="3"/>
  <c r="K42" i="3"/>
  <c r="B68" i="2"/>
  <c r="B63" i="2"/>
  <c r="A69" i="2" l="1"/>
  <c r="A26" i="4" l="1"/>
  <c r="B7" i="3"/>
  <c r="B7" i="4"/>
  <c r="B7" i="2"/>
  <c r="K40" i="4"/>
  <c r="K47" i="4" s="1"/>
  <c r="J40" i="4"/>
  <c r="J47" i="4" s="1"/>
  <c r="I40" i="4"/>
  <c r="I47" i="4" s="1"/>
  <c r="H40" i="4"/>
  <c r="H47" i="4" s="1"/>
  <c r="G40" i="4"/>
  <c r="G47" i="4" s="1"/>
  <c r="G56" i="2"/>
  <c r="H56" i="2"/>
  <c r="I56" i="2"/>
  <c r="J56" i="2"/>
  <c r="K56" i="2"/>
  <c r="G71" i="4" l="1"/>
  <c r="G86" i="4"/>
  <c r="K71" i="4"/>
  <c r="K86" i="4"/>
  <c r="H71" i="4"/>
  <c r="H86" i="4"/>
  <c r="I71" i="4"/>
  <c r="I86" i="4"/>
  <c r="J71" i="4"/>
  <c r="J86" i="4"/>
  <c r="I63" i="2"/>
  <c r="I68" i="2" s="1"/>
  <c r="I73" i="2" s="1"/>
  <c r="J63" i="2"/>
  <c r="J68" i="2" s="1"/>
  <c r="J73" i="2" s="1"/>
  <c r="G63" i="2"/>
  <c r="G68" i="2" s="1"/>
  <c r="G73" i="2" s="1"/>
  <c r="K63" i="2"/>
  <c r="K68" i="2" s="1"/>
  <c r="K73" i="2" s="1"/>
  <c r="H63" i="2"/>
  <c r="H68" i="2" s="1"/>
  <c r="H73" i="2" s="1"/>
  <c r="L25" i="2" l="1"/>
  <c r="M25" i="2"/>
  <c r="M32" i="2" l="1"/>
  <c r="L32" i="2"/>
  <c r="L43" i="2" l="1"/>
  <c r="L45" i="2"/>
  <c r="M45" i="2"/>
  <c r="M43" i="2"/>
  <c r="A28" i="2"/>
  <c r="K25" i="2" l="1"/>
  <c r="H25" i="2"/>
  <c r="K32" i="2" l="1"/>
  <c r="H32" i="2"/>
  <c r="J25" i="2"/>
  <c r="A22" i="4" l="1"/>
  <c r="A3" i="4" s="1"/>
  <c r="J32" i="2"/>
  <c r="F25" i="2"/>
  <c r="G25" i="2" l="1"/>
  <c r="I25" i="2"/>
  <c r="F32" i="2"/>
  <c r="G32" i="2" l="1"/>
  <c r="I32" i="2"/>
  <c r="K45" i="2"/>
  <c r="H45" i="2"/>
  <c r="K43" i="2"/>
  <c r="H43" i="2"/>
  <c r="J45" i="2" l="1"/>
  <c r="J43" i="2"/>
  <c r="F43" i="2" l="1"/>
  <c r="I45" i="2"/>
  <c r="I43" i="2"/>
  <c r="G43" i="2"/>
  <c r="G45" i="2" l="1"/>
  <c r="F45" i="2"/>
  <c r="A45" i="2" l="1"/>
  <c r="A3" i="2" s="1"/>
  <c r="F33" i="3"/>
  <c r="G33" i="3" l="1"/>
  <c r="H33" i="3" l="1"/>
  <c r="I33" i="3" l="1"/>
  <c r="J33" i="3" l="1"/>
  <c r="K33" i="3" l="1"/>
  <c r="A33" i="3" s="1"/>
  <c r="A3" i="3" s="1"/>
  <c r="M33" i="3" l="1"/>
  <c r="L33" i="3"/>
</calcChain>
</file>

<file path=xl/sharedStrings.xml><?xml version="1.0" encoding="utf-8"?>
<sst xmlns="http://schemas.openxmlformats.org/spreadsheetml/2006/main" count="308" uniqueCount="217">
  <si>
    <t>Check</t>
  </si>
  <si>
    <t>Margine</t>
  </si>
  <si>
    <t>UTILE (PERDITA) DELL'ESERCIZIO</t>
  </si>
  <si>
    <t>Proventi (oneri) fiscali</t>
  </si>
  <si>
    <t>Imposte</t>
  </si>
  <si>
    <t>EBT</t>
  </si>
  <si>
    <t xml:space="preserve">Proventi (oneri) finanziari </t>
  </si>
  <si>
    <t>Oneri finanziari</t>
  </si>
  <si>
    <t>EBIT margin</t>
  </si>
  <si>
    <t>EBIT</t>
  </si>
  <si>
    <t>EBITDA margin</t>
  </si>
  <si>
    <t>EBITDA</t>
  </si>
  <si>
    <t>Conto Economico</t>
  </si>
  <si>
    <t>Totale Fonti</t>
  </si>
  <si>
    <t>Posizione Finanziaria Netta</t>
  </si>
  <si>
    <t>Disponibilità liquide</t>
  </si>
  <si>
    <t xml:space="preserve">Patrimonio Netto </t>
  </si>
  <si>
    <t>Risultato dell'esercizio</t>
  </si>
  <si>
    <t>Utile (perdita) a nuovo</t>
  </si>
  <si>
    <t>Capitale sociale</t>
  </si>
  <si>
    <t>Capitale Investito Netto</t>
  </si>
  <si>
    <t>Capitale Circolante Netto</t>
  </si>
  <si>
    <t>Debiti commerciali</t>
  </si>
  <si>
    <t>Crediti commerciali</t>
  </si>
  <si>
    <t>Attivo fisso</t>
  </si>
  <si>
    <t>Stato Patrimoniale</t>
  </si>
  <si>
    <t>Cash EoP</t>
  </si>
  <si>
    <t>Net Cash from Financing Activities</t>
  </si>
  <si>
    <t>Debiti a m/l termine</t>
  </si>
  <si>
    <t>Variazione Patrimonio Netto</t>
  </si>
  <si>
    <t>Net Cash Flow from Investing Activities</t>
  </si>
  <si>
    <t>CAPEX</t>
  </si>
  <si>
    <t>Cash Flow Netto Operativo</t>
  </si>
  <si>
    <t>Delta CCN</t>
  </si>
  <si>
    <t>Cash BoP</t>
  </si>
  <si>
    <t>Cash flow</t>
  </si>
  <si>
    <t>Cash Flow</t>
  </si>
  <si>
    <t>DPO (Days of Payables Outstanding)</t>
  </si>
  <si>
    <t>Ammortamenti</t>
  </si>
  <si>
    <t>Costi Operativi</t>
  </si>
  <si>
    <t>Ricavi</t>
  </si>
  <si>
    <t>Perimetro</t>
  </si>
  <si>
    <t>Days Year</t>
  </si>
  <si>
    <t>EUR</t>
  </si>
  <si>
    <t>Currency</t>
  </si>
  <si>
    <t>Generali</t>
  </si>
  <si>
    <t>Plan</t>
  </si>
  <si>
    <t>Actual</t>
  </si>
  <si>
    <t>Anno</t>
  </si>
  <si>
    <t>Timeline</t>
  </si>
  <si>
    <t>EUR/'000</t>
  </si>
  <si>
    <t>Costi</t>
  </si>
  <si>
    <t>D&amp;A</t>
  </si>
  <si>
    <t>Investimenti</t>
  </si>
  <si>
    <t>Evoluzione Circolante</t>
  </si>
  <si>
    <t>DSO</t>
  </si>
  <si>
    <t>DPO</t>
  </si>
  <si>
    <t>DSO  (Days of Sales Outstanding)</t>
  </si>
  <si>
    <t>ROE</t>
  </si>
  <si>
    <t>Ratio Analysis</t>
  </si>
  <si>
    <t>ROA</t>
  </si>
  <si>
    <t>PFN/EBITDA</t>
  </si>
  <si>
    <t>Calculation</t>
  </si>
  <si>
    <t>DSCR</t>
  </si>
  <si>
    <t>D/E</t>
  </si>
  <si>
    <t>Tax Rate</t>
  </si>
  <si>
    <t>GDP LT Growth</t>
  </si>
  <si>
    <t>Crescita Costo del Lavoro</t>
  </si>
  <si>
    <t>Altri Costi</t>
  </si>
  <si>
    <t>Debito Finanziario</t>
  </si>
  <si>
    <t>Tasso di Interesse</t>
  </si>
  <si>
    <t>Aliquota ammortamento Building</t>
  </si>
  <si>
    <t>Anni Residui</t>
  </si>
  <si>
    <t>Quota Capitale</t>
  </si>
  <si>
    <t>Quota Capitale (Eur/mln)</t>
  </si>
  <si>
    <t>Tasso d'interesse</t>
  </si>
  <si>
    <t>Year</t>
  </si>
  <si>
    <t>Rata</t>
  </si>
  <si>
    <t>Interessi</t>
  </si>
  <si>
    <t>Amount Outstanding</t>
  </si>
  <si>
    <t>Building</t>
  </si>
  <si>
    <t>Altre Attività su Ricavi</t>
  </si>
  <si>
    <t>Volumi per contratto (MWh)</t>
  </si>
  <si>
    <t>Aliquota Ammortamento Building</t>
  </si>
  <si>
    <t>Evoluzione Immobile</t>
  </si>
  <si>
    <t>Nuovi Contratti</t>
  </si>
  <si>
    <t>Primo Margine</t>
  </si>
  <si>
    <t>Ricavi da Vendita Energia</t>
  </si>
  <si>
    <t>Prezzo di Vendita (€/MWh)</t>
  </si>
  <si>
    <t>Volumi Venduti (MWh)</t>
  </si>
  <si>
    <t>Ricavi (EUR/'000)</t>
  </si>
  <si>
    <t>Volumi a Mercato (MWh)</t>
  </si>
  <si>
    <t>Volumi Hedged (MWh)</t>
  </si>
  <si>
    <t>Totale (EUR/'000)</t>
  </si>
  <si>
    <t>Ammortamento Building</t>
  </si>
  <si>
    <t>Crediti</t>
  </si>
  <si>
    <t>Debiti</t>
  </si>
  <si>
    <t>Peso Altre Attività sui Ricavi</t>
  </si>
  <si>
    <t>Variazioni Debiti Commerciali</t>
  </si>
  <si>
    <t>Variazioni Crediti Commerciali</t>
  </si>
  <si>
    <t>Variazioni Altre Attività</t>
  </si>
  <si>
    <t>Capex</t>
  </si>
  <si>
    <t>Building BoP</t>
  </si>
  <si>
    <t>Building EoP</t>
  </si>
  <si>
    <t>Prezzo di Mercato Energia Elettrica (€/MWh)</t>
  </si>
  <si>
    <t>Prezzo di Vendita a Clienti (€/MWh)</t>
  </si>
  <si>
    <t>Volumi di Vendita Energia (MWh)</t>
  </si>
  <si>
    <t>Investimenti Building (Eur/'000)</t>
  </si>
  <si>
    <t>Costo del Personale</t>
  </si>
  <si>
    <t xml:space="preserve"> Altri Costi</t>
  </si>
  <si>
    <t>Costo del Personale (EUR/'000)</t>
  </si>
  <si>
    <t>Costo del Marketing (EUR/'000)</t>
  </si>
  <si>
    <t>Altri Costi (EUR/'000)</t>
  </si>
  <si>
    <t>Totale Costi Operativi</t>
  </si>
  <si>
    <t>Totale Costi</t>
  </si>
  <si>
    <t>Ammortamento Capex Y1</t>
  </si>
  <si>
    <t>Ammortamento Capex Y2</t>
  </si>
  <si>
    <t>Ammortamento Capex Y3</t>
  </si>
  <si>
    <t>Ammortamento Capex Y4</t>
  </si>
  <si>
    <t>Ammortamento Capex Y5</t>
  </si>
  <si>
    <t>Total Ammortamento Building</t>
  </si>
  <si>
    <t>Oneri Finanziari</t>
  </si>
  <si>
    <t>Altre Passività su Costi</t>
  </si>
  <si>
    <t>Peso Altre Passività sui Costi</t>
  </si>
  <si>
    <t>Altre Attività</t>
  </si>
  <si>
    <t>Altre Passività</t>
  </si>
  <si>
    <t>Variazioni Altre Passività</t>
  </si>
  <si>
    <t>Costo per Servizi (EUR/'000)</t>
  </si>
  <si>
    <t>Change in Cash</t>
  </si>
  <si>
    <t xml:space="preserve">Volumi venduti </t>
  </si>
  <si>
    <t xml:space="preserve">Prezzo di vendita dell'energia </t>
  </si>
  <si>
    <t>Costo per l'approvvigionamento dell'energia a mercato</t>
  </si>
  <si>
    <t>Costo per l'approvvigionamento dell'energia basato su contratti FWD</t>
  </si>
  <si>
    <t>Costo del personale per MWh venduto</t>
  </si>
  <si>
    <t>Costo per Marketing per MWh venduto</t>
  </si>
  <si>
    <t>Costo per Servizi per MWh venduto</t>
  </si>
  <si>
    <t>Altri Costi per MWh venduto</t>
  </si>
  <si>
    <t>Aliquota ammortamento building da applicare sul costo storico</t>
  </si>
  <si>
    <t>Volume medio per singolo contratto</t>
  </si>
  <si>
    <t>Investimenti per sviluppo e manutenzione building</t>
  </si>
  <si>
    <t>Giorni medi di incasso da applicare sui ricavi</t>
  </si>
  <si>
    <t>Giorni medi di pagamento da applicare sui costi totali al netto del costo del personale</t>
  </si>
  <si>
    <t>Tasso di interesse annuale</t>
  </si>
  <si>
    <t>Aliquota ammortamento Agent Fee Capitalizzati</t>
  </si>
  <si>
    <t>Costi Personale per MWh (€/MWh)</t>
  </si>
  <si>
    <t>Costi di Marketing</t>
  </si>
  <si>
    <t>Costi per Servizi</t>
  </si>
  <si>
    <t>Ammortamento Agent Fee</t>
  </si>
  <si>
    <t>Costi di Marketing per MWh (€/MWh)</t>
  </si>
  <si>
    <t>Costi per Servizi per MWh (€/MWh)</t>
  </si>
  <si>
    <t>Altri Costi per MWh (€/MWh)</t>
  </si>
  <si>
    <t>NOPAT</t>
  </si>
  <si>
    <t>FCF</t>
  </si>
  <si>
    <t>Discounting Factor</t>
  </si>
  <si>
    <t>Discounting Period</t>
  </si>
  <si>
    <t>Present Value</t>
  </si>
  <si>
    <t>Agent Fee per Nuovo Contratto (Eur/'000)</t>
  </si>
  <si>
    <t>Evoluzione Agent Fee</t>
  </si>
  <si>
    <t>Agent Fee</t>
  </si>
  <si>
    <t>Ammortamento Agent Fee Y1</t>
  </si>
  <si>
    <t>Ammortamento Agent Fee Y2</t>
  </si>
  <si>
    <t>Ammortamento Agent Fee Y3</t>
  </si>
  <si>
    <t>Ammortamento Agent Fee Y4</t>
  </si>
  <si>
    <t>Ammortamento Agent Fee Y5</t>
  </si>
  <si>
    <t>Total Ammortamento Agent Fee</t>
  </si>
  <si>
    <t>Agent Fee BoP</t>
  </si>
  <si>
    <t>Agent Fee EoP</t>
  </si>
  <si>
    <t>Aliquota Ammortamento Agent Fee</t>
  </si>
  <si>
    <t>Ratio</t>
  </si>
  <si>
    <t>Percentuale da applicare sui ricavi per identificare Altre Attività</t>
  </si>
  <si>
    <t>Percentuale da applicare sui costi totali al netto del costo del personale per identificare Altre Passività</t>
  </si>
  <si>
    <t>Anni residui prima dell'estinzione del debito</t>
  </si>
  <si>
    <t>Costi Approvvigionamento - Mercato  (€/MWh)</t>
  </si>
  <si>
    <t>Costi Approvvigionamento - Hedged  (€/MWh)</t>
  </si>
  <si>
    <t>Agent Fee Capitalizzate</t>
  </si>
  <si>
    <t xml:space="preserve">Passività finanziarie m/l </t>
  </si>
  <si>
    <t>Costo Approvvigionamento - Mercato</t>
  </si>
  <si>
    <t>Costo Approvvigionamento - Hedged</t>
  </si>
  <si>
    <t>Costo per l'approvvigionamento dell'energia a mercato - Sensitivity</t>
  </si>
  <si>
    <t>Prezzi contratti FWD (€/MWh)</t>
  </si>
  <si>
    <t>Percentuale volumi coperti (hedging)</t>
  </si>
  <si>
    <t>Percentuale di volumi coperti da contratti FWD</t>
  </si>
  <si>
    <t>Ricavi commerciali</t>
  </si>
  <si>
    <t>Per ogni nuovo contratto si riconosce una "agent Fee" che viene capitalizzata e ammortizzata al 33%</t>
  </si>
  <si>
    <t>Volumi medi per singolo Contratto (MWh)</t>
  </si>
  <si>
    <t>Agent Fee capitalizzate per Contratto (€/Nuovo Contratto)</t>
  </si>
  <si>
    <t>Per ogni nuovo contratto si capitalizza una agent Fee par a 100Eur</t>
  </si>
  <si>
    <t>Delta volumi</t>
  </si>
  <si>
    <t>Debito iniziale (Eur/'000)</t>
  </si>
  <si>
    <t>Costi al netto dei costi del personale</t>
  </si>
  <si>
    <t>Base case</t>
  </si>
  <si>
    <t>Figurative taxes</t>
  </si>
  <si>
    <t>Scenario</t>
  </si>
  <si>
    <t>Ammortamento Agent Fee Y6</t>
  </si>
  <si>
    <t>Ammortamento Agent Fee Y7</t>
  </si>
  <si>
    <t>Ammortamento Capex Y6</t>
  </si>
  <si>
    <t>Ammortamento Capex Y7</t>
  </si>
  <si>
    <t>TV</t>
  </si>
  <si>
    <t>IRR</t>
  </si>
  <si>
    <t>Debito stipulato il 1 gennaio 2021</t>
  </si>
  <si>
    <t>Customer Relationship</t>
  </si>
  <si>
    <t>CIN Fine Piano Adjusted</t>
  </si>
  <si>
    <t>TV (Eur/'000)</t>
  </si>
  <si>
    <t>UDCF</t>
  </si>
  <si>
    <t>FCF Adj</t>
  </si>
  <si>
    <t>APV</t>
  </si>
  <si>
    <t>Cumulated Free Cash Flow</t>
  </si>
  <si>
    <t>Tax Shield</t>
  </si>
  <si>
    <t>Present Value of Tax Shield</t>
  </si>
  <si>
    <t>Cumulated Tax Shield</t>
  </si>
  <si>
    <t>Enterprise Value</t>
  </si>
  <si>
    <t>Capitale Sociale</t>
  </si>
  <si>
    <t>Modellizzare il rientro del debito assumendo rate con quota capitale costante</t>
  </si>
  <si>
    <t>Customer list</t>
  </si>
  <si>
    <t>Analysis</t>
  </si>
  <si>
    <t>Sensitivity min</t>
  </si>
  <si>
    <t>Sensitivity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</si>
</sst>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3" formatCode="_-* #,##0.00_-;\-* #,##0.00_-;_-* &quot;-&quot;??_-;_-@_-"/>
    <numFmt numFmtId="164" formatCode="#,##0;\(#,##0\);\-"/>
    <numFmt numFmtId="165" formatCode="#,##0;[Red]\(#,##0\);\O\K\!"/>
    <numFmt numFmtId="166" formatCode="0.0%"/>
    <numFmt numFmtId="167" formatCode="#,##0.0;\(#,##0.0\);\-"/>
    <numFmt numFmtId="168" formatCode="#,##0.0;[Red]\(#,##0.0\);\O\K\!"/>
    <numFmt numFmtId="169" formatCode="_-* #,##0.0_-;\-* #,##0.0_-;_-* &quot;-&quot;?_-;_-@_-"/>
    <numFmt numFmtId="170" formatCode="_(* #,##0.00_);_(* \(#,##0.00\);_(* &quot;-&quot;??_);_(@_)"/>
    <numFmt numFmtId="171" formatCode="_-* #,##0_-;\(#,##0\);_-* &quot;-&quot;??_-;\-"/>
    <numFmt numFmtId="172" formatCode="_-* #,##0_-;\-* #,##0_-;_-* &quot;-&quot;??_-;_-@_-"/>
    <numFmt numFmtId="173" formatCode="#,##0.0"/>
    <numFmt numFmtId="174" formatCode="_-* #,##0.0_-;\-* #,##0.0_-;_-* &quot;-&quot;??_-;_-@_-"/>
    <numFmt numFmtId="175" formatCode="0.0"/>
    <numFmt numFmtId="176" formatCode="#,##0;\(#,##0\)"/>
    <numFmt numFmtId="177" formatCode="#,##0.0;\(#,##0.0\)"/>
    <numFmt numFmtId="178" formatCode="_(&quot;$&quot;* #,##0.00_);_(&quot;$&quot;* \(#,##0.00\);_(&quot;$&quot;* &quot;-&quot;??_);_(@_)"/>
    <numFmt numFmtId="179" formatCode="_-* #,##0.00\ [$€-1007]_-;\-* #,##0.00\ [$€-1007]_-;_-* &quot;-&quot;??\ [$€-1007]_-;_-@_-"/>
    <numFmt numFmtId="180" formatCode="#,##0.00;\(#,##0.00\);\-"/>
    <numFmt numFmtId="181" formatCode="#,##0.00000;[Red]\(#,##0.00000\);\O\K\!"/>
  </numFmts>
  <fonts count="27">
    <font>
      <sz val="8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2776"/>
      <name val="Arial"/>
      <family val="2"/>
    </font>
    <font>
      <b/>
      <sz val="10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0"/>
      <color theme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9"/>
      <name val="Geneva"/>
      <family val="2"/>
    </font>
    <font>
      <u/>
      <sz val="9"/>
      <color indexed="12"/>
      <name val="Geneva"/>
      <family val="2"/>
    </font>
    <font>
      <sz val="12"/>
      <name val="Times New Roman"/>
      <family val="1"/>
    </font>
    <font>
      <b/>
      <sz val="11"/>
      <color indexed="9"/>
      <name val="Calibri"/>
      <family val="2"/>
    </font>
    <font>
      <sz val="11"/>
      <color indexed="6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81BD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ck">
        <color rgb="FF002776"/>
      </bottom>
      <diagonal/>
    </border>
    <border>
      <left/>
      <right/>
      <top/>
      <bottom style="thick">
        <color theme="1" tint="0.14996795556505021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9"/>
      </top>
      <bottom/>
      <diagonal/>
    </border>
    <border>
      <left style="hair">
        <color theme="9"/>
      </left>
      <right style="hair">
        <color theme="9"/>
      </right>
      <top style="hair">
        <color theme="9"/>
      </top>
      <bottom style="hair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dashed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theme="9"/>
      </left>
      <right style="hair">
        <color theme="9"/>
      </right>
      <top/>
      <bottom style="hair">
        <color theme="9"/>
      </bottom>
      <diagonal/>
    </border>
  </borders>
  <cellStyleXfs count="28">
    <xf numFmtId="0" fontId="0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170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7" applyNumberFormat="0" applyFill="0" applyAlignment="0" applyProtection="0"/>
    <xf numFmtId="9" fontId="1" fillId="0" borderId="0" applyFont="0" applyFill="0" applyBorder="0" applyAlignment="0" applyProtection="0"/>
    <xf numFmtId="0" fontId="22" fillId="0" borderId="0"/>
    <xf numFmtId="0" fontId="25" fillId="10" borderId="0"/>
    <xf numFmtId="0" fontId="23" fillId="0" borderId="0" applyNumberFormat="0" applyFill="0" applyBorder="0" applyAlignment="0" applyProtection="0">
      <alignment vertical="top"/>
      <protection locked="0"/>
    </xf>
    <xf numFmtId="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79" fontId="4" fillId="0" borderId="0"/>
    <xf numFmtId="9" fontId="24" fillId="0" borderId="0" applyFont="0" applyFill="0" applyBorder="0" applyAlignment="0" applyProtection="0"/>
    <xf numFmtId="0" fontId="24" fillId="0" borderId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188">
    <xf numFmtId="0" fontId="0" fillId="0" borderId="0" xfId="0"/>
    <xf numFmtId="0" fontId="7" fillId="0" borderId="0" xfId="10" applyFont="1"/>
    <xf numFmtId="169" fontId="7" fillId="0" borderId="0" xfId="10" applyNumberFormat="1" applyFont="1"/>
    <xf numFmtId="0" fontId="9" fillId="0" borderId="8" xfId="13" applyFont="1" applyFill="1" applyBorder="1"/>
    <xf numFmtId="0" fontId="10" fillId="0" borderId="0" xfId="10" applyFont="1"/>
    <xf numFmtId="0" fontId="10" fillId="0" borderId="5" xfId="10" applyFont="1" applyBorder="1"/>
    <xf numFmtId="9" fontId="7" fillId="3" borderId="6" xfId="12" applyFont="1" applyFill="1" applyBorder="1" applyAlignment="1">
      <alignment horizontal="right"/>
    </xf>
    <xf numFmtId="166" fontId="7" fillId="0" borderId="0" xfId="12" applyNumberFormat="1" applyFont="1" applyFill="1" applyBorder="1" applyAlignment="1">
      <alignment horizontal="right"/>
    </xf>
    <xf numFmtId="1" fontId="7" fillId="0" borderId="0" xfId="10" applyNumberFormat="1" applyFont="1"/>
    <xf numFmtId="171" fontId="10" fillId="0" borderId="0" xfId="10" applyNumberFormat="1" applyFont="1"/>
    <xf numFmtId="166" fontId="7" fillId="3" borderId="6" xfId="14" applyNumberFormat="1" applyFont="1" applyFill="1" applyBorder="1" applyAlignment="1">
      <alignment horizontal="right"/>
    </xf>
    <xf numFmtId="166" fontId="7" fillId="0" borderId="0" xfId="10" applyNumberFormat="1" applyFont="1"/>
    <xf numFmtId="0" fontId="7" fillId="0" borderId="0" xfId="8" applyFont="1"/>
    <xf numFmtId="0" fontId="11" fillId="0" borderId="0" xfId="8" applyFont="1" applyAlignment="1">
      <alignment horizontal="left"/>
    </xf>
    <xf numFmtId="0" fontId="11" fillId="0" borderId="0" xfId="8" applyFont="1"/>
    <xf numFmtId="1" fontId="12" fillId="0" borderId="0" xfId="10" applyNumberFormat="1" applyFont="1" applyAlignment="1">
      <alignment horizontal="right" vertical="center"/>
    </xf>
    <xf numFmtId="0" fontId="10" fillId="0" borderId="0" xfId="8" applyFont="1"/>
    <xf numFmtId="0" fontId="11" fillId="0" borderId="0" xfId="3" applyFont="1"/>
    <xf numFmtId="0" fontId="11" fillId="0" borderId="2" xfId="8" applyFont="1" applyBorder="1" applyAlignment="1">
      <alignment vertical="top"/>
    </xf>
    <xf numFmtId="0" fontId="7" fillId="0" borderId="0" xfId="7" applyFont="1" applyAlignment="1">
      <alignment vertical="top"/>
    </xf>
    <xf numFmtId="4" fontId="11" fillId="0" borderId="0" xfId="8" applyNumberFormat="1" applyFont="1" applyAlignment="1">
      <alignment vertical="top"/>
    </xf>
    <xf numFmtId="165" fontId="7" fillId="0" borderId="4" xfId="0" applyNumberFormat="1" applyFont="1" applyBorder="1" applyAlignment="1">
      <alignment horizontal="center" vertical="center"/>
    </xf>
    <xf numFmtId="0" fontId="11" fillId="0" borderId="4" xfId="8" applyFont="1" applyBorder="1" applyAlignment="1">
      <alignment vertical="top"/>
    </xf>
    <xf numFmtId="0" fontId="11" fillId="0" borderId="0" xfId="8" applyFont="1" applyAlignment="1">
      <alignment vertical="top"/>
    </xf>
    <xf numFmtId="165" fontId="7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5" applyFont="1"/>
    <xf numFmtId="0" fontId="14" fillId="0" borderId="0" xfId="5" applyFont="1" applyAlignment="1">
      <alignment horizontal="center"/>
    </xf>
    <xf numFmtId="0" fontId="15" fillId="2" borderId="0" xfId="9" applyFont="1" applyFill="1" applyAlignment="1">
      <alignment horizontal="left" vertical="center" wrapText="1"/>
    </xf>
    <xf numFmtId="1" fontId="15" fillId="2" borderId="0" xfId="4" applyNumberFormat="1" applyFont="1" applyFill="1" applyAlignment="1">
      <alignment horizontal="center" vertical="center" wrapText="1"/>
    </xf>
    <xf numFmtId="4" fontId="15" fillId="2" borderId="0" xfId="9" applyNumberFormat="1" applyFont="1" applyFill="1" applyAlignment="1">
      <alignment horizontal="left" vertical="center" wrapText="1"/>
    </xf>
    <xf numFmtId="0" fontId="11" fillId="2" borderId="0" xfId="3" applyFont="1" applyFill="1"/>
    <xf numFmtId="0" fontId="16" fillId="7" borderId="3" xfId="10" applyFont="1" applyFill="1" applyBorder="1" applyAlignment="1">
      <alignment vertical="center"/>
    </xf>
    <xf numFmtId="167" fontId="16" fillId="7" borderId="3" xfId="10" applyNumberFormat="1" applyFont="1" applyFill="1" applyBorder="1" applyAlignment="1">
      <alignment vertical="center"/>
    </xf>
    <xf numFmtId="167" fontId="11" fillId="0" borderId="0" xfId="3" applyNumberFormat="1" applyFont="1"/>
    <xf numFmtId="0" fontId="17" fillId="0" borderId="0" xfId="3" applyFont="1"/>
    <xf numFmtId="167" fontId="17" fillId="0" borderId="0" xfId="3" applyNumberFormat="1" applyFont="1"/>
    <xf numFmtId="0" fontId="18" fillId="0" borderId="0" xfId="3" applyFont="1"/>
    <xf numFmtId="0" fontId="10" fillId="0" borderId="2" xfId="10" applyFont="1" applyBorder="1" applyAlignment="1">
      <alignment vertical="center"/>
    </xf>
    <xf numFmtId="167" fontId="17" fillId="0" borderId="2" xfId="3" applyNumberFormat="1" applyFont="1" applyBorder="1"/>
    <xf numFmtId="0" fontId="10" fillId="0" borderId="3" xfId="10" applyFont="1" applyBorder="1" applyAlignment="1">
      <alignment vertical="center"/>
    </xf>
    <xf numFmtId="167" fontId="17" fillId="0" borderId="3" xfId="3" applyNumberFormat="1" applyFont="1" applyBorder="1"/>
    <xf numFmtId="0" fontId="13" fillId="0" borderId="0" xfId="3" applyFont="1" applyAlignment="1">
      <alignment horizontal="left"/>
    </xf>
    <xf numFmtId="165" fontId="7" fillId="0" borderId="0" xfId="5" applyNumberFormat="1" applyFont="1" applyAlignment="1">
      <alignment horizontal="center" vertical="center"/>
    </xf>
    <xf numFmtId="0" fontId="10" fillId="5" borderId="0" xfId="0" applyFont="1" applyFill="1"/>
    <xf numFmtId="164" fontId="7" fillId="5" borderId="0" xfId="5" applyNumberFormat="1" applyFont="1" applyFill="1" applyAlignment="1">
      <alignment vertical="top"/>
    </xf>
    <xf numFmtId="0" fontId="7" fillId="0" borderId="10" xfId="0" applyFont="1" applyBorder="1"/>
    <xf numFmtId="0" fontId="10" fillId="6" borderId="5" xfId="0" applyFont="1" applyFill="1" applyBorder="1"/>
    <xf numFmtId="1" fontId="10" fillId="6" borderId="5" xfId="0" applyNumberFormat="1" applyFont="1" applyFill="1" applyBorder="1"/>
    <xf numFmtId="167" fontId="7" fillId="0" borderId="0" xfId="5" applyNumberFormat="1" applyFont="1" applyAlignment="1">
      <alignment vertical="top"/>
    </xf>
    <xf numFmtId="0" fontId="18" fillId="0" borderId="0" xfId="3" applyFont="1" applyAlignment="1">
      <alignment horizontal="left" indent="1"/>
    </xf>
    <xf numFmtId="0" fontId="17" fillId="0" borderId="2" xfId="3" applyFont="1" applyBorder="1"/>
    <xf numFmtId="0" fontId="11" fillId="0" borderId="0" xfId="3" applyFont="1" applyAlignment="1">
      <alignment horizontal="left" indent="1"/>
    </xf>
    <xf numFmtId="0" fontId="17" fillId="0" borderId="3" xfId="3" applyFont="1" applyBorder="1"/>
    <xf numFmtId="0" fontId="11" fillId="0" borderId="5" xfId="3" applyFont="1" applyBorder="1"/>
    <xf numFmtId="167" fontId="11" fillId="0" borderId="5" xfId="3" applyNumberFormat="1" applyFont="1" applyBorder="1"/>
    <xf numFmtId="167" fontId="10" fillId="0" borderId="0" xfId="5" applyNumberFormat="1" applyFont="1" applyAlignment="1">
      <alignment vertical="top"/>
    </xf>
    <xf numFmtId="167" fontId="7" fillId="0" borderId="5" xfId="5" applyNumberFormat="1" applyFont="1" applyBorder="1" applyAlignment="1">
      <alignment vertical="top"/>
    </xf>
    <xf numFmtId="0" fontId="13" fillId="0" borderId="0" xfId="3" applyFont="1" applyAlignment="1">
      <alignment horizontal="right"/>
    </xf>
    <xf numFmtId="168" fontId="7" fillId="0" borderId="0" xfId="5" applyNumberFormat="1" applyFont="1" applyAlignment="1">
      <alignment horizontal="center" vertical="center"/>
    </xf>
    <xf numFmtId="0" fontId="10" fillId="0" borderId="9" xfId="0" applyFont="1" applyBorder="1"/>
    <xf numFmtId="0" fontId="7" fillId="0" borderId="0" xfId="6" applyFont="1" applyAlignment="1">
      <alignment vertical="top"/>
    </xf>
    <xf numFmtId="0" fontId="15" fillId="2" borderId="0" xfId="4" applyFont="1" applyFill="1" applyAlignment="1">
      <alignment horizontal="left" vertical="center" wrapText="1"/>
    </xf>
    <xf numFmtId="4" fontId="15" fillId="2" borderId="0" xfId="4" applyNumberFormat="1" applyFont="1" applyFill="1" applyAlignment="1">
      <alignment horizontal="left" vertical="center" wrapText="1"/>
    </xf>
    <xf numFmtId="0" fontId="18" fillId="0" borderId="0" xfId="3" applyFont="1" applyAlignment="1">
      <alignment horizontal="left"/>
    </xf>
    <xf numFmtId="166" fontId="14" fillId="0" borderId="0" xfId="2" applyNumberFormat="1" applyFont="1" applyBorder="1" applyAlignment="1">
      <alignment vertical="top"/>
    </xf>
    <xf numFmtId="164" fontId="17" fillId="0" borderId="0" xfId="3" applyNumberFormat="1" applyFont="1"/>
    <xf numFmtId="0" fontId="17" fillId="0" borderId="1" xfId="3" applyFont="1" applyBorder="1"/>
    <xf numFmtId="167" fontId="17" fillId="0" borderId="1" xfId="3" applyNumberFormat="1" applyFont="1" applyBorder="1"/>
    <xf numFmtId="172" fontId="7" fillId="3" borderId="6" xfId="1" applyNumberFormat="1" applyFont="1" applyFill="1" applyBorder="1" applyAlignment="1">
      <alignment horizontal="right"/>
    </xf>
    <xf numFmtId="166" fontId="7" fillId="3" borderId="6" xfId="12" applyNumberFormat="1" applyFont="1" applyFill="1" applyBorder="1" applyAlignment="1">
      <alignment horizontal="right"/>
    </xf>
    <xf numFmtId="0" fontId="7" fillId="0" borderId="2" xfId="0" applyFont="1" applyBorder="1"/>
    <xf numFmtId="164" fontId="7" fillId="0" borderId="2" xfId="5" applyNumberFormat="1" applyFont="1" applyBorder="1" applyAlignment="1">
      <alignment vertical="top"/>
    </xf>
    <xf numFmtId="164" fontId="7" fillId="0" borderId="5" xfId="5" applyNumberFormat="1" applyFont="1" applyBorder="1" applyAlignment="1">
      <alignment vertical="top"/>
    </xf>
    <xf numFmtId="0" fontId="10" fillId="0" borderId="5" xfId="0" applyFont="1" applyBorder="1"/>
    <xf numFmtId="3" fontId="7" fillId="3" borderId="6" xfId="12" applyNumberFormat="1" applyFont="1" applyFill="1" applyBorder="1" applyAlignment="1">
      <alignment horizontal="right"/>
    </xf>
    <xf numFmtId="1" fontId="19" fillId="2" borderId="0" xfId="10" applyNumberFormat="1" applyFont="1" applyFill="1" applyAlignment="1">
      <alignment horizontal="center" vertical="center"/>
    </xf>
    <xf numFmtId="173" fontId="7" fillId="3" borderId="6" xfId="12" applyNumberFormat="1" applyFont="1" applyFill="1" applyBorder="1" applyAlignment="1">
      <alignment horizontal="right"/>
    </xf>
    <xf numFmtId="4" fontId="7" fillId="3" borderId="6" xfId="12" applyNumberFormat="1" applyFont="1" applyFill="1" applyBorder="1" applyAlignment="1">
      <alignment horizontal="right"/>
    </xf>
    <xf numFmtId="1" fontId="7" fillId="4" borderId="0" xfId="11" applyNumberFormat="1" applyFont="1" applyFill="1" applyBorder="1" applyAlignment="1">
      <alignment horizontal="right"/>
    </xf>
    <xf numFmtId="166" fontId="7" fillId="4" borderId="0" xfId="14" applyNumberFormat="1" applyFont="1" applyFill="1" applyBorder="1" applyAlignment="1">
      <alignment horizontal="right"/>
    </xf>
    <xf numFmtId="172" fontId="7" fillId="0" borderId="0" xfId="1" applyNumberFormat="1" applyFont="1"/>
    <xf numFmtId="0" fontId="7" fillId="0" borderId="0" xfId="0" applyFont="1" applyAlignment="1">
      <alignment horizontal="center"/>
    </xf>
    <xf numFmtId="164" fontId="7" fillId="5" borderId="0" xfId="5" applyNumberFormat="1" applyFont="1" applyFill="1" applyAlignment="1">
      <alignment horizontal="center" vertical="top"/>
    </xf>
    <xf numFmtId="0" fontId="7" fillId="0" borderId="10" xfId="0" applyFont="1" applyBorder="1" applyAlignment="1">
      <alignment horizontal="center"/>
    </xf>
    <xf numFmtId="172" fontId="7" fillId="0" borderId="0" xfId="1" applyNumberFormat="1" applyFont="1" applyAlignment="1">
      <alignment horizontal="center"/>
    </xf>
    <xf numFmtId="3" fontId="7" fillId="0" borderId="0" xfId="5" applyNumberFormat="1" applyFont="1"/>
    <xf numFmtId="0" fontId="10" fillId="0" borderId="2" xfId="0" applyFont="1" applyBorder="1"/>
    <xf numFmtId="172" fontId="10" fillId="0" borderId="2" xfId="1" applyNumberFormat="1" applyFont="1" applyBorder="1" applyAlignment="1">
      <alignment horizontal="center"/>
    </xf>
    <xf numFmtId="166" fontId="7" fillId="0" borderId="0" xfId="2" applyNumberFormat="1" applyFont="1"/>
    <xf numFmtId="172" fontId="7" fillId="0" borderId="0" xfId="5" applyNumberFormat="1" applyFont="1"/>
    <xf numFmtId="172" fontId="10" fillId="0" borderId="2" xfId="1" applyNumberFormat="1" applyFont="1" applyBorder="1"/>
    <xf numFmtId="175" fontId="7" fillId="0" borderId="0" xfId="5" applyNumberFormat="1" applyFont="1" applyAlignment="1">
      <alignment horizontal="center"/>
    </xf>
    <xf numFmtId="167" fontId="7" fillId="4" borderId="0" xfId="5" applyNumberFormat="1" applyFont="1" applyFill="1" applyAlignment="1">
      <alignment vertical="top"/>
    </xf>
    <xf numFmtId="3" fontId="7" fillId="0" borderId="0" xfId="10" applyNumberFormat="1" applyFont="1"/>
    <xf numFmtId="167" fontId="18" fillId="0" borderId="0" xfId="3" applyNumberFormat="1" applyFont="1"/>
    <xf numFmtId="0" fontId="10" fillId="0" borderId="0" xfId="0" applyFont="1"/>
    <xf numFmtId="0" fontId="10" fillId="0" borderId="3" xfId="10" applyFont="1" applyBorder="1"/>
    <xf numFmtId="0" fontId="10" fillId="5" borderId="12" xfId="0" applyFont="1" applyFill="1" applyBorder="1"/>
    <xf numFmtId="164" fontId="7" fillId="5" borderId="12" xfId="5" applyNumberFormat="1" applyFont="1" applyFill="1" applyBorder="1" applyAlignment="1">
      <alignment horizontal="center" vertical="top"/>
    </xf>
    <xf numFmtId="14" fontId="16" fillId="2" borderId="0" xfId="10" applyNumberFormat="1" applyFont="1" applyFill="1" applyAlignment="1">
      <alignment horizontal="center" vertical="center"/>
    </xf>
    <xf numFmtId="0" fontId="7" fillId="4" borderId="0" xfId="0" applyFont="1" applyFill="1"/>
    <xf numFmtId="14" fontId="10" fillId="4" borderId="0" xfId="10" applyNumberFormat="1" applyFont="1" applyFill="1" applyAlignment="1">
      <alignment horizontal="center" vertical="center"/>
    </xf>
    <xf numFmtId="14" fontId="10" fillId="6" borderId="5" xfId="0" applyNumberFormat="1" applyFont="1" applyFill="1" applyBorder="1"/>
    <xf numFmtId="0" fontId="10" fillId="0" borderId="0" xfId="10" applyFont="1" applyAlignment="1">
      <alignment vertical="center"/>
    </xf>
    <xf numFmtId="176" fontId="7" fillId="0" borderId="0" xfId="0" applyNumberFormat="1" applyFont="1" applyAlignment="1">
      <alignment horizontal="center"/>
    </xf>
    <xf numFmtId="176" fontId="10" fillId="0" borderId="9" xfId="1" applyNumberFormat="1" applyFont="1" applyBorder="1" applyAlignment="1">
      <alignment horizontal="center"/>
    </xf>
    <xf numFmtId="176" fontId="10" fillId="0" borderId="0" xfId="1" applyNumberFormat="1" applyFont="1" applyBorder="1" applyAlignment="1">
      <alignment horizontal="center"/>
    </xf>
    <xf numFmtId="177" fontId="7" fillId="0" borderId="0" xfId="0" applyNumberFormat="1" applyFont="1" applyAlignment="1">
      <alignment horizontal="center"/>
    </xf>
    <xf numFmtId="166" fontId="7" fillId="0" borderId="0" xfId="2" applyNumberFormat="1" applyFont="1" applyAlignment="1">
      <alignment horizontal="center"/>
    </xf>
    <xf numFmtId="0" fontId="20" fillId="0" borderId="0" xfId="10" applyFont="1"/>
    <xf numFmtId="0" fontId="7" fillId="0" borderId="3" xfId="5" applyFont="1" applyBorder="1"/>
    <xf numFmtId="0" fontId="10" fillId="0" borderId="5" xfId="5" applyFont="1" applyBorder="1"/>
    <xf numFmtId="0" fontId="10" fillId="0" borderId="3" xfId="5" applyFont="1" applyBorder="1"/>
    <xf numFmtId="0" fontId="10" fillId="0" borderId="0" xfId="5" applyFont="1"/>
    <xf numFmtId="166" fontId="10" fillId="8" borderId="11" xfId="2" applyNumberFormat="1" applyFont="1" applyFill="1" applyBorder="1"/>
    <xf numFmtId="173" fontId="7" fillId="9" borderId="6" xfId="12" applyNumberFormat="1" applyFont="1" applyFill="1" applyBorder="1" applyAlignment="1">
      <alignment horizontal="right"/>
    </xf>
    <xf numFmtId="1" fontId="16" fillId="2" borderId="0" xfId="10" applyNumberFormat="1" applyFont="1" applyFill="1" applyAlignment="1">
      <alignment horizontal="center" vertical="center"/>
    </xf>
    <xf numFmtId="1" fontId="10" fillId="6" borderId="5" xfId="0" applyNumberFormat="1" applyFont="1" applyFill="1" applyBorder="1" applyAlignment="1">
      <alignment horizontal="center"/>
    </xf>
    <xf numFmtId="0" fontId="7" fillId="0" borderId="0" xfId="10" applyFont="1" applyAlignment="1">
      <alignment horizontal="left" indent="1"/>
    </xf>
    <xf numFmtId="173" fontId="11" fillId="0" borderId="0" xfId="3" applyNumberFormat="1" applyFont="1"/>
    <xf numFmtId="0" fontId="7" fillId="5" borderId="21" xfId="8" applyFont="1" applyFill="1" applyBorder="1" applyAlignment="1">
      <alignment horizontal="center"/>
    </xf>
    <xf numFmtId="167" fontId="11" fillId="4" borderId="0" xfId="3" applyNumberFormat="1" applyFont="1" applyFill="1"/>
    <xf numFmtId="0" fontId="21" fillId="0" borderId="0" xfId="10" applyFont="1" applyAlignment="1">
      <alignment horizontal="center" vertical="center" wrapText="1"/>
    </xf>
    <xf numFmtId="0" fontId="10" fillId="0" borderId="3" xfId="0" applyFont="1" applyBorder="1"/>
    <xf numFmtId="3" fontId="10" fillId="0" borderId="3" xfId="0" applyNumberFormat="1" applyFont="1" applyBorder="1"/>
    <xf numFmtId="172" fontId="10" fillId="0" borderId="2" xfId="0" applyNumberFormat="1" applyFont="1" applyBorder="1"/>
    <xf numFmtId="172" fontId="10" fillId="0" borderId="3" xfId="0" applyNumberFormat="1" applyFont="1" applyBorder="1"/>
    <xf numFmtId="172" fontId="7" fillId="0" borderId="0" xfId="0" applyNumberFormat="1" applyFont="1"/>
    <xf numFmtId="3" fontId="7" fillId="0" borderId="0" xfId="0" applyNumberFormat="1" applyFont="1"/>
    <xf numFmtId="172" fontId="10" fillId="0" borderId="3" xfId="1" applyNumberFormat="1" applyFont="1" applyBorder="1"/>
    <xf numFmtId="175" fontId="7" fillId="4" borderId="0" xfId="0" applyNumberFormat="1" applyFont="1" applyFill="1"/>
    <xf numFmtId="43" fontId="7" fillId="4" borderId="0" xfId="1" applyFont="1" applyFill="1"/>
    <xf numFmtId="175" fontId="10" fillId="0" borderId="2" xfId="0" applyNumberFormat="1" applyFont="1" applyBorder="1"/>
    <xf numFmtId="175" fontId="7" fillId="0" borderId="0" xfId="0" applyNumberFormat="1" applyFont="1"/>
    <xf numFmtId="0" fontId="10" fillId="6" borderId="19" xfId="0" applyFont="1" applyFill="1" applyBorder="1" applyAlignment="1">
      <alignment horizontal="center" vertical="center" wrapText="1"/>
    </xf>
    <xf numFmtId="174" fontId="7" fillId="0" borderId="0" xfId="1" applyNumberFormat="1" applyFont="1"/>
    <xf numFmtId="0" fontId="7" fillId="5" borderId="0" xfId="0" applyFont="1" applyFill="1"/>
    <xf numFmtId="174" fontId="7" fillId="5" borderId="0" xfId="1" applyNumberFormat="1" applyFont="1" applyFill="1"/>
    <xf numFmtId="0" fontId="9" fillId="0" borderId="0" xfId="13" applyFont="1" applyFill="1" applyBorder="1"/>
    <xf numFmtId="0" fontId="16" fillId="2" borderId="0" xfId="10" applyFont="1" applyFill="1"/>
    <xf numFmtId="14" fontId="16" fillId="2" borderId="0" xfId="10" applyNumberFormat="1" applyFont="1" applyFill="1"/>
    <xf numFmtId="176" fontId="10" fillId="0" borderId="3" xfId="5" applyNumberFormat="1" applyFont="1" applyBorder="1"/>
    <xf numFmtId="176" fontId="10" fillId="8" borderId="11" xfId="5" applyNumberFormat="1" applyFont="1" applyFill="1" applyBorder="1"/>
    <xf numFmtId="0" fontId="7" fillId="4" borderId="22" xfId="0" applyFont="1" applyFill="1" applyBorder="1"/>
    <xf numFmtId="14" fontId="10" fillId="5" borderId="0" xfId="5" applyNumberFormat="1" applyFont="1" applyFill="1" applyAlignment="1">
      <alignment horizontal="center" vertical="top"/>
    </xf>
    <xf numFmtId="10" fontId="10" fillId="8" borderId="11" xfId="2" applyNumberFormat="1" applyFont="1" applyFill="1" applyBorder="1"/>
    <xf numFmtId="0" fontId="7" fillId="0" borderId="0" xfId="0" applyFont="1" applyAlignment="1">
      <alignment horizontal="left"/>
    </xf>
    <xf numFmtId="0" fontId="7" fillId="0" borderId="26" xfId="5" applyFont="1" applyBorder="1"/>
    <xf numFmtId="0" fontId="7" fillId="0" borderId="2" xfId="5" applyFont="1" applyBorder="1"/>
    <xf numFmtId="0" fontId="7" fillId="0" borderId="27" xfId="5" applyFont="1" applyBorder="1"/>
    <xf numFmtId="172" fontId="7" fillId="0" borderId="25" xfId="1" applyNumberFormat="1" applyFont="1" applyBorder="1"/>
    <xf numFmtId="0" fontId="10" fillId="0" borderId="2" xfId="5" applyFont="1" applyBorder="1"/>
    <xf numFmtId="0" fontId="10" fillId="6" borderId="23" xfId="5" applyFont="1" applyFill="1" applyBorder="1"/>
    <xf numFmtId="0" fontId="10" fillId="6" borderId="3" xfId="5" applyFont="1" applyFill="1" applyBorder="1"/>
    <xf numFmtId="172" fontId="10" fillId="6" borderId="24" xfId="5" applyNumberFormat="1" applyFont="1" applyFill="1" applyBorder="1"/>
    <xf numFmtId="172" fontId="7" fillId="0" borderId="28" xfId="1" applyNumberFormat="1" applyFont="1" applyBorder="1"/>
    <xf numFmtId="172" fontId="10" fillId="0" borderId="0" xfId="1" applyNumberFormat="1" applyFont="1"/>
    <xf numFmtId="176" fontId="10" fillId="0" borderId="2" xfId="5" applyNumberFormat="1" applyFont="1" applyBorder="1"/>
    <xf numFmtId="181" fontId="7" fillId="0" borderId="0" xfId="0" applyNumberFormat="1" applyFont="1" applyAlignment="1">
      <alignment horizontal="center" vertical="center"/>
    </xf>
    <xf numFmtId="176" fontId="7" fillId="0" borderId="2" xfId="0" applyNumberFormat="1" applyFont="1" applyBorder="1" applyAlignment="1">
      <alignment horizontal="center"/>
    </xf>
    <xf numFmtId="0" fontId="7" fillId="0" borderId="17" xfId="0" applyFont="1" applyBorder="1"/>
    <xf numFmtId="9" fontId="7" fillId="0" borderId="18" xfId="2" applyFont="1" applyFill="1" applyBorder="1"/>
    <xf numFmtId="0" fontId="7" fillId="0" borderId="13" xfId="0" applyFont="1" applyBorder="1"/>
    <xf numFmtId="173" fontId="7" fillId="0" borderId="14" xfId="0" applyNumberFormat="1" applyFont="1" applyBorder="1"/>
    <xf numFmtId="0" fontId="7" fillId="0" borderId="15" xfId="0" applyFont="1" applyBorder="1"/>
    <xf numFmtId="3" fontId="7" fillId="0" borderId="16" xfId="0" applyNumberFormat="1" applyFont="1" applyBorder="1"/>
    <xf numFmtId="3" fontId="7" fillId="0" borderId="14" xfId="0" applyNumberFormat="1" applyFont="1" applyBorder="1" applyAlignment="1">
      <alignment horizontal="center"/>
    </xf>
    <xf numFmtId="9" fontId="7" fillId="0" borderId="16" xfId="2" applyFont="1" applyFill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164" fontId="10" fillId="0" borderId="5" xfId="1" applyNumberFormat="1" applyFont="1" applyBorder="1"/>
    <xf numFmtId="164" fontId="7" fillId="0" borderId="0" xfId="5" applyNumberFormat="1" applyFont="1"/>
    <xf numFmtId="164" fontId="10" fillId="0" borderId="3" xfId="5" applyNumberFormat="1" applyFont="1" applyBorder="1"/>
    <xf numFmtId="180" fontId="7" fillId="0" borderId="0" xfId="5" applyNumberFormat="1" applyFont="1"/>
    <xf numFmtId="180" fontId="10" fillId="0" borderId="0" xfId="5" applyNumberFormat="1" applyFont="1"/>
    <xf numFmtId="166" fontId="10" fillId="8" borderId="29" xfId="2" applyNumberFormat="1" applyFont="1" applyFill="1" applyBorder="1"/>
    <xf numFmtId="0" fontId="7" fillId="0" borderId="21" xfId="8" applyFont="1" applyBorder="1" applyAlignment="1">
      <alignment horizontal="left"/>
    </xf>
    <xf numFmtId="10" fontId="7" fillId="0" borderId="0" xfId="8" applyNumberFormat="1" applyFont="1"/>
    <xf numFmtId="166" fontId="10" fillId="8" borderId="0" xfId="2" applyNumberFormat="1" applyFont="1" applyFill="1" applyBorder="1"/>
    <xf numFmtId="176" fontId="10" fillId="8" borderId="0" xfId="5" applyNumberFormat="1" applyFont="1" applyFill="1"/>
    <xf numFmtId="10" fontId="10" fillId="8" borderId="0" xfId="2" applyNumberFormat="1" applyFont="1" applyFill="1" applyBorder="1"/>
    <xf numFmtId="0" fontId="21" fillId="0" borderId="20" xfId="10" applyFont="1" applyBorder="1" applyAlignment="1">
      <alignment horizontal="center" vertical="center" wrapText="1"/>
    </xf>
    <xf numFmtId="0" fontId="21" fillId="0" borderId="0" xfId="10" applyFont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/>
    </xf>
    <xf numFmtId="0" fontId="10" fillId="5" borderId="23" xfId="5" applyFont="1" applyFill="1" applyBorder="1" applyAlignment="1">
      <alignment horizontal="center"/>
    </xf>
    <xf numFmtId="0" fontId="10" fillId="5" borderId="3" xfId="5" applyFont="1" applyFill="1" applyBorder="1" applyAlignment="1">
      <alignment horizontal="center"/>
    </xf>
    <xf numFmtId="0" fontId="10" fillId="5" borderId="24" xfId="5" applyFont="1" applyFill="1" applyBorder="1" applyAlignment="1">
      <alignment horizontal="center"/>
    </xf>
  </cellXfs>
  <cellStyles count="28">
    <cellStyle name="blp_column_header" xfId="16" xr:uid="{00000000-0005-0000-0000-000000000000}"/>
    <cellStyle name="Comma" xfId="1" builtinId="3"/>
    <cellStyle name="Comma 2" xfId="11" xr:uid="{00000000-0005-0000-0000-000002000000}"/>
    <cellStyle name="Comma 3 2" xfId="27" xr:uid="{00000000-0005-0000-0000-000003000000}"/>
    <cellStyle name="Comma 6" xfId="26" xr:uid="{00000000-0005-0000-0000-000004000000}"/>
    <cellStyle name="Currency 2" xfId="19" xr:uid="{00000000-0005-0000-0000-000005000000}"/>
    <cellStyle name="Heading 1 custom" xfId="13" xr:uid="{00000000-0005-0000-0000-000006000000}"/>
    <cellStyle name="Hyperlink 2" xfId="17" xr:uid="{00000000-0005-0000-0000-000008000000}"/>
    <cellStyle name="Normal" xfId="0" builtinId="0"/>
    <cellStyle name="Normal 11" xfId="23" xr:uid="{00000000-0005-0000-0000-00000A000000}"/>
    <cellStyle name="Normal 11 3" xfId="3" xr:uid="{00000000-0005-0000-0000-00000B000000}"/>
    <cellStyle name="Normal 16" xfId="10" xr:uid="{00000000-0005-0000-0000-00000C000000}"/>
    <cellStyle name="Normal 2" xfId="8" xr:uid="{00000000-0005-0000-0000-00000D000000}"/>
    <cellStyle name="Normal 2 3" xfId="25" xr:uid="{00000000-0005-0000-0000-00000E000000}"/>
    <cellStyle name="Normal 22" xfId="7" xr:uid="{00000000-0005-0000-0000-00000F000000}"/>
    <cellStyle name="Normal 3" xfId="4" xr:uid="{00000000-0005-0000-0000-000010000000}"/>
    <cellStyle name="Normal 3 2" xfId="9" xr:uid="{00000000-0005-0000-0000-000011000000}"/>
    <cellStyle name="Normal 4" xfId="15" xr:uid="{00000000-0005-0000-0000-000012000000}"/>
    <cellStyle name="Normal 7 2" xfId="6" xr:uid="{00000000-0005-0000-0000-000013000000}"/>
    <cellStyle name="Normal 9" xfId="5" xr:uid="{00000000-0005-0000-0000-000014000000}"/>
    <cellStyle name="Percent" xfId="2" builtinId="5"/>
    <cellStyle name="Percent 2" xfId="12" xr:uid="{00000000-0005-0000-0000-00001B000000}"/>
    <cellStyle name="Percent 2 2" xfId="14" xr:uid="{00000000-0005-0000-0000-00001C000000}"/>
    <cellStyle name="Percent 2 3" xfId="22" xr:uid="{00000000-0005-0000-0000-00001D000000}"/>
    <cellStyle name="Percent 3" xfId="18" xr:uid="{00000000-0005-0000-0000-00001E000000}"/>
    <cellStyle name="Percent 3 2" xfId="24" xr:uid="{00000000-0005-0000-0000-00001F000000}"/>
    <cellStyle name="Percent 4" xfId="20" xr:uid="{00000000-0005-0000-0000-000020000000}"/>
    <cellStyle name="Percent 4 2" xfId="21" xr:uid="{00000000-0005-0000-0000-000021000000}"/>
  </cellStyles>
  <dxfs count="53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5" tint="-0.499984740745262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E4848"/>
        </patternFill>
      </fill>
    </dxf>
  </dxfs>
  <tableStyles count="1" defaultTableStyle="TableStyleMedium2" defaultPivotStyle="PivotStyleLight16">
    <tableStyle name="Invisible" pivot="0" table="0" count="0" xr9:uid="{BCCE1BF6-FAA0-43B7-8776-F41E624AC9F5}"/>
  </tableStyles>
  <colors>
    <mruColors>
      <color rgb="FFFE4848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78.xml"/><Relationship Id="rId89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5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68.xml"/><Relationship Id="rId79" Type="http://schemas.openxmlformats.org/officeDocument/2006/relationships/externalLink" Target="externalLinks/externalLink73.xml"/><Relationship Id="rId10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4.xml"/><Relationship Id="rId95" Type="http://schemas.openxmlformats.org/officeDocument/2006/relationships/externalLink" Target="externalLinks/externalLink89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80" Type="http://schemas.openxmlformats.org/officeDocument/2006/relationships/externalLink" Target="externalLinks/externalLink74.xml"/><Relationship Id="rId85" Type="http://schemas.openxmlformats.org/officeDocument/2006/relationships/externalLink" Target="externalLinks/externalLink79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103" Type="http://schemas.openxmlformats.org/officeDocument/2006/relationships/customXml" Target="../customXml/item2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externalLink" Target="externalLinks/externalLink69.xml"/><Relationship Id="rId83" Type="http://schemas.openxmlformats.org/officeDocument/2006/relationships/externalLink" Target="externalLinks/externalLink77.xml"/><Relationship Id="rId88" Type="http://schemas.openxmlformats.org/officeDocument/2006/relationships/externalLink" Target="externalLinks/externalLink82.xml"/><Relationship Id="rId91" Type="http://schemas.openxmlformats.org/officeDocument/2006/relationships/externalLink" Target="externalLinks/externalLink85.xml"/><Relationship Id="rId96" Type="http://schemas.openxmlformats.org/officeDocument/2006/relationships/externalLink" Target="externalLinks/externalLink9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externalLink" Target="externalLinks/externalLink67.xml"/><Relationship Id="rId78" Type="http://schemas.openxmlformats.org/officeDocument/2006/relationships/externalLink" Target="externalLinks/externalLink72.xml"/><Relationship Id="rId81" Type="http://schemas.openxmlformats.org/officeDocument/2006/relationships/externalLink" Target="externalLinks/externalLink75.xml"/><Relationship Id="rId86" Type="http://schemas.openxmlformats.org/officeDocument/2006/relationships/externalLink" Target="externalLinks/externalLink80.xml"/><Relationship Id="rId94" Type="http://schemas.openxmlformats.org/officeDocument/2006/relationships/externalLink" Target="externalLinks/externalLink88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externalLink" Target="externalLinks/externalLink70.xml"/><Relationship Id="rId97" Type="http://schemas.openxmlformats.org/officeDocument/2006/relationships/externalLink" Target="externalLinks/externalLink91.xml"/><Relationship Id="rId104" Type="http://schemas.openxmlformats.org/officeDocument/2006/relationships/customXml" Target="../customXml/item3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92" Type="http://schemas.openxmlformats.org/officeDocument/2006/relationships/externalLink" Target="externalLinks/externalLink8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66" Type="http://schemas.openxmlformats.org/officeDocument/2006/relationships/externalLink" Target="externalLinks/externalLink60.xml"/><Relationship Id="rId87" Type="http://schemas.openxmlformats.org/officeDocument/2006/relationships/externalLink" Target="externalLinks/externalLink81.xml"/><Relationship Id="rId61" Type="http://schemas.openxmlformats.org/officeDocument/2006/relationships/externalLink" Target="externalLinks/externalLink55.xml"/><Relationship Id="rId82" Type="http://schemas.openxmlformats.org/officeDocument/2006/relationships/externalLink" Target="externalLinks/externalLink76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71.xml"/><Relationship Id="rId100" Type="http://schemas.openxmlformats.org/officeDocument/2006/relationships/sharedStrings" Target="sharedStrings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93" Type="http://schemas.openxmlformats.org/officeDocument/2006/relationships/externalLink" Target="externalLinks/externalLink87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'Dashboard '!$Q$23</c:f>
              <c:strCache>
                <c:ptCount val="1"/>
                <c:pt idx="0">
                  <c:v>Prezzo di Vendita a Clienti (€/MWh)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'Dashboard '!$R$22:$Y$22</c:f>
              <c:numCache>
                <c:formatCode>m/d/yyyy</c:formatCode>
                <c:ptCount val="8"/>
                <c:pt idx="0">
                  <c:v>44196</c:v>
                </c:pt>
                <c:pt idx="1">
                  <c:v>44561</c:v>
                </c:pt>
                <c:pt idx="2">
                  <c:v>44926</c:v>
                </c:pt>
                <c:pt idx="3">
                  <c:v>45291</c:v>
                </c:pt>
                <c:pt idx="4">
                  <c:v>45657</c:v>
                </c:pt>
                <c:pt idx="5">
                  <c:v>46022</c:v>
                </c:pt>
                <c:pt idx="6">
                  <c:v>46387</c:v>
                </c:pt>
                <c:pt idx="7">
                  <c:v>46752</c:v>
                </c:pt>
              </c:numCache>
            </c:numRef>
          </c:xVal>
          <c:yVal>
            <c:numRef>
              <c:f>'Dashboard '!$R$23:$Y$23</c:f>
              <c:numCache>
                <c:formatCode>#,##0</c:formatCode>
                <c:ptCount val="8"/>
                <c:pt idx="0">
                  <c:v>86</c:v>
                </c:pt>
                <c:pt idx="1">
                  <c:v>92.6</c:v>
                </c:pt>
                <c:pt idx="2">
                  <c:v>70.3</c:v>
                </c:pt>
                <c:pt idx="3">
                  <c:v>64.8</c:v>
                </c:pt>
                <c:pt idx="4">
                  <c:v>64.8</c:v>
                </c:pt>
                <c:pt idx="5">
                  <c:v>64.8</c:v>
                </c:pt>
                <c:pt idx="6">
                  <c:v>64.8</c:v>
                </c:pt>
                <c:pt idx="7">
                  <c:v>64.8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63-4218-8191-5D71AA2248D7}"/>
            </c:ext>
          </c:extLst>
        </c:ser>
        <c:ser>
          <c:idx val="1"/>
          <c:order val="1"/>
          <c:tx>
            <c:strRef>
              <c:f>'Dashboard '!$Q$24</c:f>
              <c:strCache>
                <c:ptCount val="1"/>
                <c:pt idx="0">
                  <c:v>Prezzo di Mercato Energia Elettrica (€/MWh)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'Dashboard '!$R$22:$Y$22</c:f>
              <c:numCache>
                <c:formatCode>m/d/yyyy</c:formatCode>
                <c:ptCount val="8"/>
                <c:pt idx="0">
                  <c:v>44196</c:v>
                </c:pt>
                <c:pt idx="1">
                  <c:v>44561</c:v>
                </c:pt>
                <c:pt idx="2">
                  <c:v>44926</c:v>
                </c:pt>
                <c:pt idx="3">
                  <c:v>45291</c:v>
                </c:pt>
                <c:pt idx="4">
                  <c:v>45657</c:v>
                </c:pt>
                <c:pt idx="5">
                  <c:v>46022</c:v>
                </c:pt>
                <c:pt idx="6">
                  <c:v>46387</c:v>
                </c:pt>
                <c:pt idx="7">
                  <c:v>46752</c:v>
                </c:pt>
              </c:numCache>
            </c:numRef>
          </c:xVal>
          <c:yVal>
            <c:numRef>
              <c:f>'Dashboard '!$R$24:$Y$24</c:f>
              <c:numCache>
                <c:formatCode>#,##0</c:formatCode>
                <c:ptCount val="8"/>
                <c:pt idx="0">
                  <c:v>80</c:v>
                </c:pt>
                <c:pt idx="1">
                  <c:v>86.6</c:v>
                </c:pt>
                <c:pt idx="2">
                  <c:v>64.3</c:v>
                </c:pt>
                <c:pt idx="3">
                  <c:v>58.8</c:v>
                </c:pt>
                <c:pt idx="4">
                  <c:v>58.8</c:v>
                </c:pt>
                <c:pt idx="5">
                  <c:v>58.8</c:v>
                </c:pt>
                <c:pt idx="6">
                  <c:v>58.8</c:v>
                </c:pt>
                <c:pt idx="7">
                  <c:v>58.8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463-4218-8191-5D71AA2248D7}"/>
            </c:ext>
          </c:extLst>
        </c:ser>
        <c:ser>
          <c:idx val="2"/>
          <c:order val="2"/>
          <c:tx>
            <c:strRef>
              <c:f>'Dashboard '!$Q$25</c:f>
              <c:strCache>
                <c:ptCount val="1"/>
                <c:pt idx="0">
                  <c:v>Prezzi contratti FWD (€/MWh)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'Dashboard '!$R$22:$Y$22</c:f>
              <c:numCache>
                <c:formatCode>m/d/yyyy</c:formatCode>
                <c:ptCount val="8"/>
                <c:pt idx="0">
                  <c:v>44196</c:v>
                </c:pt>
                <c:pt idx="1">
                  <c:v>44561</c:v>
                </c:pt>
                <c:pt idx="2">
                  <c:v>44926</c:v>
                </c:pt>
                <c:pt idx="3">
                  <c:v>45291</c:v>
                </c:pt>
                <c:pt idx="4">
                  <c:v>45657</c:v>
                </c:pt>
                <c:pt idx="5">
                  <c:v>46022</c:v>
                </c:pt>
                <c:pt idx="6">
                  <c:v>46387</c:v>
                </c:pt>
                <c:pt idx="7">
                  <c:v>46752</c:v>
                </c:pt>
              </c:numCache>
            </c:numRef>
          </c:xVal>
          <c:yVal>
            <c:numRef>
              <c:f>'Dashboard '!$R$25:$Y$25</c:f>
              <c:numCache>
                <c:formatCode>#,##0</c:formatCode>
                <c:ptCount val="8"/>
                <c:pt idx="0">
                  <c:v>82</c:v>
                </c:pt>
                <c:pt idx="1">
                  <c:v>88.6</c:v>
                </c:pt>
                <c:pt idx="2">
                  <c:v>66.3</c:v>
                </c:pt>
                <c:pt idx="3">
                  <c:v>60.8</c:v>
                </c:pt>
                <c:pt idx="4">
                  <c:v>60.8</c:v>
                </c:pt>
                <c:pt idx="5">
                  <c:v>60.8</c:v>
                </c:pt>
                <c:pt idx="6">
                  <c:v>60.8</c:v>
                </c:pt>
                <c:pt idx="7">
                  <c:v>60.8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463-4218-8191-5D71AA224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206200"/>
        <c:axId val="1276159952"/>
      </c:scatterChart>
      <c:valAx>
        <c:axId val="1276206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159952"/>
        <c:crosses val="autoZero"/>
        <c:crossBetween val="midCat"/>
      </c:valAx>
      <c:valAx>
        <c:axId val="127615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206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296321</xdr:colOff>
      <xdr:row>26</xdr:row>
      <xdr:rowOff>822</xdr:rowOff>
    </xdr:from>
    <xdr:to>
      <xdr:col>25</xdr:col>
      <xdr:colOff>586180</xdr:colOff>
      <xdr:row>46</xdr:row>
      <xdr:rowOff>50801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238693</xdr:colOff>
          <xdr:row>47</xdr:row>
          <xdr:rowOff>128948</xdr:rowOff>
        </xdr:from>
        <xdr:to>
          <xdr:col>28</xdr:col>
          <xdr:colOff>155384</xdr:colOff>
          <xdr:row>66</xdr:row>
          <xdr:rowOff>110838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F!$B$6:$M$32" spid="_x0000_s116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7653857" y="8774184"/>
              <a:ext cx="7384291" cy="3403962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20izlr5.risorse.enel\datigruppo$\WORKS\base\APPUNTI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20vzl15\sharedareas\AF-BR\REPORTING\Budget\Budget%202004\DownloadWb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ibd-msr\msref\Lorenzo\Master%20Masseto%20-%20Phase%203%20-%2018.03.02%20-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Docs%20Roman&#233;e%20+%20Margaux\TanguyC\TANGUY\TanguyC\BRITAN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0IZMR5\DATICFA\Controllo\EnelDATA\Corporate%20Social%20Responsibility\Semestrale%2004\Book%20KPI%20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KTG%20e%20Nuovi%20Prodotti\0%20Documenti%20in%20LAVORAZIONE\Web%20Gas\Continuo\Modulo%20di%20caricamento%20continuo%20totale\appo\Continu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262959\Desktop\Accenture\Project\Enel\EC2I\ReportSmartView\EC2I_Report%20Smart%20View_Sviluppo\Report%20Smart%20View\EC2I_Dynamic_Graphic_Indexes_v1.0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A%202006\0306\2003Sali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A\Impostazioni%20locali\Temp\Directory%20temporanea%201%20per%20Modello%20di%20Trasporto.zip\Working%20gas\Capacit&#22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BION\Varie\Controllo_Budget_199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triPC\RepGest\2003\Report_DTRI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260007\Local%20Settings\Temporary%20Internet%20Files\OLKAE\Macchinario_wind%202008_2010-Ottobr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TG%20Weekly%20Report%20%23%20173%20-%20August%204-10%20%202005%20-%20Enviad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zi\corporate\corporate\holding\CFA\Controllo\Reporting\Aggiornamento%20Piano%202004_2008\dividend_policy_2003_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222945\condiviso\Piano%202004-2008\Allegato%206%20pluriennale%20-%20TOTALE_Def_3nov0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NNO%202009\07%20-%20Luglio\Calcol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NNO%202008\04%20-%20Aprile\Riprevisione_20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205al15\rinnovabili\Documents%20and%20Settings\A426543\Documenti\OPERATIONS\Budget%202008\Budget%20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ypait1fs2\Finanzas\Documents%20and%20Settings\Jan.Barb\Escritorio\Presupuesto%20Forecast%20junio%202009\Forecast%20Junio%202009\LP04%20ENEL%20FORTUNA\Forecast%20PL%20Fortuna%20LP04_2009%20V2%2009.06.200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618974\copia1\controllo\budget%202002\progr_attivit&#224;\Riepilogo_RET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453775\Desktop\M&amp;A\BIOMASS\Plant%20detail\Russi\Russi%20valuation%202016%2002%2019%20v1.xlsb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hare.deloitte.it/Users/vamato/Local%20Settings/Temporary%20Internet%20Files/OLK7/Valutazione%20multipl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443864\Documents\Prj%20list%20piano%202013-2022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FIR0100\Archivi%20D&amp;T\Corporate%20Finance\PROGETTI\metall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FIR0100\Archivi%20D&amp;T\FAS\PROGETTI\SMI%20-%20Congruit&#224;\Verifica%20Mediobanca\NAV\Sens.%20mult%20KME\Multipli%20Bors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KTG%20e%20Nuovi%20Prodotti\0%20Documenti%20in%20LAVORAZIONE\Web%20Gas\Monomio\Modulo%20di%20caricamento%20monomia%20totale\appo\monomi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438496\Documents\Monthly%20IBAL%20Creator\Monthly%20Analysis%20IBAL%20creator_FEBv6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N\OM\Pianificazione\Divisional%20Report\2013\Act%2013\Estrazione%20O&amp;M%20costs_%20201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HCA%20Weekly%20Report%20%23%2086%20%20Jul%207-13%20%202005%20-%20Enviad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D7\HCA%20Weekly%20Report%20%23%2064%20Feb%203-9%2020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REN\AFC_PC_VAL\_Valuation\Valutazioni\Europe%20and%20Middle%20est\Italy\Biomass\Finale%20Emilia\Jan%202018\Finale%20Emilia%2017.07.17%20v.6%20analisi%20per%20Salemme%2030.08%20v.11.xlsb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zi\corporate\corporate\BUDGET%20DEL%20PERSONALE%202001%20IN%20OTTICA%20SAP\TABELLA%20DI%20CORRELAZIONE%20U.O.%20-%20CdC%20SAP\STAFF%20UB\Tabella%20UO%20-%20CdC%20STAFF%20UB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263654\Desktop\Report%20UT%20Mag03\Report%20Standard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cache\TEMP\Market%20data\ILD%20revenu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HCA%20Weekly%20Report%20%23%2095%20September%201-7%202005%20-%20Enviad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nbs029\hoosier\Sept%2001\From%20Disk%20-%20Do%20not%20use\Panther%20Merger%20Plans_9_1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2010\7_MES\1010\Conta\PyG%20redond.%201010%20vf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2010\7_MES\1010\Conta\BS%20redond.%201010%20vf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avori\EnelGas\MI%20Luglio\INRETEOtt-9903VET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0IZMR5\DatiCFA\Controllo\Strategic_and_Financial_Analysis\Mercato\Benchmarking\TLC\repor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0izmr5\daticfa\curva%20di%20spesa%20per%20progetto\aggiornamento%20dopo%20trimestr.%20bg2000\Ultima%20vestione\Piano%20investimenti%20nuovo%20metodo%20CON%20AA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HCA%20Weekly%20Report%20%23%2091%20%20August%204-10%20%202005%20-%20Enviado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yola\c\TESORERI\POSICION\ORIGI\P9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057VR1\Rinnovabili\Mis%20documentos\LOAN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hare.deloitte.it/Documents%20and%20Settings/ather.s/Local%20Settings/Temporary%20Internet%20Files/OLK175/OA%20Add%20Jan-Mar%2020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Gas\Modelli%20Tariffari\Contratti%20Industriali\Ultima%20Versione\Ultima%20Versione\Modello%20Account%20Manager\Modello%20A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0IZMR5\DatiCFA\Controllo\Strategic_and_Financial_Analysis\Mercato\Benchmarking\TLC\BancaDatiTlc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262959\Desktop\de%20paoli\Reporting%20&amp;%20Analyst%20Presentation\Financial%20Reporting\Job\Plan\Financial%20Data%20plan%202012-2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TG%20Weekly%20Report%20%23166%20-%20June%2023-30%202005%20-%20fin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ocie248fs04\Endesa\FINANZAS\Presupuesto%20Financiero\LEANDR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zi\corporate\corporate\TEMP\Circolante_LALE_Escluso_Silos_DD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PTARENZI\CAPCON\INCROCINUOVI\FATTURAZIONE\Allegato%202%20Shipper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alessandra.mejia.FORTUNA\Mis%20documentos\presupuesto\2007\PROYECCION_EXC%25-B280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057VR1\Rinnovabili\piano%20dei%20conti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zi\corporate\corporate\AF-BR\REPORTING\Budget\Budget%202005\WBS\CE%20commess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SLIDE\ERGA\WINNT\Profiles\a240766\Desktop\Consolidatore\Actual%20February%202002\Consolidatore%201.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REN\AFC_PC_VAL\_Valuation\Valutazioni\Europe%20and%20Middle%20est\Italy\Biomass\Finale%20Emilia\Deloitte\Enel%20acquisition%20may%202011%20v.xlsb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REN\AI_APSG\WR1\Bio\Finale%20Emilia\report%20produzione\Monthly%20report%202017%20Finale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057VR1\Rinnovabili\Documenti\0601%20DD\ricavi%20vincolato%20semestre%20con%20ulteriori%20calcoli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HCA%20Weekly%20Report%20%23%2092%20August%2011-17%202005%20-%20Enviad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HCA%20Weekly%20Report%20%23%20108%20November%2017-23%202005%20-%20Enviad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lientes\Panavicola\2006\EF\FS06_ingl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54\TG%20Weekly%20Report%20%23%20174%20-%20August%2011-17%20%202005%20-%20Enviad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ortuna-intranet/Documents%20and%20Settings/LA/Impostazioni%20locali/Temp/Directory%20temporanea%201%20per%20Modello%20di%20Trasporto.zip/Working%20gas/Capacit&#22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1jz\TrainingTheStreet\Presentations\Valuation\DCF%20&amp;%20LBO\Worksheet%20in%20Master%20Version%20DCF%20&amp;%20LBO%20for%20Fordham%20v2.0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ortuna-intranet/MKTG%20e%20Nuovi%20Prodotti/0%20Documenti%20in%20LAVORAZIONE/Web%20Gas/Continuo/Modulo%20di%20caricamento%20continuo%20totale/appo/Continu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AD_GRP21\TMP\consol_12_9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057VR1\Rinnovabili\Documents%20and%20Settings\yesenia.bonilla\Local%20Settings\Temporary%20Internet%20Files\OLK12C\coffaro\1999\Report_naz\BASE_R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zi\corporate\corporate\holding\CFA\Controllo\Reporting\Report\Dec_2004\DATI%20PRELIMINARI\DIC_2004_DATI%20PRELIMINARI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yperion\hfm\Sample%20Apps\ENEL_IAS\EXCEL_ENEL_24_06\Entity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457015\AppData\Roaming\Microsoft\Excel\Ricevuti\Powercrop%20Greenfield%2023.11.2012.xlsb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057VR1\Rinnovabili\NEW\Reporting%20ELA\Reporting%20to%20Italy\Operating%20Review%20Meetings\2009\0309\Framework\ELA%20Framework_MR%20$%20marz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triPC\Controlli_2003\Bench_8b2_b3_ZONE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iz2mb\gem\Rinnovabili\Area_Esercizio_Italia_Ingegneria\Commerciale%20e%20Controllo%20Perfomance\Report%20Giornaliero\Report%20Giornaliero\Modello%20di%20sintesi%20V5_2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NNO%202009\07%20-%20Luglio\Report%20produzione%20e%20indisponibilit&#224;%202008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IT\IOBD\Valuation\Spain%20renewable\Nuon\Enel%20portfolio%20model%20Spain_wind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ortuna-intranet/CAPTARENZI/CAPCON/INCROCINUOVI/FATTURAZIONE/Allegato%202%20Shippe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ocuments%20and%20Settings\rydzkom\Desktop\Flamingo\Documents%20and%20Settings\alvarer\Desktop\Team\Telecoms\clients\Wanadoo\November%202002\Providence%20(17.01.03)\Backup\trading%20comp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140.143\Presupuesto%202009%20finales\Documents%20and%20Settings\jan.barb\Escritorio\Reporting%20&amp;%20Control\Enel\Presupuesto%202009\Capex\Capex%20Operaciones\Capex%20Detalles%202009-2013%20final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zi\corporate\corporate\EnelDATA\Scenario\Scenario%20high\Scenario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TRIMR2\D_apps\DtriPC\RepGest\2001_EURO\Coin\db_Report_COIN_2001_ANNO_EURO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0izmr5\daticfa\RMGT\Rischio\Rischio%202001\FILE3agg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057VR1\Rinnovabili\NEW\Business%20Plan\2008\V4\Consolidated\BS-P&amp;L%202007-2012%20by%20Country%20V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elgp\ControllodiGestione\ARCHIVI\Mensilizzazione%20BG%202006\Da%20unit&#224;\AGE%20LA\INV-AGE_LA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Allegato%205gp%20PRO_GEO_rev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167687\report\Nuova_Struttura\ALPI_NORD_OVEST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triPC\BUDGET\2003\Approvato\P_20030207_ZBL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FA\Progetto%20Rinnovabili\CPA%20-%20De%20Paoli\Nuovo_Controllo%20DER\Controllo%20Estero\BP%202009%20-%202019\ENA\HFM%20files\Consolidated\Working%20files\PT%20May%202009%20vTABLES_101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057VR1\Rinnovabili\SLIDE\PRODUZIONE\WINNT\Profiles\a240766\Desktop\Consolidatore\Actual%20Marzo%202002\Consolidatore%201.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ortuna-intranet/Fuel/RMGT/m2m/IP-Panel_20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8.5\Finance\Documents%20and%20Settings\yesenia.bonilla.ELACR\Local%20Settings\Temporary%20Internet%20Files\OLKD7\TG%20Weekly%20Report%20%23146%20-%20Feb%203-9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plng_lvl"/>
      <sheetName val="plng_lvl2"/>
      <sheetName val="prgr_lvl1"/>
      <sheetName val="prgr_lvl2"/>
      <sheetName val="resp"/>
      <sheetName val="Exmp_eng"/>
      <sheetName val="flow"/>
      <sheetName val="wbs_obs"/>
      <sheetName val="WBS_OV"/>
      <sheetName val="Vendors"/>
      <sheetName val="Dati base"/>
      <sheetName val="LEV.4 Project Managem"/>
      <sheetName val="Constn &amp; Install - LEV.4"/>
      <sheetName val="p.mgmt"/>
      <sheetName val="#RIF"/>
      <sheetName val="APPUNTI1"/>
      <sheetName val="Pesi"/>
      <sheetName val="Appo"/>
      <sheetName val="Contratto continuo"/>
      <sheetName val="Config"/>
      <sheetName val="Master Data"/>
      <sheetName val="DB PRIMO"/>
      <sheetName val="Summary"/>
      <sheetName val="Foglio2"/>
      <sheetName val="Dati"/>
      <sheetName val="Parameter"/>
      <sheetName val="Modules_Dataset"/>
      <sheetName val="Activity Allowed By BL"/>
      <sheetName val="input"/>
      <sheetName val="EE2630a valores"/>
      <sheetName val="Trascodifica DSS"/>
      <sheetName val="Foglio1"/>
      <sheetName val="Instructions"/>
      <sheetName val="PERU_Business activity"/>
      <sheetName val="PERU_Opex details"/>
      <sheetName val="Sheet1"/>
      <sheetName val="KPI"/>
      <sheetName val="FOCUS KPI BR Starace"/>
      <sheetName val="Labels"/>
      <sheetName val="Input Data"/>
      <sheetName val="Dati_base"/>
      <sheetName val="LEV_4_Project_Managem"/>
      <sheetName val="Constn_&amp;_Install_-_LEV_4"/>
      <sheetName val="p_mgmt"/>
      <sheetName val="Contratto_continuo"/>
      <sheetName val="Product Taxonomy"/>
      <sheetName val="Labels (2)"/>
      <sheetName val="Tapa"/>
      <sheetName val="WACC"/>
      <sheetName val="Dati_base1"/>
      <sheetName val="LEV_4_Project_Managem1"/>
      <sheetName val="Constn_&amp;_Install_-_LEV_41"/>
      <sheetName val="p_mgmt1"/>
      <sheetName val="Contratto_continuo1"/>
      <sheetName val="Master_Data"/>
      <sheetName val="DB_PRIMO"/>
      <sheetName val="Activity_Allowed_By_BL"/>
      <sheetName val="EE2630a_valores"/>
      <sheetName val="Trascodifica_DSS"/>
      <sheetName val="PERU_Business_activity"/>
      <sheetName val="PERU_Opex_details"/>
      <sheetName val="FOCUS_KPI_BR_Starace"/>
      <sheetName val="Input_Data"/>
      <sheetName val="Product_Taxonomy"/>
      <sheetName val="Labels_(2)"/>
      <sheetName val="Dati_base3"/>
      <sheetName val="LEV_4_Project_Managem3"/>
      <sheetName val="Constn_&amp;_Install_-_LEV_43"/>
      <sheetName val="p_mgmt3"/>
      <sheetName val="Contratto_continuo3"/>
      <sheetName val="Master_Data2"/>
      <sheetName val="DB_PRIMO2"/>
      <sheetName val="Activity_Allowed_By_BL2"/>
      <sheetName val="EE2630a_valores2"/>
      <sheetName val="Trascodifica_DSS2"/>
      <sheetName val="PERU_Business_activity2"/>
      <sheetName val="PERU_Opex_details2"/>
      <sheetName val="FOCUS_KPI_BR_Starace2"/>
      <sheetName val="Input_Data2"/>
      <sheetName val="Product_Taxonomy2"/>
      <sheetName val="Labels_(2)2"/>
      <sheetName val="Dati_base2"/>
      <sheetName val="LEV_4_Project_Managem2"/>
      <sheetName val="Constn_&amp;_Install_-_LEV_42"/>
      <sheetName val="p_mgmt2"/>
      <sheetName val="Contratto_continuo2"/>
      <sheetName val="Master_Data1"/>
      <sheetName val="DB_PRIMO1"/>
      <sheetName val="Activity_Allowed_By_BL1"/>
      <sheetName val="EE2630a_valores1"/>
      <sheetName val="Trascodifica_DSS1"/>
      <sheetName val="PERU_Business_activity1"/>
      <sheetName val="PERU_Opex_details1"/>
      <sheetName val="FOCUS_KPI_BR_Starace1"/>
      <sheetName val="Input_Data1"/>
      <sheetName val="Product_Taxonomy1"/>
      <sheetName val="Labels_(2)1"/>
      <sheetName val="274"/>
      <sheetName val="Trei"/>
      <sheetName val="2023 - DES NL MMBtu"/>
      <sheetName val="LNG prices panel"/>
      <sheetName val="Weekly Report"/>
      <sheetName val="Dati_base5"/>
      <sheetName val="LEV_4_Project_Managem5"/>
      <sheetName val="Constn_&amp;_Install_-_LEV_45"/>
      <sheetName val="p_mgmt5"/>
      <sheetName val="Contratto_continuo5"/>
      <sheetName val="Master_Data4"/>
      <sheetName val="DB_PRIMO4"/>
      <sheetName val="EE2630a_valores4"/>
      <sheetName val="Activity_Allowed_By_BL4"/>
      <sheetName val="PERU_Business_activity4"/>
      <sheetName val="PERU_Opex_details4"/>
      <sheetName val="FOCUS_KPI_BR_Starace4"/>
      <sheetName val="Trascodifica_DSS4"/>
      <sheetName val="Input_Data4"/>
      <sheetName val="Product_Taxonomy4"/>
      <sheetName val="Labels_(2)4"/>
      <sheetName val="2023_-_DES_NL_MMBtu1"/>
      <sheetName val="Dati_base4"/>
      <sheetName val="LEV_4_Project_Managem4"/>
      <sheetName val="Constn_&amp;_Install_-_LEV_44"/>
      <sheetName val="p_mgmt4"/>
      <sheetName val="Contratto_continuo4"/>
      <sheetName val="Master_Data3"/>
      <sheetName val="DB_PRIMO3"/>
      <sheetName val="EE2630a_valores3"/>
      <sheetName val="Activity_Allowed_By_BL3"/>
      <sheetName val="PERU_Business_activity3"/>
      <sheetName val="PERU_Opex_details3"/>
      <sheetName val="FOCUS_KPI_BR_Starace3"/>
      <sheetName val="Trascodifica_DSS3"/>
      <sheetName val="Input_Data3"/>
      <sheetName val="Product_Taxonomy3"/>
      <sheetName val="Labels_(2)3"/>
      <sheetName val="2023_-_DES_NL_MMBtu"/>
      <sheetName val="Dati_base6"/>
      <sheetName val="LEV_4_Project_Managem6"/>
      <sheetName val="Constn_&amp;_Install_-_LEV_46"/>
      <sheetName val="p_mgmt6"/>
      <sheetName val="Contratto_continuo6"/>
      <sheetName val="Master_Data5"/>
      <sheetName val="DB_PRIMO5"/>
      <sheetName val="Activity_Allowed_By_BL5"/>
      <sheetName val="EE2630a_valores5"/>
      <sheetName val="Trascodifica_DSS5"/>
      <sheetName val="PERU_Business_activity5"/>
      <sheetName val="PERU_Opex_details5"/>
      <sheetName val="FOCUS_KPI_BR_Starace5"/>
      <sheetName val="Input_Data5"/>
      <sheetName val="Product_Taxonomy5"/>
      <sheetName val="Labels_(2)5"/>
      <sheetName val="2023_-_DES_NL_MMBtu2"/>
      <sheetName val="Dati_base7"/>
      <sheetName val="LEV_4_Project_Managem7"/>
      <sheetName val="Constn_&amp;_Install_-_LEV_47"/>
      <sheetName val="p_mgmt7"/>
      <sheetName val="Contratto_continuo7"/>
      <sheetName val="Master_Data6"/>
      <sheetName val="DB_PRIMO6"/>
      <sheetName val="Activity_Allowed_By_BL6"/>
      <sheetName val="EE2630a_valores6"/>
      <sheetName val="Trascodifica_DSS6"/>
      <sheetName val="PERU_Business_activity6"/>
      <sheetName val="PERU_Opex_details6"/>
      <sheetName val="FOCUS_KPI_BR_Starace6"/>
      <sheetName val="Input_Data6"/>
      <sheetName val="Product_Taxonomy6"/>
      <sheetName val="Labels_(2)6"/>
      <sheetName val="2023_-_DES_NL_MMBtu3"/>
      <sheetName val="LNG_prices_panel"/>
      <sheetName val="Weekly_Report"/>
      <sheetName val="LNG_prices_panel1"/>
      <sheetName val="Weekly_Report1"/>
      <sheetName val="SCENARIO NO TRINA"/>
      <sheetName val="Endesa+ EGT"/>
      <sheetName val="LNG_prices_panel2"/>
      <sheetName val="Weekly_Report2"/>
      <sheetName val="NEW HOLDING RESULTS"/>
      <sheetName val="Dati_base8"/>
      <sheetName val="LEV_4_Project_Managem8"/>
      <sheetName val="Constn_&amp;_Install_-_LEV_48"/>
      <sheetName val="p_mgmt8"/>
      <sheetName val="Contratto_continuo8"/>
      <sheetName val="Master_Data7"/>
      <sheetName val="DB_PRIMO7"/>
      <sheetName val="EE2630a_valores7"/>
      <sheetName val="Activity_Allowed_By_BL7"/>
      <sheetName val="Trascodifica_DSS7"/>
      <sheetName val="PERU_Business_activity7"/>
      <sheetName val="PERU_Opex_details7"/>
      <sheetName val="FOCUS_KPI_BR_Starace7"/>
      <sheetName val="Input_Data7"/>
      <sheetName val="Product_Taxonomy7"/>
      <sheetName val="Labels_(2)7"/>
      <sheetName val="2023_-_DES_NL_MMBtu4"/>
      <sheetName val="LNG_prices_panel3"/>
      <sheetName val="Weekly_Report3"/>
      <sheetName val="Plan4"/>
      <sheetName val="Formule"/>
      <sheetName val="Plan1"/>
      <sheetName val="5.2_Summary"/>
      <sheetName val="Dati_base9"/>
      <sheetName val="LEV_4_Project_Managem9"/>
      <sheetName val="Constn_&amp;_Install_-_LEV_49"/>
      <sheetName val="p_mgmt9"/>
      <sheetName val="Contratto_continuo9"/>
      <sheetName val="Master_Data8"/>
      <sheetName val="DB_PRIMO8"/>
      <sheetName val="Activity_Allowed_By_BL8"/>
      <sheetName val="EE2630a_valores8"/>
      <sheetName val="Trascodifica_DSS8"/>
      <sheetName val="PERU_Business_activity8"/>
      <sheetName val="PERU_Opex_details8"/>
      <sheetName val="FOCUS_KPI_BR_Starace8"/>
      <sheetName val="Input_Data8"/>
      <sheetName val="Product_Taxonomy8"/>
      <sheetName val="Labels_(2)8"/>
      <sheetName val="2023_-_DES_NL_MMBtu5"/>
      <sheetName val="LNG_prices_panel4"/>
      <sheetName val="Weekly_Report4"/>
      <sheetName val="SCENARIO_NO_TRINA"/>
      <sheetName val="NEW_HOLDING_RESULTS"/>
      <sheetName val="Endesa+_EGT"/>
      <sheetName val="Dati_base10"/>
      <sheetName val="LEV_4_Project_Managem10"/>
      <sheetName val="Constn_&amp;_Install_-_LEV_410"/>
      <sheetName val="p_mgmt10"/>
      <sheetName val="Contratto_continuo10"/>
      <sheetName val="Master_Data9"/>
      <sheetName val="DB_PRIMO9"/>
      <sheetName val="EE2630a_valores9"/>
      <sheetName val="Activity_Allowed_By_BL9"/>
      <sheetName val="PERU_Business_activity9"/>
      <sheetName val="PERU_Opex_details9"/>
      <sheetName val="FOCUS_KPI_BR_Starace9"/>
      <sheetName val="Trascodifica_DSS9"/>
      <sheetName val="Input_Data9"/>
      <sheetName val="Product_Taxonomy9"/>
      <sheetName val="Labels_(2)9"/>
      <sheetName val="2023_-_DES_NL_MMBtu6"/>
      <sheetName val="LNG_prices_panel5"/>
      <sheetName val="Weekly_Report5"/>
      <sheetName val="SCENARIO_NO_TRINA1"/>
      <sheetName val="NEW_HOLDING_RESULTS1"/>
      <sheetName val="Endesa+_EGT1"/>
      <sheetName val="5_2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>
        <row r="40">
          <cell r="B40">
            <v>0.10906697322533808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/>
      <sheetData sheetId="178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TJ  CTJ 07 2003"/>
      <sheetName val="Anagrafica"/>
      <sheetName val="QryData"/>
      <sheetName val="QryData2003"/>
      <sheetName val="fatturato"/>
      <sheetName val="FORMAT"/>
      <sheetName val="FORMAT GRUPPO"/>
      <sheetName val="PivotCheck"/>
      <sheetName val="DownloadWbs"/>
      <sheetName val="WBS LIC SI"/>
      <sheetName val="CONTINGENCIES"/>
      <sheetName val="#RIF"/>
      <sheetName val="Formule"/>
      <sheetName val="CONS n | PRECL n"/>
      <sheetName val="BDG_MENS n | BDG 01"/>
      <sheetName val="CONS n-1 | AP n-1"/>
      <sheetName val="BUDGET ANNO | BDG n+1"/>
      <sheetName val="Euro"/>
      <sheetName val="titolo (2)"/>
      <sheetName val="RiepilogoTotale"/>
      <sheetName val="CostoTotale"/>
      <sheetName val="Impiegati_Anno_Precedente"/>
      <sheetName val="Operai_Anno_Precedente"/>
      <sheetName val="Quadri_Anno_Precedente"/>
      <sheetName val="Stampa di controllo_AC"/>
      <sheetName val="Totale_Anno_Precedente"/>
      <sheetName val="RetrVar-Quadri"/>
      <sheetName val="RetrVar-Operai"/>
      <sheetName val="RetrVar-Impiegati"/>
      <sheetName val="RetrVar-Imp-CFL"/>
      <sheetName val="RetrVar-Op-CFL"/>
      <sheetName val="Pivot2003"/>
      <sheetName val="MERCATO GRAFICI"/>
      <sheetName val="Max_D._Set_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ManagerCode"/>
      <sheetName val="Cover Page"/>
      <sheetName val="Scenario"/>
      <sheetName val="Print Master"/>
      <sheetName val="Perimeter Eyechart"/>
      <sheetName val="Output(EyeChart)"/>
      <sheetName val="Dispo Schedule"/>
      <sheetName val="ROLLUP"/>
      <sheetName val="Next Buyer analysis"/>
      <sheetName val="-- New Model --&gt;"/>
      <sheetName val="Main"/>
      <sheetName val="Returns"/>
      <sheetName val="Semi-An Unlevered"/>
      <sheetName val="CFS Summary"/>
      <sheetName val="Levered WaterFall"/>
      <sheetName val="Equity Partner Distribution"/>
      <sheetName val="Post Post"/>
      <sheetName val="Book Value"/>
      <sheetName val="Comps"/>
      <sheetName val="-- Underwriting Outputs --&gt;"/>
      <sheetName val="Cover"/>
      <sheetName val="Annual CF"/>
      <sheetName val="Description"/>
      <sheetName val="Rent Roll"/>
      <sheetName val="Semi-An CF"/>
      <sheetName val="Semi-An CF (0)"/>
      <sheetName val="Lease Flows"/>
      <sheetName val="Sum Lease Flows"/>
      <sheetName val="Baskets"/>
      <sheetName val="-- Underwriting Inputs --&gt;"/>
      <sheetName val="Input"/>
      <sheetName val="Pre-InputPage"/>
      <sheetName val="From Lease DB"/>
      <sheetName val="Lazard Database"/>
      <sheetName val="Sqm Expiry by Type"/>
      <sheetName val="Do Not Delete ==&gt;"/>
      <sheetName val="Semi-An CF (1)"/>
      <sheetName val="Semi-An CF (2)"/>
      <sheetName val="Semi-An CF (3)"/>
      <sheetName val="Semi-An CF (4)"/>
      <sheetName val="Semi-An CF (5)"/>
      <sheetName val="Semi-An CF (6)"/>
      <sheetName val="Semi-An CF (7)"/>
      <sheetName val="Semi-An CF (8)"/>
      <sheetName val="Semi-An CF (9)"/>
      <sheetName val="Semi-An CF (10)"/>
      <sheetName val="Semi-An CF (11)"/>
      <sheetName val="Semi-An CF (12)"/>
      <sheetName val="Semi-An CF (13)"/>
      <sheetName val="Semi-An CF (14)"/>
      <sheetName val="Semi-An CF (15)"/>
      <sheetName val="Semi-An CF (16)"/>
      <sheetName val="Semi-An CF (17)"/>
      <sheetName val="Semi-An CF (18)"/>
      <sheetName val="Semi-An CF (19)"/>
      <sheetName val="Semi-An CF (20)"/>
      <sheetName val="Semi-An CF (21)"/>
      <sheetName val="Semi-An CF (22)"/>
      <sheetName val="Semi-An CF (23)"/>
      <sheetName val="Semi-An CF (24)"/>
      <sheetName val="Semi-An CF (25)"/>
      <sheetName val="Semi-An CF (26)"/>
      <sheetName val="Semi-An CF (27)"/>
      <sheetName val="Semi-An CF (28)"/>
      <sheetName val="Semi-An CF (29)"/>
      <sheetName val="Semi-An CF (30)"/>
      <sheetName val="Semi-An CF (31)"/>
      <sheetName val="Semi-An CF (32)"/>
      <sheetName val="Semi-An CF (33)"/>
      <sheetName val="Semi-An CF (34)"/>
      <sheetName val="Semi-An CF (35)"/>
      <sheetName val="Semi-An CF (36)"/>
      <sheetName val="Semi-An CF (37)"/>
      <sheetName val="Semi-An CF (38)"/>
      <sheetName val="Semi-An CF (39)"/>
      <sheetName val="Semi-An CF (40)"/>
      <sheetName val="Semi-An CF (41)"/>
      <sheetName val="Semi-An CF (42)"/>
      <sheetName val="Semi-An CF (43)"/>
      <sheetName val="Semi-An CF (44)"/>
      <sheetName val="Semi-An CF (45)"/>
      <sheetName val="Semi-An CF (46)"/>
      <sheetName val="Semi-An CF (47)"/>
      <sheetName val="Semi-An CF (48)"/>
      <sheetName val="Semi-An CF (49)"/>
      <sheetName val="Semi-An CF (50)"/>
      <sheetName val="Semi-An CF (51)"/>
      <sheetName val="Semi-An CF (52)"/>
      <sheetName val="Semi-An CF (53)"/>
      <sheetName val="Semi-An CF (54)"/>
      <sheetName val="Semi-An CF (55)"/>
      <sheetName val="Semi-An CF (56)"/>
      <sheetName val="Semi-An CF (57)"/>
      <sheetName val="Semi-An CF (58)"/>
      <sheetName val="Semi-An CF (59)"/>
      <sheetName val="Semi-An CF (60)"/>
      <sheetName val="Semi-An CF (61)"/>
      <sheetName val="Semi-An CF (62)"/>
      <sheetName val="Semi-An CF (63)"/>
      <sheetName val="Semi-An CF (64)"/>
      <sheetName val="Semi-An CF (65)"/>
      <sheetName val="Semi-An CF (66)"/>
      <sheetName val="Semi-An CF (67)"/>
      <sheetName val="Semi-An CF (68)"/>
      <sheetName val="Semi-An CF (69)"/>
      <sheetName val="Semi-An CF (70)"/>
      <sheetName val="Semi-An CF (71)"/>
      <sheetName val="Semi-An CF (72)"/>
      <sheetName val="Semi-An CF (73)"/>
      <sheetName val="Semi-An CF (74)"/>
      <sheetName val="Semi-An CF (75)"/>
      <sheetName val="Semi-An CF (76)"/>
      <sheetName val="Semi-An CF (77)"/>
      <sheetName val="Semi-An CF (78)"/>
      <sheetName val="Semi-An CF (79)"/>
      <sheetName val="Semi-An CF (80)"/>
      <sheetName val="Semi-An CF (81)"/>
      <sheetName val="Semi-An CF (82)"/>
      <sheetName val="Semi-An CF (83)"/>
      <sheetName val="Semi-An CF (84)"/>
      <sheetName val="Semi-An CF (85)"/>
      <sheetName val="Semi-An CF (86)"/>
      <sheetName val="Semi-An CF (87)"/>
      <sheetName val="Semi-An CF (88)"/>
      <sheetName val="Semi-An CF (89)"/>
      <sheetName val="Semi-An CF (90)"/>
      <sheetName val="Semi-An CF (91)"/>
      <sheetName val="Semi-An CF (92)"/>
      <sheetName val="Semi-An CF (93)"/>
      <sheetName val="Semi-An CF (94)"/>
      <sheetName val="Semi-An CF (95)"/>
      <sheetName val="Semi-An CF (96)"/>
      <sheetName val="Semi-An CF (97)"/>
      <sheetName val="Semi-An CF (98)"/>
      <sheetName val="Semi-An CF (99)"/>
      <sheetName val="Semi-An CF (100)"/>
      <sheetName val="Semi-An CF (101)"/>
      <sheetName val="Semi-An CF (102)"/>
      <sheetName val="Semi-An CF (103)"/>
      <sheetName val="Semi-An CF (104)"/>
      <sheetName val="Semi-An CF (105)"/>
      <sheetName val="Semi-An CF (106)"/>
      <sheetName val="Semi-An CF (107)"/>
      <sheetName val="Semi-An CF (108)"/>
      <sheetName val="Semi-An CF (109)"/>
      <sheetName val="Semi-An CF (110)"/>
      <sheetName val="Semi-An CF (111)"/>
      <sheetName val="Semi-An CF (112)"/>
      <sheetName val="Parameters"/>
      <sheetName val="Fernandez MRP"/>
      <sheetName val="Inputs"/>
      <sheetName val="Inflazione"/>
      <sheetName val="Foglio1"/>
      <sheetName val="Damodaran ICR Update"/>
      <sheetName val="Fernandez MRP Update"/>
      <sheetName val="Bridge"/>
      <sheetName val="Sheet4"/>
      <sheetName val="Fund Model Cover"/>
      <sheetName val="Param"/>
      <sheetName val="MainMenu"/>
      <sheetName val="AssetSelection"/>
      <sheetName val="DataEntrySQL"/>
      <sheetName val="Input Table"/>
      <sheetName val="Input Sensitivity"/>
      <sheetName val="OutputPage_03"/>
      <sheetName val="OutputPage_02"/>
      <sheetName val="OutputPage_01"/>
      <sheetName val="OutputPages"/>
      <sheetName val="Output Sensitivity"/>
      <sheetName val="Fund Assumptions"/>
      <sheetName val="Graph Summary"/>
      <sheetName val="Switch Control"/>
      <sheetName val="MarketRents"/>
      <sheetName val="MarketRents(MX)"/>
      <sheetName val="Potential"/>
      <sheetName val="Potential(MX)"/>
      <sheetName val="Rents"/>
      <sheetName val="Rents(MX)"/>
      <sheetName val="RecoveredSC"/>
      <sheetName val="RecoveredSC(MX)"/>
      <sheetName val="TotalRecoverable"/>
      <sheetName val="TotalRecoverable(MX)"/>
      <sheetName val="ICI"/>
      <sheetName val="ICI(MX)"/>
      <sheetName val="Insurance"/>
      <sheetName val="Insurance(MX)"/>
      <sheetName val="PropertyMngt"/>
      <sheetName val="PropertyMngt(MX)"/>
      <sheetName val="AgencyFeeOnRents"/>
      <sheetName val="AgencyFeeOnRents(MX)"/>
      <sheetName val="OtherOrdinaryCosts"/>
      <sheetName val="OtherOrdinaryCosts(MX)"/>
      <sheetName val="MarketingCosts"/>
      <sheetName val="MarketingCosts(MX)"/>
      <sheetName val="Capex"/>
      <sheetName val="Capex(MX)"/>
      <sheetName val="TI"/>
      <sheetName val="TI(MX)"/>
      <sheetName val="AfDc"/>
      <sheetName val="Investor Purchase Price"/>
      <sheetName val="Implied OMV (MS)"/>
      <sheetName val="Capital Gain(MS)"/>
      <sheetName val="Capital Gain_(Loss)"/>
      <sheetName val="Dispo Value"/>
      <sheetName val="I.Chart"/>
      <sheetName val="Debt"/>
      <sheetName val="IMSER Valuation"/>
      <sheetName val="CCN"/>
      <sheetName val="Single Asset Unlevered CF"/>
      <sheetName val="Fund Unlevered CF"/>
      <sheetName val="Fund Levered CF"/>
      <sheetName val="Sheet1"/>
      <sheetName val="Fund Summary Balance Sheet"/>
      <sheetName val="Trend Analysis"/>
      <sheetName val="Income Statement &amp; BS Account"/>
      <sheetName val="Success Fees SGR"/>
      <sheetName val="OutputPlus"/>
      <sheetName val="OutputPlusNoRotation"/>
      <sheetName val="Appendix - Model Assumptions"/>
      <sheetName val="Appendix - Tenant Schedule"/>
      <sheetName val="Appendix D - Asset Database"/>
      <sheetName val="Appendix - Portfolio Summary"/>
      <sheetName val="Appendix Vacant"/>
      <sheetName val="Appendix -Tenant Concentr"/>
      <sheetName val="Semi_An CF"/>
      <sheetName val="Semi_An CF _0_"/>
      <sheetName val="Pre_InputPage"/>
      <sheetName val="Deal CF"/>
      <sheetName val="Master Masseto - Phase 3 - 18"/>
      <sheetName val="Cover_Page"/>
      <sheetName val="Print_Master"/>
      <sheetName val="Perimeter_Eyechart"/>
      <sheetName val="Dispo_Schedule"/>
      <sheetName val="Next_Buyer_analysis"/>
      <sheetName val="--_New_Model_--&gt;"/>
      <sheetName val="Semi-An_Unlevered"/>
      <sheetName val="CFS_Summary"/>
      <sheetName val="Levered_WaterFall"/>
      <sheetName val="Equity_Partner_Distribution"/>
      <sheetName val="Post_Post"/>
      <sheetName val="Book_Value"/>
      <sheetName val="--_Underwriting_Outputs_--&gt;"/>
      <sheetName val="Annual_CF"/>
      <sheetName val="Rent_Roll"/>
      <sheetName val="Semi-An_CF"/>
      <sheetName val="Semi-An_CF_(0)"/>
      <sheetName val="Lease_Flows"/>
      <sheetName val="Sum_Lease_Flows"/>
      <sheetName val="--_Underwriting_Inputs_--&gt;"/>
      <sheetName val="From_Lease_DB"/>
      <sheetName val="Lazard_Database"/>
      <sheetName val="Sqm_Expiry_by_Type"/>
      <sheetName val="Do_Not_Delete_==&gt;"/>
      <sheetName val="Semi-An_CF_(1)"/>
      <sheetName val="Semi-An_CF_(2)"/>
      <sheetName val="Semi-An_CF_(3)"/>
      <sheetName val="Semi-An_CF_(4)"/>
      <sheetName val="Semi-An_CF_(5)"/>
      <sheetName val="Semi-An_CF_(6)"/>
      <sheetName val="Semi-An_CF_(7)"/>
      <sheetName val="Semi-An_CF_(8)"/>
      <sheetName val="Semi-An_CF_(9)"/>
      <sheetName val="Semi-An_CF_(10)"/>
      <sheetName val="Semi-An_CF_(11)"/>
      <sheetName val="Semi-An_CF_(12)"/>
      <sheetName val="Semi-An_CF_(13)"/>
      <sheetName val="Semi-An_CF_(14)"/>
      <sheetName val="Semi-An_CF_(15)"/>
      <sheetName val="Semi-An_CF_(16)"/>
      <sheetName val="Semi-An_CF_(17)"/>
      <sheetName val="Semi-An_CF_(18)"/>
      <sheetName val="Semi-An_CF_(19)"/>
      <sheetName val="Semi-An_CF_(20)"/>
      <sheetName val="Semi-An_CF_(21)"/>
      <sheetName val="Semi-An_CF_(22)"/>
      <sheetName val="Semi-An_CF_(23)"/>
      <sheetName val="Semi-An_CF_(24)"/>
      <sheetName val="Semi-An_CF_(25)"/>
      <sheetName val="Semi-An_CF_(26)"/>
      <sheetName val="Semi-An_CF_(27)"/>
      <sheetName val="Semi-An_CF_(28)"/>
      <sheetName val="Semi-An_CF_(29)"/>
      <sheetName val="Semi-An_CF_(30)"/>
      <sheetName val="Semi-An_CF_(31)"/>
      <sheetName val="Semi-An_CF_(32)"/>
      <sheetName val="Semi-An_CF_(33)"/>
      <sheetName val="Semi-An_CF_(34)"/>
      <sheetName val="Semi-An_CF_(35)"/>
      <sheetName val="Semi-An_CF_(36)"/>
      <sheetName val="Semi-An_CF_(37)"/>
      <sheetName val="Semi-An_CF_(38)"/>
      <sheetName val="Semi-An_CF_(39)"/>
      <sheetName val="Semi-An_CF_(40)"/>
      <sheetName val="Semi-An_CF_(41)"/>
      <sheetName val="Semi-An_CF_(42)"/>
      <sheetName val="Semi-An_CF_(43)"/>
      <sheetName val="Semi-An_CF_(44)"/>
      <sheetName val="Semi-An_CF_(45)"/>
      <sheetName val="Semi-An_CF_(46)"/>
      <sheetName val="Semi-An_CF_(47)"/>
      <sheetName val="Semi-An_CF_(48)"/>
      <sheetName val="Semi-An_CF_(49)"/>
      <sheetName val="Semi-An_CF_(50)"/>
      <sheetName val="Semi-An_CF_(51)"/>
      <sheetName val="Semi-An_CF_(52)"/>
      <sheetName val="Semi-An_CF_(53)"/>
      <sheetName val="Semi-An_CF_(54)"/>
      <sheetName val="Semi-An_CF_(55)"/>
      <sheetName val="Semi-An_CF_(56)"/>
      <sheetName val="Semi-An_CF_(57)"/>
      <sheetName val="Semi-An_CF_(58)"/>
      <sheetName val="Semi-An_CF_(59)"/>
      <sheetName val="Semi-An_CF_(60)"/>
      <sheetName val="Semi-An_CF_(61)"/>
      <sheetName val="Semi-An_CF_(62)"/>
      <sheetName val="Semi-An_CF_(63)"/>
      <sheetName val="Semi-An_CF_(64)"/>
      <sheetName val="Semi-An_CF_(65)"/>
      <sheetName val="Semi-An_CF_(66)"/>
      <sheetName val="Semi-An_CF_(67)"/>
      <sheetName val="Semi-An_CF_(68)"/>
      <sheetName val="Semi-An_CF_(69)"/>
      <sheetName val="Semi-An_CF_(70)"/>
      <sheetName val="Semi-An_CF_(71)"/>
      <sheetName val="Semi-An_CF_(72)"/>
      <sheetName val="Semi-An_CF_(73)"/>
      <sheetName val="Semi-An_CF_(74)"/>
      <sheetName val="Semi-An_CF_(75)"/>
      <sheetName val="Semi-An_CF_(76)"/>
      <sheetName val="Semi-An_CF_(77)"/>
      <sheetName val="Semi-An_CF_(78)"/>
      <sheetName val="Semi-An_CF_(79)"/>
      <sheetName val="Semi-An_CF_(80)"/>
      <sheetName val="Semi-An_CF_(81)"/>
      <sheetName val="Semi-An_CF_(82)"/>
      <sheetName val="Semi-An_CF_(83)"/>
      <sheetName val="Semi-An_CF_(84)"/>
      <sheetName val="Semi-An_CF_(85)"/>
      <sheetName val="Semi-An_CF_(86)"/>
      <sheetName val="Semi-An_CF_(87)"/>
      <sheetName val="Semi-An_CF_(88)"/>
      <sheetName val="Semi-An_CF_(89)"/>
      <sheetName val="Semi-An_CF_(90)"/>
      <sheetName val="Semi-An_CF_(91)"/>
      <sheetName val="Semi-An_CF_(92)"/>
      <sheetName val="Semi-An_CF_(93)"/>
      <sheetName val="Semi-An_CF_(94)"/>
      <sheetName val="Semi-An_CF_(95)"/>
      <sheetName val="Semi-An_CF_(96)"/>
      <sheetName val="Semi-An_CF_(97)"/>
      <sheetName val="Semi-An_CF_(98)"/>
      <sheetName val="Semi-An_CF_(99)"/>
      <sheetName val="Semi-An_CF_(100)"/>
      <sheetName val="Semi-An_CF_(101)"/>
      <sheetName val="Semi-An_CF_(102)"/>
      <sheetName val="Semi-An_CF_(103)"/>
      <sheetName val="Semi-An_CF_(104)"/>
      <sheetName val="Semi-An_CF_(105)"/>
      <sheetName val="Semi-An_CF_(106)"/>
      <sheetName val="Semi-An_CF_(107)"/>
      <sheetName val="Semi-An_CF_(108)"/>
      <sheetName val="Semi-An_CF_(109)"/>
      <sheetName val="Semi-An_CF_(110)"/>
      <sheetName val="Semi-An_CF_(111)"/>
      <sheetName val="Semi-An_CF_(112)"/>
      <sheetName val="Cover_Page1"/>
      <sheetName val="Print_Master1"/>
      <sheetName val="Perimeter_Eyechart1"/>
      <sheetName val="Dispo_Schedule1"/>
      <sheetName val="Next_Buyer_analysis1"/>
      <sheetName val="--_New_Model_--&gt;1"/>
      <sheetName val="Semi-An_Unlevered1"/>
      <sheetName val="CFS_Summary1"/>
      <sheetName val="Levered_WaterFall1"/>
      <sheetName val="Equity_Partner_Distribution1"/>
      <sheetName val="Post_Post1"/>
      <sheetName val="Book_Value1"/>
      <sheetName val="--_Underwriting_Outputs_--&gt;1"/>
      <sheetName val="Annual_CF1"/>
      <sheetName val="Rent_Roll1"/>
      <sheetName val="Semi-An_CF1"/>
      <sheetName val="Semi-An_CF_(0)1"/>
      <sheetName val="Lease_Flows1"/>
      <sheetName val="Sum_Lease_Flows1"/>
      <sheetName val="--_Underwriting_Inputs_--&gt;1"/>
      <sheetName val="From_Lease_DB1"/>
      <sheetName val="Lazard_Database1"/>
      <sheetName val="Sqm_Expiry_by_Type1"/>
      <sheetName val="Do_Not_Delete_==&gt;1"/>
      <sheetName val="Semi-An_CF_(1)1"/>
      <sheetName val="Semi-An_CF_(2)1"/>
      <sheetName val="Semi-An_CF_(3)1"/>
      <sheetName val="Semi-An_CF_(4)1"/>
      <sheetName val="Semi-An_CF_(5)1"/>
      <sheetName val="Semi-An_CF_(6)1"/>
      <sheetName val="Semi-An_CF_(7)1"/>
      <sheetName val="Semi-An_CF_(8)1"/>
      <sheetName val="Semi-An_CF_(9)1"/>
      <sheetName val="Semi-An_CF_(10)1"/>
      <sheetName val="Semi-An_CF_(11)1"/>
      <sheetName val="Semi-An_CF_(12)1"/>
      <sheetName val="Semi-An_CF_(13)1"/>
      <sheetName val="Semi-An_CF_(14)1"/>
      <sheetName val="Semi-An_CF_(15)1"/>
      <sheetName val="Semi-An_CF_(16)1"/>
      <sheetName val="Semi-An_CF_(17)1"/>
      <sheetName val="Semi-An_CF_(18)1"/>
      <sheetName val="Semi-An_CF_(19)1"/>
      <sheetName val="Semi-An_CF_(20)1"/>
      <sheetName val="Semi-An_CF_(21)1"/>
      <sheetName val="Semi-An_CF_(22)1"/>
      <sheetName val="Semi-An_CF_(23)1"/>
      <sheetName val="Semi-An_CF_(24)1"/>
      <sheetName val="Semi-An_CF_(25)1"/>
      <sheetName val="Semi-An_CF_(26)1"/>
      <sheetName val="Semi-An_CF_(27)1"/>
      <sheetName val="Semi-An_CF_(28)1"/>
      <sheetName val="Semi-An_CF_(29)1"/>
      <sheetName val="Semi-An_CF_(30)1"/>
      <sheetName val="Semi-An_CF_(31)1"/>
      <sheetName val="Semi-An_CF_(32)1"/>
      <sheetName val="Semi-An_CF_(33)1"/>
      <sheetName val="Semi-An_CF_(34)1"/>
      <sheetName val="Semi-An_CF_(35)1"/>
      <sheetName val="Semi-An_CF_(36)1"/>
      <sheetName val="Semi-An_CF_(37)1"/>
      <sheetName val="Semi-An_CF_(38)1"/>
      <sheetName val="Semi-An_CF_(39)1"/>
      <sheetName val="Semi-An_CF_(40)1"/>
      <sheetName val="Semi-An_CF_(41)1"/>
      <sheetName val="Semi-An_CF_(42)1"/>
      <sheetName val="Semi-An_CF_(43)1"/>
      <sheetName val="Semi-An_CF_(44)1"/>
      <sheetName val="Semi-An_CF_(45)1"/>
      <sheetName val="Semi-An_CF_(46)1"/>
      <sheetName val="Semi-An_CF_(47)1"/>
      <sheetName val="Semi-An_CF_(48)1"/>
      <sheetName val="Semi-An_CF_(49)1"/>
      <sheetName val="Semi-An_CF_(50)1"/>
      <sheetName val="Semi-An_CF_(51)1"/>
      <sheetName val="Semi-An_CF_(52)1"/>
      <sheetName val="Semi-An_CF_(53)1"/>
      <sheetName val="Semi-An_CF_(54)1"/>
      <sheetName val="Semi-An_CF_(55)1"/>
      <sheetName val="Semi-An_CF_(56)1"/>
      <sheetName val="Semi-An_CF_(57)1"/>
      <sheetName val="Semi-An_CF_(58)1"/>
      <sheetName val="Semi-An_CF_(59)1"/>
      <sheetName val="Semi-An_CF_(60)1"/>
      <sheetName val="Semi-An_CF_(61)1"/>
      <sheetName val="Semi-An_CF_(62)1"/>
      <sheetName val="Semi-An_CF_(63)1"/>
      <sheetName val="Semi-An_CF_(64)1"/>
      <sheetName val="Semi-An_CF_(65)1"/>
      <sheetName val="Semi-An_CF_(66)1"/>
      <sheetName val="Semi-An_CF_(67)1"/>
      <sheetName val="Semi-An_CF_(68)1"/>
      <sheetName val="Semi-An_CF_(69)1"/>
      <sheetName val="Semi-An_CF_(70)1"/>
      <sheetName val="Semi-An_CF_(71)1"/>
      <sheetName val="Semi-An_CF_(72)1"/>
      <sheetName val="Semi-An_CF_(73)1"/>
      <sheetName val="Semi-An_CF_(74)1"/>
      <sheetName val="Semi-An_CF_(75)1"/>
      <sheetName val="Semi-An_CF_(76)1"/>
      <sheetName val="Semi-An_CF_(77)1"/>
      <sheetName val="Semi-An_CF_(78)1"/>
      <sheetName val="Semi-An_CF_(79)1"/>
      <sheetName val="Semi-An_CF_(80)1"/>
      <sheetName val="Semi-An_CF_(81)1"/>
      <sheetName val="Semi-An_CF_(82)1"/>
      <sheetName val="Semi-An_CF_(83)1"/>
      <sheetName val="Semi-An_CF_(84)1"/>
      <sheetName val="Semi-An_CF_(85)1"/>
      <sheetName val="Semi-An_CF_(86)1"/>
      <sheetName val="Semi-An_CF_(87)1"/>
      <sheetName val="Semi-An_CF_(88)1"/>
      <sheetName val="Semi-An_CF_(89)1"/>
      <sheetName val="Semi-An_CF_(90)1"/>
      <sheetName val="Semi-An_CF_(91)1"/>
      <sheetName val="Semi-An_CF_(92)1"/>
      <sheetName val="Semi-An_CF_(93)1"/>
      <sheetName val="Semi-An_CF_(94)1"/>
      <sheetName val="Semi-An_CF_(95)1"/>
      <sheetName val="Semi-An_CF_(96)1"/>
      <sheetName val="Semi-An_CF_(97)1"/>
      <sheetName val="Semi-An_CF_(98)1"/>
      <sheetName val="Semi-An_CF_(99)1"/>
      <sheetName val="Semi-An_CF_(100)1"/>
      <sheetName val="Semi-An_CF_(101)1"/>
      <sheetName val="Semi-An_CF_(102)1"/>
      <sheetName val="Semi-An_CF_(103)1"/>
      <sheetName val="Semi-An_CF_(104)1"/>
      <sheetName val="Semi-An_CF_(105)1"/>
      <sheetName val="Semi-An_CF_(106)1"/>
      <sheetName val="Semi-An_CF_(107)1"/>
      <sheetName val="Semi-An_CF_(108)1"/>
      <sheetName val="Semi-An_CF_(109)1"/>
      <sheetName val="Semi-An_CF_(110)1"/>
      <sheetName val="Semi-An_CF_(111)1"/>
      <sheetName val="Semi-An_CF_(112)1"/>
      <sheetName val="Cover_Page2"/>
      <sheetName val="Print_Master2"/>
      <sheetName val="Perimeter_Eyechart2"/>
      <sheetName val="Dispo_Schedule2"/>
      <sheetName val="Next_Buyer_analysis2"/>
      <sheetName val="--_New_Model_--&gt;2"/>
      <sheetName val="Semi-An_Unlevered2"/>
      <sheetName val="CFS_Summary2"/>
      <sheetName val="Levered_WaterFall2"/>
      <sheetName val="Equity_Partner_Distribution2"/>
      <sheetName val="Post_Post2"/>
      <sheetName val="Book_Value2"/>
      <sheetName val="--_Underwriting_Outputs_--&gt;2"/>
      <sheetName val="Annual_CF2"/>
      <sheetName val="Rent_Roll2"/>
      <sheetName val="Semi-An_CF2"/>
      <sheetName val="Semi-An_CF_(0)2"/>
      <sheetName val="Lease_Flows2"/>
      <sheetName val="Sum_Lease_Flows2"/>
      <sheetName val="--_Underwriting_Inputs_--&gt;2"/>
      <sheetName val="From_Lease_DB2"/>
      <sheetName val="Lazard_Database2"/>
      <sheetName val="Sqm_Expiry_by_Type2"/>
      <sheetName val="Do_Not_Delete_==&gt;2"/>
      <sheetName val="Semi-An_CF_(1)2"/>
      <sheetName val="Semi-An_CF_(2)2"/>
      <sheetName val="Semi-An_CF_(3)2"/>
      <sheetName val="Semi-An_CF_(4)2"/>
      <sheetName val="Semi-An_CF_(5)2"/>
      <sheetName val="Semi-An_CF_(6)2"/>
      <sheetName val="Semi-An_CF_(7)2"/>
      <sheetName val="Semi-An_CF_(8)2"/>
      <sheetName val="Semi-An_CF_(9)2"/>
      <sheetName val="Semi-An_CF_(10)2"/>
      <sheetName val="Semi-An_CF_(11)2"/>
      <sheetName val="Semi-An_CF_(12)2"/>
      <sheetName val="Semi-An_CF_(13)2"/>
      <sheetName val="Semi-An_CF_(14)2"/>
      <sheetName val="Semi-An_CF_(15)2"/>
      <sheetName val="Semi-An_CF_(16)2"/>
      <sheetName val="Semi-An_CF_(17)2"/>
      <sheetName val="Semi-An_CF_(18)2"/>
      <sheetName val="Semi-An_CF_(19)2"/>
      <sheetName val="Semi-An_CF_(20)2"/>
      <sheetName val="Semi-An_CF_(21)2"/>
      <sheetName val="Semi-An_CF_(22)2"/>
      <sheetName val="Semi-An_CF_(23)2"/>
      <sheetName val="Semi-An_CF_(24)2"/>
      <sheetName val="Semi-An_CF_(25)2"/>
      <sheetName val="Semi-An_CF_(26)2"/>
      <sheetName val="Semi-An_CF_(27)2"/>
      <sheetName val="Semi-An_CF_(28)2"/>
      <sheetName val="Semi-An_CF_(29)2"/>
      <sheetName val="Semi-An_CF_(30)2"/>
      <sheetName val="Semi-An_CF_(31)2"/>
      <sheetName val="Semi-An_CF_(32)2"/>
      <sheetName val="Semi-An_CF_(33)2"/>
      <sheetName val="Semi-An_CF_(34)2"/>
      <sheetName val="Semi-An_CF_(35)2"/>
      <sheetName val="Semi-An_CF_(36)2"/>
      <sheetName val="Semi-An_CF_(37)2"/>
      <sheetName val="Semi-An_CF_(38)2"/>
      <sheetName val="Semi-An_CF_(39)2"/>
      <sheetName val="Semi-An_CF_(40)2"/>
      <sheetName val="Semi-An_CF_(41)2"/>
      <sheetName val="Semi-An_CF_(42)2"/>
      <sheetName val="Semi-An_CF_(43)2"/>
      <sheetName val="Semi-An_CF_(44)2"/>
      <sheetName val="Semi-An_CF_(45)2"/>
      <sheetName val="Semi-An_CF_(46)2"/>
      <sheetName val="Semi-An_CF_(47)2"/>
      <sheetName val="Semi-An_CF_(48)2"/>
      <sheetName val="Semi-An_CF_(49)2"/>
      <sheetName val="Semi-An_CF_(50)2"/>
      <sheetName val="Semi-An_CF_(51)2"/>
      <sheetName val="Semi-An_CF_(52)2"/>
      <sheetName val="Semi-An_CF_(53)2"/>
      <sheetName val="Semi-An_CF_(54)2"/>
      <sheetName val="Semi-An_CF_(55)2"/>
      <sheetName val="Semi-An_CF_(56)2"/>
      <sheetName val="Semi-An_CF_(57)2"/>
      <sheetName val="Semi-An_CF_(58)2"/>
      <sheetName val="Semi-An_CF_(59)2"/>
      <sheetName val="Semi-An_CF_(60)2"/>
      <sheetName val="Semi-An_CF_(61)2"/>
      <sheetName val="Semi-An_CF_(62)2"/>
      <sheetName val="Semi-An_CF_(63)2"/>
      <sheetName val="Semi-An_CF_(64)2"/>
      <sheetName val="Semi-An_CF_(65)2"/>
      <sheetName val="Semi-An_CF_(66)2"/>
      <sheetName val="Semi-An_CF_(67)2"/>
      <sheetName val="Semi-An_CF_(68)2"/>
      <sheetName val="Semi-An_CF_(69)2"/>
      <sheetName val="Semi-An_CF_(70)2"/>
      <sheetName val="Semi-An_CF_(71)2"/>
      <sheetName val="Semi-An_CF_(72)2"/>
      <sheetName val="Semi-An_CF_(73)2"/>
      <sheetName val="Semi-An_CF_(74)2"/>
      <sheetName val="Semi-An_CF_(75)2"/>
      <sheetName val="Semi-An_CF_(76)2"/>
      <sheetName val="Semi-An_CF_(77)2"/>
      <sheetName val="Semi-An_CF_(78)2"/>
      <sheetName val="Semi-An_CF_(79)2"/>
      <sheetName val="Semi-An_CF_(80)2"/>
      <sheetName val="Semi-An_CF_(81)2"/>
      <sheetName val="Semi-An_CF_(82)2"/>
      <sheetName val="Semi-An_CF_(83)2"/>
      <sheetName val="Semi-An_CF_(84)2"/>
      <sheetName val="Semi-An_CF_(85)2"/>
      <sheetName val="Semi-An_CF_(86)2"/>
      <sheetName val="Semi-An_CF_(87)2"/>
      <sheetName val="Semi-An_CF_(88)2"/>
      <sheetName val="Semi-An_CF_(89)2"/>
      <sheetName val="Semi-An_CF_(90)2"/>
      <sheetName val="Semi-An_CF_(91)2"/>
      <sheetName val="Semi-An_CF_(92)2"/>
      <sheetName val="Semi-An_CF_(93)2"/>
      <sheetName val="Semi-An_CF_(94)2"/>
      <sheetName val="Semi-An_CF_(95)2"/>
      <sheetName val="Semi-An_CF_(96)2"/>
      <sheetName val="Semi-An_CF_(97)2"/>
      <sheetName val="Semi-An_CF_(98)2"/>
      <sheetName val="Semi-An_CF_(99)2"/>
      <sheetName val="Semi-An_CF_(100)2"/>
      <sheetName val="Semi-An_CF_(101)2"/>
      <sheetName val="Semi-An_CF_(102)2"/>
      <sheetName val="Semi-An_CF_(103)2"/>
      <sheetName val="Semi-An_CF_(104)2"/>
      <sheetName val="Semi-An_CF_(105)2"/>
      <sheetName val="Semi-An_CF_(106)2"/>
      <sheetName val="Semi-An_CF_(107)2"/>
      <sheetName val="Semi-An_CF_(108)2"/>
      <sheetName val="Semi-An_CF_(109)2"/>
      <sheetName val="Semi-An_CF_(110)2"/>
      <sheetName val="Semi-An_CF_(111)2"/>
      <sheetName val="Semi-An_CF_(112)2"/>
      <sheetName val="Fatturato 30.09.2009"/>
      <sheetName val="adj"/>
      <sheetName val="Recap"/>
      <sheetName val="Fund_Model_Cover"/>
      <sheetName val="Input_Table"/>
      <sheetName val="Input_Sensitivity"/>
      <sheetName val="Output_Sensitivity"/>
      <sheetName val="Fund_Assumptions"/>
      <sheetName val="Graph_Summary"/>
      <sheetName val="Switch_Control"/>
      <sheetName val="Investor_Purchase_Price"/>
      <sheetName val="Implied_OMV_(MS)"/>
      <sheetName val="Capital_Gain(MS)"/>
      <sheetName val="Capital_Gain_(Loss)"/>
      <sheetName val="Dispo_Value"/>
      <sheetName val="I_Chart"/>
      <sheetName val="IMSER_Valuation"/>
      <sheetName val="Single_Asset_Unlevered_CF"/>
      <sheetName val="Fund_Unlevered_CF"/>
      <sheetName val="Fund_Levered_CF"/>
      <sheetName val="Fund_Summary_Balance_Sheet"/>
      <sheetName val="Trend_Analysis"/>
      <sheetName val="Income_Statement_&amp;_BS_Account"/>
      <sheetName val="Success_Fees_SGR"/>
      <sheetName val="Appendix_-_Model_Assumptions"/>
      <sheetName val="Appendix_-_Tenant_Schedule"/>
      <sheetName val="Appendix_D_-_Asset_Database"/>
      <sheetName val="Appendix_-_Portfolio_Summary"/>
      <sheetName val="Appendix_Vacant"/>
      <sheetName val="Appendix_-Tenant_Concentr"/>
      <sheetName val="Consolidated CF"/>
      <sheetName val="Foglio2"/>
      <sheetName val="Foglio3"/>
      <sheetName val="assumptions"/>
      <sheetName val="ponderazione"/>
      <sheetName val="TB USD"/>
      <sheetName val="Fernandez_MRP"/>
      <sheetName val="Semi_An_CF"/>
      <sheetName val="Semi_An_CF__0_"/>
      <sheetName val="Deal_CF"/>
      <sheetName val="Master_Masseto_-_Phase_3_-_18"/>
      <sheetName val="Fatturato_30_09_2009"/>
      <sheetName val="Cover_Page3"/>
      <sheetName val="Print_Master3"/>
      <sheetName val="Perimeter_Eyechart3"/>
      <sheetName val="Dispo_Schedule3"/>
      <sheetName val="Next_Buyer_analysis3"/>
      <sheetName val="--_New_Model_--&gt;3"/>
      <sheetName val="Semi-An_Unlevered3"/>
      <sheetName val="CFS_Summary3"/>
      <sheetName val="Levered_WaterFall3"/>
      <sheetName val="Equity_Partner_Distribution3"/>
      <sheetName val="Post_Post3"/>
      <sheetName val="Book_Value3"/>
      <sheetName val="--_Underwriting_Outputs_--&gt;3"/>
      <sheetName val="Annual_CF3"/>
      <sheetName val="Rent_Roll3"/>
      <sheetName val="Semi-An_CF3"/>
      <sheetName val="Semi-An_CF_(0)3"/>
      <sheetName val="Lease_Flows3"/>
      <sheetName val="Sum_Lease_Flows3"/>
      <sheetName val="--_Underwriting_Inputs_--&gt;3"/>
      <sheetName val="From_Lease_DB3"/>
      <sheetName val="Lazard_Database3"/>
      <sheetName val="Sqm_Expiry_by_Type3"/>
      <sheetName val="Do_Not_Delete_==&gt;3"/>
      <sheetName val="Semi-An_CF_(1)3"/>
      <sheetName val="Semi-An_CF_(2)3"/>
      <sheetName val="Semi-An_CF_(3)3"/>
      <sheetName val="Semi-An_CF_(4)3"/>
      <sheetName val="Semi-An_CF_(5)3"/>
      <sheetName val="Semi-An_CF_(6)3"/>
      <sheetName val="Semi-An_CF_(7)3"/>
      <sheetName val="Semi-An_CF_(8)3"/>
      <sheetName val="Semi-An_CF_(9)3"/>
      <sheetName val="Semi-An_CF_(10)3"/>
      <sheetName val="Semi-An_CF_(11)3"/>
      <sheetName val="Semi-An_CF_(12)3"/>
      <sheetName val="Semi-An_CF_(13)3"/>
      <sheetName val="Semi-An_CF_(14)3"/>
      <sheetName val="Semi-An_CF_(15)3"/>
      <sheetName val="Semi-An_CF_(16)3"/>
      <sheetName val="Semi-An_CF_(17)3"/>
      <sheetName val="Semi-An_CF_(18)3"/>
      <sheetName val="Semi-An_CF_(19)3"/>
      <sheetName val="Semi-An_CF_(20)3"/>
      <sheetName val="Semi-An_CF_(21)3"/>
      <sheetName val="Semi-An_CF_(22)3"/>
      <sheetName val="Semi-An_CF_(23)3"/>
      <sheetName val="Semi-An_CF_(24)3"/>
      <sheetName val="Semi-An_CF_(25)3"/>
      <sheetName val="Semi-An_CF_(26)3"/>
      <sheetName val="Semi-An_CF_(27)3"/>
      <sheetName val="Semi-An_CF_(28)3"/>
      <sheetName val="Semi-An_CF_(29)3"/>
      <sheetName val="Semi-An_CF_(30)3"/>
      <sheetName val="Semi-An_CF_(31)3"/>
      <sheetName val="Semi-An_CF_(32)3"/>
      <sheetName val="Semi-An_CF_(33)3"/>
      <sheetName val="Semi-An_CF_(34)3"/>
      <sheetName val="Semi-An_CF_(35)3"/>
      <sheetName val="Semi-An_CF_(36)3"/>
      <sheetName val="Semi-An_CF_(37)3"/>
      <sheetName val="Semi-An_CF_(38)3"/>
      <sheetName val="Semi-An_CF_(39)3"/>
      <sheetName val="Semi-An_CF_(40)3"/>
      <sheetName val="Semi-An_CF_(41)3"/>
      <sheetName val="Semi-An_CF_(42)3"/>
      <sheetName val="Semi-An_CF_(43)3"/>
      <sheetName val="Semi-An_CF_(44)3"/>
      <sheetName val="Semi-An_CF_(45)3"/>
      <sheetName val="Semi-An_CF_(46)3"/>
      <sheetName val="Semi-An_CF_(47)3"/>
      <sheetName val="Semi-An_CF_(48)3"/>
      <sheetName val="Semi-An_CF_(49)3"/>
      <sheetName val="Semi-An_CF_(50)3"/>
      <sheetName val="Semi-An_CF_(51)3"/>
      <sheetName val="Semi-An_CF_(52)3"/>
      <sheetName val="Semi-An_CF_(53)3"/>
      <sheetName val="Semi-An_CF_(54)3"/>
      <sheetName val="Semi-An_CF_(55)3"/>
      <sheetName val="Semi-An_CF_(56)3"/>
      <sheetName val="Semi-An_CF_(57)3"/>
      <sheetName val="Semi-An_CF_(58)3"/>
      <sheetName val="Semi-An_CF_(59)3"/>
      <sheetName val="Semi-An_CF_(60)3"/>
      <sheetName val="Semi-An_CF_(61)3"/>
      <sheetName val="Semi-An_CF_(62)3"/>
      <sheetName val="Semi-An_CF_(63)3"/>
      <sheetName val="Semi-An_CF_(64)3"/>
      <sheetName val="Semi-An_CF_(65)3"/>
      <sheetName val="Semi-An_CF_(66)3"/>
      <sheetName val="Semi-An_CF_(67)3"/>
      <sheetName val="Semi-An_CF_(68)3"/>
      <sheetName val="Semi-An_CF_(69)3"/>
      <sheetName val="Semi-An_CF_(70)3"/>
      <sheetName val="Semi-An_CF_(71)3"/>
      <sheetName val="Semi-An_CF_(72)3"/>
      <sheetName val="Semi-An_CF_(73)3"/>
      <sheetName val="Semi-An_CF_(74)3"/>
      <sheetName val="Semi-An_CF_(75)3"/>
      <sheetName val="Semi-An_CF_(76)3"/>
      <sheetName val="Semi-An_CF_(77)3"/>
      <sheetName val="Semi-An_CF_(78)3"/>
      <sheetName val="Semi-An_CF_(79)3"/>
      <sheetName val="Semi-An_CF_(80)3"/>
      <sheetName val="Semi-An_CF_(81)3"/>
      <sheetName val="Semi-An_CF_(82)3"/>
      <sheetName val="Semi-An_CF_(83)3"/>
      <sheetName val="Semi-An_CF_(84)3"/>
      <sheetName val="Semi-An_CF_(85)3"/>
      <sheetName val="Semi-An_CF_(86)3"/>
      <sheetName val="Semi-An_CF_(87)3"/>
      <sheetName val="Semi-An_CF_(88)3"/>
      <sheetName val="Semi-An_CF_(89)3"/>
      <sheetName val="Semi-An_CF_(90)3"/>
      <sheetName val="Semi-An_CF_(91)3"/>
      <sheetName val="Semi-An_CF_(92)3"/>
      <sheetName val="Semi-An_CF_(93)3"/>
      <sheetName val="Semi-An_CF_(94)3"/>
      <sheetName val="Semi-An_CF_(95)3"/>
      <sheetName val="Semi-An_CF_(96)3"/>
      <sheetName val="Semi-An_CF_(97)3"/>
      <sheetName val="Semi-An_CF_(98)3"/>
      <sheetName val="Semi-An_CF_(99)3"/>
      <sheetName val="Semi-An_CF_(100)3"/>
      <sheetName val="Semi-An_CF_(101)3"/>
      <sheetName val="Semi-An_CF_(102)3"/>
      <sheetName val="Semi-An_CF_(103)3"/>
      <sheetName val="Semi-An_CF_(104)3"/>
      <sheetName val="Semi-An_CF_(105)3"/>
      <sheetName val="Semi-An_CF_(106)3"/>
      <sheetName val="Semi-An_CF_(107)3"/>
      <sheetName val="Semi-An_CF_(108)3"/>
      <sheetName val="Semi-An_CF_(109)3"/>
      <sheetName val="Semi-An_CF_(110)3"/>
      <sheetName val="Semi-An_CF_(111)3"/>
      <sheetName val="Semi-An_CF_(112)3"/>
      <sheetName val="Damodaran_ICR_Update"/>
      <sheetName val="Fernandez_MRP_Update"/>
      <sheetName val="Cover_Page4"/>
      <sheetName val="Print_Master4"/>
      <sheetName val="Perimeter_Eyechart4"/>
      <sheetName val="Dispo_Schedule4"/>
      <sheetName val="Next_Buyer_analysis4"/>
      <sheetName val="--_New_Model_--&gt;4"/>
      <sheetName val="Semi-An_Unlevered4"/>
      <sheetName val="CFS_Summary4"/>
      <sheetName val="Levered_WaterFall4"/>
      <sheetName val="Equity_Partner_Distribution4"/>
      <sheetName val="Post_Post4"/>
      <sheetName val="Book_Value4"/>
      <sheetName val="--_Underwriting_Outputs_--&gt;4"/>
      <sheetName val="Annual_CF4"/>
      <sheetName val="Rent_Roll4"/>
      <sheetName val="Semi-An_CF4"/>
      <sheetName val="Semi-An_CF_(0)4"/>
      <sheetName val="Lease_Flows4"/>
      <sheetName val="Sum_Lease_Flows4"/>
      <sheetName val="--_Underwriting_Inputs_--&gt;4"/>
      <sheetName val="From_Lease_DB4"/>
      <sheetName val="Lazard_Database4"/>
      <sheetName val="Sqm_Expiry_by_Type4"/>
      <sheetName val="Do_Not_Delete_==&gt;4"/>
      <sheetName val="Semi-An_CF_(1)4"/>
      <sheetName val="Semi-An_CF_(2)4"/>
      <sheetName val="Semi-An_CF_(3)4"/>
      <sheetName val="Semi-An_CF_(4)4"/>
      <sheetName val="Semi-An_CF_(5)4"/>
      <sheetName val="Semi-An_CF_(6)4"/>
      <sheetName val="Semi-An_CF_(7)4"/>
      <sheetName val="Semi-An_CF_(8)4"/>
      <sheetName val="Semi-An_CF_(9)4"/>
      <sheetName val="Semi-An_CF_(10)4"/>
      <sheetName val="Semi-An_CF_(11)4"/>
      <sheetName val="Semi-An_CF_(12)4"/>
      <sheetName val="Semi-An_CF_(13)4"/>
      <sheetName val="Semi-An_CF_(14)4"/>
      <sheetName val="Semi-An_CF_(15)4"/>
      <sheetName val="Semi-An_CF_(16)4"/>
      <sheetName val="Semi-An_CF_(17)4"/>
      <sheetName val="Semi-An_CF_(18)4"/>
      <sheetName val="Semi-An_CF_(19)4"/>
      <sheetName val="Semi-An_CF_(20)4"/>
      <sheetName val="Semi-An_CF_(21)4"/>
      <sheetName val="Semi-An_CF_(22)4"/>
      <sheetName val="Semi-An_CF_(23)4"/>
      <sheetName val="Semi-An_CF_(24)4"/>
      <sheetName val="Semi-An_CF_(25)4"/>
      <sheetName val="Semi-An_CF_(26)4"/>
      <sheetName val="Semi-An_CF_(27)4"/>
      <sheetName val="Semi-An_CF_(28)4"/>
      <sheetName val="Semi-An_CF_(29)4"/>
      <sheetName val="Semi-An_CF_(30)4"/>
      <sheetName val="Semi-An_CF_(31)4"/>
      <sheetName val="Semi-An_CF_(32)4"/>
      <sheetName val="Semi-An_CF_(33)4"/>
      <sheetName val="Semi-An_CF_(34)4"/>
      <sheetName val="Semi-An_CF_(35)4"/>
      <sheetName val="Semi-An_CF_(36)4"/>
      <sheetName val="Semi-An_CF_(37)4"/>
      <sheetName val="Semi-An_CF_(38)4"/>
      <sheetName val="Semi-An_CF_(39)4"/>
      <sheetName val="Semi-An_CF_(40)4"/>
      <sheetName val="Semi-An_CF_(41)4"/>
      <sheetName val="Semi-An_CF_(42)4"/>
      <sheetName val="Semi-An_CF_(43)4"/>
      <sheetName val="Semi-An_CF_(44)4"/>
      <sheetName val="Semi-An_CF_(45)4"/>
      <sheetName val="Semi-An_CF_(46)4"/>
      <sheetName val="Semi-An_CF_(47)4"/>
      <sheetName val="Semi-An_CF_(48)4"/>
      <sheetName val="Semi-An_CF_(49)4"/>
      <sheetName val="Semi-An_CF_(50)4"/>
      <sheetName val="Semi-An_CF_(51)4"/>
      <sheetName val="Semi-An_CF_(52)4"/>
      <sheetName val="Semi-An_CF_(53)4"/>
      <sheetName val="Semi-An_CF_(54)4"/>
      <sheetName val="Semi-An_CF_(55)4"/>
      <sheetName val="Semi-An_CF_(56)4"/>
      <sheetName val="Semi-An_CF_(57)4"/>
      <sheetName val="Semi-An_CF_(58)4"/>
      <sheetName val="Semi-An_CF_(59)4"/>
      <sheetName val="Semi-An_CF_(60)4"/>
      <sheetName val="Semi-An_CF_(61)4"/>
      <sheetName val="Semi-An_CF_(62)4"/>
      <sheetName val="Semi-An_CF_(63)4"/>
      <sheetName val="Semi-An_CF_(64)4"/>
      <sheetName val="Semi-An_CF_(65)4"/>
      <sheetName val="Semi-An_CF_(66)4"/>
      <sheetName val="Semi-An_CF_(67)4"/>
      <sheetName val="Semi-An_CF_(68)4"/>
      <sheetName val="Semi-An_CF_(69)4"/>
      <sheetName val="Semi-An_CF_(70)4"/>
      <sheetName val="Semi-An_CF_(71)4"/>
      <sheetName val="Semi-An_CF_(72)4"/>
      <sheetName val="Semi-An_CF_(73)4"/>
      <sheetName val="Semi-An_CF_(74)4"/>
      <sheetName val="Semi-An_CF_(75)4"/>
      <sheetName val="Semi-An_CF_(76)4"/>
      <sheetName val="Semi-An_CF_(77)4"/>
      <sheetName val="Semi-An_CF_(78)4"/>
      <sheetName val="Semi-An_CF_(79)4"/>
      <sheetName val="Semi-An_CF_(80)4"/>
      <sheetName val="Semi-An_CF_(81)4"/>
      <sheetName val="Semi-An_CF_(82)4"/>
      <sheetName val="Semi-An_CF_(83)4"/>
      <sheetName val="Semi-An_CF_(84)4"/>
      <sheetName val="Semi-An_CF_(85)4"/>
      <sheetName val="Semi-An_CF_(86)4"/>
      <sheetName val="Semi-An_CF_(87)4"/>
      <sheetName val="Semi-An_CF_(88)4"/>
      <sheetName val="Semi-An_CF_(89)4"/>
      <sheetName val="Semi-An_CF_(90)4"/>
      <sheetName val="Semi-An_CF_(91)4"/>
      <sheetName val="Semi-An_CF_(92)4"/>
      <sheetName val="Semi-An_CF_(93)4"/>
      <sheetName val="Semi-An_CF_(94)4"/>
      <sheetName val="Semi-An_CF_(95)4"/>
      <sheetName val="Semi-An_CF_(96)4"/>
      <sheetName val="Semi-An_CF_(97)4"/>
      <sheetName val="Semi-An_CF_(98)4"/>
      <sheetName val="Semi-An_CF_(99)4"/>
      <sheetName val="Semi-An_CF_(100)4"/>
      <sheetName val="Semi-An_CF_(101)4"/>
      <sheetName val="Semi-An_CF_(102)4"/>
      <sheetName val="Semi-An_CF_(103)4"/>
      <sheetName val="Semi-An_CF_(104)4"/>
      <sheetName val="Semi-An_CF_(105)4"/>
      <sheetName val="Semi-An_CF_(106)4"/>
      <sheetName val="Semi-An_CF_(107)4"/>
      <sheetName val="Semi-An_CF_(108)4"/>
      <sheetName val="Semi-An_CF_(109)4"/>
      <sheetName val="Semi-An_CF_(110)4"/>
      <sheetName val="Semi-An_CF_(111)4"/>
      <sheetName val="Semi-An_CF_(112)4"/>
      <sheetName val="Fund_Model_Cover1"/>
      <sheetName val="Input_Table1"/>
      <sheetName val="Input_Sensitivity1"/>
      <sheetName val="Output_Sensitivity1"/>
      <sheetName val="Fund_Assumptions1"/>
      <sheetName val="Graph_Summary1"/>
      <sheetName val="Switch_Control1"/>
      <sheetName val="Investor_Purchase_Price1"/>
      <sheetName val="Implied_OMV_(MS)1"/>
      <sheetName val="Capital_Gain(MS)1"/>
      <sheetName val="Capital_Gain_(Loss)1"/>
      <sheetName val="Dispo_Value1"/>
      <sheetName val="I_Chart1"/>
      <sheetName val="IMSER_Valuation1"/>
      <sheetName val="Single_Asset_Unlevered_CF1"/>
      <sheetName val="Fund_Unlevered_CF1"/>
      <sheetName val="Fund_Levered_CF1"/>
      <sheetName val="Fund_Summary_Balance_Sheet1"/>
      <sheetName val="Trend_Analysis1"/>
      <sheetName val="Income_Statement_&amp;_BS_Account1"/>
      <sheetName val="Success_Fees_SGR1"/>
      <sheetName val="Appendix_-_Model_Assumptions1"/>
      <sheetName val="Appendix_-_Tenant_Schedule1"/>
      <sheetName val="Appendix_D_-_Asset_Database1"/>
      <sheetName val="Appendix_-_Portfolio_Summary1"/>
      <sheetName val="Appendix_Vacant1"/>
      <sheetName val="Appendix_-Tenant_Concentr1"/>
      <sheetName val="Semi_An_CF1"/>
      <sheetName val="Semi_An_CF__0_1"/>
      <sheetName val="Deal_CF1"/>
      <sheetName val="Master_Masseto_-_Phase_3_-_181"/>
      <sheetName val="Fernandez_MRP1"/>
      <sheetName val="Damodaran_ICR_Update1"/>
      <sheetName val="Fernandez_MRP_Update1"/>
      <sheetName val="Fatturato_30_09_20091"/>
      <sheetName val="Consolidated_CF"/>
      <sheetName val="ECA and cash Reserve"/>
      <sheetName val="LBO"/>
      <sheetName val="DCF"/>
      <sheetName val="Acronimi e DROPDOWN LIST"/>
      <sheetName val="EB_D"/>
      <sheetName val="IB_CE_PDC"/>
      <sheetName val="IB_SP_PDC"/>
      <sheetName val="BI_CE_PDC"/>
      <sheetName val="BI_SP_PDC"/>
      <sheetName val="GB_CE_PDC"/>
      <sheetName val="GB_SP_PDC"/>
      <sheetName val="PB_CE_PDC"/>
      <sheetName val="PB_SP_PDC"/>
      <sheetName val="BA_CE_PDC"/>
      <sheetName val="Cover_Page5"/>
      <sheetName val="Print_Master5"/>
      <sheetName val="Perimeter_Eyechart5"/>
      <sheetName val="Dispo_Schedule5"/>
      <sheetName val="Next_Buyer_analysis5"/>
      <sheetName val="--_New_Model_--&gt;5"/>
      <sheetName val="Semi-An_Unlevered5"/>
      <sheetName val="CFS_Summary5"/>
      <sheetName val="Levered_WaterFall5"/>
      <sheetName val="Equity_Partner_Distribution5"/>
      <sheetName val="Post_Post5"/>
      <sheetName val="Book_Value5"/>
      <sheetName val="--_Underwriting_Outputs_--&gt;5"/>
      <sheetName val="Annual_CF5"/>
      <sheetName val="Rent_Roll5"/>
      <sheetName val="Semi-An_CF5"/>
      <sheetName val="Semi-An_CF_(0)5"/>
      <sheetName val="Lease_Flows5"/>
      <sheetName val="Sum_Lease_Flows5"/>
      <sheetName val="--_Underwriting_Inputs_--&gt;5"/>
      <sheetName val="From_Lease_DB5"/>
      <sheetName val="Lazard_Database5"/>
      <sheetName val="Sqm_Expiry_by_Type5"/>
      <sheetName val="Do_Not_Delete_==&gt;5"/>
      <sheetName val="Semi-An_CF_(1)5"/>
      <sheetName val="Semi-An_CF_(2)5"/>
      <sheetName val="Semi-An_CF_(3)5"/>
      <sheetName val="Semi-An_CF_(4)5"/>
      <sheetName val="Semi-An_CF_(5)5"/>
      <sheetName val="Semi-An_CF_(6)5"/>
      <sheetName val="Semi-An_CF_(7)5"/>
      <sheetName val="Semi-An_CF_(8)5"/>
      <sheetName val="Semi-An_CF_(9)5"/>
      <sheetName val="Semi-An_CF_(10)5"/>
      <sheetName val="Semi-An_CF_(11)5"/>
      <sheetName val="Semi-An_CF_(12)5"/>
      <sheetName val="Semi-An_CF_(13)5"/>
      <sheetName val="Semi-An_CF_(14)5"/>
      <sheetName val="Semi-An_CF_(15)5"/>
      <sheetName val="Semi-An_CF_(16)5"/>
      <sheetName val="Semi-An_CF_(17)5"/>
      <sheetName val="Semi-An_CF_(18)5"/>
      <sheetName val="Semi-An_CF_(19)5"/>
      <sheetName val="Semi-An_CF_(20)5"/>
      <sheetName val="Semi-An_CF_(21)5"/>
      <sheetName val="Semi-An_CF_(22)5"/>
      <sheetName val="Semi-An_CF_(23)5"/>
      <sheetName val="Semi-An_CF_(24)5"/>
      <sheetName val="Semi-An_CF_(25)5"/>
      <sheetName val="Semi-An_CF_(26)5"/>
      <sheetName val="Semi-An_CF_(27)5"/>
      <sheetName val="Semi-An_CF_(28)5"/>
      <sheetName val="Semi-An_CF_(29)5"/>
      <sheetName val="Semi-An_CF_(30)5"/>
      <sheetName val="Semi-An_CF_(31)5"/>
      <sheetName val="Semi-An_CF_(32)5"/>
      <sheetName val="Semi-An_CF_(33)5"/>
      <sheetName val="Semi-An_CF_(34)5"/>
      <sheetName val="Semi-An_CF_(35)5"/>
      <sheetName val="Semi-An_CF_(36)5"/>
      <sheetName val="Semi-An_CF_(37)5"/>
      <sheetName val="Semi-An_CF_(38)5"/>
      <sheetName val="Semi-An_CF_(39)5"/>
      <sheetName val="Semi-An_CF_(40)5"/>
      <sheetName val="Semi-An_CF_(41)5"/>
      <sheetName val="Semi-An_CF_(42)5"/>
      <sheetName val="Semi-An_CF_(43)5"/>
      <sheetName val="Semi-An_CF_(44)5"/>
      <sheetName val="Semi-An_CF_(45)5"/>
      <sheetName val="Semi-An_CF_(46)5"/>
      <sheetName val="Semi-An_CF_(47)5"/>
      <sheetName val="Semi-An_CF_(48)5"/>
      <sheetName val="Semi-An_CF_(49)5"/>
      <sheetName val="Semi-An_CF_(50)5"/>
      <sheetName val="Semi-An_CF_(51)5"/>
      <sheetName val="Semi-An_CF_(52)5"/>
      <sheetName val="Semi-An_CF_(53)5"/>
      <sheetName val="Semi-An_CF_(54)5"/>
      <sheetName val="Semi-An_CF_(55)5"/>
      <sheetName val="Semi-An_CF_(56)5"/>
      <sheetName val="Semi-An_CF_(57)5"/>
      <sheetName val="Semi-An_CF_(58)5"/>
      <sheetName val="Semi-An_CF_(59)5"/>
      <sheetName val="Semi-An_CF_(60)5"/>
      <sheetName val="Semi-An_CF_(61)5"/>
      <sheetName val="Semi-An_CF_(62)5"/>
      <sheetName val="Semi-An_CF_(63)5"/>
      <sheetName val="Semi-An_CF_(64)5"/>
      <sheetName val="Semi-An_CF_(65)5"/>
      <sheetName val="Semi-An_CF_(66)5"/>
      <sheetName val="Semi-An_CF_(67)5"/>
      <sheetName val="Semi-An_CF_(68)5"/>
      <sheetName val="Semi-An_CF_(69)5"/>
      <sheetName val="Semi-An_CF_(70)5"/>
      <sheetName val="Semi-An_CF_(71)5"/>
      <sheetName val="Semi-An_CF_(72)5"/>
      <sheetName val="Semi-An_CF_(73)5"/>
      <sheetName val="Semi-An_CF_(74)5"/>
      <sheetName val="Semi-An_CF_(75)5"/>
      <sheetName val="Semi-An_CF_(76)5"/>
      <sheetName val="Semi-An_CF_(77)5"/>
      <sheetName val="Semi-An_CF_(78)5"/>
      <sheetName val="Semi-An_CF_(79)5"/>
      <sheetName val="Semi-An_CF_(80)5"/>
      <sheetName val="Semi-An_CF_(81)5"/>
      <sheetName val="Semi-An_CF_(82)5"/>
      <sheetName val="Semi-An_CF_(83)5"/>
      <sheetName val="Semi-An_CF_(84)5"/>
      <sheetName val="Semi-An_CF_(85)5"/>
      <sheetName val="Semi-An_CF_(86)5"/>
      <sheetName val="Semi-An_CF_(87)5"/>
      <sheetName val="Semi-An_CF_(88)5"/>
      <sheetName val="Semi-An_CF_(89)5"/>
      <sheetName val="Semi-An_CF_(90)5"/>
      <sheetName val="Semi-An_CF_(91)5"/>
      <sheetName val="Semi-An_CF_(92)5"/>
      <sheetName val="Semi-An_CF_(93)5"/>
      <sheetName val="Semi-An_CF_(94)5"/>
      <sheetName val="Semi-An_CF_(95)5"/>
      <sheetName val="Semi-An_CF_(96)5"/>
      <sheetName val="Semi-An_CF_(97)5"/>
      <sheetName val="Semi-An_CF_(98)5"/>
      <sheetName val="Semi-An_CF_(99)5"/>
      <sheetName val="Semi-An_CF_(100)5"/>
      <sheetName val="Semi-An_CF_(101)5"/>
      <sheetName val="Semi-An_CF_(102)5"/>
      <sheetName val="Semi-An_CF_(103)5"/>
      <sheetName val="Semi-An_CF_(104)5"/>
      <sheetName val="Semi-An_CF_(105)5"/>
      <sheetName val="Semi-An_CF_(106)5"/>
      <sheetName val="Semi-An_CF_(107)5"/>
      <sheetName val="Semi-An_CF_(108)5"/>
      <sheetName val="Semi-An_CF_(109)5"/>
      <sheetName val="Semi-An_CF_(110)5"/>
      <sheetName val="Semi-An_CF_(111)5"/>
      <sheetName val="Semi-An_CF_(112)5"/>
      <sheetName val="Fund_Model_Cover2"/>
      <sheetName val="Input_Table2"/>
      <sheetName val="Input_Sensitivity2"/>
      <sheetName val="Output_Sensitivity2"/>
      <sheetName val="Fund_Assumptions2"/>
      <sheetName val="Graph_Summary2"/>
      <sheetName val="Switch_Control2"/>
      <sheetName val="Investor_Purchase_Price2"/>
      <sheetName val="Implied_OMV_(MS)2"/>
      <sheetName val="Capital_Gain(MS)2"/>
      <sheetName val="Capital_Gain_(Loss)2"/>
      <sheetName val="Dispo_Value2"/>
      <sheetName val="I_Chart2"/>
      <sheetName val="IMSER_Valuation2"/>
      <sheetName val="Single_Asset_Unlevered_CF2"/>
      <sheetName val="Fund_Unlevered_CF2"/>
      <sheetName val="Fund_Levered_CF2"/>
      <sheetName val="Fund_Summary_Balance_Sheet2"/>
      <sheetName val="Trend_Analysis2"/>
      <sheetName val="Income_Statement_&amp;_BS_Account2"/>
      <sheetName val="Success_Fees_SGR2"/>
      <sheetName val="Appendix_-_Model_Assumptions2"/>
      <sheetName val="Appendix_-_Tenant_Schedule2"/>
      <sheetName val="Appendix_D_-_Asset_Database2"/>
      <sheetName val="Appendix_-_Portfolio_Summary2"/>
      <sheetName val="Appendix_Vacant2"/>
      <sheetName val="Appendix_-Tenant_Concentr2"/>
      <sheetName val="Semi_An_CF2"/>
      <sheetName val="Semi_An_CF__0_2"/>
      <sheetName val="Deal_CF2"/>
      <sheetName val="Master_Masseto_-_Phase_3_-_182"/>
      <sheetName val="Fernandez_MRP2"/>
      <sheetName val="Damodaran_ICR_Update2"/>
      <sheetName val="Fernandez_MRP_Update2"/>
      <sheetName val="Fatturato_30_09_20092"/>
      <sheetName val="Anagrafica"/>
      <sheetName val="Perimeter"/>
      <sheetName val="Summary"/>
      <sheetName val="PrintManager"/>
      <sheetName val="TB_USD"/>
      <sheetName val="ECA_and_cash_Reserve"/>
      <sheetName val="Consolidated_CF1"/>
      <sheetName val="TB_USD1"/>
      <sheetName val="ECA_and_cash_Reserve1"/>
      <sheetName val="Fund_Model_Cover4"/>
      <sheetName val="Input_Table4"/>
      <sheetName val="Input_Sensitivity4"/>
      <sheetName val="Output_Sensitivity4"/>
      <sheetName val="Fund_Assumptions4"/>
      <sheetName val="Graph_Summary4"/>
      <sheetName val="Switch_Control4"/>
      <sheetName val="Investor_Purchase_Price4"/>
      <sheetName val="Implied_OMV_(MS)4"/>
      <sheetName val="Capital_Gain(MS)4"/>
      <sheetName val="Capital_Gain_(Loss)4"/>
      <sheetName val="Dispo_Value4"/>
      <sheetName val="I_Chart4"/>
      <sheetName val="IMSER_Valuation4"/>
      <sheetName val="Single_Asset_Unlevered_CF4"/>
      <sheetName val="Fund_Unlevered_CF4"/>
      <sheetName val="Fund_Levered_CF4"/>
      <sheetName val="Fund_Summary_Balance_Sheet4"/>
      <sheetName val="Trend_Analysis4"/>
      <sheetName val="Income_Statement_&amp;_BS_Account4"/>
      <sheetName val="Success_Fees_SGR4"/>
      <sheetName val="Appendix_-_Model_Assumptions4"/>
      <sheetName val="Appendix_-_Tenant_Schedule4"/>
      <sheetName val="Appendix_D_-_Asset_Database4"/>
      <sheetName val="Appendix_-_Portfolio_Summary4"/>
      <sheetName val="Appendix_Vacant4"/>
      <sheetName val="Appendix_-Tenant_Concentr4"/>
      <sheetName val="Semi_An_CF3"/>
      <sheetName val="Semi_An_CF__0_3"/>
      <sheetName val="Deal_CF3"/>
      <sheetName val="Master_Masseto_-_Phase_3_-_183"/>
      <sheetName val="Consolidated_CF3"/>
      <sheetName val="TB_USD3"/>
      <sheetName val="Fernandez_MRP3"/>
      <sheetName val="Fatturato_30_09_20093"/>
      <sheetName val="Damodaran_ICR_Update3"/>
      <sheetName val="Fernandez_MRP_Update3"/>
      <sheetName val="ECA_and_cash_Reserve3"/>
      <sheetName val="Fund_Model_Cover3"/>
      <sheetName val="Input_Table3"/>
      <sheetName val="Input_Sensitivity3"/>
      <sheetName val="Output_Sensitivity3"/>
      <sheetName val="Fund_Assumptions3"/>
      <sheetName val="Graph_Summary3"/>
      <sheetName val="Switch_Control3"/>
      <sheetName val="Investor_Purchase_Price3"/>
      <sheetName val="Implied_OMV_(MS)3"/>
      <sheetName val="Capital_Gain(MS)3"/>
      <sheetName val="Capital_Gain_(Loss)3"/>
      <sheetName val="Dispo_Value3"/>
      <sheetName val="I_Chart3"/>
      <sheetName val="IMSER_Valuation3"/>
      <sheetName val="Single_Asset_Unlevered_CF3"/>
      <sheetName val="Fund_Unlevered_CF3"/>
      <sheetName val="Fund_Levered_CF3"/>
      <sheetName val="Fund_Summary_Balance_Sheet3"/>
      <sheetName val="Trend_Analysis3"/>
      <sheetName val="Income_Statement_&amp;_BS_Account3"/>
      <sheetName val="Success_Fees_SGR3"/>
      <sheetName val="Appendix_-_Model_Assumptions3"/>
      <sheetName val="Appendix_-_Tenant_Schedule3"/>
      <sheetName val="Appendix_D_-_Asset_Database3"/>
      <sheetName val="Appendix_-_Portfolio_Summary3"/>
      <sheetName val="Appendix_Vacant3"/>
      <sheetName val="Appendix_-Tenant_Concentr3"/>
      <sheetName val="Consolidated_CF2"/>
      <sheetName val="TB_USD2"/>
      <sheetName val="ECA_and_cash_Reserve2"/>
      <sheetName val="#RIF"/>
      <sheetName val="shtLookup"/>
      <sheetName val="Main Assumptions"/>
      <sheetName val="EVA"/>
      <sheetName val=""/>
      <sheetName val="SALARY"/>
      <sheetName val="Assets disp"/>
      <sheetName val="OMS BV SAP "/>
      <sheetName val="BIL_IV_DIR_08_08 CE"/>
      <sheetName val="BIL_IV_DIR_08_08 SP"/>
      <sheetName val="Ranges"/>
      <sheetName val="VALORI PREDEFINITI"/>
      <sheetName val="Service Category"/>
      <sheetName val="LEGENDA"/>
      <sheetName val="supporto"/>
      <sheetName val="Menu a tendina"/>
      <sheetName val="Menu tendina"/>
      <sheetName val="DETTAGLIO"/>
      <sheetName val="Q.CF-E01"/>
      <sheetName val="DATA VALIDATION"/>
      <sheetName val="TOP Clients FD"/>
      <sheetName val="Assets_disp"/>
      <sheetName val="OMS_BV_SAP_"/>
      <sheetName val="BIL_IV_DIR_08_08_CE"/>
      <sheetName val="BIL_IV_DIR_08_08_SP"/>
      <sheetName val="VALORI_PREDEFINITI"/>
      <sheetName val="Service_Category"/>
      <sheetName val="Menu_a_tendina"/>
      <sheetName val="Menu_tendina"/>
      <sheetName val="Tendina"/>
      <sheetName val="Q_CF-E01"/>
      <sheetName val="DATA_VALIDATION"/>
      <sheetName val="AnalisiMargini"/>
      <sheetName val="Benchmarking"/>
      <sheetName val="BilancioC"/>
      <sheetName val="Bilancio"/>
      <sheetName val="DatiBase"/>
      <sheetName val="Consenso"/>
      <sheetName val="Costi"/>
      <sheetName val="Pilota"/>
      <sheetName val="Personale"/>
      <sheetName val="Puntichiave"/>
      <sheetName val="Qualita2"/>
      <sheetName val="Qualita"/>
      <sheetName val="Ricavi2"/>
      <sheetName val="Ricavi"/>
      <sheetName val="SintesiC1"/>
      <sheetName val="SintesiC2"/>
      <sheetName val="SintesiC3"/>
      <sheetName val="SintesiC4"/>
      <sheetName val="Sintesi"/>
      <sheetName val="SvilAbbonatiC"/>
      <sheetName val="SvilAbbonati"/>
      <sheetName val="Traffico2"/>
      <sheetName val="Traffico_Entrante"/>
      <sheetName val="Traffico"/>
      <sheetName val="Traffico_Uscente"/>
      <sheetName val="pag. 16"/>
      <sheetName val="Commissioning "/>
      <sheetName val="di cui CM Small"/>
      <sheetName val="MKT"/>
      <sheetName val="di cui PAC"/>
      <sheetName val="Overview Commissioning"/>
      <sheetName val="4Gh"/>
      <sheetName val="TCC"/>
      <sheetName val="P&amp;L Olivetti_Netto"/>
      <sheetName val="P&amp;L TTrust Netto"/>
      <sheetName val="Apporto Netto Subs vs bdg"/>
      <sheetName val="Olivetti"/>
      <sheetName val="Trust"/>
      <sheetName val="P&amp;L Consolidato"/>
      <sheetName val="TOP+BUS Vista CE"/>
      <sheetName val="2021"/>
      <sheetName val="2022"/>
      <sheetName val="dettaglio csa"/>
      <sheetName val="canone di mrk"/>
      <sheetName val="Scraps"/>
      <sheetName val="Proforma"/>
      <sheetName val="LTM Aug22_consistent with v2"/>
      <sheetName val="Base Info"/>
      <sheetName val="Statutory cons. BS"/>
      <sheetName val="Cover_Page6"/>
      <sheetName val="Print_Master6"/>
      <sheetName val="Perimeter_Eyechart6"/>
      <sheetName val="Dispo_Schedule6"/>
      <sheetName val="Next_Buyer_analysis6"/>
      <sheetName val="--_New_Model_--&gt;6"/>
      <sheetName val="Semi-An_Unlevered6"/>
      <sheetName val="CFS_Summary6"/>
      <sheetName val="Levered_WaterFall6"/>
      <sheetName val="Equity_Partner_Distribution6"/>
      <sheetName val="Post_Post6"/>
      <sheetName val="Book_Value6"/>
      <sheetName val="--_Underwriting_Outputs_--&gt;6"/>
      <sheetName val="Annual_CF6"/>
      <sheetName val="Rent_Roll6"/>
      <sheetName val="Semi-An_CF6"/>
      <sheetName val="Semi-An_CF_(0)6"/>
      <sheetName val="Lease_Flows6"/>
      <sheetName val="Sum_Lease_Flows6"/>
      <sheetName val="--_Underwriting_Inputs_--&gt;6"/>
      <sheetName val="From_Lease_DB6"/>
      <sheetName val="Lazard_Database6"/>
      <sheetName val="Sqm_Expiry_by_Type6"/>
      <sheetName val="Do_Not_Delete_==&gt;6"/>
      <sheetName val="Semi-An_CF_(1)6"/>
      <sheetName val="Semi-An_CF_(2)6"/>
      <sheetName val="Semi-An_CF_(3)6"/>
      <sheetName val="Semi-An_CF_(4)6"/>
      <sheetName val="Semi-An_CF_(5)6"/>
      <sheetName val="Semi-An_CF_(6)6"/>
      <sheetName val="Semi-An_CF_(7)6"/>
      <sheetName val="Semi-An_CF_(8)6"/>
      <sheetName val="Semi-An_CF_(9)6"/>
      <sheetName val="Semi-An_CF_(10)6"/>
      <sheetName val="Semi-An_CF_(11)6"/>
      <sheetName val="Semi-An_CF_(12)6"/>
      <sheetName val="Semi-An_CF_(13)6"/>
      <sheetName val="Semi-An_CF_(14)6"/>
      <sheetName val="Semi-An_CF_(15)6"/>
      <sheetName val="Semi-An_CF_(16)6"/>
      <sheetName val="Semi-An_CF_(17)6"/>
      <sheetName val="Semi-An_CF_(18)6"/>
      <sheetName val="Semi-An_CF_(19)6"/>
      <sheetName val="Semi-An_CF_(20)6"/>
      <sheetName val="Semi-An_CF_(21)6"/>
      <sheetName val="Semi-An_CF_(22)6"/>
      <sheetName val="Semi-An_CF_(23)6"/>
      <sheetName val="Semi-An_CF_(24)6"/>
      <sheetName val="Semi-An_CF_(25)6"/>
      <sheetName val="Semi-An_CF_(26)6"/>
      <sheetName val="Semi-An_CF_(27)6"/>
      <sheetName val="Semi-An_CF_(28)6"/>
      <sheetName val="Semi-An_CF_(29)6"/>
      <sheetName val="Semi-An_CF_(30)6"/>
      <sheetName val="Semi-An_CF_(31)6"/>
      <sheetName val="Semi-An_CF_(32)6"/>
      <sheetName val="Semi-An_CF_(33)6"/>
      <sheetName val="Semi-An_CF_(34)6"/>
      <sheetName val="Semi-An_CF_(35)6"/>
      <sheetName val="Semi-An_CF_(36)6"/>
      <sheetName val="Semi-An_CF_(37)6"/>
      <sheetName val="Semi-An_CF_(38)6"/>
      <sheetName val="Semi-An_CF_(39)6"/>
      <sheetName val="Semi-An_CF_(40)6"/>
      <sheetName val="Semi-An_CF_(41)6"/>
      <sheetName val="Semi-An_CF_(42)6"/>
      <sheetName val="Semi-An_CF_(43)6"/>
      <sheetName val="Semi-An_CF_(44)6"/>
      <sheetName val="Semi-An_CF_(45)6"/>
      <sheetName val="Semi-An_CF_(46)6"/>
      <sheetName val="Semi-An_CF_(47)6"/>
      <sheetName val="Semi-An_CF_(48)6"/>
      <sheetName val="Semi-An_CF_(49)6"/>
      <sheetName val="Semi-An_CF_(50)6"/>
      <sheetName val="Semi-An_CF_(51)6"/>
      <sheetName val="Semi-An_CF_(52)6"/>
      <sheetName val="Semi-An_CF_(53)6"/>
      <sheetName val="Semi-An_CF_(54)6"/>
      <sheetName val="Semi-An_CF_(55)6"/>
      <sheetName val="Semi-An_CF_(56)6"/>
      <sheetName val="Semi-An_CF_(57)6"/>
      <sheetName val="Semi-An_CF_(58)6"/>
      <sheetName val="Semi-An_CF_(59)6"/>
      <sheetName val="Semi-An_CF_(60)6"/>
      <sheetName val="Semi-An_CF_(61)6"/>
      <sheetName val="Semi-An_CF_(62)6"/>
      <sheetName val="Semi-An_CF_(63)6"/>
      <sheetName val="Semi-An_CF_(64)6"/>
      <sheetName val="Semi-An_CF_(65)6"/>
      <sheetName val="Semi-An_CF_(66)6"/>
      <sheetName val="Semi-An_CF_(67)6"/>
      <sheetName val="Semi-An_CF_(68)6"/>
      <sheetName val="Semi-An_CF_(69)6"/>
      <sheetName val="Semi-An_CF_(70)6"/>
      <sheetName val="Semi-An_CF_(71)6"/>
      <sheetName val="Semi-An_CF_(72)6"/>
      <sheetName val="Semi-An_CF_(73)6"/>
      <sheetName val="Semi-An_CF_(74)6"/>
      <sheetName val="Semi-An_CF_(75)6"/>
      <sheetName val="Semi-An_CF_(76)6"/>
      <sheetName val="Semi-An_CF_(77)6"/>
      <sheetName val="Semi-An_CF_(78)6"/>
      <sheetName val="Semi-An_CF_(79)6"/>
      <sheetName val="Semi-An_CF_(80)6"/>
      <sheetName val="Semi-An_CF_(81)6"/>
      <sheetName val="Semi-An_CF_(82)6"/>
      <sheetName val="Semi-An_CF_(83)6"/>
      <sheetName val="Semi-An_CF_(84)6"/>
      <sheetName val="Semi-An_CF_(85)6"/>
      <sheetName val="Semi-An_CF_(86)6"/>
      <sheetName val="Semi-An_CF_(87)6"/>
      <sheetName val="Semi-An_CF_(88)6"/>
      <sheetName val="Semi-An_CF_(89)6"/>
      <sheetName val="Semi-An_CF_(90)6"/>
      <sheetName val="Semi-An_CF_(91)6"/>
      <sheetName val="Semi-An_CF_(92)6"/>
      <sheetName val="Semi-An_CF_(93)6"/>
      <sheetName val="Semi-An_CF_(94)6"/>
      <sheetName val="Semi-An_CF_(95)6"/>
      <sheetName val="Semi-An_CF_(96)6"/>
      <sheetName val="Semi-An_CF_(97)6"/>
      <sheetName val="Semi-An_CF_(98)6"/>
      <sheetName val="Semi-An_CF_(99)6"/>
      <sheetName val="Semi-An_CF_(100)6"/>
      <sheetName val="Semi-An_CF_(101)6"/>
      <sheetName val="Semi-An_CF_(102)6"/>
      <sheetName val="Semi-An_CF_(103)6"/>
      <sheetName val="Semi-An_CF_(104)6"/>
      <sheetName val="Semi-An_CF_(105)6"/>
      <sheetName val="Semi-An_CF_(106)6"/>
      <sheetName val="Semi-An_CF_(107)6"/>
      <sheetName val="Semi-An_CF_(108)6"/>
      <sheetName val="Semi-An_CF_(109)6"/>
      <sheetName val="Semi-An_CF_(110)6"/>
      <sheetName val="Semi-An_CF_(111)6"/>
      <sheetName val="Semi-An_CF_(112)6"/>
      <sheetName val="Fund_Model_Cover5"/>
      <sheetName val="Input_Table5"/>
      <sheetName val="Input_Sensitivity5"/>
      <sheetName val="Output_Sensitivity5"/>
      <sheetName val="Fund_Assumptions5"/>
      <sheetName val="Graph_Summary5"/>
      <sheetName val="Switch_Control5"/>
      <sheetName val="Investor_Purchase_Price5"/>
      <sheetName val="Implied_OMV_(MS)5"/>
      <sheetName val="Capital_Gain(MS)5"/>
      <sheetName val="Capital_Gain_(Loss)5"/>
      <sheetName val="Dispo_Value5"/>
      <sheetName val="I_Chart5"/>
      <sheetName val="IMSER_Valuation5"/>
      <sheetName val="Single_Asset_Unlevered_CF5"/>
      <sheetName val="Fund_Unlevered_CF5"/>
      <sheetName val="Fund_Levered_CF5"/>
      <sheetName val="Fund_Summary_Balance_Sheet5"/>
      <sheetName val="Trend_Analysis5"/>
      <sheetName val="Income_Statement_&amp;_BS_Account5"/>
      <sheetName val="Success_Fees_SGR5"/>
      <sheetName val="Appendix_-_Model_Assumptions5"/>
      <sheetName val="Appendix_-_Tenant_Schedule5"/>
      <sheetName val="Appendix_D_-_Asset_Database5"/>
      <sheetName val="Appendix_-_Portfolio_Summary5"/>
      <sheetName val="Appendix_Vacant5"/>
      <sheetName val="Appendix_-Tenant_Concentr5"/>
      <sheetName val="Consolidated_CF4"/>
      <sheetName val="Semi_An_CF4"/>
      <sheetName val="Semi_An_CF__0_4"/>
      <sheetName val="Deal_CF4"/>
      <sheetName val="Master_Masseto_-_Phase_3_-_184"/>
      <sheetName val="TB_USD4"/>
      <sheetName val="Fernandez_MRP4"/>
      <sheetName val="Fatturato_30_09_20094"/>
      <sheetName val="Damodaran_ICR_Update4"/>
      <sheetName val="Fernandez_MRP_Update4"/>
      <sheetName val="ECA_and_cash_Reserve4"/>
      <sheetName val="Intro"/>
      <sheetName val="unidades"/>
      <sheetName val="Blacks"/>
      <sheetName val="GRTS"/>
      <sheetName val="Foglio4"/>
      <sheetName val="JD"/>
      <sheetName val="SPCH"/>
      <sheetName val="TSA"/>
      <sheetName val="Definizioni"/>
      <sheetName val="Asset Mgmt"/>
      <sheetName val="Lguide"/>
      <sheetName val="Riepilogo Valori"/>
      <sheetName val="Elenco immobili 31,12,18"/>
      <sheetName val="cs"/>
      <sheetName val="DB Lease 311219"/>
      <sheetName val="Fasce 311218"/>
      <sheetName val="Elenco immobili 31,12,19  "/>
      <sheetName val="canoni competenza"/>
      <sheetName val="DB Lease"/>
      <sheetName val="DB Asset20180630_BSDA"/>
      <sheetName val="DB Lease 311218"/>
      <sheetName val="Riepilogo Valori 311218"/>
      <sheetName val="Riepilogo Valori 311219"/>
      <sheetName val="OMV 311219"/>
      <sheetName val="PR_Ev"/>
      <sheetName val="PR_Sum"/>
      <sheetName val="PR_Sold"/>
      <sheetName val="PR_UC"/>
      <sheetName val="PR_UN"/>
      <sheetName val="PR_Other"/>
      <sheetName val="DB"/>
      <sheetName val="Appoggio Vacant"/>
      <sheetName val="Appoggio Locato"/>
      <sheetName val="Report Vendite"/>
      <sheetName val="Report Vacant"/>
      <sheetName val="Port. Review"/>
      <sheetName val="Caparre"/>
      <sheetName val="ROGITI19"/>
      <sheetName val="ROGITI20"/>
      <sheetName val="Ref &amp; Reg"/>
      <sheetName val="FAI"/>
      <sheetName val="CF Fees"/>
      <sheetName val="Summary Portfolio"/>
      <sheetName val="Agency fees"/>
      <sheetName val="Note Vendite"/>
      <sheetName val="Acronimi_e_DROPDOWN_LIST"/>
      <sheetName val="Scad_Forn_30.11.2020"/>
      <sheetName val="Menu"/>
      <sheetName val="References"/>
      <sheetName val="Sens"/>
      <sheetName val="28.2.98"/>
      <sheetName val="31.1.98"/>
      <sheetName val="Consistenze"/>
      <sheetName val="Assumption"/>
      <sheetName val="Tempi cantiere e Assorbimento"/>
      <sheetName val="NEW Disc Rate"/>
      <sheetName val="RIEPILOGO"/>
      <sheetName val="Costi progetto"/>
      <sheetName val="VENDITE"/>
      <sheetName val="IMU"/>
      <sheetName val="Grafici - Assorbimento"/>
      <sheetName val="Scheda"/>
      <sheetName val="AgeCli_IB3011"/>
      <sheetName val="Manovra"/>
      <sheetName val="IB_CE_nov20"/>
      <sheetName val="GB_SP_nov20"/>
      <sheetName val="BA_CE_nov20"/>
      <sheetName val="BA_SP_nov20"/>
      <sheetName val="BI_CE_nov20"/>
      <sheetName val="BI_SP_nov20"/>
      <sheetName val="gennaio"/>
      <sheetName val="febbraio"/>
      <sheetName val="marzo"/>
      <sheetName val="aprile"/>
      <sheetName val="maggio"/>
      <sheetName val="giugno"/>
      <sheetName val="luglio"/>
      <sheetName val="agosto"/>
      <sheetName val="settembre"/>
      <sheetName val="ottobre"/>
      <sheetName val="novembre"/>
      <sheetName val="dicembre"/>
      <sheetName val="non-modif-allf"/>
      <sheetName val="LISTS"/>
      <sheetName val="Main_Assumptions"/>
      <sheetName val="MORTG AMORT SCHED"/>
      <sheetName val="Fund Allocations"/>
      <sheetName val="Fund Allocation"/>
      <sheetName val="Drop Down"/>
      <sheetName val="(F1) FX Rate (KPMG)"/>
      <sheetName val="A-05 TB"/>
      <sheetName val="MTD"/>
      <sheetName val="Cover_Page7"/>
      <sheetName val="Print_Master7"/>
      <sheetName val="Perimeter_Eyechart7"/>
      <sheetName val="Dispo_Schedule7"/>
      <sheetName val="Next_Buyer_analysis7"/>
      <sheetName val="--_New_Model_--&gt;7"/>
      <sheetName val="Semi-An_Unlevered7"/>
      <sheetName val="CFS_Summary7"/>
      <sheetName val="Levered_WaterFall7"/>
      <sheetName val="Equity_Partner_Distribution7"/>
      <sheetName val="Post_Post7"/>
      <sheetName val="Book_Value7"/>
      <sheetName val="--_Underwriting_Outputs_--&gt;7"/>
      <sheetName val="Annual_CF7"/>
      <sheetName val="Rent_Roll7"/>
      <sheetName val="Semi-An_CF7"/>
      <sheetName val="Semi-An_CF_(0)7"/>
      <sheetName val="Lease_Flows7"/>
      <sheetName val="Sum_Lease_Flows7"/>
      <sheetName val="--_Underwriting_Inputs_--&gt;7"/>
      <sheetName val="From_Lease_DB7"/>
      <sheetName val="Lazard_Database7"/>
      <sheetName val="Sqm_Expiry_by_Type7"/>
      <sheetName val="Do_Not_Delete_==&gt;7"/>
      <sheetName val="Semi-An_CF_(1)7"/>
      <sheetName val="Semi-An_CF_(2)7"/>
      <sheetName val="Semi-An_CF_(3)7"/>
      <sheetName val="Semi-An_CF_(4)7"/>
      <sheetName val="Semi-An_CF_(5)7"/>
      <sheetName val="Semi-An_CF_(6)7"/>
      <sheetName val="Semi-An_CF_(7)7"/>
      <sheetName val="Semi-An_CF_(8)7"/>
      <sheetName val="Semi-An_CF_(9)7"/>
      <sheetName val="Semi-An_CF_(10)7"/>
      <sheetName val="Semi-An_CF_(11)7"/>
      <sheetName val="Semi-An_CF_(12)7"/>
      <sheetName val="Semi-An_CF_(13)7"/>
      <sheetName val="Semi-An_CF_(14)7"/>
      <sheetName val="Semi-An_CF_(15)7"/>
      <sheetName val="Semi-An_CF_(16)7"/>
      <sheetName val="Semi-An_CF_(17)7"/>
      <sheetName val="Semi-An_CF_(18)7"/>
      <sheetName val="Semi-An_CF_(19)7"/>
      <sheetName val="Semi-An_CF_(20)7"/>
      <sheetName val="Semi-An_CF_(21)7"/>
      <sheetName val="Semi-An_CF_(22)7"/>
      <sheetName val="Semi-An_CF_(23)7"/>
      <sheetName val="Semi-An_CF_(24)7"/>
      <sheetName val="Semi-An_CF_(25)7"/>
      <sheetName val="Semi-An_CF_(26)7"/>
      <sheetName val="Semi-An_CF_(27)7"/>
      <sheetName val="Semi-An_CF_(28)7"/>
      <sheetName val="Semi-An_CF_(29)7"/>
      <sheetName val="Semi-An_CF_(30)7"/>
      <sheetName val="Semi-An_CF_(31)7"/>
      <sheetName val="Semi-An_CF_(32)7"/>
      <sheetName val="Semi-An_CF_(33)7"/>
      <sheetName val="Semi-An_CF_(34)7"/>
      <sheetName val="Semi-An_CF_(35)7"/>
      <sheetName val="Semi-An_CF_(36)7"/>
      <sheetName val="Semi-An_CF_(37)7"/>
      <sheetName val="Semi-An_CF_(38)7"/>
      <sheetName val="Semi-An_CF_(39)7"/>
      <sheetName val="Semi-An_CF_(40)7"/>
      <sheetName val="Semi-An_CF_(41)7"/>
      <sheetName val="Semi-An_CF_(42)7"/>
      <sheetName val="Semi-An_CF_(43)7"/>
      <sheetName val="Semi-An_CF_(44)7"/>
      <sheetName val="Semi-An_CF_(45)7"/>
      <sheetName val="Semi-An_CF_(46)7"/>
      <sheetName val="Semi-An_CF_(47)7"/>
      <sheetName val="Semi-An_CF_(48)7"/>
      <sheetName val="Semi-An_CF_(49)7"/>
      <sheetName val="Semi-An_CF_(50)7"/>
      <sheetName val="Semi-An_CF_(51)7"/>
      <sheetName val="Semi-An_CF_(52)7"/>
      <sheetName val="Semi-An_CF_(53)7"/>
      <sheetName val="Semi-An_CF_(54)7"/>
      <sheetName val="Semi-An_CF_(55)7"/>
      <sheetName val="Semi-An_CF_(56)7"/>
      <sheetName val="Semi-An_CF_(57)7"/>
      <sheetName val="Semi-An_CF_(58)7"/>
      <sheetName val="Semi-An_CF_(59)7"/>
      <sheetName val="Semi-An_CF_(60)7"/>
      <sheetName val="Semi-An_CF_(61)7"/>
      <sheetName val="Semi-An_CF_(62)7"/>
      <sheetName val="Semi-An_CF_(63)7"/>
      <sheetName val="Semi-An_CF_(64)7"/>
      <sheetName val="Semi-An_CF_(65)7"/>
      <sheetName val="Semi-An_CF_(66)7"/>
      <sheetName val="Semi-An_CF_(67)7"/>
      <sheetName val="Semi-An_CF_(68)7"/>
      <sheetName val="Semi-An_CF_(69)7"/>
      <sheetName val="Semi-An_CF_(70)7"/>
      <sheetName val="Semi-An_CF_(71)7"/>
      <sheetName val="Semi-An_CF_(72)7"/>
      <sheetName val="Semi-An_CF_(73)7"/>
      <sheetName val="Semi-An_CF_(74)7"/>
      <sheetName val="Semi-An_CF_(75)7"/>
      <sheetName val="Semi-An_CF_(76)7"/>
      <sheetName val="Semi-An_CF_(77)7"/>
      <sheetName val="Semi-An_CF_(78)7"/>
      <sheetName val="Semi-An_CF_(79)7"/>
      <sheetName val="Semi-An_CF_(80)7"/>
      <sheetName val="Semi-An_CF_(81)7"/>
      <sheetName val="Semi-An_CF_(82)7"/>
      <sheetName val="Semi-An_CF_(83)7"/>
      <sheetName val="Semi-An_CF_(84)7"/>
      <sheetName val="Semi-An_CF_(85)7"/>
      <sheetName val="Semi-An_CF_(86)7"/>
      <sheetName val="Semi-An_CF_(87)7"/>
      <sheetName val="Semi-An_CF_(88)7"/>
      <sheetName val="Semi-An_CF_(89)7"/>
      <sheetName val="Semi-An_CF_(90)7"/>
      <sheetName val="Semi-An_CF_(91)7"/>
      <sheetName val="Semi-An_CF_(92)7"/>
      <sheetName val="Semi-An_CF_(93)7"/>
      <sheetName val="Semi-An_CF_(94)7"/>
      <sheetName val="Semi-An_CF_(95)7"/>
      <sheetName val="Semi-An_CF_(96)7"/>
      <sheetName val="Semi-An_CF_(97)7"/>
      <sheetName val="Semi-An_CF_(98)7"/>
      <sheetName val="Semi-An_CF_(99)7"/>
      <sheetName val="Semi-An_CF_(100)7"/>
      <sheetName val="Semi-An_CF_(101)7"/>
      <sheetName val="Semi-An_CF_(102)7"/>
      <sheetName val="Semi-An_CF_(103)7"/>
      <sheetName val="Semi-An_CF_(104)7"/>
      <sheetName val="Semi-An_CF_(105)7"/>
      <sheetName val="Semi-An_CF_(106)7"/>
      <sheetName val="Semi-An_CF_(107)7"/>
      <sheetName val="Semi-An_CF_(108)7"/>
      <sheetName val="Semi-An_CF_(109)7"/>
      <sheetName val="Semi-An_CF_(110)7"/>
      <sheetName val="Semi-An_CF_(111)7"/>
      <sheetName val="Semi-An_CF_(112)7"/>
      <sheetName val="Fund_Model_Cover6"/>
      <sheetName val="Input_Table6"/>
      <sheetName val="Input_Sensitivity6"/>
      <sheetName val="Output_Sensitivity6"/>
      <sheetName val="Fund_Assumptions6"/>
      <sheetName val="Graph_Summary6"/>
      <sheetName val="Switch_Control6"/>
      <sheetName val="Investor_Purchase_Price6"/>
      <sheetName val="Implied_OMV_(MS)6"/>
      <sheetName val="Capital_Gain(MS)6"/>
      <sheetName val="Capital_Gain_(Loss)6"/>
      <sheetName val="Dispo_Value6"/>
      <sheetName val="I_Chart6"/>
      <sheetName val="IMSER_Valuation6"/>
      <sheetName val="Single_Asset_Unlevered_CF6"/>
      <sheetName val="Fund_Unlevered_CF6"/>
      <sheetName val="Fund_Levered_CF6"/>
      <sheetName val="Fund_Summary_Balance_Sheet6"/>
      <sheetName val="Trend_Analysis6"/>
      <sheetName val="Income_Statement_&amp;_BS_Account6"/>
      <sheetName val="Success_Fees_SGR6"/>
      <sheetName val="Appendix_-_Model_Assumptions6"/>
      <sheetName val="Appendix_-_Tenant_Schedule6"/>
      <sheetName val="Appendix_D_-_Asset_Database6"/>
      <sheetName val="Appendix_-_Portfolio_Summary6"/>
      <sheetName val="Appendix_Vacant6"/>
      <sheetName val="Appendix_-Tenant_Concentr6"/>
      <sheetName val="Consolidated_CF5"/>
      <sheetName val="Semi_An_CF5"/>
      <sheetName val="Semi_An_CF__0_5"/>
      <sheetName val="Main_Assumptions1"/>
      <sheetName val="Deal_CF5"/>
      <sheetName val="Master_Masseto_-_Phase_3_-_185"/>
      <sheetName val="TB_USD5"/>
      <sheetName val="Fernandez_MRP5"/>
      <sheetName val="Fatturato_30_09_20095"/>
      <sheetName val="Damodaran_ICR_Update5"/>
      <sheetName val="Fernandez_MRP_Update5"/>
      <sheetName val="ECA_and_cash_Reserve5"/>
      <sheetName val="Ipotesi"/>
      <sheetName val="Inv. Mgt. Fee Rates"/>
      <sheetName val="KPN"/>
      <sheetName val="C"/>
      <sheetName val="Base_Info"/>
      <sheetName val="Statutory_cons__BS"/>
      <sheetName val="Asset_Mgmt"/>
      <sheetName val="Riepilogo_Valori"/>
      <sheetName val="Elenco_immobili_31,12,18"/>
      <sheetName val="DB_Lease_311219"/>
      <sheetName val="Fasce_311218"/>
      <sheetName val="Elenco_immobili_31,12,19__"/>
      <sheetName val="canoni_competenza"/>
      <sheetName val="DB_Lease"/>
      <sheetName val="DB_Asset20180630_BSDA"/>
      <sheetName val="DB_Lease_311218"/>
      <sheetName val="Riepilogo_Valori_311218"/>
      <sheetName val="Riepilogo_Valori_311219"/>
      <sheetName val="OMV_311219"/>
      <sheetName val="canone_di_mrk"/>
      <sheetName val="Appoggio_Vacant"/>
      <sheetName val="Appoggio_Locato"/>
      <sheetName val="Report_Vendite"/>
      <sheetName val="Report_Vacant"/>
      <sheetName val="Port__Review"/>
      <sheetName val="Ref_&amp;_Reg"/>
      <sheetName val="CF_Fees"/>
      <sheetName val="Summary_Portfolio"/>
      <sheetName val="Agency_fees"/>
      <sheetName val="Note_Vendite"/>
      <sheetName val="loan pool gl"/>
      <sheetName val="ENG 2"/>
      <sheetName val="situacion global 2-v"/>
      <sheetName val="Historic Market"/>
      <sheetName val="Project"/>
      <sheetName val="Projected CF"/>
      <sheetName val="Market Report"/>
      <sheetName val="Projected Occupancy"/>
      <sheetName val="Projected Rate"/>
      <sheetName val="耀emi-An CF (33)"/>
      <sheetName val="partec97-98"/>
      <sheetName val="Cover_Page8"/>
      <sheetName val="Print_Master8"/>
      <sheetName val="Perimeter_Eyechart8"/>
      <sheetName val="Dispo_Schedule8"/>
      <sheetName val="Next_Buyer_analysis8"/>
      <sheetName val="--_New_Model_--&gt;8"/>
      <sheetName val="Semi-An_Unlevered8"/>
      <sheetName val="CFS_Summary8"/>
      <sheetName val="Levered_WaterFall8"/>
      <sheetName val="Equity_Partner_Distribution8"/>
      <sheetName val="Post_Post8"/>
      <sheetName val="Book_Value8"/>
      <sheetName val="--_Underwriting_Outputs_--&gt;8"/>
      <sheetName val="Annual_CF8"/>
      <sheetName val="Rent_Roll8"/>
      <sheetName val="Semi-An_CF8"/>
      <sheetName val="Semi-An_CF_(0)8"/>
      <sheetName val="Lease_Flows8"/>
      <sheetName val="Sum_Lease_Flows8"/>
      <sheetName val="--_Underwriting_Inputs_--&gt;8"/>
      <sheetName val="From_Lease_DB8"/>
      <sheetName val="Lazard_Database8"/>
      <sheetName val="Sqm_Expiry_by_Type8"/>
      <sheetName val="Do_Not_Delete_==&gt;8"/>
      <sheetName val="Semi-An_CF_(1)8"/>
      <sheetName val="Semi-An_CF_(2)8"/>
      <sheetName val="Semi-An_CF_(3)8"/>
      <sheetName val="Semi-An_CF_(4)8"/>
      <sheetName val="Semi-An_CF_(5)8"/>
      <sheetName val="Semi-An_CF_(6)8"/>
      <sheetName val="Semi-An_CF_(7)8"/>
      <sheetName val="Semi-An_CF_(8)8"/>
      <sheetName val="Semi-An_CF_(9)8"/>
      <sheetName val="Semi-An_CF_(10)8"/>
      <sheetName val="Semi-An_CF_(11)8"/>
      <sheetName val="Semi-An_CF_(12)8"/>
      <sheetName val="Semi-An_CF_(13)8"/>
      <sheetName val="Semi-An_CF_(14)8"/>
      <sheetName val="Semi-An_CF_(15)8"/>
      <sheetName val="Semi-An_CF_(16)8"/>
      <sheetName val="Semi-An_CF_(17)8"/>
      <sheetName val="Semi-An_CF_(18)8"/>
      <sheetName val="Semi-An_CF_(19)8"/>
      <sheetName val="Semi-An_CF_(20)8"/>
      <sheetName val="Semi-An_CF_(21)8"/>
      <sheetName val="Semi-An_CF_(22)8"/>
      <sheetName val="Semi-An_CF_(23)8"/>
      <sheetName val="Semi-An_CF_(24)8"/>
      <sheetName val="Semi-An_CF_(25)8"/>
      <sheetName val="Semi-An_CF_(26)8"/>
      <sheetName val="Semi-An_CF_(27)8"/>
      <sheetName val="Semi-An_CF_(28)8"/>
      <sheetName val="Semi-An_CF_(29)8"/>
      <sheetName val="Semi-An_CF_(30)8"/>
      <sheetName val="Semi-An_CF_(31)8"/>
      <sheetName val="Semi-An_CF_(32)8"/>
      <sheetName val="Semi-An_CF_(33)8"/>
      <sheetName val="Semi-An_CF_(34)8"/>
      <sheetName val="Semi-An_CF_(35)8"/>
      <sheetName val="Semi-An_CF_(36)8"/>
      <sheetName val="Semi-An_CF_(37)8"/>
      <sheetName val="Semi-An_CF_(38)8"/>
      <sheetName val="Semi-An_CF_(39)8"/>
      <sheetName val="Semi-An_CF_(40)8"/>
      <sheetName val="Semi-An_CF_(41)8"/>
      <sheetName val="Semi-An_CF_(42)8"/>
      <sheetName val="Semi-An_CF_(43)8"/>
      <sheetName val="Semi-An_CF_(44)8"/>
      <sheetName val="Semi-An_CF_(45)8"/>
      <sheetName val="Semi-An_CF_(46)8"/>
      <sheetName val="Semi-An_CF_(47)8"/>
      <sheetName val="Semi-An_CF_(48)8"/>
      <sheetName val="Semi-An_CF_(49)8"/>
      <sheetName val="Semi-An_CF_(50)8"/>
      <sheetName val="Semi-An_CF_(51)8"/>
      <sheetName val="Semi-An_CF_(52)8"/>
      <sheetName val="Semi-An_CF_(53)8"/>
      <sheetName val="Semi-An_CF_(54)8"/>
      <sheetName val="Semi-An_CF_(55)8"/>
      <sheetName val="Semi-An_CF_(56)8"/>
      <sheetName val="Semi-An_CF_(57)8"/>
      <sheetName val="Semi-An_CF_(58)8"/>
      <sheetName val="Semi-An_CF_(59)8"/>
      <sheetName val="Semi-An_CF_(60)8"/>
      <sheetName val="Semi-An_CF_(61)8"/>
      <sheetName val="Semi-An_CF_(62)8"/>
      <sheetName val="Semi-An_CF_(63)8"/>
      <sheetName val="Semi-An_CF_(64)8"/>
      <sheetName val="Semi-An_CF_(65)8"/>
      <sheetName val="Semi-An_CF_(66)8"/>
      <sheetName val="Semi-An_CF_(67)8"/>
      <sheetName val="Semi-An_CF_(68)8"/>
      <sheetName val="Semi-An_CF_(69)8"/>
      <sheetName val="Semi-An_CF_(70)8"/>
      <sheetName val="Semi-An_CF_(71)8"/>
      <sheetName val="Semi-An_CF_(72)8"/>
      <sheetName val="Semi-An_CF_(73)8"/>
      <sheetName val="Semi-An_CF_(74)8"/>
      <sheetName val="Semi-An_CF_(75)8"/>
      <sheetName val="Semi-An_CF_(76)8"/>
      <sheetName val="Semi-An_CF_(77)8"/>
      <sheetName val="Semi-An_CF_(78)8"/>
      <sheetName val="Semi-An_CF_(79)8"/>
      <sheetName val="Semi-An_CF_(80)8"/>
      <sheetName val="Semi-An_CF_(81)8"/>
      <sheetName val="Semi-An_CF_(82)8"/>
      <sheetName val="Semi-An_CF_(83)8"/>
      <sheetName val="Semi-An_CF_(84)8"/>
      <sheetName val="Semi-An_CF_(85)8"/>
      <sheetName val="Semi-An_CF_(86)8"/>
      <sheetName val="Semi-An_CF_(87)8"/>
      <sheetName val="Semi-An_CF_(88)8"/>
      <sheetName val="Semi-An_CF_(89)8"/>
      <sheetName val="Semi-An_CF_(90)8"/>
      <sheetName val="Semi-An_CF_(91)8"/>
      <sheetName val="Semi-An_CF_(92)8"/>
      <sheetName val="Semi-An_CF_(93)8"/>
      <sheetName val="Semi-An_CF_(94)8"/>
      <sheetName val="Semi-An_CF_(95)8"/>
      <sheetName val="Semi-An_CF_(96)8"/>
      <sheetName val="Semi-An_CF_(97)8"/>
      <sheetName val="Semi-An_CF_(98)8"/>
      <sheetName val="Semi-An_CF_(99)8"/>
      <sheetName val="Semi-An_CF_(100)8"/>
      <sheetName val="Semi-An_CF_(101)8"/>
      <sheetName val="Semi-An_CF_(102)8"/>
      <sheetName val="Semi-An_CF_(103)8"/>
      <sheetName val="Semi-An_CF_(104)8"/>
      <sheetName val="Semi-An_CF_(105)8"/>
      <sheetName val="Semi-An_CF_(106)8"/>
      <sheetName val="Semi-An_CF_(107)8"/>
      <sheetName val="Semi-An_CF_(108)8"/>
      <sheetName val="Semi-An_CF_(109)8"/>
      <sheetName val="Semi-An_CF_(110)8"/>
      <sheetName val="Semi-An_CF_(111)8"/>
      <sheetName val="Semi-An_CF_(112)8"/>
      <sheetName val="Fund_Model_Cover7"/>
      <sheetName val="Input_Table7"/>
      <sheetName val="Input_Sensitivity7"/>
      <sheetName val="Output_Sensitivity7"/>
      <sheetName val="Fund_Assumptions7"/>
      <sheetName val="Graph_Summary7"/>
      <sheetName val="Switch_Control7"/>
      <sheetName val="Investor_Purchase_Price7"/>
      <sheetName val="Implied_OMV_(MS)7"/>
      <sheetName val="Capital_Gain(MS)7"/>
      <sheetName val="Capital_Gain_(Loss)7"/>
      <sheetName val="Dispo_Value7"/>
      <sheetName val="I_Chart7"/>
      <sheetName val="IMSER_Valuation7"/>
      <sheetName val="Single_Asset_Unlevered_CF7"/>
      <sheetName val="Fund_Unlevered_CF7"/>
      <sheetName val="Fund_Levered_CF7"/>
      <sheetName val="Fund_Summary_Balance_Sheet7"/>
      <sheetName val="Trend_Analysis7"/>
      <sheetName val="Income_Statement_&amp;_BS_Account7"/>
      <sheetName val="Success_Fees_SGR7"/>
      <sheetName val="Appendix_-_Model_Assumptions7"/>
      <sheetName val="Appendix_-_Tenant_Schedule7"/>
      <sheetName val="Appendix_D_-_Asset_Database7"/>
      <sheetName val="Appendix_-_Portfolio_Summary7"/>
      <sheetName val="Appendix_Vacant7"/>
      <sheetName val="Appendix_-Tenant_Concentr7"/>
      <sheetName val="Consolidated_CF6"/>
      <sheetName val="Semi_An_CF6"/>
      <sheetName val="Semi_An_CF__0_6"/>
      <sheetName val="Deal_CF6"/>
      <sheetName val="Master_Masseto_-_Phase_3_-_186"/>
      <sheetName val="TB_USD6"/>
      <sheetName val="Fernandez_MRP6"/>
      <sheetName val="Fatturato_30_09_20096"/>
      <sheetName val="Damodaran_ICR_Update6"/>
      <sheetName val="Fernandez_MRP_Update6"/>
      <sheetName val="ECA_and_cash_Reserve6"/>
      <sheetName val="Main_Assumptions2"/>
      <sheetName val="MORTG_AMORT_SCHED"/>
      <sheetName val="Fund_Allocations"/>
      <sheetName val="Fund_Allocation"/>
      <sheetName val="Drop_Down"/>
      <sheetName val="(F1)_FX_Rate_(KPMG)"/>
      <sheetName val="A-05_TB"/>
      <sheetName val="Base_Info1"/>
      <sheetName val="Statutory_cons__BS1"/>
      <sheetName val="Asset_Mgmt1"/>
      <sheetName val="Riepilogo_Valori1"/>
      <sheetName val="Elenco_immobili_31,12,181"/>
      <sheetName val="DB_Lease_3112191"/>
      <sheetName val="Fasce_3112181"/>
      <sheetName val="Elenco_immobili_31,12,19__1"/>
      <sheetName val="canoni_competenza1"/>
      <sheetName val="DB_Lease1"/>
      <sheetName val="DB_Asset20180630_BSDA1"/>
      <sheetName val="DB_Lease_3112181"/>
      <sheetName val="Riepilogo_Valori_3112181"/>
      <sheetName val="Riepilogo_Valori_3112191"/>
      <sheetName val="OMV_3112191"/>
      <sheetName val="canone_di_mrk1"/>
      <sheetName val="Appoggio_Vacant1"/>
      <sheetName val="Appoggio_Locato1"/>
      <sheetName val="Report_Vendite1"/>
      <sheetName val="Report_Vacant1"/>
      <sheetName val="Port__Review1"/>
      <sheetName val="Ref_&amp;_Reg1"/>
      <sheetName val="CF_Fees1"/>
      <sheetName val="Summary_Portfolio1"/>
      <sheetName val="Agency_fees1"/>
      <sheetName val="Note_Vendite1"/>
      <sheetName val="Tempi_cantiere_e_Assorbimento"/>
      <sheetName val="NEW_Disc_Rate"/>
      <sheetName val="Costi_progetto"/>
      <sheetName val="Grafici_-_Assorbimento"/>
      <sheetName val="PYLL"/>
      <sheetName val="Beds public"/>
      <sheetName val="2007-2050 popolazione Istat"/>
      <sheetName val="Per-capita exp."/>
      <sheetName val="Beds private"/>
      <sheetName val="Contents"/>
      <sheetName val="Sheet2"/>
      <sheetName val="Inc &amp; Exp Assump (1)"/>
      <sheetName val="Cover_Page9"/>
      <sheetName val="Print_Master9"/>
      <sheetName val="Perimeter_Eyechart9"/>
      <sheetName val="Dispo_Schedule9"/>
      <sheetName val="Next_Buyer_analysis9"/>
      <sheetName val="--_New_Model_--&gt;9"/>
      <sheetName val="Semi-An_Unlevered9"/>
      <sheetName val="CFS_Summary9"/>
      <sheetName val="Levered_WaterFall9"/>
      <sheetName val="Equity_Partner_Distribution9"/>
      <sheetName val="Post_Post9"/>
      <sheetName val="Book_Value9"/>
      <sheetName val="--_Underwriting_Outputs_--&gt;9"/>
      <sheetName val="Annual_CF9"/>
      <sheetName val="Rent_Roll9"/>
      <sheetName val="Semi-An_CF9"/>
      <sheetName val="Semi-An_CF_(0)9"/>
      <sheetName val="Lease_Flows9"/>
      <sheetName val="Sum_Lease_Flows9"/>
      <sheetName val="--_Underwriting_Inputs_--&gt;9"/>
      <sheetName val="From_Lease_DB9"/>
      <sheetName val="Lazard_Database9"/>
      <sheetName val="Sqm_Expiry_by_Type9"/>
      <sheetName val="Do_Not_Delete_==&gt;9"/>
      <sheetName val="Semi-An_CF_(1)9"/>
      <sheetName val="Semi-An_CF_(2)9"/>
      <sheetName val="Semi-An_CF_(3)9"/>
      <sheetName val="Semi-An_CF_(4)9"/>
      <sheetName val="Semi-An_CF_(5)9"/>
      <sheetName val="Semi-An_CF_(6)9"/>
      <sheetName val="Semi-An_CF_(7)9"/>
      <sheetName val="Semi-An_CF_(8)9"/>
      <sheetName val="Semi-An_CF_(9)9"/>
      <sheetName val="Semi-An_CF_(10)9"/>
      <sheetName val="Semi-An_CF_(11)9"/>
      <sheetName val="Semi-An_CF_(12)9"/>
      <sheetName val="Semi-An_CF_(13)9"/>
      <sheetName val="Semi-An_CF_(14)9"/>
      <sheetName val="Semi-An_CF_(15)9"/>
      <sheetName val="Semi-An_CF_(16)9"/>
      <sheetName val="Semi-An_CF_(17)9"/>
      <sheetName val="Semi-An_CF_(18)9"/>
      <sheetName val="Semi-An_CF_(19)9"/>
      <sheetName val="Semi-An_CF_(20)9"/>
      <sheetName val="Semi-An_CF_(21)9"/>
      <sheetName val="Semi-An_CF_(22)9"/>
      <sheetName val="Semi-An_CF_(23)9"/>
      <sheetName val="Semi-An_CF_(24)9"/>
      <sheetName val="Semi-An_CF_(25)9"/>
      <sheetName val="Semi-An_CF_(26)9"/>
      <sheetName val="Semi-An_CF_(27)9"/>
      <sheetName val="Semi-An_CF_(28)9"/>
      <sheetName val="Semi-An_CF_(29)9"/>
      <sheetName val="Semi-An_CF_(30)9"/>
      <sheetName val="Semi-An_CF_(31)9"/>
      <sheetName val="Semi-An_CF_(32)9"/>
      <sheetName val="Semi-An_CF_(33)9"/>
      <sheetName val="Semi-An_CF_(34)9"/>
      <sheetName val="Semi-An_CF_(35)9"/>
      <sheetName val="Semi-An_CF_(36)9"/>
      <sheetName val="Semi-An_CF_(37)9"/>
      <sheetName val="Semi-An_CF_(38)9"/>
      <sheetName val="Semi-An_CF_(39)9"/>
      <sheetName val="Semi-An_CF_(40)9"/>
      <sheetName val="Semi-An_CF_(41)9"/>
      <sheetName val="Semi-An_CF_(42)9"/>
      <sheetName val="Semi-An_CF_(43)9"/>
      <sheetName val="Semi-An_CF_(44)9"/>
      <sheetName val="Semi-An_CF_(45)9"/>
      <sheetName val="Semi-An_CF_(46)9"/>
      <sheetName val="Semi-An_CF_(47)9"/>
      <sheetName val="Semi-An_CF_(48)9"/>
      <sheetName val="Semi-An_CF_(49)9"/>
      <sheetName val="Semi-An_CF_(50)9"/>
      <sheetName val="Semi-An_CF_(51)9"/>
      <sheetName val="Semi-An_CF_(52)9"/>
      <sheetName val="Semi-An_CF_(53)9"/>
      <sheetName val="Semi-An_CF_(54)9"/>
      <sheetName val="Semi-An_CF_(55)9"/>
      <sheetName val="Semi-An_CF_(56)9"/>
      <sheetName val="Semi-An_CF_(57)9"/>
      <sheetName val="Semi-An_CF_(58)9"/>
      <sheetName val="Semi-An_CF_(59)9"/>
      <sheetName val="Semi-An_CF_(60)9"/>
      <sheetName val="Semi-An_CF_(61)9"/>
      <sheetName val="Semi-An_CF_(62)9"/>
      <sheetName val="Semi-An_CF_(63)9"/>
      <sheetName val="Semi-An_CF_(64)9"/>
      <sheetName val="Semi-An_CF_(65)9"/>
      <sheetName val="Semi-An_CF_(66)9"/>
      <sheetName val="Semi-An_CF_(67)9"/>
      <sheetName val="Semi-An_CF_(68)9"/>
      <sheetName val="Semi-An_CF_(69)9"/>
      <sheetName val="Semi-An_CF_(70)9"/>
      <sheetName val="Semi-An_CF_(71)9"/>
      <sheetName val="Semi-An_CF_(72)9"/>
      <sheetName val="Semi-An_CF_(73)9"/>
      <sheetName val="Semi-An_CF_(74)9"/>
      <sheetName val="Semi-An_CF_(75)9"/>
      <sheetName val="Semi-An_CF_(76)9"/>
      <sheetName val="Semi-An_CF_(77)9"/>
      <sheetName val="Semi-An_CF_(78)9"/>
      <sheetName val="Semi-An_CF_(79)9"/>
      <sheetName val="Semi-An_CF_(80)9"/>
      <sheetName val="Semi-An_CF_(81)9"/>
      <sheetName val="Semi-An_CF_(82)9"/>
      <sheetName val="Semi-An_CF_(83)9"/>
      <sheetName val="Semi-An_CF_(84)9"/>
      <sheetName val="Semi-An_CF_(85)9"/>
      <sheetName val="Semi-An_CF_(86)9"/>
      <sheetName val="Semi-An_CF_(87)9"/>
      <sheetName val="Semi-An_CF_(88)9"/>
      <sheetName val="Semi-An_CF_(89)9"/>
      <sheetName val="Semi-An_CF_(90)9"/>
      <sheetName val="Semi-An_CF_(91)9"/>
      <sheetName val="Semi-An_CF_(92)9"/>
      <sheetName val="Semi-An_CF_(93)9"/>
      <sheetName val="Semi-An_CF_(94)9"/>
      <sheetName val="Semi-An_CF_(95)9"/>
      <sheetName val="Semi-An_CF_(96)9"/>
      <sheetName val="Semi-An_CF_(97)9"/>
      <sheetName val="Semi-An_CF_(98)9"/>
      <sheetName val="Semi-An_CF_(99)9"/>
      <sheetName val="Semi-An_CF_(100)9"/>
      <sheetName val="Semi-An_CF_(101)9"/>
      <sheetName val="Semi-An_CF_(102)9"/>
      <sheetName val="Semi-An_CF_(103)9"/>
      <sheetName val="Semi-An_CF_(104)9"/>
      <sheetName val="Semi-An_CF_(105)9"/>
      <sheetName val="Semi-An_CF_(106)9"/>
      <sheetName val="Semi-An_CF_(107)9"/>
      <sheetName val="Semi-An_CF_(108)9"/>
      <sheetName val="Semi-An_CF_(109)9"/>
      <sheetName val="Semi-An_CF_(110)9"/>
      <sheetName val="Semi-An_CF_(111)9"/>
      <sheetName val="Semi-An_CF_(112)9"/>
      <sheetName val="Fund_Model_Cover8"/>
      <sheetName val="Input_Table8"/>
      <sheetName val="Input_Sensitivity8"/>
      <sheetName val="Output_Sensitivity8"/>
      <sheetName val="Fund_Assumptions8"/>
      <sheetName val="Graph_Summary8"/>
      <sheetName val="Switch_Control8"/>
      <sheetName val="Investor_Purchase_Price8"/>
      <sheetName val="Implied_OMV_(MS)8"/>
      <sheetName val="Capital_Gain(MS)8"/>
      <sheetName val="Capital_Gain_(Loss)8"/>
      <sheetName val="Dispo_Value8"/>
      <sheetName val="I_Chart8"/>
      <sheetName val="IMSER_Valuation8"/>
      <sheetName val="Single_Asset_Unlevered_CF8"/>
      <sheetName val="Fund_Unlevered_CF8"/>
      <sheetName val="Fund_Levered_CF8"/>
      <sheetName val="Fund_Summary_Balance_Sheet8"/>
      <sheetName val="Trend_Analysis8"/>
      <sheetName val="Income_Statement_&amp;_BS_Account8"/>
      <sheetName val="Success_Fees_SGR8"/>
      <sheetName val="Appendix_-_Model_Assumptions8"/>
      <sheetName val="Appendix_-_Tenant_Schedule8"/>
      <sheetName val="Appendix_D_-_Asset_Database8"/>
      <sheetName val="Appendix_-_Portfolio_Summary8"/>
      <sheetName val="Appendix_Vacant8"/>
      <sheetName val="Appendix_-Tenant_Concentr8"/>
      <sheetName val="Semi_An_CF7"/>
      <sheetName val="Semi_An_CF__0_7"/>
      <sheetName val="Consolidated_CF7"/>
      <sheetName val="Deal_CF7"/>
      <sheetName val="Master_Masseto_-_Phase_3_-_187"/>
      <sheetName val="TB_USD7"/>
      <sheetName val="Main_Assumptions3"/>
      <sheetName val="Fernandez_MRP7"/>
      <sheetName val="Fatturato_30_09_20097"/>
      <sheetName val="Damodaran_ICR_Update7"/>
      <sheetName val="Fernandez_MRP_Update7"/>
      <sheetName val="ECA_and_cash_Reserve7"/>
      <sheetName val="MORTG_AMORT_SCHED1"/>
      <sheetName val="Fund_Allocations1"/>
      <sheetName val="Fund_Allocation1"/>
      <sheetName val="Drop_Down1"/>
      <sheetName val="(F1)_FX_Rate_(KPMG)1"/>
      <sheetName val="A-05_TB1"/>
      <sheetName val="Base_Info2"/>
      <sheetName val="Statutory_cons__BS2"/>
      <sheetName val="Asset_Mgmt2"/>
      <sheetName val="Riepilogo_Valori2"/>
      <sheetName val="Elenco_immobili_31,12,182"/>
      <sheetName val="DB_Lease_3112192"/>
      <sheetName val="Fasce_3112182"/>
      <sheetName val="Elenco_immobili_31,12,19__2"/>
      <sheetName val="canoni_competenza2"/>
      <sheetName val="DB_Lease2"/>
      <sheetName val="DB_Asset20180630_BSDA2"/>
      <sheetName val="DB_Lease_3112182"/>
      <sheetName val="Riepilogo_Valori_3112182"/>
      <sheetName val="Riepilogo_Valori_3112192"/>
      <sheetName val="OMV_3112192"/>
      <sheetName val="canone_di_mrk2"/>
      <sheetName val="Appoggio_Vacant2"/>
      <sheetName val="Appoggio_Locato2"/>
      <sheetName val="Report_Vendite2"/>
      <sheetName val="Report_Vacant2"/>
      <sheetName val="Port__Review2"/>
      <sheetName val="Ref_&amp;_Reg2"/>
      <sheetName val="CF_Fees2"/>
      <sheetName val="Summary_Portfolio2"/>
      <sheetName val="Agency_fees2"/>
      <sheetName val="Note_Vendite2"/>
      <sheetName val="Data_Validation1"/>
      <sheetName val="Tempi_cantiere_e_Assorbimento1"/>
      <sheetName val="NEW_Disc_Rate1"/>
      <sheetName val="Costi_progetto1"/>
      <sheetName val="Grafici_-_Assorbimento1"/>
      <sheetName val="Inv__Mgt__Fee_Rates"/>
      <sheetName val="loan_pool_gl"/>
      <sheetName val="ENG_2"/>
      <sheetName val="situacion_global_2-v"/>
      <sheetName val="Historic_Market"/>
      <sheetName val="Projected_CF"/>
      <sheetName val="Market_Report"/>
      <sheetName val="Projected_Occupancy"/>
      <sheetName val="Projected_Rate"/>
      <sheetName val="耀emi-An_CF_(33)"/>
      <sheetName val="Pag 1"/>
      <sheetName val="Sofferenza Gestione"/>
      <sheetName val="Inv__Mgt__Fee_Rates1"/>
      <sheetName val="2001"/>
      <sheetName val="Occ"/>
      <sheetName val="Demand"/>
      <sheetName val="Summ"/>
      <sheetName val="pag1"/>
      <sheetName val="K-1_ALLOC"/>
      <sheetName val="CAPI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C5" t="str">
            <v>VIA ASSAROTTI 13</v>
          </cell>
        </row>
        <row r="13">
          <cell r="C13" t="str">
            <v>PZA BELTRADE 1</v>
          </cell>
          <cell r="D13">
            <v>1</v>
          </cell>
          <cell r="E13" t="str">
            <v>MILAN</v>
          </cell>
          <cell r="F13" t="str">
            <v>CommercialPS</v>
          </cell>
          <cell r="G13">
            <v>2633858889.8876586</v>
          </cell>
          <cell r="H13">
            <v>0.11866056733946583</v>
          </cell>
          <cell r="I13">
            <v>13199.375241999998</v>
          </cell>
          <cell r="J13">
            <v>13579.400233959957</v>
          </cell>
          <cell r="K13">
            <v>7557.9573538455506</v>
          </cell>
          <cell r="L13">
            <v>1896.05</v>
          </cell>
          <cell r="M13">
            <v>1924.8678881544479</v>
          </cell>
          <cell r="N13">
            <v>0</v>
          </cell>
          <cell r="O13">
            <v>0</v>
          </cell>
          <cell r="P13">
            <v>1820.5</v>
          </cell>
          <cell r="Q13">
            <v>0</v>
          </cell>
          <cell r="R13">
            <v>675000</v>
          </cell>
          <cell r="S13">
            <v>6.5000000000000002E-2</v>
          </cell>
          <cell r="T13">
            <v>9.9975010430730871E-2</v>
          </cell>
          <cell r="U13">
            <v>3313257840.1348996</v>
          </cell>
          <cell r="V13">
            <v>0.96780079237783545</v>
          </cell>
          <cell r="W13">
            <v>5.0513451959497496E-2</v>
          </cell>
          <cell r="X13" t="str">
            <v>Visited&amp;Reviewed (Abaco)</v>
          </cell>
          <cell r="Y13">
            <v>4.6100000000000002E-2</v>
          </cell>
          <cell r="Z13">
            <v>5.6884946291294094</v>
          </cell>
          <cell r="AA13">
            <v>8652580.9896984342</v>
          </cell>
          <cell r="AB13">
            <v>4</v>
          </cell>
          <cell r="AC13">
            <v>105511151197.52663</v>
          </cell>
          <cell r="AD13">
            <v>7993647.3706568675</v>
          </cell>
          <cell r="AE13" t="str">
            <v>Standard - Rent Capitalisation</v>
          </cell>
          <cell r="AF13">
            <v>0.11866056733946583</v>
          </cell>
          <cell r="AG13">
            <v>0</v>
          </cell>
          <cell r="AH13">
            <v>0</v>
          </cell>
          <cell r="AI13">
            <v>114208663294.82535</v>
          </cell>
          <cell r="AJ13">
            <v>113066576661.87709</v>
          </cell>
          <cell r="AK13">
            <v>0</v>
          </cell>
          <cell r="AL13">
            <v>0</v>
          </cell>
          <cell r="AM13">
            <v>0</v>
          </cell>
          <cell r="AN13">
            <v>-3123718695.2392678</v>
          </cell>
          <cell r="AO13">
            <v>9303359696.1877117</v>
          </cell>
          <cell r="AP13">
            <v>74292385010.548141</v>
          </cell>
          <cell r="AQ13">
            <v>5470962.1728914436</v>
          </cell>
          <cell r="AR13">
            <v>-1147662849.0176866</v>
          </cell>
          <cell r="AS13">
            <v>-1152205195.561182</v>
          </cell>
          <cell r="AT13">
            <v>-1159212719.5579119</v>
          </cell>
          <cell r="AU13">
            <v>-1163786078.0566916</v>
          </cell>
          <cell r="AV13">
            <v>-1171400902.691401</v>
          </cell>
          <cell r="AW13">
            <v>-1176005738.3247943</v>
          </cell>
          <cell r="AX13">
            <v>-1183929509.8686645</v>
          </cell>
          <cell r="AY13">
            <v>-1188566294.7936907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76114034291.00679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-122451194.11158644</v>
          </cell>
          <cell r="CO13">
            <v>-123366159.71750002</v>
          </cell>
          <cell r="CP13">
            <v>-124287962.02326025</v>
          </cell>
          <cell r="CQ13">
            <v>-125216652.11326255</v>
          </cell>
          <cell r="CR13">
            <v>-126152281.45360918</v>
          </cell>
          <cell r="CS13">
            <v>-127094901.89496149</v>
          </cell>
          <cell r="CT13">
            <v>-128044565.67541333</v>
          </cell>
          <cell r="CU13">
            <v>-129001325.42338592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 t="str">
            <v>ITL</v>
          </cell>
          <cell r="DM13">
            <v>1</v>
          </cell>
          <cell r="DN13">
            <v>1459493168.6960518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3">
          <cell r="H23">
            <v>0</v>
          </cell>
        </row>
      </sheetData>
      <sheetData sheetId="240"/>
      <sheetData sheetId="241"/>
      <sheetData sheetId="242">
        <row r="2">
          <cell r="B2" t="str">
            <v>Project Masseto</v>
          </cell>
        </row>
      </sheetData>
      <sheetData sheetId="243">
        <row r="2">
          <cell r="B2" t="str">
            <v>Project Masseto</v>
          </cell>
        </row>
      </sheetData>
      <sheetData sheetId="244">
        <row r="2">
          <cell r="B2" t="str">
            <v>Project Masseto</v>
          </cell>
        </row>
      </sheetData>
      <sheetData sheetId="245">
        <row r="1">
          <cell r="J1" t="str">
            <v>Semi-an CF (71)</v>
          </cell>
        </row>
      </sheetData>
      <sheetData sheetId="246">
        <row r="1">
          <cell r="E1" t="str">
            <v>Project Masseto</v>
          </cell>
        </row>
      </sheetData>
      <sheetData sheetId="247">
        <row r="1">
          <cell r="A1" t="str">
            <v>_Pagesumleaseflow_</v>
          </cell>
        </row>
      </sheetData>
      <sheetData sheetId="248">
        <row r="32">
          <cell r="G32">
            <v>0</v>
          </cell>
        </row>
      </sheetData>
      <sheetData sheetId="249">
        <row r="11">
          <cell r="B11">
            <v>400</v>
          </cell>
        </row>
      </sheetData>
      <sheetData sheetId="250">
        <row r="6">
          <cell r="A6">
            <v>400</v>
          </cell>
        </row>
      </sheetData>
      <sheetData sheetId="251">
        <row r="6">
          <cell r="D6" t="str">
            <v>400 - Residential</v>
          </cell>
        </row>
      </sheetData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>
        <row r="23">
          <cell r="H23">
            <v>0</v>
          </cell>
        </row>
      </sheetData>
      <sheetData sheetId="367">
        <row r="23">
          <cell r="H23">
            <v>0</v>
          </cell>
        </row>
      </sheetData>
      <sheetData sheetId="368">
        <row r="23">
          <cell r="H23">
            <v>0</v>
          </cell>
        </row>
      </sheetData>
      <sheetData sheetId="369">
        <row r="23">
          <cell r="H23">
            <v>0</v>
          </cell>
        </row>
      </sheetData>
      <sheetData sheetId="370">
        <row r="32">
          <cell r="G32">
            <v>0</v>
          </cell>
        </row>
      </sheetData>
      <sheetData sheetId="371">
        <row r="23">
          <cell r="H23">
            <v>0</v>
          </cell>
        </row>
      </sheetData>
      <sheetData sheetId="372">
        <row r="23">
          <cell r="H23">
            <v>0</v>
          </cell>
        </row>
      </sheetData>
      <sheetData sheetId="373">
        <row r="23">
          <cell r="H23">
            <v>0</v>
          </cell>
        </row>
      </sheetData>
      <sheetData sheetId="374">
        <row r="23">
          <cell r="H23">
            <v>0</v>
          </cell>
        </row>
      </sheetData>
      <sheetData sheetId="375">
        <row r="23">
          <cell r="H23">
            <v>0</v>
          </cell>
        </row>
      </sheetData>
      <sheetData sheetId="376">
        <row r="23">
          <cell r="H23">
            <v>0</v>
          </cell>
        </row>
      </sheetData>
      <sheetData sheetId="377">
        <row r="32">
          <cell r="G32">
            <v>0</v>
          </cell>
        </row>
      </sheetData>
      <sheetData sheetId="378">
        <row r="2">
          <cell r="B2" t="str">
            <v>Project Masseto</v>
          </cell>
        </row>
      </sheetData>
      <sheetData sheetId="379">
        <row r="32">
          <cell r="G32">
            <v>0</v>
          </cell>
        </row>
      </sheetData>
      <sheetData sheetId="380">
        <row r="32">
          <cell r="G32">
            <v>0</v>
          </cell>
        </row>
      </sheetData>
      <sheetData sheetId="381">
        <row r="23">
          <cell r="H23">
            <v>0</v>
          </cell>
        </row>
      </sheetData>
      <sheetData sheetId="382">
        <row r="1">
          <cell r="E1" t="str">
            <v>Project Masseto</v>
          </cell>
        </row>
      </sheetData>
      <sheetData sheetId="383"/>
      <sheetData sheetId="384"/>
      <sheetData sheetId="385">
        <row r="32">
          <cell r="G32">
            <v>0</v>
          </cell>
        </row>
      </sheetData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>
        <row r="2">
          <cell r="B2" t="str">
            <v>Project Masseto</v>
          </cell>
        </row>
      </sheetData>
      <sheetData sheetId="502">
        <row r="1">
          <cell r="J1" t="str">
            <v>Semi-an CF (71)</v>
          </cell>
        </row>
      </sheetData>
      <sheetData sheetId="503">
        <row r="1">
          <cell r="E1" t="str">
            <v>Project Masseto</v>
          </cell>
        </row>
      </sheetData>
      <sheetData sheetId="504">
        <row r="1">
          <cell r="A1" t="str">
            <v>_Pagesumleaseflow_</v>
          </cell>
        </row>
      </sheetData>
      <sheetData sheetId="505"/>
      <sheetData sheetId="506">
        <row r="11">
          <cell r="B11">
            <v>400</v>
          </cell>
        </row>
      </sheetData>
      <sheetData sheetId="507">
        <row r="6">
          <cell r="A6">
            <v>400</v>
          </cell>
        </row>
      </sheetData>
      <sheetData sheetId="508">
        <row r="6">
          <cell r="D6" t="str">
            <v>400 - Residential</v>
          </cell>
        </row>
      </sheetData>
      <sheetData sheetId="509"/>
      <sheetData sheetId="510"/>
      <sheetData sheetId="511"/>
      <sheetData sheetId="512">
        <row r="2">
          <cell r="B2" t="str">
            <v>Project Masseto</v>
          </cell>
        </row>
      </sheetData>
      <sheetData sheetId="513">
        <row r="2">
          <cell r="B2" t="str">
            <v>Project Masseto</v>
          </cell>
        </row>
      </sheetData>
      <sheetData sheetId="514">
        <row r="2">
          <cell r="B2" t="str">
            <v>Project Masseto</v>
          </cell>
        </row>
      </sheetData>
      <sheetData sheetId="515">
        <row r="1">
          <cell r="J1" t="str">
            <v>Semi-an CF (71)</v>
          </cell>
        </row>
      </sheetData>
      <sheetData sheetId="516">
        <row r="1">
          <cell r="E1" t="str">
            <v>Project Masseto</v>
          </cell>
        </row>
      </sheetData>
      <sheetData sheetId="517">
        <row r="1">
          <cell r="A1" t="str">
            <v>_Pagesumleaseflow_</v>
          </cell>
        </row>
      </sheetData>
      <sheetData sheetId="518">
        <row r="1">
          <cell r="E1" t="str">
            <v>Project Masseto</v>
          </cell>
        </row>
      </sheetData>
      <sheetData sheetId="519">
        <row r="1">
          <cell r="A1" t="str">
            <v>_Pagesumleaseflow_</v>
          </cell>
        </row>
      </sheetData>
      <sheetData sheetId="520">
        <row r="6">
          <cell r="A6">
            <v>400</v>
          </cell>
        </row>
      </sheetData>
      <sheetData sheetId="521">
        <row r="6">
          <cell r="D6" t="str">
            <v>400 - Residential</v>
          </cell>
        </row>
      </sheetData>
      <sheetData sheetId="522">
        <row r="6">
          <cell r="A6">
            <v>400</v>
          </cell>
        </row>
      </sheetData>
      <sheetData sheetId="523">
        <row r="6">
          <cell r="D6" t="str">
            <v>400 - Residential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>
        <row r="2">
          <cell r="B2" t="str">
            <v>Project Masseto</v>
          </cell>
        </row>
      </sheetData>
      <sheetData sheetId="536">
        <row r="2">
          <cell r="B2" t="str">
            <v>Project Masseto</v>
          </cell>
        </row>
      </sheetData>
      <sheetData sheetId="537">
        <row r="2">
          <cell r="B2" t="str">
            <v>Project Masseto</v>
          </cell>
        </row>
      </sheetData>
      <sheetData sheetId="538">
        <row r="1">
          <cell r="J1" t="str">
            <v>Semi-an CF (71)</v>
          </cell>
        </row>
      </sheetData>
      <sheetData sheetId="539">
        <row r="1">
          <cell r="E1" t="str">
            <v>Project Masseto</v>
          </cell>
        </row>
      </sheetData>
      <sheetData sheetId="540">
        <row r="1">
          <cell r="A1" t="str">
            <v>_Pagesumleaseflow_</v>
          </cell>
        </row>
      </sheetData>
      <sheetData sheetId="541"/>
      <sheetData sheetId="542">
        <row r="11">
          <cell r="B11">
            <v>400</v>
          </cell>
        </row>
      </sheetData>
      <sheetData sheetId="543">
        <row r="6">
          <cell r="A6">
            <v>400</v>
          </cell>
        </row>
      </sheetData>
      <sheetData sheetId="544">
        <row r="6">
          <cell r="D6" t="str">
            <v>400 - Residential</v>
          </cell>
        </row>
      </sheetData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>
        <row r="32">
          <cell r="G32">
            <v>0</v>
          </cell>
        </row>
      </sheetData>
      <sheetData sheetId="573">
        <row r="23">
          <cell r="H23">
            <v>0</v>
          </cell>
        </row>
      </sheetData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>
        <row r="2">
          <cell r="B2" t="str">
            <v>Project Masseto</v>
          </cell>
        </row>
      </sheetData>
      <sheetData sheetId="693"/>
      <sheetData sheetId="694"/>
      <sheetData sheetId="695"/>
      <sheetData sheetId="696">
        <row r="1">
          <cell r="E1" t="str">
            <v>Project Masseto</v>
          </cell>
        </row>
      </sheetData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>
        <row r="2">
          <cell r="B2" t="str">
            <v>Project Masseto</v>
          </cell>
        </row>
      </sheetData>
      <sheetData sheetId="731"/>
      <sheetData sheetId="732"/>
      <sheetData sheetId="733"/>
      <sheetData sheetId="734">
        <row r="1">
          <cell r="E1" t="str">
            <v>Project Masseto</v>
          </cell>
        </row>
      </sheetData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2">
          <cell r="B2" t="str">
            <v>Project Masseto</v>
          </cell>
        </row>
      </sheetData>
      <sheetData sheetId="831"/>
      <sheetData sheetId="832"/>
      <sheetData sheetId="833"/>
      <sheetData sheetId="834">
        <row r="1">
          <cell r="E1" t="str">
            <v>Project Masseto</v>
          </cell>
        </row>
      </sheetData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/>
      <sheetData sheetId="1004"/>
      <sheetData sheetId="1005"/>
      <sheetData sheetId="1006"/>
      <sheetData sheetId="1007"/>
      <sheetData sheetId="1008"/>
      <sheetData sheetId="1009">
        <row r="2">
          <cell r="B2" t="str">
            <v>Project Masseto</v>
          </cell>
        </row>
      </sheetData>
      <sheetData sheetId="1010"/>
      <sheetData sheetId="1011"/>
      <sheetData sheetId="1012"/>
      <sheetData sheetId="1013">
        <row r="1">
          <cell r="E1" t="str">
            <v>Project Masseto</v>
          </cell>
        </row>
      </sheetData>
      <sheetData sheetId="1014"/>
      <sheetData sheetId="1015"/>
      <sheetData sheetId="1016">
        <row r="2">
          <cell r="B2" t="str">
            <v>Project Masseto</v>
          </cell>
        </row>
      </sheetData>
      <sheetData sheetId="1017"/>
      <sheetData sheetId="1018"/>
      <sheetData sheetId="1019"/>
      <sheetData sheetId="1020">
        <row r="1">
          <cell r="E1" t="str">
            <v>Project Masseto</v>
          </cell>
        </row>
      </sheetData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>
        <row r="2">
          <cell r="B2" t="str">
            <v>Project Masseto</v>
          </cell>
        </row>
      </sheetData>
      <sheetData sheetId="1055"/>
      <sheetData sheetId="1056"/>
      <sheetData sheetId="1057"/>
      <sheetData sheetId="1058">
        <row r="1">
          <cell r="E1" t="str">
            <v>Project Masseto</v>
          </cell>
        </row>
      </sheetData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 refreshError="1"/>
      <sheetData sheetId="1175" refreshError="1"/>
      <sheetData sheetId="1176" refreshError="1"/>
      <sheetData sheetId="1177" refreshError="1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 refreshError="1"/>
      <sheetData sheetId="1281"/>
      <sheetData sheetId="1282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>
        <row r="2">
          <cell r="B2" t="str">
            <v>Project Masseto</v>
          </cell>
        </row>
      </sheetData>
      <sheetData sheetId="1346"/>
      <sheetData sheetId="1347"/>
      <sheetData sheetId="1348"/>
      <sheetData sheetId="1349">
        <row r="1">
          <cell r="E1" t="str">
            <v>Project Masseto</v>
          </cell>
        </row>
      </sheetData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/>
      <sheetData sheetId="1531"/>
      <sheetData sheetId="1532"/>
      <sheetData sheetId="1533"/>
      <sheetData sheetId="1534"/>
      <sheetData sheetId="1535"/>
      <sheetData sheetId="1536">
        <row r="12">
          <cell r="E12" t="str">
            <v>ferrara - preliminary neg</v>
          </cell>
        </row>
      </sheetData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>
        <row r="13">
          <cell r="D13">
            <v>0</v>
          </cell>
        </row>
      </sheetData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>
        <row r="2">
          <cell r="B2" t="str">
            <v>Project Masseto</v>
          </cell>
        </row>
      </sheetData>
      <sheetData sheetId="1611">
        <row r="2">
          <cell r="B2" t="str">
            <v>Project Masseto</v>
          </cell>
        </row>
      </sheetData>
      <sheetData sheetId="1612">
        <row r="2">
          <cell r="B2" t="str">
            <v>Project Masseto</v>
          </cell>
        </row>
      </sheetData>
      <sheetData sheetId="1613">
        <row r="1">
          <cell r="J1" t="str">
            <v>Semi-an CF (71)</v>
          </cell>
        </row>
      </sheetData>
      <sheetData sheetId="1614">
        <row r="1">
          <cell r="E1" t="str">
            <v>Project Masseto</v>
          </cell>
        </row>
      </sheetData>
      <sheetData sheetId="1615">
        <row r="1">
          <cell r="A1" t="str">
            <v>_Pagesumleaseflow_</v>
          </cell>
        </row>
      </sheetData>
      <sheetData sheetId="1616">
        <row r="1">
          <cell r="A1" t="str">
            <v>_Pagesumleaseflow_</v>
          </cell>
        </row>
      </sheetData>
      <sheetData sheetId="1617">
        <row r="11">
          <cell r="B11">
            <v>400</v>
          </cell>
        </row>
      </sheetData>
      <sheetData sheetId="1618">
        <row r="6">
          <cell r="A6">
            <v>400</v>
          </cell>
        </row>
      </sheetData>
      <sheetData sheetId="1619">
        <row r="6">
          <cell r="A6">
            <v>400</v>
          </cell>
        </row>
      </sheetData>
      <sheetData sheetId="1620">
        <row r="6">
          <cell r="D6" t="str">
            <v>400 - Residential</v>
          </cell>
        </row>
      </sheetData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>
        <row r="32">
          <cell r="G32">
            <v>0</v>
          </cell>
        </row>
      </sheetData>
      <sheetData sheetId="1771">
        <row r="32">
          <cell r="G32">
            <v>0</v>
          </cell>
        </row>
      </sheetData>
      <sheetData sheetId="1772"/>
      <sheetData sheetId="1773" refreshError="1"/>
      <sheetData sheetId="1774" refreshError="1"/>
      <sheetData sheetId="1775" refreshError="1"/>
      <sheetData sheetId="1776" refreshError="1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 refreshError="1"/>
      <sheetData sheetId="2256" refreshError="1"/>
      <sheetData sheetId="2257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CONTAB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si"/>
      <sheetName val="Book KPI"/>
      <sheetName val="Statistiche"/>
      <sheetName val="SuppReport"/>
      <sheetName val="Foglio3"/>
      <sheetName val="DATOS CN ASCO"/>
      <sheetName val="p.mg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zione Forfetizzazione"/>
      <sheetName val="Tariffe"/>
      <sheetName val="Costi Acquisto"/>
      <sheetName val="dati trasporto"/>
      <sheetName val="Dati Contratto allegati"/>
      <sheetName val="Dati riepilogo"/>
      <sheetName val="mc giorno continuo AU_BU "/>
      <sheetName val="Dati Azienda e altro"/>
      <sheetName val="Dati Base Continuo AU_BU"/>
      <sheetName val="Contratto continuo"/>
      <sheetName val="Analisi Consumi"/>
      <sheetName val="Scenari combustibili  "/>
      <sheetName val="Parametri calcolo contratto"/>
      <sheetName val="Prezzo combustibili"/>
      <sheetName val="Superi"/>
      <sheetName val="Ottimizzazione 99 su curva 98"/>
      <sheetName val="Ottimizzazione 00 su curva 99"/>
      <sheetName val="Ottimizzazione 01 su curva 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pTech_Y-2"/>
      <sheetName val="RepTech_Y-1"/>
      <sheetName val="RepTech_Y"/>
      <sheetName val="Appo"/>
      <sheetName val="RepTech"/>
      <sheetName val="RepTech_Y_T"/>
      <sheetName val="SingleRepTech"/>
      <sheetName val="Enel Group SAIDI"/>
      <sheetName val="Enel Group"/>
      <sheetName val="Europe"/>
      <sheetName val="West Europe"/>
      <sheetName val="Italy"/>
      <sheetName val="Enel Distribuzione"/>
      <sheetName val="North West Italy"/>
      <sheetName val="Piemonte and Liguria"/>
      <sheetName val="Lombardia"/>
      <sheetName val="North East Italy"/>
      <sheetName val="Triveneto"/>
      <sheetName val="Emilia Romagna and Marche"/>
      <sheetName val="Central Italy"/>
      <sheetName val="Toscana and Umbria"/>
      <sheetName val="Lazio, Abruzzo and Molise"/>
      <sheetName val="Sardegna"/>
      <sheetName val="Campania"/>
      <sheetName val="South Italy"/>
      <sheetName val="Puglia and Basilicata"/>
      <sheetName val="Sicilia"/>
      <sheetName val="Calabria"/>
      <sheetName val="Spain"/>
      <sheetName val="Endesa RED"/>
      <sheetName val="Cataluña"/>
      <sheetName val="Cataluña Oriental"/>
      <sheetName val="Cataluña Central"/>
      <sheetName val="Cataluña Occidental"/>
      <sheetName val="Andalucia y Extremadura"/>
      <sheetName val="Sur Oriental"/>
      <sheetName val="Sur Central"/>
      <sheetName val="Sur Occidental"/>
      <sheetName val="Aragon"/>
      <sheetName val="Aragon."/>
      <sheetName val="Canarias"/>
      <sheetName val="Canarias."/>
      <sheetName val="Baleares"/>
      <sheetName val="Baleares."/>
      <sheetName val="East Europe"/>
      <sheetName val="Romania"/>
      <sheetName val="Muntenia"/>
      <sheetName val="Banat"/>
      <sheetName val="Dobrogea"/>
      <sheetName val="Latin America"/>
      <sheetName val="South America"/>
      <sheetName val="Argentina"/>
      <sheetName val="Edesur"/>
      <sheetName val="Brazil"/>
      <sheetName val="Ampla Energia"/>
      <sheetName val="Coelce"/>
      <sheetName val="Chile"/>
      <sheetName val="Chilectra"/>
      <sheetName val="Colombia"/>
      <sheetName val="Codensa"/>
      <sheetName val="Peru"/>
      <sheetName val="Edelnor"/>
      <sheetName val="HowTo"/>
      <sheetName val="Contratto continu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Total Population Density</v>
          </cell>
          <cell r="E1" t="str">
            <v>Saidi (min/#Clv)</v>
          </cell>
          <cell r="G1">
            <v>2009</v>
          </cell>
          <cell r="S1" t="str">
            <v>Enel Group</v>
          </cell>
        </row>
        <row r="2">
          <cell r="A2" t="str">
            <v>Population Density Total - Input</v>
          </cell>
          <cell r="E2" t="str">
            <v>Saifi (n/#Clv)</v>
          </cell>
          <cell r="G2">
            <v>2010</v>
          </cell>
          <cell r="S2" t="str">
            <v>Europe</v>
          </cell>
        </row>
        <row r="3">
          <cell r="A3" t="str">
            <v>Urban</v>
          </cell>
          <cell r="E3" t="str">
            <v>Tiepi (min/pwr)</v>
          </cell>
          <cell r="G3">
            <v>2011</v>
          </cell>
          <cell r="S3" t="str">
            <v>West Europe</v>
          </cell>
        </row>
        <row r="4">
          <cell r="A4" t="str">
            <v>Suburban</v>
          </cell>
          <cell r="E4" t="str">
            <v>Niepi (n/pwr)</v>
          </cell>
          <cell r="G4">
            <v>2012</v>
          </cell>
          <cell r="S4" t="str">
            <v>Italy</v>
          </cell>
        </row>
        <row r="5">
          <cell r="A5" t="str">
            <v>Rural</v>
          </cell>
          <cell r="G5">
            <v>2013</v>
          </cell>
          <cell r="S5" t="str">
            <v>Enel Distribuzione</v>
          </cell>
        </row>
        <row r="6">
          <cell r="A6" t="str">
            <v>Not Applicable Density</v>
          </cell>
          <cell r="G6">
            <v>2014</v>
          </cell>
          <cell r="S6" t="str">
            <v>North West Italy</v>
          </cell>
        </row>
        <row r="7">
          <cell r="G7">
            <v>2015</v>
          </cell>
          <cell r="S7" t="str">
            <v>Piemonte and Liguria</v>
          </cell>
        </row>
        <row r="8">
          <cell r="G8">
            <v>2016</v>
          </cell>
          <cell r="S8" t="str">
            <v>Lombardia</v>
          </cell>
        </row>
        <row r="9">
          <cell r="G9">
            <v>2017</v>
          </cell>
          <cell r="S9" t="str">
            <v>North East Italy</v>
          </cell>
        </row>
        <row r="10">
          <cell r="G10">
            <v>2018</v>
          </cell>
          <cell r="S10" t="str">
            <v>Triveneto</v>
          </cell>
        </row>
        <row r="11">
          <cell r="S11" t="str">
            <v>Emilia Romagna and Marche</v>
          </cell>
        </row>
        <row r="12">
          <cell r="S12" t="str">
            <v>Central Italy</v>
          </cell>
        </row>
        <row r="13">
          <cell r="S13" t="str">
            <v>Toscana and Umbria</v>
          </cell>
        </row>
        <row r="14">
          <cell r="S14" t="str">
            <v>Lazio, Abruzzo and Molise</v>
          </cell>
        </row>
        <row r="15">
          <cell r="S15" t="str">
            <v>Sardegna</v>
          </cell>
        </row>
        <row r="16">
          <cell r="S16" t="str">
            <v>Campania</v>
          </cell>
        </row>
        <row r="17">
          <cell r="S17" t="str">
            <v>South Italy</v>
          </cell>
        </row>
        <row r="18">
          <cell r="S18" t="str">
            <v>Puglia and Basilicata</v>
          </cell>
        </row>
        <row r="19">
          <cell r="S19" t="str">
            <v>Sicilia</v>
          </cell>
        </row>
        <row r="20">
          <cell r="S20" t="str">
            <v>Calabria</v>
          </cell>
        </row>
        <row r="21">
          <cell r="S21" t="str">
            <v>Spain</v>
          </cell>
        </row>
        <row r="22">
          <cell r="S22" t="str">
            <v>Endesa RED</v>
          </cell>
        </row>
        <row r="23">
          <cell r="S23" t="str">
            <v>Cataluña</v>
          </cell>
        </row>
        <row r="24">
          <cell r="S24" t="str">
            <v>Cataluña Oriental</v>
          </cell>
        </row>
        <row r="25">
          <cell r="S25" t="str">
            <v>Cataluña Central</v>
          </cell>
        </row>
        <row r="26">
          <cell r="S26" t="str">
            <v>Cataluña Occidental</v>
          </cell>
        </row>
        <row r="27">
          <cell r="S27" t="str">
            <v>Andalucia y Extremadura</v>
          </cell>
        </row>
        <row r="28">
          <cell r="S28" t="str">
            <v>Sur Oriental</v>
          </cell>
        </row>
        <row r="29">
          <cell r="S29" t="str">
            <v>Sur Central</v>
          </cell>
        </row>
        <row r="30">
          <cell r="S30" t="str">
            <v>Sur Occidental</v>
          </cell>
        </row>
        <row r="31">
          <cell r="S31" t="str">
            <v>Aragon</v>
          </cell>
        </row>
        <row r="32">
          <cell r="S32" t="str">
            <v>Aragon.</v>
          </cell>
        </row>
        <row r="33">
          <cell r="S33" t="str">
            <v>Canarias</v>
          </cell>
        </row>
        <row r="34">
          <cell r="S34" t="str">
            <v>Canarias.</v>
          </cell>
        </row>
        <row r="35">
          <cell r="S35" t="str">
            <v>Baleares</v>
          </cell>
        </row>
        <row r="36">
          <cell r="S36" t="str">
            <v>Baleares.</v>
          </cell>
        </row>
        <row r="37">
          <cell r="S37" t="str">
            <v>East Europe</v>
          </cell>
        </row>
        <row r="38">
          <cell r="S38" t="str">
            <v>Romania</v>
          </cell>
        </row>
        <row r="39">
          <cell r="S39" t="str">
            <v>Muntenia</v>
          </cell>
        </row>
        <row r="40">
          <cell r="S40" t="str">
            <v>Banat</v>
          </cell>
        </row>
        <row r="41">
          <cell r="S41" t="str">
            <v>Dobrogea</v>
          </cell>
        </row>
        <row r="42">
          <cell r="S42" t="str">
            <v>Latin America</v>
          </cell>
        </row>
        <row r="43">
          <cell r="S43" t="str">
            <v>South America</v>
          </cell>
        </row>
        <row r="44">
          <cell r="S44" t="str">
            <v>Argentina</v>
          </cell>
        </row>
        <row r="45">
          <cell r="S45" t="str">
            <v>Edesur</v>
          </cell>
        </row>
        <row r="46">
          <cell r="S46" t="str">
            <v>Brazil</v>
          </cell>
        </row>
        <row r="47">
          <cell r="S47" t="str">
            <v>Ampla Energia</v>
          </cell>
        </row>
        <row r="48">
          <cell r="S48" t="str">
            <v>Coelce</v>
          </cell>
        </row>
        <row r="49">
          <cell r="S49" t="str">
            <v>Chile</v>
          </cell>
        </row>
        <row r="50">
          <cell r="S50" t="str">
            <v>Chilectra</v>
          </cell>
        </row>
        <row r="51">
          <cell r="S51" t="str">
            <v>Colombia</v>
          </cell>
        </row>
        <row r="52">
          <cell r="S52" t="str">
            <v>Codensa</v>
          </cell>
        </row>
        <row r="53">
          <cell r="S53" t="str">
            <v>Peru</v>
          </cell>
        </row>
        <row r="54">
          <cell r="S54" t="str">
            <v>Edelnor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Margen"/>
      <sheetName val="Fact. Mon."/>
      <sheetName val="Peaje"/>
      <sheetName val="Ingresos"/>
      <sheetName val="Nuevos Negocios"/>
      <sheetName val="Compras"/>
      <sheetName val="Otros Costos Var"/>
      <sheetName val="Remu"/>
      <sheetName val="Mat y Cont"/>
      <sheetName val="Fee Operador"/>
      <sheetName val="Prev y Amort"/>
      <sheetName val="Intereses"/>
      <sheetName val="Tenencia"/>
      <sheetName val="Extraordinarios"/>
      <sheetName val="Imp. Gan."/>
      <sheetName val="Balance"/>
      <sheetName val="End. Neto"/>
      <sheetName val="Créd. Vtas"/>
      <sheetName val="Inversiones"/>
      <sheetName val="Otros Créd."/>
      <sheetName val="B. Cambio"/>
      <sheetName val="B. Uso"/>
      <sheetName val="Gtos. Org."/>
      <sheetName val="Deu. Com."/>
      <sheetName val="Deu. Fin."/>
      <sheetName val="Deu. Soc."/>
      <sheetName val="Otras Deudas"/>
      <sheetName val="P. Neto"/>
      <sheetName val="Caja"/>
      <sheetName val="Flujo de caja  ML"/>
      <sheetName val="Flujo de caja  MMUSD"/>
      <sheetName val="EOAF"/>
      <sheetName val="Variables"/>
      <sheetName val="Escenarios"/>
      <sheetName val="COyM CODICE"/>
      <sheetName val="CODICE"/>
      <sheetName val="CODICE MENSUAL"/>
      <sheetName val="CODICE AXI"/>
      <sheetName val="Mix"/>
      <sheetName val="Ratios"/>
      <sheetName val="Páginas"/>
      <sheetName val="CUADROS"/>
      <sheetName val="C.Fijos"/>
      <sheetName val="2003Salida"/>
      <sheetName val="P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qprint (2)"/>
      <sheetName val="dsqprint"/>
      <sheetName val="Capacità"/>
      <sheetName val="Costi (1)"/>
      <sheetName val="Profili"/>
      <sheetName val="Parametri Industriale"/>
      <sheetName val="Contratto continuo"/>
      <sheetName val="5. Bu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OLO"/>
      <sheetName val="IN_MOVE"/>
      <sheetName val="IN_TI"/>
      <sheetName val="IN_J41X"/>
      <sheetName val="ACT_AN_MCR"/>
      <sheetName val="ACT_MCR"/>
      <sheetName val="T2D_ACT_MCR"/>
      <sheetName val="RIS"/>
      <sheetName val="ACT_RIS"/>
      <sheetName val="ACT_AN_RIS"/>
      <sheetName val="PE_COSTI"/>
      <sheetName val="t1"/>
      <sheetName val="t2"/>
      <sheetName val="t2c "/>
      <sheetName val="t2d "/>
      <sheetName val="t2e "/>
      <sheetName val="t2f"/>
      <sheetName val="t2f[1-2]"/>
      <sheetName val="t2g "/>
      <sheetName val="t3"/>
      <sheetName val="t3a"/>
      <sheetName val="t3c"/>
      <sheetName val="t4"/>
      <sheetName val="t4a"/>
      <sheetName val="t5a"/>
      <sheetName val="t5b"/>
      <sheetName val="t5c"/>
      <sheetName val="t5d"/>
      <sheetName val="t5e"/>
      <sheetName val="t6"/>
      <sheetName val="t6a"/>
      <sheetName val="PE_Progressivi"/>
      <sheetName val="t7c"/>
      <sheetName val="t7d"/>
      <sheetName val="t7e"/>
      <sheetName val="t8a"/>
      <sheetName val="t8b"/>
      <sheetName val="t10a"/>
      <sheetName val="t10b"/>
      <sheetName val="all. 1"/>
      <sheetName val="all. 2"/>
      <sheetName val="All_1_2"/>
      <sheetName val="t2f (ENEL)"/>
      <sheetName val="t8a (ENEL)"/>
      <sheetName val="t8b (ENEL)"/>
      <sheetName val="tab6 (ENEL)"/>
      <sheetName val="all. 1 (ENEL)"/>
      <sheetName val="all. 2 (ENEL)"/>
      <sheetName val="Foglio1"/>
      <sheetName val="Esig. 99"/>
      <sheetName val="Totale Funzione di Staff"/>
      <sheetName val="PSV"/>
      <sheetName val="Tab_3e1_settembre_marghera"/>
      <sheetName val="Tab_3e1_settembre_porto cors."/>
      <sheetName val="Tab_3e1_settembre_iico"/>
      <sheetName val="Tab_3e1_settembre _fusina"/>
      <sheetName val="Tab_3e1_settembre_monfalcone"/>
      <sheetName val="Tab_3e1_settembre_porto tolle"/>
      <sheetName val="Tab_3e1_settembre_staff"/>
      <sheetName val="Tab_3e1_settembre_totale nes "/>
      <sheetName val="Foglio2"/>
      <sheetName val="Foglio3"/>
      <sheetName val="Cover"/>
      <sheetName val="tab1"/>
      <sheetName val="tab2"/>
      <sheetName val="tab2a"/>
      <sheetName val="tab2b"/>
      <sheetName val="tab4a"/>
      <sheetName val="tab5a"/>
      <sheetName val="tab5b"/>
      <sheetName val="tab6"/>
      <sheetName val="tab7a"/>
      <sheetName val="tab7b"/>
      <sheetName val="tab8"/>
      <sheetName val="tab8b"/>
      <sheetName val="Tab_10a"/>
      <sheetName val="Tab_10b"/>
    </sheetNames>
    <sheetDataSet>
      <sheetData sheetId="0" refreshError="1">
        <row r="17">
          <cell r="L17">
            <v>1998</v>
          </cell>
        </row>
        <row r="21">
          <cell r="L21" t="str">
            <v>Dicembre</v>
          </cell>
        </row>
        <row r="34">
          <cell r="F34" t="str">
            <v>12</v>
          </cell>
        </row>
        <row r="35">
          <cell r="F35" t="str">
            <v>11</v>
          </cell>
        </row>
        <row r="37">
          <cell r="F37" t="str">
            <v>PCTMC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opertina"/>
      <sheetName val="MOL"/>
      <sheetName val="Costi operativi"/>
      <sheetName val="Costi di struttura"/>
      <sheetName val="tab2a"/>
      <sheetName val="tab6u"/>
      <sheetName val="tab6e"/>
      <sheetName val="tab6a"/>
      <sheetName val="tab7a"/>
      <sheetName val="tab7b"/>
      <sheetName val="tab7b_CMU"/>
      <sheetName val="ANALISI_VARIANZE"/>
      <sheetName val="ANALISI_VARIANZE_AP"/>
      <sheetName val="tab8"/>
      <sheetName val="tab8a"/>
      <sheetName val="tab8b"/>
      <sheetName val="tab8ct"/>
      <sheetName val="tab8cs"/>
      <sheetName val="tab8d"/>
      <sheetName val="tab8e"/>
      <sheetName val="tab8f"/>
      <sheetName val="tab8h"/>
      <sheetName val="tab8g"/>
      <sheetName val="tab8g (2)"/>
      <sheetName val="tab8g1"/>
      <sheetName val="tab8g2"/>
      <sheetName val="CASH COST"/>
      <sheetName val="SINTESI_tab9"/>
      <sheetName val="tab9a"/>
      <sheetName val="tab9b"/>
      <sheetName val="tab9c"/>
      <sheetName val="tab9d"/>
      <sheetName val="tab10"/>
      <sheetName val="tab12KPI"/>
      <sheetName val="tab12UPO"/>
      <sheetName val="tab12UPO_TESTE"/>
      <sheetName val="tab8_rev"/>
      <sheetName val="tab8cs_rev"/>
      <sheetName val="CONS_2003"/>
      <sheetName val="CONS_2002"/>
      <sheetName val="DB_CONS2002"/>
      <sheetName val="OFA_BUDGET"/>
      <sheetName val="BDG_2003_OFA"/>
      <sheetName val="BDG_CS_REVIS"/>
      <sheetName val="tab7a_mp"/>
      <sheetName val="tab7b_mp"/>
      <sheetName val="tab7b_CMU_mp"/>
      <sheetName val="CUADROS"/>
      <sheetName val="Key"/>
      <sheetName val="Profili"/>
      <sheetName val="Parametri Industriale"/>
      <sheetName val="variabi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">
          <cell r="A1" t="str">
            <v>&lt;&lt;&lt; CONS_2003 &gt;&gt;&gt;</v>
          </cell>
          <cell r="C1" t="str">
            <v>CONS 2003</v>
          </cell>
          <cell r="D1" t="str">
            <v>CONS 2003</v>
          </cell>
          <cell r="E1" t="str">
            <v>CONS 2003</v>
          </cell>
          <cell r="F1" t="str">
            <v>CONS 2003</v>
          </cell>
          <cell r="G1" t="str">
            <v>CONS 2003</v>
          </cell>
          <cell r="H1" t="str">
            <v>CONS 2003</v>
          </cell>
          <cell r="I1" t="str">
            <v>CONS 2003</v>
          </cell>
          <cell r="J1" t="str">
            <v>CONS 2003</v>
          </cell>
          <cell r="K1" t="str">
            <v>CONS 2003</v>
          </cell>
          <cell r="L1" t="str">
            <v>CONS 2003</v>
          </cell>
          <cell r="M1" t="str">
            <v>CONS 2003</v>
          </cell>
          <cell r="N1" t="str">
            <v>CONS 2003</v>
          </cell>
        </row>
        <row r="2">
          <cell r="A2" t="str">
            <v>Enel Distribuzione spa - UTR Triveneto</v>
          </cell>
          <cell r="C2" t="str">
            <v>GEN</v>
          </cell>
          <cell r="D2" t="str">
            <v>FEB</v>
          </cell>
          <cell r="E2" t="str">
            <v>MAR</v>
          </cell>
          <cell r="F2" t="str">
            <v>APR</v>
          </cell>
          <cell r="G2" t="str">
            <v>MAG</v>
          </cell>
          <cell r="H2" t="str">
            <v>GIU</v>
          </cell>
          <cell r="I2" t="str">
            <v>LUG</v>
          </cell>
          <cell r="J2" t="str">
            <v>AGO</v>
          </cell>
          <cell r="K2" t="str">
            <v>SET</v>
          </cell>
          <cell r="L2" t="str">
            <v>OTT</v>
          </cell>
          <cell r="M2" t="str">
            <v>NOV</v>
          </cell>
          <cell r="N2" t="str">
            <v>DIC</v>
          </cell>
        </row>
        <row r="3">
          <cell r="A3" t="str">
            <v>CODICE VOCE</v>
          </cell>
          <cell r="B3" t="str">
            <v>DESCRIZIONE</v>
          </cell>
          <cell r="C3" t="str">
            <v>CONS 2003GEN</v>
          </cell>
          <cell r="D3" t="str">
            <v>CONS 2003FEB</v>
          </cell>
          <cell r="E3" t="str">
            <v>CONS 2003MAR</v>
          </cell>
          <cell r="F3" t="str">
            <v>CONS 2003APR</v>
          </cell>
          <cell r="G3" t="str">
            <v>CONS 2003MAG</v>
          </cell>
          <cell r="H3" t="str">
            <v>CONS 2003GIU</v>
          </cell>
          <cell r="I3" t="str">
            <v>CONS 2003LUG</v>
          </cell>
          <cell r="J3" t="str">
            <v>CONS 2003AGO</v>
          </cell>
          <cell r="K3" t="str">
            <v>CONS 2003SET</v>
          </cell>
          <cell r="L3" t="str">
            <v>CONS 2003OTT</v>
          </cell>
          <cell r="M3" t="str">
            <v>CONS 2003NOV</v>
          </cell>
          <cell r="N3" t="str">
            <v>CONS 2003DIC</v>
          </cell>
        </row>
        <row r="4">
          <cell r="A4" t="str">
            <v>RCA_TZ</v>
          </cell>
          <cell r="B4" t="str">
            <v>Contributi di allacciamento vs terzi</v>
          </cell>
        </row>
        <row r="5">
          <cell r="A5" t="str">
            <v>RCA_TZ.CIT</v>
          </cell>
          <cell r="B5" t="str">
            <v>Contributi di allacciamento per CIT</v>
          </cell>
        </row>
        <row r="6">
          <cell r="A6" t="str">
            <v>RCA_TZ.ALTRO</v>
          </cell>
          <cell r="B6" t="str">
            <v>Contributi di allacciamento - altri</v>
          </cell>
        </row>
        <row r="7">
          <cell r="A7" t="str">
            <v>RB_GR</v>
          </cell>
          <cell r="B7" t="str">
            <v>Altri ricavi intercompany</v>
          </cell>
        </row>
        <row r="8">
          <cell r="A8" t="str">
            <v>RB_GR.SI</v>
          </cell>
          <cell r="B8" t="str">
            <v>Servizi informatici</v>
          </cell>
        </row>
        <row r="9">
          <cell r="A9" t="str">
            <v>RB_GR.SG</v>
          </cell>
          <cell r="B9" t="str">
            <v>Servizi generali</v>
          </cell>
        </row>
        <row r="10">
          <cell r="A10" t="str">
            <v>RB_GR.LI</v>
          </cell>
          <cell r="B10" t="str">
            <v>Locazione immobili</v>
          </cell>
        </row>
        <row r="11">
          <cell r="A11" t="str">
            <v>RB_GR.LI.SOLE</v>
          </cell>
          <cell r="B11" t="str">
            <v>So.l.e. Spa</v>
          </cell>
        </row>
        <row r="12">
          <cell r="A12" t="str">
            <v>RB_GR.LI.SEI</v>
          </cell>
          <cell r="B12" t="str">
            <v>Enel Real Estate Spa</v>
          </cell>
        </row>
        <row r="13">
          <cell r="A13" t="str">
            <v>RB_GR.AL</v>
          </cell>
          <cell r="B13" t="str">
            <v>Altri ricavi diversi IC</v>
          </cell>
        </row>
        <row r="14">
          <cell r="A14" t="str">
            <v>RB_GR.CORPORATE</v>
          </cell>
          <cell r="B14" t="str">
            <v>ENEL - Corporate</v>
          </cell>
        </row>
        <row r="15">
          <cell r="A15" t="str">
            <v>RB_GR.CESI</v>
          </cell>
          <cell r="B15" t="str">
            <v>CESI -C. Elletr. Sper. Ita. G. Motta Spa</v>
          </cell>
        </row>
        <row r="16">
          <cell r="A16" t="str">
            <v>RB_GR.CONPH</v>
          </cell>
          <cell r="B16" t="str">
            <v>Conphoebus Spa</v>
          </cell>
        </row>
        <row r="17">
          <cell r="A17" t="str">
            <v>RB_GR.DALM_TR</v>
          </cell>
          <cell r="B17" t="str">
            <v>Dalmazia Trieste Spa</v>
          </cell>
        </row>
        <row r="18">
          <cell r="A18" t="str">
            <v>RB_GR.EL_AMBIE</v>
          </cell>
          <cell r="B18" t="str">
            <v>ElettroAmbiente Spa</v>
          </cell>
        </row>
        <row r="19">
          <cell r="A19" t="str">
            <v>RB_GR.EL_GEN</v>
          </cell>
          <cell r="B19" t="str">
            <v>Elettrogen Spa</v>
          </cell>
        </row>
        <row r="20">
          <cell r="A20" t="str">
            <v>RB_GR.EN_DISTR</v>
          </cell>
          <cell r="B20" t="str">
            <v>Enel Distribuzione Spa</v>
          </cell>
        </row>
        <row r="21">
          <cell r="A21" t="str">
            <v>RB_GR.EVEN_GAS</v>
          </cell>
          <cell r="B21" t="str">
            <v>Enel Distribuzione Gas Spa</v>
          </cell>
        </row>
        <row r="22">
          <cell r="A22" t="str">
            <v>RB_GR.BIZ_CAPITAL</v>
          </cell>
          <cell r="B22" t="str">
            <v>BIZ_Capital</v>
          </cell>
        </row>
        <row r="23">
          <cell r="A23" t="str">
            <v>RB_GR.EN_HYDRO</v>
          </cell>
          <cell r="B23" t="str">
            <v>Enel Hydro Spa</v>
          </cell>
        </row>
        <row r="24">
          <cell r="A24" t="str">
            <v>RB_GR.EN_PROD</v>
          </cell>
          <cell r="B24" t="str">
            <v>Enel Produzione Spa</v>
          </cell>
        </row>
        <row r="25">
          <cell r="A25" t="str">
            <v>RB_GR.EN_TRADE</v>
          </cell>
          <cell r="B25" t="str">
            <v>Enel Trade Spa</v>
          </cell>
        </row>
        <row r="26">
          <cell r="A26" t="str">
            <v>RB_GR.ERGA</v>
          </cell>
          <cell r="B26" t="str">
            <v>Enel Green Power Spa</v>
          </cell>
        </row>
        <row r="27">
          <cell r="A27" t="str">
            <v>RB_GR.EUROGEN</v>
          </cell>
          <cell r="B27" t="str">
            <v>Eurogen Spa</v>
          </cell>
        </row>
        <row r="28">
          <cell r="A28" t="str">
            <v>RB_GR.INTERPW</v>
          </cell>
          <cell r="B28" t="str">
            <v>Interpower Spa</v>
          </cell>
        </row>
        <row r="29">
          <cell r="A29" t="str">
            <v>RB_GR.SEI</v>
          </cell>
          <cell r="B29" t="str">
            <v>Enel Real Estate Spa</v>
          </cell>
        </row>
        <row r="30">
          <cell r="A30" t="str">
            <v>RB_GR.SOLE</v>
          </cell>
          <cell r="B30" t="str">
            <v>So.l.e. Spa</v>
          </cell>
        </row>
        <row r="31">
          <cell r="A31" t="str">
            <v>RB_GR.TERNA</v>
          </cell>
          <cell r="B31" t="str">
            <v>T.E.R.N.A. Spa</v>
          </cell>
        </row>
        <row r="32">
          <cell r="A32" t="str">
            <v>RB_GR.WIND</v>
          </cell>
          <cell r="B32" t="str">
            <v>Wind Telecomunicazioni Spa</v>
          </cell>
        </row>
        <row r="33">
          <cell r="A33" t="str">
            <v>RB_GR.WIND_PEN</v>
          </cell>
          <cell r="B33" t="str">
            <v>Penalità per inadempienze su servizi</v>
          </cell>
        </row>
        <row r="34">
          <cell r="A34" t="str">
            <v>RB_GR.WIND_LOC</v>
          </cell>
          <cell r="B34" t="str">
            <v>Affitto immobili strumentali</v>
          </cell>
        </row>
        <row r="35">
          <cell r="A35" t="str">
            <v>RB_GR.WIND_ALTRO</v>
          </cell>
          <cell r="B35" t="str">
            <v>Altro</v>
          </cell>
        </row>
        <row r="36">
          <cell r="A36" t="str">
            <v>RB_GR.ENEL_SI</v>
          </cell>
          <cell r="B36" t="str">
            <v>Enel.si Spa</v>
          </cell>
        </row>
        <row r="37">
          <cell r="A37" t="str">
            <v>RB_GR.CISE</v>
          </cell>
          <cell r="B37" t="str">
            <v>Cise Tecnologie innovative Srl</v>
          </cell>
        </row>
        <row r="38">
          <cell r="A38" t="str">
            <v>RB_GR.EN_FTL</v>
          </cell>
          <cell r="B38" t="str">
            <v>Enel F.T.L. Spa</v>
          </cell>
        </row>
        <row r="39">
          <cell r="A39" t="str">
            <v>RB_GR.EN_POWER</v>
          </cell>
          <cell r="B39" t="str">
            <v>Enel Power Spa</v>
          </cell>
        </row>
        <row r="40">
          <cell r="A40" t="str">
            <v>RB_GR.SFERA</v>
          </cell>
          <cell r="B40" t="str">
            <v>Sfera Spa</v>
          </cell>
        </row>
        <row r="41">
          <cell r="A41" t="str">
            <v>RB_GR.ENEL_IT</v>
          </cell>
          <cell r="B41" t="str">
            <v>Enel.IT Spa</v>
          </cell>
        </row>
        <row r="42">
          <cell r="A42" t="str">
            <v>RB_GR.COL_GAS</v>
          </cell>
          <cell r="B42" t="str">
            <v>Colombo Gas Spa</v>
          </cell>
        </row>
        <row r="43">
          <cell r="A43" t="str">
            <v>RB_GR.FACTOR</v>
          </cell>
          <cell r="B43" t="str">
            <v>Enel.factor Spa</v>
          </cell>
        </row>
        <row r="44">
          <cell r="A44" t="str">
            <v>RB_GR.VALDIS</v>
          </cell>
          <cell r="B44" t="str">
            <v>Valdis Spa</v>
          </cell>
        </row>
        <row r="45">
          <cell r="A45" t="str">
            <v>RB_GR.VALGEN</v>
          </cell>
          <cell r="B45" t="str">
            <v>Valgen Spa</v>
          </cell>
        </row>
        <row r="46">
          <cell r="A46" t="str">
            <v>RB_GR.DEVAL</v>
          </cell>
          <cell r="B46" t="str">
            <v>Deval Spa</v>
          </cell>
        </row>
        <row r="47">
          <cell r="A47" t="str">
            <v>RB_GR.CESAP</v>
          </cell>
          <cell r="B47" t="str">
            <v>Ape spa</v>
          </cell>
        </row>
        <row r="48">
          <cell r="A48" t="str">
            <v>RBLIC</v>
          </cell>
          <cell r="B48" t="str">
            <v>Ricavi per lavori in corso</v>
          </cell>
        </row>
        <row r="49">
          <cell r="A49" t="str">
            <v>RBLIC_TZ</v>
          </cell>
          <cell r="B49" t="str">
            <v>Ricavi lavori in corso da terzi</v>
          </cell>
        </row>
        <row r="50">
          <cell r="A50" t="str">
            <v>RBLIC_GR</v>
          </cell>
          <cell r="B50" t="str">
            <v>Ricavi lavori in corso IC</v>
          </cell>
        </row>
        <row r="51">
          <cell r="A51" t="str">
            <v>RBLIC_GR.CORPORATE</v>
          </cell>
          <cell r="B51" t="str">
            <v>ENEL - Corporate</v>
          </cell>
        </row>
        <row r="52">
          <cell r="A52" t="str">
            <v>RBLIC_GR.CESI</v>
          </cell>
          <cell r="B52" t="str">
            <v>CESI -C. Elletr. Sper. Ita. G. Motta Spa</v>
          </cell>
        </row>
        <row r="53">
          <cell r="A53" t="str">
            <v>RBLIC_GR.CONPH</v>
          </cell>
          <cell r="B53" t="str">
            <v>Conphoebus Spa</v>
          </cell>
        </row>
        <row r="54">
          <cell r="A54" t="str">
            <v>RBLIC_GR.DALM_TR</v>
          </cell>
          <cell r="B54" t="str">
            <v>Dalmazia Trieste Spa</v>
          </cell>
        </row>
        <row r="55">
          <cell r="A55" t="str">
            <v>RBLIC_GR.EL_AMBIE</v>
          </cell>
          <cell r="B55" t="str">
            <v>ElettroAmbiente Spa</v>
          </cell>
        </row>
        <row r="56">
          <cell r="A56" t="str">
            <v>RBLIC_GR.EL_GEN</v>
          </cell>
          <cell r="B56" t="str">
            <v>Elettrogen Spa</v>
          </cell>
        </row>
        <row r="57">
          <cell r="A57" t="str">
            <v>RBLIC_GR.EN_DISTR</v>
          </cell>
          <cell r="B57" t="str">
            <v>Enel Distribuzione Spa</v>
          </cell>
        </row>
        <row r="58">
          <cell r="A58" t="str">
            <v>RBLIC_GR.EN_HYDRO</v>
          </cell>
          <cell r="B58" t="str">
            <v>Enel Hydro Spa</v>
          </cell>
        </row>
        <row r="59">
          <cell r="A59" t="str">
            <v>RBLIC_GR.EN_PROD</v>
          </cell>
          <cell r="B59" t="str">
            <v>Enel Produzione Spa</v>
          </cell>
        </row>
        <row r="60">
          <cell r="A60" t="str">
            <v>RBLIC_GR.EN_TRADE</v>
          </cell>
          <cell r="B60" t="str">
            <v>Enel Trade Spa</v>
          </cell>
        </row>
        <row r="61">
          <cell r="A61" t="str">
            <v>RBLIC_GR.ERGA</v>
          </cell>
          <cell r="B61" t="str">
            <v>Enel Green Power Spa</v>
          </cell>
        </row>
        <row r="62">
          <cell r="A62" t="str">
            <v>RBLIC_GR.EUROGEN</v>
          </cell>
          <cell r="B62" t="str">
            <v>Eurogen Spa</v>
          </cell>
        </row>
        <row r="63">
          <cell r="A63" t="str">
            <v>RBLIC_GR.INTERPW</v>
          </cell>
          <cell r="B63" t="str">
            <v>Interpower Spa</v>
          </cell>
        </row>
        <row r="64">
          <cell r="A64" t="str">
            <v>RBLIC_GR.SEI</v>
          </cell>
          <cell r="B64" t="str">
            <v>Enel Real Estate Spa</v>
          </cell>
        </row>
        <row r="65">
          <cell r="A65" t="str">
            <v>RBLIC_GR.SOLE</v>
          </cell>
          <cell r="B65" t="str">
            <v>So.l.e. Spa</v>
          </cell>
        </row>
        <row r="66">
          <cell r="A66" t="str">
            <v>RBLIC_GR.TERNA</v>
          </cell>
          <cell r="B66" t="str">
            <v>T.E.R.N.A. Spa</v>
          </cell>
        </row>
        <row r="67">
          <cell r="A67" t="str">
            <v>RBLIC_GR.WIND</v>
          </cell>
          <cell r="B67" t="str">
            <v>Wind Telecomunicazioni Spa</v>
          </cell>
        </row>
        <row r="68">
          <cell r="A68" t="str">
            <v>RBLIC_GR.ENEL_SI</v>
          </cell>
          <cell r="B68" t="str">
            <v>Enel.si Spa</v>
          </cell>
        </row>
        <row r="69">
          <cell r="A69" t="str">
            <v>RBLIC_GR.CISE</v>
          </cell>
          <cell r="B69" t="str">
            <v>Cise Tecnologie innovative Srl</v>
          </cell>
        </row>
        <row r="70">
          <cell r="A70" t="str">
            <v>RBLIC_GR.EN_FTL</v>
          </cell>
          <cell r="B70" t="str">
            <v>Enel F.T.L. Spa</v>
          </cell>
        </row>
        <row r="71">
          <cell r="A71" t="str">
            <v>RBLIC_GR.EN_POWER</v>
          </cell>
          <cell r="B71" t="str">
            <v>Enel Power Spa</v>
          </cell>
        </row>
        <row r="72">
          <cell r="A72" t="str">
            <v>RBLIC_GR.SFERA</v>
          </cell>
          <cell r="B72" t="str">
            <v>Sfera Spa</v>
          </cell>
        </row>
        <row r="73">
          <cell r="A73" t="str">
            <v>RBLIC_GR.ENEL_IT</v>
          </cell>
          <cell r="B73" t="str">
            <v>Enel.IT Spa</v>
          </cell>
        </row>
        <row r="74">
          <cell r="A74" t="str">
            <v>RBLIC_GR.COL_GAS</v>
          </cell>
          <cell r="B74" t="str">
            <v>Colombo Gas Spa</v>
          </cell>
        </row>
        <row r="75">
          <cell r="A75" t="str">
            <v>RBLIC_GR.FACTOR</v>
          </cell>
          <cell r="B75" t="str">
            <v>Enel.factor Spa</v>
          </cell>
        </row>
        <row r="76">
          <cell r="A76" t="str">
            <v>RDIV</v>
          </cell>
          <cell r="B76" t="str">
            <v>Altri ricavi diversi</v>
          </cell>
        </row>
        <row r="77">
          <cell r="A77" t="str">
            <v>RDIV_TZ</v>
          </cell>
          <cell r="B77" t="str">
            <v>Altri ricavi diversi da terzi</v>
          </cell>
        </row>
        <row r="78">
          <cell r="A78" t="str">
            <v>RDIV_TZ.RD</v>
          </cell>
          <cell r="B78" t="str">
            <v>Rimborsi per danni e simili</v>
          </cell>
        </row>
        <row r="79">
          <cell r="A79" t="str">
            <v>RDIV_TZ.RD_MOR</v>
          </cell>
          <cell r="B79" t="str">
            <v>Rimborso spese per riattivazione utenti morosi</v>
          </cell>
        </row>
        <row r="80">
          <cell r="A80" t="str">
            <v>RDIV_TZ.RD_DANNI</v>
          </cell>
          <cell r="B80" t="str">
            <v>Danni ad impianti</v>
          </cell>
        </row>
        <row r="81">
          <cell r="A81" t="str">
            <v>RDIV_TZ.RD_ESAZ</v>
          </cell>
          <cell r="B81" t="str">
            <v>Ricavi per rimborsi maggiori spese di esazione</v>
          </cell>
        </row>
        <row r="82">
          <cell r="A82" t="str">
            <v>RDIV_TZ.RD_ALTRO</v>
          </cell>
          <cell r="B82" t="str">
            <v>Altro</v>
          </cell>
        </row>
        <row r="83">
          <cell r="A83" t="str">
            <v>RDIV_TZ.RPC</v>
          </cell>
          <cell r="B83" t="str">
            <v>Penalità contrattuali sconti e abbuoni</v>
          </cell>
        </row>
        <row r="84">
          <cell r="A84" t="str">
            <v>RDIV_TZ.RDV</v>
          </cell>
          <cell r="B84" t="str">
            <v>Ricavi diversi</v>
          </cell>
        </row>
        <row r="85">
          <cell r="A85" t="str">
            <v>RDIV_TZ.RDV.MAG</v>
          </cell>
          <cell r="B85" t="str">
            <v>Vendita a terzi di materiale di magazzino</v>
          </cell>
        </row>
        <row r="86">
          <cell r="A86" t="str">
            <v>RDIV_TZ.RDV.AUP</v>
          </cell>
          <cell r="B86" t="str">
            <v>Contributi a preventivo per aumenti potenza/spost.</v>
          </cell>
        </row>
        <row r="87">
          <cell r="A87" t="str">
            <v>RDIV_TZ.RDV.RUC</v>
          </cell>
          <cell r="B87" t="str">
            <v>Recupero crediti da utenti cessati</v>
          </cell>
        </row>
        <row r="88">
          <cell r="A88" t="str">
            <v>RDIV_TZ.RDV.RESI</v>
          </cell>
          <cell r="B88" t="str">
            <v>Resi di bobine</v>
          </cell>
        </row>
        <row r="89">
          <cell r="A89" t="str">
            <v>RDIV_TZ.RDV.RM</v>
          </cell>
          <cell r="B89" t="str">
            <v>Rimborsi manut., riparaz. e altre prestaz.</v>
          </cell>
        </row>
        <row r="90">
          <cell r="A90" t="str">
            <v>RDIV_TZ.RDV.ALTRO</v>
          </cell>
          <cell r="B90" t="str">
            <v>Altro</v>
          </cell>
        </row>
        <row r="91">
          <cell r="A91" t="str">
            <v>RDIV_TZ.RDV.PRQS</v>
          </cell>
          <cell r="B91" t="str">
            <v>Premi per qualità del servizio</v>
          </cell>
        </row>
        <row r="92">
          <cell r="A92" t="str">
            <v>CPRDIV_TOT</v>
          </cell>
          <cell r="B92" t="str">
            <v>Prestazioni</v>
          </cell>
        </row>
        <row r="93">
          <cell r="A93" t="str">
            <v>CPRDIV_TZ</v>
          </cell>
          <cell r="B93" t="str">
            <v>Prestazioni vs terzi</v>
          </cell>
        </row>
        <row r="94">
          <cell r="A94" t="str">
            <v>CAPP_TZ</v>
          </cell>
          <cell r="B94" t="str">
            <v>Appalti</v>
          </cell>
        </row>
        <row r="95">
          <cell r="A95" t="str">
            <v>CVIGIL_TZ</v>
          </cell>
          <cell r="B95" t="str">
            <v>Vigilanza</v>
          </cell>
        </row>
        <row r="96">
          <cell r="A96" t="str">
            <v>CPUL_TZ</v>
          </cell>
          <cell r="B96" t="str">
            <v>Pulizia locali</v>
          </cell>
        </row>
        <row r="97">
          <cell r="A97" t="str">
            <v>CRIS_TZ</v>
          </cell>
          <cell r="B97" t="str">
            <v>Ristorazione</v>
          </cell>
        </row>
        <row r="98">
          <cell r="A98" t="str">
            <v>CINF_TZ</v>
          </cell>
          <cell r="B98" t="str">
            <v>Attività informatiche</v>
          </cell>
        </row>
        <row r="99">
          <cell r="B99" t="str">
            <v>Comunicazione e pubbliche relazioni</v>
          </cell>
        </row>
        <row r="100">
          <cell r="A100" t="str">
            <v>CNOL_TZ</v>
          </cell>
          <cell r="B100" t="str">
            <v>Noleggi</v>
          </cell>
        </row>
        <row r="101">
          <cell r="A101" t="str">
            <v>CTRASP_TZ</v>
          </cell>
          <cell r="B101" t="str">
            <v>Trasporti</v>
          </cell>
        </row>
        <row r="102">
          <cell r="B102" t="str">
            <v>Immagazzinaggio e deposito</v>
          </cell>
        </row>
        <row r="103">
          <cell r="B103" t="str">
            <v>Smaltimento rifiuti</v>
          </cell>
        </row>
        <row r="104">
          <cell r="A104" t="str">
            <v>CMAN_TZ</v>
          </cell>
          <cell r="B104" t="str">
            <v>Manutenzione e riparazione veicoli</v>
          </cell>
        </row>
        <row r="105">
          <cell r="B105" t="str">
            <v>Manutenzione fabbricati</v>
          </cell>
        </row>
        <row r="106">
          <cell r="B106" t="str">
            <v>Spese legali e notarili</v>
          </cell>
        </row>
        <row r="107">
          <cell r="A107" t="str">
            <v>CPR_TEC_TOT</v>
          </cell>
          <cell r="B107" t="str">
            <v>Prestazioni tecniche e professionali</v>
          </cell>
        </row>
        <row r="108">
          <cell r="A108" t="str">
            <v>CCONSUL_TOT</v>
          </cell>
          <cell r="B108" t="str">
            <v>Consulenze</v>
          </cell>
        </row>
        <row r="109">
          <cell r="B109" t="str">
            <v>Commissioni bancarie e postali</v>
          </cell>
        </row>
        <row r="110">
          <cell r="B110" t="str">
            <v>Prestazioni varie per dipendenti</v>
          </cell>
        </row>
        <row r="111">
          <cell r="A111" t="str">
            <v>CPRDIV_TZ_AL</v>
          </cell>
          <cell r="B111" t="str">
            <v>Spese per prestazioni diverse di terzi</v>
          </cell>
        </row>
        <row r="112">
          <cell r="A112" t="str">
            <v>CPREST_GR_TOT</v>
          </cell>
          <cell r="B112" t="str">
            <v>Prestazioni intercompany</v>
          </cell>
        </row>
        <row r="113">
          <cell r="A113" t="str">
            <v>CMF_TOT</v>
          </cell>
          <cell r="B113" t="str">
            <v>Materiali e forniture</v>
          </cell>
        </row>
        <row r="114">
          <cell r="A114" t="str">
            <v>CAFM_TOT</v>
          </cell>
          <cell r="B114" t="str">
            <v>Totale materiali e carburanti</v>
          </cell>
        </row>
        <row r="115">
          <cell r="A115" t="str">
            <v>CAFM_TOT</v>
          </cell>
          <cell r="B115" t="str">
            <v>Materiali e carburanti da terzi</v>
          </cell>
        </row>
        <row r="116">
          <cell r="A116" t="str">
            <v>CAFM_TZ</v>
          </cell>
          <cell r="B116" t="str">
            <v>Materiali e carburanti da intercompany</v>
          </cell>
        </row>
        <row r="117">
          <cell r="A117" t="str">
            <v>CSG_TOT</v>
          </cell>
          <cell r="B117" t="str">
            <v>Spese generali</v>
          </cell>
        </row>
        <row r="118">
          <cell r="A118" t="str">
            <v>CSG_TZ_TOT</v>
          </cell>
          <cell r="B118" t="str">
            <v>Spese generali  vs terzi</v>
          </cell>
        </row>
        <row r="119">
          <cell r="B119" t="str">
            <v>Spese postali</v>
          </cell>
        </row>
        <row r="120">
          <cell r="A120" t="str">
            <v>CASSV_TZ</v>
          </cell>
          <cell r="B120" t="str">
            <v>Assicurazioni varie</v>
          </cell>
        </row>
        <row r="121">
          <cell r="A121" t="str">
            <v>CTEL_TZ</v>
          </cell>
          <cell r="B121" t="str">
            <v>Spese telefoniche</v>
          </cell>
        </row>
        <row r="122">
          <cell r="B122" t="str">
            <v>Spese trasmissioni dati</v>
          </cell>
        </row>
        <row r="123">
          <cell r="A123" t="str">
            <v>CVRS</v>
          </cell>
          <cell r="B123" t="str">
            <v>Viaggi e rimborsi spese</v>
          </cell>
        </row>
        <row r="124">
          <cell r="A124" t="str">
            <v>CLOC_TZ</v>
          </cell>
          <cell r="B124" t="str">
            <v>Affitti e locazioni</v>
          </cell>
        </row>
        <row r="125">
          <cell r="B125" t="str">
            <v>Pubblicità, propaganda e stampa</v>
          </cell>
        </row>
        <row r="126">
          <cell r="A126" t="str">
            <v>CALG_TZ</v>
          </cell>
          <cell r="B126" t="str">
            <v>Acqua, luce, gas e condizionamento</v>
          </cell>
        </row>
        <row r="127">
          <cell r="B127" t="str">
            <v>Costo energia dipendenti in quiescenza</v>
          </cell>
        </row>
        <row r="128">
          <cell r="B128" t="str">
            <v>Spese varie per dipendenti</v>
          </cell>
        </row>
        <row r="129">
          <cell r="B129" t="str">
            <v>Spese giudiziarie</v>
          </cell>
        </row>
        <row r="130">
          <cell r="A130" t="str">
            <v>CSGDIV_TZ</v>
          </cell>
          <cell r="B130" t="str">
            <v>Spese generali diverse</v>
          </cell>
        </row>
        <row r="131">
          <cell r="A131" t="str">
            <v>CSG_GR_TOT</v>
          </cell>
          <cell r="B131" t="str">
            <v>Spese generali vs intercompany</v>
          </cell>
        </row>
        <row r="132">
          <cell r="A132" t="str">
            <v>RIS_EST_TOT</v>
          </cell>
          <cell r="B132" t="str">
            <v>Risorse esterne</v>
          </cell>
        </row>
        <row r="133">
          <cell r="A133" t="str">
            <v>IMPCAN_TOT</v>
          </cell>
          <cell r="B133" t="str">
            <v>Imposte e canoni</v>
          </cell>
        </row>
        <row r="134">
          <cell r="A134" t="str">
            <v>CIT_TOT</v>
          </cell>
          <cell r="B134" t="str">
            <v>Imposte e tasse d'esercizio</v>
          </cell>
        </row>
        <row r="135">
          <cell r="A135" t="str">
            <v>CANONI</v>
          </cell>
          <cell r="B135" t="str">
            <v>Canoni</v>
          </cell>
        </row>
        <row r="136">
          <cell r="A136" t="str">
            <v>CPRDIV_TOT.ESERCIZIO</v>
          </cell>
          <cell r="B136" t="str">
            <v>Prestazioni - Esercizio</v>
          </cell>
        </row>
        <row r="137">
          <cell r="A137" t="str">
            <v>CPRDIV_TZ_TOT.ESERCIZIO</v>
          </cell>
          <cell r="B137" t="str">
            <v>Prestazioni di Terzi - Esercizio</v>
          </cell>
        </row>
        <row r="138">
          <cell r="A138" t="str">
            <v>CAPP_TZ.ESERCIZIO</v>
          </cell>
          <cell r="B138" t="str">
            <v>Appalti da terzi</v>
          </cell>
        </row>
        <row r="139">
          <cell r="A139" t="str">
            <v>CAPP_TZ.ESERCIZIO.ALTRO</v>
          </cell>
          <cell r="B139" t="str">
            <v>Appalti da terzi - Lavori</v>
          </cell>
          <cell r="C139">
            <v>419.21078999999997</v>
          </cell>
          <cell r="D139">
            <v>1010.51194</v>
          </cell>
          <cell r="E139">
            <v>2296.9719100000002</v>
          </cell>
          <cell r="F139">
            <v>3067.6044100000004</v>
          </cell>
          <cell r="G139">
            <v>4378.3814599999996</v>
          </cell>
          <cell r="H139">
            <v>6342.595119999999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CVIGIL_TZ.ESERCIZIO</v>
          </cell>
          <cell r="B140" t="str">
            <v>Vigilanza da terzi</v>
          </cell>
          <cell r="C140">
            <v>0</v>
          </cell>
          <cell r="D140">
            <v>0.55776000000000003</v>
          </cell>
          <cell r="E140">
            <v>10.71508</v>
          </cell>
          <cell r="F140">
            <v>15.33348</v>
          </cell>
          <cell r="G140">
            <v>22.638470000000002</v>
          </cell>
          <cell r="H140">
            <v>33.111830000000005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CPUL_TZ.ESERCIZIO</v>
          </cell>
          <cell r="B141" t="str">
            <v>Pulizia locali da terzi</v>
          </cell>
          <cell r="C141">
            <v>4.2092200000000002</v>
          </cell>
          <cell r="D141">
            <v>2.19157</v>
          </cell>
          <cell r="E141">
            <v>77.074130000000011</v>
          </cell>
          <cell r="F141">
            <v>128.28325000000001</v>
          </cell>
          <cell r="G141">
            <v>253.19148999999999</v>
          </cell>
          <cell r="H141">
            <v>296.73609999999996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CRIS_TZ.ESERCIZIO</v>
          </cell>
          <cell r="B142" t="str">
            <v>Ristorazione da terzi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CINF_TZ.ESERCIZIO</v>
          </cell>
          <cell r="B143" t="str">
            <v>Attività informatiche da terzi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CPR_TZ</v>
          </cell>
          <cell r="B144" t="str">
            <v>Comunicazione e pubb. relaz. di terzi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CNOL_TZ.ESERCIZIO</v>
          </cell>
          <cell r="B145" t="str">
            <v>Noleggi da terzi</v>
          </cell>
          <cell r="C145">
            <v>0.51003000000002796</v>
          </cell>
          <cell r="D145">
            <v>1.6143100000000559</v>
          </cell>
          <cell r="E145">
            <v>1.8745700000000651</v>
          </cell>
          <cell r="F145">
            <v>7.8100900000000841</v>
          </cell>
          <cell r="G145">
            <v>9.7906900000000601</v>
          </cell>
          <cell r="H145">
            <v>22.05399000000007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CTRASP_TZ.ESERCIZIO</v>
          </cell>
          <cell r="B146" t="str">
            <v>Trasporti da terzi</v>
          </cell>
          <cell r="C146">
            <v>12.33239</v>
          </cell>
          <cell r="D146">
            <v>10.832270000000001</v>
          </cell>
          <cell r="E146">
            <v>33.160350000000001</v>
          </cell>
          <cell r="F146">
            <v>33.332120000000003</v>
          </cell>
          <cell r="G146">
            <v>40.876230000000007</v>
          </cell>
          <cell r="H146">
            <v>73.607550000000003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CIMMAG</v>
          </cell>
          <cell r="B147" t="str">
            <v>Immagazzinaggio e deposito</v>
          </cell>
          <cell r="C147">
            <v>0.40000999999999998</v>
          </cell>
          <cell r="D147">
            <v>1.5465499999999999</v>
          </cell>
          <cell r="E147">
            <v>0.40000999999999998</v>
          </cell>
          <cell r="F147">
            <v>0.40000999999999998</v>
          </cell>
          <cell r="G147">
            <v>1.2950299999999999</v>
          </cell>
          <cell r="H147">
            <v>4.3483900000000002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CSMRIF</v>
          </cell>
          <cell r="B148" t="str">
            <v>Spese smaltimento rifiuti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0.7722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CMAN_TZ.ESERCIZIO</v>
          </cell>
          <cell r="B149" t="str">
            <v>Manutenzione e riparazione veicoli</v>
          </cell>
          <cell r="C149">
            <v>18.8795</v>
          </cell>
          <cell r="D149">
            <v>31.103490000000001</v>
          </cell>
          <cell r="E149">
            <v>48.112639999999999</v>
          </cell>
          <cell r="F149">
            <v>55.202059999999996</v>
          </cell>
          <cell r="G149">
            <v>69.230040000000088</v>
          </cell>
          <cell r="H149">
            <v>90.27438999999994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CFABB_TZ</v>
          </cell>
          <cell r="B150" t="str">
            <v>Manutenzione Fabbricati</v>
          </cell>
          <cell r="C150">
            <v>13.750629999999999</v>
          </cell>
          <cell r="D150">
            <v>17.324780000000001</v>
          </cell>
          <cell r="E150">
            <v>35.360109999999999</v>
          </cell>
          <cell r="F150">
            <v>49.344809999999995</v>
          </cell>
          <cell r="G150">
            <v>75.037410000000008</v>
          </cell>
          <cell r="H150">
            <v>139.52673999999999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CLEGAL</v>
          </cell>
          <cell r="B151" t="str">
            <v>Spese legali e notarili</v>
          </cell>
          <cell r="C151">
            <v>0</v>
          </cell>
          <cell r="D151">
            <v>1.016</v>
          </cell>
          <cell r="E151">
            <v>0</v>
          </cell>
          <cell r="F151">
            <v>0.23</v>
          </cell>
          <cell r="G151">
            <v>0.35629000000000088</v>
          </cell>
          <cell r="H151">
            <v>2.9921799999999998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CPR_TEC_PROF.ESERCIZIO</v>
          </cell>
          <cell r="B152" t="str">
            <v>Prestazioni tecniche e professionali</v>
          </cell>
          <cell r="C152">
            <v>0.51</v>
          </cell>
          <cell r="D152">
            <v>13.791040000000001</v>
          </cell>
          <cell r="E152">
            <v>2.3045</v>
          </cell>
          <cell r="F152">
            <v>5.2625000000000002</v>
          </cell>
          <cell r="G152">
            <v>6.6420300000000001</v>
          </cell>
          <cell r="H152">
            <v>10.468110000000001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CCONSUL.ESERCIZIO</v>
          </cell>
          <cell r="B153" t="str">
            <v>Consulenze</v>
          </cell>
        </row>
        <row r="154">
          <cell r="A154" t="str">
            <v>CCOMBANC</v>
          </cell>
          <cell r="B154" t="str">
            <v>Commissioni bancarie e postali</v>
          </cell>
          <cell r="C154">
            <v>5.1149999999999696E-2</v>
          </cell>
          <cell r="D154">
            <v>6.0149999999999579E-2</v>
          </cell>
          <cell r="E154">
            <v>0.11315</v>
          </cell>
          <cell r="F154">
            <v>0.11415</v>
          </cell>
          <cell r="G154">
            <v>0.13195000000000073</v>
          </cell>
          <cell r="H154">
            <v>0.13644999999999891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CPRDIP</v>
          </cell>
          <cell r="B155" t="str">
            <v>Prestazioni varie per dipendenti</v>
          </cell>
          <cell r="C155">
            <v>3.8350000000000002E-2</v>
          </cell>
          <cell r="D155">
            <v>7.1379999999999999E-2</v>
          </cell>
          <cell r="E155">
            <v>0.24268999999999999</v>
          </cell>
          <cell r="F155">
            <v>0.30936999999999998</v>
          </cell>
          <cell r="G155">
            <v>0.80834000000000006</v>
          </cell>
          <cell r="H155">
            <v>1.3705099999999999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CPRDIV_TZ.ESERCIZIO</v>
          </cell>
          <cell r="B156" t="str">
            <v>Prestazioni diverse da terzi - esercizio</v>
          </cell>
        </row>
        <row r="157">
          <cell r="A157" t="str">
            <v>CPRDIV_TZ.ESERCIZIO.DAN</v>
          </cell>
          <cell r="B157" t="str">
            <v>Danni</v>
          </cell>
        </row>
        <row r="158">
          <cell r="A158" t="str">
            <v>CPRDIV_TZ.ESERCIZIO.SER</v>
          </cell>
          <cell r="B158" t="str">
            <v>Servitù</v>
          </cell>
        </row>
        <row r="159">
          <cell r="A159" t="str">
            <v>CPRDIV_TZ.ESERCIZIO.VER</v>
          </cell>
          <cell r="B159" t="str">
            <v>Verifiche periodiche ISPESL</v>
          </cell>
        </row>
        <row r="160">
          <cell r="A160" t="str">
            <v>CPRDIV_TZ.ESERCIZIO.VES</v>
          </cell>
          <cell r="B160" t="str">
            <v>Vestiario</v>
          </cell>
        </row>
        <row r="161">
          <cell r="A161" t="str">
            <v>CPRDIV_TZ.ESERCIZIO.ALTRO</v>
          </cell>
          <cell r="B161" t="str">
            <v>Altro</v>
          </cell>
          <cell r="C161">
            <v>9.7191700000000001</v>
          </cell>
          <cell r="D161">
            <v>4.7327399999999997</v>
          </cell>
          <cell r="E161">
            <v>32.420169999999999</v>
          </cell>
          <cell r="F161">
            <v>45.234389999999998</v>
          </cell>
          <cell r="G161">
            <v>89.988190000000003</v>
          </cell>
          <cell r="H161">
            <v>477.44650000000001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CPRDIV_ESE_GR</v>
          </cell>
          <cell r="B162" t="str">
            <v>Prestazioni Intercompany  - Esercizio</v>
          </cell>
        </row>
        <row r="163">
          <cell r="A163" t="str">
            <v>CPRDIV_ESE_GR</v>
          </cell>
          <cell r="B163" t="str">
            <v>Prestazioni diverse da IC - esercizio</v>
          </cell>
        </row>
        <row r="164">
          <cell r="A164" t="str">
            <v>CPRDIV_ESE_GR.CORPORATE</v>
          </cell>
          <cell r="B164" t="str">
            <v>ENEL - Corporate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CPRDIV_ESE_GR.CESI</v>
          </cell>
          <cell r="B165" t="str">
            <v>CESI -C. Elletr. Sper. Ita. G. Motta Spa</v>
          </cell>
          <cell r="C165">
            <v>0</v>
          </cell>
          <cell r="D165">
            <v>0</v>
          </cell>
          <cell r="E165">
            <v>2.9489999999999998</v>
          </cell>
          <cell r="F165">
            <v>5.149</v>
          </cell>
          <cell r="G165">
            <v>36.656999999999996</v>
          </cell>
          <cell r="H165">
            <v>50.837000000000003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CPRDIV_ESE_GR.CONPH</v>
          </cell>
          <cell r="B166" t="str">
            <v>Conphoebus Spa</v>
          </cell>
        </row>
        <row r="167">
          <cell r="A167" t="str">
            <v>CPRDIV_ESE_GR.DALM_TR</v>
          </cell>
          <cell r="B167" t="str">
            <v>Dalmazia Trieste Spa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CPRDIV_ESE_GR.EL_AMBIE</v>
          </cell>
          <cell r="B168" t="str">
            <v>ElettroAmbiente Spa</v>
          </cell>
        </row>
        <row r="169">
          <cell r="A169" t="str">
            <v>CPRDIV_ESE_GR.EL_GEN</v>
          </cell>
          <cell r="B169" t="str">
            <v>Elettrogen Spa</v>
          </cell>
        </row>
        <row r="170">
          <cell r="A170" t="str">
            <v>CPRDIV_ESE_GR.EN_DISTR</v>
          </cell>
          <cell r="B170" t="str">
            <v>Enel Distribuzione Spa</v>
          </cell>
        </row>
        <row r="171">
          <cell r="A171" t="str">
            <v>CPRDIV_ESE_GR.EN_HYDRO</v>
          </cell>
          <cell r="B171" t="str">
            <v>Enel Hydro Spa</v>
          </cell>
        </row>
        <row r="172">
          <cell r="A172" t="str">
            <v>CPRDIV_ESE_GR.EN_PROD</v>
          </cell>
          <cell r="B172" t="str">
            <v>Enel Produzione Spa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CPRDIV_ESE_GR.EN_TRADE</v>
          </cell>
          <cell r="B173" t="str">
            <v>Enel Trade Spa</v>
          </cell>
        </row>
        <row r="174">
          <cell r="A174" t="str">
            <v>CPRDIV_ESE_GR.ERGA</v>
          </cell>
          <cell r="B174" t="str">
            <v>Enel Green Power Spa</v>
          </cell>
        </row>
        <row r="175">
          <cell r="A175" t="str">
            <v>CPRDIV_ESE_GR.EUROGEN</v>
          </cell>
          <cell r="B175" t="str">
            <v>Eurogen Spa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CPRDIV_ESE_GR.INTERPW</v>
          </cell>
          <cell r="B176" t="str">
            <v>Interpower Spa</v>
          </cell>
        </row>
        <row r="177">
          <cell r="A177" t="str">
            <v>CPRDIV_ESE_GR.SEI</v>
          </cell>
          <cell r="B177" t="str">
            <v>Enel Real Estate Spa</v>
          </cell>
          <cell r="C177">
            <v>0</v>
          </cell>
          <cell r="D177">
            <v>1.4551915228366852E-14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CPRDIV_ESE_GR.SEI_AUT</v>
          </cell>
          <cell r="B178" t="str">
            <v>Autoparco</v>
          </cell>
        </row>
        <row r="179">
          <cell r="A179" t="str">
            <v>CPRDIV_ESE_GR.SEI_RIS</v>
          </cell>
          <cell r="B179" t="str">
            <v>Ristorazione</v>
          </cell>
        </row>
        <row r="180">
          <cell r="A180" t="str">
            <v>CPRDIV_ESE_GR.SEI_MAT</v>
          </cell>
          <cell r="B180" t="str">
            <v>Materiali</v>
          </cell>
        </row>
        <row r="181">
          <cell r="A181" t="str">
            <v>CPRDIV_ESE_GR.SEI_MAN</v>
          </cell>
          <cell r="B181" t="str">
            <v>Manutenzione</v>
          </cell>
        </row>
        <row r="182">
          <cell r="A182" t="str">
            <v>CPRDIV_ESE_GR.SEI_SGE</v>
          </cell>
          <cell r="B182" t="str">
            <v>Servizi Generali</v>
          </cell>
        </row>
        <row r="183">
          <cell r="A183" t="str">
            <v>CPRDIV_ESE_GR.SEI_ALTRO</v>
          </cell>
          <cell r="B183" t="str">
            <v>Altro</v>
          </cell>
        </row>
        <row r="184">
          <cell r="A184" t="str">
            <v>CPRDIV_ESE_GR.SOLE</v>
          </cell>
          <cell r="B184" t="str">
            <v>So.l.e. Spa</v>
          </cell>
        </row>
        <row r="185">
          <cell r="A185" t="str">
            <v>CPRDIV_ESE_GR.TERNA</v>
          </cell>
          <cell r="B185" t="str">
            <v>T.E.R.N.A. Spa</v>
          </cell>
          <cell r="C185">
            <v>376.5994</v>
          </cell>
          <cell r="D185">
            <v>376.19659000000001</v>
          </cell>
          <cell r="E185">
            <v>1122.5961499999999</v>
          </cell>
          <cell r="F185">
            <v>1120.18622</v>
          </cell>
          <cell r="G185">
            <v>1123.20525</v>
          </cell>
          <cell r="H185">
            <v>1125.5842500000001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CPRDIV_ESE_GR.WIND</v>
          </cell>
          <cell r="B186" t="str">
            <v>Wind Telecomunicazioni Spa</v>
          </cell>
          <cell r="C186">
            <v>289.22525000000002</v>
          </cell>
          <cell r="D186">
            <v>401.23657000000003</v>
          </cell>
          <cell r="E186">
            <v>707.42097000000001</v>
          </cell>
          <cell r="F186">
            <v>770.67525999999998</v>
          </cell>
          <cell r="G186">
            <v>884.6741899999995</v>
          </cell>
          <cell r="H186">
            <v>960.92663000000005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CPRDIV_ESE_GR.ENEL_SI</v>
          </cell>
          <cell r="B187" t="str">
            <v>Enel.si Spa</v>
          </cell>
          <cell r="C187">
            <v>45.827820000000003</v>
          </cell>
          <cell r="D187">
            <v>72.715090000000004</v>
          </cell>
          <cell r="E187">
            <v>151.57138</v>
          </cell>
          <cell r="F187">
            <v>180.56970000000001</v>
          </cell>
          <cell r="G187">
            <v>249.26316</v>
          </cell>
          <cell r="H187">
            <v>308.66821999999996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CPRDIV_ESE_GR.CISE</v>
          </cell>
          <cell r="B188" t="str">
            <v>Cise Tecnologie innovative Srl</v>
          </cell>
        </row>
        <row r="189">
          <cell r="A189" t="str">
            <v>CPRDIV_ESE_GR.EN_FTL</v>
          </cell>
          <cell r="B189" t="str">
            <v>Enel F.T.L. Spa</v>
          </cell>
        </row>
        <row r="190">
          <cell r="A190" t="str">
            <v>CPRDIV_ESE_GR.EN_POWER</v>
          </cell>
          <cell r="B190" t="str">
            <v>Enel Power Spa</v>
          </cell>
        </row>
        <row r="191">
          <cell r="A191" t="str">
            <v>CPRDIV_ESE_GR.SFERA</v>
          </cell>
          <cell r="B191" t="str">
            <v>Sfera Spa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CPRDIV_ESE_GR.ENEL_IT</v>
          </cell>
          <cell r="B192" t="str">
            <v>Enel.IT Spa</v>
          </cell>
          <cell r="C192">
            <v>0</v>
          </cell>
          <cell r="D192">
            <v>0</v>
          </cell>
          <cell r="E192">
            <v>1.1641532182693482E-13</v>
          </cell>
          <cell r="F192">
            <v>1.1641532182693482E-13</v>
          </cell>
          <cell r="G192">
            <v>1.1641532182693482E-13</v>
          </cell>
          <cell r="H192">
            <v>1.1641532182693482E-13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CPRDIV_ESE_GR.ENEL_IT_POS</v>
          </cell>
          <cell r="B193" t="str">
            <v>Postalizzato</v>
          </cell>
        </row>
        <row r="194">
          <cell r="A194" t="str">
            <v>CPRDIV_ESE_GR.ENEL_IT_DIV</v>
          </cell>
          <cell r="B194" t="str">
            <v>Servizi di elaborazione ed assistenza clienti</v>
          </cell>
        </row>
        <row r="195">
          <cell r="A195" t="str">
            <v>CPRDIV_ESE_GR.COL_GAS</v>
          </cell>
          <cell r="B195" t="str">
            <v>Colombo Gas Spa</v>
          </cell>
        </row>
        <row r="196">
          <cell r="A196" t="str">
            <v>CPRDIV_ESE_GR.FACTOR</v>
          </cell>
          <cell r="B196" t="str">
            <v>Enel.factor Spa</v>
          </cell>
        </row>
        <row r="197">
          <cell r="A197" t="str">
            <v>CPRDIV_ESE_GR.VALDIS</v>
          </cell>
          <cell r="B197" t="str">
            <v>Valdis Spa</v>
          </cell>
        </row>
        <row r="198">
          <cell r="A198" t="str">
            <v>CPRDIV_ESE_GR.VALGEN</v>
          </cell>
          <cell r="B198" t="str">
            <v>Valgen Spa</v>
          </cell>
        </row>
        <row r="199">
          <cell r="A199" t="str">
            <v>CPRDIV_ESE_GR.DEVAL</v>
          </cell>
          <cell r="B199" t="str">
            <v>Deval Spa</v>
          </cell>
        </row>
        <row r="200">
          <cell r="A200" t="str">
            <v>CPRDIV_ESE_GR.EVEN_GAS</v>
          </cell>
          <cell r="B200" t="str">
            <v>Enel Vendita Gas Spa</v>
          </cell>
          <cell r="C200">
            <v>1.3300399999999999</v>
          </cell>
          <cell r="D200">
            <v>2.1776399999999998</v>
          </cell>
          <cell r="E200">
            <v>7.8276700000000003</v>
          </cell>
          <cell r="F200">
            <v>8.9294599999999988</v>
          </cell>
          <cell r="G200">
            <v>11.58178</v>
          </cell>
          <cell r="H200">
            <v>11.58178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CPRDIV_ESE_GR.CESAP</v>
          </cell>
          <cell r="B201" t="str">
            <v>Ape spa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CMF_TOT.ESERCIZIO</v>
          </cell>
          <cell r="B202" t="str">
            <v>Materiali e forniture - esercizio</v>
          </cell>
        </row>
        <row r="203">
          <cell r="A203" t="str">
            <v>CAFM_TZ.ESERCIZIO</v>
          </cell>
          <cell r="B203" t="str">
            <v>Acquisti di materiali e carburanti da terzi - esercizio</v>
          </cell>
        </row>
        <row r="204">
          <cell r="A204" t="str">
            <v>CAMA_TZ.ESERCIZIO</v>
          </cell>
          <cell r="B204" t="str">
            <v>Materiali e apparecchi</v>
          </cell>
          <cell r="C204">
            <v>10.121650000000001</v>
          </cell>
          <cell r="D204">
            <v>-118.82560999999998</v>
          </cell>
          <cell r="E204">
            <v>-576.67915000000016</v>
          </cell>
          <cell r="F204">
            <v>-401.81205000000006</v>
          </cell>
          <cell r="G204">
            <v>304.84635999999989</v>
          </cell>
          <cell r="H204">
            <v>-352.66813000000002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CACL_TZ</v>
          </cell>
          <cell r="B205" t="str">
            <v>Carburanti e lubrificanti</v>
          </cell>
          <cell r="C205">
            <v>-3.9431499999999944</v>
          </cell>
          <cell r="D205">
            <v>-2.82084</v>
          </cell>
          <cell r="E205">
            <v>6.3845799999999873</v>
          </cell>
          <cell r="F205">
            <v>10.416090000000001</v>
          </cell>
          <cell r="G205">
            <v>15.376340000000001</v>
          </cell>
          <cell r="H205">
            <v>22.272669999999998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CCS_TZ.ESERCIZIO</v>
          </cell>
          <cell r="B206" t="str">
            <v>Cancelleria e Stampati</v>
          </cell>
          <cell r="C206">
            <v>2.7881199999999997</v>
          </cell>
          <cell r="D206">
            <v>29.416520000000002</v>
          </cell>
          <cell r="E206">
            <v>60.215609999999998</v>
          </cell>
          <cell r="F206">
            <v>81.440389999999994</v>
          </cell>
          <cell r="G206">
            <v>136.80741</v>
          </cell>
          <cell r="H206">
            <v>201.03071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CMF_DIV_TZ.ESERCIZIO</v>
          </cell>
          <cell r="B207" t="str">
            <v>Materiali e Forniture Diverse</v>
          </cell>
          <cell r="C207">
            <v>53.854860000000002</v>
          </cell>
          <cell r="D207">
            <v>100.97632</v>
          </cell>
          <cell r="E207">
            <v>203.51348999999999</v>
          </cell>
          <cell r="F207">
            <v>246.52620000000002</v>
          </cell>
          <cell r="G207">
            <v>267.77823999999998</v>
          </cell>
          <cell r="H207">
            <v>296.63233000000002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CAFM_ESE_GR</v>
          </cell>
          <cell r="B208" t="str">
            <v>Acquisti di materiali e carburanti da IC - esercizio</v>
          </cell>
        </row>
        <row r="209">
          <cell r="A209" t="str">
            <v>CAFM_ESE_GR</v>
          </cell>
          <cell r="B209" t="str">
            <v>Materiali e apparecchi</v>
          </cell>
        </row>
        <row r="210">
          <cell r="A210" t="str">
            <v>CAFM_ESE_GR.CORPORATE</v>
          </cell>
          <cell r="B210" t="str">
            <v>ENEL - Corporate</v>
          </cell>
        </row>
        <row r="211">
          <cell r="A211" t="str">
            <v>CAFM_ESE_GR.CESI</v>
          </cell>
          <cell r="B211" t="str">
            <v>CESI -C. Elletr. Sper. Ita. G. Motta Spa</v>
          </cell>
        </row>
        <row r="212">
          <cell r="A212" t="str">
            <v>CAFM_ESE_GR.CONPH</v>
          </cell>
          <cell r="B212" t="str">
            <v>Conphoebus Spa</v>
          </cell>
        </row>
        <row r="213">
          <cell r="A213" t="str">
            <v>CAFM_ESE_GR.DALM_TR</v>
          </cell>
          <cell r="B213" t="str">
            <v>Dalmazia Trieste Spa</v>
          </cell>
        </row>
        <row r="214">
          <cell r="A214" t="str">
            <v>CAFM_ESE_GR.EL_AMBIE</v>
          </cell>
          <cell r="B214" t="str">
            <v>ElettroAmbiente Spa</v>
          </cell>
        </row>
        <row r="215">
          <cell r="A215" t="str">
            <v>CAFM_ESE_GR.EL_GEN</v>
          </cell>
          <cell r="B215" t="str">
            <v>Elettrogen Spa</v>
          </cell>
        </row>
        <row r="216">
          <cell r="A216" t="str">
            <v>CAFM_ESE_GR.EN_DISTR</v>
          </cell>
          <cell r="B216" t="str">
            <v>Enel Distribuzione Spa</v>
          </cell>
        </row>
        <row r="217">
          <cell r="A217" t="str">
            <v>CAFM_ESE_GR.EN_HYDRO</v>
          </cell>
          <cell r="B217" t="str">
            <v>Enel Hydro Spa</v>
          </cell>
        </row>
        <row r="218">
          <cell r="A218" t="str">
            <v>CAFM_ESE_GR.EN_PROD</v>
          </cell>
          <cell r="B218" t="str">
            <v>Enel Produzione Spa</v>
          </cell>
        </row>
        <row r="219">
          <cell r="A219" t="str">
            <v>CAFM_ESE_GR.EN_TRADE</v>
          </cell>
          <cell r="B219" t="str">
            <v>Enel Trade Spa</v>
          </cell>
        </row>
        <row r="220">
          <cell r="A220" t="str">
            <v>CAFM_ESE_GR.ERGA</v>
          </cell>
          <cell r="B220" t="str">
            <v>Enel Green Power Spa</v>
          </cell>
        </row>
        <row r="221">
          <cell r="A221" t="str">
            <v>CAFM_ESE_GR.EUROGEN</v>
          </cell>
          <cell r="B221" t="str">
            <v>Eurogen Spa</v>
          </cell>
        </row>
        <row r="222">
          <cell r="A222" t="str">
            <v>CAFM_ESE_GR.INTERPW</v>
          </cell>
          <cell r="B222" t="str">
            <v>Interpower Spa</v>
          </cell>
        </row>
        <row r="223">
          <cell r="A223" t="str">
            <v>CAFM_ESE_GR.SEI</v>
          </cell>
          <cell r="B223" t="str">
            <v>Enel Real Estate Spa</v>
          </cell>
        </row>
        <row r="224">
          <cell r="A224" t="str">
            <v>CAFM_ESE_GR.SOLE</v>
          </cell>
          <cell r="B224" t="str">
            <v>So.l.e. Spa</v>
          </cell>
        </row>
        <row r="225">
          <cell r="A225" t="str">
            <v>CAFM_ESE_GR.TERNA</v>
          </cell>
          <cell r="B225" t="str">
            <v>T.E.R.N.A. Spa</v>
          </cell>
        </row>
        <row r="226">
          <cell r="A226" t="str">
            <v>CAFM_ESE_GR.WIND</v>
          </cell>
          <cell r="B226" t="str">
            <v>Wind Telecomunicazioni Spa</v>
          </cell>
        </row>
        <row r="227">
          <cell r="A227" t="str">
            <v>CAFM_ESE_GR.ENEL_SI</v>
          </cell>
          <cell r="B227" t="str">
            <v>Enel.si Spa</v>
          </cell>
        </row>
        <row r="228">
          <cell r="A228" t="str">
            <v>CAFM_ESE_GR.CISE</v>
          </cell>
          <cell r="B228" t="str">
            <v>Cise Tecnologie innovative Srl</v>
          </cell>
        </row>
        <row r="229">
          <cell r="A229" t="str">
            <v>CAFM_ESE_GR.EN_FTL</v>
          </cell>
          <cell r="B229" t="str">
            <v>Enel F.T.L. Spa</v>
          </cell>
        </row>
        <row r="230">
          <cell r="A230" t="str">
            <v>CAFM_ESE_GR.EN_POWER</v>
          </cell>
          <cell r="B230" t="str">
            <v>Enel Power Spa</v>
          </cell>
        </row>
        <row r="231">
          <cell r="A231" t="str">
            <v>CAFM_ESE_GR.SFERA</v>
          </cell>
          <cell r="B231" t="str">
            <v>Sfera Spa</v>
          </cell>
        </row>
        <row r="232">
          <cell r="A232" t="str">
            <v>CAFM_ESE_GR.ENEL_IT</v>
          </cell>
          <cell r="B232" t="str">
            <v>Enel.IT Spa</v>
          </cell>
        </row>
        <row r="233">
          <cell r="A233" t="str">
            <v>CAFM_ESE_GR.COL_GAS</v>
          </cell>
          <cell r="B233" t="str">
            <v>Colombo Gas Spa</v>
          </cell>
        </row>
        <row r="234">
          <cell r="A234" t="str">
            <v>CAFM_ESE_GR.FACTOR</v>
          </cell>
          <cell r="B234" t="str">
            <v>Enel.factor Spa</v>
          </cell>
        </row>
        <row r="235">
          <cell r="A235" t="str">
            <v>CACL_GR</v>
          </cell>
          <cell r="B235" t="str">
            <v>Carburanti e lubrificanti</v>
          </cell>
        </row>
        <row r="236">
          <cell r="A236" t="str">
            <v>CACL_GR.CORPORATE</v>
          </cell>
          <cell r="B236" t="str">
            <v>ENEL - Corporate</v>
          </cell>
        </row>
        <row r="237">
          <cell r="A237" t="str">
            <v>CACL_GR.CESI</v>
          </cell>
          <cell r="B237" t="str">
            <v>CESI -C. Elletr. Sper. Ita. G. Motta Spa</v>
          </cell>
        </row>
        <row r="238">
          <cell r="A238" t="str">
            <v>CACL_GR.CONPH</v>
          </cell>
          <cell r="B238" t="str">
            <v>Conphoebus Spa</v>
          </cell>
        </row>
        <row r="239">
          <cell r="A239" t="str">
            <v>CACL_GR.DALM_TR</v>
          </cell>
          <cell r="B239" t="str">
            <v>Dalmazia Trieste Spa</v>
          </cell>
        </row>
        <row r="240">
          <cell r="A240" t="str">
            <v>CACL_GR.EL_AMBIE</v>
          </cell>
          <cell r="B240" t="str">
            <v>ElettroAmbiente Spa</v>
          </cell>
        </row>
        <row r="241">
          <cell r="A241" t="str">
            <v>CACL_GR.EL_GEN</v>
          </cell>
          <cell r="B241" t="str">
            <v>Elettrogen Spa</v>
          </cell>
        </row>
        <row r="242">
          <cell r="A242" t="str">
            <v>CACL_GR.EN_DISTR</v>
          </cell>
          <cell r="B242" t="str">
            <v>Enel Distribuzione Spa</v>
          </cell>
        </row>
        <row r="243">
          <cell r="A243" t="str">
            <v>CACL_GR.EN_HYDRO</v>
          </cell>
          <cell r="B243" t="str">
            <v>Enel Hydro Spa</v>
          </cell>
        </row>
        <row r="244">
          <cell r="A244" t="str">
            <v>CACL_GR.EN_PROD</v>
          </cell>
          <cell r="B244" t="str">
            <v>Enel Produzione Spa</v>
          </cell>
        </row>
        <row r="245">
          <cell r="A245" t="str">
            <v>CACL_GR.EN_TRADE</v>
          </cell>
          <cell r="B245" t="str">
            <v>Enel Trade Spa</v>
          </cell>
        </row>
        <row r="246">
          <cell r="A246" t="str">
            <v>CACL_GR.ERGA</v>
          </cell>
          <cell r="B246" t="str">
            <v>Enel Green Power Spa</v>
          </cell>
        </row>
        <row r="247">
          <cell r="A247" t="str">
            <v>CACL_GR.EUROGEN</v>
          </cell>
          <cell r="B247" t="str">
            <v>Eurogen Spa</v>
          </cell>
        </row>
        <row r="248">
          <cell r="A248" t="str">
            <v>CACL_GR.INTERPW</v>
          </cell>
          <cell r="B248" t="str">
            <v>Interpower Spa</v>
          </cell>
        </row>
        <row r="249">
          <cell r="A249" t="str">
            <v>CACL_GR.SEI</v>
          </cell>
          <cell r="B249" t="str">
            <v>Enel Real Estate Spa</v>
          </cell>
        </row>
        <row r="250">
          <cell r="A250" t="str">
            <v>CACL_GR.SOLE</v>
          </cell>
          <cell r="B250" t="str">
            <v>So.l.e. Spa</v>
          </cell>
        </row>
        <row r="251">
          <cell r="A251" t="str">
            <v>CACL_GR.TERNA</v>
          </cell>
          <cell r="B251" t="str">
            <v>T.E.R.N.A. Spa</v>
          </cell>
        </row>
        <row r="252">
          <cell r="A252" t="str">
            <v>CACL_GR.WIND</v>
          </cell>
          <cell r="B252" t="str">
            <v>Wind Telecomunicazioni Spa</v>
          </cell>
        </row>
        <row r="253">
          <cell r="A253" t="str">
            <v>CACL_GR.ENEL_SI</v>
          </cell>
          <cell r="B253" t="str">
            <v>Enel.si Spa</v>
          </cell>
        </row>
        <row r="254">
          <cell r="A254" t="str">
            <v>CACL_GR.CISE</v>
          </cell>
          <cell r="B254" t="str">
            <v>Cise Tecnologie innovative Srl</v>
          </cell>
        </row>
        <row r="255">
          <cell r="A255" t="str">
            <v>CACL_GR.EN_FTL</v>
          </cell>
          <cell r="B255" t="str">
            <v>Enel F.T.L. Spa</v>
          </cell>
        </row>
        <row r="256">
          <cell r="A256" t="str">
            <v>CACL_GR.EN_POWER</v>
          </cell>
          <cell r="B256" t="str">
            <v>Enel Power Spa</v>
          </cell>
        </row>
        <row r="257">
          <cell r="A257" t="str">
            <v>CACL_GR.SFERA</v>
          </cell>
          <cell r="B257" t="str">
            <v>Sfera Spa</v>
          </cell>
        </row>
        <row r="258">
          <cell r="A258" t="str">
            <v>CACL_GR.ENEL_IT</v>
          </cell>
          <cell r="B258" t="str">
            <v>Enel.IT Spa</v>
          </cell>
        </row>
        <row r="259">
          <cell r="A259" t="str">
            <v>CACL_GR.COL_GAS</v>
          </cell>
          <cell r="B259" t="str">
            <v>Colombo Gas Spa</v>
          </cell>
        </row>
        <row r="260">
          <cell r="A260" t="str">
            <v>CACL_GR.FACTOR</v>
          </cell>
          <cell r="B260" t="str">
            <v>Enel.factor Spa</v>
          </cell>
        </row>
        <row r="261">
          <cell r="A261" t="str">
            <v>CONS_MA.ESERCIZIO</v>
          </cell>
          <cell r="B261" t="str">
            <v>Consumi di materiali - esercizio</v>
          </cell>
        </row>
        <row r="262">
          <cell r="A262" t="str">
            <v>CSGDIV_TOT.ESERCIZIO</v>
          </cell>
          <cell r="B262" t="str">
            <v>Spese generali - Esercizio</v>
          </cell>
        </row>
        <row r="263">
          <cell r="A263" t="str">
            <v>CSGDIV_TZ.ESERCIZIO</v>
          </cell>
          <cell r="B263" t="str">
            <v>Spese generali di Terzi - Esercizio</v>
          </cell>
        </row>
        <row r="264">
          <cell r="A264" t="str">
            <v>CPOSTE</v>
          </cell>
          <cell r="B264" t="str">
            <v>Spese postali</v>
          </cell>
          <cell r="C264">
            <v>5.0990799999999998</v>
          </cell>
          <cell r="D264">
            <v>4.4304600000000001</v>
          </cell>
          <cell r="E264">
            <v>22.333359999999999</v>
          </cell>
          <cell r="F264">
            <v>28.147959999999998</v>
          </cell>
          <cell r="G264">
            <v>36.562760000000004</v>
          </cell>
          <cell r="H264">
            <v>49.819040000000001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CASSV_TZ.ESERCIZIO</v>
          </cell>
          <cell r="B265" t="str">
            <v>Assicurazioni Varie di terzi</v>
          </cell>
        </row>
        <row r="266">
          <cell r="A266" t="str">
            <v>CTEL_TZ.ESERCIZIO</v>
          </cell>
          <cell r="B266" t="str">
            <v xml:space="preserve">Spese telefoniche di terzi </v>
          </cell>
          <cell r="C266">
            <v>1.4742299999999999</v>
          </cell>
          <cell r="D266">
            <v>2.5651100000000002</v>
          </cell>
          <cell r="E266">
            <v>58.143279999999997</v>
          </cell>
          <cell r="F266">
            <v>59.23809</v>
          </cell>
          <cell r="G266">
            <v>61.062889999999996</v>
          </cell>
          <cell r="H266">
            <v>113.76569000000001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CTD_TZ</v>
          </cell>
          <cell r="B267" t="str">
            <v>Spese trasmissioni dati di terzi</v>
          </cell>
        </row>
        <row r="268">
          <cell r="A268" t="str">
            <v>CVRS.ESERCIZIO</v>
          </cell>
          <cell r="B268" t="str">
            <v>Viaggi e rimborsi spese</v>
          </cell>
          <cell r="C268">
            <v>52.809609999999999</v>
          </cell>
          <cell r="D268">
            <v>112.23869000000001</v>
          </cell>
          <cell r="E268">
            <v>156.56643</v>
          </cell>
          <cell r="F268">
            <v>212.14554000000001</v>
          </cell>
          <cell r="G268">
            <v>262.96926999999999</v>
          </cell>
          <cell r="H268">
            <v>284.83951999999999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CLOC_TZ.ESERCIZIO</v>
          </cell>
          <cell r="B269" t="str">
            <v>Spese affitti e locazioni di terzi</v>
          </cell>
          <cell r="C269">
            <v>0</v>
          </cell>
          <cell r="D269">
            <v>0.89166000000003265</v>
          </cell>
          <cell r="E269">
            <v>29.667350000000091</v>
          </cell>
          <cell r="F269">
            <v>38.484290000000001</v>
          </cell>
          <cell r="G269">
            <v>89.407619999999881</v>
          </cell>
          <cell r="H269">
            <v>104.98253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CPUBB_TZ</v>
          </cell>
          <cell r="B270" t="str">
            <v>Spese pubb., propag. e stampa di terzi</v>
          </cell>
        </row>
        <row r="271">
          <cell r="A271" t="str">
            <v>CALG_TZ.ESERCIZIO</v>
          </cell>
          <cell r="B271" t="str">
            <v>Costi acqua, luce, gas e cond. di terzi</v>
          </cell>
          <cell r="C271">
            <v>41.615449999999996</v>
          </cell>
          <cell r="D271">
            <v>57.162500000000001</v>
          </cell>
          <cell r="E271">
            <v>160.80438000000001</v>
          </cell>
          <cell r="F271">
            <v>200.49745999999999</v>
          </cell>
          <cell r="G271">
            <v>290.21028999999999</v>
          </cell>
          <cell r="H271">
            <v>378.63915000000003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CEDQ</v>
          </cell>
          <cell r="B272" t="str">
            <v>Costo energia dipendenti in quiescenza</v>
          </cell>
        </row>
        <row r="273">
          <cell r="A273" t="str">
            <v>CVARDIP_TZ</v>
          </cell>
          <cell r="B273" t="str">
            <v>Spese varie per dipendenti di terzi</v>
          </cell>
          <cell r="C273">
            <v>5.2846899999999994</v>
          </cell>
          <cell r="D273">
            <v>15.766129999999999</v>
          </cell>
          <cell r="E273">
            <v>31.010090000000002</v>
          </cell>
          <cell r="F273">
            <v>57.781459999999996</v>
          </cell>
          <cell r="G273">
            <v>107.13024</v>
          </cell>
          <cell r="H273">
            <v>167.96687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CGIUD</v>
          </cell>
          <cell r="B274" t="str">
            <v>Spese giudiziarie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0.84138000000000002</v>
          </cell>
          <cell r="H274">
            <v>0.84138000000000002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CSGDIV_TZ_DIV.ESERCIZIO</v>
          </cell>
          <cell r="B275" t="str">
            <v>Spese generali diverse di terzi</v>
          </cell>
        </row>
        <row r="276">
          <cell r="A276" t="str">
            <v>CSGDIV_TZ_DIV_PEN.ESERCIZIO</v>
          </cell>
          <cell r="B276" t="str">
            <v>Penali per la carta del servizio</v>
          </cell>
        </row>
        <row r="277">
          <cell r="A277" t="str">
            <v>CSGDIV_TZ_DIV_ALTRO.ESERCIZIO</v>
          </cell>
          <cell r="B277" t="str">
            <v>Altro</v>
          </cell>
          <cell r="C277">
            <v>41.092390000000002</v>
          </cell>
          <cell r="D277">
            <v>95.389490000000009</v>
          </cell>
          <cell r="E277">
            <v>143.86152999999999</v>
          </cell>
          <cell r="F277">
            <v>180.08923000000001</v>
          </cell>
          <cell r="G277">
            <v>232.63917999999998</v>
          </cell>
          <cell r="H277">
            <v>311.72378000000003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CSGDIV_ESE_GR</v>
          </cell>
          <cell r="B278" t="str">
            <v>Spese generali IC - Esercizio</v>
          </cell>
        </row>
        <row r="279">
          <cell r="A279" t="str">
            <v>CLOC_ESE_GR</v>
          </cell>
          <cell r="B279" t="str">
            <v xml:space="preserve">Spese affitti e locazioni IC - esercizio </v>
          </cell>
        </row>
        <row r="280">
          <cell r="A280" t="str">
            <v>CSGDIV_ESE_GR.DALM_TR</v>
          </cell>
          <cell r="B280" t="str">
            <v>Dalmazia Trieste Spa</v>
          </cell>
        </row>
        <row r="281">
          <cell r="A281" t="str">
            <v>CSGDIV_ESE_GR.SEI</v>
          </cell>
          <cell r="B281" t="str">
            <v>Enel Real Estate Spa</v>
          </cell>
        </row>
        <row r="282">
          <cell r="A282" t="str">
            <v>CSGDIV_ESE_GR.CESI</v>
          </cell>
          <cell r="B282" t="str">
            <v>Cesi</v>
          </cell>
        </row>
        <row r="283">
          <cell r="A283" t="str">
            <v>RIS_EST_TOT_ES</v>
          </cell>
          <cell r="B283" t="str">
            <v>Risorse esterne - Esercizio</v>
          </cell>
        </row>
        <row r="284">
          <cell r="A284" t="str">
            <v>IMPCAN_TOT.ESERCIZIO</v>
          </cell>
          <cell r="B284" t="str">
            <v>Imposte e canoni - Esercizio</v>
          </cell>
        </row>
        <row r="285">
          <cell r="A285" t="str">
            <v>CIT_ES</v>
          </cell>
          <cell r="B285" t="str">
            <v>Imposte e tasse - esercizio</v>
          </cell>
        </row>
        <row r="286">
          <cell r="A286" t="str">
            <v>CIT_ES.ECO</v>
          </cell>
          <cell r="B286" t="str">
            <v>Ecotassa - esercizio</v>
          </cell>
        </row>
        <row r="287">
          <cell r="A287" t="str">
            <v>CIT_ES.CARBTAX</v>
          </cell>
          <cell r="B287" t="str">
            <v>Carbon tax su Carbone - esercizio</v>
          </cell>
        </row>
        <row r="288">
          <cell r="A288" t="str">
            <v>CIT_ES.ORIMTAX</v>
          </cell>
          <cell r="B288" t="str">
            <v>Carbon tax su Orimulsion - esercizio</v>
          </cell>
        </row>
        <row r="289">
          <cell r="A289" t="str">
            <v>CIT_ES.ICI</v>
          </cell>
          <cell r="B289" t="str">
            <v>ICI - esercizio</v>
          </cell>
          <cell r="C289">
            <v>85.552350000000004</v>
          </cell>
          <cell r="D289">
            <v>171.10470000000001</v>
          </cell>
          <cell r="E289">
            <v>256.65704999999997</v>
          </cell>
          <cell r="F289">
            <v>342.20940000000002</v>
          </cell>
          <cell r="G289">
            <v>427.76175000000001</v>
          </cell>
          <cell r="H289">
            <v>498.11716999999999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CIT_ES.TOSAP</v>
          </cell>
          <cell r="B290" t="str">
            <v>TOSAP - esercizio</v>
          </cell>
          <cell r="C290">
            <v>118.54630999999999</v>
          </cell>
          <cell r="D290">
            <v>118.54630999999999</v>
          </cell>
          <cell r="E290">
            <v>118.64830000000001</v>
          </cell>
          <cell r="F290">
            <v>491.24826000000002</v>
          </cell>
          <cell r="G290">
            <v>613.76645999999994</v>
          </cell>
          <cell r="H290">
            <v>736.28466000000003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CIT_ES.ALTRETAX</v>
          </cell>
          <cell r="B291" t="str">
            <v>Altre imposte e tasse - esercizio</v>
          </cell>
          <cell r="C291">
            <v>2.1853099999999999</v>
          </cell>
          <cell r="D291">
            <v>58.932220000000001</v>
          </cell>
          <cell r="E291">
            <v>98.176929999999999</v>
          </cell>
          <cell r="F291">
            <v>117.62754</v>
          </cell>
          <cell r="G291">
            <v>186.42967000000002</v>
          </cell>
          <cell r="H291">
            <v>253.47435000000002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CANONI.ESERCIZIO</v>
          </cell>
          <cell r="B292" t="str">
            <v>Canoni -  esercizio</v>
          </cell>
        </row>
        <row r="293">
          <cell r="A293" t="str">
            <v>CANONI.ESERCIZIO_ALTRO</v>
          </cell>
          <cell r="B293" t="str">
            <v>Altro</v>
          </cell>
          <cell r="C293">
            <v>111.99072</v>
          </cell>
          <cell r="D293">
            <v>224.66463000000002</v>
          </cell>
          <cell r="E293">
            <v>343.69989000000004</v>
          </cell>
          <cell r="F293">
            <v>461.77882</v>
          </cell>
          <cell r="G293">
            <v>579.93673000000001</v>
          </cell>
          <cell r="H293">
            <v>780.10046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CPRDIV_TOT.LIC</v>
          </cell>
          <cell r="B294" t="str">
            <v>Prestazioni per L.I.C.</v>
          </cell>
        </row>
        <row r="295">
          <cell r="A295" t="str">
            <v>CPRDIV_TZ.LIC</v>
          </cell>
          <cell r="B295" t="str">
            <v>Prestazioni da Terzi per L.I.C.</v>
          </cell>
        </row>
        <row r="296">
          <cell r="A296" t="str">
            <v>CAPP_TZ.LIC</v>
          </cell>
          <cell r="B296" t="str">
            <v>Appalti</v>
          </cell>
        </row>
        <row r="297">
          <cell r="A297" t="str">
            <v>CVIGIL_TZ.LIC</v>
          </cell>
          <cell r="B297" t="str">
            <v>Vigilanza</v>
          </cell>
        </row>
        <row r="298">
          <cell r="A298" t="str">
            <v>CPUL_TZ.LIC</v>
          </cell>
          <cell r="B298" t="str">
            <v>Pulizia locali</v>
          </cell>
        </row>
        <row r="299">
          <cell r="A299" t="str">
            <v>CRIS_TZ.LIC</v>
          </cell>
          <cell r="B299" t="str">
            <v>Ristorazione</v>
          </cell>
        </row>
        <row r="300">
          <cell r="A300" t="str">
            <v>CINF_TZ.LIC</v>
          </cell>
          <cell r="B300" t="str">
            <v>Attività informatiche</v>
          </cell>
        </row>
        <row r="301">
          <cell r="A301" t="str">
            <v>CNOL_TZ.LIC</v>
          </cell>
          <cell r="B301" t="str">
            <v>Noleggi</v>
          </cell>
        </row>
        <row r="302">
          <cell r="A302" t="str">
            <v>CTRASP_TZ.LIC</v>
          </cell>
          <cell r="B302" t="str">
            <v>Trasporti</v>
          </cell>
        </row>
        <row r="303">
          <cell r="A303" t="str">
            <v>CMAN_TZ.LIC</v>
          </cell>
          <cell r="B303" t="str">
            <v>Manutenzione e riparazione veicoli</v>
          </cell>
        </row>
        <row r="304">
          <cell r="A304" t="str">
            <v>CPR_PROF_TOT.LIC</v>
          </cell>
          <cell r="B304" t="str">
            <v>Prestazioni professionali diverse e consulenze</v>
          </cell>
        </row>
        <row r="305">
          <cell r="A305" t="str">
            <v>CPR_TEC_PROF.LIC</v>
          </cell>
          <cell r="B305" t="str">
            <v>Prestazioni professionali diverse</v>
          </cell>
        </row>
        <row r="306">
          <cell r="A306" t="str">
            <v>CCONSUL.LIC</v>
          </cell>
          <cell r="B306" t="str">
            <v>Consulenze</v>
          </cell>
        </row>
        <row r="307">
          <cell r="A307" t="str">
            <v>CPRDIV_TZ_DIV_LIC</v>
          </cell>
          <cell r="B307" t="str">
            <v>Prestazioni diverse</v>
          </cell>
        </row>
        <row r="308">
          <cell r="A308" t="str">
            <v>CPRDIV_LIC_GR</v>
          </cell>
          <cell r="B308" t="str">
            <v>Prestazioni Intercompany per L.I.C.</v>
          </cell>
        </row>
        <row r="309">
          <cell r="A309" t="str">
            <v>CPRDIV_LIC_GR_AL</v>
          </cell>
          <cell r="B309" t="str">
            <v>Prestazioni diverse da IC per LIC</v>
          </cell>
        </row>
        <row r="310">
          <cell r="A310" t="str">
            <v>CPRDIV_LIC_GR.CORPORATE</v>
          </cell>
          <cell r="B310" t="str">
            <v>ENEL - Corporate</v>
          </cell>
        </row>
        <row r="311">
          <cell r="A311" t="str">
            <v>CPRDIV_LIC_GR.CESI</v>
          </cell>
          <cell r="B311" t="str">
            <v>CESI -C. Elletr. Sper. Ita. G. Motta Spa</v>
          </cell>
        </row>
        <row r="312">
          <cell r="A312" t="str">
            <v>CPRDIV_LIC_GR.CONPH</v>
          </cell>
          <cell r="B312" t="str">
            <v>Conphoebus Spa</v>
          </cell>
        </row>
        <row r="313">
          <cell r="A313" t="str">
            <v>CPRDIV_LIC_GR.DALM_TR</v>
          </cell>
          <cell r="B313" t="str">
            <v>Dalmazia Trieste Spa</v>
          </cell>
        </row>
        <row r="314">
          <cell r="A314" t="str">
            <v>CPRDIV_LIC_GR.EL_AMBIE</v>
          </cell>
          <cell r="B314" t="str">
            <v>ElettroAmbiente Spa</v>
          </cell>
        </row>
        <row r="315">
          <cell r="A315" t="str">
            <v>CPRDIV_LIC_GR.EL_GEN</v>
          </cell>
          <cell r="B315" t="str">
            <v>Elettrogen Spa</v>
          </cell>
        </row>
        <row r="316">
          <cell r="A316" t="str">
            <v>CPRDIV_LIC_GR.EN_DISTR</v>
          </cell>
          <cell r="B316" t="str">
            <v>Enel Distribuzione Spa</v>
          </cell>
        </row>
        <row r="317">
          <cell r="A317" t="str">
            <v>CPRDIV_LIC_GR.EN_HYDRO</v>
          </cell>
          <cell r="B317" t="str">
            <v>Enel Hydro Spa</v>
          </cell>
        </row>
        <row r="318">
          <cell r="A318" t="str">
            <v>CPRDIV_LIC_GR.EN_PROD</v>
          </cell>
          <cell r="B318" t="str">
            <v>Enel Produzione Spa</v>
          </cell>
        </row>
        <row r="319">
          <cell r="A319" t="str">
            <v>CPRDIV_LIC_GR.EN_TRADE</v>
          </cell>
          <cell r="B319" t="str">
            <v>Enel Trade Spa</v>
          </cell>
        </row>
        <row r="320">
          <cell r="A320" t="str">
            <v>CPRDIV_LIC_GR.ERGA</v>
          </cell>
          <cell r="B320" t="str">
            <v>Enel Green Power Spa</v>
          </cell>
        </row>
        <row r="321">
          <cell r="A321" t="str">
            <v>CPRDIV_LIC_GR.EUROGEN</v>
          </cell>
          <cell r="B321" t="str">
            <v>Eurogen Spa</v>
          </cell>
        </row>
        <row r="322">
          <cell r="A322" t="str">
            <v>CPRDIV_LIC_GR.INTERPW</v>
          </cell>
          <cell r="B322" t="str">
            <v>Interpower Spa</v>
          </cell>
        </row>
        <row r="323">
          <cell r="A323" t="str">
            <v>CPRDIV_LIC_GR.SEI</v>
          </cell>
          <cell r="B323" t="str">
            <v>Enel Real Estate Spa</v>
          </cell>
        </row>
        <row r="324">
          <cell r="A324" t="str">
            <v>CPRDIV_LIC_GR.SOLE</v>
          </cell>
          <cell r="B324" t="str">
            <v>So.l.e. Spa</v>
          </cell>
        </row>
        <row r="325">
          <cell r="A325" t="str">
            <v>CPRDIV_LIC_GR.TERNA</v>
          </cell>
          <cell r="B325" t="str">
            <v>T.E.R.N.A. Spa</v>
          </cell>
        </row>
        <row r="326">
          <cell r="A326" t="str">
            <v>CPRDIV_LIC_GR.WIND</v>
          </cell>
          <cell r="B326" t="str">
            <v>Wind Telecomunicazioni Spa</v>
          </cell>
        </row>
        <row r="327">
          <cell r="A327" t="str">
            <v>CPRDIV_LIC_GR.ENEL_SI</v>
          </cell>
          <cell r="B327" t="str">
            <v>Enel.si Spa</v>
          </cell>
        </row>
        <row r="328">
          <cell r="A328" t="str">
            <v>CPRDIV_LIC_GR.CISE</v>
          </cell>
          <cell r="B328" t="str">
            <v>Cise Tecnologie innovative Srl</v>
          </cell>
        </row>
        <row r="329">
          <cell r="A329" t="str">
            <v>CPRDIV_LIC_GR.EN_FTL</v>
          </cell>
          <cell r="B329" t="str">
            <v>Enel F.T.L. Spa</v>
          </cell>
        </row>
        <row r="330">
          <cell r="A330" t="str">
            <v>CPRDIV_LIC_GR.EN_POWER</v>
          </cell>
          <cell r="B330" t="str">
            <v>Enel Power Spa</v>
          </cell>
        </row>
        <row r="331">
          <cell r="A331" t="str">
            <v>CPRDIV_LIC_GR.SFERA</v>
          </cell>
          <cell r="B331" t="str">
            <v>Sfera Spa</v>
          </cell>
        </row>
        <row r="332">
          <cell r="A332" t="str">
            <v>CPRDIV_LIC_GR.ENEL_IT</v>
          </cell>
          <cell r="B332" t="str">
            <v>Enel.IT Spa</v>
          </cell>
        </row>
        <row r="333">
          <cell r="A333" t="str">
            <v>CPRDIV_LIC_GR.COL_GAS</v>
          </cell>
          <cell r="B333" t="str">
            <v>Colombo Gas Spa</v>
          </cell>
        </row>
        <row r="334">
          <cell r="A334" t="str">
            <v>CPRDIV_LIC_GR.FACTOR</v>
          </cell>
          <cell r="B334" t="str">
            <v>Enel.factor Spa</v>
          </cell>
        </row>
        <row r="335">
          <cell r="A335" t="str">
            <v>CPRDIV_LIC_GR.VALDIS</v>
          </cell>
          <cell r="B335" t="str">
            <v>Valdis Spa</v>
          </cell>
        </row>
        <row r="336">
          <cell r="A336" t="str">
            <v>CPRDIV_LIC_GR.VALGEN</v>
          </cell>
          <cell r="B336" t="str">
            <v>Valgen Spa</v>
          </cell>
        </row>
        <row r="337">
          <cell r="A337" t="str">
            <v>CPRDIV_LIC_GR.DEVAL</v>
          </cell>
          <cell r="B337" t="str">
            <v>Deval Spa</v>
          </cell>
        </row>
        <row r="338">
          <cell r="A338" t="str">
            <v>CPRDIV_LIC_GR.CESAP</v>
          </cell>
          <cell r="B338" t="str">
            <v>Ape spa</v>
          </cell>
        </row>
        <row r="339">
          <cell r="A339" t="str">
            <v>CMF_TOT.LIC</v>
          </cell>
          <cell r="B339" t="str">
            <v>Materiali e forniture per L.I.C.</v>
          </cell>
        </row>
        <row r="340">
          <cell r="A340" t="str">
            <v>CFM_TOT.LIC</v>
          </cell>
          <cell r="B340" t="str">
            <v>Forniture di materiali ed apparecchi per LIC</v>
          </cell>
        </row>
        <row r="341">
          <cell r="A341" t="str">
            <v>CAFM_TOT.LIC</v>
          </cell>
          <cell r="B341" t="str">
            <v>Forniture acq. materiali ed apparecchi per LIC</v>
          </cell>
        </row>
        <row r="342">
          <cell r="A342" t="str">
            <v>CAFM_TZ.LIC.TOT</v>
          </cell>
          <cell r="B342" t="str">
            <v>Forniture di materiali ed apparecchi da terzi per LIC</v>
          </cell>
        </row>
        <row r="343">
          <cell r="A343" t="str">
            <v>CAFM_TZ.LIC</v>
          </cell>
          <cell r="B343" t="str">
            <v>Forniture di materiali ed apparecchi da terzi per LIC</v>
          </cell>
        </row>
        <row r="344">
          <cell r="A344" t="str">
            <v>CAFM_LIC_GR</v>
          </cell>
          <cell r="B344" t="str">
            <v>Forniture di materiali ed apparecchi da Intercompany per LIC</v>
          </cell>
        </row>
        <row r="345">
          <cell r="A345" t="str">
            <v>CAFM_LIC_GR.CORPORATE</v>
          </cell>
          <cell r="B345" t="str">
            <v>ENEL - Corporate</v>
          </cell>
        </row>
        <row r="346">
          <cell r="A346" t="str">
            <v>CAFM_LIC_GR.CESI</v>
          </cell>
          <cell r="B346" t="str">
            <v>CESI -C. Elletr. Sper. Ita. G. Motta Spa</v>
          </cell>
        </row>
        <row r="347">
          <cell r="A347" t="str">
            <v>CAFM_LIC_GR.CONPH</v>
          </cell>
          <cell r="B347" t="str">
            <v>Conphoebus Spa</v>
          </cell>
        </row>
        <row r="348">
          <cell r="A348" t="str">
            <v>CAFM_LIC_GR.DALM_TR</v>
          </cell>
          <cell r="B348" t="str">
            <v>Dalmazia Trieste Spa</v>
          </cell>
        </row>
        <row r="349">
          <cell r="A349" t="str">
            <v>CAFM_LIC_GR.EL_AMBIE</v>
          </cell>
          <cell r="B349" t="str">
            <v>ElettroAmbiente Spa</v>
          </cell>
        </row>
        <row r="350">
          <cell r="A350" t="str">
            <v>CAFM_LIC_GR.EL_GEN</v>
          </cell>
          <cell r="B350" t="str">
            <v>Elettrogen Spa</v>
          </cell>
        </row>
        <row r="351">
          <cell r="A351" t="str">
            <v>CAFM_LIC_GR.EN_DISTR</v>
          </cell>
          <cell r="B351" t="str">
            <v>Enel Distribuzione Spa</v>
          </cell>
        </row>
        <row r="352">
          <cell r="A352" t="str">
            <v>CAFM_LIC_GR.EN_HYDRO</v>
          </cell>
          <cell r="B352" t="str">
            <v>Enel Hydro Spa</v>
          </cell>
        </row>
        <row r="353">
          <cell r="A353" t="str">
            <v>CAFM_LIC_GR.EN_PROD</v>
          </cell>
          <cell r="B353" t="str">
            <v>Enel Produzione Spa</v>
          </cell>
        </row>
        <row r="354">
          <cell r="A354" t="str">
            <v>CAFM_LIC_GR.EN_TRADE</v>
          </cell>
          <cell r="B354" t="str">
            <v>Enel Trade Spa</v>
          </cell>
        </row>
        <row r="355">
          <cell r="A355" t="str">
            <v>CAFM_LIC_GR.ERGA</v>
          </cell>
          <cell r="B355" t="str">
            <v>Enel Green Power Spa</v>
          </cell>
        </row>
        <row r="356">
          <cell r="A356" t="str">
            <v>CAFM_LIC_GR.EUROGEN</v>
          </cell>
          <cell r="B356" t="str">
            <v>Eurogen Spa</v>
          </cell>
        </row>
        <row r="357">
          <cell r="A357" t="str">
            <v>CAFM_LIC_GR.INTERPW</v>
          </cell>
          <cell r="B357" t="str">
            <v>Interpower Spa</v>
          </cell>
        </row>
        <row r="358">
          <cell r="A358" t="str">
            <v>CAFM_LIC_GR.SEI</v>
          </cell>
          <cell r="B358" t="str">
            <v>Enel Real Estate Spa</v>
          </cell>
        </row>
        <row r="359">
          <cell r="A359" t="str">
            <v>CAFM_LIC_GR.SOLE</v>
          </cell>
          <cell r="B359" t="str">
            <v>So.l.e. Spa</v>
          </cell>
        </row>
        <row r="360">
          <cell r="A360" t="str">
            <v>CAFM_LIC_GR.TERNA</v>
          </cell>
          <cell r="B360" t="str">
            <v>T.E.R.N.A. Spa</v>
          </cell>
        </row>
        <row r="361">
          <cell r="A361" t="str">
            <v>CAFM_LIC_GR.WIND</v>
          </cell>
          <cell r="B361" t="str">
            <v>Wind Telecomunicazioni Spa</v>
          </cell>
        </row>
        <row r="362">
          <cell r="A362" t="str">
            <v>CAFM_LIC_GR.ENEL_SI</v>
          </cell>
          <cell r="B362" t="str">
            <v>Enel.si Spa</v>
          </cell>
        </row>
        <row r="363">
          <cell r="A363" t="str">
            <v>CAFM_LIC_GR.CISE</v>
          </cell>
          <cell r="B363" t="str">
            <v>Cise Tecnologie innovative Srl</v>
          </cell>
        </row>
        <row r="364">
          <cell r="A364" t="str">
            <v>CAFM_LIC_GR.EN_FTL</v>
          </cell>
          <cell r="B364" t="str">
            <v>Enel F.T.L. Spa</v>
          </cell>
        </row>
        <row r="365">
          <cell r="A365" t="str">
            <v>CAFM_LIC_GR.EN_POWER</v>
          </cell>
          <cell r="B365" t="str">
            <v>Enel Power Spa</v>
          </cell>
        </row>
        <row r="366">
          <cell r="A366" t="str">
            <v>CAFM_LIC_GR.SFERA</v>
          </cell>
          <cell r="B366" t="str">
            <v>Sfera Spa</v>
          </cell>
        </row>
        <row r="367">
          <cell r="A367" t="str">
            <v>CAFM_LIC_GR.ENEL_IT</v>
          </cell>
          <cell r="B367" t="str">
            <v>Enel.IT Spa</v>
          </cell>
        </row>
        <row r="368">
          <cell r="A368" t="str">
            <v>CAFM_LIC_GR.COL_GAS</v>
          </cell>
          <cell r="B368" t="str">
            <v>Colombo Gas Spa</v>
          </cell>
        </row>
        <row r="369">
          <cell r="A369" t="str">
            <v>CAFM_LIC_GR.FACTOR</v>
          </cell>
          <cell r="B369" t="str">
            <v>Enel.factor Spa</v>
          </cell>
        </row>
        <row r="370">
          <cell r="A370" t="str">
            <v>CCS_TZ.LIC</v>
          </cell>
          <cell r="B370" t="str">
            <v>Cancelleria e stampati per LIC</v>
          </cell>
        </row>
        <row r="371">
          <cell r="A371" t="str">
            <v>CMF_DIV_TZ.LIC</v>
          </cell>
          <cell r="B371" t="str">
            <v>Materiali e forniture diverse per LIC</v>
          </cell>
        </row>
        <row r="372">
          <cell r="A372" t="str">
            <v>CONS_MA.LIC</v>
          </cell>
          <cell r="B372" t="str">
            <v>Consumi di materiale per LIC</v>
          </cell>
        </row>
        <row r="373">
          <cell r="A373" t="str">
            <v>CSGDIV_TOT.LIC</v>
          </cell>
          <cell r="B373" t="str">
            <v>Spese generali per L.I.C.</v>
          </cell>
        </row>
        <row r="374">
          <cell r="A374" t="str">
            <v>CSGDIV_TZ.LIC</v>
          </cell>
          <cell r="B374" t="str">
            <v>Spese generali da Terzi per L.I.C.</v>
          </cell>
        </row>
        <row r="375">
          <cell r="A375" t="str">
            <v>CASSV_TZ.LIC</v>
          </cell>
          <cell r="B375" t="str">
            <v>Assicurazioni varie da terzi per LIC</v>
          </cell>
        </row>
        <row r="376">
          <cell r="A376" t="str">
            <v>CTEL_TZ.LIC</v>
          </cell>
          <cell r="B376" t="str">
            <v>Spese telefoniche da terzi per LIC</v>
          </cell>
        </row>
        <row r="377">
          <cell r="A377" t="str">
            <v>CVRS.LIC</v>
          </cell>
          <cell r="B377" t="str">
            <v>Viaggi e rimborsi spese per LIC</v>
          </cell>
        </row>
        <row r="378">
          <cell r="A378" t="str">
            <v>CLOC_TZ.LIC</v>
          </cell>
          <cell r="B378" t="str">
            <v>Spese affitti e locazioni da terzi per LIC</v>
          </cell>
        </row>
        <row r="379">
          <cell r="A379" t="str">
            <v>CALG_TZ.LIC</v>
          </cell>
          <cell r="B379" t="str">
            <v>Costi acqua, luce, gas e cond. da terzi per LIC</v>
          </cell>
        </row>
        <row r="380">
          <cell r="A380" t="str">
            <v>CSGDIV_TZ.LIC_AL</v>
          </cell>
          <cell r="B380" t="str">
            <v>Spese generali diverse da terzi per LIC</v>
          </cell>
        </row>
        <row r="381">
          <cell r="A381" t="str">
            <v>CSGDIV_LIC_GR</v>
          </cell>
          <cell r="B381" t="str">
            <v>Spese generali da IC per  L.I.C.</v>
          </cell>
        </row>
        <row r="382">
          <cell r="A382" t="str">
            <v>CSGDIV_LIC_GR</v>
          </cell>
          <cell r="B382" t="str">
            <v>Spese generali diverse da IC per LIC</v>
          </cell>
        </row>
        <row r="383">
          <cell r="A383" t="str">
            <v>CSGDIV_LIC_GR.CORPORATE</v>
          </cell>
          <cell r="B383" t="str">
            <v>ENEL - Corporate</v>
          </cell>
        </row>
        <row r="384">
          <cell r="A384" t="str">
            <v>CSGDIV_LIC_GR.CESI</v>
          </cell>
          <cell r="B384" t="str">
            <v>CESI -C. Elletr. Sper. Ita. G. Motta Spa</v>
          </cell>
        </row>
        <row r="385">
          <cell r="A385" t="str">
            <v>CSGDIV_LIC_GR.CONPH</v>
          </cell>
          <cell r="B385" t="str">
            <v>Conphoebus Spa</v>
          </cell>
        </row>
        <row r="386">
          <cell r="A386" t="str">
            <v>CSGDIV_LIC_GR.DALM_TR</v>
          </cell>
          <cell r="B386" t="str">
            <v>Dalmazia Trieste Spa</v>
          </cell>
        </row>
        <row r="387">
          <cell r="A387" t="str">
            <v>CSGDIV_LIC_GR.EL_AMBIE</v>
          </cell>
          <cell r="B387" t="str">
            <v>ElettroAmbiente Spa</v>
          </cell>
        </row>
        <row r="388">
          <cell r="A388" t="str">
            <v>CSGDIV_LIC_GR.EL_GEN</v>
          </cell>
          <cell r="B388" t="str">
            <v>Elettrogen Spa</v>
          </cell>
        </row>
        <row r="389">
          <cell r="A389" t="str">
            <v>CSGDIV_LIC_GR.EN_DISTR</v>
          </cell>
          <cell r="B389" t="str">
            <v>Enel Distribuzione Spa</v>
          </cell>
        </row>
        <row r="390">
          <cell r="A390" t="str">
            <v>CSGDIV_LIC_GR.EN_HYDRO</v>
          </cell>
          <cell r="B390" t="str">
            <v>Enel Hydro Spa</v>
          </cell>
        </row>
        <row r="391">
          <cell r="A391" t="str">
            <v>CSGDIV_LIC_GR.EN_PROD</v>
          </cell>
          <cell r="B391" t="str">
            <v>Enel Produzione Spa</v>
          </cell>
        </row>
        <row r="392">
          <cell r="A392" t="str">
            <v>CSGDIV_LIC_GR.EN_TRADE</v>
          </cell>
          <cell r="B392" t="str">
            <v>Enel Trade Spa</v>
          </cell>
        </row>
        <row r="393">
          <cell r="A393" t="str">
            <v>CSGDIV_LIC_GR.ERGA</v>
          </cell>
          <cell r="B393" t="str">
            <v>Enel Green Power Spa</v>
          </cell>
        </row>
        <row r="394">
          <cell r="A394" t="str">
            <v>CSGDIV_LIC_GR.EUROGEN</v>
          </cell>
          <cell r="B394" t="str">
            <v>Eurogen Spa</v>
          </cell>
        </row>
        <row r="395">
          <cell r="A395" t="str">
            <v>CSGDIV_LIC_GR.INTERPW</v>
          </cell>
          <cell r="B395" t="str">
            <v>Interpower Spa</v>
          </cell>
        </row>
        <row r="396">
          <cell r="A396" t="str">
            <v>CSGDIV_LIC_GR.SEI</v>
          </cell>
          <cell r="B396" t="str">
            <v>Enel Real Estate Spa</v>
          </cell>
        </row>
        <row r="397">
          <cell r="A397" t="str">
            <v>CSGDIV_LIC_GR.SOLE</v>
          </cell>
          <cell r="B397" t="str">
            <v>So.l.e. Spa</v>
          </cell>
        </row>
        <row r="398">
          <cell r="A398" t="str">
            <v>CSGDIV_LIC_GR.TERNA</v>
          </cell>
          <cell r="B398" t="str">
            <v>T.E.R.N.A. Spa</v>
          </cell>
        </row>
        <row r="399">
          <cell r="A399" t="str">
            <v>CSGDIV_LIC_GR.WIND</v>
          </cell>
          <cell r="B399" t="str">
            <v>Wind Telecomunicazioni Spa</v>
          </cell>
        </row>
        <row r="400">
          <cell r="A400" t="str">
            <v>CSGDIV_LIC_GR.ENEL_SI</v>
          </cell>
          <cell r="B400" t="str">
            <v>Enel.si Spa</v>
          </cell>
        </row>
        <row r="401">
          <cell r="A401" t="str">
            <v>CSGDIV_LIC_GR.CISE</v>
          </cell>
          <cell r="B401" t="str">
            <v>Cise Tecnologie innovative Srl</v>
          </cell>
        </row>
        <row r="402">
          <cell r="A402" t="str">
            <v>CSGDIV_LIC_GR.EN_FTL</v>
          </cell>
          <cell r="B402" t="str">
            <v>Enel F.T.L. Spa</v>
          </cell>
        </row>
        <row r="403">
          <cell r="A403" t="str">
            <v>CSGDIV_LIC_GR.EN_POWER</v>
          </cell>
          <cell r="B403" t="str">
            <v>Enel Power Spa</v>
          </cell>
        </row>
        <row r="404">
          <cell r="A404" t="str">
            <v>CSGDIV_LIC_GR.SFERA</v>
          </cell>
          <cell r="B404" t="str">
            <v>Sfera Spa</v>
          </cell>
        </row>
        <row r="405">
          <cell r="A405" t="str">
            <v>CSGDIV_LIC_GR.ENEL_IT</v>
          </cell>
          <cell r="B405" t="str">
            <v>Enel.IT Spa</v>
          </cell>
        </row>
        <row r="406">
          <cell r="A406" t="str">
            <v>CSGDIV_LIC_GR.COL_GAS</v>
          </cell>
          <cell r="B406" t="str">
            <v>Colombo Gas Spa</v>
          </cell>
        </row>
        <row r="407">
          <cell r="A407" t="str">
            <v>CSGDIV_LIC_GR.FACTOR</v>
          </cell>
          <cell r="B407" t="str">
            <v>Enel.factor Spa</v>
          </cell>
        </row>
        <row r="408">
          <cell r="A408" t="str">
            <v>RIS_EST_TOT.LIC</v>
          </cell>
          <cell r="B408" t="str">
            <v>Totale risorse esterne per L.I.C.</v>
          </cell>
        </row>
        <row r="409">
          <cell r="A409" t="str">
            <v>IMPCAN_TOT.LIC</v>
          </cell>
          <cell r="B409" t="str">
            <v>Imposte e canoni per L.I.C.</v>
          </cell>
        </row>
        <row r="410">
          <cell r="A410" t="str">
            <v>CIT_LIC</v>
          </cell>
          <cell r="B410" t="str">
            <v>Imposte e tasse LIC</v>
          </cell>
        </row>
        <row r="411">
          <cell r="A411" t="str">
            <v>CANONI.LIC</v>
          </cell>
          <cell r="B411" t="str">
            <v>Canoni per LIC</v>
          </cell>
        </row>
        <row r="412">
          <cell r="A412" t="str">
            <v>T_CON_MED</v>
          </cell>
          <cell r="B412" t="str">
            <v>Consistenza media del periodo</v>
          </cell>
        </row>
        <row r="413">
          <cell r="A413" t="str">
            <v>T_CON_MED.DIRIG</v>
          </cell>
          <cell r="B413" t="str">
            <v>Dirigenti</v>
          </cell>
          <cell r="C413">
            <v>12</v>
          </cell>
          <cell r="D413">
            <v>12</v>
          </cell>
          <cell r="E413">
            <v>12</v>
          </cell>
          <cell r="F413">
            <v>12</v>
          </cell>
          <cell r="G413">
            <v>12</v>
          </cell>
          <cell r="H413">
            <v>11.833333333333334</v>
          </cell>
          <cell r="I413">
            <v>11.714285714285714</v>
          </cell>
          <cell r="J413">
            <v>12.714285714285714</v>
          </cell>
          <cell r="K413">
            <v>12.714285714285714</v>
          </cell>
          <cell r="L413">
            <v>12.714285714285714</v>
          </cell>
          <cell r="M413">
            <v>12.714285714285714</v>
          </cell>
          <cell r="N413">
            <v>12.714285714285714</v>
          </cell>
        </row>
        <row r="414">
          <cell r="A414" t="str">
            <v>T_CON_MED.QUADRI</v>
          </cell>
          <cell r="B414" t="str">
            <v>Quadri</v>
          </cell>
          <cell r="C414">
            <v>95.66</v>
          </cell>
          <cell r="D414">
            <v>95.16</v>
          </cell>
          <cell r="E414">
            <v>94.659999999999982</v>
          </cell>
          <cell r="F414">
            <v>93.909999999999982</v>
          </cell>
          <cell r="G414">
            <v>93.45999999999998</v>
          </cell>
          <cell r="H414">
            <v>93.160666666666671</v>
          </cell>
          <cell r="I414">
            <v>92.565857142857141</v>
          </cell>
          <cell r="J414">
            <v>121.70285714285714</v>
          </cell>
          <cell r="K414">
            <v>121.70285714285714</v>
          </cell>
          <cell r="L414">
            <v>121.70285714285714</v>
          </cell>
          <cell r="M414">
            <v>121.70285714285714</v>
          </cell>
          <cell r="N414">
            <v>121.70285714285714</v>
          </cell>
        </row>
        <row r="415">
          <cell r="A415" t="str">
            <v>T_CON_MED.IMPIEG</v>
          </cell>
          <cell r="B415" t="str">
            <v>Impiegati</v>
          </cell>
          <cell r="C415">
            <v>1393.62</v>
          </cell>
          <cell r="D415">
            <v>1391.3849999999998</v>
          </cell>
          <cell r="E415">
            <v>1392.6409999999998</v>
          </cell>
          <cell r="F415">
            <v>1389.5174999999999</v>
          </cell>
          <cell r="G415">
            <v>1386.8439999999998</v>
          </cell>
          <cell r="H415">
            <v>1384.4516666666664</v>
          </cell>
          <cell r="I415">
            <v>1374.6514285714284</v>
          </cell>
          <cell r="J415">
            <v>1565.1114285714284</v>
          </cell>
          <cell r="K415">
            <v>1565.1114285714284</v>
          </cell>
          <cell r="L415">
            <v>1565.1114285714284</v>
          </cell>
          <cell r="M415">
            <v>1565.1114285714284</v>
          </cell>
          <cell r="N415">
            <v>1565.1114285714284</v>
          </cell>
        </row>
        <row r="416">
          <cell r="A416" t="str">
            <v>T_CON_MED.OPERAI</v>
          </cell>
          <cell r="B416" t="str">
            <v>Operai</v>
          </cell>
          <cell r="C416">
            <v>1391</v>
          </cell>
          <cell r="D416">
            <v>1389.5</v>
          </cell>
          <cell r="E416">
            <v>1387</v>
          </cell>
          <cell r="F416">
            <v>1380</v>
          </cell>
          <cell r="G416">
            <v>1375.2</v>
          </cell>
          <cell r="H416">
            <v>1371</v>
          </cell>
          <cell r="I416">
            <v>1359.4285714285713</v>
          </cell>
          <cell r="J416">
            <v>1359.4285714285713</v>
          </cell>
          <cell r="K416">
            <v>1359.4285714285713</v>
          </cell>
          <cell r="L416">
            <v>1359.4285714285713</v>
          </cell>
          <cell r="M416">
            <v>1359.4285714285713</v>
          </cell>
          <cell r="N416">
            <v>1359.4285714285713</v>
          </cell>
        </row>
        <row r="417">
          <cell r="A417" t="str">
            <v>T_CON_FIN</v>
          </cell>
          <cell r="B417" t="str">
            <v>Consistenza finale del periodo</v>
          </cell>
        </row>
        <row r="418">
          <cell r="A418" t="str">
            <v>T_CON_FIN.DIRIG</v>
          </cell>
          <cell r="B418" t="str">
            <v>Dirigenti</v>
          </cell>
          <cell r="C418">
            <v>12</v>
          </cell>
          <cell r="D418">
            <v>12</v>
          </cell>
          <cell r="E418">
            <v>12</v>
          </cell>
          <cell r="F418">
            <v>12</v>
          </cell>
          <cell r="G418">
            <v>12</v>
          </cell>
          <cell r="H418">
            <v>11</v>
          </cell>
          <cell r="I418">
            <v>11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T_CON_FIN.QUADRI</v>
          </cell>
          <cell r="B419" t="str">
            <v>Quadri</v>
          </cell>
          <cell r="C419">
            <v>96</v>
          </cell>
          <cell r="D419">
            <v>96</v>
          </cell>
          <cell r="E419">
            <v>96</v>
          </cell>
          <cell r="F419">
            <v>94</v>
          </cell>
          <cell r="G419">
            <v>93</v>
          </cell>
          <cell r="H419">
            <v>93</v>
          </cell>
          <cell r="I419">
            <v>90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T_CON_FIN.IMPIEG</v>
          </cell>
          <cell r="B420" t="str">
            <v>Impiegati</v>
          </cell>
          <cell r="C420">
            <v>1412</v>
          </cell>
          <cell r="D420">
            <v>1408</v>
          </cell>
          <cell r="E420">
            <v>1413</v>
          </cell>
          <cell r="F420">
            <v>1398</v>
          </cell>
          <cell r="G420">
            <v>1394</v>
          </cell>
          <cell r="H420">
            <v>1391</v>
          </cell>
          <cell r="I420">
            <v>1335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T_CON_FIN.OPERAI</v>
          </cell>
          <cell r="B421" t="str">
            <v>Operai</v>
          </cell>
          <cell r="C421">
            <v>1391</v>
          </cell>
          <cell r="D421">
            <v>1388</v>
          </cell>
          <cell r="E421">
            <v>1382</v>
          </cell>
          <cell r="F421">
            <v>1359</v>
          </cell>
          <cell r="G421">
            <v>1356</v>
          </cell>
          <cell r="H421">
            <v>1351</v>
          </cell>
          <cell r="I421">
            <v>1290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CPERS_TOT</v>
          </cell>
          <cell r="B422" t="str">
            <v>Totale Costo del personale</v>
          </cell>
        </row>
        <row r="423">
          <cell r="A423" t="str">
            <v>C_DIR_TOT</v>
          </cell>
          <cell r="B423" t="str">
            <v>Costo complessivo dirigenti</v>
          </cell>
          <cell r="C423">
            <v>200.38804000000002</v>
          </cell>
          <cell r="D423">
            <v>399.55778999999995</v>
          </cell>
          <cell r="E423">
            <v>608.62205000000006</v>
          </cell>
          <cell r="F423">
            <v>792.12066000000004</v>
          </cell>
          <cell r="G423">
            <v>1174.0673899999999</v>
          </cell>
          <cell r="H423">
            <v>1352.59555</v>
          </cell>
          <cell r="I423">
            <v>1554.8906499999998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C_QUA_TOT</v>
          </cell>
          <cell r="B424" t="str">
            <v>Costo complessivo quadri</v>
          </cell>
          <cell r="C424">
            <v>640.67418999999995</v>
          </cell>
          <cell r="D424">
            <v>1248.81501</v>
          </cell>
          <cell r="E424">
            <v>1890.6943899999999</v>
          </cell>
          <cell r="F424">
            <v>2488.5032000000001</v>
          </cell>
          <cell r="G424">
            <v>3201.1929399999999</v>
          </cell>
          <cell r="H424">
            <v>3918.4653699999999</v>
          </cell>
          <cell r="I424">
            <v>4525.9365499999994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C_IMP_TOT</v>
          </cell>
          <cell r="B425" t="str">
            <v>Costo complessivo impiegati</v>
          </cell>
          <cell r="C425">
            <v>5543.5429800000002</v>
          </cell>
          <cell r="D425">
            <v>11018.103549999998</v>
          </cell>
          <cell r="E425">
            <v>16516.683169999997</v>
          </cell>
          <cell r="F425">
            <v>21945.246169999995</v>
          </cell>
          <cell r="G425">
            <v>27308.751899999992</v>
          </cell>
          <cell r="H425">
            <v>32819.116590000012</v>
          </cell>
          <cell r="I425">
            <v>38827.560710000012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C_OPE_TOT</v>
          </cell>
          <cell r="B426" t="str">
            <v>Costo complessivo operai</v>
          </cell>
          <cell r="C426">
            <v>5020.4267399999999</v>
          </cell>
          <cell r="D426">
            <v>9839.5646400000023</v>
          </cell>
          <cell r="E426">
            <v>14645.273460000002</v>
          </cell>
          <cell r="F426">
            <v>19440.522759999996</v>
          </cell>
          <cell r="G426">
            <v>24136.214680000008</v>
          </cell>
          <cell r="H426">
            <v>29137.328060000018</v>
          </cell>
          <cell r="I426">
            <v>34659.686060000015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T_CMU_TOT</v>
          </cell>
          <cell r="B427" t="str">
            <v>Costo medio unitario</v>
          </cell>
        </row>
        <row r="428">
          <cell r="A428" t="str">
            <v>T_CMUPER.DIRIG</v>
          </cell>
          <cell r="B428" t="str">
            <v>Dirigenti</v>
          </cell>
        </row>
        <row r="429">
          <cell r="A429" t="str">
            <v>T_CMUPER.QUADRI</v>
          </cell>
          <cell r="B429" t="str">
            <v>Quadri</v>
          </cell>
        </row>
        <row r="430">
          <cell r="A430" t="str">
            <v>T_CMUPER.IMPIEG</v>
          </cell>
          <cell r="B430" t="str">
            <v>Impiegati</v>
          </cell>
        </row>
        <row r="431">
          <cell r="A431" t="str">
            <v>T_CMUPER.OPERAI</v>
          </cell>
          <cell r="B431" t="str">
            <v>Operai</v>
          </cell>
        </row>
        <row r="432">
          <cell r="A432" t="str">
            <v>C_ONEN_GR_TOT</v>
          </cell>
          <cell r="B432" t="str">
            <v>Fornitura energia a dipendenti IC</v>
          </cell>
        </row>
        <row r="433">
          <cell r="A433" t="str">
            <v>RCAP_PERS</v>
          </cell>
          <cell r="B433" t="str">
            <v>Capitalizzazioni interne - personale</v>
          </cell>
        </row>
        <row r="434">
          <cell r="A434" t="str">
            <v>C_DIR_RCAP</v>
          </cell>
          <cell r="B434" t="str">
            <v>Dirigenti</v>
          </cell>
        </row>
        <row r="435">
          <cell r="A435" t="str">
            <v>C_QUA_RCAP</v>
          </cell>
          <cell r="B435" t="str">
            <v>Quadri</v>
          </cell>
          <cell r="C435">
            <v>0</v>
          </cell>
          <cell r="D435">
            <v>1.2581800000000001</v>
          </cell>
          <cell r="E435">
            <v>1.44268</v>
          </cell>
          <cell r="F435">
            <v>5.5081499999999997</v>
          </cell>
          <cell r="G435">
            <v>5.5081499999999997</v>
          </cell>
          <cell r="H435">
            <v>147.02089999999998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C_IMP_RCAP</v>
          </cell>
          <cell r="B436" t="str">
            <v>Impiegati</v>
          </cell>
          <cell r="C436">
            <v>211.34635999999998</v>
          </cell>
          <cell r="D436">
            <v>390.85300999999998</v>
          </cell>
          <cell r="E436">
            <v>594.14778999999999</v>
          </cell>
          <cell r="F436">
            <v>828.87007999999992</v>
          </cell>
          <cell r="G436">
            <v>1026.3025400000001</v>
          </cell>
          <cell r="H436">
            <v>1288.31186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C_OPE_RCAP</v>
          </cell>
          <cell r="B437" t="str">
            <v>Operai</v>
          </cell>
          <cell r="C437">
            <v>1765.8199199999999</v>
          </cell>
          <cell r="D437">
            <v>3297.8019599999998</v>
          </cell>
          <cell r="E437">
            <v>4828.5946100000001</v>
          </cell>
          <cell r="F437">
            <v>6320.9472000000005</v>
          </cell>
          <cell r="G437">
            <v>7762.9277999999995</v>
          </cell>
          <cell r="H437">
            <v>9423.073059999997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CPERS_UT_FDO</v>
          </cell>
          <cell r="B438" t="str">
            <v>Utilizzo fondo</v>
          </cell>
        </row>
        <row r="439">
          <cell r="A439" t="str">
            <v>CPERS_LIC</v>
          </cell>
          <cell r="B439" t="str">
            <v>Personale - LIC</v>
          </cell>
        </row>
        <row r="440">
          <cell r="A440" t="str">
            <v>C_DIR_LIC</v>
          </cell>
          <cell r="B440" t="str">
            <v>Dirigenti</v>
          </cell>
        </row>
        <row r="441">
          <cell r="A441" t="str">
            <v>C_QUA_LIC</v>
          </cell>
          <cell r="B441" t="str">
            <v>Quadri</v>
          </cell>
        </row>
        <row r="442">
          <cell r="A442" t="str">
            <v>C_IMP_LIC</v>
          </cell>
          <cell r="B442" t="str">
            <v>Impiegati</v>
          </cell>
          <cell r="C442">
            <v>2.0696500000000002</v>
          </cell>
          <cell r="D442">
            <v>2.9322499999999998</v>
          </cell>
          <cell r="E442">
            <v>0.46555000000000002</v>
          </cell>
          <cell r="F442">
            <v>0.46555000000000002</v>
          </cell>
          <cell r="G442">
            <v>0.46555000000000002</v>
          </cell>
          <cell r="H442">
            <v>0.46555000000000002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C_OPE_LIC</v>
          </cell>
          <cell r="B443" t="str">
            <v>Operai</v>
          </cell>
          <cell r="C443">
            <v>0.20746999999999999</v>
          </cell>
          <cell r="D443">
            <v>0.20746999999999999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CPERS_ES</v>
          </cell>
          <cell r="B444" t="str">
            <v>Personale - Esercizio</v>
          </cell>
        </row>
        <row r="445">
          <cell r="A445" t="str">
            <v>C_DIR_ES</v>
          </cell>
          <cell r="B445" t="str">
            <v>Dirigenti</v>
          </cell>
          <cell r="C445">
            <v>200.38804000000002</v>
          </cell>
          <cell r="D445">
            <v>399.55778999999995</v>
          </cell>
          <cell r="E445">
            <v>608.62205000000006</v>
          </cell>
          <cell r="F445">
            <v>792.12066000000004</v>
          </cell>
          <cell r="G445">
            <v>1174.0673899999999</v>
          </cell>
          <cell r="H445">
            <v>1352.59555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C_QUA_ES</v>
          </cell>
          <cell r="B446" t="str">
            <v>Quadri</v>
          </cell>
          <cell r="C446">
            <v>640.67418999999995</v>
          </cell>
          <cell r="D446">
            <v>1247.55683</v>
          </cell>
          <cell r="E446">
            <v>1889.25171</v>
          </cell>
          <cell r="F446">
            <v>2482.99505</v>
          </cell>
          <cell r="G446">
            <v>3195.6847900000002</v>
          </cell>
          <cell r="H446">
            <v>3771.4444700000004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C_IMP_ES</v>
          </cell>
          <cell r="B447" t="str">
            <v>Impiegati</v>
          </cell>
          <cell r="C447">
            <v>5311.9476699999996</v>
          </cell>
          <cell r="D447">
            <v>10604.284029999999</v>
          </cell>
          <cell r="E447">
            <v>15893.684639999999</v>
          </cell>
          <cell r="F447">
            <v>21087.525349999993</v>
          </cell>
          <cell r="G447">
            <v>26253.598619999993</v>
          </cell>
          <cell r="H447">
            <v>31501.953990000002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C_IMP_ES_BAS</v>
          </cell>
          <cell r="B448" t="str">
            <v>Impiegati Conto base</v>
          </cell>
        </row>
        <row r="449">
          <cell r="A449" t="str">
            <v>C_OPE_ES</v>
          </cell>
          <cell r="B449" t="str">
            <v>Operai</v>
          </cell>
          <cell r="C449">
            <v>3254.3993500000001</v>
          </cell>
          <cell r="D449">
            <v>6541.5552100000004</v>
          </cell>
          <cell r="E449">
            <v>9815.6893100000016</v>
          </cell>
          <cell r="F449">
            <v>13118.586019999993</v>
          </cell>
          <cell r="G449">
            <v>16372.297340000005</v>
          </cell>
          <cell r="H449">
            <v>19713.265459999999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C_OPE_ES_BAS</v>
          </cell>
          <cell r="B450" t="str">
            <v>Operai - Conto base (F37)</v>
          </cell>
        </row>
        <row r="451">
          <cell r="A451" t="str">
            <v>CPERS_SCA</v>
          </cell>
          <cell r="B451" t="str">
            <v>Scambio di personale</v>
          </cell>
        </row>
        <row r="452">
          <cell r="A452" t="str">
            <v>CPERS_SCA_RI</v>
          </cell>
          <cell r="B452" t="str">
            <v>Personale ricevuto</v>
          </cell>
        </row>
        <row r="453">
          <cell r="A453" t="str">
            <v>CPERS_SCA_RI_ES</v>
          </cell>
          <cell r="B453" t="str">
            <v>Esercizio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CPERS_SCA_RI_IN</v>
          </cell>
          <cell r="B454" t="str">
            <v>Investimento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CPERS_SCA_CE</v>
          </cell>
          <cell r="B455" t="str">
            <v>Personale ceduto</v>
          </cell>
        </row>
        <row r="456">
          <cell r="A456" t="str">
            <v>CPERS_SCA_CE_ES</v>
          </cell>
          <cell r="B456" t="str">
            <v>Esercizio</v>
          </cell>
        </row>
        <row r="457">
          <cell r="A457" t="str">
            <v>CPERS_SCA_CE_ES.DIR</v>
          </cell>
          <cell r="B457" t="str">
            <v>Dirigenti</v>
          </cell>
        </row>
        <row r="458">
          <cell r="A458" t="str">
            <v>CPERS_SCA_CE_ES.QUA</v>
          </cell>
          <cell r="B458" t="str">
            <v>Quadri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CPERS_SCA_CE_ES.IMP</v>
          </cell>
          <cell r="B459" t="str">
            <v>Impiegati</v>
          </cell>
          <cell r="C459">
            <v>18.179299999999998</v>
          </cell>
          <cell r="D459">
            <v>20.03426</v>
          </cell>
          <cell r="E459">
            <v>28.385189999999998</v>
          </cell>
          <cell r="F459">
            <v>28.385189999999998</v>
          </cell>
          <cell r="G459">
            <v>28.385189999999998</v>
          </cell>
          <cell r="H459">
            <v>28.385189999999998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CPERS_SCA_CE_ES.OPE</v>
          </cell>
          <cell r="B460" t="str">
            <v>Operai</v>
          </cell>
          <cell r="C460">
            <v>0</v>
          </cell>
          <cell r="D460">
            <v>0</v>
          </cell>
          <cell r="E460">
            <v>0.98953999999999998</v>
          </cell>
          <cell r="F460">
            <v>0.98953999999999998</v>
          </cell>
          <cell r="G460">
            <v>0.98953999999999998</v>
          </cell>
          <cell r="H460">
            <v>0.98953999999999998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CPERS_SCA_CE_IN</v>
          </cell>
          <cell r="B461" t="str">
            <v>Investimento</v>
          </cell>
        </row>
        <row r="462">
          <cell r="A462" t="str">
            <v>CPERS_SCA_CE_IN.DIR</v>
          </cell>
          <cell r="B462" t="str">
            <v>Dirigenti</v>
          </cell>
        </row>
        <row r="463">
          <cell r="A463" t="str">
            <v>CPERS_SCA_CE_IN.QUA</v>
          </cell>
          <cell r="B463" t="str">
            <v>Quadri</v>
          </cell>
        </row>
        <row r="464">
          <cell r="A464" t="str">
            <v>CPERS_SCA_CE_IN.IMP</v>
          </cell>
          <cell r="B464" t="str">
            <v>Impiegati</v>
          </cell>
        </row>
        <row r="465">
          <cell r="A465" t="str">
            <v>CPERS_SCA_CE_IN.OPE</v>
          </cell>
          <cell r="B465" t="str">
            <v>Operai</v>
          </cell>
        </row>
        <row r="466">
          <cell r="A466" t="str">
            <v>C_DIR</v>
          </cell>
          <cell r="B466" t="str">
            <v>Costo complessivo Dirigenti</v>
          </cell>
          <cell r="C466">
            <v>200.38804000000002</v>
          </cell>
          <cell r="D466">
            <v>399.55778999999995</v>
          </cell>
          <cell r="E466">
            <v>608.62205000000006</v>
          </cell>
          <cell r="F466">
            <v>792.12066000000004</v>
          </cell>
          <cell r="G466">
            <v>1174.0673899999999</v>
          </cell>
          <cell r="H466">
            <v>1352.59555</v>
          </cell>
          <cell r="I466">
            <v>1554.8906499999998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C_QUA</v>
          </cell>
          <cell r="B467" t="str">
            <v>Costo complessivo Quadri</v>
          </cell>
        </row>
        <row r="468">
          <cell r="A468" t="str">
            <v>C_QUA_RET</v>
          </cell>
          <cell r="B468" t="str">
            <v>Quadri - retrib.ord.e rel.oneri</v>
          </cell>
          <cell r="C468">
            <v>519.45699999999988</v>
          </cell>
          <cell r="D468">
            <v>1015.8669599999999</v>
          </cell>
          <cell r="E468">
            <v>1510.78601</v>
          </cell>
          <cell r="F468">
            <v>2007.0209200000002</v>
          </cell>
          <cell r="G468">
            <v>2627.9876900000004</v>
          </cell>
          <cell r="H468">
            <v>3318.7933400000002</v>
          </cell>
          <cell r="I468">
            <v>3801.4874299999997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C_QUA_STR</v>
          </cell>
          <cell r="B469" t="str">
            <v>Quadri - lav.straord.forfet.</v>
          </cell>
          <cell r="C469">
            <v>41.107369999999996</v>
          </cell>
          <cell r="D469">
            <v>82.214739999999992</v>
          </cell>
          <cell r="E469">
            <v>123.32211000000001</v>
          </cell>
          <cell r="F469">
            <v>164.07828999999998</v>
          </cell>
          <cell r="G469">
            <v>204.20438999999999</v>
          </cell>
          <cell r="H469">
            <v>250.98048999999997</v>
          </cell>
          <cell r="I469">
            <v>291.87106999999997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C_QUA_IND</v>
          </cell>
          <cell r="B470" t="str">
            <v>Quadri - indennità varie</v>
          </cell>
          <cell r="C470">
            <v>38.011269999999996</v>
          </cell>
          <cell r="D470">
            <v>58.639710000000001</v>
          </cell>
          <cell r="E470">
            <v>86.377269999999996</v>
          </cell>
          <cell r="F470">
            <v>106.18971999999999</v>
          </cell>
          <cell r="G470">
            <v>125.04452999999999</v>
          </cell>
          <cell r="H470">
            <v>143.15365</v>
          </cell>
          <cell r="I470">
            <v>172.72343999999998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C_QUA_RIM</v>
          </cell>
          <cell r="B471" t="str">
            <v>Quadri - rimb.forf.per trasferte, ecc.</v>
          </cell>
          <cell r="C471">
            <v>9.2708300000000001</v>
          </cell>
          <cell r="D471">
            <v>23.171230000000001</v>
          </cell>
          <cell r="E471">
            <v>34.704689999999999</v>
          </cell>
          <cell r="F471">
            <v>47.266200000000019</v>
          </cell>
          <cell r="G471">
            <v>60.362580000000008</v>
          </cell>
          <cell r="H471">
            <v>80.555330000000012</v>
          </cell>
          <cell r="I471">
            <v>95.46932000000001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C_QUA_ALT</v>
          </cell>
          <cell r="B472" t="str">
            <v>Quadri - altri oneri</v>
          </cell>
          <cell r="C472">
            <v>32.827720000000113</v>
          </cell>
          <cell r="D472">
            <v>68.922370000000228</v>
          </cell>
          <cell r="E472">
            <v>135.5043099999998</v>
          </cell>
          <cell r="F472">
            <v>163.94806999999992</v>
          </cell>
          <cell r="G472">
            <v>183.59374999999955</v>
          </cell>
          <cell r="H472">
            <v>124.98255999999947</v>
          </cell>
          <cell r="I472">
            <v>164.38528999999926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C_IMP</v>
          </cell>
          <cell r="B473" t="str">
            <v>Costo complessivo Impiegati</v>
          </cell>
        </row>
        <row r="474">
          <cell r="A474" t="str">
            <v>C_IMP_RET</v>
          </cell>
          <cell r="B474" t="str">
            <v>Impiegati - retrib.ord.e rel.oneri</v>
          </cell>
          <cell r="C474">
            <v>4908.8736399999998</v>
          </cell>
          <cell r="D474">
            <v>9716.0760500000015</v>
          </cell>
          <cell r="E474">
            <v>14456.092990000001</v>
          </cell>
          <cell r="F474">
            <v>19189.081950000003</v>
          </cell>
          <cell r="G474">
            <v>23929.85987</v>
          </cell>
          <cell r="H474">
            <v>29510.696410000004</v>
          </cell>
          <cell r="I474">
            <v>34819.40509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C_IMP_STR</v>
          </cell>
          <cell r="B475" t="str">
            <v>Impiegati - lav.straord.forfetizzato</v>
          </cell>
          <cell r="C475">
            <v>109.87774</v>
          </cell>
          <cell r="D475">
            <v>219.04295000000002</v>
          </cell>
          <cell r="E475">
            <v>321.54309999999998</v>
          </cell>
          <cell r="F475">
            <v>455.52030000000002</v>
          </cell>
          <cell r="G475">
            <v>586.24536999999987</v>
          </cell>
          <cell r="H475">
            <v>766.01004999999986</v>
          </cell>
          <cell r="I475">
            <v>997.96706999999992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C_IMP_IND</v>
          </cell>
          <cell r="B476" t="str">
            <v>Impiegati - indennità varie</v>
          </cell>
          <cell r="C476">
            <v>271.64839999999998</v>
          </cell>
          <cell r="D476">
            <v>538.22813999999994</v>
          </cell>
          <cell r="E476">
            <v>762.11500000000001</v>
          </cell>
          <cell r="F476">
            <v>1011.3655299999998</v>
          </cell>
          <cell r="G476">
            <v>1258.5271599999999</v>
          </cell>
          <cell r="H476">
            <v>1501.15554</v>
          </cell>
          <cell r="I476">
            <v>1737.45418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C_IMP_RIM</v>
          </cell>
          <cell r="B477" t="str">
            <v>Impiegati - rimb.forfet.per trasf., ecc.</v>
          </cell>
          <cell r="C477">
            <v>45.817950000000003</v>
          </cell>
          <cell r="D477">
            <v>144.84354999999999</v>
          </cell>
          <cell r="E477">
            <v>200.90770999999998</v>
          </cell>
          <cell r="F477">
            <v>306.53332999999998</v>
          </cell>
          <cell r="G477">
            <v>398.51213000000001</v>
          </cell>
          <cell r="H477">
            <v>526.90944999999999</v>
          </cell>
          <cell r="I477">
            <v>650.82569000000001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C_IMP_ALT</v>
          </cell>
          <cell r="B478" t="str">
            <v>Impiegati - altri oneri</v>
          </cell>
          <cell r="C478">
            <v>207.32525000000078</v>
          </cell>
          <cell r="D478">
            <v>399.91285999999673</v>
          </cell>
          <cell r="E478">
            <v>776.02436999999554</v>
          </cell>
          <cell r="F478">
            <v>982.74505999999383</v>
          </cell>
          <cell r="G478">
            <v>1135.6073699999906</v>
          </cell>
          <cell r="H478">
            <v>514.34514000000854</v>
          </cell>
          <cell r="I478">
            <v>621.90868000001501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C_OPE</v>
          </cell>
          <cell r="B479" t="str">
            <v>Costo complessivo Operai</v>
          </cell>
        </row>
        <row r="480">
          <cell r="A480" t="str">
            <v>C_OPE_RET</v>
          </cell>
          <cell r="B480" t="str">
            <v>Operai - retrib.ord.e rel.oneri</v>
          </cell>
          <cell r="C480">
            <v>4148.8033399999995</v>
          </cell>
          <cell r="D480">
            <v>8222.4275600000001</v>
          </cell>
          <cell r="E480">
            <v>12229.905560000001</v>
          </cell>
          <cell r="F480">
            <v>16242.583409999999</v>
          </cell>
          <cell r="G480">
            <v>20197.714620000002</v>
          </cell>
          <cell r="H480">
            <v>24859.678390000001</v>
          </cell>
          <cell r="I480">
            <v>29321.544289999998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C_OPE_STR</v>
          </cell>
          <cell r="B481" t="str">
            <v>Operai - lav.straord.forfet.</v>
          </cell>
          <cell r="C481">
            <v>252.95214999999999</v>
          </cell>
          <cell r="D481">
            <v>470.98832999999996</v>
          </cell>
          <cell r="E481">
            <v>654.26433999999995</v>
          </cell>
          <cell r="F481">
            <v>904.94074999999998</v>
          </cell>
          <cell r="G481">
            <v>1149.9423700000002</v>
          </cell>
          <cell r="H481">
            <v>1448.0338200000001</v>
          </cell>
          <cell r="I481">
            <v>1931.53358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C_OPE_IND</v>
          </cell>
          <cell r="B482" t="str">
            <v>Operai - indennità varie</v>
          </cell>
          <cell r="C482">
            <v>282.88740999999999</v>
          </cell>
          <cell r="D482">
            <v>563.03042999999991</v>
          </cell>
          <cell r="E482">
            <v>798.48056999999994</v>
          </cell>
          <cell r="F482">
            <v>1055.3404499999999</v>
          </cell>
          <cell r="G482">
            <v>1302.0836399999998</v>
          </cell>
          <cell r="H482">
            <v>1563.4931399999998</v>
          </cell>
          <cell r="I482">
            <v>1820.5158199999998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C_OPE_RIM</v>
          </cell>
          <cell r="B483" t="str">
            <v>Operai - rimb.forfet.per trasf., ecc.</v>
          </cell>
          <cell r="C483">
            <v>47.096170000000001</v>
          </cell>
          <cell r="D483">
            <v>130.22622000000001</v>
          </cell>
          <cell r="E483">
            <v>166.57185999999999</v>
          </cell>
          <cell r="F483">
            <v>251.61575999999997</v>
          </cell>
          <cell r="G483">
            <v>323.75939</v>
          </cell>
          <cell r="H483">
            <v>419.86551000000003</v>
          </cell>
          <cell r="I483">
            <v>524.57806000000005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C_OPE_ALT</v>
          </cell>
          <cell r="B484" t="str">
            <v>Operai - altri oneri</v>
          </cell>
          <cell r="C484">
            <v>288.68767000000025</v>
          </cell>
          <cell r="D484">
            <v>452.89210000000094</v>
          </cell>
          <cell r="E484">
            <v>796.05113000000165</v>
          </cell>
          <cell r="F484">
            <v>986.04238999999507</v>
          </cell>
          <cell r="G484">
            <v>1162.7146600000051</v>
          </cell>
          <cell r="H484">
            <v>846.2572000000182</v>
          </cell>
          <cell r="I484">
            <v>1061.5143100000205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CPERS</v>
          </cell>
          <cell r="B485" t="str">
            <v>Costo complessivo personale</v>
          </cell>
        </row>
        <row r="486">
          <cell r="A486" t="str">
            <v>CPERS_RET</v>
          </cell>
          <cell r="B486" t="str">
            <v>Personale - retribuzione ord.e rel.oneri</v>
          </cell>
        </row>
        <row r="487">
          <cell r="A487" t="str">
            <v>CPERS_STR</v>
          </cell>
          <cell r="B487" t="str">
            <v>Personale - lav.straord.forfet.</v>
          </cell>
        </row>
        <row r="488">
          <cell r="A488" t="str">
            <v>CPERS_IND</v>
          </cell>
          <cell r="B488" t="str">
            <v>Personale - indennità varie</v>
          </cell>
        </row>
        <row r="489">
          <cell r="A489" t="str">
            <v>CPERS_RIM</v>
          </cell>
          <cell r="B489" t="str">
            <v>Personale - rimb.forfet.per trasf., ecc.</v>
          </cell>
        </row>
        <row r="490">
          <cell r="A490" t="str">
            <v>CPERS_ALT</v>
          </cell>
          <cell r="B490" t="str">
            <v>Personale - altri oneri</v>
          </cell>
        </row>
        <row r="491">
          <cell r="A491" t="str">
            <v>PINV_IMM_MAT</v>
          </cell>
          <cell r="B491" t="str">
            <v>Investimenti in Immobilizzazioni Materiali</v>
          </cell>
        </row>
        <row r="492">
          <cell r="A492" t="str">
            <v>PINV_PRO</v>
          </cell>
          <cell r="B492" t="str">
            <v>Impianti di produzione</v>
          </cell>
        </row>
        <row r="493">
          <cell r="A493" t="str">
            <v>PINV_PRO.TERMO</v>
          </cell>
          <cell r="B493" t="str">
            <v>Termoelettrica</v>
          </cell>
        </row>
        <row r="494">
          <cell r="A494" t="str">
            <v>PINV_PRO.IDRO</v>
          </cell>
          <cell r="B494" t="str">
            <v>Idroelettrica</v>
          </cell>
        </row>
        <row r="495">
          <cell r="A495" t="str">
            <v>PINV_PRO.GEO</v>
          </cell>
          <cell r="B495" t="str">
            <v>Geotermoelettrica</v>
          </cell>
        </row>
        <row r="496">
          <cell r="A496" t="str">
            <v>PINV_PRO.ALTRE_FONTI</v>
          </cell>
          <cell r="B496" t="str">
            <v>Altre fonti alternative</v>
          </cell>
        </row>
        <row r="497">
          <cell r="A497" t="str">
            <v>PINV_RETI_DIS</v>
          </cell>
          <cell r="B497" t="str">
            <v>Reti di distribuzione</v>
          </cell>
        </row>
        <row r="498">
          <cell r="A498" t="str">
            <v>PINV_RETI_DIS.AT</v>
          </cell>
          <cell r="B498" t="str">
            <v>Alta Tensione</v>
          </cell>
        </row>
        <row r="499">
          <cell r="A499" t="str">
            <v>PINV_RETI_DIS_MB.MT</v>
          </cell>
          <cell r="B499" t="str">
            <v>Media Tensione</v>
          </cell>
        </row>
        <row r="500">
          <cell r="A500" t="str">
            <v>PINV_RETI_DIS_MB.BT</v>
          </cell>
          <cell r="B500" t="str">
            <v>Bassa Tensione</v>
          </cell>
        </row>
        <row r="501">
          <cell r="A501" t="str">
            <v>PINV_RETI_DIS.CT</v>
          </cell>
          <cell r="B501" t="str">
            <v>Contatori tradizionali</v>
          </cell>
        </row>
        <row r="502">
          <cell r="A502" t="str">
            <v>PINV_RETI_DIS.CS</v>
          </cell>
          <cell r="B502" t="str">
            <v>Progetto contatore</v>
          </cell>
        </row>
        <row r="503">
          <cell r="A503" t="str">
            <v>PINV_ALTRI_INV</v>
          </cell>
          <cell r="B503" t="str">
            <v>Altri investimenti</v>
          </cell>
        </row>
        <row r="504">
          <cell r="A504" t="str">
            <v>PINV_ALTRI_INV.TERRENI</v>
          </cell>
          <cell r="B504" t="str">
            <v>Terreni</v>
          </cell>
        </row>
        <row r="505">
          <cell r="A505" t="str">
            <v>PINV_ALTRI_INV.FABBRICATI</v>
          </cell>
          <cell r="B505" t="str">
            <v>Fabbricati</v>
          </cell>
        </row>
        <row r="506">
          <cell r="A506" t="str">
            <v>PINV_ALTRI_INV.TELETRASM</v>
          </cell>
          <cell r="B506" t="str">
            <v>Impianti di teletrasmissioni</v>
          </cell>
        </row>
        <row r="507">
          <cell r="A507" t="str">
            <v>PINV_ALTRI_INV.ALTRI_IMPIANTI</v>
          </cell>
          <cell r="B507" t="str">
            <v>Altri impianti</v>
          </cell>
        </row>
        <row r="508">
          <cell r="A508" t="str">
            <v>PINV_ALTRI_INV.MEZZI_TRASP</v>
          </cell>
          <cell r="B508" t="str">
            <v>Mezzi di trasporto e autovetture</v>
          </cell>
        </row>
        <row r="509">
          <cell r="A509" t="str">
            <v>PINV_ALTRI_INV.DOT_INFORM</v>
          </cell>
          <cell r="B509" t="str">
            <v>Dotazioni informatiche</v>
          </cell>
        </row>
        <row r="510">
          <cell r="A510" t="str">
            <v>PINV_ALTRI_INV.DOT_AMMIN</v>
          </cell>
          <cell r="B510" t="str">
            <v>Dotazioni amministrative e mobili</v>
          </cell>
        </row>
        <row r="511">
          <cell r="A511" t="str">
            <v>PINV_ALTRI_INV.DOT_TECN</v>
          </cell>
          <cell r="B511" t="str">
            <v>Dotazioni tecniche e attrezzature</v>
          </cell>
        </row>
        <row r="512">
          <cell r="A512" t="str">
            <v>PINV_IMM_IMM</v>
          </cell>
          <cell r="B512" t="str">
            <v>Investimenti in Immobilizzazioni immateriali</v>
          </cell>
        </row>
        <row r="513">
          <cell r="A513" t="str">
            <v>PINV_IMM_TOT</v>
          </cell>
          <cell r="B513" t="str">
            <v>Investimenti in Immobilizzazioni</v>
          </cell>
        </row>
        <row r="514">
          <cell r="A514" t="str">
            <v>PINV_RISORSA</v>
          </cell>
          <cell r="B514" t="str">
            <v>Investimenti per risorsa</v>
          </cell>
        </row>
        <row r="515">
          <cell r="A515" t="str">
            <v>PINV_PERS</v>
          </cell>
          <cell r="B515" t="str">
            <v>Personale</v>
          </cell>
        </row>
        <row r="516">
          <cell r="A516" t="str">
            <v>PINV_MAT</v>
          </cell>
          <cell r="B516" t="str">
            <v>Materiali e forniture</v>
          </cell>
        </row>
        <row r="517">
          <cell r="A517" t="str">
            <v>PINV_MAT.FOR</v>
          </cell>
          <cell r="B517" t="str">
            <v>Forniture di materiali e apparecchi</v>
          </cell>
        </row>
        <row r="518">
          <cell r="A518" t="str">
            <v>PINV_MAT.MAT</v>
          </cell>
          <cell r="B518" t="str">
            <v>Materiali</v>
          </cell>
        </row>
        <row r="519">
          <cell r="A519" t="str">
            <v>PINV_MAT.MAT_ENEL</v>
          </cell>
          <cell r="B519" t="str">
            <v>Materiali Enel Distribuzione</v>
          </cell>
        </row>
        <row r="520">
          <cell r="A520" t="str">
            <v>PINV_MAT.MAT_TERZI</v>
          </cell>
          <cell r="B520" t="str">
            <v>Materiali Terzi</v>
          </cell>
        </row>
        <row r="521">
          <cell r="A521" t="str">
            <v>PINV_MAT.MAT_REC</v>
          </cell>
          <cell r="B521" t="str">
            <v>Recuperi</v>
          </cell>
        </row>
        <row r="522">
          <cell r="A522" t="str">
            <v>PINV_MAT.MAT_ALTRO</v>
          </cell>
          <cell r="B522" t="str">
            <v>Altri materiali</v>
          </cell>
        </row>
        <row r="523">
          <cell r="A523" t="str">
            <v>PINV_MAT.ALTRO</v>
          </cell>
          <cell r="B523" t="str">
            <v>Altro</v>
          </cell>
        </row>
        <row r="524">
          <cell r="A524" t="str">
            <v>PINV_PREST_TZ</v>
          </cell>
          <cell r="B524" t="str">
            <v>Prestazioni di terzi</v>
          </cell>
        </row>
        <row r="525">
          <cell r="A525" t="str">
            <v>PINV_ALTRI_COSTI</v>
          </cell>
          <cell r="B525" t="str">
            <v>Altri costi</v>
          </cell>
        </row>
        <row r="526">
          <cell r="A526" t="str">
            <v>PINV_ALTRI_COSTI.SPE_GEN</v>
          </cell>
          <cell r="B526" t="str">
            <v>Spese generali</v>
          </cell>
        </row>
        <row r="527">
          <cell r="A527" t="str">
            <v>PINV_ALTRI_COSTI.IMP_CAN</v>
          </cell>
          <cell r="B527" t="str">
            <v>Imposte e canoni</v>
          </cell>
        </row>
        <row r="528">
          <cell r="A528" t="str">
            <v>PINV_PREST_GR</v>
          </cell>
          <cell r="B528" t="str">
            <v>Prestazioni intercompany</v>
          </cell>
        </row>
        <row r="529">
          <cell r="A529">
            <v>0</v>
          </cell>
          <cell r="B529" t="str">
            <v>Investimenti in reti distribuzione AT</v>
          </cell>
        </row>
        <row r="530">
          <cell r="A530" t="str">
            <v>PINV_RETI_DIS.AT_380_TOT</v>
          </cell>
          <cell r="B530" t="str">
            <v>Impianti primari a 380 kV</v>
          </cell>
        </row>
        <row r="531">
          <cell r="A531" t="str">
            <v>PINV_RETI_DIS.AT_380_LIN</v>
          </cell>
          <cell r="B531" t="str">
            <v>Linee</v>
          </cell>
        </row>
        <row r="532">
          <cell r="A532" t="str">
            <v>PINV_RETI_DIS.AT_380_CAB</v>
          </cell>
          <cell r="B532" t="str">
            <v>Cabine</v>
          </cell>
        </row>
        <row r="533">
          <cell r="A533" t="str">
            <v>PINV_RETI_DIS.AT_220_TOT</v>
          </cell>
          <cell r="B533" t="str">
            <v>Impianti primari a 220 kV</v>
          </cell>
        </row>
        <row r="534">
          <cell r="A534" t="str">
            <v>PINV_RETI_DIS.AT_220_LIN</v>
          </cell>
          <cell r="B534" t="str">
            <v>Linee</v>
          </cell>
        </row>
        <row r="535">
          <cell r="A535" t="str">
            <v>PINV_RETI_DIS.AT_220_CAB</v>
          </cell>
          <cell r="B535" t="str">
            <v>Cabine</v>
          </cell>
        </row>
        <row r="536">
          <cell r="A536" t="str">
            <v>PINV_RETI_DIS.AT_150_TOT</v>
          </cell>
          <cell r="B536" t="str">
            <v>Impianti primari a 120-150 kV</v>
          </cell>
        </row>
        <row r="537">
          <cell r="A537" t="str">
            <v>PINV_RETI_DIS.AT_150_LIN</v>
          </cell>
          <cell r="B537" t="str">
            <v>Linee</v>
          </cell>
          <cell r="C537">
            <v>211.52354</v>
          </cell>
          <cell r="D537">
            <v>470.03639000000004</v>
          </cell>
          <cell r="E537">
            <v>1265.31303</v>
          </cell>
          <cell r="F537">
            <v>1517.22271</v>
          </cell>
          <cell r="G537">
            <v>2608.2822900000001</v>
          </cell>
          <cell r="H537">
            <v>3455.5864200000001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PINV_RETI_DIS.AT_150_CAB</v>
          </cell>
          <cell r="B538" t="str">
            <v>Cabine</v>
          </cell>
          <cell r="C538">
            <v>481.26491999999996</v>
          </cell>
          <cell r="D538">
            <v>957.19506999999999</v>
          </cell>
          <cell r="E538">
            <v>2454.7463900000002</v>
          </cell>
          <cell r="F538">
            <v>3369.962</v>
          </cell>
          <cell r="G538">
            <v>4821.8025900000002</v>
          </cell>
          <cell r="H538">
            <v>7825.4036600000018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PINV_RETI_DIS.AT_80_TOT</v>
          </cell>
          <cell r="B539" t="str">
            <v>Impianti primari a 40-80 kV</v>
          </cell>
        </row>
        <row r="540">
          <cell r="A540" t="str">
            <v>PINV_RETI_DIS.AT_80_LIN</v>
          </cell>
          <cell r="B540" t="str">
            <v>Linee</v>
          </cell>
          <cell r="C540">
            <v>0</v>
          </cell>
          <cell r="D540">
            <v>0</v>
          </cell>
          <cell r="E540">
            <v>7.6276599999999997</v>
          </cell>
          <cell r="F540">
            <v>37.499449999999996</v>
          </cell>
          <cell r="G540">
            <v>39.82038</v>
          </cell>
          <cell r="H540">
            <v>64.936400000000006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PINV_RETI_DIS.AT_80_CAB</v>
          </cell>
          <cell r="B541" t="str">
            <v>Cabine</v>
          </cell>
          <cell r="C541">
            <v>58.09619</v>
          </cell>
          <cell r="D541">
            <v>166.42963</v>
          </cell>
          <cell r="E541">
            <v>177.02891</v>
          </cell>
          <cell r="F541">
            <v>235.54473000000002</v>
          </cell>
          <cell r="G541">
            <v>331.84196000000003</v>
          </cell>
          <cell r="H541">
            <v>442.89052000000004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PINV_RETI_DIS.AT_SCS</v>
          </cell>
          <cell r="B542" t="str">
            <v>Sezioni MT e centri satellite</v>
          </cell>
          <cell r="C542">
            <v>50.164470000000001</v>
          </cell>
          <cell r="D542">
            <v>80.380780000000001</v>
          </cell>
          <cell r="E542">
            <v>370.37781999999999</v>
          </cell>
          <cell r="F542">
            <v>484.64227</v>
          </cell>
          <cell r="G542">
            <v>724.94445999999994</v>
          </cell>
          <cell r="H542">
            <v>807.72982999999999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PINV_RETI_DIS_AT.TIPO_IMP</v>
          </cell>
          <cell r="B543" t="str">
            <v>Investimenti per tipo impianto</v>
          </cell>
        </row>
        <row r="544">
          <cell r="A544" t="str">
            <v>PINV_RETI_DIS_AT.RISORSA</v>
          </cell>
          <cell r="B544" t="str">
            <v>Investimenti per risorsa</v>
          </cell>
        </row>
        <row r="545">
          <cell r="A545" t="str">
            <v>PINV_RETI_DIS_AT.PERS</v>
          </cell>
          <cell r="B545" t="str">
            <v>Personale</v>
          </cell>
          <cell r="C545">
            <v>208.13773999999998</v>
          </cell>
          <cell r="D545">
            <v>402.38590000000005</v>
          </cell>
          <cell r="E545">
            <v>619.27046999999993</v>
          </cell>
          <cell r="F545">
            <v>870.65215000000001</v>
          </cell>
          <cell r="G545">
            <v>1123.80744</v>
          </cell>
          <cell r="H545">
            <v>1413.38399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PINV_RETI_DIS_AT.MAT</v>
          </cell>
          <cell r="B546" t="str">
            <v>Materiali e forniture</v>
          </cell>
        </row>
        <row r="547">
          <cell r="A547" t="str">
            <v>PINV_RETI_DIS_AT_MAT.FOR</v>
          </cell>
          <cell r="B547" t="str">
            <v>Forniture di materiali e apparecchi</v>
          </cell>
          <cell r="C547">
            <v>115.31614999999999</v>
          </cell>
          <cell r="D547">
            <v>352.91128999999995</v>
          </cell>
          <cell r="E547">
            <v>1682.77684</v>
          </cell>
          <cell r="F547">
            <v>2384.8538900000003</v>
          </cell>
          <cell r="G547">
            <v>3570.8998900000001</v>
          </cell>
          <cell r="H547">
            <v>6158.26854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PINV_RETI_DIS_AT_MAT.MAT</v>
          </cell>
          <cell r="B548" t="str">
            <v>Materiali</v>
          </cell>
        </row>
        <row r="549">
          <cell r="A549" t="str">
            <v>PINV_RETI_DIS_AT_MAT.MAT_ENEL</v>
          </cell>
          <cell r="B549" t="str">
            <v>Materiali Enel Distribuzione</v>
          </cell>
          <cell r="C549">
            <v>65.169150000000002</v>
          </cell>
          <cell r="D549">
            <v>66.530820000000006</v>
          </cell>
          <cell r="E549">
            <v>151.36866000000001</v>
          </cell>
          <cell r="F549">
            <v>153.36738</v>
          </cell>
          <cell r="G549">
            <v>153.36738</v>
          </cell>
          <cell r="H549">
            <v>157.05416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PINV_RETI_DIS_AT_MAT.MAT_TERZI</v>
          </cell>
          <cell r="B550" t="str">
            <v>Materiali Terzi</v>
          </cell>
          <cell r="C550">
            <v>0</v>
          </cell>
          <cell r="D550">
            <v>0</v>
          </cell>
          <cell r="E550">
            <v>0</v>
          </cell>
          <cell r="F550">
            <v>0.18583000000000002</v>
          </cell>
          <cell r="G550">
            <v>0.18583000000000002</v>
          </cell>
          <cell r="H550">
            <v>0.18583000000000002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PINV_RETI_DIS_AT_MAT.MAT_REC</v>
          </cell>
          <cell r="B551" t="str">
            <v>Recuperi</v>
          </cell>
          <cell r="C551">
            <v>0</v>
          </cell>
          <cell r="D551">
            <v>0</v>
          </cell>
          <cell r="E551">
            <v>0</v>
          </cell>
          <cell r="F551">
            <v>-10.407780000000001</v>
          </cell>
          <cell r="G551">
            <v>-10.407780000000001</v>
          </cell>
          <cell r="H551">
            <v>-10.407780000000001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PINV_RETI_DIS_AT_MAT.MAT_ALTRO</v>
          </cell>
          <cell r="B552" t="str">
            <v>Altri materiali</v>
          </cell>
        </row>
        <row r="553">
          <cell r="A553" t="str">
            <v>PINV_RETI_DIS_AT_MAT.ALTRO</v>
          </cell>
          <cell r="B553" t="str">
            <v>Altro</v>
          </cell>
        </row>
        <row r="554">
          <cell r="A554" t="str">
            <v>PINV_RETI_DIS_AT.PREST_TZ</v>
          </cell>
          <cell r="B554" t="str">
            <v>Prestazioni di terzi</v>
          </cell>
          <cell r="C554">
            <v>398.69907000000001</v>
          </cell>
          <cell r="D554">
            <v>779.75712999999996</v>
          </cell>
          <cell r="E554">
            <v>1705.1505400000001</v>
          </cell>
          <cell r="F554">
            <v>2085.40076</v>
          </cell>
          <cell r="G554">
            <v>3465.2077000000004</v>
          </cell>
          <cell r="H554">
            <v>4563.4660599999997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PINV_RETI_DIS_AT_ALTRI</v>
          </cell>
          <cell r="B555" t="str">
            <v>Altri costi</v>
          </cell>
        </row>
        <row r="556">
          <cell r="A556" t="str">
            <v>PINV_RETI_DIS_AT_ALTRI.SP_GEN</v>
          </cell>
          <cell r="B556" t="str">
            <v>Spese generali</v>
          </cell>
          <cell r="C556">
            <v>13.72701</v>
          </cell>
          <cell r="D556">
            <v>48.945779999999999</v>
          </cell>
          <cell r="E556">
            <v>72.483829999999998</v>
          </cell>
          <cell r="F556">
            <v>102.48262</v>
          </cell>
          <cell r="G556">
            <v>126.64741000000001</v>
          </cell>
          <cell r="H556">
            <v>207.02677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PINV_RETI_DIS_AT_ALTRI.CAN</v>
          </cell>
          <cell r="B557" t="str">
            <v>Imposte e canoni</v>
          </cell>
          <cell r="C557">
            <v>0</v>
          </cell>
          <cell r="D557">
            <v>23.108139999999999</v>
          </cell>
          <cell r="E557">
            <v>43.466089999999994</v>
          </cell>
          <cell r="F557">
            <v>57.933500000000002</v>
          </cell>
          <cell r="G557">
            <v>96.406429999999986</v>
          </cell>
          <cell r="H557">
            <v>106.99188000000001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PINV_RETI_DIS_AT_GR</v>
          </cell>
          <cell r="B558" t="str">
            <v>Prestazioni intercompany</v>
          </cell>
          <cell r="C558">
            <v>0</v>
          </cell>
          <cell r="D558">
            <v>0.40281</v>
          </cell>
          <cell r="E558">
            <v>0.57738</v>
          </cell>
          <cell r="F558">
            <v>0.40281</v>
          </cell>
          <cell r="G558">
            <v>0.57738</v>
          </cell>
          <cell r="H558">
            <v>0.57738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PINV_RETI_DIS_MB</v>
          </cell>
          <cell r="B559" t="str">
            <v>Investimenti in reti distribuzione MT-BT</v>
          </cell>
        </row>
        <row r="560">
          <cell r="A560" t="str">
            <v>PINV_RETI_DIS_MB.MT</v>
          </cell>
          <cell r="B560" t="str">
            <v>Rete MT</v>
          </cell>
        </row>
        <row r="561">
          <cell r="A561" t="str">
            <v>PINV_RETI_DIS_MB.MT_LIN</v>
          </cell>
          <cell r="B561" t="str">
            <v>Linee</v>
          </cell>
          <cell r="C561">
            <v>2525.79063</v>
          </cell>
          <cell r="D561">
            <v>3591.7197799999999</v>
          </cell>
          <cell r="E561">
            <v>6846.1412700000019</v>
          </cell>
          <cell r="F561">
            <v>9162.6027800000011</v>
          </cell>
          <cell r="G561">
            <v>13235.855660000005</v>
          </cell>
          <cell r="H561">
            <v>12993.954730000005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PINV_RETI_DIS_MB.MT_CAS</v>
          </cell>
          <cell r="B562" t="str">
            <v>Cabine</v>
          </cell>
          <cell r="C562">
            <v>1591.9164499999999</v>
          </cell>
          <cell r="D562">
            <v>3536.0782599999998</v>
          </cell>
          <cell r="E562">
            <v>6046.1315099999993</v>
          </cell>
          <cell r="F562">
            <v>7939.7008000000005</v>
          </cell>
          <cell r="G562">
            <v>10730.647010000002</v>
          </cell>
          <cell r="H562">
            <v>6276.8531199999998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PINV_RETI_DIS_MB.MT_TRA</v>
          </cell>
          <cell r="B563" t="str">
            <v>Trasformatori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PINV_RETI_DIS_MB.BT</v>
          </cell>
          <cell r="B564" t="str">
            <v>Rete BT</v>
          </cell>
        </row>
        <row r="565">
          <cell r="A565" t="str">
            <v>PINV_RETI_DIS_MB.BT_LIN</v>
          </cell>
          <cell r="B565" t="str">
            <v>Linee</v>
          </cell>
          <cell r="C565">
            <v>2061.6937199999998</v>
          </cell>
          <cell r="D565">
            <v>4237.9588099999992</v>
          </cell>
          <cell r="E565">
            <v>7445.8841999999986</v>
          </cell>
          <cell r="F565">
            <v>10063.409480000004</v>
          </cell>
          <cell r="G565">
            <v>13777.590570000008</v>
          </cell>
          <cell r="H565">
            <v>14744.238019999999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</row>
        <row r="566">
          <cell r="A566" t="str">
            <v>PINV_RETI_DIS_MB.BT_PUT</v>
          </cell>
          <cell r="B566" t="str">
            <v>Prese utenti</v>
          </cell>
          <cell r="C566">
            <v>1108.6381100000001</v>
          </cell>
          <cell r="D566">
            <v>2139.29882</v>
          </cell>
          <cell r="E566">
            <v>3268.2194800000002</v>
          </cell>
          <cell r="F566">
            <v>4167.3591999999999</v>
          </cell>
          <cell r="G566">
            <v>5389.4788099999996</v>
          </cell>
          <cell r="H566">
            <v>6327.1606100000045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</row>
        <row r="567">
          <cell r="A567" t="str">
            <v>PINV_RETI_DIS_MB.BT_ILP</v>
          </cell>
          <cell r="B567" t="str">
            <v>Illuminazione pubblica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PINV_RETI_DIS_MB.TIPO_IMP</v>
          </cell>
          <cell r="B568" t="str">
            <v>Investimenti per tipo impianto</v>
          </cell>
        </row>
        <row r="569">
          <cell r="A569" t="str">
            <v>PINV_RETI_DIS_MB.RISORSA</v>
          </cell>
          <cell r="B569" t="str">
            <v>Investimenti per risorsa</v>
          </cell>
        </row>
        <row r="570">
          <cell r="A570" t="str">
            <v>PINV_RETI_DIS_MB.PERS</v>
          </cell>
          <cell r="B570" t="str">
            <v>Personale</v>
          </cell>
          <cell r="C570">
            <v>1331.60268</v>
          </cell>
          <cell r="D570">
            <v>2475.8897000000002</v>
          </cell>
          <cell r="E570">
            <v>3579.8135200000002</v>
          </cell>
          <cell r="F570">
            <v>4644.7099900000003</v>
          </cell>
          <cell r="G570">
            <v>5625.7288899999994</v>
          </cell>
          <cell r="H570">
            <v>6743.703419999998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PINV_RETI_DIS_MB.MAT</v>
          </cell>
          <cell r="B571" t="str">
            <v>Materiali e forniture</v>
          </cell>
        </row>
        <row r="572">
          <cell r="A572" t="str">
            <v>PINV_RETI_DIS_MB_MAT.FOR</v>
          </cell>
          <cell r="B572" t="str">
            <v>Forniture di materiali e apparecchi</v>
          </cell>
          <cell r="C572">
            <v>159.36694</v>
          </cell>
          <cell r="D572">
            <v>292.79515000000004</v>
          </cell>
          <cell r="E572">
            <v>505.02334999999999</v>
          </cell>
          <cell r="F572">
            <v>621.25783999999999</v>
          </cell>
          <cell r="G572">
            <v>900.46411999999998</v>
          </cell>
          <cell r="H572">
            <v>2691.0327699999998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PINV_RETI_DIS_MB_MAT.MAT</v>
          </cell>
          <cell r="B573" t="str">
            <v>Materiali</v>
          </cell>
        </row>
        <row r="574">
          <cell r="A574" t="str">
            <v>PINV_RETI_DIS_MB_MAT.MAT_ENEL</v>
          </cell>
          <cell r="B574" t="str">
            <v>Materiali Enel Distribuzione</v>
          </cell>
          <cell r="C574">
            <v>44.361969999999907</v>
          </cell>
          <cell r="D574">
            <v>382.19688000000002</v>
          </cell>
          <cell r="E574">
            <v>345.17851999999999</v>
          </cell>
          <cell r="F574">
            <v>1139.08395</v>
          </cell>
          <cell r="G574">
            <v>1489.81981</v>
          </cell>
          <cell r="H574">
            <v>1010.12666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PINV_RETI_DIS_MB_MAT.MAT_TERZI</v>
          </cell>
          <cell r="B575" t="str">
            <v>Materiali Terzi</v>
          </cell>
          <cell r="C575">
            <v>3710.3139999999999</v>
          </cell>
          <cell r="D575">
            <v>5885.0185600000004</v>
          </cell>
          <cell r="E575">
            <v>9849.7744700000003</v>
          </cell>
          <cell r="F575">
            <v>11300.830409999999</v>
          </cell>
          <cell r="G575">
            <v>14850.86219</v>
          </cell>
          <cell r="H575">
            <v>-109.65097999999999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PINV_RETI_DIS_MB_MAT.MAT_REC</v>
          </cell>
          <cell r="B576" t="str">
            <v>Recuperi</v>
          </cell>
          <cell r="C576">
            <v>-301.87811999999997</v>
          </cell>
          <cell r="D576">
            <v>-724.61433</v>
          </cell>
          <cell r="E576">
            <v>-1031.5343800000001</v>
          </cell>
          <cell r="F576">
            <v>-1216.34275</v>
          </cell>
          <cell r="G576">
            <v>-1567.79359</v>
          </cell>
          <cell r="H576">
            <v>-2692.9266000000002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PINV_RETI_DIS_MB_MAT.MAT_ALTRO</v>
          </cell>
          <cell r="B577" t="str">
            <v>Altri materiali</v>
          </cell>
        </row>
        <row r="578">
          <cell r="A578" t="str">
            <v>PINV_RETI_DIS_MB_MAT.ALTRO</v>
          </cell>
          <cell r="B578" t="str">
            <v>Altro</v>
          </cell>
        </row>
        <row r="579">
          <cell r="A579" t="str">
            <v>PINV_RETI_DIS_MB.PREST_TZ</v>
          </cell>
          <cell r="B579" t="str">
            <v>Prestazioni di terzi</v>
          </cell>
          <cell r="C579">
            <v>2226.7478799999999</v>
          </cell>
          <cell r="D579">
            <v>4910.6166199999998</v>
          </cell>
          <cell r="E579">
            <v>9908.1316100000058</v>
          </cell>
          <cell r="F579">
            <v>14208.831950000009</v>
          </cell>
          <cell r="G579">
            <v>21012.06954</v>
          </cell>
          <cell r="H579">
            <v>31617.057399999983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PINV_RETI_DIS_MB_ALTRI_COSTI</v>
          </cell>
          <cell r="B580" t="str">
            <v>Altri costi</v>
          </cell>
        </row>
        <row r="581">
          <cell r="A581" t="str">
            <v>PINV_RETI_DIS_MB_ALTRI.SP_GEN</v>
          </cell>
          <cell r="B581" t="str">
            <v>Spese generali</v>
          </cell>
          <cell r="C581">
            <v>30.3643</v>
          </cell>
          <cell r="D581">
            <v>107.05631</v>
          </cell>
          <cell r="E581">
            <v>203.8991</v>
          </cell>
          <cell r="F581">
            <v>242.6046</v>
          </cell>
          <cell r="G581">
            <v>308.54984000000002</v>
          </cell>
          <cell r="H581">
            <v>476.99459999999999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PINV_RETI_DIS_MB_ALTRI.CAN</v>
          </cell>
          <cell r="B582" t="str">
            <v>Imposte e canoni</v>
          </cell>
          <cell r="C582">
            <v>40.2866</v>
          </cell>
          <cell r="D582">
            <v>120.55354</v>
          </cell>
          <cell r="E582">
            <v>172.83669</v>
          </cell>
          <cell r="F582">
            <v>195.36021</v>
          </cell>
          <cell r="G582">
            <v>272.08287000000001</v>
          </cell>
          <cell r="H582">
            <v>316.00471999999996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PINV_RETI_DIS_MB_GR</v>
          </cell>
          <cell r="B583" t="str">
            <v>Prestazioni intercompany</v>
          </cell>
          <cell r="C583">
            <v>46.872660000000003</v>
          </cell>
          <cell r="D583">
            <v>55.543239999999997</v>
          </cell>
          <cell r="E583">
            <v>73.253579999999999</v>
          </cell>
          <cell r="F583">
            <v>196.73606000000001</v>
          </cell>
          <cell r="G583">
            <v>241.78838000000002</v>
          </cell>
          <cell r="H583">
            <v>289.86448999999999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PINV_RETI_DIS.CT</v>
          </cell>
          <cell r="B584" t="str">
            <v>Contatori tradizionali</v>
          </cell>
        </row>
        <row r="585">
          <cell r="A585" t="str">
            <v>PINV_RETI_DIS.CT_RAT_MBE</v>
          </cell>
          <cell r="B585" t="str">
            <v>Misuratori bilancio energia</v>
          </cell>
        </row>
        <row r="586">
          <cell r="A586" t="str">
            <v>PINV_RETI_DIS.CT_RBT_CON</v>
          </cell>
          <cell r="B586" t="str">
            <v>Contatori tradizionali</v>
          </cell>
          <cell r="C586">
            <v>497.40929000000301</v>
          </cell>
          <cell r="D586">
            <v>1087.7488899999998</v>
          </cell>
          <cell r="E586">
            <v>1389.5254600000187</v>
          </cell>
          <cell r="F586">
            <v>1739.5696800000176</v>
          </cell>
          <cell r="G586">
            <v>2173.8915300000199</v>
          </cell>
          <cell r="H586">
            <v>2059.1866200000186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PINV_RETI_DIS.CT.TIPO_IMP</v>
          </cell>
          <cell r="B587" t="str">
            <v>Investimenti per tipo impianto</v>
          </cell>
        </row>
        <row r="588">
          <cell r="A588" t="str">
            <v>PINV_RETI_DIS.CT.RISORSA</v>
          </cell>
          <cell r="B588" t="str">
            <v>Investimenti per risorsa</v>
          </cell>
        </row>
        <row r="589">
          <cell r="A589" t="str">
            <v>PINV_RETI_DIS.CT.PERS</v>
          </cell>
          <cell r="B589" t="str">
            <v>Personale</v>
          </cell>
          <cell r="C589">
            <v>16.757299999999919</v>
          </cell>
          <cell r="D589">
            <v>24.928040000000106</v>
          </cell>
          <cell r="E589">
            <v>38.080230000000142</v>
          </cell>
          <cell r="F589">
            <v>44.962059999999511</v>
          </cell>
          <cell r="G589">
            <v>51.594229999999087</v>
          </cell>
          <cell r="H589">
            <v>64.015390000000551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PINV_RETI_DIS.CT.MAT</v>
          </cell>
          <cell r="B590" t="str">
            <v>Materiali e forniture</v>
          </cell>
        </row>
        <row r="591">
          <cell r="A591" t="str">
            <v>PINV_RETI_DIS_CT_MAT.FOR</v>
          </cell>
          <cell r="B591" t="str">
            <v>Forniture di materiali e apparecchi</v>
          </cell>
          <cell r="C591">
            <v>57.018620000000006</v>
          </cell>
          <cell r="D591">
            <v>60.890910000000005</v>
          </cell>
          <cell r="E591">
            <v>132.92857999999998</v>
          </cell>
          <cell r="F591">
            <v>137.50067000000001</v>
          </cell>
          <cell r="G591">
            <v>149.14927</v>
          </cell>
          <cell r="H591">
            <v>164.67807000000002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PINV_RETI_DIS_CT_MAT.MAT</v>
          </cell>
          <cell r="B592" t="str">
            <v>Materiali</v>
          </cell>
        </row>
        <row r="593">
          <cell r="A593" t="str">
            <v>PINV_RETI_DIS_CT_MAT.MAT_ENEL</v>
          </cell>
          <cell r="B593" t="str">
            <v>Materiali Enel Distribuzione</v>
          </cell>
          <cell r="C593">
            <v>429.77509000000003</v>
          </cell>
          <cell r="D593">
            <v>840.60764000000006</v>
          </cell>
          <cell r="E593">
            <v>1131.53268</v>
          </cell>
          <cell r="F593">
            <v>1460.76476</v>
          </cell>
          <cell r="G593">
            <v>1931.0115500000049</v>
          </cell>
          <cell r="H593">
            <v>2185.0855899999997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PINV_RETI_DIS_CT_MAT.MAT_TERZI</v>
          </cell>
          <cell r="B594" t="str">
            <v>Materiali Terzi</v>
          </cell>
          <cell r="C594">
            <v>30.369250000000452</v>
          </cell>
          <cell r="D594">
            <v>238.40376999999813</v>
          </cell>
          <cell r="E594">
            <v>190.1931300000044</v>
          </cell>
          <cell r="F594">
            <v>256.23604000000512</v>
          </cell>
          <cell r="G594">
            <v>301.08889999999923</v>
          </cell>
          <cell r="H594">
            <v>-4.3447199999938384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PINV_RETI_DIS_CT_MAT.MAT_REC</v>
          </cell>
          <cell r="B595" t="str">
            <v>Recuperi</v>
          </cell>
          <cell r="C595">
            <v>-36.528220000000005</v>
          </cell>
          <cell r="D595">
            <v>-77.21083999999999</v>
          </cell>
          <cell r="E595">
            <v>-103.86600999999999</v>
          </cell>
          <cell r="F595">
            <v>-160.566</v>
          </cell>
          <cell r="G595">
            <v>-259.68247000000002</v>
          </cell>
          <cell r="H595">
            <v>-350.97775999999999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PINV_RETI_DIS_CT_MAT.MAT_ALTRO</v>
          </cell>
          <cell r="B596" t="str">
            <v>Altri materiali</v>
          </cell>
        </row>
        <row r="597">
          <cell r="A597" t="str">
            <v>PINV_RETI_DIS_CT_MAT.ALTRO</v>
          </cell>
          <cell r="B597" t="str">
            <v>Altro</v>
          </cell>
        </row>
        <row r="598">
          <cell r="A598" t="str">
            <v>PINV_RETI_DIS.CT.PREST_TZ</v>
          </cell>
          <cell r="B598" t="str">
            <v>Prestazioni di terzi</v>
          </cell>
          <cell r="C598">
            <v>0</v>
          </cell>
          <cell r="D598">
            <v>5.475E-2</v>
          </cell>
          <cell r="E598">
            <v>5.475E-2</v>
          </cell>
          <cell r="F598">
            <v>5.475E-2</v>
          </cell>
          <cell r="G598">
            <v>5.475E-2</v>
          </cell>
          <cell r="H598">
            <v>5.475E-2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PINV_RETI_DIS.CT_ALTRI_COSTI</v>
          </cell>
          <cell r="B599" t="str">
            <v>Altri costi</v>
          </cell>
        </row>
        <row r="600">
          <cell r="A600" t="str">
            <v>PINV_RETI_DIS.CT_ALTRI.SP_GEN</v>
          </cell>
          <cell r="B600" t="str">
            <v>Spese generali</v>
          </cell>
          <cell r="C600">
            <v>1.7250000000000001E-2</v>
          </cell>
          <cell r="D600">
            <v>7.4620000000000006E-2</v>
          </cell>
          <cell r="E600">
            <v>0.60209999999999997</v>
          </cell>
          <cell r="F600">
            <v>0.61739999999999995</v>
          </cell>
          <cell r="G600">
            <v>0.6752999999999999</v>
          </cell>
          <cell r="H600">
            <v>0.6752999999999999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PINV_RETI_DIS.CT_ALTRI.CAN</v>
          </cell>
          <cell r="B601" t="str">
            <v>Imposte e canoni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PINV_RETI_DIS.CT_GR</v>
          </cell>
          <cell r="B602" t="str">
            <v>Prestazioni intercompany</v>
          </cell>
          <cell r="C602">
            <v>0</v>
          </cell>
          <cell r="D602">
            <v>0</v>
          </cell>
          <cell r="E602">
            <v>-2.3283064365386963E-13</v>
          </cell>
          <cell r="F602">
            <v>-2.3283064365386963E-13</v>
          </cell>
          <cell r="G602">
            <v>5.4569682106375692E-14</v>
          </cell>
          <cell r="H602">
            <v>-1.6552803572267293E-13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>
            <v>0</v>
          </cell>
        </row>
        <row r="604">
          <cell r="A604">
            <v>0</v>
          </cell>
        </row>
        <row r="605">
          <cell r="A605" t="str">
            <v>PINV_RETI_DIS.CS</v>
          </cell>
          <cell r="B605" t="str">
            <v>Progetto contatore</v>
          </cell>
        </row>
        <row r="606">
          <cell r="A606" t="str">
            <v>PINV_RETI_DIS.CS_RAT</v>
          </cell>
          <cell r="B606" t="str">
            <v>Rete AT</v>
          </cell>
        </row>
        <row r="607">
          <cell r="A607" t="str">
            <v>PINV_RETI_DIS.CS_RAT_MBE</v>
          </cell>
          <cell r="B607" t="str">
            <v>Misuratori bilancio energia</v>
          </cell>
        </row>
        <row r="608">
          <cell r="A608" t="str">
            <v>PINV_RETI_DIS.CS_RMT</v>
          </cell>
          <cell r="B608" t="str">
            <v>Rete MT</v>
          </cell>
        </row>
        <row r="609">
          <cell r="A609" t="str">
            <v>PINV_RETI_DIS.CS_RMT_CSE</v>
          </cell>
          <cell r="B609" t="str">
            <v>Cabine secondarie</v>
          </cell>
          <cell r="C609">
            <v>0.32366</v>
          </cell>
          <cell r="D609">
            <v>0.32366</v>
          </cell>
          <cell r="E609">
            <v>0.45706999999999998</v>
          </cell>
          <cell r="F609">
            <v>0.51039999999999996</v>
          </cell>
          <cell r="G609">
            <v>0.75763999999999998</v>
          </cell>
          <cell r="H609">
            <v>0.82790999999999992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PINV_RETI_DIS.CS_RMT_LMT</v>
          </cell>
          <cell r="B610" t="str">
            <v>Linee MT</v>
          </cell>
        </row>
        <row r="611">
          <cell r="A611" t="str">
            <v>PINV_RETI_DIS.CS_RBT</v>
          </cell>
          <cell r="B611" t="str">
            <v>Rete BT</v>
          </cell>
        </row>
        <row r="612">
          <cell r="A612" t="str">
            <v>PINV_RETI_DIS.CS_RBT_LBT</v>
          </cell>
          <cell r="B612" t="str">
            <v>Linee BT</v>
          </cell>
          <cell r="C612">
            <v>0</v>
          </cell>
          <cell r="D612">
            <v>0.1</v>
          </cell>
          <cell r="E612">
            <v>0.12601000000000001</v>
          </cell>
          <cell r="F612">
            <v>0.12601000000000001</v>
          </cell>
          <cell r="G612">
            <v>0.12601000000000001</v>
          </cell>
          <cell r="H612">
            <v>0.12601000000000001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PINV_RETI_DIS.CS_RBT_PUT</v>
          </cell>
          <cell r="B613" t="str">
            <v>Prese utenti</v>
          </cell>
          <cell r="C613">
            <v>0.34905999999999998</v>
          </cell>
          <cell r="D613">
            <v>0.93733</v>
          </cell>
          <cell r="E613">
            <v>1.02824</v>
          </cell>
          <cell r="F613">
            <v>1.1404000000000001</v>
          </cell>
          <cell r="G613">
            <v>1.1404000000000001</v>
          </cell>
          <cell r="H613">
            <v>1.1404000000000001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PINV_RETI_DIS.CS_RBT_CON</v>
          </cell>
          <cell r="B614" t="str">
            <v>Contatori</v>
          </cell>
          <cell r="C614">
            <v>1679.18678</v>
          </cell>
          <cell r="D614">
            <v>4966.4291900000007</v>
          </cell>
          <cell r="E614">
            <v>7854.6281499999959</v>
          </cell>
          <cell r="F614">
            <v>8206.9019999999946</v>
          </cell>
          <cell r="G614">
            <v>8643.9426399999957</v>
          </cell>
          <cell r="H614">
            <v>9099.3941999999952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INV_IMP_AI.CS</v>
          </cell>
          <cell r="B615" t="str">
            <v>Altri impianti</v>
          </cell>
        </row>
        <row r="616">
          <cell r="A616" t="str">
            <v>INV_IMP_AI.CS_TEL</v>
          </cell>
          <cell r="B616" t="str">
            <v>Teletrasmissioni</v>
          </cell>
          <cell r="C616">
            <v>211.88867000000002</v>
          </cell>
          <cell r="D616">
            <v>480.16669999999999</v>
          </cell>
          <cell r="E616">
            <v>726.39418999999998</v>
          </cell>
          <cell r="F616">
            <v>852.13218000000006</v>
          </cell>
          <cell r="G616">
            <v>918.4870699999999</v>
          </cell>
          <cell r="H616">
            <v>977.77561000000003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INV_IMP_AI.CS_ATT</v>
          </cell>
          <cell r="B617" t="str">
            <v>Attrezzature</v>
          </cell>
        </row>
        <row r="618">
          <cell r="A618" t="str">
            <v>INV_IMP_AI.CS_MAU</v>
          </cell>
          <cell r="B618" t="str">
            <v>Macchine d'ufficio</v>
          </cell>
        </row>
        <row r="619">
          <cell r="A619" t="str">
            <v>INV_IMP_AI.CS_SIS</v>
          </cell>
          <cell r="B619" t="str">
            <v>Sistemi elaborazione dati</v>
          </cell>
        </row>
        <row r="620">
          <cell r="A620" t="str">
            <v>PINV_RETI_DIS.CS.TIPO_IMP</v>
          </cell>
          <cell r="B620" t="str">
            <v>Investimenti per tipo impianto</v>
          </cell>
        </row>
        <row r="621">
          <cell r="A621" t="str">
            <v>PINV_RETI_DIS.CS.RISORSA</v>
          </cell>
          <cell r="B621" t="str">
            <v>Investimenti per risorsa</v>
          </cell>
        </row>
        <row r="622">
          <cell r="A622" t="str">
            <v>PINV_RETI_DIS.CS.PERS</v>
          </cell>
          <cell r="B622" t="str">
            <v>Personale</v>
          </cell>
          <cell r="C622">
            <v>284.93520000000001</v>
          </cell>
          <cell r="D622">
            <v>544.70225000000005</v>
          </cell>
          <cell r="E622">
            <v>827.86444999999992</v>
          </cell>
          <cell r="F622">
            <v>1121.0628700000002</v>
          </cell>
          <cell r="G622">
            <v>1418.00758</v>
          </cell>
          <cell r="H622">
            <v>1742.5897199999999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PINV_RETI_DIS.CS.MAT</v>
          </cell>
          <cell r="B623" t="str">
            <v>Materiali e forniture</v>
          </cell>
        </row>
        <row r="624">
          <cell r="A624" t="str">
            <v>PINV_RETI_DIS_CS_MAT.FOR</v>
          </cell>
          <cell r="B624" t="str">
            <v>Forniture di materiali e apparecchi</v>
          </cell>
          <cell r="C624">
            <v>13.99361</v>
          </cell>
          <cell r="D624">
            <v>19.671889999999998</v>
          </cell>
          <cell r="E624">
            <v>33.658540000000002</v>
          </cell>
          <cell r="F624">
            <v>37.028059999999996</v>
          </cell>
          <cell r="G624">
            <v>37.716320000000003</v>
          </cell>
          <cell r="H624">
            <v>38.805019999999999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PINV_RETI_DIS_CS_MAT.MAT</v>
          </cell>
          <cell r="B625" t="str">
            <v>Materiali</v>
          </cell>
        </row>
        <row r="626">
          <cell r="A626" t="str">
            <v>PINV_RETI_DIS_CS_MAT.MAT_ENEL</v>
          </cell>
          <cell r="B626" t="str">
            <v>Materiali Enel Distribuzione</v>
          </cell>
          <cell r="C626">
            <v>243.97982999999999</v>
          </cell>
          <cell r="D626">
            <v>686.41122999999993</v>
          </cell>
          <cell r="E626">
            <v>1067.72486</v>
          </cell>
          <cell r="F626">
            <v>1249.5143</v>
          </cell>
          <cell r="G626">
            <v>1455.5241000000001</v>
          </cell>
          <cell r="H626">
            <v>1644.6794600000001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PINV_RETI_DIS_CS_MAT.MAT_TERZI</v>
          </cell>
          <cell r="B627" t="str">
            <v>Materiali Terzi</v>
          </cell>
          <cell r="C627">
            <v>1348.84241</v>
          </cell>
          <cell r="D627">
            <v>4197.1944599999997</v>
          </cell>
          <cell r="E627">
            <v>5675.6031599999997</v>
          </cell>
          <cell r="F627">
            <v>5675.6031299999986</v>
          </cell>
          <cell r="G627">
            <v>5675.6031299999986</v>
          </cell>
          <cell r="H627">
            <v>5675.6031299999986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PINV_RETI_DIS_CS_MAT.MAT_REC</v>
          </cell>
          <cell r="B628" t="str">
            <v>Recuperi</v>
          </cell>
          <cell r="C628">
            <v>-2.8799999999999997E-3</v>
          </cell>
          <cell r="D628">
            <v>-0.12295</v>
          </cell>
          <cell r="E628">
            <v>-0.12295</v>
          </cell>
          <cell r="F628">
            <v>-0.30297000000000002</v>
          </cell>
          <cell r="G628">
            <v>-0.30297000000000002</v>
          </cell>
          <cell r="H628">
            <v>-0.31880000000000003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PINV_RETI_DIS_CS_MAT.MAT_ALTRO</v>
          </cell>
          <cell r="B629" t="str">
            <v>Altri materiali</v>
          </cell>
        </row>
        <row r="630">
          <cell r="A630" t="str">
            <v>PINV_RETI_DIS_CS_MAT.ALTRO</v>
          </cell>
          <cell r="B630" t="str">
            <v>Altro</v>
          </cell>
        </row>
        <row r="631">
          <cell r="A631" t="str">
            <v>PINV_RETI_DIS.CS.PREST_TZ</v>
          </cell>
          <cell r="B631" t="str">
            <v>Prestazioni di terzi</v>
          </cell>
        </row>
        <row r="632">
          <cell r="A632" t="str">
            <v>PINV_RETI_DIS.CS_ALTRI_COSTI</v>
          </cell>
          <cell r="B632" t="str">
            <v>Altri costi</v>
          </cell>
        </row>
        <row r="633">
          <cell r="A633" t="str">
            <v>PINV_RETI_DIS.CS_ALTRI.SP_GEN</v>
          </cell>
          <cell r="B633" t="str">
            <v>Spese generali</v>
          </cell>
          <cell r="C633">
            <v>0</v>
          </cell>
          <cell r="D633">
            <v>0.1</v>
          </cell>
          <cell r="E633">
            <v>0.1</v>
          </cell>
          <cell r="F633">
            <v>0.1</v>
          </cell>
          <cell r="G633">
            <v>0.1</v>
          </cell>
          <cell r="H633">
            <v>0.1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PINV_RETI_DIS.CS_ALTRI.CAN</v>
          </cell>
          <cell r="B634" t="str">
            <v>Imposte e canoni</v>
          </cell>
        </row>
        <row r="635">
          <cell r="A635" t="str">
            <v>PINV_RETI_DIS.CS_GR</v>
          </cell>
          <cell r="B635" t="str">
            <v>Prestazioni intercompany</v>
          </cell>
          <cell r="C635">
            <v>0</v>
          </cell>
          <cell r="D635">
            <v>0</v>
          </cell>
          <cell r="E635">
            <v>977.80560000000003</v>
          </cell>
          <cell r="F635">
            <v>977.80560000000003</v>
          </cell>
          <cell r="G635">
            <v>977.80560000000003</v>
          </cell>
          <cell r="H635">
            <v>977.80560000000003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>
            <v>0</v>
          </cell>
          <cell r="B636" t="str">
            <v>Altri investimenti</v>
          </cell>
        </row>
        <row r="637">
          <cell r="A637" t="str">
            <v>PINV_ALTRI_INV.TERRENI</v>
          </cell>
          <cell r="B637" t="str">
            <v>Terreni</v>
          </cell>
        </row>
        <row r="638">
          <cell r="A638" t="str">
            <v>PINV_ALTRI_INV.FABBRICATI</v>
          </cell>
          <cell r="B638" t="str">
            <v>Fabbricati</v>
          </cell>
        </row>
        <row r="639">
          <cell r="A639" t="str">
            <v>PINV_ALTRI_INV.TELET</v>
          </cell>
          <cell r="B639" t="str">
            <v>Impianti di teletrasmissioni</v>
          </cell>
          <cell r="C639">
            <v>239.83142999999998</v>
          </cell>
          <cell r="D639">
            <v>507.02264000000002</v>
          </cell>
          <cell r="E639">
            <v>860.96846000000141</v>
          </cell>
          <cell r="F639">
            <v>1128.5357099999999</v>
          </cell>
          <cell r="G639">
            <v>1445.9338</v>
          </cell>
          <cell r="H639">
            <v>2003.96415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PINV_ALTRI_INV.ALTRO</v>
          </cell>
          <cell r="B640" t="str">
            <v>Altri impianti</v>
          </cell>
          <cell r="C640">
            <v>0</v>
          </cell>
          <cell r="D640">
            <v>0</v>
          </cell>
          <cell r="E640">
            <v>0</v>
          </cell>
          <cell r="F640">
            <v>1.7053025658242405E-16</v>
          </cell>
          <cell r="G640">
            <v>1.7053025658242405E-16</v>
          </cell>
          <cell r="H640">
            <v>1.7053025658242405E-16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PINV_ALTRI_INV.MEZZI_TRASP</v>
          </cell>
          <cell r="B641" t="str">
            <v>Mezzi di trasporto e autovetture</v>
          </cell>
        </row>
        <row r="642">
          <cell r="A642" t="str">
            <v>PINV_ALTRI_INV.DOT_INFORM</v>
          </cell>
          <cell r="B642" t="str">
            <v>Dotazioni informatiche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PINV_ALTRI_INV.DOT_AMM</v>
          </cell>
          <cell r="B643" t="str">
            <v>Dotazioni amministrative e mobili</v>
          </cell>
          <cell r="C643">
            <v>0</v>
          </cell>
          <cell r="D643">
            <v>0</v>
          </cell>
          <cell r="E643">
            <v>0</v>
          </cell>
          <cell r="F643">
            <v>7.6849999999999996</v>
          </cell>
          <cell r="G643">
            <v>7.6849999999999996</v>
          </cell>
          <cell r="H643">
            <v>7.6849999999999996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PINV_ALTRI_INV.DOT_TEC</v>
          </cell>
          <cell r="B644" t="str">
            <v>Dotazioni tecniche e attrezzature</v>
          </cell>
          <cell r="C644">
            <v>9.318620000000001</v>
          </cell>
          <cell r="D644">
            <v>39.777190000000004</v>
          </cell>
          <cell r="E644">
            <v>83.505759999999995</v>
          </cell>
          <cell r="F644">
            <v>142.05848999999998</v>
          </cell>
          <cell r="G644">
            <v>157.31804</v>
          </cell>
          <cell r="H644">
            <v>225.18939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PINV_ALTRI_INV.TIPO_IMP</v>
          </cell>
          <cell r="B645" t="str">
            <v>Investimenti per tipo impianto</v>
          </cell>
        </row>
        <row r="646">
          <cell r="A646" t="str">
            <v>PINV_ALTRI_INV.RISORA</v>
          </cell>
          <cell r="B646" t="str">
            <v>Investimenti per risorsa</v>
          </cell>
        </row>
        <row r="647">
          <cell r="A647" t="str">
            <v>PINV_ALTRI_INV.PERS</v>
          </cell>
          <cell r="B647" t="str">
            <v>Personale</v>
          </cell>
          <cell r="C647">
            <v>121.78327</v>
          </cell>
          <cell r="D647">
            <v>228.05717000000001</v>
          </cell>
          <cell r="E647">
            <v>345.20632000000001</v>
          </cell>
          <cell r="F647">
            <v>459.98827000000085</v>
          </cell>
          <cell r="G647">
            <v>561.6502600000008</v>
          </cell>
          <cell r="H647">
            <v>659.41037999999662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PINV_ALTRI_INV.MAT</v>
          </cell>
          <cell r="B648" t="str">
            <v>Materiali e forniture</v>
          </cell>
        </row>
        <row r="649">
          <cell r="A649" t="str">
            <v>PINV_ALTRI_INV_MAT.FOR</v>
          </cell>
          <cell r="B649" t="str">
            <v>Forniture di materiali e apparecchi</v>
          </cell>
          <cell r="C649">
            <v>109.51891000000001</v>
          </cell>
          <cell r="D649">
            <v>280.52678000000003</v>
          </cell>
          <cell r="E649">
            <v>528.62505000000056</v>
          </cell>
          <cell r="F649">
            <v>705.83491000000004</v>
          </cell>
          <cell r="G649">
            <v>890.83345999999995</v>
          </cell>
          <cell r="H649">
            <v>1353.11519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PINV_ALTRI_INV_MAT.MAT</v>
          </cell>
          <cell r="B650" t="str">
            <v>Materiali</v>
          </cell>
        </row>
        <row r="651">
          <cell r="A651" t="str">
            <v>PINV_ALTRI_INV_MAT.MAT_ENEL</v>
          </cell>
          <cell r="B651" t="str">
            <v>Materiali Enel Distribuzione</v>
          </cell>
          <cell r="C651">
            <v>13.509459999999999</v>
          </cell>
          <cell r="D651">
            <v>14.292459999999947</v>
          </cell>
          <cell r="E651">
            <v>14.292459999999998</v>
          </cell>
          <cell r="F651">
            <v>14.292459999999435</v>
          </cell>
          <cell r="G651">
            <v>39.696459999999824</v>
          </cell>
          <cell r="H651">
            <v>39.696459999999824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PINV_ALTRI_INV_MAT.MAT_TERZI</v>
          </cell>
          <cell r="B652" t="str">
            <v>Materiali Terzi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PINV_ALTRI_INV_MAT.MAT_REC</v>
          </cell>
          <cell r="B653" t="str">
            <v>Recuperi</v>
          </cell>
        </row>
        <row r="654">
          <cell r="A654" t="str">
            <v>PINV_ALTRI_INV_MAT.MAT_ALTRO</v>
          </cell>
          <cell r="B654" t="str">
            <v>Altri materiali</v>
          </cell>
        </row>
        <row r="655">
          <cell r="A655" t="str">
            <v>PINV_ALTRI_INV_MAT.ALTRO</v>
          </cell>
          <cell r="B655" t="str">
            <v>Altro</v>
          </cell>
        </row>
        <row r="656">
          <cell r="A656" t="str">
            <v>PINV_ALTRI_INV.PREST_TZ</v>
          </cell>
          <cell r="B656" t="str">
            <v>Prestazioni di terzi</v>
          </cell>
          <cell r="C656">
            <v>4.1949399999999999</v>
          </cell>
          <cell r="D656">
            <v>23.367150000000002</v>
          </cell>
          <cell r="E656">
            <v>55.558630000000001</v>
          </cell>
          <cell r="F656">
            <v>97.328600000000009</v>
          </cell>
          <cell r="G656">
            <v>117.8587</v>
          </cell>
          <cell r="H656">
            <v>183.54904000000002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PINV_ALTRI_INV_ALTRI_COSTI</v>
          </cell>
          <cell r="B657" t="str">
            <v>Altri costi</v>
          </cell>
        </row>
        <row r="658">
          <cell r="A658" t="str">
            <v>PINV_ALTRI_INV_ALTRI.SP_GEN</v>
          </cell>
          <cell r="B658" t="str">
            <v>Spese generali</v>
          </cell>
          <cell r="C658">
            <v>0.14346999999999999</v>
          </cell>
          <cell r="D658">
            <v>0.55626999999999993</v>
          </cell>
          <cell r="E658">
            <v>0.79176000000000002</v>
          </cell>
          <cell r="F658">
            <v>0.83496000000000004</v>
          </cell>
          <cell r="G658">
            <v>0.89796000000000009</v>
          </cell>
          <cell r="H658">
            <v>1.0674699999999999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PINV_ALTRI_INV_ALTRI.CAN</v>
          </cell>
          <cell r="B659" t="str">
            <v>Imposte e canoni</v>
          </cell>
        </row>
        <row r="660">
          <cell r="A660" t="str">
            <v>PINV_ALTRI_INV_GR</v>
          </cell>
          <cell r="B660" t="str">
            <v>Prestazioni intercompany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>
            <v>0</v>
          </cell>
          <cell r="B661" t="str">
            <v>Immobilizzazioni immateriali</v>
          </cell>
        </row>
        <row r="662">
          <cell r="A662" t="str">
            <v>PINV_IMM_IMM.BREVETTI</v>
          </cell>
          <cell r="B662" t="str">
            <v>Brevetti e opere di ingegno</v>
          </cell>
        </row>
        <row r="663">
          <cell r="A663" t="str">
            <v>PINV_IMM_IMM.MIGLIORIE</v>
          </cell>
          <cell r="B663" t="str">
            <v>Migliorie su immobili di terzi</v>
          </cell>
          <cell r="C663">
            <v>34.668440000000004</v>
          </cell>
          <cell r="D663">
            <v>50.061140000000002</v>
          </cell>
          <cell r="E663">
            <v>124.81791</v>
          </cell>
          <cell r="F663">
            <v>127.77485</v>
          </cell>
          <cell r="G663">
            <v>163.28936999999999</v>
          </cell>
          <cell r="H663">
            <v>191.98473999999999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PINV_IMM_IMM.SOFTWARE</v>
          </cell>
          <cell r="B664" t="str">
            <v>Software per progetti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287.45971000000003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PINV_IMM_IMM.CARTOGRAFIA</v>
          </cell>
          <cell r="B665" t="str">
            <v>Cartografia</v>
          </cell>
          <cell r="C665">
            <v>13.950089999999999</v>
          </cell>
          <cell r="D665">
            <v>13.950089999999999</v>
          </cell>
          <cell r="E665">
            <v>31.002569999999999</v>
          </cell>
          <cell r="F665">
            <v>31.002569999999999</v>
          </cell>
          <cell r="G665">
            <v>33.097769999999997</v>
          </cell>
          <cell r="H665">
            <v>33.097769999999997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PINV_IMM_IMM.TIPO_IMP</v>
          </cell>
          <cell r="B666" t="str">
            <v>Investimenti per tipo impianto</v>
          </cell>
        </row>
        <row r="667">
          <cell r="A667" t="str">
            <v>PINV_IMM_IMM.RISORSA</v>
          </cell>
          <cell r="B667" t="str">
            <v>Investimenti per risorsa</v>
          </cell>
        </row>
        <row r="668">
          <cell r="A668" t="str">
            <v>PINV_IMM_IMM.PERS</v>
          </cell>
          <cell r="B668" t="str">
            <v>Personale</v>
          </cell>
          <cell r="C668">
            <v>13.950089999999999</v>
          </cell>
          <cell r="D668">
            <v>13.950089999999999</v>
          </cell>
          <cell r="E668">
            <v>13.950089999999999</v>
          </cell>
          <cell r="F668">
            <v>13.950089999999999</v>
          </cell>
          <cell r="G668">
            <v>13.950089999999999</v>
          </cell>
          <cell r="H668">
            <v>235.30292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PINV_IMM_IMM.MAT</v>
          </cell>
          <cell r="B669" t="str">
            <v>Materiali e forniture</v>
          </cell>
        </row>
        <row r="670">
          <cell r="A670" t="str">
            <v>PINV_IMM_IMM_MAT.FOR</v>
          </cell>
          <cell r="B670" t="str">
            <v>Forniture di materiali e apparecchi</v>
          </cell>
        </row>
        <row r="671">
          <cell r="A671" t="str">
            <v>PINV_IMM_IMM_MAT.MAT</v>
          </cell>
          <cell r="B671" t="str">
            <v>Materiali</v>
          </cell>
        </row>
        <row r="672">
          <cell r="A672" t="str">
            <v>PINV_IMM_IMM_MAT.MAT_ENEL</v>
          </cell>
          <cell r="B672" t="str">
            <v>Materiali Enel Distribuzione</v>
          </cell>
        </row>
        <row r="673">
          <cell r="A673" t="str">
            <v>PINV_IMM_IMM_MAT.MAT_TERZI</v>
          </cell>
          <cell r="B673" t="str">
            <v>Materiali Terzi</v>
          </cell>
        </row>
        <row r="674">
          <cell r="A674" t="str">
            <v>PINV_IMM_IMM_MAT.MAT_REC</v>
          </cell>
          <cell r="B674" t="str">
            <v>Recuperi</v>
          </cell>
        </row>
        <row r="675">
          <cell r="A675" t="str">
            <v>PINV_IMM_IMM_MAT.MAT_ALTRO</v>
          </cell>
          <cell r="B675" t="str">
            <v>Altri materiali</v>
          </cell>
        </row>
        <row r="676">
          <cell r="A676" t="str">
            <v>PINV_IMM_IMM_MAT.ALTRO</v>
          </cell>
          <cell r="B676" t="str">
            <v>Altro</v>
          </cell>
        </row>
        <row r="677">
          <cell r="A677" t="str">
            <v>PINV_IMM_IMM.PREST_TZ</v>
          </cell>
          <cell r="B677" t="str">
            <v>Prestazioni di terzi</v>
          </cell>
          <cell r="C677">
            <v>34.668440000000004</v>
          </cell>
          <cell r="D677">
            <v>50.061140000000002</v>
          </cell>
          <cell r="E677">
            <v>141.87039000000001</v>
          </cell>
          <cell r="F677">
            <v>144.82732999999999</v>
          </cell>
          <cell r="G677">
            <v>182.43705</v>
          </cell>
          <cell r="H677">
            <v>211.13242000000002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PINV_IMM_IMM_ALTRI_COSTI</v>
          </cell>
          <cell r="B678" t="str">
            <v>Altri costi</v>
          </cell>
        </row>
        <row r="679">
          <cell r="A679" t="str">
            <v>PINV_IMM_IMM_ALTRI.SP_GEN</v>
          </cell>
          <cell r="B679" t="str">
            <v>Spese generali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66.106880000000004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PINV_IMM_IMM_ALTRI.CAN</v>
          </cell>
          <cell r="B680" t="str">
            <v>Imposte e canoni</v>
          </cell>
        </row>
        <row r="681">
          <cell r="A681" t="str">
            <v>PINV_IMM_IMM_GR</v>
          </cell>
          <cell r="B681" t="str">
            <v>Prestazioni intercompany</v>
          </cell>
        </row>
        <row r="682">
          <cell r="A682" t="str">
            <v>PINV_PRO</v>
          </cell>
          <cell r="B682" t="str">
            <v>Impianti di produzione</v>
          </cell>
        </row>
        <row r="683">
          <cell r="A683" t="str">
            <v>PINV_PRO.TERMO</v>
          </cell>
          <cell r="B683" t="str">
            <v>Termoelettrica</v>
          </cell>
        </row>
        <row r="684">
          <cell r="A684" t="str">
            <v>PINV_PRO.IDRO</v>
          </cell>
          <cell r="B684" t="str">
            <v>Idroelettrica</v>
          </cell>
        </row>
        <row r="685">
          <cell r="A685" t="str">
            <v>PINV_PRO.GEO</v>
          </cell>
          <cell r="B685" t="str">
            <v>Geotermoelettrica</v>
          </cell>
        </row>
        <row r="686">
          <cell r="A686" t="str">
            <v>PINV_PRO.ALTRE_FONTI</v>
          </cell>
          <cell r="B686" t="str">
            <v>Altre fonti alternative</v>
          </cell>
        </row>
        <row r="687">
          <cell r="A687" t="str">
            <v>PINV_PRO.TIPO_IMP</v>
          </cell>
          <cell r="B687" t="str">
            <v>Investimenti per tipo impianto</v>
          </cell>
        </row>
        <row r="688">
          <cell r="A688" t="str">
            <v>PINV_PRO.RISORSA</v>
          </cell>
          <cell r="B688" t="str">
            <v>Investimenti per risorsa</v>
          </cell>
        </row>
        <row r="689">
          <cell r="A689" t="str">
            <v>PINV_PRO.PERS</v>
          </cell>
          <cell r="B689" t="str">
            <v>Personale</v>
          </cell>
        </row>
        <row r="690">
          <cell r="A690" t="str">
            <v>PINV_PRO.MAT</v>
          </cell>
          <cell r="B690" t="str">
            <v>Materiali e forniture</v>
          </cell>
        </row>
        <row r="691">
          <cell r="A691" t="str">
            <v>PINV_PRO_MAT.FOR</v>
          </cell>
          <cell r="B691" t="str">
            <v>Forniture di materiali e apparecchi</v>
          </cell>
        </row>
        <row r="692">
          <cell r="A692" t="str">
            <v>PINV_PRO_MAT.MAT</v>
          </cell>
          <cell r="B692" t="str">
            <v>Materiali</v>
          </cell>
        </row>
        <row r="693">
          <cell r="A693" t="str">
            <v>PINV_PRO_MAT.MAT_ENEL</v>
          </cell>
          <cell r="B693" t="str">
            <v>Materiali Enel Distribuzione</v>
          </cell>
        </row>
        <row r="694">
          <cell r="A694" t="str">
            <v>PINV_PRO_MAT.MAT_TERZI</v>
          </cell>
          <cell r="B694" t="str">
            <v>Materiali Terzi</v>
          </cell>
        </row>
        <row r="695">
          <cell r="A695" t="str">
            <v>PINV_PRO_MAT.MAT_REC</v>
          </cell>
          <cell r="B695" t="str">
            <v>Recuperi</v>
          </cell>
        </row>
        <row r="696">
          <cell r="A696" t="str">
            <v>PINV_PRO_MAT.MAT_ALTRO</v>
          </cell>
          <cell r="B696" t="str">
            <v>Altri materiali</v>
          </cell>
        </row>
        <row r="697">
          <cell r="A697" t="str">
            <v>PINV_PRO_MAT.ALTRO</v>
          </cell>
          <cell r="B697" t="str">
            <v>Altro</v>
          </cell>
        </row>
        <row r="698">
          <cell r="A698" t="str">
            <v>PINV_PRO.PREST_TZ</v>
          </cell>
          <cell r="B698" t="str">
            <v>Prestazioni di terzi</v>
          </cell>
        </row>
        <row r="699">
          <cell r="A699" t="str">
            <v>PINV_PRO_ALTRI_COSTI</v>
          </cell>
          <cell r="B699" t="str">
            <v>Altri costi</v>
          </cell>
        </row>
        <row r="700">
          <cell r="A700" t="str">
            <v>PINV_PRO_ALTRI.SP_GEN</v>
          </cell>
          <cell r="B700" t="str">
            <v>Spese generali</v>
          </cell>
        </row>
        <row r="701">
          <cell r="A701" t="str">
            <v>PINV_PRO_ALTRI.CAN</v>
          </cell>
          <cell r="B701" t="str">
            <v>Imposte e canoni</v>
          </cell>
        </row>
        <row r="702">
          <cell r="A702" t="str">
            <v>PINV_PRO_GR</v>
          </cell>
          <cell r="B702" t="str">
            <v>Prestazioni intercompany</v>
          </cell>
        </row>
        <row r="703">
          <cell r="A703">
            <v>0</v>
          </cell>
          <cell r="B703" t="str">
            <v>Totale investimenti in reti per finalità</v>
          </cell>
        </row>
        <row r="704">
          <cell r="A704">
            <v>0</v>
          </cell>
          <cell r="B704" t="str">
            <v>Rete AT</v>
          </cell>
        </row>
        <row r="705">
          <cell r="A705">
            <v>0</v>
          </cell>
          <cell r="B705" t="str">
            <v>Allacciamenti e altre richieste</v>
          </cell>
        </row>
        <row r="706">
          <cell r="A706">
            <v>0</v>
          </cell>
          <cell r="B706" t="str">
            <v>Qualità del servizio</v>
          </cell>
        </row>
        <row r="707">
          <cell r="A707">
            <v>0</v>
          </cell>
          <cell r="B707" t="str">
            <v>Impatto ambientale e sicurezza</v>
          </cell>
        </row>
        <row r="708">
          <cell r="A708">
            <v>0</v>
          </cell>
          <cell r="B708" t="str">
            <v>Adeguamento tecnico</v>
          </cell>
        </row>
        <row r="709">
          <cell r="A709">
            <v>0</v>
          </cell>
          <cell r="B709" t="str">
            <v>Altro</v>
          </cell>
        </row>
        <row r="710">
          <cell r="A710">
            <v>0</v>
          </cell>
          <cell r="B710" t="str">
            <v>Rete MT-BT</v>
          </cell>
        </row>
        <row r="711">
          <cell r="A711">
            <v>0</v>
          </cell>
          <cell r="B711" t="str">
            <v>Allacciamenti e altre richieste</v>
          </cell>
        </row>
        <row r="712">
          <cell r="A712">
            <v>0</v>
          </cell>
          <cell r="B712" t="str">
            <v>Qualità del servizio</v>
          </cell>
        </row>
        <row r="713">
          <cell r="A713">
            <v>0</v>
          </cell>
          <cell r="B713" t="str">
            <v>Impatto ambientale e sicurezza</v>
          </cell>
        </row>
        <row r="714">
          <cell r="A714">
            <v>0</v>
          </cell>
          <cell r="B714" t="str">
            <v>Adeguamento tecnico</v>
          </cell>
        </row>
        <row r="715">
          <cell r="A715">
            <v>0</v>
          </cell>
          <cell r="B715" t="str">
            <v>Altro</v>
          </cell>
        </row>
        <row r="716">
          <cell r="A716" t="str">
            <v>INV_RETI</v>
          </cell>
          <cell r="B716" t="str">
            <v>Totale Investimenti in reti di distribuzione</v>
          </cell>
        </row>
        <row r="717">
          <cell r="A717" t="str">
            <v>INV_RAT</v>
          </cell>
          <cell r="B717" t="str">
            <v>Totale Rete AT</v>
          </cell>
        </row>
        <row r="718">
          <cell r="A718" t="str">
            <v>INV_RAT.ALLAC</v>
          </cell>
          <cell r="B718" t="str">
            <v>Allacciamenti e altre richieste clienti</v>
          </cell>
        </row>
        <row r="719">
          <cell r="A719" t="str">
            <v>INV_RAT.ALLAC.SCIP</v>
          </cell>
          <cell r="B719" t="str">
            <v>Spostamenti con incremento patrimoniale</v>
          </cell>
          <cell r="C719">
            <v>58.941519999999997</v>
          </cell>
          <cell r="D719">
            <v>173.92093</v>
          </cell>
          <cell r="E719">
            <v>298.36597999999998</v>
          </cell>
          <cell r="F719">
            <v>398.46884</v>
          </cell>
          <cell r="G719">
            <v>533.78578000000005</v>
          </cell>
          <cell r="H719">
            <v>658.49715000000003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INV_RAT.ALLAC.CLAT</v>
          </cell>
          <cell r="B720" t="str">
            <v>Allacciamenti/aumenti richiesti da clienti AT</v>
          </cell>
          <cell r="C720">
            <v>1.16818</v>
          </cell>
          <cell r="D720">
            <v>4.17523</v>
          </cell>
          <cell r="E720">
            <v>5.2509700000000006</v>
          </cell>
          <cell r="F720">
            <v>7.1943299999999999</v>
          </cell>
          <cell r="G720">
            <v>29.773389999999999</v>
          </cell>
          <cell r="H720">
            <v>35.436440000000005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INV_RAT.ALLAC.COPI</v>
          </cell>
          <cell r="B721" t="str">
            <v>Connessione produttori indipendenti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INV_RAT.ALLAC.ALTR</v>
          </cell>
          <cell r="B722" t="str">
            <v>Altri lavori capitalizzati richiesti da terzi</v>
          </cell>
          <cell r="C722">
            <v>16.34131</v>
          </cell>
          <cell r="D722">
            <v>21.320080000000001</v>
          </cell>
          <cell r="E722">
            <v>60.639969999999998</v>
          </cell>
          <cell r="F722">
            <v>66.74136</v>
          </cell>
          <cell r="G722">
            <v>265.86233000000004</v>
          </cell>
          <cell r="H722">
            <v>381.47222999999997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INV_RAT.ALLAC.ADCA</v>
          </cell>
          <cell r="B723" t="str">
            <v>Adeguamento al carico</v>
          </cell>
          <cell r="C723">
            <v>160.44301999999999</v>
          </cell>
          <cell r="D723">
            <v>473.27515</v>
          </cell>
          <cell r="E723">
            <v>1382.55692</v>
          </cell>
          <cell r="F723">
            <v>1627.36915</v>
          </cell>
          <cell r="G723">
            <v>2734.2471399999999</v>
          </cell>
          <cell r="H723">
            <v>4215.4368299999996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INV_RAT.QLT_SERV</v>
          </cell>
          <cell r="B724" t="str">
            <v>Qualità del servizio</v>
          </cell>
        </row>
        <row r="725">
          <cell r="A725" t="str">
            <v>INV_RAT.QLT_SERV.MAQU</v>
          </cell>
          <cell r="B725" t="str">
            <v>Mantenimento qualità della tensione</v>
          </cell>
          <cell r="C725">
            <v>1.4810300000000001</v>
          </cell>
          <cell r="D725">
            <v>1.4810300000000001</v>
          </cell>
          <cell r="E725">
            <v>62.976559999999999</v>
          </cell>
          <cell r="F725">
            <v>137.53872000000001</v>
          </cell>
          <cell r="G725">
            <v>295.98613</v>
          </cell>
          <cell r="H725">
            <v>459.43752000000001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INV_RAT.QLT_SERV.MIQU</v>
          </cell>
          <cell r="B726" t="str">
            <v>Miglioramento qualità della tensione</v>
          </cell>
          <cell r="C726">
            <v>197.08982</v>
          </cell>
          <cell r="D726">
            <v>481.32484000000005</v>
          </cell>
          <cell r="E726">
            <v>1336.5768500000001</v>
          </cell>
          <cell r="F726">
            <v>2078.9886999999999</v>
          </cell>
          <cell r="G726">
            <v>2803.36636</v>
          </cell>
          <cell r="H726">
            <v>3917.0727499999998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INV_RAT.AD_PRE</v>
          </cell>
          <cell r="B727" t="str">
            <v>Impatto ambientale e sicurezza</v>
          </cell>
        </row>
        <row r="728">
          <cell r="A728" t="str">
            <v>INV_RAT.AD_PRE.NOAM</v>
          </cell>
          <cell r="B728" t="str">
            <v>Interventi imposti da normativa ambientale</v>
          </cell>
          <cell r="C728">
            <v>0</v>
          </cell>
          <cell r="D728">
            <v>0</v>
          </cell>
          <cell r="E728">
            <v>5.19679</v>
          </cell>
          <cell r="F728">
            <v>5.19679</v>
          </cell>
          <cell r="G728">
            <v>5.19679</v>
          </cell>
          <cell r="H728">
            <v>16.155090000000001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INV_RAT.AD_PRE.INSI</v>
          </cell>
          <cell r="B729" t="str">
            <v>Interventi per la sicurezza</v>
          </cell>
          <cell r="C729">
            <v>47.115349999999999</v>
          </cell>
          <cell r="D729">
            <v>49.900019999999998</v>
          </cell>
          <cell r="E729">
            <v>81.407429999999991</v>
          </cell>
          <cell r="F729">
            <v>90.869429999999994</v>
          </cell>
          <cell r="G729">
            <v>99.835470000000001</v>
          </cell>
          <cell r="H729">
            <v>187.98316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INV_RAT.AD_TEC</v>
          </cell>
          <cell r="B730" t="str">
            <v>Adeguamento tecnico</v>
          </cell>
        </row>
        <row r="731">
          <cell r="A731" t="str">
            <v>INV_RAT.AD_TEC.NORM</v>
          </cell>
          <cell r="B731" t="str">
            <v>Adeguamento tecnico alla normativa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INV_RAT.AD_TEC.STAN</v>
          </cell>
          <cell r="B732" t="str">
            <v>Adeguamento a standard tecnico</v>
          </cell>
          <cell r="C732">
            <v>318.27959999999996</v>
          </cell>
          <cell r="D732">
            <v>468.45529999999997</v>
          </cell>
          <cell r="E732">
            <v>1041.7173399999999</v>
          </cell>
          <cell r="F732">
            <v>1232.0988400000001</v>
          </cell>
          <cell r="G732">
            <v>1758.2332900000001</v>
          </cell>
          <cell r="H732">
            <v>2692.6306600000003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INV_RAT.AD_TEC.INNO</v>
          </cell>
          <cell r="B733" t="str">
            <v>Innovazione tecnologica</v>
          </cell>
          <cell r="C733">
            <v>0.18928999999999999</v>
          </cell>
          <cell r="D733">
            <v>0.18928999999999999</v>
          </cell>
          <cell r="E733">
            <v>0.40500000000000003</v>
          </cell>
          <cell r="F733">
            <v>0.40500000000000003</v>
          </cell>
          <cell r="G733">
            <v>0.40500000000000003</v>
          </cell>
          <cell r="H733">
            <v>32.424999999999997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INV_RAT.ALTR</v>
          </cell>
          <cell r="B734" t="str">
            <v>Altro</v>
          </cell>
        </row>
        <row r="735">
          <cell r="A735" t="str">
            <v>INV_RMT</v>
          </cell>
          <cell r="B735" t="str">
            <v>Totale Rete MT</v>
          </cell>
        </row>
        <row r="736">
          <cell r="A736" t="str">
            <v>INV_RMT.ALLAC</v>
          </cell>
          <cell r="B736" t="str">
            <v>Allacciamenti e altre richieste clienti</v>
          </cell>
        </row>
        <row r="737">
          <cell r="A737" t="str">
            <v>INV_RMT.ALLAC.SCIP</v>
          </cell>
          <cell r="B737" t="str">
            <v>Spostamenti con incremento patrimoniale</v>
          </cell>
          <cell r="C737">
            <v>841.01661000000001</v>
          </cell>
          <cell r="D737">
            <v>553.53706999999997</v>
          </cell>
          <cell r="E737">
            <v>1215.98306</v>
          </cell>
          <cell r="F737">
            <v>2194.7081400000002</v>
          </cell>
          <cell r="G737">
            <v>2958.8304399999997</v>
          </cell>
          <cell r="H737">
            <v>2911.7162499999999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INV_RMT.ALLAC.CLMT</v>
          </cell>
          <cell r="B738" t="str">
            <v>Allacciamenti/aumenti richiesti da clienti MT-BT</v>
          </cell>
        </row>
        <row r="739">
          <cell r="A739" t="str">
            <v>INV_RMT.ALLAC.CLMT.COMBT</v>
          </cell>
          <cell r="B739" t="str">
            <v>Allacciamenti BT complessi</v>
          </cell>
          <cell r="C739">
            <v>1232.12267</v>
          </cell>
          <cell r="D739">
            <v>2602.04306</v>
          </cell>
          <cell r="E739">
            <v>4562.5376200000001</v>
          </cell>
          <cell r="F739">
            <v>5364.0735199999999</v>
          </cell>
          <cell r="G739">
            <v>7273.4089399999993</v>
          </cell>
          <cell r="H739">
            <v>5870.5837799999999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INV_RMT.ALLAC.CLMT.COMMT</v>
          </cell>
          <cell r="B740" t="str">
            <v>Allacciamenti clienti MT e multiorari</v>
          </cell>
          <cell r="C740">
            <v>181.87898999999999</v>
          </cell>
          <cell r="D740">
            <v>500.04604999999998</v>
          </cell>
          <cell r="E740">
            <v>801.79597999999999</v>
          </cell>
          <cell r="F740">
            <v>893.34736999999996</v>
          </cell>
          <cell r="G740">
            <v>1181.49937</v>
          </cell>
          <cell r="H740">
            <v>1051.22021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INV_RMT.ALLAC.ELSO</v>
          </cell>
          <cell r="B741" t="str">
            <v>Allacciamenti per elettrificazione sovvenzionata</v>
          </cell>
          <cell r="C741">
            <v>2.2527699999999999</v>
          </cell>
          <cell r="D741">
            <v>12.85624</v>
          </cell>
          <cell r="E741">
            <v>18.199849999999998</v>
          </cell>
          <cell r="F741">
            <v>20.310220000000001</v>
          </cell>
          <cell r="G741">
            <v>39.419119999999999</v>
          </cell>
          <cell r="H741">
            <v>47.135019999999997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INV_RMT.ALLAC.COPI</v>
          </cell>
          <cell r="B742" t="str">
            <v>Connessione produttori indipendenti</v>
          </cell>
          <cell r="C742">
            <v>0</v>
          </cell>
          <cell r="D742">
            <v>0.70811999999999997</v>
          </cell>
          <cell r="E742">
            <v>32.920819999999999</v>
          </cell>
          <cell r="F742">
            <v>34.43862</v>
          </cell>
          <cell r="G742">
            <v>57.044239999999995</v>
          </cell>
          <cell r="H742">
            <v>327.91313000000002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INV_RMT.ALLAC.ALTR</v>
          </cell>
          <cell r="B743" t="str">
            <v>Altri lavori capitalizzati richiesti da terzi</v>
          </cell>
          <cell r="C743">
            <v>15.199290000000001</v>
          </cell>
          <cell r="D743">
            <v>29.825569999999999</v>
          </cell>
          <cell r="E743">
            <v>74.944589999999991</v>
          </cell>
          <cell r="F743">
            <v>72.28792</v>
          </cell>
          <cell r="G743">
            <v>83.30077</v>
          </cell>
          <cell r="H743">
            <v>80.755539999999996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INV_RMT.ALLAC.ADCA</v>
          </cell>
          <cell r="B744" t="str">
            <v>Adeguamento al carico</v>
          </cell>
          <cell r="C744">
            <v>319.01322999999996</v>
          </cell>
          <cell r="D744">
            <v>739.33835999999997</v>
          </cell>
          <cell r="E744">
            <v>1179.2729299999999</v>
          </cell>
          <cell r="F744">
            <v>1663.1512600000001</v>
          </cell>
          <cell r="G744">
            <v>2297.7625400000002</v>
          </cell>
          <cell r="H744">
            <v>2257.3142499999999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INV_RMT.QLT_SERV</v>
          </cell>
          <cell r="B745" t="str">
            <v>Qualità del servizio</v>
          </cell>
        </row>
        <row r="746">
          <cell r="A746" t="str">
            <v>INV_RMT.QLT_SERV.MAQU</v>
          </cell>
          <cell r="B746" t="str">
            <v>Mantenimento qualità della tensione</v>
          </cell>
          <cell r="C746">
            <v>169.80551</v>
          </cell>
          <cell r="D746">
            <v>305.03990000000005</v>
          </cell>
          <cell r="E746">
            <v>751.4208000000001</v>
          </cell>
          <cell r="F746">
            <v>928.25284999999997</v>
          </cell>
          <cell r="G746">
            <v>1605.2192299999999</v>
          </cell>
          <cell r="H746">
            <v>1073.2932900000001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INV_RMT.QLT_SERV.MIQU</v>
          </cell>
          <cell r="B747" t="str">
            <v>Miglioramento qualità della tensione</v>
          </cell>
          <cell r="C747">
            <v>1246.2422900000001</v>
          </cell>
          <cell r="D747">
            <v>2171.1357000000003</v>
          </cell>
          <cell r="E747">
            <v>3864.4827799999998</v>
          </cell>
          <cell r="F747">
            <v>5264.2493899999999</v>
          </cell>
          <cell r="G747">
            <v>7580.9633400000012</v>
          </cell>
          <cell r="H747">
            <v>5071.7699899999998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INV_RMT.AD_PRE</v>
          </cell>
          <cell r="B748" t="str">
            <v>Impatto ambientale e sicurezza</v>
          </cell>
        </row>
        <row r="749">
          <cell r="A749" t="str">
            <v>INV_RMT.AD_PRE.NOAM</v>
          </cell>
          <cell r="B749" t="str">
            <v>Interventi imposti da normativa ambientale</v>
          </cell>
          <cell r="C749">
            <v>11.089889999999999</v>
          </cell>
          <cell r="D749">
            <v>9.9229900000000004</v>
          </cell>
          <cell r="E749">
            <v>31.861849999999997</v>
          </cell>
          <cell r="F749">
            <v>45.524380000000001</v>
          </cell>
          <cell r="G749">
            <v>46.784050000000001</v>
          </cell>
          <cell r="H749">
            <v>46.080589999999994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INV_RMT.AD_PRE.INSI</v>
          </cell>
          <cell r="B750" t="str">
            <v>Interventi per la sicurezza</v>
          </cell>
          <cell r="C750">
            <v>46.911929999999998</v>
          </cell>
          <cell r="D750">
            <v>76.907660000000007</v>
          </cell>
          <cell r="E750">
            <v>113.81195</v>
          </cell>
          <cell r="F750">
            <v>149.11165</v>
          </cell>
          <cell r="G750">
            <v>189.61632999999998</v>
          </cell>
          <cell r="H750">
            <v>162.68607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INV_RMT.AD_TEC</v>
          </cell>
          <cell r="B751" t="str">
            <v>Adeguamento tecnico</v>
          </cell>
        </row>
        <row r="752">
          <cell r="A752" t="str">
            <v>INV_RMT.AD_TEC.NORM</v>
          </cell>
          <cell r="B752" t="str">
            <v>Adeguamento tecnico alla normativa</v>
          </cell>
          <cell r="C752">
            <v>0.25512000000000001</v>
          </cell>
          <cell r="D752">
            <v>0.64137</v>
          </cell>
          <cell r="E752">
            <v>0.86770000000000003</v>
          </cell>
          <cell r="F752">
            <v>1.76129</v>
          </cell>
          <cell r="G752">
            <v>1.76129</v>
          </cell>
          <cell r="H752">
            <v>11.640799999999999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</row>
        <row r="753">
          <cell r="A753" t="str">
            <v>INV_RMT.AD_TEC.STAN</v>
          </cell>
          <cell r="B753" t="str">
            <v>Adeguamento a standard tecnico</v>
          </cell>
          <cell r="C753">
            <v>60.322110000000002</v>
          </cell>
          <cell r="D753">
            <v>118.43709</v>
          </cell>
          <cell r="E753">
            <v>231.57076000000001</v>
          </cell>
          <cell r="F753">
            <v>449.32436000000001</v>
          </cell>
          <cell r="G753">
            <v>633.37083999999993</v>
          </cell>
          <cell r="H753">
            <v>339.15100999999999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INV_RMT.AD_TEC.INNO</v>
          </cell>
          <cell r="B754" t="str">
            <v>Innovazione tecnologica</v>
          </cell>
          <cell r="C754">
            <v>-8.4033300000000004</v>
          </cell>
          <cell r="D754">
            <v>7.35886</v>
          </cell>
          <cell r="E754">
            <v>12.60209</v>
          </cell>
          <cell r="F754">
            <v>21.762610000000002</v>
          </cell>
          <cell r="G754">
            <v>17.522169999999999</v>
          </cell>
          <cell r="H754">
            <v>19.547919999999998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INV_RMT.ALTR</v>
          </cell>
          <cell r="B755" t="str">
            <v>Altro</v>
          </cell>
        </row>
        <row r="756">
          <cell r="A756" t="str">
            <v>INV_RBT</v>
          </cell>
          <cell r="B756" t="str">
            <v>Totale Rete BT</v>
          </cell>
        </row>
        <row r="757">
          <cell r="A757" t="str">
            <v>INV_RBT.ALLAC</v>
          </cell>
          <cell r="B757" t="str">
            <v>Allacciamenti e altre richieste</v>
          </cell>
        </row>
        <row r="758">
          <cell r="A758" t="str">
            <v>INV_RBT.ALLAC.SCIP</v>
          </cell>
          <cell r="B758" t="str">
            <v>Spostamenti con incremento patrimoniale</v>
          </cell>
          <cell r="C758">
            <v>463.41502000000003</v>
          </cell>
          <cell r="D758">
            <v>1011.75375</v>
          </cell>
          <cell r="E758">
            <v>1814.34536</v>
          </cell>
          <cell r="F758">
            <v>2579.8960099999999</v>
          </cell>
          <cell r="G758">
            <v>3554.4680099999996</v>
          </cell>
          <cell r="H758">
            <v>4554.1810300000006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</row>
        <row r="759">
          <cell r="A759" t="str">
            <v>INV_RBT.ALLAC.GEUT</v>
          </cell>
          <cell r="B759" t="str">
            <v>Gruppi di misura per gestione utenza</v>
          </cell>
        </row>
        <row r="760">
          <cell r="A760" t="str">
            <v>INV_RBT.ALLAC.CLBT</v>
          </cell>
          <cell r="B760" t="str">
            <v>Allacciamenti/aumenti richiesti da clienti MT-BT</v>
          </cell>
        </row>
        <row r="761">
          <cell r="A761" t="str">
            <v>INV_RBT.ALLAC.CLBT.PRESA</v>
          </cell>
          <cell r="B761" t="str">
            <v>Allacciamenti BT con presa</v>
          </cell>
          <cell r="C761">
            <v>693.59053000000006</v>
          </cell>
          <cell r="D761">
            <v>1302.2212299999999</v>
          </cell>
          <cell r="E761">
            <v>1920.2853700000001</v>
          </cell>
          <cell r="F761">
            <v>2458.3245099999999</v>
          </cell>
          <cell r="G761">
            <v>3167.6372900000001</v>
          </cell>
          <cell r="H761">
            <v>3817.0304100000003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INV_RBT.ALLAC.CLBT.LINEA</v>
          </cell>
          <cell r="B762" t="str">
            <v>Allacciamenti BT con linea</v>
          </cell>
          <cell r="C762">
            <v>982.11417000000006</v>
          </cell>
          <cell r="D762">
            <v>1917.8073899999999</v>
          </cell>
          <cell r="E762">
            <v>3356.4908300000002</v>
          </cell>
          <cell r="F762">
            <v>4579.69445</v>
          </cell>
          <cell r="G762">
            <v>6342.2573000000011</v>
          </cell>
          <cell r="H762">
            <v>6724.9866499999998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INV_RBT.ALLAC.CLBT.COMBT</v>
          </cell>
          <cell r="B763" t="str">
            <v>Allacciamenti BT complessi</v>
          </cell>
          <cell r="C763">
            <v>667.92842000000007</v>
          </cell>
          <cell r="D763">
            <v>1456.6763899999999</v>
          </cell>
          <cell r="E763">
            <v>2448.9028199999998</v>
          </cell>
          <cell r="F763">
            <v>3097.66993</v>
          </cell>
          <cell r="G763">
            <v>4023.90778</v>
          </cell>
          <cell r="H763">
            <v>3716.1248999999998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A764" t="str">
            <v>INV_RBT.ALLAC.CLBT.COMMT</v>
          </cell>
          <cell r="B764" t="str">
            <v>Allacciamenti clienti MT e multiorari</v>
          </cell>
        </row>
        <row r="765">
          <cell r="A765" t="str">
            <v>INV_RBT.ALLAC.ELSO</v>
          </cell>
          <cell r="B765" t="str">
            <v>Allacciamenti per elettrificazione sovvenzionata</v>
          </cell>
          <cell r="C765">
            <v>3.2279899999999997</v>
          </cell>
          <cell r="D765">
            <v>49.886069999999997</v>
          </cell>
          <cell r="E765">
            <v>52.928199999999997</v>
          </cell>
          <cell r="F765">
            <v>52.309539999999998</v>
          </cell>
          <cell r="G765">
            <v>71.315039999999996</v>
          </cell>
          <cell r="H765">
            <v>111.61969000000001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INV_RBT.ALLAC.COPI</v>
          </cell>
          <cell r="B766" t="str">
            <v>Connessione produttori indipendenti</v>
          </cell>
          <cell r="C766">
            <v>0</v>
          </cell>
          <cell r="D766">
            <v>4.0340000000000001E-2</v>
          </cell>
          <cell r="E766">
            <v>-0.49013000000000001</v>
          </cell>
          <cell r="F766">
            <v>1.77898</v>
          </cell>
          <cell r="G766">
            <v>2.56921</v>
          </cell>
          <cell r="H766">
            <v>3.7012899999999997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INV_RBT.ALLAC.ALTR</v>
          </cell>
          <cell r="B767" t="str">
            <v>Altri lavori capitalizzati richiesti da terzi</v>
          </cell>
          <cell r="C767">
            <v>0.13549</v>
          </cell>
          <cell r="D767">
            <v>-1.2031700000000001</v>
          </cell>
          <cell r="E767">
            <v>-0.70098000000000005</v>
          </cell>
          <cell r="F767">
            <v>-0.70098000000000005</v>
          </cell>
          <cell r="G767">
            <v>-1.6125499999999999</v>
          </cell>
          <cell r="H767">
            <v>-5.3021099999999999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INV_RBT.ALLAC.ADCA</v>
          </cell>
          <cell r="B768" t="str">
            <v>Adeguamento al carico</v>
          </cell>
          <cell r="C768">
            <v>151.84732</v>
          </cell>
          <cell r="D768">
            <v>266.69996999999995</v>
          </cell>
          <cell r="E768">
            <v>511.63060999999999</v>
          </cell>
          <cell r="F768">
            <v>658.95818000000008</v>
          </cell>
          <cell r="G768">
            <v>912.04018999999994</v>
          </cell>
          <cell r="H768">
            <v>904.00224000000003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INV_RBT.QLT_SERV</v>
          </cell>
          <cell r="B769" t="str">
            <v>Qualità del servizio</v>
          </cell>
        </row>
        <row r="770">
          <cell r="A770" t="str">
            <v>INV_RBT.QLT_SERV.MAQU</v>
          </cell>
          <cell r="B770" t="str">
            <v>Mantenimento qualità della tensione</v>
          </cell>
          <cell r="C770">
            <v>24.202349999999999</v>
          </cell>
          <cell r="D770">
            <v>63.980589999999999</v>
          </cell>
          <cell r="E770">
            <v>134.71851999999998</v>
          </cell>
          <cell r="F770">
            <v>210.39989000000003</v>
          </cell>
          <cell r="G770">
            <v>290.99270000000001</v>
          </cell>
          <cell r="H770">
            <v>316.42172999999997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INV_RBT.QLT_SERV.MIQU</v>
          </cell>
          <cell r="B771" t="str">
            <v>Miglioramento qualità della tensione</v>
          </cell>
          <cell r="C771">
            <v>84.466470000000001</v>
          </cell>
          <cell r="D771">
            <v>148.56547</v>
          </cell>
          <cell r="E771">
            <v>230.63785999999999</v>
          </cell>
          <cell r="F771">
            <v>253.56700000000001</v>
          </cell>
          <cell r="G771">
            <v>323.03296</v>
          </cell>
          <cell r="H771">
            <v>295.40878999999995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INV_RBT.AD_PRE</v>
          </cell>
          <cell r="B772" t="str">
            <v>Impatto ambientale e sicurezza</v>
          </cell>
        </row>
        <row r="773">
          <cell r="A773" t="str">
            <v>INV_RBT.AD_PRE.NOAM</v>
          </cell>
          <cell r="B773" t="str">
            <v>Interventi imposti da normativa ambientale</v>
          </cell>
          <cell r="C773">
            <v>0.97582000000000002</v>
          </cell>
          <cell r="D773">
            <v>1.2011099999999999</v>
          </cell>
          <cell r="E773">
            <v>7.4217700000000004</v>
          </cell>
          <cell r="F773">
            <v>16.886299999999999</v>
          </cell>
          <cell r="G773">
            <v>17.390849999999997</v>
          </cell>
          <cell r="H773">
            <v>34.261489999999995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INV_RBT.AD_PRE.INSI</v>
          </cell>
          <cell r="B774" t="str">
            <v>Interventi per la sicurezza</v>
          </cell>
          <cell r="C774">
            <v>18.471080000000001</v>
          </cell>
          <cell r="D774">
            <v>35.087150000000001</v>
          </cell>
          <cell r="E774">
            <v>48.516559999999998</v>
          </cell>
          <cell r="F774">
            <v>73.580690000000004</v>
          </cell>
          <cell r="G774">
            <v>112.11086999999999</v>
          </cell>
          <cell r="H774">
            <v>184.78846999999999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INV_RBT.AD_TEC</v>
          </cell>
          <cell r="B775" t="str">
            <v>Adeguamento tecnico</v>
          </cell>
        </row>
        <row r="776">
          <cell r="A776" t="str">
            <v>INV_RBT.AD_TEC.NORM</v>
          </cell>
          <cell r="B776" t="str">
            <v>Adeguamento tecnico alla normativa</v>
          </cell>
          <cell r="C776">
            <v>3.8103000000000002</v>
          </cell>
          <cell r="D776">
            <v>8.8845200000000002</v>
          </cell>
          <cell r="E776">
            <v>12.79688</v>
          </cell>
          <cell r="F776">
            <v>24.591429999999999</v>
          </cell>
          <cell r="G776">
            <v>26.68909</v>
          </cell>
          <cell r="H776">
            <v>26.37932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INV_RBT.AD_TEC.STAN</v>
          </cell>
          <cell r="B777" t="str">
            <v>Adeguamento a standard tecnico</v>
          </cell>
          <cell r="C777">
            <v>76.146869999999993</v>
          </cell>
          <cell r="D777">
            <v>115.65</v>
          </cell>
          <cell r="E777">
            <v>176.61319</v>
          </cell>
          <cell r="F777">
            <v>223.80592999999999</v>
          </cell>
          <cell r="G777">
            <v>324.26382000000001</v>
          </cell>
          <cell r="H777">
            <v>387.78790999999995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INV_RBT.AD_TEC.INNO</v>
          </cell>
          <cell r="B778" t="str">
            <v>Innovazione tecnologica</v>
          </cell>
          <cell r="C778">
            <v>0</v>
          </cell>
          <cell r="D778">
            <v>6.8199999999999936E-3</v>
          </cell>
          <cell r="E778">
            <v>6.8199999999999823E-3</v>
          </cell>
          <cell r="F778">
            <v>6.8199999999999823E-3</v>
          </cell>
          <cell r="G778">
            <v>6.8199999999999823E-3</v>
          </cell>
          <cell r="H778">
            <v>6.8199999999999823E-3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INV_RBT.ALTR</v>
          </cell>
          <cell r="B779" t="str">
            <v>Altro</v>
          </cell>
        </row>
        <row r="780">
          <cell r="A780" t="str">
            <v>INV_CONT_TRAD</v>
          </cell>
          <cell r="B780" t="str">
            <v>Totale Investimenti in contatori tradizionali</v>
          </cell>
        </row>
        <row r="781">
          <cell r="A781" t="str">
            <v>INV_CTAT</v>
          </cell>
          <cell r="B781" t="str">
            <v>Totale Rete AT</v>
          </cell>
        </row>
        <row r="782">
          <cell r="A782" t="str">
            <v>INV_CTAT.ALLAC</v>
          </cell>
          <cell r="B782" t="str">
            <v>Allacciamenti e altre richieste clienti</v>
          </cell>
        </row>
        <row r="783">
          <cell r="A783" t="str">
            <v>INV_CTAT.ALLAC.SCIP</v>
          </cell>
          <cell r="B783" t="str">
            <v>Spostamenti con incremento patrimoniale</v>
          </cell>
        </row>
        <row r="784">
          <cell r="A784" t="str">
            <v>INV_CTAT.ALLAC.CLAT</v>
          </cell>
          <cell r="B784" t="str">
            <v>Allacciamenti/aumenti richiesti da clienti AT</v>
          </cell>
        </row>
        <row r="785">
          <cell r="A785" t="str">
            <v>INV_CTAT.ALLAC.COPI</v>
          </cell>
          <cell r="B785" t="str">
            <v>Connessione produttori indipendenti</v>
          </cell>
        </row>
        <row r="786">
          <cell r="A786" t="str">
            <v>INV_CTAT.ALLAC.ALTR</v>
          </cell>
          <cell r="B786" t="str">
            <v>Altri lavori capitalizzati richiesti da terzi</v>
          </cell>
        </row>
        <row r="787">
          <cell r="A787" t="str">
            <v>INV_CTAT.ALLAC.ADCA</v>
          </cell>
          <cell r="B787" t="str">
            <v>Adeguamento al carico</v>
          </cell>
        </row>
        <row r="788">
          <cell r="A788" t="str">
            <v>INV_CTAT.QLT_SERV</v>
          </cell>
          <cell r="B788" t="str">
            <v>Qualità del servizio</v>
          </cell>
        </row>
        <row r="789">
          <cell r="A789" t="str">
            <v>INV_CTAT.QLT_SERV.MAQU</v>
          </cell>
          <cell r="B789" t="str">
            <v>Mantenimento qualità della tensione</v>
          </cell>
        </row>
        <row r="790">
          <cell r="A790" t="str">
            <v>INV_CTAT.QLT_SERV.MIQU</v>
          </cell>
          <cell r="B790" t="str">
            <v>Miglioramento qualità della tensione</v>
          </cell>
        </row>
        <row r="791">
          <cell r="A791" t="str">
            <v>INV_CTAT.AD_PRE</v>
          </cell>
          <cell r="B791" t="str">
            <v>Impatto ambientale e sicurezza</v>
          </cell>
        </row>
        <row r="792">
          <cell r="A792" t="str">
            <v>INV_CTAT.AD_PRE.NOAM</v>
          </cell>
          <cell r="B792" t="str">
            <v>Interventi imposti da normativa ambientale</v>
          </cell>
        </row>
        <row r="793">
          <cell r="A793" t="str">
            <v>INV_CTAT.AD_PRE.INSI</v>
          </cell>
          <cell r="B793" t="str">
            <v>Interventi per la sicurezza</v>
          </cell>
        </row>
        <row r="794">
          <cell r="A794" t="str">
            <v>INV_CTAT.AD_TEC</v>
          </cell>
          <cell r="B794" t="str">
            <v>Adeguamento tecnico</v>
          </cell>
        </row>
        <row r="795">
          <cell r="A795" t="str">
            <v>INV_CTAT.AD_TEC.NORM</v>
          </cell>
          <cell r="B795" t="str">
            <v>Adeguamento tecnico alla normativa</v>
          </cell>
        </row>
        <row r="796">
          <cell r="A796" t="str">
            <v>INV_CTAT.AD_TEC.STAN</v>
          </cell>
          <cell r="B796" t="str">
            <v>Adeguamento a standard tecnico</v>
          </cell>
        </row>
        <row r="797">
          <cell r="A797" t="str">
            <v>INV_CTAT.AD_TEC.INNO</v>
          </cell>
          <cell r="B797" t="str">
            <v>Innovazione tecnologica</v>
          </cell>
        </row>
        <row r="798">
          <cell r="A798" t="str">
            <v>INV_CTAT.ALTR</v>
          </cell>
          <cell r="B798" t="str">
            <v>Altro</v>
          </cell>
        </row>
        <row r="799">
          <cell r="A799" t="str">
            <v>INV_CTMT</v>
          </cell>
          <cell r="B799" t="str">
            <v>Totale Rete MT</v>
          </cell>
        </row>
        <row r="800">
          <cell r="A800" t="str">
            <v>INV_CTMT.ALLAC</v>
          </cell>
          <cell r="B800" t="str">
            <v>Allacciamenti e altre richieste clienti</v>
          </cell>
        </row>
        <row r="801">
          <cell r="A801" t="str">
            <v>INV_CTMT.ALLAC.SCIP</v>
          </cell>
          <cell r="B801" t="str">
            <v>Spostamenti con incremento patrimoniale</v>
          </cell>
        </row>
        <row r="802">
          <cell r="A802" t="str">
            <v>INV_CTMT.ALLAC.CLMT</v>
          </cell>
          <cell r="B802" t="str">
            <v>Allacciamenti/aumenti richiesti da clienti MT-BT</v>
          </cell>
        </row>
        <row r="803">
          <cell r="A803" t="str">
            <v>INV_CTMT.ALLAC.CLMT.COMBT</v>
          </cell>
          <cell r="B803" t="str">
            <v>Allacciamenti BT complessi</v>
          </cell>
        </row>
        <row r="804">
          <cell r="A804" t="str">
            <v>INV_CTMT.ALLAC.CLMT.COMMT</v>
          </cell>
          <cell r="B804" t="str">
            <v>Allacciamenti clienti MT e multiorari</v>
          </cell>
        </row>
        <row r="805">
          <cell r="A805" t="str">
            <v>INV_CTMT.ALLAC.ELSO</v>
          </cell>
          <cell r="B805" t="str">
            <v>Allacciamenti per elettrificazione sovvenzionata</v>
          </cell>
        </row>
        <row r="806">
          <cell r="A806" t="str">
            <v>INV_CTMT.ALLAC.COPI</v>
          </cell>
          <cell r="B806" t="str">
            <v>Connessione produttori indipendenti</v>
          </cell>
        </row>
        <row r="807">
          <cell r="A807" t="str">
            <v>INV_CTMT.ALLAC.ALTR</v>
          </cell>
          <cell r="B807" t="str">
            <v>Altri lavori capitalizzati richiesti da terzi</v>
          </cell>
        </row>
        <row r="808">
          <cell r="A808" t="str">
            <v>INV_CTMT.ALLAC.ADCA</v>
          </cell>
          <cell r="B808" t="str">
            <v>Adeguamento al carico</v>
          </cell>
        </row>
        <row r="809">
          <cell r="A809" t="str">
            <v>INV_CTMT.QLT_SERV</v>
          </cell>
          <cell r="B809" t="str">
            <v>Qualità del servizio</v>
          </cell>
        </row>
        <row r="810">
          <cell r="A810" t="str">
            <v>INV_CTMT.QLT_SERV.MAQU</v>
          </cell>
          <cell r="B810" t="str">
            <v>Mantenimento qualità della tensione</v>
          </cell>
        </row>
        <row r="811">
          <cell r="A811" t="str">
            <v>INV_CTMT.QLT_SERV.MIQU</v>
          </cell>
          <cell r="B811" t="str">
            <v>Miglioramento qualità della tensione</v>
          </cell>
        </row>
        <row r="812">
          <cell r="A812" t="str">
            <v>INV_CTMT.AD_PRE</v>
          </cell>
          <cell r="B812" t="str">
            <v>Impatto ambientale e sicurezza</v>
          </cell>
        </row>
        <row r="813">
          <cell r="A813" t="str">
            <v>INV_CTMT.AD_PRE.NOAM</v>
          </cell>
          <cell r="B813" t="str">
            <v>Interventi imposti da normativa ambientale</v>
          </cell>
        </row>
        <row r="814">
          <cell r="A814" t="str">
            <v>INV_CTMT.AD_PRE.INSI</v>
          </cell>
          <cell r="B814" t="str">
            <v>Interventi per la sicurezza</v>
          </cell>
        </row>
        <row r="815">
          <cell r="A815" t="str">
            <v>INV_CTMT.AD_TEC</v>
          </cell>
          <cell r="B815" t="str">
            <v>Adeguamento tecnico</v>
          </cell>
        </row>
        <row r="816">
          <cell r="A816" t="str">
            <v>INV_CTMT.AD_TEC.NORM</v>
          </cell>
          <cell r="B816" t="str">
            <v>Adeguamento tecnico alla normativa</v>
          </cell>
        </row>
        <row r="817">
          <cell r="A817" t="str">
            <v>INV_CTMT.AD_TEC.STAN</v>
          </cell>
          <cell r="B817" t="str">
            <v>Adeguamento a standard tecnico</v>
          </cell>
        </row>
        <row r="818">
          <cell r="A818" t="str">
            <v>INV_CTMT.AD_TEC.INNO</v>
          </cell>
          <cell r="B818" t="str">
            <v>Innovazione tecnologica</v>
          </cell>
        </row>
        <row r="819">
          <cell r="A819" t="str">
            <v>INV_CTMT.ALTR</v>
          </cell>
          <cell r="B819" t="str">
            <v>Altro</v>
          </cell>
        </row>
        <row r="820">
          <cell r="A820" t="str">
            <v>INV_CTBT</v>
          </cell>
          <cell r="B820" t="str">
            <v>Totale Rete BT</v>
          </cell>
        </row>
        <row r="821">
          <cell r="A821" t="str">
            <v>INV_CTBT.ALLAC</v>
          </cell>
          <cell r="B821" t="str">
            <v>Allacciamenti e altre richieste</v>
          </cell>
        </row>
        <row r="822">
          <cell r="A822" t="str">
            <v>INV_CTBT.ALLAC.SCIP</v>
          </cell>
          <cell r="B822" t="str">
            <v>Spostamenti con incremento patrimoniale</v>
          </cell>
          <cell r="C822">
            <v>11.76765</v>
          </cell>
          <cell r="D822">
            <v>22.562669999999997</v>
          </cell>
          <cell r="E822">
            <v>31.532990000000002</v>
          </cell>
          <cell r="F822">
            <v>35.416029999999999</v>
          </cell>
          <cell r="G822">
            <v>16.895400000000002</v>
          </cell>
          <cell r="H822">
            <v>-6.2035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INV_CTBT.ALLAC.GEUT</v>
          </cell>
          <cell r="B823" t="str">
            <v>Gruppi di misura per gestione utenza</v>
          </cell>
          <cell r="C823">
            <v>109.58378999999999</v>
          </cell>
          <cell r="D823">
            <v>234.79451999999998</v>
          </cell>
          <cell r="E823">
            <v>323.97588000000002</v>
          </cell>
          <cell r="F823">
            <v>395.34694000000161</v>
          </cell>
          <cell r="G823">
            <v>490.63523999999944</v>
          </cell>
          <cell r="H823">
            <v>536.12362999999323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INV_CTBT.ALLAC.CLBT</v>
          </cell>
          <cell r="B824" t="str">
            <v>Allacciamenti/aumenti richiesti da clienti MT-BT</v>
          </cell>
        </row>
        <row r="825">
          <cell r="A825" t="str">
            <v>INV_CTBT.ALLAC.CLBT.PRESA</v>
          </cell>
          <cell r="B825" t="str">
            <v>Allacciamenti BT con presa</v>
          </cell>
          <cell r="C825">
            <v>185.28318999999999</v>
          </cell>
          <cell r="D825">
            <v>318.11079999999998</v>
          </cell>
          <cell r="E825">
            <v>440.78838000000002</v>
          </cell>
          <cell r="F825">
            <v>569.16015000000004</v>
          </cell>
          <cell r="G825">
            <v>710.29352000000006</v>
          </cell>
          <cell r="H825">
            <v>816.79455000000007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INV_CTBT.ALLAC.CLBT.LINEA</v>
          </cell>
          <cell r="B826" t="str">
            <v>Allacciamenti BT con linea</v>
          </cell>
          <cell r="C826">
            <v>32.322560000000003</v>
          </cell>
          <cell r="D826">
            <v>97.920360000000002</v>
          </cell>
          <cell r="E826">
            <v>167.64242000000002</v>
          </cell>
          <cell r="F826">
            <v>219.88221999999999</v>
          </cell>
          <cell r="G826">
            <v>273.02224999999999</v>
          </cell>
          <cell r="H826">
            <v>174.74981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INV_CTBT.ALLAC.CLBT.COMBT</v>
          </cell>
          <cell r="B827" t="str">
            <v>Allacciamenti BT complessi</v>
          </cell>
          <cell r="C827">
            <v>61.7239</v>
          </cell>
          <cell r="D827">
            <v>115.31048</v>
          </cell>
          <cell r="E827">
            <v>165.38183999999998</v>
          </cell>
          <cell r="F827">
            <v>186.46203</v>
          </cell>
          <cell r="G827">
            <v>209.65401</v>
          </cell>
          <cell r="H827">
            <v>73.064300000000003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INV_CTBT.ALLAC.CLBT.COMMT</v>
          </cell>
          <cell r="B828" t="str">
            <v>Allacciamenti clienti MT e multiorari</v>
          </cell>
          <cell r="C828">
            <v>20.463879999999996</v>
          </cell>
          <cell r="D828">
            <v>44.785699999999999</v>
          </cell>
          <cell r="E828">
            <v>63.236130000000003</v>
          </cell>
          <cell r="F828">
            <v>76.950829999999996</v>
          </cell>
          <cell r="G828">
            <v>100.11712000000001</v>
          </cell>
          <cell r="H828">
            <v>39.801070000000003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INV_CTBT.ALLAC.ELSO</v>
          </cell>
          <cell r="B829" t="str">
            <v>Allacciamenti per elettrificazione sovvenzionata</v>
          </cell>
          <cell r="C829">
            <v>0</v>
          </cell>
          <cell r="D829">
            <v>2.48E-3</v>
          </cell>
          <cell r="E829">
            <v>2.48E-3</v>
          </cell>
          <cell r="F829">
            <v>2.48E-3</v>
          </cell>
          <cell r="G829">
            <v>2.48E-3</v>
          </cell>
          <cell r="H829">
            <v>-3.1958699999999998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INV_CTBT.ALLAC.COPI</v>
          </cell>
          <cell r="B830" t="str">
            <v>Connessione produttori indipendenti</v>
          </cell>
          <cell r="C830">
            <v>0</v>
          </cell>
          <cell r="D830">
            <v>0</v>
          </cell>
          <cell r="E830">
            <v>0.57928999999999997</v>
          </cell>
          <cell r="F830">
            <v>0.57928999999999997</v>
          </cell>
          <cell r="G830">
            <v>2.0083699999999998</v>
          </cell>
          <cell r="H830">
            <v>0.51473999999999998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INV_CTBT.ALLAC.ALTR</v>
          </cell>
          <cell r="B831" t="str">
            <v>Altri lavori capitalizzati richiesti da terzi</v>
          </cell>
          <cell r="C831">
            <v>-0.40705000000000002</v>
          </cell>
          <cell r="D831">
            <v>0.39615</v>
          </cell>
          <cell r="E831">
            <v>0.77924000000000004</v>
          </cell>
          <cell r="F831">
            <v>2.6861899999999999</v>
          </cell>
          <cell r="G831">
            <v>3.64425</v>
          </cell>
          <cell r="H831">
            <v>3.4324299999999996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INV_CTBT.ALLAC.ADCA</v>
          </cell>
          <cell r="B832" t="str">
            <v>Adeguamento al carico</v>
          </cell>
        </row>
        <row r="833">
          <cell r="A833" t="str">
            <v>INV_CTBT.QLT_SERV</v>
          </cell>
          <cell r="B833" t="str">
            <v>Qualità del servizio</v>
          </cell>
        </row>
        <row r="834">
          <cell r="A834" t="str">
            <v>INV_CTBT.QLT_SERV.MAQU</v>
          </cell>
          <cell r="B834" t="str">
            <v>Mantenimento qualità della tensione</v>
          </cell>
          <cell r="C834">
            <v>32.609299999999998</v>
          </cell>
          <cell r="D834">
            <v>22.351830000000003</v>
          </cell>
          <cell r="E834">
            <v>24.531929999999999</v>
          </cell>
          <cell r="F834">
            <v>34.052570000000003</v>
          </cell>
          <cell r="G834">
            <v>58.700260000000078</v>
          </cell>
          <cell r="H834">
            <v>26.891410000000061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INV_CTBT.QLT_SERV.MIQU</v>
          </cell>
          <cell r="B835" t="str">
            <v>Miglioramento qualità della tensione</v>
          </cell>
        </row>
        <row r="836">
          <cell r="A836" t="str">
            <v>INV_CTBT.AD_PRE</v>
          </cell>
          <cell r="B836" t="str">
            <v>Impatto ambientale e sicurezza</v>
          </cell>
        </row>
        <row r="837">
          <cell r="A837" t="str">
            <v>INV_CTBT.AD_PRE.NOAM</v>
          </cell>
          <cell r="B837" t="str">
            <v>Interventi imposti da normativa ambientale</v>
          </cell>
          <cell r="C837">
            <v>0</v>
          </cell>
          <cell r="D837">
            <v>0</v>
          </cell>
          <cell r="E837">
            <v>5.8221099999999995</v>
          </cell>
          <cell r="F837">
            <v>5.8221099999999995</v>
          </cell>
          <cell r="G837">
            <v>5.8221099999999995</v>
          </cell>
          <cell r="H837">
            <v>4.48081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INV_CTBT.AD_PRE.INSI</v>
          </cell>
          <cell r="B838" t="str">
            <v>Interventi per la sicurezza</v>
          </cell>
          <cell r="C838">
            <v>3.8999999999999998E-3</v>
          </cell>
          <cell r="D838">
            <v>3.8999999999999998E-3</v>
          </cell>
          <cell r="E838">
            <v>3.8999999999999998E-3</v>
          </cell>
          <cell r="F838">
            <v>0.28538999999999998</v>
          </cell>
          <cell r="G838">
            <v>0.28538999999999998</v>
          </cell>
          <cell r="H838">
            <v>-3.7149699999999997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INV_CTBT.AD_TEC</v>
          </cell>
          <cell r="B839" t="str">
            <v>Adeguamento tecnico</v>
          </cell>
        </row>
        <row r="840">
          <cell r="A840" t="str">
            <v>INV_CTBT.AD_TEC.NORM</v>
          </cell>
          <cell r="B840" t="str">
            <v>Adeguamento tecnico alla normativa</v>
          </cell>
          <cell r="C840">
            <v>0</v>
          </cell>
          <cell r="D840">
            <v>9.8379999999999995E-2</v>
          </cell>
          <cell r="E840">
            <v>9.8379999999999995E-2</v>
          </cell>
          <cell r="F840">
            <v>0.26880999999999999</v>
          </cell>
          <cell r="G840">
            <v>0.26880999999999999</v>
          </cell>
          <cell r="H840">
            <v>1.0620999999999998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INV_CTBT.AD_TEC.STAN</v>
          </cell>
          <cell r="B841" t="str">
            <v>Adeguamento a standard tecnico</v>
          </cell>
          <cell r="C841">
            <v>59.981629999999996</v>
          </cell>
          <cell r="D841">
            <v>110.94857</v>
          </cell>
          <cell r="E841">
            <v>171.69623999999999</v>
          </cell>
          <cell r="F841">
            <v>204.64503999999999</v>
          </cell>
          <cell r="G841">
            <v>281.72082</v>
          </cell>
          <cell r="H841">
            <v>354.65402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INV_CTBT.AD_TEC.INNO</v>
          </cell>
          <cell r="B842" t="str">
            <v>Innovazione tecnologica</v>
          </cell>
          <cell r="C842">
            <v>-15.923459999999293</v>
          </cell>
          <cell r="D842">
            <v>120.46305000000001</v>
          </cell>
          <cell r="E842">
            <v>-6.5457499999916182</v>
          </cell>
          <cell r="F842">
            <v>8.0096000000076302</v>
          </cell>
          <cell r="G842">
            <v>20.821500000011728</v>
          </cell>
          <cell r="H842">
            <v>40.732090000007467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INV_CTBT.ALTR</v>
          </cell>
          <cell r="B843" t="str">
            <v>Altro</v>
          </cell>
        </row>
        <row r="844">
          <cell r="A844" t="str">
            <v>INV_CONT_STAT</v>
          </cell>
          <cell r="B844" t="str">
            <v>Totale Investimenti In progetto contatore</v>
          </cell>
        </row>
        <row r="845">
          <cell r="A845" t="str">
            <v>INV_CSAT</v>
          </cell>
          <cell r="B845" t="str">
            <v>Totale Rete AT</v>
          </cell>
        </row>
        <row r="846">
          <cell r="A846" t="str">
            <v>INV_CSAT.ALLAC</v>
          </cell>
          <cell r="B846" t="str">
            <v>Allacciamenti e altre richieste clienti</v>
          </cell>
        </row>
        <row r="847">
          <cell r="A847" t="str">
            <v>INV_CSAT.ALLAC.SCIP</v>
          </cell>
          <cell r="B847" t="str">
            <v>Spostamenti con incremento patrimoniale</v>
          </cell>
        </row>
        <row r="848">
          <cell r="A848" t="str">
            <v>INV_CSAT.ALLAC.CLAT</v>
          </cell>
          <cell r="B848" t="str">
            <v>Allacciamenti/aumenti richiesti da clienti AT</v>
          </cell>
        </row>
        <row r="849">
          <cell r="A849" t="str">
            <v>INV_CSAT.ALLAC.COPI</v>
          </cell>
          <cell r="B849" t="str">
            <v>Connessione produttori indipendenti</v>
          </cell>
        </row>
        <row r="850">
          <cell r="A850" t="str">
            <v>INV_CSAT.ALLAC.ALTR</v>
          </cell>
          <cell r="B850" t="str">
            <v>Altri lavori capitalizzati richiesti da terzi</v>
          </cell>
        </row>
        <row r="851">
          <cell r="A851" t="str">
            <v>INV_CSAT.ALLAC.ADCA</v>
          </cell>
          <cell r="B851" t="str">
            <v>Adeguamento al carico</v>
          </cell>
        </row>
        <row r="852">
          <cell r="A852" t="str">
            <v>INV_CSAT.QLT_SERV</v>
          </cell>
          <cell r="B852" t="str">
            <v>Qualità del servizio</v>
          </cell>
        </row>
        <row r="853">
          <cell r="A853" t="str">
            <v>INV_CSAT.QLT_SERV.MAQU</v>
          </cell>
          <cell r="B853" t="str">
            <v>Mantenimento qualità della tensione</v>
          </cell>
        </row>
        <row r="854">
          <cell r="A854" t="str">
            <v>INV_CSAT.QLT_SERV.MIQU</v>
          </cell>
          <cell r="B854" t="str">
            <v>Miglioramento qualità della tensione</v>
          </cell>
        </row>
        <row r="855">
          <cell r="A855" t="str">
            <v>INV_CSAT.AD_PRE</v>
          </cell>
          <cell r="B855" t="str">
            <v>Impatto ambientale e sicurezza</v>
          </cell>
        </row>
        <row r="856">
          <cell r="A856" t="str">
            <v>INV_CSAT.AD_PRE.NOAM</v>
          </cell>
          <cell r="B856" t="str">
            <v>Interventi imposti da normativa ambientale</v>
          </cell>
        </row>
        <row r="857">
          <cell r="A857" t="str">
            <v>INV_CSAT.AD_PRE.INSI</v>
          </cell>
          <cell r="B857" t="str">
            <v>Interventi per la sicurezza</v>
          </cell>
        </row>
        <row r="858">
          <cell r="A858" t="str">
            <v>INV_CSAT.AD_TEC</v>
          </cell>
          <cell r="B858" t="str">
            <v>Adeguamento tecnico</v>
          </cell>
        </row>
        <row r="859">
          <cell r="A859" t="str">
            <v>INV_CSAT.AD_TEC.NORM</v>
          </cell>
          <cell r="B859" t="str">
            <v>Adeguamento tecnico alla normativa</v>
          </cell>
        </row>
        <row r="860">
          <cell r="A860" t="str">
            <v>INV_CSAT.AD_TEC.STAN</v>
          </cell>
          <cell r="B860" t="str">
            <v>Adeguamento a standard tecnico</v>
          </cell>
        </row>
        <row r="861">
          <cell r="A861" t="str">
            <v>INV_CSAT.AD_TEC.INNO</v>
          </cell>
          <cell r="B861" t="str">
            <v>Innovazione tecnologica</v>
          </cell>
        </row>
        <row r="862">
          <cell r="A862" t="str">
            <v>INV_CSAT.ALTR</v>
          </cell>
          <cell r="B862" t="str">
            <v>Altro</v>
          </cell>
        </row>
        <row r="863">
          <cell r="A863" t="str">
            <v>INV_CSMT</v>
          </cell>
          <cell r="B863" t="str">
            <v>Totale Rete MT</v>
          </cell>
        </row>
        <row r="864">
          <cell r="A864" t="str">
            <v>INV_CSMT.ALLAC</v>
          </cell>
          <cell r="B864" t="str">
            <v>Allacciamenti e altre richieste clienti</v>
          </cell>
        </row>
        <row r="865">
          <cell r="A865" t="str">
            <v>INV_CSMT.ALLAC.SCIP</v>
          </cell>
          <cell r="B865" t="str">
            <v>Spostamenti con incremento patrimoniale</v>
          </cell>
        </row>
        <row r="866">
          <cell r="A866" t="str">
            <v>INV_CSMT.ALLAC.CLMT</v>
          </cell>
          <cell r="B866" t="str">
            <v>Allacciamenti/aumenti richiesti da clienti MT-BT</v>
          </cell>
        </row>
        <row r="867">
          <cell r="A867" t="str">
            <v>INV_CSMT.ALLAC.CLMT.COMBT</v>
          </cell>
          <cell r="B867" t="str">
            <v>Allacciamenti BT complessi</v>
          </cell>
        </row>
        <row r="868">
          <cell r="A868" t="str">
            <v>INV_CSMT.ALLAC.CLMT.COMMT</v>
          </cell>
          <cell r="B868" t="str">
            <v>Allacciamenti clienti MT e multiorari</v>
          </cell>
        </row>
        <row r="869">
          <cell r="A869" t="str">
            <v>INV_CSMT.ALLAC.ELSO</v>
          </cell>
          <cell r="B869" t="str">
            <v>Allacciamenti per elettrificazione sovvenzionata</v>
          </cell>
        </row>
        <row r="870">
          <cell r="A870" t="str">
            <v>INV_CSMT.ALLAC.COPI</v>
          </cell>
          <cell r="B870" t="str">
            <v>Connessione produttori indipendenti</v>
          </cell>
        </row>
        <row r="871">
          <cell r="A871" t="str">
            <v>INV_CSMT.ALLAC.ALTR</v>
          </cell>
          <cell r="B871" t="str">
            <v>Altri lavori capitalizzati richiesti da terzi</v>
          </cell>
        </row>
        <row r="872">
          <cell r="A872" t="str">
            <v>INV_CSMT.ALLAC.ADCA</v>
          </cell>
          <cell r="B872" t="str">
            <v>Adeguamento al carico</v>
          </cell>
        </row>
        <row r="873">
          <cell r="A873" t="str">
            <v>INV_CSMT.QLT_SERV</v>
          </cell>
          <cell r="B873" t="str">
            <v>Qualità del servizio</v>
          </cell>
        </row>
        <row r="874">
          <cell r="A874" t="str">
            <v>INV_CSMT.QLT_SERV.MAQU</v>
          </cell>
          <cell r="B874" t="str">
            <v>Mantenimento qualità della tensione</v>
          </cell>
        </row>
        <row r="875">
          <cell r="A875" t="str">
            <v>INV_CSMT.QLT_SERV.MIQU</v>
          </cell>
          <cell r="B875" t="str">
            <v>Miglioramento qualità della tensione</v>
          </cell>
        </row>
        <row r="876">
          <cell r="A876" t="str">
            <v>INV_CSMT.AD_PRE</v>
          </cell>
          <cell r="B876" t="str">
            <v>Impatto ambientale e sicurezza</v>
          </cell>
        </row>
        <row r="877">
          <cell r="A877" t="str">
            <v>INV_CSMT.AD_PRE.NOAM</v>
          </cell>
          <cell r="B877" t="str">
            <v>Interventi imposti da normativa ambientale</v>
          </cell>
        </row>
        <row r="878">
          <cell r="A878" t="str">
            <v>INV_CSMT.AD_PRE.INSI</v>
          </cell>
          <cell r="B878" t="str">
            <v>Interventi per la sicurezza</v>
          </cell>
        </row>
        <row r="879">
          <cell r="A879" t="str">
            <v>INV_CSMT.AD_TEC</v>
          </cell>
          <cell r="B879" t="str">
            <v>Adeguamento tecnico</v>
          </cell>
        </row>
        <row r="880">
          <cell r="A880" t="str">
            <v>INV_CSMT.AD_TEC.NORM</v>
          </cell>
          <cell r="B880" t="str">
            <v>Adeguamento tecnico alla normativa</v>
          </cell>
        </row>
        <row r="881">
          <cell r="A881" t="str">
            <v>INV_CSMT.AD_TEC.STAN</v>
          </cell>
          <cell r="B881" t="str">
            <v>Adeguamento a standard tecnico</v>
          </cell>
        </row>
        <row r="882">
          <cell r="A882" t="str">
            <v>INV_CSMT.AD_TEC.INNO</v>
          </cell>
          <cell r="B882" t="str">
            <v>Innovazione tecnologica</v>
          </cell>
        </row>
        <row r="883">
          <cell r="A883" t="str">
            <v>INV_CSMT.ALTR</v>
          </cell>
          <cell r="B883" t="str">
            <v>Altro</v>
          </cell>
        </row>
        <row r="884">
          <cell r="A884" t="str">
            <v>INV_CSBT</v>
          </cell>
          <cell r="B884" t="str">
            <v>Totale Rete BT</v>
          </cell>
        </row>
        <row r="885">
          <cell r="A885" t="str">
            <v>INV_CSBT.ALLAC</v>
          </cell>
          <cell r="B885" t="str">
            <v>Allacciamenti e altre richieste</v>
          </cell>
        </row>
        <row r="886">
          <cell r="A886" t="str">
            <v>INV_CSBT.ALLAC.SCIP</v>
          </cell>
          <cell r="B886" t="str">
            <v>Spostamenti con incremento patrimoniale</v>
          </cell>
        </row>
        <row r="887">
          <cell r="A887" t="str">
            <v>INV_CSBT.ALLAC.GEUT</v>
          </cell>
          <cell r="B887" t="str">
            <v>Gruppi di misura per gestione utenza</v>
          </cell>
          <cell r="C887">
            <v>264.03334000000001</v>
          </cell>
          <cell r="D887">
            <v>619.41697999999997</v>
          </cell>
          <cell r="E887">
            <v>936.34480000000008</v>
          </cell>
          <cell r="F887">
            <v>1241.2067199999999</v>
          </cell>
          <cell r="G887">
            <v>1619.7729899999999</v>
          </cell>
          <cell r="H887">
            <v>2022.1202900000001</v>
          </cell>
          <cell r="I887" t="e">
            <v>#REF!</v>
          </cell>
          <cell r="J887" t="e">
            <v>#REF!</v>
          </cell>
          <cell r="K887" t="e">
            <v>#REF!</v>
          </cell>
          <cell r="L887" t="e">
            <v>#REF!</v>
          </cell>
          <cell r="M887" t="e">
            <v>#REF!</v>
          </cell>
          <cell r="N887" t="e">
            <v>#REF!</v>
          </cell>
        </row>
        <row r="888">
          <cell r="A888" t="str">
            <v>INV_CSBT.ALLAC.CLBT</v>
          </cell>
          <cell r="B888" t="str">
            <v>Allacciamenti/aumenti richiesti da clienti MT-BT</v>
          </cell>
        </row>
        <row r="889">
          <cell r="A889" t="str">
            <v>INV_CSBT.ALLAC.CLBT.PRESA</v>
          </cell>
          <cell r="B889" t="str">
            <v>Allacciamenti BT con presa</v>
          </cell>
        </row>
        <row r="890">
          <cell r="A890" t="str">
            <v>INV_CSBT.ALLAC.CLBT.LINEA</v>
          </cell>
          <cell r="B890" t="str">
            <v>Allacciamenti BT con linea</v>
          </cell>
        </row>
        <row r="891">
          <cell r="A891" t="str">
            <v>INV_CSBT.ALLAC.CLBT.COMBT</v>
          </cell>
          <cell r="B891" t="str">
            <v>Allacciamenti BT complessi</v>
          </cell>
        </row>
        <row r="892">
          <cell r="A892" t="str">
            <v>INV_CSBT.ALLAC.CLBT.COMMT</v>
          </cell>
          <cell r="B892" t="str">
            <v>Allacciamenti clienti MT e multiorari</v>
          </cell>
        </row>
        <row r="893">
          <cell r="A893" t="str">
            <v>INV_CSBT.ALLAC.ELSO</v>
          </cell>
          <cell r="B893" t="str">
            <v>Allacciamenti per elettrificazione sovvenzionata</v>
          </cell>
        </row>
        <row r="894">
          <cell r="A894" t="str">
            <v>INV_CSBT.ALLAC.COPI</v>
          </cell>
          <cell r="B894" t="str">
            <v>Connessione produttori indipendenti</v>
          </cell>
        </row>
        <row r="895">
          <cell r="A895" t="str">
            <v>INV_CSBT.ALLAC.ALTR</v>
          </cell>
          <cell r="B895" t="str">
            <v>Altri lavori capitalizzati richiesti da terzi</v>
          </cell>
        </row>
        <row r="896">
          <cell r="A896" t="str">
            <v>INV_CSBT.ALLAC.ADCA</v>
          </cell>
          <cell r="B896" t="str">
            <v>Adeguamento al carico</v>
          </cell>
        </row>
        <row r="897">
          <cell r="A897" t="str">
            <v>INV_CSBT.QLT_SERV</v>
          </cell>
          <cell r="B897" t="str">
            <v>Qualità del servizio</v>
          </cell>
        </row>
        <row r="898">
          <cell r="A898" t="str">
            <v>INV_CSBT.QLT_SERV.MAQU</v>
          </cell>
          <cell r="B898" t="str">
            <v>Mantenimento qualità della tensione</v>
          </cell>
          <cell r="C898">
            <v>6.9335600000000008</v>
          </cell>
          <cell r="D898">
            <v>17.701310000000003</v>
          </cell>
          <cell r="E898">
            <v>29.965319999999998</v>
          </cell>
          <cell r="F898">
            <v>42.960569999999997</v>
          </cell>
          <cell r="G898">
            <v>55.240130000000001</v>
          </cell>
          <cell r="H898">
            <v>71.012020000000007</v>
          </cell>
          <cell r="I898" t="e">
            <v>#REF!</v>
          </cell>
          <cell r="J898" t="e">
            <v>#REF!</v>
          </cell>
          <cell r="K898" t="e">
            <v>#REF!</v>
          </cell>
          <cell r="L898" t="e">
            <v>#REF!</v>
          </cell>
          <cell r="M898" t="e">
            <v>#REF!</v>
          </cell>
          <cell r="N898" t="e">
            <v>#REF!</v>
          </cell>
        </row>
        <row r="899">
          <cell r="A899" t="str">
            <v>INV_CSBT.QLT_SERV.MIQU</v>
          </cell>
          <cell r="B899" t="str">
            <v>Miglioramento qualità della tensione</v>
          </cell>
        </row>
        <row r="900">
          <cell r="A900" t="str">
            <v>INV_CSBT.AD_PRE</v>
          </cell>
          <cell r="B900" t="str">
            <v>Impatto ambientale e sicurezza</v>
          </cell>
        </row>
        <row r="901">
          <cell r="A901" t="str">
            <v>INV_CSBT.AD_PRE.NOAM</v>
          </cell>
          <cell r="B901" t="str">
            <v>Interventi imposti da normativa ambientale</v>
          </cell>
        </row>
        <row r="902">
          <cell r="A902" t="str">
            <v>INV_CSBT.AD_PRE.INSI</v>
          </cell>
          <cell r="B902" t="str">
            <v>Interventi per la sicurezza</v>
          </cell>
        </row>
        <row r="903">
          <cell r="A903" t="str">
            <v>INV_CSBT.AD_TEC</v>
          </cell>
          <cell r="B903" t="str">
            <v>Adeguamento tecnico</v>
          </cell>
        </row>
        <row r="904">
          <cell r="A904" t="str">
            <v>INV_CSBT.AD_TEC.NORM</v>
          </cell>
          <cell r="B904" t="str">
            <v>Adeguamento tecnico alla normativa</v>
          </cell>
        </row>
        <row r="905">
          <cell r="A905" t="str">
            <v>INV_CSBT.AD_TEC.STAN</v>
          </cell>
          <cell r="B905" t="str">
            <v>Adeguamento a standard tecnico</v>
          </cell>
          <cell r="C905">
            <v>10.51726</v>
          </cell>
          <cell r="D905">
            <v>23.863049999999998</v>
          </cell>
          <cell r="E905">
            <v>31.766249999999999</v>
          </cell>
          <cell r="F905">
            <v>35.665999999999997</v>
          </cell>
          <cell r="G905">
            <v>35.82432</v>
          </cell>
          <cell r="H905">
            <v>35.849419999999995</v>
          </cell>
          <cell r="I905" t="e">
            <v>#REF!</v>
          </cell>
          <cell r="J905" t="e">
            <v>#REF!</v>
          </cell>
          <cell r="K905" t="e">
            <v>#REF!</v>
          </cell>
          <cell r="L905" t="e">
            <v>#REF!</v>
          </cell>
          <cell r="M905" t="e">
            <v>#REF!</v>
          </cell>
          <cell r="N905" t="e">
            <v>#REF!</v>
          </cell>
        </row>
        <row r="906">
          <cell r="A906" t="str">
            <v>INV_CSBT.AD_TEC.INNO</v>
          </cell>
          <cell r="B906" t="str">
            <v>Innovazione tecnologica</v>
          </cell>
          <cell r="C906">
            <v>1398.3753400000001</v>
          </cell>
          <cell r="D906">
            <v>4306.8088399999997</v>
          </cell>
          <cell r="E906">
            <v>6858.1630999999979</v>
          </cell>
          <cell r="F906">
            <v>6888.845519999998</v>
          </cell>
          <cell r="G906">
            <v>6935.1292499999981</v>
          </cell>
          <cell r="H906">
            <v>6972.5067899999985</v>
          </cell>
          <cell r="I906" t="e">
            <v>#REF!</v>
          </cell>
          <cell r="J906" t="e">
            <v>#REF!</v>
          </cell>
          <cell r="K906" t="e">
            <v>#REF!</v>
          </cell>
          <cell r="L906" t="e">
            <v>#REF!</v>
          </cell>
          <cell r="M906" t="e">
            <v>#REF!</v>
          </cell>
          <cell r="N906" t="e">
            <v>#REF!</v>
          </cell>
        </row>
        <row r="907">
          <cell r="A907" t="str">
            <v>INV_CSBT.ALTR</v>
          </cell>
          <cell r="B907" t="str">
            <v>Altro</v>
          </cell>
        </row>
        <row r="908">
          <cell r="A908" t="str">
            <v>INV_CSAI</v>
          </cell>
          <cell r="B908" t="str">
            <v>Totale Altri impianti</v>
          </cell>
        </row>
        <row r="909">
          <cell r="A909" t="str">
            <v>INV_CSAI.QLT_SERV</v>
          </cell>
          <cell r="B909" t="str">
            <v>Qualità del servizio</v>
          </cell>
        </row>
        <row r="910">
          <cell r="A910" t="str">
            <v>INV_CSAI.QLT_SERV.MAQU</v>
          </cell>
          <cell r="B910" t="str">
            <v>Mantenimento qualità della tensione</v>
          </cell>
          <cell r="C910">
            <v>0</v>
          </cell>
          <cell r="D910">
            <v>1.68801</v>
          </cell>
          <cell r="E910">
            <v>1.9669000000000001</v>
          </cell>
          <cell r="F910">
            <v>1.9669000000000001</v>
          </cell>
          <cell r="G910">
            <v>1.9669000000000001</v>
          </cell>
          <cell r="H910">
            <v>1.9669000000000001</v>
          </cell>
          <cell r="I910" t="e">
            <v>#REF!</v>
          </cell>
          <cell r="J910" t="e">
            <v>#REF!</v>
          </cell>
          <cell r="K910" t="e">
            <v>#REF!</v>
          </cell>
          <cell r="L910" t="e">
            <v>#REF!</v>
          </cell>
          <cell r="M910" t="e">
            <v>#REF!</v>
          </cell>
          <cell r="N910" t="e">
            <v>#REF!</v>
          </cell>
        </row>
        <row r="911">
          <cell r="A911" t="str">
            <v>INV_CSAI.QLT_SERV.MIQU</v>
          </cell>
          <cell r="B911" t="str">
            <v>Miglioramento qualità della tensione</v>
          </cell>
        </row>
        <row r="912">
          <cell r="A912" t="str">
            <v>INV_CSAI.AD_PRE</v>
          </cell>
          <cell r="B912" t="str">
            <v>Impatto ambientale e sicurezza</v>
          </cell>
        </row>
        <row r="913">
          <cell r="A913" t="str">
            <v>INV_CSAI.AD_PRE.NOAM</v>
          </cell>
          <cell r="B913" t="str">
            <v>Interventi imposti da normativa ambientale</v>
          </cell>
        </row>
        <row r="914">
          <cell r="A914" t="str">
            <v>INV_CSAI.AD_PRE.INSI</v>
          </cell>
          <cell r="B914" t="str">
            <v>Interventi per la sicurezza</v>
          </cell>
        </row>
        <row r="915">
          <cell r="A915" t="str">
            <v>INV_CSAI.AD_TEC</v>
          </cell>
          <cell r="B915" t="str">
            <v>Adeguamento tecnico</v>
          </cell>
        </row>
        <row r="916">
          <cell r="A916" t="str">
            <v>INV_CSAI.AD_TEC.NORM</v>
          </cell>
          <cell r="B916" t="str">
            <v>Adeguamento tecnico alla normativa</v>
          </cell>
        </row>
        <row r="917">
          <cell r="A917" t="str">
            <v>INV_CSAI.AD_TEC.STAN</v>
          </cell>
          <cell r="B917" t="str">
            <v>Adeguamento a standard tecnico</v>
          </cell>
        </row>
        <row r="918">
          <cell r="A918" t="str">
            <v>INV_CSAI.AD_TEC.INNO</v>
          </cell>
          <cell r="B918" t="str">
            <v>Innovazione tecnologica</v>
          </cell>
          <cell r="C918">
            <v>211.88867000000002</v>
          </cell>
          <cell r="D918">
            <v>478.47869000000003</v>
          </cell>
          <cell r="E918">
            <v>724.42729000000008</v>
          </cell>
          <cell r="F918">
            <v>850.16528000000005</v>
          </cell>
          <cell r="G918">
            <v>916.52017000000001</v>
          </cell>
          <cell r="H918">
            <v>975.80871000000002</v>
          </cell>
          <cell r="I918" t="e">
            <v>#REF!</v>
          </cell>
          <cell r="J918" t="e">
            <v>#REF!</v>
          </cell>
          <cell r="K918" t="e">
            <v>#REF!</v>
          </cell>
          <cell r="L918" t="e">
            <v>#REF!</v>
          </cell>
          <cell r="M918" t="e">
            <v>#REF!</v>
          </cell>
          <cell r="N918" t="e">
            <v>#REF!</v>
          </cell>
        </row>
        <row r="919">
          <cell r="A919" t="str">
            <v>INV_CSAI.ALTR</v>
          </cell>
          <cell r="B919" t="str">
            <v>Altro</v>
          </cell>
        </row>
        <row r="920">
          <cell r="A920">
            <v>0</v>
          </cell>
          <cell r="B920" t="str">
            <v>Demolizioni</v>
          </cell>
        </row>
        <row r="921">
          <cell r="A921" t="str">
            <v>CD_RTE_DIV_DE.PERS</v>
          </cell>
          <cell r="B921" t="str">
            <v>personale</v>
          </cell>
          <cell r="C921">
            <v>50.254829999999998</v>
          </cell>
          <cell r="D921">
            <v>106.45135000000001</v>
          </cell>
          <cell r="E921">
            <v>155.28248000000002</v>
          </cell>
          <cell r="F921">
            <v>203.37648000000002</v>
          </cell>
          <cell r="G921">
            <v>253.74889999999999</v>
          </cell>
          <cell r="H921">
            <v>304.27519000000001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CD_RTE_DIV_DE_RE.MF</v>
          </cell>
          <cell r="B922" t="str">
            <v>materiali e forniture</v>
          </cell>
          <cell r="C922">
            <v>-375.57333</v>
          </cell>
          <cell r="D922">
            <v>-560.21849999999995</v>
          </cell>
          <cell r="E922">
            <v>-781.85695999999996</v>
          </cell>
          <cell r="F922">
            <v>-898.33432999999991</v>
          </cell>
          <cell r="G922">
            <v>-1128.3899799999999</v>
          </cell>
          <cell r="H922">
            <v>-1728.4291599999999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CD_RTE_DIV_DE_RE.PT</v>
          </cell>
          <cell r="B923" t="str">
            <v>prestazioni di terzi</v>
          </cell>
          <cell r="C923">
            <v>60.629570000000001</v>
          </cell>
          <cell r="D923">
            <v>270.60194000000001</v>
          </cell>
          <cell r="E923">
            <v>819.15294999999992</v>
          </cell>
          <cell r="F923">
            <v>899.63634999999999</v>
          </cell>
          <cell r="G923">
            <v>1029.0522100000001</v>
          </cell>
          <cell r="H923">
            <v>1370.6124199999999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</row>
        <row r="924">
          <cell r="A924" t="str">
            <v>CD_RTE_DIV_DE_GR</v>
          </cell>
          <cell r="B924" t="str">
            <v>prestazioni intercompany</v>
          </cell>
          <cell r="C924">
            <v>0</v>
          </cell>
          <cell r="D924">
            <v>0</v>
          </cell>
          <cell r="E924">
            <v>0</v>
          </cell>
          <cell r="F924">
            <v>0.25214999999999999</v>
          </cell>
          <cell r="G924">
            <v>0.30728</v>
          </cell>
          <cell r="H924">
            <v>0.30728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CD_RTE_DIV_DE_RE.SG</v>
          </cell>
          <cell r="B925" t="str">
            <v>spese generali</v>
          </cell>
          <cell r="C925">
            <v>0</v>
          </cell>
          <cell r="D925">
            <v>1.4E-3</v>
          </cell>
          <cell r="E925">
            <v>2.8E-3</v>
          </cell>
          <cell r="F925">
            <v>1.2800000000000001E-2</v>
          </cell>
          <cell r="G925">
            <v>1.4035</v>
          </cell>
          <cell r="H925">
            <v>1.4641999999999999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</row>
        <row r="926">
          <cell r="A926" t="str">
            <v>CD_RTE_DIV_DE.ICN</v>
          </cell>
          <cell r="B926" t="str">
            <v>imposte</v>
          </cell>
          <cell r="C926">
            <v>4.1320000000000003E-2</v>
          </cell>
          <cell r="D926">
            <v>5.1650000000000001E-2</v>
          </cell>
          <cell r="E926">
            <v>7.2309999999999999E-2</v>
          </cell>
          <cell r="F926">
            <v>7.2309999999999999E-2</v>
          </cell>
          <cell r="G926">
            <v>8.2640000000000005E-2</v>
          </cell>
          <cell r="H926">
            <v>0.1033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</row>
        <row r="927">
          <cell r="A927">
            <v>0</v>
          </cell>
          <cell r="B927" t="str">
            <v>Attività operative</v>
          </cell>
        </row>
        <row r="928">
          <cell r="A928">
            <v>0</v>
          </cell>
          <cell r="B928" t="str">
            <v>personale</v>
          </cell>
        </row>
        <row r="929">
          <cell r="A929">
            <v>0</v>
          </cell>
          <cell r="B929" t="str">
            <v>materiali e forniture</v>
          </cell>
        </row>
        <row r="930">
          <cell r="A930">
            <v>0</v>
          </cell>
          <cell r="B930" t="str">
            <v>prestazioni di terzi</v>
          </cell>
        </row>
        <row r="931">
          <cell r="A931">
            <v>0</v>
          </cell>
          <cell r="B931" t="str">
            <v>prestazioni intercompany</v>
          </cell>
        </row>
        <row r="932">
          <cell r="A932">
            <v>0</v>
          </cell>
          <cell r="B932" t="str">
            <v>spese generali</v>
          </cell>
        </row>
        <row r="933">
          <cell r="A933">
            <v>0</v>
          </cell>
          <cell r="B933" t="str">
            <v>imposte</v>
          </cell>
        </row>
        <row r="934">
          <cell r="A934">
            <v>0</v>
          </cell>
          <cell r="B934" t="str">
            <v>Attività per Terzi / Intercompany / IP</v>
          </cell>
        </row>
        <row r="935">
          <cell r="A935" t="str">
            <v>CD_RTE_DIV_AT.PERS</v>
          </cell>
          <cell r="B935" t="str">
            <v>personale</v>
          </cell>
          <cell r="C935">
            <v>7.6753999999999998</v>
          </cell>
          <cell r="D935">
            <v>11.982329999999999</v>
          </cell>
          <cell r="E935">
            <v>13.547379999999999</v>
          </cell>
          <cell r="F935">
            <v>18.316310000000001</v>
          </cell>
          <cell r="G935">
            <v>26.192810000000001</v>
          </cell>
          <cell r="H935">
            <v>28.122430000000001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CD_RTE_DIV_AT_RE.MF</v>
          </cell>
          <cell r="B936" t="str">
            <v>materiali e forniture</v>
          </cell>
          <cell r="C936">
            <v>0</v>
          </cell>
          <cell r="D936">
            <v>0.27939999999999998</v>
          </cell>
          <cell r="E936">
            <v>3.0766799999999996</v>
          </cell>
          <cell r="F936">
            <v>47.42268</v>
          </cell>
          <cell r="G936">
            <v>52.254080000000002</v>
          </cell>
          <cell r="H936">
            <v>267.27908000000002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CD_RTE_DIV_AT_RE.PT</v>
          </cell>
          <cell r="B937" t="str">
            <v>prestazioni di terzi</v>
          </cell>
          <cell r="C937">
            <v>5.61775</v>
          </cell>
          <cell r="D937">
            <v>5.6205500000000006</v>
          </cell>
          <cell r="E937">
            <v>21.285119999999999</v>
          </cell>
          <cell r="F937">
            <v>32.204320000000003</v>
          </cell>
          <cell r="G937">
            <v>52.870930000000001</v>
          </cell>
          <cell r="H937">
            <v>159.85093000000001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CD_RTE_DIV_AT_GR</v>
          </cell>
          <cell r="B938" t="str">
            <v>prestazioni intercompany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CD_RTE_DIV_AT_RE.SG</v>
          </cell>
          <cell r="B939" t="str">
            <v>spese generali</v>
          </cell>
          <cell r="C939">
            <v>0</v>
          </cell>
          <cell r="D939">
            <v>0.14016000000000001</v>
          </cell>
          <cell r="E939">
            <v>1.63175</v>
          </cell>
          <cell r="F939">
            <v>2.8122600000000002</v>
          </cell>
          <cell r="G939">
            <v>2.9684299999999997</v>
          </cell>
          <cell r="H939">
            <v>2.9684299999999997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CD_RTE_DIV_AT.ICN</v>
          </cell>
          <cell r="B940" t="str">
            <v>imposte e canoni</v>
          </cell>
          <cell r="C940">
            <v>0</v>
          </cell>
          <cell r="D940">
            <v>0</v>
          </cell>
          <cell r="E940">
            <v>0</v>
          </cell>
          <cell r="F940">
            <v>0.76951000000000003</v>
          </cell>
          <cell r="G940">
            <v>0.84322000000000008</v>
          </cell>
          <cell r="H940">
            <v>0.84322000000000008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>
            <v>0</v>
          </cell>
          <cell r="B941" t="str">
            <v>Manutenzione</v>
          </cell>
        </row>
        <row r="942">
          <cell r="A942">
            <v>0</v>
          </cell>
          <cell r="B942" t="str">
            <v>personale</v>
          </cell>
        </row>
        <row r="943">
          <cell r="A943">
            <v>0</v>
          </cell>
          <cell r="B943" t="str">
            <v>materiali e forniture</v>
          </cell>
        </row>
        <row r="944">
          <cell r="A944">
            <v>0</v>
          </cell>
          <cell r="B944" t="str">
            <v>prestazioni di terzi</v>
          </cell>
        </row>
        <row r="945">
          <cell r="A945">
            <v>0</v>
          </cell>
          <cell r="B945" t="str">
            <v>prestazioni intercompany</v>
          </cell>
        </row>
        <row r="946">
          <cell r="A946">
            <v>0</v>
          </cell>
          <cell r="B946" t="str">
            <v>spese generali</v>
          </cell>
        </row>
        <row r="947">
          <cell r="A947">
            <v>0</v>
          </cell>
          <cell r="B947" t="str">
            <v>imposte</v>
          </cell>
        </row>
        <row r="948">
          <cell r="A948">
            <v>0</v>
          </cell>
          <cell r="B948" t="str">
            <v>Totale costi operativi</v>
          </cell>
        </row>
        <row r="949">
          <cell r="A949">
            <v>0</v>
          </cell>
          <cell r="B949" t="str">
            <v>personale</v>
          </cell>
        </row>
        <row r="950">
          <cell r="A950">
            <v>0</v>
          </cell>
          <cell r="B950" t="str">
            <v>materiali e forniture</v>
          </cell>
        </row>
        <row r="951">
          <cell r="A951">
            <v>0</v>
          </cell>
          <cell r="B951" t="str">
            <v>prestazioni di terzi</v>
          </cell>
        </row>
        <row r="952">
          <cell r="A952">
            <v>0</v>
          </cell>
          <cell r="B952" t="str">
            <v>prestazioni intercompany</v>
          </cell>
        </row>
        <row r="953">
          <cell r="A953">
            <v>0</v>
          </cell>
          <cell r="B953" t="str">
            <v>spese generali</v>
          </cell>
        </row>
        <row r="954">
          <cell r="A954">
            <v>0</v>
          </cell>
          <cell r="B954" t="str">
            <v xml:space="preserve">imposte </v>
          </cell>
        </row>
        <row r="955">
          <cell r="A955">
            <v>0</v>
          </cell>
          <cell r="B955" t="str">
            <v>Manutenzione AT</v>
          </cell>
        </row>
        <row r="956">
          <cell r="A956">
            <v>0</v>
          </cell>
          <cell r="B956" t="str">
            <v>Totale attività</v>
          </cell>
        </row>
        <row r="957">
          <cell r="A957" t="str">
            <v>CD_RTE_MAN_RA_ISP</v>
          </cell>
          <cell r="B957" t="str">
            <v>Ispezioni e Manutenzione da ispezioni</v>
          </cell>
          <cell r="C957">
            <v>131.50068999999999</v>
          </cell>
          <cell r="D957">
            <v>311.46329000000003</v>
          </cell>
          <cell r="E957">
            <v>535.81835999999998</v>
          </cell>
          <cell r="F957">
            <v>713.04692999999997</v>
          </cell>
          <cell r="G957">
            <v>833.41621999999995</v>
          </cell>
          <cell r="H957">
            <v>985.88845000000003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CD_RTE_MAN_RA_PRO</v>
          </cell>
          <cell r="B958" t="str">
            <v>Manutenzione a programma</v>
          </cell>
          <cell r="C958">
            <v>454.96252000000004</v>
          </cell>
          <cell r="D958">
            <v>528.15771999999993</v>
          </cell>
          <cell r="E958">
            <v>1387.7516799999999</v>
          </cell>
          <cell r="F958">
            <v>1433.36023</v>
          </cell>
          <cell r="G958">
            <v>1490.8776399999999</v>
          </cell>
          <cell r="H958">
            <v>1563.4631000000002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CD_RTE_MAN_RA_GUA</v>
          </cell>
          <cell r="B959" t="str">
            <v>Manutenzione su guasto</v>
          </cell>
          <cell r="C959">
            <v>21.327999999999999</v>
          </cell>
          <cell r="D959">
            <v>43.14958</v>
          </cell>
          <cell r="E959">
            <v>71.410180000000011</v>
          </cell>
          <cell r="F959">
            <v>92.09717000000002</v>
          </cell>
          <cell r="G959">
            <v>145.56207999999998</v>
          </cell>
          <cell r="H959">
            <v>938.29092000000003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CD_RTE_MAN_RA_ALTRE</v>
          </cell>
          <cell r="B960" t="str">
            <v>Altre manutenzioni</v>
          </cell>
        </row>
        <row r="961">
          <cell r="A961">
            <v>0</v>
          </cell>
          <cell r="B961" t="str">
            <v>Totale risorse</v>
          </cell>
        </row>
        <row r="962">
          <cell r="A962" t="str">
            <v>CD_RTE_MAN_RA.PERS</v>
          </cell>
          <cell r="B962" t="str">
            <v>personale</v>
          </cell>
          <cell r="C962">
            <v>225.22360999999998</v>
          </cell>
          <cell r="D962">
            <v>480.19309999999996</v>
          </cell>
          <cell r="E962">
            <v>734.07740000000001</v>
          </cell>
          <cell r="F962">
            <v>967.67692</v>
          </cell>
          <cell r="G962">
            <v>1157.7765400000001</v>
          </cell>
          <cell r="H962">
            <v>1352.2268700000002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CD_RTE_MAN_RA_RE.MF</v>
          </cell>
          <cell r="B963" t="str">
            <v>materiali e forniture</v>
          </cell>
          <cell r="C963">
            <v>-0.47308999999999996</v>
          </cell>
          <cell r="D963">
            <v>16.76418</v>
          </cell>
          <cell r="E963">
            <v>57.239460000000001</v>
          </cell>
          <cell r="F963">
            <v>63.532969999999999</v>
          </cell>
          <cell r="G963">
            <v>80.306820000000002</v>
          </cell>
          <cell r="H963">
            <v>883.18772000000001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CD_RTE_MAN_RA_RE.PT</v>
          </cell>
          <cell r="B964" t="str">
            <v>prestazioni di terzi</v>
          </cell>
          <cell r="C964">
            <v>6.2278799999999999</v>
          </cell>
          <cell r="D964">
            <v>8.394540000000001</v>
          </cell>
          <cell r="E964">
            <v>65.387209999999996</v>
          </cell>
          <cell r="F964">
            <v>86.033649999999994</v>
          </cell>
          <cell r="G964">
            <v>109.94019</v>
          </cell>
          <cell r="H964">
            <v>129.89995999999999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CD_RTE_MAN_RA_GR</v>
          </cell>
          <cell r="B965" t="str">
            <v>prestazioni intercompany</v>
          </cell>
          <cell r="C965">
            <v>376.5994</v>
          </cell>
          <cell r="D965">
            <v>376.94850000000002</v>
          </cell>
          <cell r="E965">
            <v>1137.6541000000002</v>
          </cell>
          <cell r="F965">
            <v>1120.53532</v>
          </cell>
          <cell r="G965">
            <v>1120.6541000000002</v>
          </cell>
          <cell r="H965">
            <v>1120.6541000000002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CD_RTE_MAN_RA_RE.SG</v>
          </cell>
          <cell r="B966" t="str">
            <v>spese generali</v>
          </cell>
          <cell r="C966">
            <v>0.21340999999999999</v>
          </cell>
          <cell r="D966">
            <v>0.47026999999999997</v>
          </cell>
          <cell r="E966">
            <v>0.62204999999999999</v>
          </cell>
          <cell r="F966">
            <v>0.72547000000000006</v>
          </cell>
          <cell r="G966">
            <v>1.1782900000000001</v>
          </cell>
          <cell r="H966">
            <v>1.6738199999999999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CD_RTE_MAN_RA.ICN</v>
          </cell>
          <cell r="B967" t="str">
            <v xml:space="preserve">imposte 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>
            <v>0</v>
          </cell>
          <cell r="B968" t="str">
            <v>Manutenzione MT</v>
          </cell>
        </row>
        <row r="969">
          <cell r="A969">
            <v>0</v>
          </cell>
          <cell r="B969" t="str">
            <v>Totale attività</v>
          </cell>
        </row>
        <row r="970">
          <cell r="A970" t="str">
            <v>CD_RTE_MAN_RM_ISP</v>
          </cell>
          <cell r="B970" t="str">
            <v>Ispezioni e Manutenzione da ispezioni</v>
          </cell>
          <cell r="C970">
            <v>429.09634999999997</v>
          </cell>
          <cell r="D970">
            <v>908.64801</v>
          </cell>
          <cell r="E970">
            <v>1408.9993999999999</v>
          </cell>
          <cell r="F970">
            <v>1756.5852600000001</v>
          </cell>
          <cell r="G970">
            <v>2131.2849500000002</v>
          </cell>
          <cell r="H970">
            <v>2834.24208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CD_RTE_MAN_RM_PRO</v>
          </cell>
          <cell r="B971" t="str">
            <v>Manutenzione a programma</v>
          </cell>
          <cell r="C971">
            <v>234.35377</v>
          </cell>
          <cell r="D971">
            <v>455.30415000000005</v>
          </cell>
          <cell r="E971">
            <v>848.64182999999991</v>
          </cell>
          <cell r="F971">
            <v>1450.2843500000001</v>
          </cell>
          <cell r="G971">
            <v>2230.0369500000002</v>
          </cell>
          <cell r="H971">
            <v>2880.3805400000001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CD_RTE_MAN_RM_GUA</v>
          </cell>
          <cell r="B972" t="str">
            <v>Manutenzione su guasto</v>
          </cell>
          <cell r="C972">
            <v>208.29069999999999</v>
          </cell>
          <cell r="D972">
            <v>378.88365999999996</v>
          </cell>
          <cell r="E972">
            <v>541.13778000000002</v>
          </cell>
          <cell r="F972">
            <v>703.16692999999998</v>
          </cell>
          <cell r="G972">
            <v>1041.13996</v>
          </cell>
          <cell r="H972">
            <v>1382.4189199999998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CD_RTE_MAN_RM_ALTRE</v>
          </cell>
          <cell r="B973" t="str">
            <v>Altre manutenzioni</v>
          </cell>
        </row>
        <row r="974">
          <cell r="A974">
            <v>0</v>
          </cell>
          <cell r="B974" t="str">
            <v>Totale risorse</v>
          </cell>
        </row>
        <row r="975">
          <cell r="A975" t="str">
            <v>CD_RTE_MAN_RM.PERS</v>
          </cell>
          <cell r="B975" t="str">
            <v>personale</v>
          </cell>
          <cell r="C975">
            <v>560.68723999999997</v>
          </cell>
          <cell r="D975">
            <v>1184.0015000000001</v>
          </cell>
          <cell r="E975">
            <v>1836.5297700000001</v>
          </cell>
          <cell r="F975">
            <v>2555.8857200000002</v>
          </cell>
          <cell r="G975">
            <v>3220.0904799999998</v>
          </cell>
          <cell r="H975">
            <v>3955.6909100000003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CD_RTE_MAN_RM_RE.MF</v>
          </cell>
          <cell r="B976" t="str">
            <v>materiali e forniture</v>
          </cell>
          <cell r="C976">
            <v>144.84542999999999</v>
          </cell>
          <cell r="D976">
            <v>225.69657999999998</v>
          </cell>
          <cell r="E976">
            <v>321.63234</v>
          </cell>
          <cell r="F976">
            <v>352.25716</v>
          </cell>
          <cell r="G976">
            <v>465.60831000000002</v>
          </cell>
          <cell r="H976">
            <v>209.75017000000003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CD_RTE_MAN_RM_RE.PT</v>
          </cell>
          <cell r="B977" t="str">
            <v>prestazioni di terzi</v>
          </cell>
          <cell r="C977">
            <v>166.20814999999999</v>
          </cell>
          <cell r="D977">
            <v>332.91563000000002</v>
          </cell>
          <cell r="E977">
            <v>639.65913999999998</v>
          </cell>
          <cell r="F977">
            <v>999.11731000000009</v>
          </cell>
          <cell r="G977">
            <v>1685.7636</v>
          </cell>
          <cell r="H977">
            <v>2886.2100499999997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 t="str">
            <v>CD_RTE_MAN_RM_GR</v>
          </cell>
          <cell r="B978" t="str">
            <v>prestazioni intercompany</v>
          </cell>
          <cell r="C978">
            <v>0</v>
          </cell>
          <cell r="D978">
            <v>0</v>
          </cell>
          <cell r="E978">
            <v>0.40417999999999998</v>
          </cell>
          <cell r="F978">
            <v>2.2000000000000002</v>
          </cell>
          <cell r="G978">
            <v>30.324180000000002</v>
          </cell>
          <cell r="H978">
            <v>44.504179999999998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CD_RTE_MAN_RM_RE.SG</v>
          </cell>
          <cell r="B979" t="str">
            <v>spese generali</v>
          </cell>
          <cell r="C979">
            <v>0</v>
          </cell>
          <cell r="D979">
            <v>0.20144999999999999</v>
          </cell>
          <cell r="E979">
            <v>0.37797000000000003</v>
          </cell>
          <cell r="F979">
            <v>0.40073999999999999</v>
          </cell>
          <cell r="G979">
            <v>0.49968000000000001</v>
          </cell>
          <cell r="H979">
            <v>0.59699000000000002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CD_RTE_MAN_RM.ICN</v>
          </cell>
          <cell r="B980" t="str">
            <v>imposte</v>
          </cell>
          <cell r="C980">
            <v>0</v>
          </cell>
          <cell r="D980">
            <v>2.0660000000000001E-2</v>
          </cell>
          <cell r="E980">
            <v>0.17561000000000002</v>
          </cell>
          <cell r="F980">
            <v>0.17561000000000002</v>
          </cell>
          <cell r="G980">
            <v>0.17561000000000002</v>
          </cell>
          <cell r="H980">
            <v>0.28924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>
            <v>0</v>
          </cell>
          <cell r="B981" t="str">
            <v>Manutenzione BT</v>
          </cell>
        </row>
        <row r="982">
          <cell r="A982">
            <v>0</v>
          </cell>
          <cell r="B982" t="str">
            <v>Totale attività</v>
          </cell>
        </row>
        <row r="983">
          <cell r="A983" t="str">
            <v>CD_RTE_MAN_RB_ISP</v>
          </cell>
          <cell r="B983" t="str">
            <v>Ispezioni e Manutenzione da ispezioni</v>
          </cell>
          <cell r="C983">
            <v>297.16775999999993</v>
          </cell>
          <cell r="D983">
            <v>618.64319</v>
          </cell>
          <cell r="E983">
            <v>921.94907999999998</v>
          </cell>
          <cell r="F983">
            <v>1232.89102</v>
          </cell>
          <cell r="G983">
            <v>1530.3257599999999</v>
          </cell>
          <cell r="H983">
            <v>1777.98171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 t="str">
            <v>CD_RTE_MAN_RB_PRO</v>
          </cell>
          <cell r="B984" t="str">
            <v>Manutenzione a programma</v>
          </cell>
          <cell r="C984">
            <v>2.8610500000000001</v>
          </cell>
          <cell r="D984">
            <v>8.39011</v>
          </cell>
          <cell r="E984">
            <v>11.57301</v>
          </cell>
          <cell r="F984">
            <v>12.191690000000001</v>
          </cell>
          <cell r="G984">
            <v>20.34346</v>
          </cell>
          <cell r="H984">
            <v>25.277049999999999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CD_RTE_MAN_RB_GUA</v>
          </cell>
          <cell r="B985" t="str">
            <v>Manutenzione su guasto</v>
          </cell>
          <cell r="C985">
            <v>181.76421999999997</v>
          </cell>
          <cell r="D985">
            <v>315.24235999999996</v>
          </cell>
          <cell r="E985">
            <v>472.96803000000006</v>
          </cell>
          <cell r="F985">
            <v>596.91034999999999</v>
          </cell>
          <cell r="G985">
            <v>809.31223999999997</v>
          </cell>
          <cell r="H985">
            <v>969.38040999999998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CD_RTE_MAN_RB_ALTRE</v>
          </cell>
          <cell r="B986" t="str">
            <v>Altre manutenzioni</v>
          </cell>
        </row>
        <row r="987">
          <cell r="A987">
            <v>0</v>
          </cell>
          <cell r="B987" t="str">
            <v>Totale risorse</v>
          </cell>
        </row>
        <row r="988">
          <cell r="A988" t="str">
            <v>CD_RTE_MAN_RB.PERS</v>
          </cell>
          <cell r="B988" t="str">
            <v>personale</v>
          </cell>
          <cell r="C988">
            <v>343.08415000000002</v>
          </cell>
          <cell r="D988">
            <v>686.21248000000003</v>
          </cell>
          <cell r="E988">
            <v>1022.36627</v>
          </cell>
          <cell r="F988">
            <v>1341.8218200000001</v>
          </cell>
          <cell r="G988">
            <v>1674.1453200000001</v>
          </cell>
          <cell r="H988">
            <v>2005.0485200000001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</row>
        <row r="989">
          <cell r="A989" t="str">
            <v>CD_RTE_MAN_RB_RE.MF</v>
          </cell>
          <cell r="B989" t="str">
            <v>materiali e forniture</v>
          </cell>
          <cell r="C989">
            <v>60.579370000000004</v>
          </cell>
          <cell r="D989">
            <v>104.41383</v>
          </cell>
          <cell r="E989">
            <v>128.31621000000001</v>
          </cell>
          <cell r="F989">
            <v>165.86501000000001</v>
          </cell>
          <cell r="G989">
            <v>210.60539</v>
          </cell>
          <cell r="H989">
            <v>116.023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</row>
        <row r="990">
          <cell r="A990" t="str">
            <v>CD_RTE_MAN_RB_RE.PT</v>
          </cell>
          <cell r="B990" t="str">
            <v>prestazioni di terzi</v>
          </cell>
          <cell r="C990">
            <v>78.129490000000004</v>
          </cell>
          <cell r="D990">
            <v>151.20635999999999</v>
          </cell>
          <cell r="E990">
            <v>254.89529999999999</v>
          </cell>
          <cell r="F990">
            <v>333.39389</v>
          </cell>
          <cell r="G990">
            <v>474.00477000000001</v>
          </cell>
          <cell r="H990">
            <v>649.92340999999999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</row>
        <row r="991">
          <cell r="A991" t="str">
            <v>CD_RTE_MAN_RB_GR</v>
          </cell>
          <cell r="B991" t="str">
            <v>prestazioni intercompany</v>
          </cell>
          <cell r="C991">
            <v>0</v>
          </cell>
          <cell r="D991">
            <v>0.2646</v>
          </cell>
          <cell r="E991">
            <v>0.59238000000000002</v>
          </cell>
          <cell r="F991">
            <v>0.59238000000000002</v>
          </cell>
          <cell r="G991">
            <v>0.88020000000000009</v>
          </cell>
          <cell r="H991">
            <v>1.19936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</row>
        <row r="992">
          <cell r="A992" t="str">
            <v>CD_RTE_MAN_RB_RE.SG</v>
          </cell>
          <cell r="B992" t="str">
            <v>spese generali</v>
          </cell>
          <cell r="C992">
            <v>2.0000000000000002E-5</v>
          </cell>
          <cell r="D992">
            <v>0.11773</v>
          </cell>
          <cell r="E992">
            <v>0.25930000000000003</v>
          </cell>
          <cell r="F992">
            <v>0.25930000000000003</v>
          </cell>
          <cell r="G992">
            <v>0.28511999999999998</v>
          </cell>
          <cell r="H992">
            <v>0.35323000000000004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</row>
        <row r="993">
          <cell r="A993" t="str">
            <v>CD_RTE_MAN_RB.ICN</v>
          </cell>
          <cell r="B993" t="str">
            <v>imposte</v>
          </cell>
          <cell r="C993">
            <v>0</v>
          </cell>
          <cell r="D993">
            <v>6.0659999999999999E-2</v>
          </cell>
          <cell r="E993">
            <v>6.0659999999999999E-2</v>
          </cell>
          <cell r="F993">
            <v>6.0659999999999999E-2</v>
          </cell>
          <cell r="G993">
            <v>6.0659999999999999E-2</v>
          </cell>
          <cell r="H993">
            <v>9.1650000000000009E-2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</row>
        <row r="994">
          <cell r="A994">
            <v>0</v>
          </cell>
          <cell r="B994" t="str">
            <v>Manutenzione Altri Impianti</v>
          </cell>
        </row>
        <row r="995">
          <cell r="A995">
            <v>0</v>
          </cell>
          <cell r="B995" t="str">
            <v>Totale attività</v>
          </cell>
        </row>
        <row r="996">
          <cell r="A996" t="str">
            <v>CD_RTE_MAN_AI_ISP</v>
          </cell>
          <cell r="B996" t="str">
            <v>Ispezioni e Manutenzione da ispezioni</v>
          </cell>
        </row>
        <row r="997">
          <cell r="A997" t="str">
            <v>CD_RTE_MAN_AI_PRO</v>
          </cell>
          <cell r="B997" t="str">
            <v>Manutenzione a programma</v>
          </cell>
        </row>
        <row r="998">
          <cell r="A998" t="str">
            <v>CD_RTE_MAN_AI_GUA</v>
          </cell>
          <cell r="B998" t="str">
            <v>Manutenzione su guasto</v>
          </cell>
        </row>
        <row r="999">
          <cell r="A999" t="str">
            <v>CD_RTE_MAN_AI_ALTRE</v>
          </cell>
          <cell r="B999" t="str">
            <v>Altre manutenzioni</v>
          </cell>
          <cell r="C999">
            <v>15.084299999999999</v>
          </cell>
          <cell r="D999">
            <v>30.828380000000003</v>
          </cell>
          <cell r="E999">
            <v>45.673739999999995</v>
          </cell>
          <cell r="F999">
            <v>50.628070000000001</v>
          </cell>
          <cell r="G999">
            <v>57.630019999999995</v>
          </cell>
          <cell r="H999">
            <v>96.127880000000005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>
            <v>0</v>
          </cell>
          <cell r="B1000" t="str">
            <v>Totale risorse</v>
          </cell>
        </row>
        <row r="1001">
          <cell r="A1001" t="str">
            <v>CD_RTE_MAN_AI.PERS</v>
          </cell>
          <cell r="B1001" t="str">
            <v>personale</v>
          </cell>
          <cell r="C1001">
            <v>12.400840000000001</v>
          </cell>
          <cell r="D1001">
            <v>24.579979999999999</v>
          </cell>
          <cell r="E1001">
            <v>29.97287</v>
          </cell>
          <cell r="F1001">
            <v>38.042499999999997</v>
          </cell>
          <cell r="G1001">
            <v>44.937129999999996</v>
          </cell>
          <cell r="H1001">
            <v>52.139150000000001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CD_RTE_MAN_AI_RE.MF</v>
          </cell>
          <cell r="B1002" t="str">
            <v>materiali e forniture</v>
          </cell>
          <cell r="C1002">
            <v>1.0610899999999999</v>
          </cell>
          <cell r="D1002">
            <v>3.4040300000000001</v>
          </cell>
          <cell r="E1002">
            <v>6.1313500000000003</v>
          </cell>
          <cell r="F1002">
            <v>4.1400100000000002</v>
          </cell>
          <cell r="G1002">
            <v>4.2473299999999998</v>
          </cell>
          <cell r="H1002">
            <v>8.6428600000000007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CD_RTE_MAN_AI_RE.PT</v>
          </cell>
          <cell r="B1003" t="str">
            <v>prestazioni di terzi</v>
          </cell>
          <cell r="C1003">
            <v>1.6223699999999999</v>
          </cell>
          <cell r="D1003">
            <v>2.7973699999999999</v>
          </cell>
          <cell r="E1003">
            <v>9.5225200000000001</v>
          </cell>
          <cell r="F1003">
            <v>8.3725199999999997</v>
          </cell>
          <cell r="G1003">
            <v>8.3725199999999997</v>
          </cell>
          <cell r="H1003">
            <v>35.272829999999999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CD_RTE_MAN_AI_GR</v>
          </cell>
          <cell r="B1004" t="str">
            <v>prestazioni intercompany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CD_RTE_MAN_AI_RE.SG</v>
          </cell>
          <cell r="B1005" t="str">
            <v>spese generali</v>
          </cell>
          <cell r="C1005">
            <v>0</v>
          </cell>
          <cell r="D1005">
            <v>4.7E-2</v>
          </cell>
          <cell r="E1005">
            <v>4.7E-2</v>
          </cell>
          <cell r="F1005">
            <v>7.3040000000000008E-2</v>
          </cell>
          <cell r="G1005">
            <v>7.3040000000000008E-2</v>
          </cell>
          <cell r="H1005">
            <v>7.3040000000000008E-2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CD_RTE_MAN_AI.ICN</v>
          </cell>
          <cell r="B1006" t="str">
            <v>imposte</v>
          </cell>
        </row>
        <row r="1007">
          <cell r="A1007">
            <v>0</v>
          </cell>
          <cell r="B1007" t="str">
            <v>Totale Manutenzione</v>
          </cell>
        </row>
        <row r="1008">
          <cell r="A1008">
            <v>0</v>
          </cell>
          <cell r="B1008" t="str">
            <v>Totale attività</v>
          </cell>
        </row>
        <row r="1009">
          <cell r="A1009">
            <v>0</v>
          </cell>
          <cell r="B1009" t="str">
            <v>Ispezioni e Manutenzione da ispezioni</v>
          </cell>
        </row>
        <row r="1010">
          <cell r="A1010">
            <v>0</v>
          </cell>
          <cell r="B1010" t="str">
            <v>Manutenzione a programma</v>
          </cell>
        </row>
        <row r="1011">
          <cell r="A1011">
            <v>0</v>
          </cell>
          <cell r="B1011" t="str">
            <v>Manutenzione su guasto</v>
          </cell>
        </row>
        <row r="1012">
          <cell r="A1012">
            <v>0</v>
          </cell>
          <cell r="B1012" t="str">
            <v>Altre manutenzioni</v>
          </cell>
        </row>
        <row r="1013">
          <cell r="A1013">
            <v>0</v>
          </cell>
          <cell r="B1013" t="str">
            <v>Totale risorse</v>
          </cell>
        </row>
        <row r="1014">
          <cell r="A1014">
            <v>0</v>
          </cell>
          <cell r="B1014" t="str">
            <v>personale</v>
          </cell>
        </row>
        <row r="1015">
          <cell r="A1015">
            <v>0</v>
          </cell>
          <cell r="B1015" t="str">
            <v>materiali e forniture</v>
          </cell>
        </row>
        <row r="1016">
          <cell r="A1016">
            <v>0</v>
          </cell>
          <cell r="B1016" t="str">
            <v>prestazioni di terzi</v>
          </cell>
        </row>
        <row r="1017">
          <cell r="A1017">
            <v>0</v>
          </cell>
          <cell r="B1017" t="str">
            <v>prestazioni intercompany</v>
          </cell>
        </row>
        <row r="1018">
          <cell r="A1018">
            <v>0</v>
          </cell>
          <cell r="B1018" t="str">
            <v>spese generali</v>
          </cell>
        </row>
        <row r="1019">
          <cell r="A1019">
            <v>0</v>
          </cell>
          <cell r="B1019" t="str">
            <v xml:space="preserve">imposte </v>
          </cell>
        </row>
        <row r="1020">
          <cell r="A1020">
            <v>0</v>
          </cell>
          <cell r="B1020" t="str">
            <v>Spostamenti senza increm patrim.</v>
          </cell>
        </row>
        <row r="1021">
          <cell r="A1021" t="str">
            <v>CD_RTE_DIV_SIP.PERS</v>
          </cell>
          <cell r="B1021" t="str">
            <v>personale</v>
          </cell>
          <cell r="C1021">
            <v>201.40055999999998</v>
          </cell>
          <cell r="D1021">
            <v>408.62865999999997</v>
          </cell>
          <cell r="E1021">
            <v>598.17856000000006</v>
          </cell>
          <cell r="F1021">
            <v>817.18726000000004</v>
          </cell>
          <cell r="G1021">
            <v>1024.36502</v>
          </cell>
          <cell r="H1021">
            <v>1264.7386999999999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</row>
        <row r="1022">
          <cell r="A1022" t="str">
            <v>CD_RTE_DIV_SIP_RE.MF</v>
          </cell>
          <cell r="B1022" t="str">
            <v>materiali e forniture</v>
          </cell>
          <cell r="C1022">
            <v>100.07550999999999</v>
          </cell>
          <cell r="D1022">
            <v>155.36168000000001</v>
          </cell>
          <cell r="E1022">
            <v>234.66795000000002</v>
          </cell>
          <cell r="F1022">
            <v>308.29374000000001</v>
          </cell>
          <cell r="G1022">
            <v>435.44390000000004</v>
          </cell>
          <cell r="H1022">
            <v>195.34327999999999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</row>
        <row r="1023">
          <cell r="A1023" t="str">
            <v>CD_RTE_DIV_SIP_RE.PT</v>
          </cell>
          <cell r="B1023" t="str">
            <v>prestazioni di terzi</v>
          </cell>
          <cell r="C1023">
            <v>91.488369999999989</v>
          </cell>
          <cell r="D1023">
            <v>203.43135000000001</v>
          </cell>
          <cell r="E1023">
            <v>445.41994</v>
          </cell>
          <cell r="F1023">
            <v>618.42858000000001</v>
          </cell>
          <cell r="G1023">
            <v>909.90656999999999</v>
          </cell>
          <cell r="H1023">
            <v>1281.96668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CD_RTE_DIV_SIP_GR</v>
          </cell>
          <cell r="B1024" t="str">
            <v>prestazioni intercompany</v>
          </cell>
          <cell r="C1024">
            <v>26.974160000000001</v>
          </cell>
          <cell r="D1024">
            <v>34.16724</v>
          </cell>
          <cell r="E1024">
            <v>46.660290000000003</v>
          </cell>
          <cell r="F1024">
            <v>59.989170000000001</v>
          </cell>
          <cell r="G1024">
            <v>77.751649999999998</v>
          </cell>
          <cell r="H1024">
            <v>98.788610000000006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CD_RTE_DIV_SIP_RE.SG</v>
          </cell>
          <cell r="B1025" t="str">
            <v>spese generali</v>
          </cell>
          <cell r="C1025">
            <v>9.6640000000000004E-2</v>
          </cell>
          <cell r="D1025">
            <v>0.11264</v>
          </cell>
          <cell r="E1025">
            <v>0.68920000000000003</v>
          </cell>
          <cell r="F1025">
            <v>0.80264000000000002</v>
          </cell>
          <cell r="G1025">
            <v>0.81397000000000008</v>
          </cell>
          <cell r="H1025">
            <v>0.82996999999999999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CD_RTE_DIV_SIP.ICN</v>
          </cell>
          <cell r="B1026" t="str">
            <v>imposte</v>
          </cell>
          <cell r="C1026">
            <v>7.2309999999999999E-2</v>
          </cell>
          <cell r="D1026">
            <v>0.15494999999999998</v>
          </cell>
          <cell r="E1026">
            <v>0.81074000000000002</v>
          </cell>
          <cell r="F1026">
            <v>2.2835000000000001</v>
          </cell>
          <cell r="G1026">
            <v>2.3971300000000002</v>
          </cell>
          <cell r="H1026">
            <v>2.4591099999999999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>
            <v>0</v>
          </cell>
          <cell r="B1027" t="str">
            <v>Gestione Utenza</v>
          </cell>
        </row>
        <row r="1028">
          <cell r="A1028" t="str">
            <v>CIND_COM_GU.PERS</v>
          </cell>
          <cell r="B1028" t="str">
            <v>personale</v>
          </cell>
          <cell r="C1028">
            <v>1020.38671</v>
          </cell>
          <cell r="D1028">
            <v>2044.27809</v>
          </cell>
          <cell r="E1028">
            <v>3017.4604399999998</v>
          </cell>
          <cell r="F1028">
            <v>3948.17094</v>
          </cell>
          <cell r="G1028">
            <v>5022.6466</v>
          </cell>
          <cell r="H1028">
            <v>6101.1057299999984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</row>
        <row r="1029">
          <cell r="A1029" t="str">
            <v>CIND_COM_GU_RE.MF</v>
          </cell>
          <cell r="B1029" t="str">
            <v>materiali e forniture</v>
          </cell>
          <cell r="C1029">
            <v>3.0571100000000002</v>
          </cell>
          <cell r="D1029">
            <v>6.5262200000000004</v>
          </cell>
          <cell r="E1029">
            <v>9.2809400000000011</v>
          </cell>
          <cell r="F1029">
            <v>14.510639999999999</v>
          </cell>
          <cell r="G1029">
            <v>0.71985000000000054</v>
          </cell>
          <cell r="H1029">
            <v>1.6859600000000001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CIND_COM_GU_RE.PT</v>
          </cell>
          <cell r="B1030" t="str">
            <v>prestazioni di terzi</v>
          </cell>
          <cell r="C1030">
            <v>26.06052</v>
          </cell>
          <cell r="D1030">
            <v>40.696239999999996</v>
          </cell>
          <cell r="E1030">
            <v>61.784930000000003</v>
          </cell>
          <cell r="F1030">
            <v>93.04119</v>
          </cell>
          <cell r="G1030">
            <v>112.94033</v>
          </cell>
          <cell r="H1030">
            <v>168.64610000000002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CIND_COM_GU_GR</v>
          </cell>
          <cell r="B1031" t="str">
            <v>prestazioni intercompany</v>
          </cell>
          <cell r="C1031">
            <v>18.853660000000001</v>
          </cell>
          <cell r="D1031">
            <v>38.283250000000002</v>
          </cell>
          <cell r="E1031">
            <v>87.31871000000001</v>
          </cell>
          <cell r="F1031">
            <v>119.736</v>
          </cell>
          <cell r="G1031">
            <v>170.32402999999999</v>
          </cell>
          <cell r="H1031">
            <v>208.37297000000001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CIND_COM_GU_RE.SG</v>
          </cell>
          <cell r="B1032" t="str">
            <v>spese generali</v>
          </cell>
          <cell r="C1032">
            <v>1.2999999999999999E-2</v>
          </cell>
          <cell r="D1032">
            <v>1.2999999999999999E-2</v>
          </cell>
          <cell r="E1032">
            <v>7.8530000000000003E-2</v>
          </cell>
          <cell r="F1032">
            <v>0.11453000000000001</v>
          </cell>
          <cell r="G1032">
            <v>0.11453000000000001</v>
          </cell>
          <cell r="H1032">
            <v>0.18846000000000002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CIND_COM_GU_RE.ICN</v>
          </cell>
          <cell r="B1033" t="str">
            <v>imposte</v>
          </cell>
        </row>
        <row r="1034">
          <cell r="A1034">
            <v>0</v>
          </cell>
          <cell r="B1034" t="str">
            <v>Condotta rete</v>
          </cell>
        </row>
        <row r="1035">
          <cell r="A1035" t="str">
            <v>CD_RTE_COND_CR.PERS</v>
          </cell>
          <cell r="B1035" t="str">
            <v>personale</v>
          </cell>
          <cell r="C1035">
            <v>798.7900699999999</v>
          </cell>
          <cell r="D1035">
            <v>1593.83431</v>
          </cell>
          <cell r="E1035">
            <v>2347.6497300000001</v>
          </cell>
          <cell r="F1035">
            <v>3115.9590200000002</v>
          </cell>
          <cell r="G1035">
            <v>3896.7431499999998</v>
          </cell>
          <cell r="H1035">
            <v>4602.34458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CD_RTE_COND_CR_RE.MF</v>
          </cell>
          <cell r="B1036" t="str">
            <v>materiali e forniture</v>
          </cell>
          <cell r="C1036">
            <v>0</v>
          </cell>
          <cell r="D1036">
            <v>3.567E-2</v>
          </cell>
          <cell r="E1036">
            <v>44.041309999999996</v>
          </cell>
          <cell r="F1036">
            <v>44.522870000000005</v>
          </cell>
          <cell r="G1036">
            <v>44.701370000000004</v>
          </cell>
          <cell r="H1036">
            <v>58.149860000000004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CD_RTE_COND_CR_RE.PT</v>
          </cell>
          <cell r="B1037" t="str">
            <v>prestazioni di terzi</v>
          </cell>
          <cell r="C1037">
            <v>0.55462</v>
          </cell>
          <cell r="D1037">
            <v>1.0897600000000001</v>
          </cell>
          <cell r="E1037">
            <v>33.425779999999996</v>
          </cell>
          <cell r="F1037">
            <v>45.711449999999999</v>
          </cell>
          <cell r="G1037">
            <v>86.964259999999996</v>
          </cell>
          <cell r="H1037">
            <v>111.31977000000001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CD_RTE_COND_CR_GR</v>
          </cell>
          <cell r="B1038" t="str">
            <v>prestazioni intercompany</v>
          </cell>
          <cell r="C1038">
            <v>0</v>
          </cell>
          <cell r="D1038">
            <v>0.63764999999999994</v>
          </cell>
          <cell r="E1038">
            <v>14.12082</v>
          </cell>
          <cell r="F1038">
            <v>14.12082</v>
          </cell>
          <cell r="G1038">
            <v>14.12082</v>
          </cell>
          <cell r="H1038">
            <v>24.704750000000001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CD_RTE_COND_CR_RE.SG</v>
          </cell>
          <cell r="B1039" t="str">
            <v>spese generali</v>
          </cell>
          <cell r="C1039">
            <v>9.8200000000001637E-3</v>
          </cell>
          <cell r="D1039">
            <v>4.5838000000000001</v>
          </cell>
          <cell r="E1039">
            <v>57.097910000000006</v>
          </cell>
          <cell r="F1039">
            <v>67.69641</v>
          </cell>
          <cell r="G1039">
            <v>107.5446</v>
          </cell>
          <cell r="H1039">
            <v>145.06169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CD_RTE_COND_CR.ICN</v>
          </cell>
          <cell r="B1040" t="str">
            <v>imposte</v>
          </cell>
          <cell r="C1040">
            <v>316.11761000000001</v>
          </cell>
          <cell r="D1040">
            <v>513.94587000000001</v>
          </cell>
          <cell r="E1040">
            <v>718.48493000000008</v>
          </cell>
          <cell r="F1040">
            <v>1295.9346799999998</v>
          </cell>
          <cell r="G1040">
            <v>1622.01223</v>
          </cell>
          <cell r="H1040">
            <v>2061.4344799999999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>
            <v>0</v>
          </cell>
          <cell r="B1041" t="str">
            <v>Totale attività operative</v>
          </cell>
        </row>
        <row r="1042">
          <cell r="A1042">
            <v>0</v>
          </cell>
          <cell r="B1042" t="str">
            <v>personale</v>
          </cell>
        </row>
        <row r="1043">
          <cell r="A1043">
            <v>0</v>
          </cell>
          <cell r="B1043" t="str">
            <v>materiali e forniture</v>
          </cell>
        </row>
        <row r="1044">
          <cell r="A1044">
            <v>0</v>
          </cell>
          <cell r="B1044" t="str">
            <v>prestazioni di terzi</v>
          </cell>
        </row>
        <row r="1045">
          <cell r="A1045">
            <v>0</v>
          </cell>
          <cell r="B1045" t="str">
            <v>prestazioni intercompany</v>
          </cell>
        </row>
        <row r="1046">
          <cell r="A1046">
            <v>0</v>
          </cell>
          <cell r="B1046" t="str">
            <v>spese generali</v>
          </cell>
        </row>
        <row r="1047">
          <cell r="A1047">
            <v>0</v>
          </cell>
          <cell r="B1047" t="str">
            <v>imposte</v>
          </cell>
        </row>
        <row r="1048">
          <cell r="A1048">
            <v>0</v>
          </cell>
          <cell r="B1048" t="str">
            <v>Supporto tecnico</v>
          </cell>
        </row>
        <row r="1049">
          <cell r="A1049" t="str">
            <v>CD_RTE_COOR_STC.PERS</v>
          </cell>
          <cell r="B1049" t="str">
            <v>personale</v>
          </cell>
          <cell r="C1049">
            <v>4788.6836299999995</v>
          </cell>
          <cell r="D1049">
            <v>9575.440700000001</v>
          </cell>
          <cell r="E1049">
            <v>14446.49396</v>
          </cell>
          <cell r="F1049">
            <v>19168.604400000004</v>
          </cell>
          <cell r="G1049">
            <v>23664.2912</v>
          </cell>
          <cell r="H1049">
            <v>28289.724419999999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CD_RTE_COOR_STC_RE.MF</v>
          </cell>
          <cell r="B1050" t="str">
            <v>materiali e forniture</v>
          </cell>
          <cell r="C1050">
            <v>65.154809999999998</v>
          </cell>
          <cell r="D1050">
            <v>-90.102329999999995</v>
          </cell>
          <cell r="E1050">
            <v>-651.27402000000006</v>
          </cell>
          <cell r="F1050">
            <v>-573.05525999999998</v>
          </cell>
          <cell r="G1050">
            <v>56.044969999999999</v>
          </cell>
          <cell r="H1050">
            <v>-490.73126999999999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CD_RTE_COOR_STC_RE.PT</v>
          </cell>
          <cell r="B1051" t="str">
            <v>prestazioni di terzi</v>
          </cell>
          <cell r="C1051">
            <v>8.9391200000000008</v>
          </cell>
          <cell r="D1051">
            <v>22.045500000000001</v>
          </cell>
          <cell r="E1051">
            <v>19.79392</v>
          </cell>
          <cell r="F1051">
            <v>23.693110000000001</v>
          </cell>
          <cell r="G1051">
            <v>29.753220000000002</v>
          </cell>
          <cell r="H1051">
            <v>59.823999999999998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CD_RTE_COOR_STC_GR</v>
          </cell>
          <cell r="B1052" t="str">
            <v>prestazioni intercompany</v>
          </cell>
          <cell r="C1052">
            <v>0</v>
          </cell>
          <cell r="D1052">
            <v>-0.75190999999999997</v>
          </cell>
          <cell r="E1052">
            <v>2.0859299999999998</v>
          </cell>
          <cell r="F1052">
            <v>0.19896</v>
          </cell>
          <cell r="G1052">
            <v>6.4830299999999994</v>
          </cell>
          <cell r="H1052">
            <v>9.6452999999999989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CD_RTE_COOR_STC_RE.SG</v>
          </cell>
          <cell r="B1053" t="str">
            <v>spese generali</v>
          </cell>
          <cell r="C1053">
            <v>25.171410000000002</v>
          </cell>
          <cell r="D1053">
            <v>53.892230000000005</v>
          </cell>
          <cell r="E1053">
            <v>68.626990000000006</v>
          </cell>
          <cell r="F1053">
            <v>87.120339999999999</v>
          </cell>
          <cell r="G1053">
            <v>110.42082000000001</v>
          </cell>
          <cell r="H1053">
            <v>156.08752999999999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CD_RTE_COOR_STC.ICN</v>
          </cell>
          <cell r="B1054" t="str">
            <v>imposte</v>
          </cell>
          <cell r="C1054">
            <v>0.14917</v>
          </cell>
          <cell r="D1054">
            <v>1.8395599999999999</v>
          </cell>
          <cell r="E1054">
            <v>1.84331</v>
          </cell>
          <cell r="F1054">
            <v>1.90974</v>
          </cell>
          <cell r="G1054">
            <v>2.80938</v>
          </cell>
          <cell r="H1054">
            <v>3.6368299999999998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>
            <v>0</v>
          </cell>
          <cell r="B1055" t="str">
            <v>Costi di struttura e Varie di Funz.</v>
          </cell>
        </row>
        <row r="1056">
          <cell r="A1056" t="str">
            <v>CST_STRUTT_FSO.PERS</v>
          </cell>
          <cell r="B1056" t="str">
            <v>personale</v>
          </cell>
          <cell r="C1056">
            <v>1185.29739</v>
          </cell>
          <cell r="D1056">
            <v>2357.6836600000001</v>
          </cell>
          <cell r="E1056">
            <v>3569.5686900000001</v>
          </cell>
          <cell r="F1056">
            <v>4702.7307499999997</v>
          </cell>
          <cell r="G1056">
            <v>6059.2899500000021</v>
          </cell>
          <cell r="H1056">
            <v>6939.654239999998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CST_STRUTT_FSO_RE.MF</v>
          </cell>
          <cell r="B1057" t="str">
            <v>materiali e forniture</v>
          </cell>
          <cell r="C1057">
            <v>64.094580000000008</v>
          </cell>
          <cell r="D1057">
            <v>146.58562999999995</v>
          </cell>
          <cell r="E1057">
            <v>322.17927000000003</v>
          </cell>
          <cell r="F1057">
            <v>407.31289000000004</v>
          </cell>
          <cell r="G1057">
            <v>503.15235999999999</v>
          </cell>
          <cell r="H1057">
            <v>646.25212999999997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CST_STRUTT_FSO_RE.PT</v>
          </cell>
          <cell r="B1058" t="str">
            <v>prestazioni di terzi</v>
          </cell>
          <cell r="C1058">
            <v>34.13339999999981</v>
          </cell>
          <cell r="D1058">
            <v>56.554740000000216</v>
          </cell>
          <cell r="E1058">
            <v>168.42250000000001</v>
          </cell>
          <cell r="F1058">
            <v>268.76067999999947</v>
          </cell>
          <cell r="G1058">
            <v>448.69643000000002</v>
          </cell>
          <cell r="H1058">
            <v>641.79931999999997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</row>
        <row r="1059">
          <cell r="A1059" t="str">
            <v>CST_STRUTT_FSO_GR</v>
          </cell>
          <cell r="B1059" t="str">
            <v>prestazioni intercompany</v>
          </cell>
          <cell r="C1059">
            <v>290.55528999999996</v>
          </cell>
          <cell r="D1059">
            <v>402.77656000000002</v>
          </cell>
          <cell r="E1059">
            <v>703.52875999999947</v>
          </cell>
          <cell r="F1059">
            <v>767.88483999999994</v>
          </cell>
          <cell r="G1059">
            <v>884.53608999999847</v>
          </cell>
          <cell r="H1059">
            <v>949.42132999999933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CST_STRUTT_FSO_RE.SG</v>
          </cell>
          <cell r="B1060" t="str">
            <v>spese generali</v>
          </cell>
          <cell r="C1060">
            <v>114.94788</v>
          </cell>
          <cell r="D1060">
            <v>215.33368999999999</v>
          </cell>
          <cell r="E1060">
            <v>453.63463000000002</v>
          </cell>
          <cell r="F1060">
            <v>588.13098000000002</v>
          </cell>
          <cell r="G1060">
            <v>822.43572000000108</v>
          </cell>
          <cell r="H1060">
            <v>1046.21902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CST_STRUTT_FSO.ICN</v>
          </cell>
          <cell r="B1061" t="str">
            <v>imposte</v>
          </cell>
          <cell r="C1061">
            <v>0.9025099999999926</v>
          </cell>
          <cell r="D1061">
            <v>53.735080000000004</v>
          </cell>
          <cell r="E1061">
            <v>56.472929999999998</v>
          </cell>
          <cell r="F1061">
            <v>57.014780000000002</v>
          </cell>
          <cell r="G1061">
            <v>111.42749000000001</v>
          </cell>
          <cell r="H1061">
            <v>128.11274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>
            <v>0</v>
          </cell>
          <cell r="B1062" t="str">
            <v>Attività di Formazione</v>
          </cell>
        </row>
        <row r="1063">
          <cell r="A1063" t="str">
            <v>CST_STRUTT_FO.PERS</v>
          </cell>
          <cell r="B1063" t="str">
            <v>personale</v>
          </cell>
          <cell r="C1063">
            <v>215.80194</v>
          </cell>
          <cell r="D1063">
            <v>322.80741999999998</v>
          </cell>
          <cell r="E1063">
            <v>436.58571000000001</v>
          </cell>
          <cell r="F1063">
            <v>603.92051000000004</v>
          </cell>
          <cell r="G1063">
            <v>951.88658999999996</v>
          </cell>
          <cell r="H1063">
            <v>1444.65428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CST_STRUTT_FO_RE.MF</v>
          </cell>
          <cell r="B1064" t="str">
            <v>materiali e forniture</v>
          </cell>
          <cell r="C1064">
            <v>0</v>
          </cell>
          <cell r="D1064">
            <v>0</v>
          </cell>
          <cell r="E1064">
            <v>0</v>
          </cell>
          <cell r="F1064">
            <v>0.10224999999999999</v>
          </cell>
          <cell r="G1064">
            <v>0.11395000000000001</v>
          </cell>
          <cell r="H1064">
            <v>0.11395000000000001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CST_STRUTT_FO_RE.PT</v>
          </cell>
          <cell r="B1065" t="str">
            <v>prestazioni di terzi</v>
          </cell>
          <cell r="C1065">
            <v>0</v>
          </cell>
          <cell r="D1065">
            <v>0</v>
          </cell>
          <cell r="E1065">
            <v>0</v>
          </cell>
          <cell r="F1065">
            <v>6.7589999999999997E-2</v>
          </cell>
          <cell r="G1065">
            <v>0.10259</v>
          </cell>
          <cell r="H1065">
            <v>0.11459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CST_STRUTT_FO_GR</v>
          </cell>
          <cell r="B1066" t="str">
            <v>prestazioni intercompany</v>
          </cell>
        </row>
        <row r="1067">
          <cell r="A1067" t="str">
            <v>CST_STRUTT_FO_RE.SG</v>
          </cell>
          <cell r="B1067" t="str">
            <v>spese generali</v>
          </cell>
          <cell r="C1067">
            <v>6.9232700000000005</v>
          </cell>
          <cell r="D1067">
            <v>13.530670000000001</v>
          </cell>
          <cell r="E1067">
            <v>19.318290000000001</v>
          </cell>
          <cell r="F1067">
            <v>28.235520000000001</v>
          </cell>
          <cell r="G1067">
            <v>33.085929999999998</v>
          </cell>
          <cell r="H1067">
            <v>57.061579999999999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CST_STRUTT_FO.ICN</v>
          </cell>
          <cell r="B1068" t="str">
            <v>imposte</v>
          </cell>
        </row>
        <row r="1069">
          <cell r="A1069">
            <v>0</v>
          </cell>
          <cell r="B1069" t="str">
            <v>imposte e Tasse</v>
          </cell>
        </row>
        <row r="1070">
          <cell r="A1070" t="str">
            <v>CST_STRUTT_IMP.PERS</v>
          </cell>
          <cell r="B1070" t="str">
            <v>personale</v>
          </cell>
        </row>
        <row r="1071">
          <cell r="A1071" t="str">
            <v>CST_STRUTT_IMP_RE.MF</v>
          </cell>
          <cell r="B1071" t="str">
            <v>materiali e forniture</v>
          </cell>
        </row>
        <row r="1072">
          <cell r="A1072" t="str">
            <v>CST_STRUTT_IMP_RE.PT</v>
          </cell>
          <cell r="B1072" t="str">
            <v>prestazioni di terzi</v>
          </cell>
        </row>
        <row r="1073">
          <cell r="A1073" t="str">
            <v>CST_STRUTT_IMP_GR</v>
          </cell>
          <cell r="B1073" t="str">
            <v>prestazioni intercompany</v>
          </cell>
        </row>
        <row r="1074">
          <cell r="A1074" t="str">
            <v>CST_STRUTT_IMP_RE.SG</v>
          </cell>
          <cell r="B1074" t="str">
            <v>spese generali</v>
          </cell>
        </row>
        <row r="1075">
          <cell r="A1075" t="str">
            <v>CST_STRUTT_IMP.ICN</v>
          </cell>
          <cell r="B1075" t="str">
            <v>imposte</v>
          </cell>
          <cell r="C1075">
            <v>0.99176999999999993</v>
          </cell>
          <cell r="D1075">
            <v>3.4394299999999998</v>
          </cell>
          <cell r="E1075">
            <v>39.261679999999998</v>
          </cell>
          <cell r="F1075">
            <v>54.643230000000003</v>
          </cell>
          <cell r="G1075">
            <v>68.086250000000007</v>
          </cell>
          <cell r="H1075">
            <v>71.006070000000008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>
            <v>0</v>
          </cell>
          <cell r="B1076" t="str">
            <v>Totale Costi Supporto e Struttura</v>
          </cell>
        </row>
        <row r="1077">
          <cell r="A1077">
            <v>0</v>
          </cell>
          <cell r="B1077" t="str">
            <v>personale</v>
          </cell>
        </row>
        <row r="1078">
          <cell r="A1078">
            <v>0</v>
          </cell>
          <cell r="B1078" t="str">
            <v>materiali e forniture</v>
          </cell>
        </row>
        <row r="1079">
          <cell r="A1079">
            <v>0</v>
          </cell>
          <cell r="B1079" t="str">
            <v>prestazioni di terzi</v>
          </cell>
        </row>
        <row r="1080">
          <cell r="A1080">
            <v>0</v>
          </cell>
          <cell r="B1080" t="str">
            <v>prestazioni intercompany</v>
          </cell>
        </row>
        <row r="1081">
          <cell r="A1081">
            <v>0</v>
          </cell>
          <cell r="B1081" t="str">
            <v>spese generali</v>
          </cell>
        </row>
        <row r="1082">
          <cell r="A1082">
            <v>0</v>
          </cell>
          <cell r="B1082" t="str">
            <v>imposte</v>
          </cell>
        </row>
        <row r="1083">
          <cell r="A1083" t="str">
            <v>COL</v>
          </cell>
          <cell r="B1083" t="str">
            <v>LAVORI</v>
          </cell>
          <cell r="C1083" t="e">
            <v>#VALUE!</v>
          </cell>
          <cell r="D1083" t="e">
            <v>#VALUE!</v>
          </cell>
          <cell r="E1083" t="e">
            <v>#VALUE!</v>
          </cell>
          <cell r="F1083" t="e">
            <v>#VALUE!</v>
          </cell>
          <cell r="G1083" t="e">
            <v>#VALUE!</v>
          </cell>
          <cell r="H1083" t="e">
            <v>#VALUE!</v>
          </cell>
          <cell r="I1083" t="e">
            <v>#VALUE!</v>
          </cell>
          <cell r="J1083" t="e">
            <v>#VALUE!</v>
          </cell>
          <cell r="K1083" t="e">
            <v>#VALUE!</v>
          </cell>
          <cell r="L1083" t="e">
            <v>#VALUE!</v>
          </cell>
          <cell r="M1083" t="e">
            <v>#VALUE!</v>
          </cell>
          <cell r="N1083" t="e">
            <v>#VALUE!</v>
          </cell>
        </row>
        <row r="1084">
          <cell r="A1084" t="str">
            <v>COLD</v>
          </cell>
          <cell r="B1084" t="str">
            <v>Allacciamenti e aumenti di potenza richiesti da Clientela Diffusa</v>
          </cell>
          <cell r="C1084" t="e">
            <v>#VALUE!</v>
          </cell>
          <cell r="D1084" t="e">
            <v>#VALUE!</v>
          </cell>
          <cell r="E1084" t="e">
            <v>#VALUE!</v>
          </cell>
          <cell r="F1084" t="e">
            <v>#VALUE!</v>
          </cell>
          <cell r="G1084" t="e">
            <v>#VALUE!</v>
          </cell>
          <cell r="H1084" t="e">
            <v>#VALUE!</v>
          </cell>
          <cell r="I1084" t="e">
            <v>#VALUE!</v>
          </cell>
          <cell r="J1084" t="e">
            <v>#VALUE!</v>
          </cell>
          <cell r="K1084" t="e">
            <v>#VALUE!</v>
          </cell>
          <cell r="L1084" t="e">
            <v>#VALUE!</v>
          </cell>
          <cell r="M1084" t="e">
            <v>#VALUE!</v>
          </cell>
          <cell r="N1084" t="e">
            <v>#VALUE!</v>
          </cell>
        </row>
        <row r="1085">
          <cell r="A1085" t="str">
            <v>COLDU2</v>
          </cell>
          <cell r="B1085" t="str">
            <v xml:space="preserve"> - Allacciamenti e aumenti di potenza richiesti da Clienti BT (U2)</v>
          </cell>
          <cell r="C1085" t="e">
            <v>#VALUE!</v>
          </cell>
          <cell r="D1085" t="e">
            <v>#VALUE!</v>
          </cell>
          <cell r="E1085" t="e">
            <v>#VALUE!</v>
          </cell>
          <cell r="F1085" t="e">
            <v>#VALUE!</v>
          </cell>
          <cell r="G1085" t="e">
            <v>#VALUE!</v>
          </cell>
          <cell r="H1085" t="e">
            <v>#VALUE!</v>
          </cell>
          <cell r="I1085" t="e">
            <v>#VALUE!</v>
          </cell>
          <cell r="J1085" t="e">
            <v>#VALUE!</v>
          </cell>
          <cell r="K1085" t="e">
            <v>#VALUE!</v>
          </cell>
          <cell r="L1085" t="e">
            <v>#VALUE!</v>
          </cell>
          <cell r="M1085" t="e">
            <v>#VALUE!</v>
          </cell>
          <cell r="N1085" t="e">
            <v>#VALUE!</v>
          </cell>
        </row>
        <row r="1086">
          <cell r="A1086" t="str">
            <v>COLDU3</v>
          </cell>
          <cell r="B1086" t="str">
            <v xml:space="preserve"> - Allacciamenti e aumenti di potenza richiesti da Clienti BT (U3)</v>
          </cell>
          <cell r="C1086" t="e">
            <v>#VALUE!</v>
          </cell>
          <cell r="D1086" t="e">
            <v>#VALUE!</v>
          </cell>
          <cell r="E1086" t="e">
            <v>#VALUE!</v>
          </cell>
          <cell r="F1086" t="e">
            <v>#VALUE!</v>
          </cell>
          <cell r="G1086" t="e">
            <v>#VALUE!</v>
          </cell>
          <cell r="H1086" t="e">
            <v>#VALUE!</v>
          </cell>
          <cell r="I1086" t="e">
            <v>#VALUE!</v>
          </cell>
          <cell r="J1086" t="e">
            <v>#VALUE!</v>
          </cell>
          <cell r="K1086" t="e">
            <v>#VALUE!</v>
          </cell>
          <cell r="L1086" t="e">
            <v>#VALUE!</v>
          </cell>
          <cell r="M1086" t="e">
            <v>#VALUE!</v>
          </cell>
          <cell r="N1086" t="e">
            <v>#VALUE!</v>
          </cell>
        </row>
        <row r="1087">
          <cell r="A1087" t="str">
            <v>COLDU4</v>
          </cell>
          <cell r="B1087" t="str">
            <v xml:space="preserve"> - Allacciamenti e aumenti di potenza richiesti da Clienti BT (U4)</v>
          </cell>
          <cell r="C1087" t="e">
            <v>#VALUE!</v>
          </cell>
          <cell r="D1087" t="e">
            <v>#VALUE!</v>
          </cell>
          <cell r="E1087" t="e">
            <v>#VALUE!</v>
          </cell>
          <cell r="F1087" t="e">
            <v>#VALUE!</v>
          </cell>
          <cell r="G1087" t="e">
            <v>#VALUE!</v>
          </cell>
          <cell r="H1087" t="e">
            <v>#VALUE!</v>
          </cell>
          <cell r="I1087" t="e">
            <v>#VALUE!</v>
          </cell>
          <cell r="J1087" t="e">
            <v>#VALUE!</v>
          </cell>
          <cell r="K1087" t="e">
            <v>#VALUE!</v>
          </cell>
          <cell r="L1087" t="e">
            <v>#VALUE!</v>
          </cell>
          <cell r="M1087" t="e">
            <v>#VALUE!</v>
          </cell>
          <cell r="N1087" t="e">
            <v>#VALUE!</v>
          </cell>
        </row>
        <row r="1088">
          <cell r="A1088" t="str">
            <v>COLDM</v>
          </cell>
          <cell r="B1088" t="str">
            <v xml:space="preserve"> - Allacciamenti e aumenti di potenza richiesti da Clienti MT</v>
          </cell>
          <cell r="C1088" t="e">
            <v>#VALUE!</v>
          </cell>
          <cell r="D1088" t="e">
            <v>#VALUE!</v>
          </cell>
          <cell r="E1088" t="e">
            <v>#VALUE!</v>
          </cell>
          <cell r="F1088" t="e">
            <v>#VALUE!</v>
          </cell>
          <cell r="G1088" t="e">
            <v>#VALUE!</v>
          </cell>
          <cell r="H1088" t="e">
            <v>#VALUE!</v>
          </cell>
          <cell r="I1088" t="e">
            <v>#VALUE!</v>
          </cell>
          <cell r="J1088" t="e">
            <v>#VALUE!</v>
          </cell>
          <cell r="K1088" t="e">
            <v>#VALUE!</v>
          </cell>
          <cell r="L1088" t="e">
            <v>#VALUE!</v>
          </cell>
          <cell r="M1088" t="e">
            <v>#VALUE!</v>
          </cell>
          <cell r="N1088" t="e">
            <v>#VALUE!</v>
          </cell>
        </row>
        <row r="1089">
          <cell r="A1089" t="str">
            <v>COLMM</v>
          </cell>
          <cell r="B1089" t="str">
            <v>Allacciamenti e aumenti di potenza richiesti da Clienti MT con tariffa multioraria</v>
          </cell>
          <cell r="C1089" t="e">
            <v>#VALUE!</v>
          </cell>
          <cell r="D1089" t="e">
            <v>#VALUE!</v>
          </cell>
          <cell r="E1089" t="e">
            <v>#VALUE!</v>
          </cell>
          <cell r="F1089" t="e">
            <v>#VALUE!</v>
          </cell>
          <cell r="G1089" t="e">
            <v>#VALUE!</v>
          </cell>
          <cell r="H1089" t="e">
            <v>#VALUE!</v>
          </cell>
          <cell r="I1089" t="e">
            <v>#VALUE!</v>
          </cell>
          <cell r="J1089" t="e">
            <v>#VALUE!</v>
          </cell>
          <cell r="K1089" t="e">
            <v>#VALUE!</v>
          </cell>
          <cell r="L1089" t="e">
            <v>#VALUE!</v>
          </cell>
          <cell r="M1089" t="e">
            <v>#VALUE!</v>
          </cell>
          <cell r="N1089" t="e">
            <v>#VALUE!</v>
          </cell>
        </row>
        <row r="1090">
          <cell r="A1090" t="str">
            <v>COLA</v>
          </cell>
          <cell r="B1090" t="str">
            <v>Allacciamenti e aumenti di potenza richiesti da Clienti AT</v>
          </cell>
          <cell r="C1090" t="e">
            <v>#VALUE!</v>
          </cell>
          <cell r="D1090" t="e">
            <v>#VALUE!</v>
          </cell>
          <cell r="E1090" t="e">
            <v>#VALUE!</v>
          </cell>
          <cell r="F1090" t="e">
            <v>#VALUE!</v>
          </cell>
          <cell r="G1090" t="e">
            <v>#VALUE!</v>
          </cell>
          <cell r="H1090" t="e">
            <v>#VALUE!</v>
          </cell>
          <cell r="I1090" t="e">
            <v>#VALUE!</v>
          </cell>
          <cell r="J1090" t="e">
            <v>#VALUE!</v>
          </cell>
          <cell r="K1090" t="e">
            <v>#VALUE!</v>
          </cell>
          <cell r="L1090" t="e">
            <v>#VALUE!</v>
          </cell>
          <cell r="M1090" t="e">
            <v>#VALUE!</v>
          </cell>
          <cell r="N1090" t="e">
            <v>#VALUE!</v>
          </cell>
        </row>
        <row r="1091">
          <cell r="A1091" t="str">
            <v>COLAA</v>
          </cell>
          <cell r="B1091" t="str">
            <v>Altri</v>
          </cell>
          <cell r="C1091" t="e">
            <v>#VALUE!</v>
          </cell>
          <cell r="D1091" t="e">
            <v>#VALUE!</v>
          </cell>
          <cell r="E1091" t="e">
            <v>#VALUE!</v>
          </cell>
          <cell r="F1091" t="e">
            <v>#VALUE!</v>
          </cell>
          <cell r="G1091" t="e">
            <v>#VALUE!</v>
          </cell>
          <cell r="H1091" t="e">
            <v>#VALUE!</v>
          </cell>
          <cell r="I1091" t="e">
            <v>#VALUE!</v>
          </cell>
          <cell r="J1091" t="e">
            <v>#VALUE!</v>
          </cell>
          <cell r="K1091" t="e">
            <v>#VALUE!</v>
          </cell>
          <cell r="L1091" t="e">
            <v>#VALUE!</v>
          </cell>
          <cell r="M1091" t="e">
            <v>#VALUE!</v>
          </cell>
          <cell r="N1091" t="e">
            <v>#VALUE!</v>
          </cell>
        </row>
        <row r="1092">
          <cell r="A1092" t="str">
            <v>COG</v>
          </cell>
          <cell r="B1092" t="str">
            <v>GESTIONE UTENZA</v>
          </cell>
          <cell r="C1092" t="e">
            <v>#VALUE!</v>
          </cell>
          <cell r="D1092" t="e">
            <v>#VALUE!</v>
          </cell>
          <cell r="E1092" t="e">
            <v>#VALUE!</v>
          </cell>
          <cell r="F1092" t="e">
            <v>#VALUE!</v>
          </cell>
          <cell r="G1092" t="e">
            <v>#VALUE!</v>
          </cell>
          <cell r="H1092" t="e">
            <v>#VALUE!</v>
          </cell>
          <cell r="I1092" t="e">
            <v>#VALUE!</v>
          </cell>
          <cell r="J1092" t="e">
            <v>#VALUE!</v>
          </cell>
          <cell r="K1092" t="e">
            <v>#VALUE!</v>
          </cell>
          <cell r="L1092" t="e">
            <v>#VALUE!</v>
          </cell>
          <cell r="M1092" t="e">
            <v>#VALUE!</v>
          </cell>
          <cell r="N1092" t="e">
            <v>#VALUE!</v>
          </cell>
        </row>
        <row r="1093">
          <cell r="A1093" t="str">
            <v>COG1</v>
          </cell>
          <cell r="B1093" t="str">
            <v>Allacciamenti con solo GdM</v>
          </cell>
          <cell r="C1093" t="e">
            <v>#VALUE!</v>
          </cell>
          <cell r="D1093" t="e">
            <v>#VALUE!</v>
          </cell>
          <cell r="E1093" t="e">
            <v>#VALUE!</v>
          </cell>
          <cell r="F1093" t="e">
            <v>#VALUE!</v>
          </cell>
          <cell r="G1093" t="e">
            <v>#VALUE!</v>
          </cell>
          <cell r="H1093" t="e">
            <v>#VALUE!</v>
          </cell>
          <cell r="I1093" t="e">
            <v>#VALUE!</v>
          </cell>
          <cell r="J1093" t="e">
            <v>#VALUE!</v>
          </cell>
          <cell r="K1093" t="e">
            <v>#VALUE!</v>
          </cell>
          <cell r="L1093" t="e">
            <v>#VALUE!</v>
          </cell>
          <cell r="M1093" t="e">
            <v>#VALUE!</v>
          </cell>
          <cell r="N1093" t="e">
            <v>#VALUE!</v>
          </cell>
        </row>
        <row r="1094">
          <cell r="A1094" t="str">
            <v>COG2</v>
          </cell>
          <cell r="B1094" t="str">
            <v>Aumenti di potenza MT</v>
          </cell>
          <cell r="C1094" t="e">
            <v>#VALUE!</v>
          </cell>
          <cell r="D1094" t="e">
            <v>#VALUE!</v>
          </cell>
          <cell r="E1094" t="e">
            <v>#VALUE!</v>
          </cell>
          <cell r="F1094" t="e">
            <v>#VALUE!</v>
          </cell>
          <cell r="G1094" t="e">
            <v>#VALUE!</v>
          </cell>
          <cell r="H1094" t="e">
            <v>#VALUE!</v>
          </cell>
          <cell r="I1094" t="e">
            <v>#VALUE!</v>
          </cell>
          <cell r="J1094" t="e">
            <v>#VALUE!</v>
          </cell>
          <cell r="K1094" t="e">
            <v>#VALUE!</v>
          </cell>
          <cell r="L1094" t="e">
            <v>#VALUE!</v>
          </cell>
          <cell r="M1094" t="e">
            <v>#VALUE!</v>
          </cell>
          <cell r="N1094" t="e">
            <v>#VALUE!</v>
          </cell>
        </row>
        <row r="1095">
          <cell r="A1095" t="str">
            <v>COG3</v>
          </cell>
          <cell r="B1095" t="str">
            <v>Aumenti di potenza BT</v>
          </cell>
          <cell r="C1095" t="e">
            <v>#VALUE!</v>
          </cell>
          <cell r="D1095" t="e">
            <v>#VALUE!</v>
          </cell>
          <cell r="E1095" t="e">
            <v>#VALUE!</v>
          </cell>
          <cell r="F1095" t="e">
            <v>#VALUE!</v>
          </cell>
          <cell r="G1095" t="e">
            <v>#VALUE!</v>
          </cell>
          <cell r="H1095" t="e">
            <v>#VALUE!</v>
          </cell>
          <cell r="I1095" t="e">
            <v>#VALUE!</v>
          </cell>
          <cell r="J1095" t="e">
            <v>#VALUE!</v>
          </cell>
          <cell r="K1095" t="e">
            <v>#VALUE!</v>
          </cell>
          <cell r="L1095" t="e">
            <v>#VALUE!</v>
          </cell>
          <cell r="M1095" t="e">
            <v>#VALUE!</v>
          </cell>
          <cell r="N1095" t="e">
            <v>#VALUE!</v>
          </cell>
        </row>
        <row r="1096">
          <cell r="A1096" t="str">
            <v>COG4</v>
          </cell>
          <cell r="B1096" t="str">
            <v>Allacciamenti Cantieri</v>
          </cell>
          <cell r="C1096" t="e">
            <v>#VALUE!</v>
          </cell>
          <cell r="D1096" t="e">
            <v>#VALUE!</v>
          </cell>
          <cell r="E1096" t="e">
            <v>#VALUE!</v>
          </cell>
          <cell r="F1096" t="e">
            <v>#VALUE!</v>
          </cell>
          <cell r="G1096" t="e">
            <v>#VALUE!</v>
          </cell>
          <cell r="H1096" t="e">
            <v>#VALUE!</v>
          </cell>
          <cell r="I1096" t="e">
            <v>#VALUE!</v>
          </cell>
          <cell r="J1096" t="e">
            <v>#VALUE!</v>
          </cell>
          <cell r="K1096" t="e">
            <v>#VALUE!</v>
          </cell>
          <cell r="L1096" t="e">
            <v>#VALUE!</v>
          </cell>
          <cell r="M1096" t="e">
            <v>#VALUE!</v>
          </cell>
          <cell r="N1096" t="e">
            <v>#VALUE!</v>
          </cell>
        </row>
        <row r="1097">
          <cell r="A1097" t="str">
            <v>COG5</v>
          </cell>
          <cell r="B1097" t="str">
            <v>Altro</v>
          </cell>
          <cell r="C1097" t="e">
            <v>#VALUE!</v>
          </cell>
          <cell r="D1097" t="e">
            <v>#VALUE!</v>
          </cell>
          <cell r="E1097" t="e">
            <v>#VALUE!</v>
          </cell>
          <cell r="F1097" t="e">
            <v>#VALUE!</v>
          </cell>
          <cell r="G1097" t="e">
            <v>#VALUE!</v>
          </cell>
          <cell r="H1097" t="e">
            <v>#VALUE!</v>
          </cell>
          <cell r="I1097" t="e">
            <v>#VALUE!</v>
          </cell>
          <cell r="J1097" t="e">
            <v>#VALUE!</v>
          </cell>
          <cell r="K1097" t="e">
            <v>#VALUE!</v>
          </cell>
          <cell r="L1097" t="e">
            <v>#VALUE!</v>
          </cell>
          <cell r="M1097" t="e">
            <v>#VALUE!</v>
          </cell>
          <cell r="N1097" t="e">
            <v>#VALUE!</v>
          </cell>
        </row>
        <row r="1098">
          <cell r="A1098" t="str">
            <v>COST</v>
          </cell>
          <cell r="B1098" t="str">
            <v>OPERAZIONI SENZA INTERVENTO TECNICO</v>
          </cell>
          <cell r="C1098" t="e">
            <v>#VALUE!</v>
          </cell>
          <cell r="D1098" t="e">
            <v>#VALUE!</v>
          </cell>
          <cell r="E1098" t="e">
            <v>#VALUE!</v>
          </cell>
          <cell r="F1098" t="e">
            <v>#VALUE!</v>
          </cell>
          <cell r="G1098" t="e">
            <v>#VALUE!</v>
          </cell>
          <cell r="H1098" t="e">
            <v>#VALUE!</v>
          </cell>
          <cell r="I1098" t="e">
            <v>#VALUE!</v>
          </cell>
          <cell r="J1098" t="e">
            <v>#VALUE!</v>
          </cell>
          <cell r="K1098" t="e">
            <v>#VALUE!</v>
          </cell>
          <cell r="L1098" t="e">
            <v>#VALUE!</v>
          </cell>
          <cell r="M1098" t="e">
            <v>#VALUE!</v>
          </cell>
          <cell r="N1098" t="e">
            <v>#VALUE!</v>
          </cell>
        </row>
        <row r="1099">
          <cell r="A1099" t="str">
            <v>COSIP</v>
          </cell>
          <cell r="B1099" t="str">
            <v>SPOSTAMENTI SENZA INCREMENTO PATRIMONIALE</v>
          </cell>
          <cell r="C1099" t="e">
            <v>#VALUE!</v>
          </cell>
          <cell r="D1099" t="e">
            <v>#VALUE!</v>
          </cell>
          <cell r="E1099" t="e">
            <v>#VALUE!</v>
          </cell>
          <cell r="F1099" t="e">
            <v>#VALUE!</v>
          </cell>
          <cell r="G1099" t="e">
            <v>#VALUE!</v>
          </cell>
          <cell r="H1099" t="e">
            <v>#VALUE!</v>
          </cell>
          <cell r="I1099" t="e">
            <v>#VALUE!</v>
          </cell>
          <cell r="J1099" t="e">
            <v>#VALUE!</v>
          </cell>
          <cell r="K1099" t="e">
            <v>#VALUE!</v>
          </cell>
          <cell r="L1099" t="e">
            <v>#VALUE!</v>
          </cell>
          <cell r="M1099" t="e">
            <v>#VALUE!</v>
          </cell>
          <cell r="N1099" t="e">
            <v>#VALUE!</v>
          </cell>
        </row>
        <row r="1100">
          <cell r="A1100" t="str">
            <v>COAA</v>
          </cell>
          <cell r="B1100" t="str">
            <v>ALTRE OPERAZIONI</v>
          </cell>
          <cell r="C1100" t="e">
            <v>#VALUE!</v>
          </cell>
          <cell r="D1100" t="e">
            <v>#VALUE!</v>
          </cell>
          <cell r="E1100" t="e">
            <v>#VALUE!</v>
          </cell>
          <cell r="F1100" t="e">
            <v>#VALUE!</v>
          </cell>
          <cell r="G1100" t="e">
            <v>#VALUE!</v>
          </cell>
          <cell r="H1100" t="e">
            <v>#VALUE!</v>
          </cell>
          <cell r="I1100" t="e">
            <v>#VALUE!</v>
          </cell>
          <cell r="J1100" t="e">
            <v>#VALUE!</v>
          </cell>
          <cell r="K1100" t="e">
            <v>#VALUE!</v>
          </cell>
          <cell r="L1100" t="e">
            <v>#VALUE!</v>
          </cell>
          <cell r="M1100" t="e">
            <v>#VALUE!</v>
          </cell>
          <cell r="N1100" t="e">
            <v>#VALUE!</v>
          </cell>
        </row>
        <row r="1101">
          <cell r="A1101" t="str">
            <v>COT</v>
          </cell>
          <cell r="B1101" t="str">
            <v>TOTALE in Migliaia di EURO</v>
          </cell>
          <cell r="C1101" t="e">
            <v>#VALUE!</v>
          </cell>
          <cell r="D1101" t="e">
            <v>#VALUE!</v>
          </cell>
          <cell r="E1101" t="e">
            <v>#VALUE!</v>
          </cell>
          <cell r="F1101" t="e">
            <v>#VALUE!</v>
          </cell>
          <cell r="G1101" t="e">
            <v>#VALUE!</v>
          </cell>
          <cell r="H1101" t="e">
            <v>#VALUE!</v>
          </cell>
          <cell r="I1101" t="e">
            <v>#VALUE!</v>
          </cell>
          <cell r="J1101" t="e">
            <v>#VALUE!</v>
          </cell>
          <cell r="K1101" t="e">
            <v>#VALUE!</v>
          </cell>
          <cell r="L1101" t="e">
            <v>#VALUE!</v>
          </cell>
          <cell r="M1101" t="e">
            <v>#VALUE!</v>
          </cell>
          <cell r="N1101" t="e">
            <v>#VALUE!</v>
          </cell>
        </row>
        <row r="1102">
          <cell r="A1102" t="str">
            <v>WOL</v>
          </cell>
          <cell r="B1102" t="str">
            <v>LAVORI</v>
          </cell>
          <cell r="C1102" t="e">
            <v>#VALUE!</v>
          </cell>
          <cell r="D1102" t="e">
            <v>#VALUE!</v>
          </cell>
          <cell r="E1102" t="e">
            <v>#VALUE!</v>
          </cell>
          <cell r="F1102" t="e">
            <v>#VALUE!</v>
          </cell>
          <cell r="G1102" t="e">
            <v>#VALUE!</v>
          </cell>
          <cell r="H1102" t="e">
            <v>#VALUE!</v>
          </cell>
          <cell r="I1102" t="e">
            <v>#VALUE!</v>
          </cell>
          <cell r="J1102" t="e">
            <v>#VALUE!</v>
          </cell>
          <cell r="K1102" t="e">
            <v>#VALUE!</v>
          </cell>
          <cell r="L1102" t="e">
            <v>#VALUE!</v>
          </cell>
          <cell r="M1102" t="e">
            <v>#VALUE!</v>
          </cell>
          <cell r="N1102" t="e">
            <v>#VALUE!</v>
          </cell>
        </row>
        <row r="1103">
          <cell r="A1103" t="str">
            <v>WOLD</v>
          </cell>
          <cell r="B1103" t="str">
            <v>Allacciamenti e aumenti di potenza richiesti da Clientela Diffusa</v>
          </cell>
          <cell r="C1103" t="e">
            <v>#VALUE!</v>
          </cell>
          <cell r="D1103" t="e">
            <v>#VALUE!</v>
          </cell>
          <cell r="E1103" t="e">
            <v>#VALUE!</v>
          </cell>
          <cell r="F1103" t="e">
            <v>#VALUE!</v>
          </cell>
          <cell r="G1103" t="e">
            <v>#VALUE!</v>
          </cell>
          <cell r="H1103" t="e">
            <v>#VALUE!</v>
          </cell>
          <cell r="I1103" t="e">
            <v>#VALUE!</v>
          </cell>
          <cell r="J1103" t="e">
            <v>#VALUE!</v>
          </cell>
          <cell r="K1103" t="e">
            <v>#VALUE!</v>
          </cell>
          <cell r="L1103" t="e">
            <v>#VALUE!</v>
          </cell>
          <cell r="M1103" t="e">
            <v>#VALUE!</v>
          </cell>
          <cell r="N1103" t="e">
            <v>#VALUE!</v>
          </cell>
        </row>
        <row r="1104">
          <cell r="A1104" t="str">
            <v>WOLDU20</v>
          </cell>
          <cell r="B1104" t="str">
            <v xml:space="preserve"> - Allacciamenti e aumenti di potenza richiesti da Clienti BT (U20)</v>
          </cell>
          <cell r="C1104" t="e">
            <v>#VALUE!</v>
          </cell>
          <cell r="D1104" t="e">
            <v>#VALUE!</v>
          </cell>
          <cell r="E1104" t="e">
            <v>#VALUE!</v>
          </cell>
          <cell r="F1104" t="e">
            <v>#VALUE!</v>
          </cell>
          <cell r="G1104" t="e">
            <v>#VALUE!</v>
          </cell>
          <cell r="H1104" t="e">
            <v>#VALUE!</v>
          </cell>
          <cell r="I1104" t="e">
            <v>#VALUE!</v>
          </cell>
          <cell r="J1104" t="e">
            <v>#VALUE!</v>
          </cell>
          <cell r="K1104" t="e">
            <v>#VALUE!</v>
          </cell>
          <cell r="L1104" t="e">
            <v>#VALUE!</v>
          </cell>
          <cell r="M1104" t="e">
            <v>#VALUE!</v>
          </cell>
          <cell r="N1104" t="e">
            <v>#VALUE!</v>
          </cell>
        </row>
        <row r="1105">
          <cell r="A1105" t="str">
            <v>WOLDU30</v>
          </cell>
          <cell r="B1105" t="str">
            <v xml:space="preserve"> - Allacciamenti e aumenti di potenza richiesti da Clienti BT (U30)</v>
          </cell>
          <cell r="C1105" t="e">
            <v>#VALUE!</v>
          </cell>
          <cell r="D1105" t="e">
            <v>#VALUE!</v>
          </cell>
          <cell r="E1105" t="e">
            <v>#VALUE!</v>
          </cell>
          <cell r="F1105" t="e">
            <v>#VALUE!</v>
          </cell>
          <cell r="G1105" t="e">
            <v>#VALUE!</v>
          </cell>
          <cell r="H1105" t="e">
            <v>#VALUE!</v>
          </cell>
          <cell r="I1105" t="e">
            <v>#VALUE!</v>
          </cell>
          <cell r="J1105" t="e">
            <v>#VALUE!</v>
          </cell>
          <cell r="K1105" t="e">
            <v>#VALUE!</v>
          </cell>
          <cell r="L1105" t="e">
            <v>#VALUE!</v>
          </cell>
          <cell r="M1105" t="e">
            <v>#VALUE!</v>
          </cell>
          <cell r="N1105" t="e">
            <v>#VALUE!</v>
          </cell>
        </row>
        <row r="1106">
          <cell r="A1106" t="str">
            <v>WOLDU40</v>
          </cell>
          <cell r="B1106" t="str">
            <v xml:space="preserve"> - Allacciamenti e aumenti di potenza richiesti da Clienti BT (U40)</v>
          </cell>
          <cell r="C1106" t="e">
            <v>#VALUE!</v>
          </cell>
          <cell r="D1106" t="e">
            <v>#VALUE!</v>
          </cell>
          <cell r="E1106" t="e">
            <v>#VALUE!</v>
          </cell>
          <cell r="F1106" t="e">
            <v>#VALUE!</v>
          </cell>
          <cell r="G1106" t="e">
            <v>#VALUE!</v>
          </cell>
          <cell r="H1106" t="e">
            <v>#VALUE!</v>
          </cell>
          <cell r="I1106" t="e">
            <v>#VALUE!</v>
          </cell>
          <cell r="J1106" t="e">
            <v>#VALUE!</v>
          </cell>
          <cell r="K1106" t="e">
            <v>#VALUE!</v>
          </cell>
          <cell r="L1106" t="e">
            <v>#VALUE!</v>
          </cell>
          <cell r="M1106" t="e">
            <v>#VALUE!</v>
          </cell>
          <cell r="N1106" t="e">
            <v>#VALUE!</v>
          </cell>
        </row>
        <row r="1107">
          <cell r="A1107" t="str">
            <v>WOLM</v>
          </cell>
          <cell r="B1107" t="str">
            <v xml:space="preserve"> - Allacciamenti e aumenti di potenza richiesti da Clienti MT</v>
          </cell>
          <cell r="C1107" t="e">
            <v>#VALUE!</v>
          </cell>
          <cell r="D1107" t="e">
            <v>#VALUE!</v>
          </cell>
          <cell r="E1107" t="e">
            <v>#VALUE!</v>
          </cell>
          <cell r="F1107" t="e">
            <v>#VALUE!</v>
          </cell>
          <cell r="G1107" t="e">
            <v>#VALUE!</v>
          </cell>
          <cell r="H1107" t="e">
            <v>#VALUE!</v>
          </cell>
          <cell r="I1107" t="e">
            <v>#VALUE!</v>
          </cell>
          <cell r="J1107" t="e">
            <v>#VALUE!</v>
          </cell>
          <cell r="K1107" t="e">
            <v>#VALUE!</v>
          </cell>
          <cell r="L1107" t="e">
            <v>#VALUE!</v>
          </cell>
          <cell r="M1107" t="e">
            <v>#VALUE!</v>
          </cell>
          <cell r="N1107" t="e">
            <v>#VALUE!</v>
          </cell>
        </row>
        <row r="1108">
          <cell r="A1108" t="str">
            <v>WOLMM</v>
          </cell>
          <cell r="B1108" t="str">
            <v>Allacciamenti e aumenti di potenza richiesti da Clienti MT con tariffa multioraria</v>
          </cell>
          <cell r="C1108" t="e">
            <v>#VALUE!</v>
          </cell>
          <cell r="D1108" t="e">
            <v>#VALUE!</v>
          </cell>
          <cell r="E1108" t="e">
            <v>#VALUE!</v>
          </cell>
          <cell r="F1108" t="e">
            <v>#VALUE!</v>
          </cell>
          <cell r="G1108" t="e">
            <v>#VALUE!</v>
          </cell>
          <cell r="H1108" t="e">
            <v>#VALUE!</v>
          </cell>
          <cell r="I1108" t="e">
            <v>#VALUE!</v>
          </cell>
          <cell r="J1108" t="e">
            <v>#VALUE!</v>
          </cell>
          <cell r="K1108" t="e">
            <v>#VALUE!</v>
          </cell>
          <cell r="L1108" t="e">
            <v>#VALUE!</v>
          </cell>
          <cell r="M1108" t="e">
            <v>#VALUE!</v>
          </cell>
          <cell r="N1108" t="e">
            <v>#VALUE!</v>
          </cell>
        </row>
        <row r="1109">
          <cell r="A1109" t="str">
            <v>WOLA</v>
          </cell>
          <cell r="B1109" t="str">
            <v>Allacciamenti e aumenti di potenza richiesti da Clienti AT</v>
          </cell>
          <cell r="C1109" t="e">
            <v>#VALUE!</v>
          </cell>
          <cell r="D1109" t="e">
            <v>#VALUE!</v>
          </cell>
          <cell r="E1109" t="e">
            <v>#VALUE!</v>
          </cell>
          <cell r="F1109" t="e">
            <v>#VALUE!</v>
          </cell>
          <cell r="G1109" t="e">
            <v>#VALUE!</v>
          </cell>
          <cell r="H1109" t="e">
            <v>#VALUE!</v>
          </cell>
          <cell r="I1109" t="e">
            <v>#VALUE!</v>
          </cell>
          <cell r="J1109" t="e">
            <v>#VALUE!</v>
          </cell>
          <cell r="K1109" t="e">
            <v>#VALUE!</v>
          </cell>
          <cell r="L1109" t="e">
            <v>#VALUE!</v>
          </cell>
          <cell r="M1109" t="e">
            <v>#VALUE!</v>
          </cell>
          <cell r="N1109" t="e">
            <v>#VALUE!</v>
          </cell>
        </row>
        <row r="1110">
          <cell r="A1110" t="str">
            <v>WOLAA</v>
          </cell>
          <cell r="B1110" t="str">
            <v>Altri</v>
          </cell>
          <cell r="C1110" t="e">
            <v>#VALUE!</v>
          </cell>
          <cell r="D1110" t="e">
            <v>#VALUE!</v>
          </cell>
          <cell r="E1110" t="e">
            <v>#VALUE!</v>
          </cell>
          <cell r="F1110" t="e">
            <v>#VALUE!</v>
          </cell>
          <cell r="G1110" t="e">
            <v>#VALUE!</v>
          </cell>
          <cell r="H1110" t="e">
            <v>#VALUE!</v>
          </cell>
          <cell r="I1110" t="e">
            <v>#VALUE!</v>
          </cell>
          <cell r="J1110" t="e">
            <v>#VALUE!</v>
          </cell>
          <cell r="K1110" t="e">
            <v>#VALUE!</v>
          </cell>
          <cell r="L1110" t="e">
            <v>#VALUE!</v>
          </cell>
          <cell r="M1110" t="e">
            <v>#VALUE!</v>
          </cell>
          <cell r="N1110" t="e">
            <v>#VALUE!</v>
          </cell>
        </row>
        <row r="1111">
          <cell r="A1111" t="str">
            <v>WOG</v>
          </cell>
          <cell r="B1111" t="str">
            <v>GESTIONE UTENZA</v>
          </cell>
          <cell r="C1111" t="e">
            <v>#VALUE!</v>
          </cell>
          <cell r="D1111" t="e">
            <v>#VALUE!</v>
          </cell>
          <cell r="E1111" t="e">
            <v>#VALUE!</v>
          </cell>
          <cell r="F1111" t="e">
            <v>#VALUE!</v>
          </cell>
          <cell r="G1111" t="e">
            <v>#VALUE!</v>
          </cell>
          <cell r="H1111" t="e">
            <v>#VALUE!</v>
          </cell>
          <cell r="I1111" t="e">
            <v>#VALUE!</v>
          </cell>
          <cell r="J1111" t="e">
            <v>#VALUE!</v>
          </cell>
          <cell r="K1111" t="e">
            <v>#VALUE!</v>
          </cell>
          <cell r="L1111" t="e">
            <v>#VALUE!</v>
          </cell>
          <cell r="M1111" t="e">
            <v>#VALUE!</v>
          </cell>
          <cell r="N1111" t="e">
            <v>#VALUE!</v>
          </cell>
        </row>
        <row r="1112">
          <cell r="A1112" t="str">
            <v>WOG1</v>
          </cell>
          <cell r="B1112" t="str">
            <v>Allacciamenti con solo GdM</v>
          </cell>
          <cell r="C1112" t="e">
            <v>#VALUE!</v>
          </cell>
          <cell r="D1112" t="e">
            <v>#VALUE!</v>
          </cell>
          <cell r="E1112" t="e">
            <v>#VALUE!</v>
          </cell>
          <cell r="F1112" t="e">
            <v>#VALUE!</v>
          </cell>
          <cell r="G1112" t="e">
            <v>#VALUE!</v>
          </cell>
          <cell r="H1112" t="e">
            <v>#VALUE!</v>
          </cell>
          <cell r="I1112" t="e">
            <v>#VALUE!</v>
          </cell>
          <cell r="J1112" t="e">
            <v>#VALUE!</v>
          </cell>
          <cell r="K1112" t="e">
            <v>#VALUE!</v>
          </cell>
          <cell r="L1112" t="e">
            <v>#VALUE!</v>
          </cell>
          <cell r="M1112" t="e">
            <v>#VALUE!</v>
          </cell>
          <cell r="N1112" t="e">
            <v>#VALUE!</v>
          </cell>
        </row>
        <row r="1113">
          <cell r="A1113" t="str">
            <v>WOG2</v>
          </cell>
          <cell r="B1113" t="str">
            <v>Aumenti di potenza MT</v>
          </cell>
          <cell r="C1113" t="e">
            <v>#VALUE!</v>
          </cell>
          <cell r="D1113" t="e">
            <v>#VALUE!</v>
          </cell>
          <cell r="E1113" t="e">
            <v>#VALUE!</v>
          </cell>
          <cell r="F1113" t="e">
            <v>#VALUE!</v>
          </cell>
          <cell r="G1113" t="e">
            <v>#VALUE!</v>
          </cell>
          <cell r="H1113" t="e">
            <v>#VALUE!</v>
          </cell>
          <cell r="I1113" t="e">
            <v>#VALUE!</v>
          </cell>
          <cell r="J1113" t="e">
            <v>#VALUE!</v>
          </cell>
          <cell r="K1113" t="e">
            <v>#VALUE!</v>
          </cell>
          <cell r="L1113" t="e">
            <v>#VALUE!</v>
          </cell>
          <cell r="M1113" t="e">
            <v>#VALUE!</v>
          </cell>
          <cell r="N1113" t="e">
            <v>#VALUE!</v>
          </cell>
        </row>
        <row r="1114">
          <cell r="A1114" t="str">
            <v>WOG3</v>
          </cell>
          <cell r="B1114" t="str">
            <v>Aumenti di potenza BT</v>
          </cell>
          <cell r="C1114" t="e">
            <v>#VALUE!</v>
          </cell>
          <cell r="D1114" t="e">
            <v>#VALUE!</v>
          </cell>
          <cell r="E1114" t="e">
            <v>#VALUE!</v>
          </cell>
          <cell r="F1114" t="e">
            <v>#VALUE!</v>
          </cell>
          <cell r="G1114" t="e">
            <v>#VALUE!</v>
          </cell>
          <cell r="H1114" t="e">
            <v>#VALUE!</v>
          </cell>
          <cell r="I1114" t="e">
            <v>#VALUE!</v>
          </cell>
          <cell r="J1114" t="e">
            <v>#VALUE!</v>
          </cell>
          <cell r="K1114" t="e">
            <v>#VALUE!</v>
          </cell>
          <cell r="L1114" t="e">
            <v>#VALUE!</v>
          </cell>
          <cell r="M1114" t="e">
            <v>#VALUE!</v>
          </cell>
          <cell r="N1114" t="e">
            <v>#VALUE!</v>
          </cell>
        </row>
        <row r="1115">
          <cell r="A1115" t="str">
            <v>WOG4</v>
          </cell>
          <cell r="B1115" t="str">
            <v>Allacciamenti Cantieri</v>
          </cell>
          <cell r="C1115" t="e">
            <v>#VALUE!</v>
          </cell>
          <cell r="D1115" t="e">
            <v>#VALUE!</v>
          </cell>
          <cell r="E1115" t="e">
            <v>#VALUE!</v>
          </cell>
          <cell r="F1115" t="e">
            <v>#VALUE!</v>
          </cell>
          <cell r="G1115" t="e">
            <v>#VALUE!</v>
          </cell>
          <cell r="H1115" t="e">
            <v>#VALUE!</v>
          </cell>
          <cell r="I1115" t="e">
            <v>#VALUE!</v>
          </cell>
          <cell r="J1115" t="e">
            <v>#VALUE!</v>
          </cell>
          <cell r="K1115" t="e">
            <v>#VALUE!</v>
          </cell>
          <cell r="L1115" t="e">
            <v>#VALUE!</v>
          </cell>
          <cell r="M1115" t="e">
            <v>#VALUE!</v>
          </cell>
          <cell r="N1115" t="e">
            <v>#VALUE!</v>
          </cell>
        </row>
        <row r="1116">
          <cell r="A1116" t="str">
            <v>WOG5</v>
          </cell>
          <cell r="B1116" t="str">
            <v>Altro</v>
          </cell>
          <cell r="C1116" t="e">
            <v>#VALUE!</v>
          </cell>
          <cell r="D1116" t="e">
            <v>#VALUE!</v>
          </cell>
          <cell r="E1116" t="e">
            <v>#VALUE!</v>
          </cell>
          <cell r="F1116" t="e">
            <v>#VALUE!</v>
          </cell>
          <cell r="G1116" t="e">
            <v>#VALUE!</v>
          </cell>
          <cell r="H1116" t="e">
            <v>#VALUE!</v>
          </cell>
          <cell r="I1116" t="e">
            <v>#VALUE!</v>
          </cell>
          <cell r="J1116" t="e">
            <v>#VALUE!</v>
          </cell>
          <cell r="K1116" t="e">
            <v>#VALUE!</v>
          </cell>
          <cell r="L1116" t="e">
            <v>#VALUE!</v>
          </cell>
          <cell r="M1116" t="e">
            <v>#VALUE!</v>
          </cell>
          <cell r="N1116" t="e">
            <v>#VALUE!</v>
          </cell>
        </row>
        <row r="1117">
          <cell r="A1117" t="str">
            <v>WOST</v>
          </cell>
          <cell r="B1117" t="str">
            <v>OPERAZIONI SENZA INTERVENTO TECNICO</v>
          </cell>
          <cell r="C1117" t="e">
            <v>#VALUE!</v>
          </cell>
          <cell r="D1117" t="e">
            <v>#VALUE!</v>
          </cell>
          <cell r="E1117" t="e">
            <v>#VALUE!</v>
          </cell>
          <cell r="F1117" t="e">
            <v>#VALUE!</v>
          </cell>
          <cell r="G1117" t="e">
            <v>#VALUE!</v>
          </cell>
          <cell r="H1117" t="e">
            <v>#VALUE!</v>
          </cell>
          <cell r="I1117" t="e">
            <v>#VALUE!</v>
          </cell>
          <cell r="J1117" t="e">
            <v>#VALUE!</v>
          </cell>
          <cell r="K1117" t="e">
            <v>#VALUE!</v>
          </cell>
          <cell r="L1117" t="e">
            <v>#VALUE!</v>
          </cell>
          <cell r="M1117" t="e">
            <v>#VALUE!</v>
          </cell>
          <cell r="N1117" t="e">
            <v>#VALUE!</v>
          </cell>
        </row>
        <row r="1118">
          <cell r="A1118" t="str">
            <v>WOSIP</v>
          </cell>
          <cell r="B1118" t="str">
            <v>SPOSTAMENTI SENZA INCREMENTO PATRIMONIALE</v>
          </cell>
          <cell r="C1118" t="e">
            <v>#VALUE!</v>
          </cell>
          <cell r="D1118" t="e">
            <v>#VALUE!</v>
          </cell>
          <cell r="E1118" t="e">
            <v>#VALUE!</v>
          </cell>
          <cell r="F1118" t="e">
            <v>#VALUE!</v>
          </cell>
          <cell r="G1118" t="e">
            <v>#VALUE!</v>
          </cell>
          <cell r="H1118" t="e">
            <v>#VALUE!</v>
          </cell>
          <cell r="I1118" t="e">
            <v>#VALUE!</v>
          </cell>
          <cell r="J1118" t="e">
            <v>#VALUE!</v>
          </cell>
          <cell r="K1118" t="e">
            <v>#VALUE!</v>
          </cell>
          <cell r="L1118" t="e">
            <v>#VALUE!</v>
          </cell>
          <cell r="M1118" t="e">
            <v>#VALUE!</v>
          </cell>
          <cell r="N1118" t="e">
            <v>#VALUE!</v>
          </cell>
        </row>
        <row r="1119">
          <cell r="A1119" t="str">
            <v>WOAA</v>
          </cell>
          <cell r="B1119" t="str">
            <v>ALTRE OPERAZIONI</v>
          </cell>
          <cell r="C1119" t="e">
            <v>#VALUE!</v>
          </cell>
          <cell r="D1119" t="e">
            <v>#VALUE!</v>
          </cell>
          <cell r="E1119" t="e">
            <v>#VALUE!</v>
          </cell>
          <cell r="F1119" t="e">
            <v>#VALUE!</v>
          </cell>
          <cell r="G1119" t="e">
            <v>#VALUE!</v>
          </cell>
          <cell r="H1119" t="e">
            <v>#VALUE!</v>
          </cell>
          <cell r="I1119" t="e">
            <v>#VALUE!</v>
          </cell>
          <cell r="J1119" t="e">
            <v>#VALUE!</v>
          </cell>
          <cell r="K1119" t="e">
            <v>#VALUE!</v>
          </cell>
          <cell r="L1119" t="e">
            <v>#VALUE!</v>
          </cell>
          <cell r="M1119" t="e">
            <v>#VALUE!</v>
          </cell>
          <cell r="N1119" t="e">
            <v>#VALUE!</v>
          </cell>
        </row>
        <row r="1120">
          <cell r="A1120" t="str">
            <v>WOT</v>
          </cell>
          <cell r="B1120" t="str">
            <v>TOTALE in MW</v>
          </cell>
          <cell r="C1120" t="e">
            <v>#VALUE!</v>
          </cell>
          <cell r="D1120" t="e">
            <v>#VALUE!</v>
          </cell>
          <cell r="E1120" t="e">
            <v>#VALUE!</v>
          </cell>
          <cell r="F1120" t="e">
            <v>#VALUE!</v>
          </cell>
          <cell r="G1120" t="e">
            <v>#VALUE!</v>
          </cell>
          <cell r="H1120" t="e">
            <v>#VALUE!</v>
          </cell>
          <cell r="I1120" t="e">
            <v>#VALUE!</v>
          </cell>
          <cell r="J1120" t="e">
            <v>#VALUE!</v>
          </cell>
          <cell r="K1120" t="e">
            <v>#VALUE!</v>
          </cell>
          <cell r="L1120" t="e">
            <v>#VALUE!</v>
          </cell>
          <cell r="M1120" t="e">
            <v>#VALUE!</v>
          </cell>
          <cell r="N1120" t="e">
            <v>#VALUE!</v>
          </cell>
        </row>
        <row r="1121">
          <cell r="A1121" t="str">
            <v>KPIPVAT</v>
          </cell>
          <cell r="B1121" t="str">
            <v>Alta Tensione</v>
          </cell>
        </row>
        <row r="1122">
          <cell r="A1122" t="str">
            <v>KPIPVMB</v>
          </cell>
          <cell r="B1122" t="str">
            <v>Media-Bassa Tensione</v>
          </cell>
        </row>
        <row r="1123">
          <cell r="A1123">
            <v>0</v>
          </cell>
          <cell r="B1123" t="str">
            <v>QUALITA' DEL SERVIZIO - INDICATORI SPECIFICI BT</v>
          </cell>
        </row>
        <row r="1124">
          <cell r="A1124" t="str">
            <v>KPIUAO1</v>
          </cell>
          <cell r="B1124" t="str">
            <v>Penali</v>
          </cell>
        </row>
        <row r="1125">
          <cell r="A1125" t="str">
            <v>KPIUAO2</v>
          </cell>
          <cell r="B1125" t="str">
            <v>Costo rimborso mancato risp. Liv.Spec. Qualità</v>
          </cell>
        </row>
        <row r="1126">
          <cell r="A1126" t="str">
            <v>KPIUAO3</v>
          </cell>
          <cell r="B1126" t="str">
            <v>Preventivazione lavori semplici (percentuale livello servizio)</v>
          </cell>
        </row>
        <row r="1127">
          <cell r="A1127" t="str">
            <v>KPIUAO4</v>
          </cell>
          <cell r="B1127" t="str">
            <v>Esecuzione lavori semplici  (percentuale livello servizio)</v>
          </cell>
        </row>
        <row r="1128">
          <cell r="A1128" t="str">
            <v>KPIUAO5</v>
          </cell>
          <cell r="B1128" t="str">
            <v>Attivazione della fornitura  (percentuale livello servizio)</v>
          </cell>
        </row>
        <row r="1129">
          <cell r="A1129" t="str">
            <v>KPIUAO6</v>
          </cell>
          <cell r="B1129" t="str">
            <v>Disattivazione su richiesta del cliente  (percentuale livello servizio)</v>
          </cell>
        </row>
        <row r="1130">
          <cell r="A1130" t="str">
            <v>KPIUAO7</v>
          </cell>
          <cell r="B1130" t="str">
            <v xml:space="preserve">Riattivazione cliente moroso (percentuale livello servizio) </v>
          </cell>
        </row>
        <row r="1131">
          <cell r="A1131" t="str">
            <v>KPIUAO8</v>
          </cell>
          <cell r="B1131" t="str">
            <v>Appuntamenti personalizzati  (percentuale livello servizio)</v>
          </cell>
        </row>
        <row r="1132">
          <cell r="A1132">
            <v>0</v>
          </cell>
          <cell r="B1132" t="str">
            <v>EFFICIENZA</v>
          </cell>
        </row>
        <row r="1133">
          <cell r="A1133" t="str">
            <v>KPIEF1</v>
          </cell>
          <cell r="B1133" t="str">
            <v>Costo / kW</v>
          </cell>
        </row>
        <row r="1134">
          <cell r="A1134" t="str">
            <v>KPICMUEMBT</v>
          </cell>
          <cell r="B1134" t="str">
            <v>Costo Man. Prev. (MT-BT) / U.I.E.M (MT-BT)</v>
          </cell>
        </row>
        <row r="1135">
          <cell r="A1135">
            <v>0</v>
          </cell>
          <cell r="B1135" t="str">
            <v>Costo Man. Prev. (MT-BT)</v>
          </cell>
        </row>
        <row r="1136">
          <cell r="A1136">
            <v>0</v>
          </cell>
          <cell r="B1136" t="str">
            <v>U.I.E.M (MT-BT)</v>
          </cell>
        </row>
        <row r="1137">
          <cell r="A1137" t="str">
            <v>KPICMUEMT</v>
          </cell>
          <cell r="B1137" t="str">
            <v>Costo Man. Prev. (MT) / U.I.E.M (MT)</v>
          </cell>
        </row>
        <row r="1138">
          <cell r="A1138">
            <v>0</v>
          </cell>
          <cell r="B1138" t="str">
            <v>Costo Man. Prev. (MT)</v>
          </cell>
        </row>
        <row r="1139">
          <cell r="A1139">
            <v>0</v>
          </cell>
          <cell r="B1139" t="str">
            <v>U.I.E.M (MT)</v>
          </cell>
        </row>
        <row r="1140">
          <cell r="A1140" t="str">
            <v>KPICMUEBT</v>
          </cell>
          <cell r="B1140" t="str">
            <v>Costo Man. Prev. (BT) / U.I.E.M (BT)</v>
          </cell>
        </row>
        <row r="1141">
          <cell r="A1141">
            <v>0</v>
          </cell>
          <cell r="B1141" t="str">
            <v>Costo Man. Prev. (BT)</v>
          </cell>
        </row>
        <row r="1142">
          <cell r="A1142">
            <v>0</v>
          </cell>
          <cell r="B1142" t="str">
            <v>U.I.E.M (BT)</v>
          </cell>
        </row>
        <row r="1143">
          <cell r="A1143" t="str">
            <v>KPICMGUMT</v>
          </cell>
          <cell r="B1143" t="str">
            <v>Manutenzione su Guasto MT: costo per evento</v>
          </cell>
        </row>
        <row r="1144">
          <cell r="A1144" t="str">
            <v>KPICMGUBT</v>
          </cell>
          <cell r="B1144" t="str">
            <v>Manutenzione su Guasto BT: costo per evento</v>
          </cell>
        </row>
        <row r="1145">
          <cell r="A1145">
            <v>0</v>
          </cell>
          <cell r="B1145" t="str">
            <v>COSTI UNITARI</v>
          </cell>
        </row>
        <row r="1146">
          <cell r="A1146" t="str">
            <v>KPICUGU</v>
          </cell>
          <cell r="B1146" t="str">
            <v xml:space="preserve">Costo interventi di G.U / Num. interventi di G.U </v>
          </cell>
        </row>
        <row r="1147">
          <cell r="A1147" t="str">
            <v>KPICUNI</v>
          </cell>
          <cell r="B1147" t="str">
            <v xml:space="preserve">Num. interventi di G.U </v>
          </cell>
        </row>
        <row r="1148">
          <cell r="A1148" t="str">
            <v>KPICUCGU</v>
          </cell>
          <cell r="B1148" t="str">
            <v>Costo interventi di G.U</v>
          </cell>
        </row>
        <row r="1149">
          <cell r="A1149" t="str">
            <v>KPICUGUPO</v>
          </cell>
          <cell r="B1149" t="str">
            <v>Costo unitario interventi di G.U Pers. Operaio</v>
          </cell>
        </row>
        <row r="1150">
          <cell r="A1150" t="str">
            <v>KPICUNIPO</v>
          </cell>
          <cell r="B1150" t="str">
            <v>Num. interventi di G.U Personale Operaio</v>
          </cell>
        </row>
        <row r="1151">
          <cell r="A1151" t="str">
            <v>KPICUCGUPO</v>
          </cell>
          <cell r="B1151" t="str">
            <v>Costo interventi di G.U Personale Operaio</v>
          </cell>
        </row>
        <row r="1152">
          <cell r="A1152" t="str">
            <v>KPICUGUPT</v>
          </cell>
          <cell r="B1152" t="str">
            <v>Costo unitario interventi di G.U Terzi</v>
          </cell>
        </row>
        <row r="1153">
          <cell r="A1153" t="str">
            <v>KPICUNIPT</v>
          </cell>
          <cell r="B1153" t="str">
            <v>Num. interventi di G.U Terzi</v>
          </cell>
        </row>
        <row r="1154">
          <cell r="A1154" t="str">
            <v>KPICUCGUPT</v>
          </cell>
          <cell r="B1154" t="str">
            <v>Costo interventi di G.U Terzi</v>
          </cell>
        </row>
        <row r="1155">
          <cell r="A1155" t="str">
            <v>KPITMAGU</v>
          </cell>
          <cell r="B1155" t="str">
            <v xml:space="preserve">Tempi medi di allacciamenti gestione utenza </v>
          </cell>
        </row>
        <row r="1156">
          <cell r="A1156" t="str">
            <v>KPILETOT</v>
          </cell>
          <cell r="B1156" t="str">
            <v>Letture</v>
          </cell>
        </row>
        <row r="1157">
          <cell r="A1157" t="str">
            <v>KPILEEN</v>
          </cell>
          <cell r="B1157" t="str">
            <v>Letture da personale Enel</v>
          </cell>
        </row>
        <row r="1158">
          <cell r="A1158" t="str">
            <v>KPILETZ</v>
          </cell>
          <cell r="B1158" t="str">
            <v>Letture da Terzi</v>
          </cell>
        </row>
        <row r="1159">
          <cell r="A1159" t="str">
            <v>KPICULET</v>
          </cell>
          <cell r="B1159" t="str">
            <v>Costo unitario Letture</v>
          </cell>
        </row>
        <row r="1160">
          <cell r="A1160" t="str">
            <v>KPICULETPE</v>
          </cell>
          <cell r="B1160" t="str">
            <v>Costo unitario Letture Personale Enel</v>
          </cell>
        </row>
        <row r="1161">
          <cell r="A1161" t="str">
            <v>KPICULETPT</v>
          </cell>
          <cell r="B1161" t="str">
            <v>Costo unitario Letture Terzi (appalti)</v>
          </cell>
        </row>
        <row r="1162">
          <cell r="A1162" t="str">
            <v>KPICULETBTA</v>
          </cell>
          <cell r="B1162" t="str">
            <v>Costo unitario base letture BT in appalto</v>
          </cell>
        </row>
        <row r="1163">
          <cell r="A1163" t="str">
            <v>UPOTBG</v>
          </cell>
          <cell r="B1163" t="str">
            <v>COSTO TOTALE ATTIVITA'</v>
          </cell>
        </row>
        <row r="1164">
          <cell r="A1164" t="str">
            <v>UPOW00</v>
          </cell>
          <cell r="B1164" t="str">
            <v>INVESTIMENTI</v>
          </cell>
        </row>
        <row r="1165">
          <cell r="A1165" t="str">
            <v>UPOI00</v>
          </cell>
          <cell r="B1165" t="str">
            <v>Altri investimenti</v>
          </cell>
          <cell r="C1165">
            <v>19.789090000000002</v>
          </cell>
          <cell r="D1165">
            <v>45.108050000000006</v>
          </cell>
          <cell r="E1165">
            <v>73.375810000000001</v>
          </cell>
          <cell r="F1165">
            <v>99.856490000000008</v>
          </cell>
          <cell r="G1165">
            <v>118.66786</v>
          </cell>
          <cell r="H1165">
            <v>137.08079999999998</v>
          </cell>
          <cell r="I1165" t="e">
            <v>#N/A</v>
          </cell>
          <cell r="J1165" t="e">
            <v>#N/A</v>
          </cell>
          <cell r="K1165" t="e">
            <v>#N/A</v>
          </cell>
          <cell r="L1165" t="e">
            <v>#N/A</v>
          </cell>
          <cell r="M1165" t="e">
            <v>#N/A</v>
          </cell>
          <cell r="N1165" t="e">
            <v>#N/A</v>
          </cell>
        </row>
        <row r="1166">
          <cell r="A1166" t="str">
            <v>UPOA00</v>
          </cell>
          <cell r="B1166" t="str">
            <v>Altri impianti</v>
          </cell>
        </row>
        <row r="1167">
          <cell r="A1167" t="str">
            <v>UPOA0R</v>
          </cell>
          <cell r="B1167" t="str">
            <v>Rinn. E Potenz. Impianti Diversi</v>
          </cell>
        </row>
        <row r="1168">
          <cell r="A1168" t="str">
            <v>UPOA0N</v>
          </cell>
          <cell r="B1168" t="str">
            <v>Nuove costruzioni Impianti Diversi</v>
          </cell>
        </row>
        <row r="1169">
          <cell r="A1169" t="str">
            <v>UPOQSE</v>
          </cell>
          <cell r="B1169" t="str">
            <v>Qualità del servizio</v>
          </cell>
          <cell r="C1169">
            <v>336.26249999999999</v>
          </cell>
          <cell r="D1169">
            <v>506.27878000000004</v>
          </cell>
          <cell r="E1169">
            <v>744.13013000000001</v>
          </cell>
          <cell r="F1169">
            <v>999.73347999999999</v>
          </cell>
          <cell r="G1169">
            <v>1288.1156799999999</v>
          </cell>
          <cell r="H1169">
            <v>1587.77874</v>
          </cell>
          <cell r="I1169" t="e">
            <v>#N/A</v>
          </cell>
          <cell r="J1169" t="e">
            <v>#N/A</v>
          </cell>
          <cell r="K1169" t="e">
            <v>#N/A</v>
          </cell>
          <cell r="L1169" t="e">
            <v>#N/A</v>
          </cell>
          <cell r="M1169" t="e">
            <v>#N/A</v>
          </cell>
          <cell r="N1169" t="e">
            <v>#N/A</v>
          </cell>
        </row>
        <row r="1170">
          <cell r="A1170" t="str">
            <v>UPOG00</v>
          </cell>
          <cell r="B1170" t="str">
            <v>Miglioramento Qualità della Tensione</v>
          </cell>
        </row>
        <row r="1171">
          <cell r="A1171" t="str">
            <v>UPOQ00</v>
          </cell>
          <cell r="B1171" t="str">
            <v>Mantenimento Qualità della Tensione</v>
          </cell>
        </row>
        <row r="1172">
          <cell r="A1172" t="str">
            <v>UPOADTEC</v>
          </cell>
          <cell r="B1172" t="str">
            <v>Adeguamento Tecnico (escl. Prog. Contatore Elettr.)</v>
          </cell>
          <cell r="C1172">
            <v>79.734800000000007</v>
          </cell>
          <cell r="D1172">
            <v>179.42920000000001</v>
          </cell>
          <cell r="E1172">
            <v>284.22931</v>
          </cell>
          <cell r="F1172">
            <v>337.22019</v>
          </cell>
          <cell r="G1172">
            <v>359.85892000000001</v>
          </cell>
          <cell r="H1172">
            <v>436.94345999999933</v>
          </cell>
          <cell r="I1172" t="e">
            <v>#N/A</v>
          </cell>
          <cell r="J1172" t="e">
            <v>#N/A</v>
          </cell>
          <cell r="K1172" t="e">
            <v>#N/A</v>
          </cell>
          <cell r="L1172" t="e">
            <v>#N/A</v>
          </cell>
          <cell r="M1172" t="e">
            <v>#N/A</v>
          </cell>
          <cell r="N1172" t="e">
            <v>#N/A</v>
          </cell>
        </row>
        <row r="1173">
          <cell r="A1173" t="str">
            <v>UPOADTEC1</v>
          </cell>
          <cell r="B1173" t="str">
            <v>Adeguamento alla normativa tecnica</v>
          </cell>
        </row>
        <row r="1174">
          <cell r="A1174" t="str">
            <v>UPOADTEC2</v>
          </cell>
          <cell r="B1174" t="str">
            <v>Adeguamento a standard tecnico</v>
          </cell>
        </row>
        <row r="1175">
          <cell r="A1175" t="str">
            <v>UPOADTEC3</v>
          </cell>
          <cell r="B1175" t="str">
            <v>Innovazione tecnologica</v>
          </cell>
        </row>
        <row r="1176">
          <cell r="A1176" t="str">
            <v>UPOADTEC4</v>
          </cell>
          <cell r="B1176" t="str">
            <v>Acquisizione cartografia e dati di rete</v>
          </cell>
        </row>
        <row r="1177">
          <cell r="A1177" t="str">
            <v>UPOIRICL</v>
          </cell>
          <cell r="B1177" t="str">
            <v>Investimenti Determinati da Richiesta Clienti (escl. Prog. Contatore Elettr.)</v>
          </cell>
          <cell r="C1177">
            <v>1044.2662</v>
          </cell>
          <cell r="D1177">
            <v>2022.5739199999998</v>
          </cell>
          <cell r="E1177">
            <v>2902.6224700000002</v>
          </cell>
          <cell r="F1177">
            <v>3767.0071699999999</v>
          </cell>
          <cell r="G1177">
            <v>4576.1177800000105</v>
          </cell>
          <cell r="H1177">
            <v>5504.9048500000108</v>
          </cell>
          <cell r="I1177" t="e">
            <v>#N/A</v>
          </cell>
          <cell r="J1177" t="e">
            <v>#N/A</v>
          </cell>
          <cell r="K1177" t="e">
            <v>#N/A</v>
          </cell>
          <cell r="L1177" t="e">
            <v>#N/A</v>
          </cell>
          <cell r="M1177" t="e">
            <v>#N/A</v>
          </cell>
          <cell r="N1177" t="e">
            <v>#N/A</v>
          </cell>
        </row>
        <row r="1178">
          <cell r="A1178" t="str">
            <v>UPOE00</v>
          </cell>
          <cell r="B1178" t="str">
            <v xml:space="preserve"> Spostamenti con Incremento Patrimoniale       </v>
          </cell>
        </row>
        <row r="1179">
          <cell r="A1179" t="str">
            <v>UPOUD0</v>
          </cell>
          <cell r="B1179" t="str">
            <v xml:space="preserve"> Allacc./aum. di Potenza Richiesti da Clienti C</v>
          </cell>
        </row>
        <row r="1180">
          <cell r="A1180" t="str">
            <v>UPOUE0</v>
          </cell>
          <cell r="B1180" t="str">
            <v xml:space="preserve"> Allacc./aum. di Potenza Richiesti da Clienti M</v>
          </cell>
        </row>
        <row r="1181">
          <cell r="A1181" t="str">
            <v>UPOUP0</v>
          </cell>
          <cell r="B1181" t="str">
            <v xml:space="preserve"> Connessione Produttori Indipendenti           </v>
          </cell>
        </row>
        <row r="1182">
          <cell r="A1182" t="str">
            <v>UPOUT0</v>
          </cell>
          <cell r="B1182" t="str">
            <v xml:space="preserve"> Lavori Capitalizzati Richiesti da Terzi       </v>
          </cell>
        </row>
        <row r="1183">
          <cell r="A1183" t="str">
            <v>UPOCA0</v>
          </cell>
          <cell r="B1183" t="str">
            <v xml:space="preserve"> Adeguamento Rete al Carico                    </v>
          </cell>
        </row>
        <row r="1184">
          <cell r="A1184" t="str">
            <v>UPOIS0</v>
          </cell>
          <cell r="B1184" t="str">
            <v xml:space="preserve">Impatto Ambientale e Sicurezza               </v>
          </cell>
          <cell r="C1184">
            <v>9.4221800000000009</v>
          </cell>
          <cell r="D1184">
            <v>16.81673</v>
          </cell>
          <cell r="E1184">
            <v>21.488119999999999</v>
          </cell>
          <cell r="F1184">
            <v>28.829240000000002</v>
          </cell>
          <cell r="G1184">
            <v>40.961120000000001</v>
          </cell>
          <cell r="H1184">
            <v>52.752669999999995</v>
          </cell>
          <cell r="I1184" t="e">
            <v>#N/A</v>
          </cell>
          <cell r="J1184" t="e">
            <v>#N/A</v>
          </cell>
          <cell r="K1184" t="e">
            <v>#N/A</v>
          </cell>
          <cell r="L1184" t="e">
            <v>#N/A</v>
          </cell>
          <cell r="M1184" t="e">
            <v>#N/A</v>
          </cell>
          <cell r="N1184" t="e">
            <v>#N/A</v>
          </cell>
        </row>
        <row r="1185">
          <cell r="A1185" t="str">
            <v>UPOIN1</v>
          </cell>
          <cell r="B1185" t="str">
            <v>IN1</v>
          </cell>
        </row>
        <row r="1186">
          <cell r="A1186" t="str">
            <v>UPOIS1</v>
          </cell>
          <cell r="B1186" t="str">
            <v>IS1</v>
          </cell>
        </row>
        <row r="1187">
          <cell r="A1187" t="str">
            <v>UPOCE</v>
          </cell>
          <cell r="B1187" t="str">
            <v>Progetto contatore elettronico</v>
          </cell>
          <cell r="C1187">
            <v>276.34515000000005</v>
          </cell>
          <cell r="D1187">
            <v>527.59527999999943</v>
          </cell>
          <cell r="E1187">
            <v>802.74876999999947</v>
          </cell>
          <cell r="F1187">
            <v>1088.30063</v>
          </cell>
          <cell r="G1187">
            <v>1379.2064399999999</v>
          </cell>
          <cell r="H1187">
            <v>1703.6125400000001</v>
          </cell>
          <cell r="I1187" t="e">
            <v>#N/A</v>
          </cell>
          <cell r="J1187" t="e">
            <v>#N/A</v>
          </cell>
          <cell r="K1187" t="e">
            <v>#N/A</v>
          </cell>
          <cell r="L1187" t="e">
            <v>#N/A</v>
          </cell>
          <cell r="M1187" t="e">
            <v>#N/A</v>
          </cell>
          <cell r="N1187" t="e">
            <v>#N/A</v>
          </cell>
        </row>
        <row r="1188">
          <cell r="A1188" t="str">
            <v>UPOY00</v>
          </cell>
          <cell r="B1188" t="str">
            <v>ESERCIZIO</v>
          </cell>
        </row>
        <row r="1189">
          <cell r="A1189" t="str">
            <v>UPOCIN</v>
          </cell>
          <cell r="B1189" t="str">
            <v>Costi Indiretti</v>
          </cell>
          <cell r="C1189">
            <v>274.32696000000004</v>
          </cell>
          <cell r="D1189">
            <v>462.90373</v>
          </cell>
          <cell r="E1189">
            <v>666.40971999999999</v>
          </cell>
          <cell r="F1189">
            <v>907.47739000000001</v>
          </cell>
          <cell r="G1189">
            <v>1075.9524899999999</v>
          </cell>
          <cell r="H1189">
            <v>1238.3016100000002</v>
          </cell>
          <cell r="I1189" t="e">
            <v>#N/A</v>
          </cell>
          <cell r="J1189" t="e">
            <v>#N/A</v>
          </cell>
          <cell r="K1189" t="e">
            <v>#N/A</v>
          </cell>
          <cell r="L1189" t="e">
            <v>#N/A</v>
          </cell>
          <cell r="M1189" t="e">
            <v>#N/A</v>
          </cell>
          <cell r="N1189" t="e">
            <v>#N/A</v>
          </cell>
        </row>
        <row r="1190">
          <cell r="A1190" t="str">
            <v>UPOFS0</v>
          </cell>
          <cell r="B1190" t="str">
            <v>Costi Attivita' di Esercizio</v>
          </cell>
        </row>
        <row r="1191">
          <cell r="A1191" t="str">
            <v>UPOFC0</v>
          </cell>
          <cell r="B1191" t="str">
            <v>Funzione Commerciale</v>
          </cell>
        </row>
        <row r="1192">
          <cell r="A1192" t="str">
            <v>UPOFAA</v>
          </cell>
          <cell r="B1192" t="str">
            <v xml:space="preserve">Acquisti e Appalti  </v>
          </cell>
        </row>
        <row r="1193">
          <cell r="A1193" t="str">
            <v>UPOFV0</v>
          </cell>
          <cell r="B1193" t="str">
            <v xml:space="preserve">Varie di Funzionamento    </v>
          </cell>
        </row>
        <row r="1194">
          <cell r="A1194" t="str">
            <v>UPOFVC</v>
          </cell>
          <cell r="B1194" t="str">
            <v xml:space="preserve"> Varie Comuni di Funzionamento </v>
          </cell>
        </row>
        <row r="1195">
          <cell r="A1195" t="str">
            <v>UPOCGE</v>
          </cell>
          <cell r="B1195" t="str">
            <v xml:space="preserve"> Costi Generali                </v>
          </cell>
        </row>
        <row r="1196">
          <cell r="A1196" t="str">
            <v>UPOGF0</v>
          </cell>
          <cell r="B1196" t="str">
            <v xml:space="preserve"> Generali di Funzionamento     </v>
          </cell>
        </row>
        <row r="1197">
          <cell r="A1197" t="str">
            <v>UPOF9P</v>
          </cell>
          <cell r="B1197" t="str">
            <v>Partecipazione Ad Attivita' di Formazione</v>
          </cell>
        </row>
        <row r="1198">
          <cell r="A1198" t="str">
            <v>UPO550</v>
          </cell>
          <cell r="B1198" t="str">
            <v xml:space="preserve"> Formazione Personale Neo-Assunto               </v>
          </cell>
        </row>
        <row r="1199">
          <cell r="A1199" t="str">
            <v>UPO551</v>
          </cell>
          <cell r="B1199" t="str">
            <v xml:space="preserve"> Formazione per Operai                          </v>
          </cell>
        </row>
        <row r="1200">
          <cell r="A1200" t="str">
            <v>UPO552</v>
          </cell>
          <cell r="B1200" t="str">
            <v xml:space="preserve"> Formazione Livelli Intermedi                   </v>
          </cell>
        </row>
        <row r="1201">
          <cell r="A1201" t="str">
            <v>UPO553</v>
          </cell>
          <cell r="B1201" t="str">
            <v xml:space="preserve"> Formazione Formatori, Coordinatori, Istruttori </v>
          </cell>
        </row>
        <row r="1202">
          <cell r="A1202" t="str">
            <v>UPO554</v>
          </cell>
          <cell r="B1202" t="str">
            <v xml:space="preserve"> Formazione a Fronte del Contratto di Formazion </v>
          </cell>
        </row>
        <row r="1203">
          <cell r="A1203" t="str">
            <v>UPOCDI</v>
          </cell>
          <cell r="B1203" t="str">
            <v>Costi Diretti</v>
          </cell>
        </row>
        <row r="1204">
          <cell r="A1204" t="str">
            <v>UPOCOP</v>
          </cell>
          <cell r="B1204" t="str">
            <v>Costi Operativi</v>
          </cell>
        </row>
        <row r="1205">
          <cell r="A1205" t="str">
            <v>UPOD00</v>
          </cell>
          <cell r="B1205" t="str">
            <v xml:space="preserve">Demolizioni Nette  </v>
          </cell>
          <cell r="C1205">
            <v>50.193260000000002</v>
          </cell>
          <cell r="D1205">
            <v>98.716789999999989</v>
          </cell>
          <cell r="E1205">
            <v>142.92873</v>
          </cell>
          <cell r="F1205">
            <v>186.69623999999999</v>
          </cell>
          <cell r="G1205">
            <v>230.46573999999998</v>
          </cell>
          <cell r="H1205">
            <v>276.70855</v>
          </cell>
          <cell r="I1205" t="e">
            <v>#N/A</v>
          </cell>
          <cell r="J1205" t="e">
            <v>#N/A</v>
          </cell>
          <cell r="K1205" t="e">
            <v>#N/A</v>
          </cell>
          <cell r="L1205" t="e">
            <v>#N/A</v>
          </cell>
          <cell r="M1205" t="e">
            <v>#N/A</v>
          </cell>
          <cell r="N1205" t="e">
            <v>#N/A</v>
          </cell>
        </row>
        <row r="1206">
          <cell r="A1206" t="str">
            <v>UPOFP0</v>
          </cell>
          <cell r="B1206" t="str">
            <v>Attivita' Operative</v>
          </cell>
        </row>
        <row r="1207">
          <cell r="A1207" t="str">
            <v>UPOF00</v>
          </cell>
          <cell r="B1207" t="str">
            <v>Spostamenti Senza Incremento Patrimoniale</v>
          </cell>
          <cell r="C1207">
            <v>201.40055999999998</v>
          </cell>
          <cell r="D1207">
            <v>408.62865999999997</v>
          </cell>
          <cell r="E1207">
            <v>598.17856000000006</v>
          </cell>
          <cell r="F1207">
            <v>817.18726000000004</v>
          </cell>
          <cell r="G1207">
            <v>1024.36502</v>
          </cell>
          <cell r="H1207">
            <v>1264.7386999999999</v>
          </cell>
          <cell r="I1207" t="e">
            <v>#N/A</v>
          </cell>
          <cell r="J1207" t="e">
            <v>#N/A</v>
          </cell>
          <cell r="K1207" t="e">
            <v>#N/A</v>
          </cell>
          <cell r="L1207" t="e">
            <v>#N/A</v>
          </cell>
          <cell r="M1207" t="e">
            <v>#N/A</v>
          </cell>
          <cell r="N1207" t="e">
            <v>#N/A</v>
          </cell>
        </row>
        <row r="1208">
          <cell r="A1208" t="str">
            <v>UPOF10</v>
          </cell>
          <cell r="B1208" t="str">
            <v xml:space="preserve">Gestione Utenza                          </v>
          </cell>
          <cell r="C1208">
            <v>976.04462000000001</v>
          </cell>
          <cell r="D1208">
            <v>1945.22992</v>
          </cell>
          <cell r="E1208">
            <v>2870.3135600000001</v>
          </cell>
          <cell r="F1208">
            <v>3754.7849100000003</v>
          </cell>
          <cell r="G1208">
            <v>4776.5083299999997</v>
          </cell>
          <cell r="H1208">
            <v>5809.5222999999996</v>
          </cell>
          <cell r="I1208" t="e">
            <v>#N/A</v>
          </cell>
          <cell r="J1208" t="e">
            <v>#N/A</v>
          </cell>
          <cell r="K1208" t="e">
            <v>#N/A</v>
          </cell>
          <cell r="L1208" t="e">
            <v>#N/A</v>
          </cell>
          <cell r="M1208" t="e">
            <v>#N/A</v>
          </cell>
          <cell r="N1208" t="e">
            <v>#N/A</v>
          </cell>
        </row>
        <row r="1209">
          <cell r="A1209" t="str">
            <v>UPOF20</v>
          </cell>
          <cell r="B1209" t="str">
            <v xml:space="preserve">Condotta Rete                            </v>
          </cell>
          <cell r="C1209">
            <v>60.934539999999998</v>
          </cell>
          <cell r="D1209">
            <v>105.81869</v>
          </cell>
          <cell r="E1209">
            <v>159.30664000000002</v>
          </cell>
          <cell r="F1209">
            <v>226.28864000000002</v>
          </cell>
          <cell r="G1209">
            <v>309.76742999999999</v>
          </cell>
          <cell r="H1209">
            <v>363.34325999999999</v>
          </cell>
          <cell r="I1209" t="e">
            <v>#N/A</v>
          </cell>
          <cell r="J1209" t="e">
            <v>#N/A</v>
          </cell>
          <cell r="K1209" t="e">
            <v>#N/A</v>
          </cell>
          <cell r="L1209" t="e">
            <v>#N/A</v>
          </cell>
          <cell r="M1209" t="e">
            <v>#N/A</v>
          </cell>
          <cell r="N1209" t="e">
            <v>#N/A</v>
          </cell>
        </row>
        <row r="1210">
          <cell r="A1210" t="str">
            <v>UPOJ00</v>
          </cell>
          <cell r="B1210" t="str">
            <v>Attivita' per Terzi/servizi</v>
          </cell>
          <cell r="C1210">
            <v>1.76963</v>
          </cell>
          <cell r="D1210">
            <v>4.8245200000000006</v>
          </cell>
          <cell r="E1210">
            <v>7.3113299999999999</v>
          </cell>
          <cell r="F1210">
            <v>10.656690000000001</v>
          </cell>
          <cell r="G1210">
            <v>15.451049999999999</v>
          </cell>
          <cell r="H1210">
            <v>17.147220000000001</v>
          </cell>
          <cell r="I1210" t="e">
            <v>#N/A</v>
          </cell>
          <cell r="J1210" t="e">
            <v>#N/A</v>
          </cell>
          <cell r="K1210" t="e">
            <v>#N/A</v>
          </cell>
          <cell r="L1210" t="e">
            <v>#N/A</v>
          </cell>
          <cell r="M1210" t="e">
            <v>#N/A</v>
          </cell>
          <cell r="N1210" t="e">
            <v>#N/A</v>
          </cell>
        </row>
        <row r="1211">
          <cell r="A1211" t="str">
            <v>UPOM0I</v>
          </cell>
          <cell r="B1211" t="str">
            <v xml:space="preserve">Manutenzione Ip            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 t="e">
            <v>#N/A</v>
          </cell>
          <cell r="J1211" t="e">
            <v>#N/A</v>
          </cell>
          <cell r="K1211" t="e">
            <v>#N/A</v>
          </cell>
          <cell r="L1211" t="e">
            <v>#N/A</v>
          </cell>
          <cell r="M1211" t="e">
            <v>#N/A</v>
          </cell>
          <cell r="N1211" t="e">
            <v>#N/A</v>
          </cell>
        </row>
        <row r="1212">
          <cell r="A1212" t="str">
            <v>UPOM00</v>
          </cell>
          <cell r="B1212" t="str">
            <v xml:space="preserve">Manutenzione               </v>
          </cell>
          <cell r="C1212">
            <v>1094.39507</v>
          </cell>
          <cell r="D1212">
            <v>2277.2075399999999</v>
          </cell>
          <cell r="E1212">
            <v>3456.80915</v>
          </cell>
          <cell r="F1212">
            <v>4665.8264600000002</v>
          </cell>
          <cell r="G1212">
            <v>5789.2205899999999</v>
          </cell>
          <cell r="H1212">
            <v>6969.4249699999991</v>
          </cell>
          <cell r="I1212" t="e">
            <v>#N/A</v>
          </cell>
          <cell r="J1212" t="e">
            <v>#N/A</v>
          </cell>
          <cell r="K1212" t="e">
            <v>#N/A</v>
          </cell>
          <cell r="L1212" t="e">
            <v>#N/A</v>
          </cell>
          <cell r="M1212" t="e">
            <v>#N/A</v>
          </cell>
          <cell r="N1212" t="e">
            <v>#N/A</v>
          </cell>
        </row>
        <row r="1213">
          <cell r="A1213" t="str">
            <v>UPOM10</v>
          </cell>
          <cell r="B1213" t="str">
            <v xml:space="preserve"> Ispezioni                                     </v>
          </cell>
        </row>
        <row r="1214">
          <cell r="A1214" t="str">
            <v>UPOM20</v>
          </cell>
          <cell r="B1214" t="str">
            <v xml:space="preserve"> Manutenzione da Programma                     </v>
          </cell>
        </row>
        <row r="1215">
          <cell r="A1215" t="str">
            <v>UPOM30</v>
          </cell>
          <cell r="B1215" t="str">
            <v xml:space="preserve"> Manutenzione da Ispezione                     </v>
          </cell>
        </row>
        <row r="1216">
          <cell r="A1216" t="str">
            <v>UPOM40</v>
          </cell>
          <cell r="B1216" t="str">
            <v xml:space="preserve"> Manutenzione su Guasto                        </v>
          </cell>
        </row>
        <row r="1217">
          <cell r="A1217" t="str">
            <v>UPOM60</v>
          </cell>
          <cell r="B1217" t="str">
            <v xml:space="preserve"> Manutenzione Impianti Non Della Rete di Distri</v>
          </cell>
        </row>
        <row r="1218">
          <cell r="A1218" t="str">
            <v>UPO593</v>
          </cell>
          <cell r="B1218" t="str">
            <v xml:space="preserve"> Manutenzione per Eventi Eccezionali           </v>
          </cell>
        </row>
        <row r="1219">
          <cell r="A1219" t="str">
            <v>UPOC48</v>
          </cell>
          <cell r="B1219" t="str">
            <v xml:space="preserve">  Altri Costi Diretti</v>
          </cell>
          <cell r="C1219">
            <v>595.54218000000003</v>
          </cell>
          <cell r="D1219">
            <v>1238.43283</v>
          </cell>
          <cell r="E1219">
            <v>1914.4316200000001</v>
          </cell>
          <cell r="F1219">
            <v>2549.6684300000002</v>
          </cell>
          <cell r="G1219">
            <v>3150.5666900000001</v>
          </cell>
          <cell r="H1219">
            <v>3774.0788499999999</v>
          </cell>
          <cell r="I1219" t="e">
            <v>#N/A</v>
          </cell>
          <cell r="J1219" t="e">
            <v>#N/A</v>
          </cell>
          <cell r="K1219" t="e">
            <v>#N/A</v>
          </cell>
          <cell r="L1219" t="e">
            <v>#N/A</v>
          </cell>
          <cell r="M1219" t="e">
            <v>#N/A</v>
          </cell>
          <cell r="N1219" t="e">
            <v>#N/A</v>
          </cell>
        </row>
        <row r="1220">
          <cell r="A1220" t="str">
            <v>UPOF30</v>
          </cell>
          <cell r="B1220" t="str">
            <v>Coordinamento e Assistenza Tecnica</v>
          </cell>
        </row>
        <row r="1221">
          <cell r="A1221" t="str">
            <v>UPOF35</v>
          </cell>
          <cell r="B1221" t="str">
            <v xml:space="preserve"> Assistenza e Sorveglianza Lavori             </v>
          </cell>
        </row>
        <row r="1222">
          <cell r="A1222" t="str">
            <v>UPOF36</v>
          </cell>
          <cell r="B1222" t="str">
            <v xml:space="preserve"> Altre di Coordinamento ed Assistenza Tecnica </v>
          </cell>
        </row>
        <row r="1223">
          <cell r="A1223" t="str">
            <v>UPOF37</v>
          </cell>
          <cell r="B1223" t="str">
            <v xml:space="preserve"> Valore Ore Operai Non Attribuibili a Lavori  </v>
          </cell>
        </row>
        <row r="1224">
          <cell r="A1224" t="str">
            <v>UPO595</v>
          </cell>
          <cell r="B1224" t="str">
            <v xml:space="preserve"> Sicurezza ed Igiene del Lavoro               </v>
          </cell>
        </row>
        <row r="1225">
          <cell r="A1225" t="str">
            <v>UPO770</v>
          </cell>
          <cell r="B1225" t="str">
            <v xml:space="preserve"> Unificazione e Sviluppo                      </v>
          </cell>
        </row>
      </sheetData>
      <sheetData sheetId="40" refreshError="1">
        <row r="1">
          <cell r="A1" t="str">
            <v>&lt;&lt;&lt; CONS_2003 &gt;&gt;&gt;</v>
          </cell>
          <cell r="C1" t="str">
            <v>CONS 2002</v>
          </cell>
          <cell r="D1" t="str">
            <v>CONS 2002</v>
          </cell>
          <cell r="E1" t="str">
            <v>CONS 2002</v>
          </cell>
          <cell r="F1" t="str">
            <v>CONS 2002</v>
          </cell>
          <cell r="G1" t="str">
            <v>CONS 2002</v>
          </cell>
          <cell r="H1" t="str">
            <v>CONS 2002</v>
          </cell>
          <cell r="I1" t="str">
            <v>CONS 2002</v>
          </cell>
          <cell r="J1" t="str">
            <v>CONS 2002</v>
          </cell>
          <cell r="K1" t="str">
            <v>CONS 2002</v>
          </cell>
          <cell r="L1" t="str">
            <v>CONS 2002</v>
          </cell>
          <cell r="M1" t="str">
            <v>CONS 2002</v>
          </cell>
          <cell r="N1" t="str">
            <v>CONS 2002</v>
          </cell>
        </row>
        <row r="2">
          <cell r="A2" t="str">
            <v>Enel Distribuzione spa - UTR Triveneto</v>
          </cell>
          <cell r="C2" t="str">
            <v>GEN</v>
          </cell>
          <cell r="D2" t="str">
            <v>FEB</v>
          </cell>
          <cell r="E2" t="str">
            <v>MAR</v>
          </cell>
          <cell r="F2" t="str">
            <v>APR</v>
          </cell>
          <cell r="G2" t="str">
            <v>MAG</v>
          </cell>
          <cell r="H2" t="str">
            <v>GIU</v>
          </cell>
          <cell r="I2" t="str">
            <v>LUG</v>
          </cell>
          <cell r="J2" t="str">
            <v>AGO</v>
          </cell>
          <cell r="K2" t="str">
            <v>SET</v>
          </cell>
          <cell r="L2" t="str">
            <v>OTT</v>
          </cell>
          <cell r="M2" t="str">
            <v>NOV</v>
          </cell>
          <cell r="N2" t="str">
            <v>DIC</v>
          </cell>
        </row>
        <row r="3">
          <cell r="A3" t="str">
            <v>CODICE VOCE</v>
          </cell>
          <cell r="B3" t="str">
            <v>DESCRIZIONE</v>
          </cell>
          <cell r="C3" t="str">
            <v>CONS 2002GEN</v>
          </cell>
          <cell r="D3" t="str">
            <v>CONS 2002FEB</v>
          </cell>
          <cell r="E3" t="str">
            <v>CONS 2002MAR</v>
          </cell>
          <cell r="F3" t="str">
            <v>CONS 2002APR</v>
          </cell>
          <cell r="G3" t="str">
            <v>CONS 2002MAG</v>
          </cell>
          <cell r="H3" t="str">
            <v>CONS 2002GIU</v>
          </cell>
          <cell r="I3" t="str">
            <v>CONS 2002LUG</v>
          </cell>
          <cell r="J3" t="str">
            <v>CONS 2002AGO</v>
          </cell>
          <cell r="K3" t="str">
            <v>CONS 2002SET</v>
          </cell>
          <cell r="L3" t="str">
            <v>CONS 2002OTT</v>
          </cell>
          <cell r="M3" t="str">
            <v>CONS 2002NOV</v>
          </cell>
          <cell r="N3" t="str">
            <v>CONS 2002DIC</v>
          </cell>
        </row>
        <row r="4">
          <cell r="A4" t="str">
            <v>RCA_TZ</v>
          </cell>
          <cell r="B4" t="str">
            <v>Contributi di allacciamento vs terzi</v>
          </cell>
        </row>
        <row r="5">
          <cell r="A5" t="str">
            <v>RCA_TZ.CIT</v>
          </cell>
          <cell r="B5" t="str">
            <v>Contributi di allacciamento per CIT</v>
          </cell>
        </row>
        <row r="6">
          <cell r="A6" t="str">
            <v>RCA_TZ.ALTRO</v>
          </cell>
          <cell r="B6" t="str">
            <v>Contributi di allacciamento - altri</v>
          </cell>
        </row>
        <row r="7">
          <cell r="A7" t="str">
            <v>RB_GR</v>
          </cell>
          <cell r="B7" t="str">
            <v>Altri ricavi intercompany</v>
          </cell>
        </row>
        <row r="8">
          <cell r="A8" t="str">
            <v>RB_GR.SI</v>
          </cell>
          <cell r="B8" t="str">
            <v>Servizi informatici</v>
          </cell>
        </row>
        <row r="9">
          <cell r="A9" t="str">
            <v>RB_GR.SG</v>
          </cell>
          <cell r="B9" t="str">
            <v>Servizi generali</v>
          </cell>
        </row>
        <row r="10">
          <cell r="A10" t="str">
            <v>RB_GR.LI</v>
          </cell>
          <cell r="B10" t="str">
            <v>Locazione immobili</v>
          </cell>
        </row>
        <row r="11">
          <cell r="A11" t="str">
            <v>RB_GR.LI.SOLE</v>
          </cell>
          <cell r="B11" t="str">
            <v>So.l.e. Spa</v>
          </cell>
        </row>
        <row r="12">
          <cell r="A12" t="str">
            <v>RB_GR.LI.SEI</v>
          </cell>
          <cell r="B12" t="str">
            <v>Enel Real Estate Spa</v>
          </cell>
        </row>
        <row r="13">
          <cell r="A13" t="str">
            <v>RB_GR.AL</v>
          </cell>
          <cell r="B13" t="str">
            <v>Altri ricavi diversi IC</v>
          </cell>
        </row>
        <row r="14">
          <cell r="A14" t="str">
            <v>RB_GR.CORPORATE</v>
          </cell>
          <cell r="B14" t="str">
            <v>ENEL - Corporate</v>
          </cell>
        </row>
        <row r="15">
          <cell r="A15" t="str">
            <v>RB_GR.CESI</v>
          </cell>
          <cell r="B15" t="str">
            <v>CESI -C. Elletr. Sper. Ita. G. Motta Spa</v>
          </cell>
        </row>
        <row r="16">
          <cell r="A16" t="str">
            <v>RB_GR.CONPH</v>
          </cell>
          <cell r="B16" t="str">
            <v>Conphoebus Spa</v>
          </cell>
        </row>
        <row r="17">
          <cell r="A17" t="str">
            <v>RB_GR.DALM_TR</v>
          </cell>
          <cell r="B17" t="str">
            <v>Dalmazia Trieste Spa</v>
          </cell>
        </row>
        <row r="18">
          <cell r="A18" t="str">
            <v>RB_GR.EL_AMBIE</v>
          </cell>
          <cell r="B18" t="str">
            <v>ElettroAmbiente Spa</v>
          </cell>
        </row>
        <row r="19">
          <cell r="A19" t="str">
            <v>RB_GR.EL_GEN</v>
          </cell>
          <cell r="B19" t="str">
            <v>Elettrogen Spa</v>
          </cell>
        </row>
        <row r="20">
          <cell r="A20" t="str">
            <v>RB_GR.EN_DISTR</v>
          </cell>
          <cell r="B20" t="str">
            <v>Enel Distribuzione Spa</v>
          </cell>
        </row>
        <row r="21">
          <cell r="A21" t="str">
            <v>RB_GR.EVEN_GAS</v>
          </cell>
          <cell r="B21" t="str">
            <v>Enel Distribuzione Gas Spa</v>
          </cell>
        </row>
        <row r="22">
          <cell r="A22" t="str">
            <v>RB_GR.BIZ_CAPITAL</v>
          </cell>
          <cell r="B22" t="str">
            <v>BIZ_Capital</v>
          </cell>
        </row>
        <row r="23">
          <cell r="A23" t="str">
            <v>RB_GR.EN_HYDRO</v>
          </cell>
          <cell r="B23" t="str">
            <v>Enel Hydro Spa</v>
          </cell>
        </row>
        <row r="24">
          <cell r="A24" t="str">
            <v>RB_GR.EN_PROD</v>
          </cell>
          <cell r="B24" t="str">
            <v>Enel Produzione Spa</v>
          </cell>
        </row>
        <row r="25">
          <cell r="A25" t="str">
            <v>RB_GR.EN_TRADE</v>
          </cell>
          <cell r="B25" t="str">
            <v>Enel Trade Spa</v>
          </cell>
        </row>
        <row r="26">
          <cell r="A26" t="str">
            <v>RB_GR.ERGA</v>
          </cell>
          <cell r="B26" t="str">
            <v>Enel Green Power Spa</v>
          </cell>
        </row>
        <row r="27">
          <cell r="A27" t="str">
            <v>RB_GR.EUROGEN</v>
          </cell>
          <cell r="B27" t="str">
            <v>Eurogen Spa</v>
          </cell>
        </row>
        <row r="28">
          <cell r="A28" t="str">
            <v>RB_GR.INTERPW</v>
          </cell>
          <cell r="B28" t="str">
            <v>Interpower Spa</v>
          </cell>
        </row>
        <row r="29">
          <cell r="A29" t="str">
            <v>RB_GR.SEI</v>
          </cell>
          <cell r="B29" t="str">
            <v>Enel Real Estate Spa</v>
          </cell>
        </row>
        <row r="30">
          <cell r="A30" t="str">
            <v>RB_GR.SOLE</v>
          </cell>
          <cell r="B30" t="str">
            <v>So.l.e. Spa</v>
          </cell>
        </row>
        <row r="31">
          <cell r="A31" t="str">
            <v>RB_GR.TERNA</v>
          </cell>
          <cell r="B31" t="str">
            <v>T.E.R.N.A. Spa</v>
          </cell>
        </row>
        <row r="32">
          <cell r="A32" t="str">
            <v>RB_GR.WIND</v>
          </cell>
          <cell r="B32" t="str">
            <v>Wind Telecomunicazioni Spa</v>
          </cell>
        </row>
        <row r="33">
          <cell r="A33" t="str">
            <v>RB_GR.WIND_PEN</v>
          </cell>
          <cell r="B33" t="str">
            <v>Penalità per inadempienze su servizi</v>
          </cell>
        </row>
        <row r="34">
          <cell r="A34" t="str">
            <v>RB_GR.WIND_LOC</v>
          </cell>
          <cell r="B34" t="str">
            <v>Affitto immobili strumentali</v>
          </cell>
        </row>
        <row r="35">
          <cell r="A35" t="str">
            <v>RB_GR.WIND_ALTRO</v>
          </cell>
          <cell r="B35" t="str">
            <v>Altro</v>
          </cell>
        </row>
        <row r="36">
          <cell r="A36" t="str">
            <v>RB_GR.ENEL_SI</v>
          </cell>
          <cell r="B36" t="str">
            <v>Enel.si Spa</v>
          </cell>
        </row>
        <row r="37">
          <cell r="A37" t="str">
            <v>RB_GR.CISE</v>
          </cell>
          <cell r="B37" t="str">
            <v>Cise Tecnologie innovative Srl</v>
          </cell>
        </row>
        <row r="38">
          <cell r="A38" t="str">
            <v>RB_GR.EN_FTL</v>
          </cell>
          <cell r="B38" t="str">
            <v>Enel F.T.L. Spa</v>
          </cell>
        </row>
        <row r="39">
          <cell r="A39" t="str">
            <v>RB_GR.EN_POWER</v>
          </cell>
          <cell r="B39" t="str">
            <v>Enel Power Spa</v>
          </cell>
        </row>
        <row r="40">
          <cell r="A40" t="str">
            <v>RB_GR.SFERA</v>
          </cell>
          <cell r="B40" t="str">
            <v>Sfera Spa</v>
          </cell>
        </row>
        <row r="41">
          <cell r="A41" t="str">
            <v>RB_GR.ENEL_IT</v>
          </cell>
          <cell r="B41" t="str">
            <v>Enel.IT Spa</v>
          </cell>
        </row>
        <row r="42">
          <cell r="A42" t="str">
            <v>RB_GR.COL_GAS</v>
          </cell>
          <cell r="B42" t="str">
            <v>Colombo Gas Spa</v>
          </cell>
        </row>
        <row r="43">
          <cell r="A43" t="str">
            <v>RB_GR.FACTOR</v>
          </cell>
          <cell r="B43" t="str">
            <v>Enel.factor Spa</v>
          </cell>
        </row>
        <row r="44">
          <cell r="A44" t="str">
            <v>RB_GR.VALDIS</v>
          </cell>
          <cell r="B44" t="str">
            <v>Valdis Spa</v>
          </cell>
        </row>
        <row r="45">
          <cell r="A45" t="str">
            <v>RB_GR.VALGEN</v>
          </cell>
          <cell r="B45" t="str">
            <v>Valgen Spa</v>
          </cell>
        </row>
        <row r="46">
          <cell r="A46" t="str">
            <v>RB_GR.DEVAL</v>
          </cell>
          <cell r="B46" t="str">
            <v>Deval Spa</v>
          </cell>
        </row>
        <row r="47">
          <cell r="A47" t="str">
            <v>RB_GR.CESAP</v>
          </cell>
          <cell r="B47" t="str">
            <v>Ape spa</v>
          </cell>
        </row>
        <row r="48">
          <cell r="A48" t="str">
            <v>RBLIC</v>
          </cell>
          <cell r="B48" t="str">
            <v>Ricavi per lavori in corso</v>
          </cell>
        </row>
        <row r="49">
          <cell r="A49" t="str">
            <v>RBLIC_TZ</v>
          </cell>
          <cell r="B49" t="str">
            <v>Ricavi lavori in corso da terzi</v>
          </cell>
        </row>
        <row r="50">
          <cell r="A50" t="str">
            <v>RBLIC_GR</v>
          </cell>
          <cell r="B50" t="str">
            <v>Ricavi lavori in corso IC</v>
          </cell>
        </row>
        <row r="51">
          <cell r="A51" t="str">
            <v>RBLIC_GR.CORPORATE</v>
          </cell>
          <cell r="B51" t="str">
            <v>ENEL - Corporate</v>
          </cell>
        </row>
        <row r="52">
          <cell r="A52" t="str">
            <v>RBLIC_GR.CESI</v>
          </cell>
          <cell r="B52" t="str">
            <v>CESI -C. Elletr. Sper. Ita. G. Motta Spa</v>
          </cell>
        </row>
        <row r="53">
          <cell r="A53" t="str">
            <v>RBLIC_GR.CONPH</v>
          </cell>
          <cell r="B53" t="str">
            <v>Conphoebus Spa</v>
          </cell>
        </row>
        <row r="54">
          <cell r="A54" t="str">
            <v>RBLIC_GR.DALM_TR</v>
          </cell>
          <cell r="B54" t="str">
            <v>Dalmazia Trieste Spa</v>
          </cell>
        </row>
        <row r="55">
          <cell r="A55" t="str">
            <v>RBLIC_GR.EL_AMBIE</v>
          </cell>
          <cell r="B55" t="str">
            <v>ElettroAmbiente Spa</v>
          </cell>
        </row>
        <row r="56">
          <cell r="A56" t="str">
            <v>RBLIC_GR.EL_GEN</v>
          </cell>
          <cell r="B56" t="str">
            <v>Elettrogen Spa</v>
          </cell>
        </row>
        <row r="57">
          <cell r="A57" t="str">
            <v>RBLIC_GR.EN_DISTR</v>
          </cell>
          <cell r="B57" t="str">
            <v>Enel Distribuzione Spa</v>
          </cell>
        </row>
        <row r="58">
          <cell r="A58" t="str">
            <v>RBLIC_GR.EN_HYDRO</v>
          </cell>
          <cell r="B58" t="str">
            <v>Enel Hydro Spa</v>
          </cell>
        </row>
        <row r="59">
          <cell r="A59" t="str">
            <v>RBLIC_GR.EN_PROD</v>
          </cell>
          <cell r="B59" t="str">
            <v>Enel Produzione Spa</v>
          </cell>
        </row>
        <row r="60">
          <cell r="A60" t="str">
            <v>RBLIC_GR.EN_TRADE</v>
          </cell>
          <cell r="B60" t="str">
            <v>Enel Trade Spa</v>
          </cell>
        </row>
        <row r="61">
          <cell r="A61" t="str">
            <v>RBLIC_GR.ERGA</v>
          </cell>
          <cell r="B61" t="str">
            <v>Enel Green Power Spa</v>
          </cell>
        </row>
        <row r="62">
          <cell r="A62" t="str">
            <v>RBLIC_GR.EUROGEN</v>
          </cell>
          <cell r="B62" t="str">
            <v>Eurogen Spa</v>
          </cell>
        </row>
        <row r="63">
          <cell r="A63" t="str">
            <v>RBLIC_GR.INTERPW</v>
          </cell>
          <cell r="B63" t="str">
            <v>Interpower Spa</v>
          </cell>
        </row>
        <row r="64">
          <cell r="A64" t="str">
            <v>RBLIC_GR.SEI</v>
          </cell>
          <cell r="B64" t="str">
            <v>Enel Real Estate Spa</v>
          </cell>
        </row>
        <row r="65">
          <cell r="A65" t="str">
            <v>RBLIC_GR.SOLE</v>
          </cell>
          <cell r="B65" t="str">
            <v>So.l.e. Spa</v>
          </cell>
        </row>
        <row r="66">
          <cell r="A66" t="str">
            <v>RBLIC_GR.TERNA</v>
          </cell>
          <cell r="B66" t="str">
            <v>T.E.R.N.A. Spa</v>
          </cell>
        </row>
        <row r="67">
          <cell r="A67" t="str">
            <v>RBLIC_GR.WIND</v>
          </cell>
          <cell r="B67" t="str">
            <v>Wind Telecomunicazioni Spa</v>
          </cell>
        </row>
        <row r="68">
          <cell r="A68" t="str">
            <v>RBLIC_GR.ENEL_SI</v>
          </cell>
          <cell r="B68" t="str">
            <v>Enel.si Spa</v>
          </cell>
        </row>
        <row r="69">
          <cell r="A69" t="str">
            <v>RBLIC_GR.CISE</v>
          </cell>
          <cell r="B69" t="str">
            <v>Cise Tecnologie innovative Srl</v>
          </cell>
        </row>
        <row r="70">
          <cell r="A70" t="str">
            <v>RBLIC_GR.EN_FTL</v>
          </cell>
          <cell r="B70" t="str">
            <v>Enel F.T.L. Spa</v>
          </cell>
        </row>
        <row r="71">
          <cell r="A71" t="str">
            <v>RBLIC_GR.EN_POWER</v>
          </cell>
          <cell r="B71" t="str">
            <v>Enel Power Spa</v>
          </cell>
        </row>
        <row r="72">
          <cell r="A72" t="str">
            <v>RBLIC_GR.SFERA</v>
          </cell>
          <cell r="B72" t="str">
            <v>Sfera Spa</v>
          </cell>
        </row>
        <row r="73">
          <cell r="A73" t="str">
            <v>RBLIC_GR.ENEL_IT</v>
          </cell>
          <cell r="B73" t="str">
            <v>Enel.IT Spa</v>
          </cell>
        </row>
        <row r="74">
          <cell r="A74" t="str">
            <v>RBLIC_GR.COL_GAS</v>
          </cell>
          <cell r="B74" t="str">
            <v>Colombo Gas Spa</v>
          </cell>
        </row>
        <row r="75">
          <cell r="A75" t="str">
            <v>RBLIC_GR.FACTOR</v>
          </cell>
          <cell r="B75" t="str">
            <v>Enel.factor Spa</v>
          </cell>
        </row>
        <row r="76">
          <cell r="A76" t="str">
            <v>RDIV</v>
          </cell>
          <cell r="B76" t="str">
            <v>Altri ricavi diversi</v>
          </cell>
        </row>
        <row r="77">
          <cell r="A77" t="str">
            <v>RDIV_TZ</v>
          </cell>
          <cell r="B77" t="str">
            <v>Altri ricavi diversi da terzi</v>
          </cell>
        </row>
        <row r="78">
          <cell r="A78" t="str">
            <v>RDIV_TZ.RD</v>
          </cell>
          <cell r="B78" t="str">
            <v>Rimborsi per danni e simili</v>
          </cell>
        </row>
        <row r="79">
          <cell r="A79" t="str">
            <v>RDIV_TZ.RD_MOR</v>
          </cell>
          <cell r="B79" t="str">
            <v>Rimborso spese per riattivazione utenti morosi</v>
          </cell>
        </row>
        <row r="80">
          <cell r="A80" t="str">
            <v>RDIV_TZ.RD_DANNI</v>
          </cell>
          <cell r="B80" t="str">
            <v>Danni ad impianti</v>
          </cell>
        </row>
        <row r="81">
          <cell r="A81" t="str">
            <v>RDIV_TZ.RD_ESAZ</v>
          </cell>
          <cell r="B81" t="str">
            <v>Ricavi per rimborsi maggiori spese di esazione</v>
          </cell>
        </row>
        <row r="82">
          <cell r="A82" t="str">
            <v>RDIV_TZ.RD_ALTRO</v>
          </cell>
          <cell r="B82" t="str">
            <v>Altro</v>
          </cell>
        </row>
        <row r="83">
          <cell r="A83" t="str">
            <v>RDIV_TZ.RPC</v>
          </cell>
          <cell r="B83" t="str">
            <v>Penalità contrattuali sconti e abbuoni</v>
          </cell>
        </row>
        <row r="84">
          <cell r="A84" t="str">
            <v>RDIV_TZ.RDV</v>
          </cell>
          <cell r="B84" t="str">
            <v>Ricavi diversi</v>
          </cell>
        </row>
        <row r="85">
          <cell r="A85" t="str">
            <v>RDIV_TZ.RDV.MAG</v>
          </cell>
          <cell r="B85" t="str">
            <v>Vendita a terzi di materiale di magazzino</v>
          </cell>
        </row>
        <row r="86">
          <cell r="A86" t="str">
            <v>RDIV_TZ.RDV.AUP</v>
          </cell>
          <cell r="B86" t="str">
            <v>Contributi a preventivo per aumenti potenza/spost.</v>
          </cell>
        </row>
        <row r="87">
          <cell r="A87" t="str">
            <v>RDIV_TZ.RDV.RUC</v>
          </cell>
          <cell r="B87" t="str">
            <v>Recupero crediti da utenti cessati</v>
          </cell>
        </row>
        <row r="88">
          <cell r="A88" t="str">
            <v>RDIV_TZ.RDV.RESI</v>
          </cell>
          <cell r="B88" t="str">
            <v>Resi di bobine</v>
          </cell>
        </row>
        <row r="89">
          <cell r="A89" t="str">
            <v>RDIV_TZ.RDV.RM</v>
          </cell>
          <cell r="B89" t="str">
            <v>Rimborsi manut., riparaz. e altre prestaz.</v>
          </cell>
        </row>
        <row r="90">
          <cell r="A90" t="str">
            <v>RDIV_TZ.RDV.ALTRO</v>
          </cell>
          <cell r="B90" t="str">
            <v>Altro</v>
          </cell>
        </row>
        <row r="91">
          <cell r="A91" t="str">
            <v>RDIV_TZ.RDV.PRQS</v>
          </cell>
          <cell r="B91" t="str">
            <v>Premi per qualità del servizio</v>
          </cell>
        </row>
        <row r="92">
          <cell r="A92" t="str">
            <v>CPRDIV_TOT</v>
          </cell>
          <cell r="B92" t="str">
            <v>Prestazioni</v>
          </cell>
        </row>
        <row r="93">
          <cell r="A93" t="str">
            <v>CPRDIV_TZ</v>
          </cell>
          <cell r="B93" t="str">
            <v>Prestazioni vs terzi</v>
          </cell>
        </row>
        <row r="94">
          <cell r="A94" t="str">
            <v>CAPP_TZ</v>
          </cell>
          <cell r="B94" t="str">
            <v>Appalti</v>
          </cell>
        </row>
        <row r="95">
          <cell r="A95" t="str">
            <v>CVIGIL_TZ</v>
          </cell>
          <cell r="B95" t="str">
            <v>Vigilanza</v>
          </cell>
        </row>
        <row r="96">
          <cell r="A96" t="str">
            <v>CPUL_TZ</v>
          </cell>
          <cell r="B96" t="str">
            <v>Pulizia locali</v>
          </cell>
        </row>
        <row r="97">
          <cell r="A97" t="str">
            <v>CRIS_TZ</v>
          </cell>
          <cell r="B97" t="str">
            <v>Ristorazione</v>
          </cell>
        </row>
        <row r="98">
          <cell r="A98" t="str">
            <v>CINF_TZ</v>
          </cell>
          <cell r="B98" t="str">
            <v>Attività informatiche</v>
          </cell>
        </row>
        <row r="99">
          <cell r="B99" t="str">
            <v>Comunicazione e pubbliche relazioni</v>
          </cell>
        </row>
        <row r="100">
          <cell r="A100" t="str">
            <v>CNOL_TZ</v>
          </cell>
          <cell r="B100" t="str">
            <v>Noleggi</v>
          </cell>
        </row>
        <row r="101">
          <cell r="A101" t="str">
            <v>CTRASP_TZ</v>
          </cell>
          <cell r="B101" t="str">
            <v>Trasporti</v>
          </cell>
        </row>
        <row r="102">
          <cell r="B102" t="str">
            <v>Immagazzinaggio e deposito</v>
          </cell>
        </row>
        <row r="103">
          <cell r="B103" t="str">
            <v>Smaltimento rifiuti</v>
          </cell>
        </row>
        <row r="104">
          <cell r="A104" t="str">
            <v>CMAN_TZ</v>
          </cell>
          <cell r="B104" t="str">
            <v>Manutenzione e riparazione veicoli</v>
          </cell>
        </row>
        <row r="105">
          <cell r="B105" t="str">
            <v>Manutenzione fabbricati</v>
          </cell>
        </row>
        <row r="106">
          <cell r="B106" t="str">
            <v>Spese legali e notarili</v>
          </cell>
        </row>
        <row r="107">
          <cell r="A107" t="str">
            <v>CPR_TEC_TOT</v>
          </cell>
          <cell r="B107" t="str">
            <v>Prestazioni tecniche e professionali</v>
          </cell>
        </row>
        <row r="108">
          <cell r="A108" t="str">
            <v>CCONSUL_TOT</v>
          </cell>
          <cell r="B108" t="str">
            <v>Consulenze</v>
          </cell>
        </row>
        <row r="109">
          <cell r="B109" t="str">
            <v>Commissioni bancarie e postali</v>
          </cell>
        </row>
        <row r="110">
          <cell r="B110" t="str">
            <v>Prestazioni varie per dipendenti</v>
          </cell>
        </row>
        <row r="111">
          <cell r="A111" t="str">
            <v>CPRDIV_TZ_AL</v>
          </cell>
          <cell r="B111" t="str">
            <v>Spese per prestazioni diverse di terzi</v>
          </cell>
        </row>
        <row r="112">
          <cell r="A112" t="str">
            <v>CPREST_GR_TOT</v>
          </cell>
          <cell r="B112" t="str">
            <v>Prestazioni intercompany</v>
          </cell>
        </row>
        <row r="113">
          <cell r="A113" t="str">
            <v>CMF_TOT</v>
          </cell>
          <cell r="B113" t="str">
            <v>Materiali e forniture</v>
          </cell>
        </row>
        <row r="114">
          <cell r="A114" t="str">
            <v>CAFM_TOT</v>
          </cell>
          <cell r="B114" t="str">
            <v>Totale materiali e carburanti</v>
          </cell>
        </row>
        <row r="115">
          <cell r="A115" t="str">
            <v>CAFM_TOT</v>
          </cell>
          <cell r="B115" t="str">
            <v>Materiali e carburanti da terzi</v>
          </cell>
        </row>
        <row r="116">
          <cell r="A116" t="str">
            <v>CAFM_TZ</v>
          </cell>
          <cell r="B116" t="str">
            <v>Materiali e carburanti da intercompany</v>
          </cell>
        </row>
        <row r="117">
          <cell r="A117" t="str">
            <v>CSG_TOT</v>
          </cell>
          <cell r="B117" t="str">
            <v>Spese generali</v>
          </cell>
        </row>
        <row r="118">
          <cell r="A118" t="str">
            <v>CSG_TZ_TOT</v>
          </cell>
          <cell r="B118" t="str">
            <v>Spese generali  vs terzi</v>
          </cell>
        </row>
        <row r="119">
          <cell r="B119" t="str">
            <v>Spese postali</v>
          </cell>
        </row>
        <row r="120">
          <cell r="A120" t="str">
            <v>CASSV_TZ</v>
          </cell>
          <cell r="B120" t="str">
            <v>Assicurazioni varie</v>
          </cell>
        </row>
        <row r="121">
          <cell r="A121" t="str">
            <v>CTEL_TZ</v>
          </cell>
          <cell r="B121" t="str">
            <v>Spese telefoniche</v>
          </cell>
        </row>
        <row r="122">
          <cell r="B122" t="str">
            <v>Spese trasmissioni dati</v>
          </cell>
        </row>
        <row r="123">
          <cell r="A123" t="str">
            <v>CVRS</v>
          </cell>
          <cell r="B123" t="str">
            <v>Viaggi e rimborsi spese</v>
          </cell>
        </row>
        <row r="124">
          <cell r="A124" t="str">
            <v>CLOC_TZ</v>
          </cell>
          <cell r="B124" t="str">
            <v>Affitti e locazioni</v>
          </cell>
        </row>
        <row r="125">
          <cell r="B125" t="str">
            <v>Pubblicità, propaganda e stampa</v>
          </cell>
        </row>
        <row r="126">
          <cell r="A126" t="str">
            <v>CALG_TZ</v>
          </cell>
          <cell r="B126" t="str">
            <v>Acqua, luce, gas e condizionamento</v>
          </cell>
        </row>
        <row r="127">
          <cell r="B127" t="str">
            <v>Costo energia dipendenti in quiescenza</v>
          </cell>
        </row>
        <row r="128">
          <cell r="B128" t="str">
            <v>Spese varie per dipendenti</v>
          </cell>
        </row>
        <row r="129">
          <cell r="B129" t="str">
            <v>Spese giudiziarie</v>
          </cell>
        </row>
        <row r="130">
          <cell r="A130" t="str">
            <v>CSGDIV_TZ</v>
          </cell>
          <cell r="B130" t="str">
            <v>Spese generali diverse</v>
          </cell>
        </row>
        <row r="131">
          <cell r="A131" t="str">
            <v>CSG_GR_TOT</v>
          </cell>
          <cell r="B131" t="str">
            <v>Spese generali vs intercompany</v>
          </cell>
        </row>
        <row r="132">
          <cell r="A132" t="str">
            <v>RIS_EST_TOT</v>
          </cell>
          <cell r="B132" t="str">
            <v>Risorse esterne</v>
          </cell>
        </row>
        <row r="133">
          <cell r="A133" t="str">
            <v>IMPCAN_TOT</v>
          </cell>
          <cell r="B133" t="str">
            <v>Imposte e canoni</v>
          </cell>
        </row>
        <row r="134">
          <cell r="A134" t="str">
            <v>CIT_TOT</v>
          </cell>
          <cell r="B134" t="str">
            <v>Imposte e tasse d'esercizio</v>
          </cell>
        </row>
        <row r="135">
          <cell r="A135" t="str">
            <v>CANONI</v>
          </cell>
          <cell r="B135" t="str">
            <v>Canoni</v>
          </cell>
        </row>
        <row r="136">
          <cell r="A136" t="str">
            <v>CPRDIV_TOT.ESERCIZIO</v>
          </cell>
          <cell r="B136" t="str">
            <v>Prestazioni - Esercizio</v>
          </cell>
        </row>
        <row r="137">
          <cell r="A137" t="str">
            <v>CPRDIV_TZ_TOT.ESERCIZIO</v>
          </cell>
          <cell r="B137" t="str">
            <v>Prestazioni di Terzi - Esercizio</v>
          </cell>
        </row>
        <row r="138">
          <cell r="A138" t="str">
            <v>CAPP_TZ.ESERCIZIO</v>
          </cell>
          <cell r="B138" t="str">
            <v>Appalti da terzi</v>
          </cell>
        </row>
        <row r="139">
          <cell r="A139" t="str">
            <v>CAPP_TZ.ESERCIZIO.ALTRO</v>
          </cell>
          <cell r="B139" t="str">
            <v>Appalti da terzi - Lavori</v>
          </cell>
          <cell r="C139">
            <v>482.03254000000004</v>
          </cell>
          <cell r="D139">
            <v>1211.6339600000001</v>
          </cell>
          <cell r="E139">
            <v>2076.4585700000002</v>
          </cell>
          <cell r="F139">
            <v>2596.9767400000001</v>
          </cell>
          <cell r="G139">
            <v>3513.8461999999995</v>
          </cell>
          <cell r="H139">
            <v>4461.32467</v>
          </cell>
          <cell r="I139">
            <v>5368.0701400000007</v>
          </cell>
          <cell r="J139">
            <v>6501.9202600000035</v>
          </cell>
          <cell r="K139">
            <v>7675.8567800000055</v>
          </cell>
          <cell r="L139">
            <v>8453.8569400000051</v>
          </cell>
          <cell r="M139">
            <v>9326.7178000000004</v>
          </cell>
          <cell r="N139">
            <v>11415.049230000002</v>
          </cell>
        </row>
        <row r="140">
          <cell r="A140" t="str">
            <v>CVIGIL_TZ.ESERCIZIO</v>
          </cell>
          <cell r="B140" t="str">
            <v>Vigilanza da terzi</v>
          </cell>
          <cell r="C140">
            <v>8.7007600000000007</v>
          </cell>
          <cell r="D140">
            <v>16.623049999999999</v>
          </cell>
          <cell r="E140">
            <v>24.243359999999999</v>
          </cell>
          <cell r="F140">
            <v>24.243359999999999</v>
          </cell>
          <cell r="G140">
            <v>24.94661</v>
          </cell>
          <cell r="H140">
            <v>34.391640000000002</v>
          </cell>
          <cell r="I140">
            <v>47.821549999999995</v>
          </cell>
          <cell r="J140">
            <v>57.409489999999998</v>
          </cell>
          <cell r="K140">
            <v>65.46199</v>
          </cell>
          <cell r="L140">
            <v>74.815079999999995</v>
          </cell>
          <cell r="M140">
            <v>80.046080000000003</v>
          </cell>
          <cell r="N140">
            <v>96.40934</v>
          </cell>
        </row>
        <row r="141">
          <cell r="A141" t="str">
            <v>CPUL_TZ.ESERCIZIO</v>
          </cell>
          <cell r="B141" t="str">
            <v>Pulizia locali da terzi</v>
          </cell>
          <cell r="C141">
            <v>76.909809999999993</v>
          </cell>
          <cell r="D141">
            <v>132.54131000000001</v>
          </cell>
          <cell r="E141">
            <v>205.28188</v>
          </cell>
          <cell r="F141">
            <v>205.28188</v>
          </cell>
          <cell r="G141">
            <v>243.30726999999996</v>
          </cell>
          <cell r="H141">
            <v>290.38448</v>
          </cell>
          <cell r="I141">
            <v>397.92505999999997</v>
          </cell>
          <cell r="J141">
            <v>500.38107999999994</v>
          </cell>
          <cell r="K141">
            <v>698.76470999999992</v>
          </cell>
          <cell r="L141">
            <v>757.97455000000014</v>
          </cell>
          <cell r="M141">
            <v>861.65141000000006</v>
          </cell>
          <cell r="N141">
            <v>1114.3383200000001</v>
          </cell>
        </row>
        <row r="142">
          <cell r="A142" t="str">
            <v>CRIS_TZ.ESERCIZIO</v>
          </cell>
          <cell r="B142" t="str">
            <v>Ristorazione da terzi</v>
          </cell>
          <cell r="C142">
            <v>-3.5527136788005009E-15</v>
          </cell>
          <cell r="D142">
            <v>7.1054273576010019E-15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2.8421709430404007E-14</v>
          </cell>
          <cell r="K142">
            <v>0</v>
          </cell>
          <cell r="L142">
            <v>-2.8421709430404007E-14</v>
          </cell>
          <cell r="M142">
            <v>0</v>
          </cell>
          <cell r="N142">
            <v>0</v>
          </cell>
        </row>
        <row r="143">
          <cell r="A143" t="str">
            <v>CINF_TZ.ESERCIZIO</v>
          </cell>
          <cell r="B143" t="str">
            <v>Attività informatiche da terzi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12.450089999999999</v>
          </cell>
          <cell r="I143">
            <v>45.251849999999997</v>
          </cell>
          <cell r="J143">
            <v>45.251849999999997</v>
          </cell>
          <cell r="K143">
            <v>66.413979999999995</v>
          </cell>
          <cell r="L143">
            <v>66.42371</v>
          </cell>
          <cell r="M143">
            <v>66.413979999999995</v>
          </cell>
          <cell r="N143">
            <v>132.73358999999999</v>
          </cell>
        </row>
        <row r="144">
          <cell r="A144" t="str">
            <v>CPR_TZ</v>
          </cell>
          <cell r="B144" t="str">
            <v>Comunicazione e pubb. relaz. di terzi</v>
          </cell>
          <cell r="C144">
            <v>0.14091999999999999</v>
          </cell>
          <cell r="D144">
            <v>0.19677999999999998</v>
          </cell>
          <cell r="E144">
            <v>0.19677999999999998</v>
          </cell>
          <cell r="F144">
            <v>5.2875999999999994</v>
          </cell>
          <cell r="G144">
            <v>0.19677999999999998</v>
          </cell>
          <cell r="H144">
            <v>0.20090999999999998</v>
          </cell>
          <cell r="I144">
            <v>0.20090999999999998</v>
          </cell>
          <cell r="J144">
            <v>0.21329999999999999</v>
          </cell>
          <cell r="K144">
            <v>0.24229999999999996</v>
          </cell>
          <cell r="L144">
            <v>0.28103</v>
          </cell>
          <cell r="M144">
            <v>0.29229999999999995</v>
          </cell>
          <cell r="N144">
            <v>0.41889999999999999</v>
          </cell>
        </row>
        <row r="145">
          <cell r="A145" t="str">
            <v>CNOL_TZ.ESERCIZIO</v>
          </cell>
          <cell r="B145" t="str">
            <v>Noleggi da terzi</v>
          </cell>
          <cell r="C145">
            <v>4.24221</v>
          </cell>
          <cell r="D145">
            <v>7.2715599999999654</v>
          </cell>
          <cell r="E145">
            <v>9.7785500000000525</v>
          </cell>
          <cell r="F145">
            <v>12.845980000000054</v>
          </cell>
          <cell r="G145">
            <v>14.753549999999905</v>
          </cell>
          <cell r="H145">
            <v>21.407609999999977</v>
          </cell>
          <cell r="I145">
            <v>24.819440000000213</v>
          </cell>
          <cell r="J145">
            <v>32.152809999999818</v>
          </cell>
          <cell r="K145">
            <v>55.339750000000095</v>
          </cell>
          <cell r="L145">
            <v>80.884349999999813</v>
          </cell>
          <cell r="M145">
            <v>83.482070000000476</v>
          </cell>
          <cell r="N145">
            <v>103.20681000000059</v>
          </cell>
        </row>
        <row r="146">
          <cell r="A146" t="str">
            <v>CTRASP_TZ.ESERCIZIO</v>
          </cell>
          <cell r="B146" t="str">
            <v>Trasporti da terzi</v>
          </cell>
          <cell r="C146">
            <v>12.781590000000001</v>
          </cell>
          <cell r="D146">
            <v>20.3233</v>
          </cell>
          <cell r="E146">
            <v>21.641159999999999</v>
          </cell>
          <cell r="F146">
            <v>24.110749999999996</v>
          </cell>
          <cell r="G146">
            <v>35.080410000000001</v>
          </cell>
          <cell r="H146">
            <v>56.252490000000002</v>
          </cell>
          <cell r="I146">
            <v>62.642729999999993</v>
          </cell>
          <cell r="J146">
            <v>80.929249999999996</v>
          </cell>
          <cell r="K146">
            <v>85.587970000000013</v>
          </cell>
          <cell r="L146">
            <v>106.55193</v>
          </cell>
          <cell r="M146">
            <v>117.38872000000002</v>
          </cell>
          <cell r="N146">
            <v>165.74779999999998</v>
          </cell>
        </row>
        <row r="147">
          <cell r="A147" t="str">
            <v>CIMMAG</v>
          </cell>
          <cell r="B147" t="str">
            <v>Immagazzinaggio e deposito</v>
          </cell>
          <cell r="C147">
            <v>-8.8817841970012523E-16</v>
          </cell>
          <cell r="D147">
            <v>0</v>
          </cell>
          <cell r="E147">
            <v>0</v>
          </cell>
          <cell r="F147">
            <v>0.10267999999999944</v>
          </cell>
          <cell r="G147">
            <v>13.614609999999999</v>
          </cell>
          <cell r="H147">
            <v>22.650749999999995</v>
          </cell>
          <cell r="I147">
            <v>31.940079999999998</v>
          </cell>
          <cell r="J147">
            <v>37.728819999999999</v>
          </cell>
          <cell r="K147">
            <v>39.453219999999995</v>
          </cell>
          <cell r="L147">
            <v>42.211519999999993</v>
          </cell>
          <cell r="M147">
            <v>44.626529999999988</v>
          </cell>
          <cell r="N147">
            <v>53.222579999999994</v>
          </cell>
        </row>
        <row r="148">
          <cell r="A148" t="str">
            <v>CSMRIF</v>
          </cell>
          <cell r="B148" t="str">
            <v>Spese smaltimento rifiuti</v>
          </cell>
          <cell r="C148">
            <v>1.7356399999999996</v>
          </cell>
          <cell r="D148">
            <v>1.9184499999999995</v>
          </cell>
          <cell r="E148">
            <v>24.37912</v>
          </cell>
          <cell r="F148">
            <v>46.464910000000003</v>
          </cell>
          <cell r="G148">
            <v>47.562380000000005</v>
          </cell>
          <cell r="H148">
            <v>49.011319999999998</v>
          </cell>
          <cell r="I148">
            <v>82.963409999999996</v>
          </cell>
          <cell r="J148">
            <v>83.353830000000002</v>
          </cell>
          <cell r="K148">
            <v>86.076830000000001</v>
          </cell>
          <cell r="L148">
            <v>86.076830000000001</v>
          </cell>
          <cell r="M148">
            <v>86.540830000000014</v>
          </cell>
          <cell r="N148">
            <v>87.261280000000014</v>
          </cell>
        </row>
        <row r="149">
          <cell r="A149" t="str">
            <v>CMAN_TZ.ESERCIZIO</v>
          </cell>
          <cell r="B149" t="str">
            <v>Manutenzione e riparazione veicoli</v>
          </cell>
          <cell r="C149">
            <v>18.341699999999999</v>
          </cell>
          <cell r="D149">
            <v>39.677309999999977</v>
          </cell>
          <cell r="E149">
            <v>57.842790000000008</v>
          </cell>
          <cell r="F149">
            <v>66.613539999999944</v>
          </cell>
          <cell r="G149">
            <v>93.213889999999992</v>
          </cell>
          <cell r="H149">
            <v>107.92646999999988</v>
          </cell>
          <cell r="I149">
            <v>140.68143999999984</v>
          </cell>
          <cell r="J149">
            <v>170.07300999999984</v>
          </cell>
          <cell r="K149">
            <v>192.60424000000012</v>
          </cell>
          <cell r="L149">
            <v>214.32251000000019</v>
          </cell>
          <cell r="M149">
            <v>227.02330000000029</v>
          </cell>
          <cell r="N149">
            <v>222.20903000000044</v>
          </cell>
        </row>
        <row r="150">
          <cell r="A150" t="str">
            <v>CFABB_TZ</v>
          </cell>
          <cell r="B150" t="str">
            <v>Manutenzione Fabbricati</v>
          </cell>
          <cell r="C150">
            <v>17.43047</v>
          </cell>
          <cell r="D150">
            <v>38.20937</v>
          </cell>
          <cell r="E150">
            <v>66.757000000000005</v>
          </cell>
          <cell r="F150">
            <v>71.171930000000003</v>
          </cell>
          <cell r="G150">
            <v>106.11834999999999</v>
          </cell>
          <cell r="H150">
            <v>121.93465999999999</v>
          </cell>
          <cell r="I150">
            <v>157.43857</v>
          </cell>
          <cell r="J150">
            <v>180.22816</v>
          </cell>
          <cell r="K150">
            <v>200.20479</v>
          </cell>
          <cell r="L150">
            <v>226.19511</v>
          </cell>
          <cell r="M150">
            <v>264.33035999999998</v>
          </cell>
          <cell r="N150">
            <v>310.68510999999995</v>
          </cell>
        </row>
        <row r="151">
          <cell r="A151" t="str">
            <v>CLEGAL</v>
          </cell>
          <cell r="B151" t="str">
            <v>Spese legali e notarili</v>
          </cell>
          <cell r="C151">
            <v>0</v>
          </cell>
          <cell r="D151">
            <v>0.55887999999999938</v>
          </cell>
          <cell r="E151">
            <v>2.5156899999999998</v>
          </cell>
          <cell r="F151">
            <v>2.5156899999999993</v>
          </cell>
          <cell r="G151">
            <v>2.5156899999999993</v>
          </cell>
          <cell r="H151">
            <v>2.5156899999999998</v>
          </cell>
          <cell r="I151">
            <v>2.5156900000000002</v>
          </cell>
          <cell r="J151">
            <v>2.5156899999999993</v>
          </cell>
          <cell r="K151">
            <v>2.5156899999999998</v>
          </cell>
          <cell r="L151">
            <v>3.3338900000000002</v>
          </cell>
          <cell r="M151">
            <v>4.7542399999999994</v>
          </cell>
          <cell r="N151">
            <v>5.8897399999999998</v>
          </cell>
        </row>
        <row r="152">
          <cell r="A152" t="str">
            <v>CPR_TEC_PROF.ESERCIZIO</v>
          </cell>
          <cell r="B152" t="str">
            <v>Prestazioni tecniche e professionali</v>
          </cell>
          <cell r="C152">
            <v>4.1265699999999992</v>
          </cell>
          <cell r="D152">
            <v>21.356559999999998</v>
          </cell>
          <cell r="E152">
            <v>26.353949999999998</v>
          </cell>
          <cell r="F152">
            <v>36.476079999999996</v>
          </cell>
          <cell r="G152">
            <v>41.778829999999999</v>
          </cell>
          <cell r="H152">
            <v>51.569469999999988</v>
          </cell>
          <cell r="I152">
            <v>51.89575</v>
          </cell>
          <cell r="J152">
            <v>60.916230000000006</v>
          </cell>
          <cell r="K152">
            <v>61.207440000000005</v>
          </cell>
          <cell r="L152">
            <v>63.530279999999991</v>
          </cell>
          <cell r="M152">
            <v>63.592280000000002</v>
          </cell>
          <cell r="N152">
            <v>65.995679999999993</v>
          </cell>
        </row>
        <row r="153">
          <cell r="A153" t="str">
            <v>CCONSUL.ESERCIZIO</v>
          </cell>
          <cell r="B153" t="str">
            <v>Consulenze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CCOMBANC</v>
          </cell>
          <cell r="B154" t="str">
            <v>Commissioni bancarie e postali</v>
          </cell>
          <cell r="C154">
            <v>-0.21388000000000318</v>
          </cell>
          <cell r="D154">
            <v>-0.89175000000000182</v>
          </cell>
          <cell r="E154">
            <v>-1.4910999999999603</v>
          </cell>
          <cell r="F154">
            <v>-2.1603599999998551</v>
          </cell>
          <cell r="G154">
            <v>-2.9051499999999919</v>
          </cell>
          <cell r="H154">
            <v>-2.9015300000000082</v>
          </cell>
          <cell r="I154">
            <v>-2.9015299999999797</v>
          </cell>
          <cell r="J154">
            <v>-2.9015299999999797</v>
          </cell>
          <cell r="K154">
            <v>-2.897909999999996</v>
          </cell>
          <cell r="L154">
            <v>-2.8934099999999887</v>
          </cell>
          <cell r="M154">
            <v>-2.8934099999999887</v>
          </cell>
          <cell r="N154">
            <v>-2.8890199999999879</v>
          </cell>
        </row>
        <row r="155">
          <cell r="A155" t="str">
            <v>CPRDIP</v>
          </cell>
          <cell r="B155" t="str">
            <v>Prestazioni varie per dipendenti</v>
          </cell>
          <cell r="C155">
            <v>4.5969199999999999</v>
          </cell>
          <cell r="D155">
            <v>4.7426700000000004</v>
          </cell>
          <cell r="E155">
            <v>4.8339600000000029</v>
          </cell>
          <cell r="F155">
            <v>4.8339600000000029</v>
          </cell>
          <cell r="G155">
            <v>4.8660500000000013</v>
          </cell>
          <cell r="H155">
            <v>4.8660499999999978</v>
          </cell>
          <cell r="I155">
            <v>4.8660499999999978</v>
          </cell>
          <cell r="J155">
            <v>5.3521899999999967</v>
          </cell>
          <cell r="K155">
            <v>5.87819</v>
          </cell>
          <cell r="L155">
            <v>6.0849799999999981</v>
          </cell>
          <cell r="M155">
            <v>6.2409000000000034</v>
          </cell>
          <cell r="N155">
            <v>9.2524999999999977</v>
          </cell>
        </row>
        <row r="156">
          <cell r="A156" t="str">
            <v>CPRDIV_TZ.ESERCIZIO</v>
          </cell>
          <cell r="B156" t="str">
            <v>Prestazioni diverse da terzi - esercizio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CPRDIV_TZ.ESERCIZIO.DAN</v>
          </cell>
          <cell r="B157" t="str">
            <v>Danni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CPRDIV_TZ.ESERCIZIO.SER</v>
          </cell>
          <cell r="B158" t="str">
            <v>Servitù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CPRDIV_TZ.ESERCIZIO.VER</v>
          </cell>
          <cell r="B159" t="str">
            <v>Verifiche periodiche ISPESL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CPRDIV_TZ.ESERCIZIO.VES</v>
          </cell>
          <cell r="B160" t="str">
            <v>Vestiario</v>
          </cell>
          <cell r="C160">
            <v>-4.9059999999999999E-2</v>
          </cell>
          <cell r="D160">
            <v>-4.9059999999999999E-2</v>
          </cell>
          <cell r="E160">
            <v>-4.9059999999999999E-2</v>
          </cell>
          <cell r="F160">
            <v>-4.9059999999999999E-2</v>
          </cell>
          <cell r="G160">
            <v>-4.9059999999999999E-2</v>
          </cell>
          <cell r="H160">
            <v>-4.9059999999999999E-2</v>
          </cell>
          <cell r="I160">
            <v>-4.9059999999999999E-2</v>
          </cell>
          <cell r="J160">
            <v>-0.33206000000000002</v>
          </cell>
          <cell r="K160">
            <v>-4.9059999999999999E-2</v>
          </cell>
          <cell r="L160">
            <v>-4.9059999999999999E-2</v>
          </cell>
          <cell r="M160">
            <v>-4.9059999999999999E-2</v>
          </cell>
          <cell r="N160">
            <v>2.598E-2</v>
          </cell>
        </row>
        <row r="161">
          <cell r="A161" t="str">
            <v>CPRDIV_TZ.ESERCIZIO.ALTRO</v>
          </cell>
          <cell r="B161" t="str">
            <v>Altro</v>
          </cell>
          <cell r="C161">
            <v>20.838459999999998</v>
          </cell>
          <cell r="D161">
            <v>41.607610000000001</v>
          </cell>
          <cell r="E161">
            <v>60.480660000000015</v>
          </cell>
          <cell r="F161">
            <v>63.562119999999993</v>
          </cell>
          <cell r="G161">
            <v>176.30732999999998</v>
          </cell>
          <cell r="H161">
            <v>203.45194999999998</v>
          </cell>
          <cell r="I161">
            <v>321.43133</v>
          </cell>
          <cell r="J161">
            <v>339.55848999999995</v>
          </cell>
          <cell r="K161">
            <v>370.38362000000001</v>
          </cell>
          <cell r="L161">
            <v>398.97545999999994</v>
          </cell>
          <cell r="M161">
            <v>436.96664000000004</v>
          </cell>
          <cell r="N161">
            <v>515.65262000000007</v>
          </cell>
        </row>
        <row r="162">
          <cell r="A162" t="str">
            <v>CPRDIV_ESE_GR</v>
          </cell>
          <cell r="B162" t="str">
            <v>Prestazioni Intercompany  - Esercizio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CPRDIV_ESE_GR</v>
          </cell>
          <cell r="B163" t="str">
            <v>Prestazioni diverse da IC - esercizio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CPRDIV_ESE_GR.CORPORATE</v>
          </cell>
          <cell r="B164" t="str">
            <v>ENEL - Corporate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CPRDIV_ESE_GR.CESI</v>
          </cell>
          <cell r="B165" t="str">
            <v>CESI -C. Elletr. Sper. Ita. G. Motta Spa</v>
          </cell>
          <cell r="C165">
            <v>0</v>
          </cell>
          <cell r="D165">
            <v>1.962</v>
          </cell>
          <cell r="E165">
            <v>1.962</v>
          </cell>
          <cell r="F165">
            <v>1.962</v>
          </cell>
          <cell r="G165">
            <v>1.962</v>
          </cell>
          <cell r="H165">
            <v>2.9950000000000001</v>
          </cell>
          <cell r="I165">
            <v>2.9950000000000001</v>
          </cell>
          <cell r="J165">
            <v>2.9950000000000001</v>
          </cell>
          <cell r="K165">
            <v>2.9950000000000001</v>
          </cell>
          <cell r="L165">
            <v>2.9950000000000001</v>
          </cell>
          <cell r="M165">
            <v>2.9950000000000001</v>
          </cell>
          <cell r="N165">
            <v>26.149000000000001</v>
          </cell>
        </row>
        <row r="166">
          <cell r="A166" t="str">
            <v>CPRDIV_ESE_GR.CONPH</v>
          </cell>
          <cell r="B166" t="str">
            <v>Conphoebus Spa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CPRDIV_ESE_GR.DALM_TR</v>
          </cell>
          <cell r="B167" t="str">
            <v>Dalmazia Trieste Spa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2.206E-2</v>
          </cell>
          <cell r="J167">
            <v>2.206E-2</v>
          </cell>
          <cell r="K167">
            <v>2.206E-2</v>
          </cell>
          <cell r="L167">
            <v>2.206E-2</v>
          </cell>
          <cell r="M167">
            <v>2.206E-2</v>
          </cell>
          <cell r="N167">
            <v>2.206E-2</v>
          </cell>
        </row>
        <row r="168">
          <cell r="A168" t="str">
            <v>CPRDIV_ESE_GR.EL_AMBIE</v>
          </cell>
          <cell r="B168" t="str">
            <v>ElettroAmbiente Spa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CPRDIV_ESE_GR.EL_GEN</v>
          </cell>
          <cell r="B169" t="str">
            <v>Elettrogen Spa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CPRDIV_ESE_GR.EN_DISTR</v>
          </cell>
          <cell r="B170" t="str">
            <v>Enel Distribuzione Spa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CPRDIV_ESE_GR.EN_HYDRO</v>
          </cell>
          <cell r="B171" t="str">
            <v>Enel Hydro Spa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CPRDIV_ESE_GR.EN_PROD</v>
          </cell>
          <cell r="B172" t="str">
            <v>Enel Produzione Spa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CPRDIV_ESE_GR.EN_TRADE</v>
          </cell>
          <cell r="B173" t="str">
            <v>Enel Trade Spa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CPRDIV_ESE_GR.ERGA</v>
          </cell>
          <cell r="B174" t="str">
            <v>Enel Green Power Spa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CPRDIV_ESE_GR.EUROGEN</v>
          </cell>
          <cell r="B175" t="str">
            <v>Eurogen Spa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CPRDIV_ESE_GR.INTERPW</v>
          </cell>
          <cell r="B176" t="str">
            <v>Interpower Spa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CPRDIV_ESE_GR.SEI</v>
          </cell>
          <cell r="B177" t="str">
            <v>Enel Real Estate Spa</v>
          </cell>
          <cell r="C177">
            <v>0</v>
          </cell>
          <cell r="D177">
            <v>477.44156999999996</v>
          </cell>
          <cell r="E177">
            <v>941.38844000000063</v>
          </cell>
          <cell r="F177">
            <v>1418.7667700000002</v>
          </cell>
          <cell r="G177">
            <v>1896.1450999999979</v>
          </cell>
          <cell r="H177">
            <v>2373.5234299999975</v>
          </cell>
          <cell r="I177">
            <v>2805.2067600000009</v>
          </cell>
          <cell r="J177">
            <v>3236.890089999999</v>
          </cell>
          <cell r="K177">
            <v>3668.5734199999988</v>
          </cell>
          <cell r="L177">
            <v>4100.2567499999968</v>
          </cell>
          <cell r="M177">
            <v>4531.9400800000003</v>
          </cell>
          <cell r="N177">
            <v>4963.6234100000038</v>
          </cell>
        </row>
        <row r="178">
          <cell r="A178" t="str">
            <v>CPRDIV_ESE_GR.SEI_AUT</v>
          </cell>
          <cell r="B178" t="str">
            <v>Autoparco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CPRDIV_ESE_GR.SEI_RIS</v>
          </cell>
          <cell r="B179" t="str">
            <v>Ristorazione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CPRDIV_ESE_GR.SEI_MAT</v>
          </cell>
          <cell r="B180" t="str">
            <v>Materiali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CPRDIV_ESE_GR.SEI_MAN</v>
          </cell>
          <cell r="B181" t="str">
            <v>Manutenzione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CPRDIV_ESE_GR.SEI_SGE</v>
          </cell>
          <cell r="B182" t="str">
            <v>Servizi Generali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CPRDIV_ESE_GR.SEI_ALTRO</v>
          </cell>
          <cell r="B183" t="str">
            <v>Altro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CPRDIV_ESE_GR.SOLE</v>
          </cell>
          <cell r="B184" t="str">
            <v>So.l.e. Spa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CPRDIV_ESE_GR.TERNA</v>
          </cell>
          <cell r="B185" t="str">
            <v>T.E.R.N.A. Spa</v>
          </cell>
          <cell r="C185">
            <v>0</v>
          </cell>
          <cell r="D185">
            <v>10.003399999999999</v>
          </cell>
          <cell r="E185">
            <v>12.37049</v>
          </cell>
          <cell r="F185">
            <v>1151.48324</v>
          </cell>
          <cell r="G185">
            <v>1191.4783200000002</v>
          </cell>
          <cell r="H185">
            <v>1166.48324</v>
          </cell>
          <cell r="I185">
            <v>1197.8952099999999</v>
          </cell>
          <cell r="J185">
            <v>1206.1064799999999</v>
          </cell>
          <cell r="K185">
            <v>2720.0824400000001</v>
          </cell>
          <cell r="L185">
            <v>3572.0750800000001</v>
          </cell>
          <cell r="M185">
            <v>3574.9380099999998</v>
          </cell>
          <cell r="N185">
            <v>4331.7846600000003</v>
          </cell>
        </row>
        <row r="186">
          <cell r="A186" t="str">
            <v>CPRDIV_ESE_GR.WIND</v>
          </cell>
          <cell r="B186" t="str">
            <v>Wind Telecomunicazioni Spa</v>
          </cell>
          <cell r="C186">
            <v>235.24923000000001</v>
          </cell>
          <cell r="D186">
            <v>419.50192999999996</v>
          </cell>
          <cell r="E186">
            <v>417.54928999999981</v>
          </cell>
          <cell r="F186">
            <v>417.54929000000016</v>
          </cell>
          <cell r="G186">
            <v>3476.9811999999988</v>
          </cell>
          <cell r="H186">
            <v>4059.2652899999994</v>
          </cell>
          <cell r="I186">
            <v>4352.4180699999997</v>
          </cell>
          <cell r="J186">
            <v>4427.1160399999981</v>
          </cell>
          <cell r="K186">
            <v>4807.8213899999982</v>
          </cell>
          <cell r="L186">
            <v>5611.0985499999988</v>
          </cell>
          <cell r="M186">
            <v>6045.9101499999979</v>
          </cell>
          <cell r="N186">
            <v>6647.7723799999994</v>
          </cell>
        </row>
        <row r="187">
          <cell r="A187" t="str">
            <v>CPRDIV_ESE_GR.ENEL_SI</v>
          </cell>
          <cell r="B187" t="str">
            <v>Enel.si Spa</v>
          </cell>
          <cell r="C187">
            <v>0</v>
          </cell>
          <cell r="D187">
            <v>-2.8990143619012086E-15</v>
          </cell>
          <cell r="E187">
            <v>-2.3874235921539365E-14</v>
          </cell>
          <cell r="F187">
            <v>-2.3874235921539365E-14</v>
          </cell>
          <cell r="G187">
            <v>-2.3874235921539365E-14</v>
          </cell>
          <cell r="H187">
            <v>4.1539999999999759</v>
          </cell>
          <cell r="I187">
            <v>4.1539999999999759</v>
          </cell>
          <cell r="J187">
            <v>8.439749999999977</v>
          </cell>
          <cell r="K187">
            <v>17.313500000000001</v>
          </cell>
          <cell r="L187">
            <v>17.313500000000001</v>
          </cell>
          <cell r="M187">
            <v>25.42</v>
          </cell>
          <cell r="N187">
            <v>270.61624</v>
          </cell>
        </row>
        <row r="188">
          <cell r="A188" t="str">
            <v>CPRDIV_ESE_GR.CISE</v>
          </cell>
          <cell r="B188" t="str">
            <v>Cise Tecnologie innovative Srl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CPRDIV_ESE_GR.EN_FTL</v>
          </cell>
          <cell r="B189" t="str">
            <v>Enel F.T.L. Spa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CPRDIV_ESE_GR.EN_POWER</v>
          </cell>
          <cell r="B190" t="str">
            <v>Enel Power Spa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CPRDIV_ESE_GR.SFERA</v>
          </cell>
          <cell r="B191" t="str">
            <v>Sfera Spa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CPRDIV_ESE_GR.ENEL_IT</v>
          </cell>
          <cell r="B192" t="str">
            <v>Enel.IT Spa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2.7284841053187847E-12</v>
          </cell>
          <cell r="H192">
            <v>2.7284841053187847E-12</v>
          </cell>
          <cell r="I192">
            <v>3.637978807091713E-12</v>
          </cell>
          <cell r="J192">
            <v>3.637978807091713E-12</v>
          </cell>
          <cell r="K192">
            <v>1.8189894035458565E-12</v>
          </cell>
          <cell r="L192">
            <v>1.8189894035458565E-12</v>
          </cell>
          <cell r="M192">
            <v>1.8189894035458565E-12</v>
          </cell>
          <cell r="N192">
            <v>-3.637978807091713E-12</v>
          </cell>
        </row>
        <row r="193">
          <cell r="A193" t="str">
            <v>CPRDIV_ESE_GR.ENEL_IT_POS</v>
          </cell>
          <cell r="B193" t="str">
            <v>Postalizzato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CPRDIV_ESE_GR.ENEL_IT_DIV</v>
          </cell>
          <cell r="B194" t="str">
            <v>Servizi di elaborazione ed assistenza clienti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CPRDIV_ESE_GR.COL_GAS</v>
          </cell>
          <cell r="B195" t="str">
            <v>Colombo Gas Spa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CPRDIV_ESE_GR.FACTOR</v>
          </cell>
          <cell r="B196" t="str">
            <v>Enel.factor Spa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CPRDIV_ESE_GR.VALDIS</v>
          </cell>
          <cell r="B197" t="str">
            <v>Valdis Spa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CPRDIV_ESE_GR.VALGEN</v>
          </cell>
          <cell r="B198" t="str">
            <v>Valgen Spa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CPRDIV_ESE_GR.DEVAL</v>
          </cell>
          <cell r="B199" t="str">
            <v>Deval Spa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CPRDIV_ESE_GR.EVEN_GAS</v>
          </cell>
          <cell r="B200" t="str">
            <v>Enel Vendita Gas Spa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CPRDIV_ESE_GR.CESAP</v>
          </cell>
          <cell r="B201" t="str">
            <v>Ape spa</v>
          </cell>
          <cell r="C201">
            <v>0</v>
          </cell>
          <cell r="D201">
            <v>1.1368683772161603E-13</v>
          </cell>
          <cell r="E201">
            <v>1.1368683772161603E-13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CMF_TOT.ESERCIZIO</v>
          </cell>
          <cell r="B202" t="str">
            <v>Materiali e forniture - esercizio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CAFM_TZ.ESERCIZIO</v>
          </cell>
          <cell r="B203" t="str">
            <v>Acquisti di materiali e carburanti da terzi - esercizio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CAMA_TZ.ESERCIZIO</v>
          </cell>
          <cell r="B204" t="str">
            <v>Materiali e apparecchi</v>
          </cell>
          <cell r="C204">
            <v>209.51278000000002</v>
          </cell>
          <cell r="D204">
            <v>953.64729</v>
          </cell>
          <cell r="E204">
            <v>751.42717999999991</v>
          </cell>
          <cell r="F204">
            <v>1185.02377</v>
          </cell>
          <cell r="G204">
            <v>1314.21595</v>
          </cell>
          <cell r="H204">
            <v>1455.6389300000001</v>
          </cell>
          <cell r="I204">
            <v>1849.43589</v>
          </cell>
          <cell r="J204">
            <v>2136.0046400000001</v>
          </cell>
          <cell r="K204">
            <v>2545.0901100000001</v>
          </cell>
          <cell r="L204">
            <v>2633.6431499999999</v>
          </cell>
          <cell r="M204">
            <v>2734.7585199999999</v>
          </cell>
          <cell r="N204">
            <v>2818.7829499999998</v>
          </cell>
        </row>
        <row r="205">
          <cell r="A205" t="str">
            <v>CACL_TZ</v>
          </cell>
          <cell r="B205" t="str">
            <v>Carburanti e lubrificanti</v>
          </cell>
          <cell r="C205">
            <v>4.7195900000000002</v>
          </cell>
          <cell r="D205">
            <v>6.4112900000000081</v>
          </cell>
          <cell r="E205">
            <v>7.4997800000000154</v>
          </cell>
          <cell r="F205">
            <v>8.382000000000005</v>
          </cell>
          <cell r="G205">
            <v>13.362140000000068</v>
          </cell>
          <cell r="H205">
            <v>14.78848000000005</v>
          </cell>
          <cell r="I205">
            <v>23.301409999999919</v>
          </cell>
          <cell r="J205">
            <v>27.463759999999979</v>
          </cell>
          <cell r="K205">
            <v>31.310969999999884</v>
          </cell>
          <cell r="L205">
            <v>32.893929999999955</v>
          </cell>
          <cell r="M205">
            <v>41.683240000000069</v>
          </cell>
          <cell r="N205">
            <v>63.148500000000013</v>
          </cell>
        </row>
        <row r="206">
          <cell r="A206" t="str">
            <v>CCS_TZ.ESERCIZIO</v>
          </cell>
          <cell r="B206" t="str">
            <v>Cancelleria e Stampati</v>
          </cell>
          <cell r="C206">
            <v>40.747979999999998</v>
          </cell>
          <cell r="D206">
            <v>56.82480000000001</v>
          </cell>
          <cell r="E206">
            <v>93.001380000000012</v>
          </cell>
          <cell r="F206">
            <v>94.473399999999998</v>
          </cell>
          <cell r="G206">
            <v>100.49552</v>
          </cell>
          <cell r="H206">
            <v>146.27870999999999</v>
          </cell>
          <cell r="I206">
            <v>211.92098999999999</v>
          </cell>
          <cell r="J206">
            <v>246.62459999999999</v>
          </cell>
          <cell r="K206">
            <v>307.50938000000002</v>
          </cell>
          <cell r="L206">
            <v>374.15340000000003</v>
          </cell>
          <cell r="M206">
            <v>400.45614</v>
          </cell>
          <cell r="N206">
            <v>551.84217000000001</v>
          </cell>
        </row>
        <row r="207">
          <cell r="A207" t="str">
            <v>CMF_DIV_TZ.ESERCIZIO</v>
          </cell>
          <cell r="B207" t="str">
            <v>Materiali e Forniture Diverse</v>
          </cell>
          <cell r="C207">
            <v>1.5367499999999996</v>
          </cell>
          <cell r="D207">
            <v>5.683799999999998</v>
          </cell>
          <cell r="E207">
            <v>6.6424400000000006</v>
          </cell>
          <cell r="F207">
            <v>6.7604399999999956</v>
          </cell>
          <cell r="G207">
            <v>6.8996700000000004</v>
          </cell>
          <cell r="H207">
            <v>6.8996699999999862</v>
          </cell>
          <cell r="I207">
            <v>6.8996699999999862</v>
          </cell>
          <cell r="J207">
            <v>6.8996699999999862</v>
          </cell>
          <cell r="K207">
            <v>216.69752</v>
          </cell>
          <cell r="L207">
            <v>246.08089000000001</v>
          </cell>
          <cell r="M207">
            <v>268.69396</v>
          </cell>
          <cell r="N207">
            <v>310.55757999999997</v>
          </cell>
        </row>
        <row r="208">
          <cell r="A208" t="str">
            <v>CAFM_ESE_GR</v>
          </cell>
          <cell r="B208" t="str">
            <v>Acquisti di materiali e carburanti da IC - esercizio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CAFM_ESE_GR</v>
          </cell>
          <cell r="B209" t="str">
            <v>Materiali e apparecchi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CAFM_ESE_GR.CORPORATE</v>
          </cell>
          <cell r="B210" t="str">
            <v>ENEL - Corporate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CAFM_ESE_GR.CESI</v>
          </cell>
          <cell r="B211" t="str">
            <v>CESI -C. Elletr. Sper. Ita. G. Motta Spa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 t="str">
            <v>CAFM_ESE_GR.CONPH</v>
          </cell>
          <cell r="B212" t="str">
            <v>Conphoebus Spa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CAFM_ESE_GR.DALM_TR</v>
          </cell>
          <cell r="B213" t="str">
            <v>Dalmazia Trieste Spa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CAFM_ESE_GR.EL_AMBIE</v>
          </cell>
          <cell r="B214" t="str">
            <v>ElettroAmbiente Spa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CAFM_ESE_GR.EL_GEN</v>
          </cell>
          <cell r="B215" t="str">
            <v>Elettrogen Spa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CAFM_ESE_GR.EN_DISTR</v>
          </cell>
          <cell r="B216" t="str">
            <v>Enel Distribuzione Spa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CAFM_ESE_GR.EN_HYDRO</v>
          </cell>
          <cell r="B217" t="str">
            <v>Enel Hydro Spa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CAFM_ESE_GR.EN_PROD</v>
          </cell>
          <cell r="B218" t="str">
            <v>Enel Produzione Spa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CAFM_ESE_GR.EN_TRADE</v>
          </cell>
          <cell r="B219" t="str">
            <v>Enel Trade Spa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CAFM_ESE_GR.ERGA</v>
          </cell>
          <cell r="B220" t="str">
            <v>Enel Green Power Spa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CAFM_ESE_GR.EUROGEN</v>
          </cell>
          <cell r="B221" t="str">
            <v>Eurogen Spa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CAFM_ESE_GR.INTERPW</v>
          </cell>
          <cell r="B222" t="str">
            <v>Interpower Spa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CAFM_ESE_GR.SEI</v>
          </cell>
          <cell r="B223" t="str">
            <v>Enel Real Estate Spa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>CAFM_ESE_GR.SOLE</v>
          </cell>
          <cell r="B224" t="str">
            <v>So.l.e. Spa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 t="str">
            <v>CAFM_ESE_GR.TERNA</v>
          </cell>
          <cell r="B225" t="str">
            <v>T.E.R.N.A. Spa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CAFM_ESE_GR.WIND</v>
          </cell>
          <cell r="B226" t="str">
            <v>Wind Telecomunicazioni Spa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CAFM_ESE_GR.ENEL_SI</v>
          </cell>
          <cell r="B227" t="str">
            <v>Enel.si Spa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CAFM_ESE_GR.CISE</v>
          </cell>
          <cell r="B228" t="str">
            <v>Cise Tecnologie innovative Srl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CAFM_ESE_GR.EN_FTL</v>
          </cell>
          <cell r="B229" t="str">
            <v>Enel F.T.L. Spa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CAFM_ESE_GR.EN_POWER</v>
          </cell>
          <cell r="B230" t="str">
            <v>Enel Power Spa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CAFM_ESE_GR.SFERA</v>
          </cell>
          <cell r="B231" t="str">
            <v>Sfera Spa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CAFM_ESE_GR.ENEL_IT</v>
          </cell>
          <cell r="B232" t="str">
            <v>Enel.IT Spa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CAFM_ESE_GR.COL_GAS</v>
          </cell>
          <cell r="B233" t="str">
            <v>Colombo Gas Spa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CAFM_ESE_GR.FACTOR</v>
          </cell>
          <cell r="B234" t="str">
            <v>Enel.factor Spa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CACL_GR</v>
          </cell>
          <cell r="B235" t="str">
            <v>Carburanti e lubrificanti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CACL_GR.CORPORATE</v>
          </cell>
          <cell r="B236" t="str">
            <v>ENEL - Corporate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CACL_GR.CESI</v>
          </cell>
          <cell r="B237" t="str">
            <v>CESI -C. Elletr. Sper. Ita. G. Motta Spa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CACL_GR.CONPH</v>
          </cell>
          <cell r="B238" t="str">
            <v>Conphoebus Spa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CACL_GR.DALM_TR</v>
          </cell>
          <cell r="B239" t="str">
            <v>Dalmazia Trieste Spa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CACL_GR.EL_AMBIE</v>
          </cell>
          <cell r="B240" t="str">
            <v>ElettroAmbiente Spa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CACL_GR.EL_GEN</v>
          </cell>
          <cell r="B241" t="str">
            <v>Elettrogen Spa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CACL_GR.EN_DISTR</v>
          </cell>
          <cell r="B242" t="str">
            <v>Enel Distribuzione Spa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CACL_GR.EN_HYDRO</v>
          </cell>
          <cell r="B243" t="str">
            <v>Enel Hydro Spa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CACL_GR.EN_PROD</v>
          </cell>
          <cell r="B244" t="str">
            <v>Enel Produzione Spa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CACL_GR.EN_TRADE</v>
          </cell>
          <cell r="B245" t="str">
            <v>Enel Trade Spa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CACL_GR.ERGA</v>
          </cell>
          <cell r="B246" t="str">
            <v>Enel Green Power Spa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CACL_GR.EUROGEN</v>
          </cell>
          <cell r="B247" t="str">
            <v>Eurogen Spa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CACL_GR.INTERPW</v>
          </cell>
          <cell r="B248" t="str">
            <v>Interpower Spa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CACL_GR.SEI</v>
          </cell>
          <cell r="B249" t="str">
            <v>Enel Real Estate Spa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CACL_GR.SOLE</v>
          </cell>
          <cell r="B250" t="str">
            <v>So.l.e. Spa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CACL_GR.TERNA</v>
          </cell>
          <cell r="B251" t="str">
            <v>T.E.R.N.A. Spa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CACL_GR.WIND</v>
          </cell>
          <cell r="B252" t="str">
            <v>Wind Telecomunicazioni Spa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CACL_GR.ENEL_SI</v>
          </cell>
          <cell r="B253" t="str">
            <v>Enel.si Spa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CACL_GR.CISE</v>
          </cell>
          <cell r="B254" t="str">
            <v>Cise Tecnologie innovative Srl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CACL_GR.EN_FTL</v>
          </cell>
          <cell r="B255" t="str">
            <v>Enel F.T.L. Spa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CACL_GR.EN_POWER</v>
          </cell>
          <cell r="B256" t="str">
            <v>Enel Power Spa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CACL_GR.SFERA</v>
          </cell>
          <cell r="B257" t="str">
            <v>Sfera Spa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CACL_GR.ENEL_IT</v>
          </cell>
          <cell r="B258" t="str">
            <v>Enel.IT Spa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CACL_GR.COL_GAS</v>
          </cell>
          <cell r="B259" t="str">
            <v>Colombo Gas Spa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CACL_GR.FACTOR</v>
          </cell>
          <cell r="B260" t="str">
            <v>Enel.factor Spa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CONS_MA.ESERCIZIO</v>
          </cell>
          <cell r="B261" t="str">
            <v>Consumi di materiali - esercizio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CSGDIV_TOT.ESERCIZIO</v>
          </cell>
          <cell r="B262" t="str">
            <v>Spese generali - Esercizio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CSGDIV_TZ.ESERCIZIO</v>
          </cell>
          <cell r="B263" t="str">
            <v>Spese generali di Terzi - Esercizio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CPOSTE</v>
          </cell>
          <cell r="B264" t="str">
            <v>Spese postali</v>
          </cell>
          <cell r="C264">
            <v>5.3565900000000006</v>
          </cell>
          <cell r="D264">
            <v>13.089740000000003</v>
          </cell>
          <cell r="E264">
            <v>18.485440000000011</v>
          </cell>
          <cell r="F264">
            <v>21.55346999999999</v>
          </cell>
          <cell r="G264">
            <v>36.363329999999998</v>
          </cell>
          <cell r="H264">
            <v>45.507369999999995</v>
          </cell>
          <cell r="I264">
            <v>53.508459999999999</v>
          </cell>
          <cell r="J264">
            <v>56.781210000000016</v>
          </cell>
          <cell r="K264">
            <v>64.965969999999999</v>
          </cell>
          <cell r="L264">
            <v>69.877990000000011</v>
          </cell>
          <cell r="M264">
            <v>80.279199999999989</v>
          </cell>
          <cell r="N264">
            <v>95.924489999999963</v>
          </cell>
        </row>
        <row r="265">
          <cell r="A265" t="str">
            <v>CASSV_TZ.ESERCIZIO</v>
          </cell>
          <cell r="B265" t="str">
            <v>Assicurazioni Varie di terzi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CTEL_TZ.ESERCIZIO</v>
          </cell>
          <cell r="B266" t="str">
            <v xml:space="preserve">Spese telefoniche di terzi </v>
          </cell>
          <cell r="C266">
            <v>0.26899999999999125</v>
          </cell>
          <cell r="D266">
            <v>0.42245999999997252</v>
          </cell>
          <cell r="E266">
            <v>213.72978000000001</v>
          </cell>
          <cell r="F266">
            <v>213.72977999999998</v>
          </cell>
          <cell r="G266">
            <v>214.12353999999999</v>
          </cell>
          <cell r="H266">
            <v>213.81522999999999</v>
          </cell>
          <cell r="I266">
            <v>213.94815</v>
          </cell>
          <cell r="J266">
            <v>214.78630000000001</v>
          </cell>
          <cell r="K266">
            <v>231.97218000000001</v>
          </cell>
          <cell r="L266">
            <v>232.45007999999996</v>
          </cell>
          <cell r="M266">
            <v>234.81321999999994</v>
          </cell>
          <cell r="N266">
            <v>491.34728000000001</v>
          </cell>
        </row>
        <row r="267">
          <cell r="A267" t="str">
            <v>CTD_TZ</v>
          </cell>
          <cell r="B267" t="str">
            <v>Spese trasmissioni dati di terzi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CVRS.ESERCIZIO</v>
          </cell>
          <cell r="B268" t="str">
            <v>Viaggi e rimborsi spese</v>
          </cell>
          <cell r="C268">
            <v>33.240049999999997</v>
          </cell>
          <cell r="D268">
            <v>90.479140000000001</v>
          </cell>
          <cell r="E268">
            <v>148.65697</v>
          </cell>
          <cell r="F268">
            <v>197.73147</v>
          </cell>
          <cell r="G268">
            <v>241.04618999999997</v>
          </cell>
          <cell r="H268">
            <v>284.10685999999998</v>
          </cell>
          <cell r="I268">
            <v>346.59692999999993</v>
          </cell>
          <cell r="J268">
            <v>384.94662000000005</v>
          </cell>
          <cell r="K268">
            <v>416.41381000000001</v>
          </cell>
          <cell r="L268">
            <v>482.74206000000004</v>
          </cell>
          <cell r="M268">
            <v>537.69078999999999</v>
          </cell>
          <cell r="N268">
            <v>620.37010999999995</v>
          </cell>
        </row>
        <row r="269">
          <cell r="A269" t="str">
            <v>CLOC_TZ.ESERCIZIO</v>
          </cell>
          <cell r="B269" t="str">
            <v>Spese affitti e locazioni di terzi</v>
          </cell>
          <cell r="C269">
            <v>12.990809999999982</v>
          </cell>
          <cell r="D269">
            <v>22.881880000000024</v>
          </cell>
          <cell r="E269">
            <v>36.47810000000004</v>
          </cell>
          <cell r="F269">
            <v>36.47810000000004</v>
          </cell>
          <cell r="G269">
            <v>45.245550000000094</v>
          </cell>
          <cell r="H269">
            <v>66.271989999999732</v>
          </cell>
          <cell r="I269">
            <v>74.20697999999993</v>
          </cell>
          <cell r="J269">
            <v>86.874389999999948</v>
          </cell>
          <cell r="K269">
            <v>102.86880999999994</v>
          </cell>
          <cell r="L269">
            <v>112.37774999999965</v>
          </cell>
          <cell r="M269">
            <v>121.11574999999903</v>
          </cell>
          <cell r="N269">
            <v>141.89922000000024</v>
          </cell>
        </row>
        <row r="270">
          <cell r="A270" t="str">
            <v>CPUBB_TZ</v>
          </cell>
          <cell r="B270" t="str">
            <v>Spese pubb., propag. e stampa di terzi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CALG_TZ.ESERCIZIO</v>
          </cell>
          <cell r="B271" t="str">
            <v>Costi acqua, luce, gas e cond. di terzi</v>
          </cell>
          <cell r="C271">
            <v>84.92334000000001</v>
          </cell>
          <cell r="D271">
            <v>167.59214</v>
          </cell>
          <cell r="E271">
            <v>253.31910999999997</v>
          </cell>
          <cell r="F271">
            <v>272.38844</v>
          </cell>
          <cell r="G271">
            <v>310.36189999999999</v>
          </cell>
          <cell r="H271">
            <v>349.23854</v>
          </cell>
          <cell r="I271">
            <v>378.70751000000001</v>
          </cell>
          <cell r="J271">
            <v>395.92293000000001</v>
          </cell>
          <cell r="K271">
            <v>407.03411999999997</v>
          </cell>
          <cell r="L271">
            <v>426.74224999999996</v>
          </cell>
          <cell r="M271">
            <v>442.87883999999997</v>
          </cell>
          <cell r="N271">
            <v>527.54803000000004</v>
          </cell>
        </row>
        <row r="272">
          <cell r="A272" t="str">
            <v>CEDQ</v>
          </cell>
          <cell r="B272" t="str">
            <v>Costo energia dipendenti in quiescenza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CVARDIP_TZ</v>
          </cell>
          <cell r="B273" t="str">
            <v>Spese varie per dipendenti di terzi</v>
          </cell>
          <cell r="C273">
            <v>7.8686799999999986</v>
          </cell>
          <cell r="D273">
            <v>11.32592</v>
          </cell>
          <cell r="E273">
            <v>48.549459999999996</v>
          </cell>
          <cell r="F273">
            <v>50.333079999999995</v>
          </cell>
          <cell r="G273">
            <v>57.142589999999998</v>
          </cell>
          <cell r="H273">
            <v>61.972349999999992</v>
          </cell>
          <cell r="I273">
            <v>67.109059999999999</v>
          </cell>
          <cell r="J273">
            <v>75.670239999999993</v>
          </cell>
          <cell r="K273">
            <v>84.591969999999989</v>
          </cell>
          <cell r="L273">
            <v>100.29441</v>
          </cell>
          <cell r="M273">
            <v>109.66645</v>
          </cell>
          <cell r="N273">
            <v>158.30022</v>
          </cell>
        </row>
        <row r="274">
          <cell r="A274" t="str">
            <v>CGIUD</v>
          </cell>
          <cell r="B274" t="str">
            <v>Spese giudiziarie</v>
          </cell>
          <cell r="C274">
            <v>0</v>
          </cell>
          <cell r="D274">
            <v>3.2499999999999999E-3</v>
          </cell>
          <cell r="E274">
            <v>3.2499999999999999E-3</v>
          </cell>
          <cell r="F274">
            <v>3.2499999999999999E-3</v>
          </cell>
          <cell r="G274">
            <v>3.2499999999999999E-3</v>
          </cell>
          <cell r="H274">
            <v>3.2499999999999999E-3</v>
          </cell>
          <cell r="I274">
            <v>3.2499999999999999E-3</v>
          </cell>
          <cell r="J274">
            <v>3.2499999999999999E-3</v>
          </cell>
          <cell r="K274">
            <v>3.2499999999999999E-3</v>
          </cell>
          <cell r="L274">
            <v>3.2499999999999999E-3</v>
          </cell>
          <cell r="M274">
            <v>3.2499999999999999E-3</v>
          </cell>
          <cell r="N274">
            <v>3.2499999999999999E-3</v>
          </cell>
        </row>
        <row r="275">
          <cell r="A275" t="str">
            <v>CSGDIV_TZ_DIV.ESERCIZIO</v>
          </cell>
          <cell r="B275" t="str">
            <v>Spese generali diverse di terzi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CSGDIV_TZ_DIV_PEN.ESERCIZIO</v>
          </cell>
          <cell r="B276" t="str">
            <v>Penali per la carta del servizio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CSGDIV_TZ_DIV_ALTRO.ESERCIZIO</v>
          </cell>
          <cell r="B277" t="str">
            <v>Altro</v>
          </cell>
          <cell r="C277">
            <v>45.737849999999995</v>
          </cell>
          <cell r="D277">
            <v>333.19132000000002</v>
          </cell>
          <cell r="E277">
            <v>457.28513000000004</v>
          </cell>
          <cell r="F277">
            <v>549.30575999999996</v>
          </cell>
          <cell r="G277">
            <v>608.63665000000003</v>
          </cell>
          <cell r="H277">
            <v>672.33271999999999</v>
          </cell>
          <cell r="I277">
            <v>731.80268000000012</v>
          </cell>
          <cell r="J277">
            <v>779.54948999999999</v>
          </cell>
          <cell r="K277">
            <v>825.67629999999997</v>
          </cell>
          <cell r="L277">
            <v>866.62428</v>
          </cell>
          <cell r="M277">
            <v>905.22109999999998</v>
          </cell>
          <cell r="N277">
            <v>945.86239000000012</v>
          </cell>
        </row>
        <row r="278">
          <cell r="A278" t="str">
            <v>CSGDIV_ESE_GR</v>
          </cell>
          <cell r="B278" t="str">
            <v>Spese generali IC - Esercizio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CLOC_ESE_GR</v>
          </cell>
          <cell r="B279" t="str">
            <v xml:space="preserve">Spese affitti e locazioni IC - esercizio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CSGDIV_ESE_GR.DALM_TR</v>
          </cell>
          <cell r="B280" t="str">
            <v>Dalmazia Trieste Spa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CSGDIV_ESE_GR.SEI</v>
          </cell>
          <cell r="B281" t="str">
            <v>Enel Real Estate Spa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CSGDIV_ESE_GR.CESI</v>
          </cell>
          <cell r="B282" t="str">
            <v>Cesi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RIS_EST_TOT_ES</v>
          </cell>
          <cell r="B283" t="str">
            <v>Risorse esterne - Esercizio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IMPCAN_TOT.ESERCIZIO</v>
          </cell>
          <cell r="B284" t="str">
            <v>Imposte e canoni - Esercizio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CIT_ES</v>
          </cell>
          <cell r="B285" t="str">
            <v>Imposte e tasse - esercizio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CIT_ES.ECO</v>
          </cell>
          <cell r="B286" t="str">
            <v>Ecotassa - esercizio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CIT_ES.CARBTAX</v>
          </cell>
          <cell r="B287" t="str">
            <v>Carbon tax su Carbone - esercizio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CIT_ES.ORIMTAX</v>
          </cell>
          <cell r="B288" t="str">
            <v>Carbon tax su Orimulsion - esercizio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CIT_ES.ICI</v>
          </cell>
          <cell r="B289" t="str">
            <v>ICI - esercizio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165.066</v>
          </cell>
          <cell r="H289">
            <v>248.27258000000003</v>
          </cell>
          <cell r="I289">
            <v>-167.76022</v>
          </cell>
          <cell r="J289">
            <v>-500.58641999999998</v>
          </cell>
          <cell r="K289">
            <v>497.89223000000004</v>
          </cell>
          <cell r="L289">
            <v>581.09877999999992</v>
          </cell>
          <cell r="M289">
            <v>581.09877999999992</v>
          </cell>
          <cell r="N289">
            <v>779.01229999999998</v>
          </cell>
        </row>
        <row r="290">
          <cell r="A290" t="str">
            <v>CIT_ES.TOSAP</v>
          </cell>
          <cell r="B290" t="str">
            <v>TOSAP - esercizio</v>
          </cell>
          <cell r="C290">
            <v>118.40839</v>
          </cell>
          <cell r="D290">
            <v>236.66003000000001</v>
          </cell>
          <cell r="E290">
            <v>354.99351000000001</v>
          </cell>
          <cell r="F290">
            <v>474.50178999999997</v>
          </cell>
          <cell r="G290">
            <v>593.05035999999996</v>
          </cell>
          <cell r="H290">
            <v>711.59815000000003</v>
          </cell>
          <cell r="I290">
            <v>830.15214000000003</v>
          </cell>
          <cell r="J290">
            <v>948.69451000000004</v>
          </cell>
          <cell r="K290">
            <v>1068.27495</v>
          </cell>
          <cell r="L290">
            <v>1186.82527</v>
          </cell>
          <cell r="M290">
            <v>1305.48029</v>
          </cell>
          <cell r="N290">
            <v>1424.2147500000001</v>
          </cell>
        </row>
        <row r="291">
          <cell r="A291" t="str">
            <v>CIT_ES.ALTRETAX</v>
          </cell>
          <cell r="B291" t="str">
            <v>Altre imposte e tasse - esercizio</v>
          </cell>
          <cell r="C291">
            <v>4.9242399999999975</v>
          </cell>
          <cell r="D291">
            <v>10.969719999999995</v>
          </cell>
          <cell r="E291">
            <v>25.140990000000002</v>
          </cell>
          <cell r="F291">
            <v>26.505830000000003</v>
          </cell>
          <cell r="G291">
            <v>41.064120000000003</v>
          </cell>
          <cell r="H291">
            <v>110.84468000000001</v>
          </cell>
          <cell r="I291">
            <v>190.42583000000002</v>
          </cell>
          <cell r="J291">
            <v>230.89838999999995</v>
          </cell>
          <cell r="K291">
            <v>306.16381000000001</v>
          </cell>
          <cell r="L291">
            <v>386.74884000000003</v>
          </cell>
          <cell r="M291">
            <v>523.88097000000005</v>
          </cell>
          <cell r="N291">
            <v>646.21167000000003</v>
          </cell>
        </row>
        <row r="292">
          <cell r="A292" t="str">
            <v>CANONI.ESERCIZIO</v>
          </cell>
          <cell r="B292" t="str">
            <v>Canoni -  esercizio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CANONI.ESERCIZIO_ALTRO</v>
          </cell>
          <cell r="B293" t="str">
            <v>Altro</v>
          </cell>
          <cell r="C293">
            <v>124.84744000000001</v>
          </cell>
          <cell r="D293">
            <v>249.28097</v>
          </cell>
          <cell r="E293">
            <v>377.73590999999999</v>
          </cell>
          <cell r="F293">
            <v>519.22231999999997</v>
          </cell>
          <cell r="G293">
            <v>773.08099000000004</v>
          </cell>
          <cell r="H293">
            <v>927.98253</v>
          </cell>
          <cell r="I293">
            <v>1074.78946</v>
          </cell>
          <cell r="J293">
            <v>1220.9465700000001</v>
          </cell>
          <cell r="K293">
            <v>1396.26064</v>
          </cell>
          <cell r="L293">
            <v>1550.04881</v>
          </cell>
          <cell r="M293">
            <v>1704.4483400000001</v>
          </cell>
          <cell r="N293">
            <v>1716.49306</v>
          </cell>
        </row>
        <row r="294">
          <cell r="A294" t="str">
            <v>CPRDIV_TOT.LIC</v>
          </cell>
          <cell r="B294" t="str">
            <v>Prestazioni per L.I.C.</v>
          </cell>
        </row>
        <row r="295">
          <cell r="A295" t="str">
            <v>CPRDIV_TZ.LIC</v>
          </cell>
          <cell r="B295" t="str">
            <v>Prestazioni da Terzi per L.I.C.</v>
          </cell>
        </row>
        <row r="296">
          <cell r="A296" t="str">
            <v>CAPP_TZ.LIC</v>
          </cell>
          <cell r="B296" t="str">
            <v>Appalti</v>
          </cell>
        </row>
        <row r="297">
          <cell r="A297" t="str">
            <v>CVIGIL_TZ.LIC</v>
          </cell>
          <cell r="B297" t="str">
            <v>Vigilanza</v>
          </cell>
        </row>
        <row r="298">
          <cell r="A298" t="str">
            <v>CPUL_TZ.LIC</v>
          </cell>
          <cell r="B298" t="str">
            <v>Pulizia locali</v>
          </cell>
        </row>
        <row r="299">
          <cell r="A299" t="str">
            <v>CRIS_TZ.LIC</v>
          </cell>
          <cell r="B299" t="str">
            <v>Ristorazione</v>
          </cell>
        </row>
        <row r="300">
          <cell r="A300" t="str">
            <v>CINF_TZ.LIC</v>
          </cell>
          <cell r="B300" t="str">
            <v>Attività informatiche</v>
          </cell>
        </row>
        <row r="301">
          <cell r="A301" t="str">
            <v>CNOL_TZ.LIC</v>
          </cell>
          <cell r="B301" t="str">
            <v>Noleggi</v>
          </cell>
        </row>
        <row r="302">
          <cell r="A302" t="str">
            <v>CTRASP_TZ.LIC</v>
          </cell>
          <cell r="B302" t="str">
            <v>Trasporti</v>
          </cell>
        </row>
        <row r="303">
          <cell r="A303" t="str">
            <v>CMAN_TZ.LIC</v>
          </cell>
          <cell r="B303" t="str">
            <v>Manutenzione e riparazione veicoli</v>
          </cell>
        </row>
        <row r="304">
          <cell r="A304" t="str">
            <v>CPR_PROF_TOT.LIC</v>
          </cell>
          <cell r="B304" t="str">
            <v>Prestazioni professionali diverse e consulenze</v>
          </cell>
        </row>
        <row r="305">
          <cell r="A305" t="str">
            <v>CPR_TEC_PROF.LIC</v>
          </cell>
          <cell r="B305" t="str">
            <v>Prestazioni professionali diverse</v>
          </cell>
        </row>
        <row r="306">
          <cell r="A306" t="str">
            <v>CCONSUL.LIC</v>
          </cell>
          <cell r="B306" t="str">
            <v>Consulenze</v>
          </cell>
        </row>
        <row r="307">
          <cell r="A307" t="str">
            <v>CPRDIV_TZ_DIV_LIC</v>
          </cell>
          <cell r="B307" t="str">
            <v>Prestazioni diverse</v>
          </cell>
        </row>
        <row r="308">
          <cell r="A308" t="str">
            <v>CPRDIV_LIC_GR</v>
          </cell>
          <cell r="B308" t="str">
            <v>Prestazioni Intercompany per L.I.C.</v>
          </cell>
        </row>
        <row r="309">
          <cell r="A309" t="str">
            <v>CPRDIV_LIC_GR_AL</v>
          </cell>
          <cell r="B309" t="str">
            <v>Prestazioni diverse da IC per LIC</v>
          </cell>
        </row>
        <row r="310">
          <cell r="A310" t="str">
            <v>CPRDIV_LIC_GR.CORPORATE</v>
          </cell>
          <cell r="B310" t="str">
            <v>ENEL - Corporate</v>
          </cell>
        </row>
        <row r="311">
          <cell r="A311" t="str">
            <v>CPRDIV_LIC_GR.CESI</v>
          </cell>
          <cell r="B311" t="str">
            <v>CESI -C. Elletr. Sper. Ita. G. Motta Spa</v>
          </cell>
        </row>
        <row r="312">
          <cell r="A312" t="str">
            <v>CPRDIV_LIC_GR.CONPH</v>
          </cell>
          <cell r="B312" t="str">
            <v>Conphoebus Spa</v>
          </cell>
        </row>
        <row r="313">
          <cell r="A313" t="str">
            <v>CPRDIV_LIC_GR.DALM_TR</v>
          </cell>
          <cell r="B313" t="str">
            <v>Dalmazia Trieste Spa</v>
          </cell>
        </row>
        <row r="314">
          <cell r="A314" t="str">
            <v>CPRDIV_LIC_GR.EL_AMBIE</v>
          </cell>
          <cell r="B314" t="str">
            <v>ElettroAmbiente Spa</v>
          </cell>
        </row>
        <row r="315">
          <cell r="A315" t="str">
            <v>CPRDIV_LIC_GR.EL_GEN</v>
          </cell>
          <cell r="B315" t="str">
            <v>Elettrogen Spa</v>
          </cell>
        </row>
        <row r="316">
          <cell r="A316" t="str">
            <v>CPRDIV_LIC_GR.EN_DISTR</v>
          </cell>
          <cell r="B316" t="str">
            <v>Enel Distribuzione Spa</v>
          </cell>
        </row>
        <row r="317">
          <cell r="A317" t="str">
            <v>CPRDIV_LIC_GR.EN_HYDRO</v>
          </cell>
          <cell r="B317" t="str">
            <v>Enel Hydro Spa</v>
          </cell>
        </row>
        <row r="318">
          <cell r="A318" t="str">
            <v>CPRDIV_LIC_GR.EN_PROD</v>
          </cell>
          <cell r="B318" t="str">
            <v>Enel Produzione Spa</v>
          </cell>
        </row>
        <row r="319">
          <cell r="A319" t="str">
            <v>CPRDIV_LIC_GR.EN_TRADE</v>
          </cell>
          <cell r="B319" t="str">
            <v>Enel Trade Spa</v>
          </cell>
        </row>
        <row r="320">
          <cell r="A320" t="str">
            <v>CPRDIV_LIC_GR.ERGA</v>
          </cell>
          <cell r="B320" t="str">
            <v>Enel Green Power Spa</v>
          </cell>
        </row>
        <row r="321">
          <cell r="A321" t="str">
            <v>CPRDIV_LIC_GR.EUROGEN</v>
          </cell>
          <cell r="B321" t="str">
            <v>Eurogen Spa</v>
          </cell>
        </row>
        <row r="322">
          <cell r="A322" t="str">
            <v>CPRDIV_LIC_GR.INTERPW</v>
          </cell>
          <cell r="B322" t="str">
            <v>Interpower Spa</v>
          </cell>
        </row>
        <row r="323">
          <cell r="A323" t="str">
            <v>CPRDIV_LIC_GR.SEI</v>
          </cell>
          <cell r="B323" t="str">
            <v>Enel Real Estate Spa</v>
          </cell>
        </row>
        <row r="324">
          <cell r="A324" t="str">
            <v>CPRDIV_LIC_GR.SOLE</v>
          </cell>
          <cell r="B324" t="str">
            <v>So.l.e. Spa</v>
          </cell>
        </row>
        <row r="325">
          <cell r="A325" t="str">
            <v>CPRDIV_LIC_GR.TERNA</v>
          </cell>
          <cell r="B325" t="str">
            <v>T.E.R.N.A. Spa</v>
          </cell>
        </row>
        <row r="326">
          <cell r="A326" t="str">
            <v>CPRDIV_LIC_GR.WIND</v>
          </cell>
          <cell r="B326" t="str">
            <v>Wind Telecomunicazioni Spa</v>
          </cell>
        </row>
        <row r="327">
          <cell r="A327" t="str">
            <v>CPRDIV_LIC_GR.ENEL_SI</v>
          </cell>
          <cell r="B327" t="str">
            <v>Enel.si Spa</v>
          </cell>
        </row>
        <row r="328">
          <cell r="A328" t="str">
            <v>CPRDIV_LIC_GR.CISE</v>
          </cell>
          <cell r="B328" t="str">
            <v>Cise Tecnologie innovative Srl</v>
          </cell>
        </row>
        <row r="329">
          <cell r="A329" t="str">
            <v>CPRDIV_LIC_GR.EN_FTL</v>
          </cell>
          <cell r="B329" t="str">
            <v>Enel F.T.L. Spa</v>
          </cell>
        </row>
        <row r="330">
          <cell r="A330" t="str">
            <v>CPRDIV_LIC_GR.EN_POWER</v>
          </cell>
          <cell r="B330" t="str">
            <v>Enel Power Spa</v>
          </cell>
        </row>
        <row r="331">
          <cell r="A331" t="str">
            <v>CPRDIV_LIC_GR.SFERA</v>
          </cell>
          <cell r="B331" t="str">
            <v>Sfera Spa</v>
          </cell>
        </row>
        <row r="332">
          <cell r="A332" t="str">
            <v>CPRDIV_LIC_GR.ENEL_IT</v>
          </cell>
          <cell r="B332" t="str">
            <v>Enel.IT Spa</v>
          </cell>
        </row>
        <row r="333">
          <cell r="A333" t="str">
            <v>CPRDIV_LIC_GR.COL_GAS</v>
          </cell>
          <cell r="B333" t="str">
            <v>Colombo Gas Spa</v>
          </cell>
        </row>
        <row r="334">
          <cell r="A334" t="str">
            <v>CPRDIV_LIC_GR.FACTOR</v>
          </cell>
          <cell r="B334" t="str">
            <v>Enel.factor Spa</v>
          </cell>
        </row>
        <row r="335">
          <cell r="A335" t="str">
            <v>CPRDIV_LIC_GR.VALDIS</v>
          </cell>
          <cell r="B335" t="str">
            <v>Valdis Spa</v>
          </cell>
        </row>
        <row r="336">
          <cell r="A336" t="str">
            <v>CPRDIV_LIC_GR.VALGEN</v>
          </cell>
          <cell r="B336" t="str">
            <v>Valgen Spa</v>
          </cell>
        </row>
        <row r="337">
          <cell r="A337" t="str">
            <v>CPRDIV_LIC_GR.DEVAL</v>
          </cell>
          <cell r="B337" t="str">
            <v>Deval Spa</v>
          </cell>
        </row>
        <row r="338">
          <cell r="A338" t="str">
            <v>CPRDIV_LIC_GR.CESAP</v>
          </cell>
          <cell r="B338" t="str">
            <v>Ape spa</v>
          </cell>
        </row>
        <row r="339">
          <cell r="A339" t="str">
            <v>CMF_TOT.LIC</v>
          </cell>
          <cell r="B339" t="str">
            <v>Materiali e forniture per L.I.C.</v>
          </cell>
        </row>
        <row r="340">
          <cell r="A340" t="str">
            <v>CFM_TOT.LIC</v>
          </cell>
          <cell r="B340" t="str">
            <v>Forniture di materiali ed apparecchi per LIC</v>
          </cell>
        </row>
        <row r="341">
          <cell r="A341" t="str">
            <v>CAFM_TOT.LIC</v>
          </cell>
          <cell r="B341" t="str">
            <v>Forniture acq. materiali ed apparecchi per LIC</v>
          </cell>
        </row>
        <row r="342">
          <cell r="A342" t="str">
            <v>CAFM_TZ.LIC.TOT</v>
          </cell>
          <cell r="B342" t="str">
            <v>Forniture di materiali ed apparecchi da terzi per LIC</v>
          </cell>
        </row>
        <row r="343">
          <cell r="A343" t="str">
            <v>CAFM_TZ.LIC</v>
          </cell>
          <cell r="B343" t="str">
            <v>Forniture di materiali ed apparecchi da terzi per LIC</v>
          </cell>
        </row>
        <row r="344">
          <cell r="A344" t="str">
            <v>CAFM_LIC_GR</v>
          </cell>
          <cell r="B344" t="str">
            <v>Forniture di materiali ed apparecchi da Intercompany per LIC</v>
          </cell>
        </row>
        <row r="345">
          <cell r="A345" t="str">
            <v>CAFM_LIC_GR.CORPORATE</v>
          </cell>
          <cell r="B345" t="str">
            <v>ENEL - Corporate</v>
          </cell>
        </row>
        <row r="346">
          <cell r="A346" t="str">
            <v>CAFM_LIC_GR.CESI</v>
          </cell>
          <cell r="B346" t="str">
            <v>CESI -C. Elletr. Sper. Ita. G. Motta Spa</v>
          </cell>
        </row>
        <row r="347">
          <cell r="A347" t="str">
            <v>CAFM_LIC_GR.CONPH</v>
          </cell>
          <cell r="B347" t="str">
            <v>Conphoebus Spa</v>
          </cell>
        </row>
        <row r="348">
          <cell r="A348" t="str">
            <v>CAFM_LIC_GR.DALM_TR</v>
          </cell>
          <cell r="B348" t="str">
            <v>Dalmazia Trieste Spa</v>
          </cell>
        </row>
        <row r="349">
          <cell r="A349" t="str">
            <v>CAFM_LIC_GR.EL_AMBIE</v>
          </cell>
          <cell r="B349" t="str">
            <v>ElettroAmbiente Spa</v>
          </cell>
        </row>
        <row r="350">
          <cell r="A350" t="str">
            <v>CAFM_LIC_GR.EL_GEN</v>
          </cell>
          <cell r="B350" t="str">
            <v>Elettrogen Spa</v>
          </cell>
        </row>
        <row r="351">
          <cell r="A351" t="str">
            <v>CAFM_LIC_GR.EN_DISTR</v>
          </cell>
          <cell r="B351" t="str">
            <v>Enel Distribuzione Spa</v>
          </cell>
        </row>
        <row r="352">
          <cell r="A352" t="str">
            <v>CAFM_LIC_GR.EN_HYDRO</v>
          </cell>
          <cell r="B352" t="str">
            <v>Enel Hydro Spa</v>
          </cell>
        </row>
        <row r="353">
          <cell r="A353" t="str">
            <v>CAFM_LIC_GR.EN_PROD</v>
          </cell>
          <cell r="B353" t="str">
            <v>Enel Produzione Spa</v>
          </cell>
        </row>
        <row r="354">
          <cell r="A354" t="str">
            <v>CAFM_LIC_GR.EN_TRADE</v>
          </cell>
          <cell r="B354" t="str">
            <v>Enel Trade Spa</v>
          </cell>
        </row>
        <row r="355">
          <cell r="A355" t="str">
            <v>CAFM_LIC_GR.ERGA</v>
          </cell>
          <cell r="B355" t="str">
            <v>Enel Green Power Spa</v>
          </cell>
        </row>
        <row r="356">
          <cell r="A356" t="str">
            <v>CAFM_LIC_GR.EUROGEN</v>
          </cell>
          <cell r="B356" t="str">
            <v>Eurogen Spa</v>
          </cell>
        </row>
        <row r="357">
          <cell r="A357" t="str">
            <v>CAFM_LIC_GR.INTERPW</v>
          </cell>
          <cell r="B357" t="str">
            <v>Interpower Spa</v>
          </cell>
        </row>
        <row r="358">
          <cell r="A358" t="str">
            <v>CAFM_LIC_GR.SEI</v>
          </cell>
          <cell r="B358" t="str">
            <v>Enel Real Estate Spa</v>
          </cell>
        </row>
        <row r="359">
          <cell r="A359" t="str">
            <v>CAFM_LIC_GR.SOLE</v>
          </cell>
          <cell r="B359" t="str">
            <v>So.l.e. Spa</v>
          </cell>
        </row>
        <row r="360">
          <cell r="A360" t="str">
            <v>CAFM_LIC_GR.TERNA</v>
          </cell>
          <cell r="B360" t="str">
            <v>T.E.R.N.A. Spa</v>
          </cell>
        </row>
        <row r="361">
          <cell r="A361" t="str">
            <v>CAFM_LIC_GR.WIND</v>
          </cell>
          <cell r="B361" t="str">
            <v>Wind Telecomunicazioni Spa</v>
          </cell>
        </row>
        <row r="362">
          <cell r="A362" t="str">
            <v>CAFM_LIC_GR.ENEL_SI</v>
          </cell>
          <cell r="B362" t="str">
            <v>Enel.si Spa</v>
          </cell>
        </row>
        <row r="363">
          <cell r="A363" t="str">
            <v>CAFM_LIC_GR.CISE</v>
          </cell>
          <cell r="B363" t="str">
            <v>Cise Tecnologie innovative Srl</v>
          </cell>
        </row>
        <row r="364">
          <cell r="A364" t="str">
            <v>CAFM_LIC_GR.EN_FTL</v>
          </cell>
          <cell r="B364" t="str">
            <v>Enel F.T.L. Spa</v>
          </cell>
        </row>
        <row r="365">
          <cell r="A365" t="str">
            <v>CAFM_LIC_GR.EN_POWER</v>
          </cell>
          <cell r="B365" t="str">
            <v>Enel Power Spa</v>
          </cell>
        </row>
        <row r="366">
          <cell r="A366" t="str">
            <v>CAFM_LIC_GR.SFERA</v>
          </cell>
          <cell r="B366" t="str">
            <v>Sfera Spa</v>
          </cell>
        </row>
        <row r="367">
          <cell r="A367" t="str">
            <v>CAFM_LIC_GR.ENEL_IT</v>
          </cell>
          <cell r="B367" t="str">
            <v>Enel.IT Spa</v>
          </cell>
        </row>
        <row r="368">
          <cell r="A368" t="str">
            <v>CAFM_LIC_GR.COL_GAS</v>
          </cell>
          <cell r="B368" t="str">
            <v>Colombo Gas Spa</v>
          </cell>
        </row>
        <row r="369">
          <cell r="A369" t="str">
            <v>CAFM_LIC_GR.FACTOR</v>
          </cell>
          <cell r="B369" t="str">
            <v>Enel.factor Spa</v>
          </cell>
        </row>
        <row r="370">
          <cell r="A370" t="str">
            <v>CCS_TZ.LIC</v>
          </cell>
          <cell r="B370" t="str">
            <v>Cancelleria e stampati per LIC</v>
          </cell>
        </row>
        <row r="371">
          <cell r="A371" t="str">
            <v>CMF_DIV_TZ.LIC</v>
          </cell>
          <cell r="B371" t="str">
            <v>Materiali e forniture diverse per LIC</v>
          </cell>
        </row>
        <row r="372">
          <cell r="A372" t="str">
            <v>CONS_MA.LIC</v>
          </cell>
          <cell r="B372" t="str">
            <v>Consumi di materiale per LIC</v>
          </cell>
        </row>
        <row r="373">
          <cell r="A373" t="str">
            <v>CSGDIV_TOT.LIC</v>
          </cell>
          <cell r="B373" t="str">
            <v>Spese generali per L.I.C.</v>
          </cell>
        </row>
        <row r="374">
          <cell r="A374" t="str">
            <v>CSGDIV_TZ.LIC</v>
          </cell>
          <cell r="B374" t="str">
            <v>Spese generali da Terzi per L.I.C.</v>
          </cell>
        </row>
        <row r="375">
          <cell r="A375" t="str">
            <v>CASSV_TZ.LIC</v>
          </cell>
          <cell r="B375" t="str">
            <v>Assicurazioni varie da terzi per LIC</v>
          </cell>
        </row>
        <row r="376">
          <cell r="A376" t="str">
            <v>CTEL_TZ.LIC</v>
          </cell>
          <cell r="B376" t="str">
            <v>Spese telefoniche da terzi per LIC</v>
          </cell>
        </row>
        <row r="377">
          <cell r="A377" t="str">
            <v>CVRS.LIC</v>
          </cell>
          <cell r="B377" t="str">
            <v>Viaggi e rimborsi spese per LIC</v>
          </cell>
        </row>
        <row r="378">
          <cell r="A378" t="str">
            <v>CLOC_TZ.LIC</v>
          </cell>
          <cell r="B378" t="str">
            <v>Spese affitti e locazioni da terzi per LIC</v>
          </cell>
        </row>
        <row r="379">
          <cell r="A379" t="str">
            <v>CALG_TZ.LIC</v>
          </cell>
          <cell r="B379" t="str">
            <v>Costi acqua, luce, gas e cond. da terzi per LIC</v>
          </cell>
        </row>
        <row r="380">
          <cell r="A380" t="str">
            <v>CSGDIV_TZ.LIC_AL</v>
          </cell>
          <cell r="B380" t="str">
            <v>Spese generali diverse da terzi per LIC</v>
          </cell>
        </row>
        <row r="381">
          <cell r="A381" t="str">
            <v>CSGDIV_LIC_GR</v>
          </cell>
          <cell r="B381" t="str">
            <v>Spese generali da IC per  L.I.C.</v>
          </cell>
        </row>
        <row r="382">
          <cell r="A382" t="str">
            <v>CSGDIV_LIC_GR</v>
          </cell>
          <cell r="B382" t="str">
            <v>Spese generali diverse da IC per LIC</v>
          </cell>
        </row>
        <row r="383">
          <cell r="A383" t="str">
            <v>CSGDIV_LIC_GR.CORPORATE</v>
          </cell>
          <cell r="B383" t="str">
            <v>ENEL - Corporate</v>
          </cell>
        </row>
        <row r="384">
          <cell r="A384" t="str">
            <v>CSGDIV_LIC_GR.CESI</v>
          </cell>
          <cell r="B384" t="str">
            <v>CESI -C. Elletr. Sper. Ita. G. Motta Spa</v>
          </cell>
        </row>
        <row r="385">
          <cell r="A385" t="str">
            <v>CSGDIV_LIC_GR.CONPH</v>
          </cell>
          <cell r="B385" t="str">
            <v>Conphoebus Spa</v>
          </cell>
        </row>
        <row r="386">
          <cell r="A386" t="str">
            <v>CSGDIV_LIC_GR.DALM_TR</v>
          </cell>
          <cell r="B386" t="str">
            <v>Dalmazia Trieste Spa</v>
          </cell>
        </row>
        <row r="387">
          <cell r="A387" t="str">
            <v>CSGDIV_LIC_GR.EL_AMBIE</v>
          </cell>
          <cell r="B387" t="str">
            <v>ElettroAmbiente Spa</v>
          </cell>
        </row>
        <row r="388">
          <cell r="A388" t="str">
            <v>CSGDIV_LIC_GR.EL_GEN</v>
          </cell>
          <cell r="B388" t="str">
            <v>Elettrogen Spa</v>
          </cell>
        </row>
        <row r="389">
          <cell r="A389" t="str">
            <v>CSGDIV_LIC_GR.EN_DISTR</v>
          </cell>
          <cell r="B389" t="str">
            <v>Enel Distribuzione Spa</v>
          </cell>
        </row>
        <row r="390">
          <cell r="A390" t="str">
            <v>CSGDIV_LIC_GR.EN_HYDRO</v>
          </cell>
          <cell r="B390" t="str">
            <v>Enel Hydro Spa</v>
          </cell>
        </row>
        <row r="391">
          <cell r="A391" t="str">
            <v>CSGDIV_LIC_GR.EN_PROD</v>
          </cell>
          <cell r="B391" t="str">
            <v>Enel Produzione Spa</v>
          </cell>
        </row>
        <row r="392">
          <cell r="A392" t="str">
            <v>CSGDIV_LIC_GR.EN_TRADE</v>
          </cell>
          <cell r="B392" t="str">
            <v>Enel Trade Spa</v>
          </cell>
        </row>
        <row r="393">
          <cell r="A393" t="str">
            <v>CSGDIV_LIC_GR.ERGA</v>
          </cell>
          <cell r="B393" t="str">
            <v>Enel Green Power Spa</v>
          </cell>
        </row>
        <row r="394">
          <cell r="A394" t="str">
            <v>CSGDIV_LIC_GR.EUROGEN</v>
          </cell>
          <cell r="B394" t="str">
            <v>Eurogen Spa</v>
          </cell>
        </row>
        <row r="395">
          <cell r="A395" t="str">
            <v>CSGDIV_LIC_GR.INTERPW</v>
          </cell>
          <cell r="B395" t="str">
            <v>Interpower Spa</v>
          </cell>
        </row>
        <row r="396">
          <cell r="A396" t="str">
            <v>CSGDIV_LIC_GR.SEI</v>
          </cell>
          <cell r="B396" t="str">
            <v>Enel Real Estate Spa</v>
          </cell>
        </row>
        <row r="397">
          <cell r="A397" t="str">
            <v>CSGDIV_LIC_GR.SOLE</v>
          </cell>
          <cell r="B397" t="str">
            <v>So.l.e. Spa</v>
          </cell>
        </row>
        <row r="398">
          <cell r="A398" t="str">
            <v>CSGDIV_LIC_GR.TERNA</v>
          </cell>
          <cell r="B398" t="str">
            <v>T.E.R.N.A. Spa</v>
          </cell>
        </row>
        <row r="399">
          <cell r="A399" t="str">
            <v>CSGDIV_LIC_GR.WIND</v>
          </cell>
          <cell r="B399" t="str">
            <v>Wind Telecomunicazioni Spa</v>
          </cell>
        </row>
        <row r="400">
          <cell r="A400" t="str">
            <v>CSGDIV_LIC_GR.ENEL_SI</v>
          </cell>
          <cell r="B400" t="str">
            <v>Enel.si Spa</v>
          </cell>
        </row>
        <row r="401">
          <cell r="A401" t="str">
            <v>CSGDIV_LIC_GR.CISE</v>
          </cell>
          <cell r="B401" t="str">
            <v>Cise Tecnologie innovative Srl</v>
          </cell>
        </row>
        <row r="402">
          <cell r="A402" t="str">
            <v>CSGDIV_LIC_GR.EN_FTL</v>
          </cell>
          <cell r="B402" t="str">
            <v>Enel F.T.L. Spa</v>
          </cell>
        </row>
        <row r="403">
          <cell r="A403" t="str">
            <v>CSGDIV_LIC_GR.EN_POWER</v>
          </cell>
          <cell r="B403" t="str">
            <v>Enel Power Spa</v>
          </cell>
        </row>
        <row r="404">
          <cell r="A404" t="str">
            <v>CSGDIV_LIC_GR.SFERA</v>
          </cell>
          <cell r="B404" t="str">
            <v>Sfera Spa</v>
          </cell>
        </row>
        <row r="405">
          <cell r="A405" t="str">
            <v>CSGDIV_LIC_GR.ENEL_IT</v>
          </cell>
          <cell r="B405" t="str">
            <v>Enel.IT Spa</v>
          </cell>
        </row>
        <row r="406">
          <cell r="A406" t="str">
            <v>CSGDIV_LIC_GR.COL_GAS</v>
          </cell>
          <cell r="B406" t="str">
            <v>Colombo Gas Spa</v>
          </cell>
        </row>
        <row r="407">
          <cell r="A407" t="str">
            <v>CSGDIV_LIC_GR.FACTOR</v>
          </cell>
          <cell r="B407" t="str">
            <v>Enel.factor Spa</v>
          </cell>
        </row>
        <row r="408">
          <cell r="A408" t="str">
            <v>RIS_EST_TOT.LIC</v>
          </cell>
          <cell r="B408" t="str">
            <v>Totale risorse esterne per L.I.C.</v>
          </cell>
        </row>
        <row r="409">
          <cell r="A409" t="str">
            <v>IMPCAN_TOT.LIC</v>
          </cell>
          <cell r="B409" t="str">
            <v>Imposte e canoni per L.I.C.</v>
          </cell>
        </row>
        <row r="410">
          <cell r="A410" t="str">
            <v>CIT_LIC</v>
          </cell>
          <cell r="B410" t="str">
            <v>Imposte e tasse LIC</v>
          </cell>
        </row>
        <row r="411">
          <cell r="A411" t="str">
            <v>CANONI.LIC</v>
          </cell>
          <cell r="B411" t="str">
            <v>Canoni per LIC</v>
          </cell>
        </row>
        <row r="412">
          <cell r="A412" t="str">
            <v>T_CON_MED</v>
          </cell>
          <cell r="B412" t="str">
            <v>Consistenza media del periodo</v>
          </cell>
        </row>
        <row r="413">
          <cell r="A413" t="str">
            <v>T_CON_MED.DIRIG</v>
          </cell>
          <cell r="B413" t="str">
            <v>Dirigenti</v>
          </cell>
          <cell r="C413">
            <v>15</v>
          </cell>
          <cell r="D413">
            <v>15</v>
          </cell>
          <cell r="E413">
            <v>15</v>
          </cell>
          <cell r="F413">
            <v>15</v>
          </cell>
          <cell r="G413">
            <v>15</v>
          </cell>
          <cell r="H413">
            <v>14.833333333333332</v>
          </cell>
          <cell r="I413">
            <v>14.857142857142856</v>
          </cell>
          <cell r="J413">
            <v>14.875</v>
          </cell>
          <cell r="K413">
            <v>14.777777777777777</v>
          </cell>
          <cell r="L413">
            <v>14.7</v>
          </cell>
          <cell r="M413">
            <v>14.545454545454545</v>
          </cell>
          <cell r="N413">
            <v>14.333333333333334</v>
          </cell>
        </row>
        <row r="414">
          <cell r="A414" t="str">
            <v>T_CON_MED.QUADRI</v>
          </cell>
          <cell r="B414" t="str">
            <v>Quadri</v>
          </cell>
          <cell r="C414">
            <v>99.66</v>
          </cell>
          <cell r="D414">
            <v>99.16</v>
          </cell>
          <cell r="E414">
            <v>98.993666666666684</v>
          </cell>
          <cell r="F414">
            <v>98.660249999999991</v>
          </cell>
          <cell r="G414">
            <v>98.860199999999992</v>
          </cell>
          <cell r="H414">
            <v>98.826833333333298</v>
          </cell>
          <cell r="I414">
            <v>98.803428571428583</v>
          </cell>
          <cell r="J414">
            <v>98.660124999999994</v>
          </cell>
          <cell r="K414">
            <v>98.549000000000007</v>
          </cell>
          <cell r="L414">
            <v>98.360100000000017</v>
          </cell>
          <cell r="M414">
            <v>98.204818181818226</v>
          </cell>
          <cell r="N414">
            <v>98.076750000000033</v>
          </cell>
        </row>
        <row r="415">
          <cell r="A415" t="str">
            <v>T_CON_MED.IMPIEG</v>
          </cell>
          <cell r="B415" t="str">
            <v>Impiegati</v>
          </cell>
          <cell r="C415">
            <v>1406.28</v>
          </cell>
          <cell r="D415">
            <v>1405.78</v>
          </cell>
          <cell r="E415">
            <v>1405.2803333333334</v>
          </cell>
          <cell r="F415">
            <v>1406.28</v>
          </cell>
          <cell r="G415">
            <v>1406.3480000000002</v>
          </cell>
          <cell r="H415">
            <v>1406.7306666666668</v>
          </cell>
          <cell r="I415">
            <v>1406.3375714285717</v>
          </cell>
          <cell r="J415">
            <v>1407.2255000000002</v>
          </cell>
          <cell r="K415">
            <v>1407.8446666666669</v>
          </cell>
          <cell r="L415">
            <v>1408.2240000000002</v>
          </cell>
          <cell r="M415">
            <v>1409.0205454545453</v>
          </cell>
          <cell r="N415">
            <v>1409.682</v>
          </cell>
        </row>
        <row r="416">
          <cell r="A416" t="str">
            <v>T_CON_MED.OPERAI</v>
          </cell>
          <cell r="B416" t="str">
            <v>Operai</v>
          </cell>
          <cell r="C416">
            <v>1487</v>
          </cell>
          <cell r="D416">
            <v>1480.5</v>
          </cell>
          <cell r="E416">
            <v>1477.3333333333333</v>
          </cell>
          <cell r="F416">
            <v>1473.25</v>
          </cell>
          <cell r="G416">
            <v>1469.6</v>
          </cell>
          <cell r="H416">
            <v>1466</v>
          </cell>
          <cell r="I416">
            <v>1462.4285714285713</v>
          </cell>
          <cell r="J416">
            <v>1459</v>
          </cell>
          <cell r="K416">
            <v>1456.7777777777778</v>
          </cell>
          <cell r="L416">
            <v>1453.9</v>
          </cell>
          <cell r="M416">
            <v>1451.4545454545455</v>
          </cell>
          <cell r="N416">
            <v>1450.3333333333333</v>
          </cell>
        </row>
        <row r="417">
          <cell r="A417" t="str">
            <v>T_CON_FIN</v>
          </cell>
          <cell r="B417" t="str">
            <v>Consistenza finale del periodo</v>
          </cell>
        </row>
        <row r="418">
          <cell r="A418" t="str">
            <v>T_CON_FIN.DIRIG</v>
          </cell>
          <cell r="B418" t="str">
            <v>Dirigenti</v>
          </cell>
          <cell r="C418">
            <v>15</v>
          </cell>
          <cell r="D418">
            <v>15</v>
          </cell>
          <cell r="E418">
            <v>15</v>
          </cell>
          <cell r="F418">
            <v>15</v>
          </cell>
          <cell r="G418">
            <v>15</v>
          </cell>
          <cell r="H418">
            <v>14</v>
          </cell>
          <cell r="I418">
            <v>15</v>
          </cell>
          <cell r="J418">
            <v>15</v>
          </cell>
          <cell r="K418">
            <v>14</v>
          </cell>
          <cell r="L418">
            <v>14</v>
          </cell>
          <cell r="M418">
            <v>13</v>
          </cell>
          <cell r="N418">
            <v>12</v>
          </cell>
        </row>
        <row r="419">
          <cell r="A419" t="str">
            <v>T_CON_FIN.QUADRI</v>
          </cell>
          <cell r="B419" t="str">
            <v>Quadri</v>
          </cell>
          <cell r="C419">
            <v>100</v>
          </cell>
          <cell r="D419">
            <v>99</v>
          </cell>
          <cell r="E419">
            <v>99</v>
          </cell>
          <cell r="F419">
            <v>98</v>
          </cell>
          <cell r="G419">
            <v>100</v>
          </cell>
          <cell r="H419">
            <v>99</v>
          </cell>
          <cell r="I419">
            <v>99</v>
          </cell>
          <cell r="J419">
            <v>99</v>
          </cell>
          <cell r="K419">
            <v>99</v>
          </cell>
          <cell r="L419">
            <v>98</v>
          </cell>
          <cell r="M419">
            <v>98</v>
          </cell>
          <cell r="N419">
            <v>96</v>
          </cell>
        </row>
        <row r="420">
          <cell r="A420" t="str">
            <v>T_CON_FIN.IMPIEG</v>
          </cell>
          <cell r="B420" t="str">
            <v>Impiegati</v>
          </cell>
          <cell r="C420">
            <v>1425</v>
          </cell>
          <cell r="D420">
            <v>1425</v>
          </cell>
          <cell r="E420">
            <v>1425</v>
          </cell>
          <cell r="F420">
            <v>1427</v>
          </cell>
          <cell r="G420">
            <v>1423</v>
          </cell>
          <cell r="H420">
            <v>1425</v>
          </cell>
          <cell r="I420">
            <v>1424</v>
          </cell>
          <cell r="J420">
            <v>1431</v>
          </cell>
          <cell r="K420">
            <v>1428</v>
          </cell>
          <cell r="L420">
            <v>1427</v>
          </cell>
          <cell r="M420">
            <v>1433</v>
          </cell>
          <cell r="N420">
            <v>1402</v>
          </cell>
        </row>
        <row r="421">
          <cell r="A421" t="str">
            <v>T_CON_FIN.OPERAI</v>
          </cell>
          <cell r="B421" t="str">
            <v>Operai</v>
          </cell>
          <cell r="C421">
            <v>1488</v>
          </cell>
          <cell r="D421">
            <v>1475</v>
          </cell>
          <cell r="E421">
            <v>1472</v>
          </cell>
          <cell r="F421">
            <v>1462</v>
          </cell>
          <cell r="G421">
            <v>1456</v>
          </cell>
          <cell r="H421">
            <v>1449</v>
          </cell>
          <cell r="I421">
            <v>1442</v>
          </cell>
          <cell r="J421">
            <v>1436</v>
          </cell>
          <cell r="K421">
            <v>1440</v>
          </cell>
          <cell r="L421">
            <v>1430</v>
          </cell>
          <cell r="M421">
            <v>1428</v>
          </cell>
          <cell r="N421">
            <v>1393</v>
          </cell>
        </row>
        <row r="422">
          <cell r="A422" t="str">
            <v>CPERS_TOT</v>
          </cell>
          <cell r="B422" t="str">
            <v>Totale Costo del personale</v>
          </cell>
        </row>
        <row r="423">
          <cell r="A423" t="str">
            <v>C_DIR_TOT</v>
          </cell>
          <cell r="B423" t="str">
            <v>Costo complessivo dirigenti</v>
          </cell>
          <cell r="C423">
            <v>211.80723</v>
          </cell>
          <cell r="D423">
            <v>423.57087000000001</v>
          </cell>
          <cell r="E423">
            <v>652.13018999999997</v>
          </cell>
          <cell r="F423">
            <v>924.49150000000009</v>
          </cell>
          <cell r="G423">
            <v>1081.2356299999999</v>
          </cell>
          <cell r="H423">
            <v>1359.0124500000002</v>
          </cell>
          <cell r="I423">
            <v>1613.2121199999999</v>
          </cell>
          <cell r="J423">
            <v>1911.2800400000001</v>
          </cell>
          <cell r="K423">
            <v>2033.5085999999999</v>
          </cell>
          <cell r="L423">
            <v>2279.587</v>
          </cell>
          <cell r="M423">
            <v>2513.0069300000005</v>
          </cell>
          <cell r="N423">
            <v>2746.97435</v>
          </cell>
        </row>
        <row r="424">
          <cell r="A424" t="str">
            <v>C_QUA_TOT</v>
          </cell>
          <cell r="B424" t="str">
            <v>Costo complessivo quadri</v>
          </cell>
          <cell r="C424">
            <v>592.58645999999999</v>
          </cell>
          <cell r="D424">
            <v>1195.7025100000001</v>
          </cell>
          <cell r="E424">
            <v>1832.45426</v>
          </cell>
          <cell r="F424">
            <v>2413.266541</v>
          </cell>
          <cell r="G424">
            <v>3053.275721</v>
          </cell>
          <cell r="H424">
            <v>3728.3841199999997</v>
          </cell>
          <cell r="I424">
            <v>4404.8411889999998</v>
          </cell>
          <cell r="J424">
            <v>5042.6819879999994</v>
          </cell>
          <cell r="K424">
            <v>5538.2689070000015</v>
          </cell>
          <cell r="L424">
            <v>6215.733787000001</v>
          </cell>
          <cell r="M424">
            <v>6833.8572060000042</v>
          </cell>
          <cell r="N424">
            <v>7497.3287150000015</v>
          </cell>
        </row>
        <row r="425">
          <cell r="A425" t="str">
            <v>C_IMP_TOT</v>
          </cell>
          <cell r="B425" t="str">
            <v>Costo complessivo impiegati</v>
          </cell>
          <cell r="C425">
            <v>5226.980611</v>
          </cell>
          <cell r="D425">
            <v>10686.046267000003</v>
          </cell>
          <cell r="E425">
            <v>16193.378748000006</v>
          </cell>
          <cell r="F425">
            <v>21464.348610000008</v>
          </cell>
          <cell r="G425">
            <v>26660.414059999981</v>
          </cell>
          <cell r="H425">
            <v>32282.536286999988</v>
          </cell>
          <cell r="I425">
            <v>37967.889768999994</v>
          </cell>
          <cell r="J425">
            <v>43444.338926999983</v>
          </cell>
          <cell r="K425">
            <v>48133.575686999997</v>
          </cell>
          <cell r="L425">
            <v>53740.448854999995</v>
          </cell>
          <cell r="M425">
            <v>59286.078847000012</v>
          </cell>
          <cell r="N425">
            <v>65412.003078000009</v>
          </cell>
        </row>
        <row r="426">
          <cell r="A426" t="str">
            <v>C_OPE_TOT</v>
          </cell>
          <cell r="B426" t="str">
            <v>Costo complessivo operai</v>
          </cell>
          <cell r="C426">
            <v>5249.9529599999996</v>
          </cell>
          <cell r="D426">
            <v>10458.854530000006</v>
          </cell>
          <cell r="E426">
            <v>15519.116739999998</v>
          </cell>
          <cell r="F426">
            <v>20521.614580000005</v>
          </cell>
          <cell r="G426">
            <v>25401.429000000011</v>
          </cell>
          <cell r="H426">
            <v>30771.727100000007</v>
          </cell>
          <cell r="I426">
            <v>36179.904390000011</v>
          </cell>
          <cell r="J426">
            <v>41355.233449999978</v>
          </cell>
          <cell r="K426">
            <v>45834.039389999976</v>
          </cell>
          <cell r="L426">
            <v>50943.37407999995</v>
          </cell>
          <cell r="M426">
            <v>55921.50946999999</v>
          </cell>
          <cell r="N426">
            <v>61363.597789999956</v>
          </cell>
        </row>
        <row r="427">
          <cell r="A427" t="str">
            <v>T_CMU_TOT</v>
          </cell>
          <cell r="B427" t="str">
            <v>Costo medio unitario</v>
          </cell>
        </row>
        <row r="428">
          <cell r="A428" t="str">
            <v>T_CMUPER.DIRIG</v>
          </cell>
          <cell r="B428" t="str">
            <v>Dirigenti</v>
          </cell>
        </row>
        <row r="429">
          <cell r="A429" t="str">
            <v>T_CMUPER.QUADRI</v>
          </cell>
          <cell r="B429" t="str">
            <v>Quadri</v>
          </cell>
        </row>
        <row r="430">
          <cell r="A430" t="str">
            <v>T_CMUPER.IMPIEG</v>
          </cell>
          <cell r="B430" t="str">
            <v>Impiegati</v>
          </cell>
        </row>
        <row r="431">
          <cell r="A431" t="str">
            <v>T_CMUPER.OPERAI</v>
          </cell>
          <cell r="B431" t="str">
            <v>Operai</v>
          </cell>
        </row>
        <row r="432">
          <cell r="A432" t="str">
            <v>C_ONEN_GR_TOT</v>
          </cell>
          <cell r="B432" t="str">
            <v>Fornitura energia a dipendenti IC</v>
          </cell>
        </row>
        <row r="433">
          <cell r="A433" t="str">
            <v>RCAP_PERS</v>
          </cell>
          <cell r="B433" t="str">
            <v>Capitalizzazioni interne - personale</v>
          </cell>
        </row>
        <row r="434">
          <cell r="A434" t="str">
            <v>C_DIR_RCAP</v>
          </cell>
          <cell r="B434" t="str">
            <v>Dirigenti</v>
          </cell>
        </row>
        <row r="435">
          <cell r="A435" t="str">
            <v>C_QUA_RCAP</v>
          </cell>
          <cell r="B435" t="str">
            <v>Quadri</v>
          </cell>
        </row>
        <row r="436">
          <cell r="A436" t="str">
            <v>C_IMP_RCAP</v>
          </cell>
          <cell r="B436" t="str">
            <v>Impiegati</v>
          </cell>
        </row>
        <row r="437">
          <cell r="A437" t="str">
            <v>C_OPE_RCAP</v>
          </cell>
          <cell r="B437" t="str">
            <v>Operai</v>
          </cell>
        </row>
        <row r="438">
          <cell r="A438" t="str">
            <v>CPERS_UT_FDO</v>
          </cell>
          <cell r="B438" t="str">
            <v>Utilizzo fondo</v>
          </cell>
        </row>
        <row r="439">
          <cell r="A439" t="str">
            <v>CPERS_LIC</v>
          </cell>
          <cell r="B439" t="str">
            <v>Personale - LIC</v>
          </cell>
        </row>
        <row r="440">
          <cell r="A440" t="str">
            <v>C_DIR_LIC</v>
          </cell>
          <cell r="B440" t="str">
            <v>Dirigenti</v>
          </cell>
        </row>
        <row r="441">
          <cell r="A441" t="str">
            <v>C_QUA_LIC</v>
          </cell>
          <cell r="B441" t="str">
            <v>Quadri</v>
          </cell>
        </row>
        <row r="442">
          <cell r="A442" t="str">
            <v>C_IMP_LIC</v>
          </cell>
          <cell r="B442" t="str">
            <v>Impiegati</v>
          </cell>
        </row>
        <row r="443">
          <cell r="A443" t="str">
            <v>C_OPE_LIC</v>
          </cell>
          <cell r="B443" t="str">
            <v>Operai</v>
          </cell>
        </row>
        <row r="444">
          <cell r="A444" t="str">
            <v>CPERS_ES</v>
          </cell>
          <cell r="B444" t="str">
            <v>Personale - Esercizio</v>
          </cell>
        </row>
        <row r="445">
          <cell r="A445" t="str">
            <v>C_DIR_ES</v>
          </cell>
          <cell r="B445" t="str">
            <v>Dirigenti</v>
          </cell>
        </row>
        <row r="446">
          <cell r="A446" t="str">
            <v>C_QUA_ES</v>
          </cell>
          <cell r="B446" t="str">
            <v>Quadri</v>
          </cell>
        </row>
        <row r="447">
          <cell r="A447" t="str">
            <v>C_IMP_ES</v>
          </cell>
          <cell r="B447" t="str">
            <v>Impiegati</v>
          </cell>
        </row>
        <row r="448">
          <cell r="A448" t="str">
            <v>C_IMP_ES_BAS</v>
          </cell>
          <cell r="B448" t="str">
            <v>Impiegati Conto base</v>
          </cell>
        </row>
        <row r="449">
          <cell r="A449" t="str">
            <v>C_OPE_ES</v>
          </cell>
          <cell r="B449" t="str">
            <v>Operai</v>
          </cell>
        </row>
        <row r="450">
          <cell r="A450" t="str">
            <v>C_OPE_ES_BAS</v>
          </cell>
          <cell r="B450" t="str">
            <v>Operai - Conto base (F37)</v>
          </cell>
        </row>
        <row r="451">
          <cell r="A451" t="str">
            <v>CPERS_SCA</v>
          </cell>
          <cell r="B451" t="str">
            <v>Scambio di personale</v>
          </cell>
        </row>
        <row r="452">
          <cell r="A452" t="str">
            <v>CPERS_SCA_RI</v>
          </cell>
          <cell r="B452" t="str">
            <v>Personale ricevuto</v>
          </cell>
        </row>
        <row r="453">
          <cell r="A453" t="str">
            <v>CPERS_SCA_RI_ES</v>
          </cell>
          <cell r="B453" t="str">
            <v>Esercizio</v>
          </cell>
        </row>
        <row r="454">
          <cell r="A454" t="str">
            <v>CPERS_SCA_RI_IN</v>
          </cell>
          <cell r="B454" t="str">
            <v>Investimento</v>
          </cell>
        </row>
        <row r="455">
          <cell r="A455" t="str">
            <v>CPERS_SCA_CE</v>
          </cell>
          <cell r="B455" t="str">
            <v>Personale ceduto</v>
          </cell>
        </row>
        <row r="456">
          <cell r="A456" t="str">
            <v>CPERS_SCA_CE_ES</v>
          </cell>
          <cell r="B456" t="str">
            <v>Esercizio</v>
          </cell>
        </row>
        <row r="457">
          <cell r="A457" t="str">
            <v>CPERS_SCA_CE_ES.DIR</v>
          </cell>
          <cell r="B457" t="str">
            <v>Dirigenti</v>
          </cell>
        </row>
        <row r="458">
          <cell r="A458" t="str">
            <v>CPERS_SCA_CE_ES.QUA</v>
          </cell>
          <cell r="B458" t="str">
            <v>Quadri</v>
          </cell>
        </row>
        <row r="459">
          <cell r="A459" t="str">
            <v>CPERS_SCA_CE_ES.IMP</v>
          </cell>
          <cell r="B459" t="str">
            <v>Impiegati</v>
          </cell>
        </row>
        <row r="460">
          <cell r="A460" t="str">
            <v>CPERS_SCA_CE_ES.OPE</v>
          </cell>
          <cell r="B460" t="str">
            <v>Operai</v>
          </cell>
        </row>
        <row r="461">
          <cell r="A461" t="str">
            <v>CPERS_SCA_CE_IN</v>
          </cell>
          <cell r="B461" t="str">
            <v>Investimento</v>
          </cell>
        </row>
        <row r="462">
          <cell r="A462" t="str">
            <v>CPERS_SCA_CE_IN.DIR</v>
          </cell>
          <cell r="B462" t="str">
            <v>Dirigenti</v>
          </cell>
        </row>
        <row r="463">
          <cell r="A463" t="str">
            <v>CPERS_SCA_CE_IN.QUA</v>
          </cell>
          <cell r="B463" t="str">
            <v>Quadri</v>
          </cell>
        </row>
        <row r="464">
          <cell r="A464" t="str">
            <v>CPERS_SCA_CE_IN.IMP</v>
          </cell>
          <cell r="B464" t="str">
            <v>Impiegati</v>
          </cell>
        </row>
        <row r="465">
          <cell r="A465" t="str">
            <v>CPERS_SCA_CE_IN.OPE</v>
          </cell>
          <cell r="B465" t="str">
            <v>Operai</v>
          </cell>
        </row>
        <row r="466">
          <cell r="A466" t="str">
            <v>C_DIR</v>
          </cell>
          <cell r="B466" t="str">
            <v>Costo complessivo Dirigenti</v>
          </cell>
          <cell r="C466">
            <v>211.80723</v>
          </cell>
          <cell r="D466">
            <v>423.57087000000001</v>
          </cell>
          <cell r="E466">
            <v>652.13018999999997</v>
          </cell>
          <cell r="F466">
            <v>924.49150000000009</v>
          </cell>
          <cell r="G466">
            <v>1081.2356299999999</v>
          </cell>
          <cell r="H466">
            <v>1359.0124500000002</v>
          </cell>
          <cell r="I466">
            <v>1613.2121199999999</v>
          </cell>
          <cell r="J466">
            <v>1911.2800400000001</v>
          </cell>
          <cell r="K466">
            <v>2033.5085999999999</v>
          </cell>
          <cell r="L466">
            <v>2279.587</v>
          </cell>
          <cell r="M466">
            <v>2513.0069300000005</v>
          </cell>
          <cell r="N466">
            <v>2746.97435</v>
          </cell>
        </row>
        <row r="467">
          <cell r="A467" t="str">
            <v>C_QUA</v>
          </cell>
          <cell r="B467" t="str">
            <v>Costo complessivo Quadri</v>
          </cell>
        </row>
        <row r="468">
          <cell r="A468" t="str">
            <v>C_QUA_RET</v>
          </cell>
          <cell r="B468" t="str">
            <v>Quadri - retrib.ord.e rel.oneri</v>
          </cell>
          <cell r="C468">
            <v>495.4907</v>
          </cell>
          <cell r="D468">
            <v>1006.43189</v>
          </cell>
          <cell r="E468">
            <v>1501.9420799999998</v>
          </cell>
          <cell r="F468">
            <v>1990.4773299999999</v>
          </cell>
          <cell r="G468">
            <v>2518.20651</v>
          </cell>
          <cell r="H468">
            <v>3215.0857900000001</v>
          </cell>
          <cell r="I468">
            <v>3748.52045</v>
          </cell>
          <cell r="J468">
            <v>4265.9349300000003</v>
          </cell>
          <cell r="K468">
            <v>4768.4297599999991</v>
          </cell>
          <cell r="L468">
            <v>5283.3850400000001</v>
          </cell>
          <cell r="M468">
            <v>5785.3855800000001</v>
          </cell>
          <cell r="N468">
            <v>6290.4775299999992</v>
          </cell>
        </row>
        <row r="469">
          <cell r="A469" t="str">
            <v>C_QUA_STR</v>
          </cell>
          <cell r="B469" t="str">
            <v>Quadri - lav.straord.forfet.</v>
          </cell>
          <cell r="C469">
            <v>39.831760000000003</v>
          </cell>
          <cell r="D469">
            <v>79.485340000000008</v>
          </cell>
          <cell r="E469">
            <v>119.13892000000003</v>
          </cell>
          <cell r="F469">
            <v>158.10819000000004</v>
          </cell>
          <cell r="G469">
            <v>197.07746000000003</v>
          </cell>
          <cell r="H469">
            <v>236.29527000000004</v>
          </cell>
          <cell r="I469">
            <v>281.65789000000007</v>
          </cell>
          <cell r="J469">
            <v>323.42921000000001</v>
          </cell>
          <cell r="K469">
            <v>365.06815999999992</v>
          </cell>
          <cell r="L469">
            <v>407.30247999999995</v>
          </cell>
          <cell r="M469">
            <v>449.01152999999999</v>
          </cell>
          <cell r="N469">
            <v>490.42103000000009</v>
          </cell>
        </row>
        <row r="470">
          <cell r="A470" t="str">
            <v>C_QUA_IND</v>
          </cell>
          <cell r="B470" t="str">
            <v>Quadri - indennità varie</v>
          </cell>
          <cell r="C470">
            <v>22.98376</v>
          </cell>
          <cell r="D470">
            <v>38.538470000000004</v>
          </cell>
          <cell r="E470">
            <v>56.318280000000009</v>
          </cell>
          <cell r="F470">
            <v>71.63915999999999</v>
          </cell>
          <cell r="G470">
            <v>114.75297</v>
          </cell>
          <cell r="H470">
            <v>183.24955</v>
          </cell>
          <cell r="I470">
            <v>224.25101000000004</v>
          </cell>
          <cell r="J470">
            <v>244.89992999999998</v>
          </cell>
          <cell r="K470">
            <v>262.06178000000006</v>
          </cell>
          <cell r="L470">
            <v>286.35839000000004</v>
          </cell>
          <cell r="M470">
            <v>310.38315</v>
          </cell>
          <cell r="N470">
            <v>330.84931</v>
          </cell>
        </row>
        <row r="471">
          <cell r="A471" t="str">
            <v>C_QUA_RIM</v>
          </cell>
          <cell r="B471" t="str">
            <v>Quadri - rimb.forf.per trasferte, ecc.</v>
          </cell>
          <cell r="C471">
            <v>13.641189999999998</v>
          </cell>
          <cell r="D471">
            <v>28.366070000000008</v>
          </cell>
          <cell r="E471">
            <v>45.095820000000003</v>
          </cell>
          <cell r="F471">
            <v>64.342979999999997</v>
          </cell>
          <cell r="G471">
            <v>71.717370000000003</v>
          </cell>
          <cell r="H471">
            <v>89.685059999999993</v>
          </cell>
          <cell r="I471">
            <v>105.97281999999998</v>
          </cell>
          <cell r="J471">
            <v>121.82373000000001</v>
          </cell>
          <cell r="K471">
            <v>132.58739</v>
          </cell>
          <cell r="L471">
            <v>160.82278000000002</v>
          </cell>
          <cell r="M471">
            <v>176.3877</v>
          </cell>
          <cell r="N471">
            <v>195.31342000000001</v>
          </cell>
        </row>
        <row r="472">
          <cell r="A472" t="str">
            <v>C_QUA_ALT</v>
          </cell>
          <cell r="B472" t="str">
            <v>Quadri - altri oneri</v>
          </cell>
          <cell r="C472">
            <v>20.639049999999997</v>
          </cell>
          <cell r="D472">
            <v>42.88074000000006</v>
          </cell>
          <cell r="E472">
            <v>109.95916000000011</v>
          </cell>
          <cell r="F472">
            <v>128.6988809999998</v>
          </cell>
          <cell r="G472">
            <v>151.52141100000017</v>
          </cell>
          <cell r="H472">
            <v>4.068449999999757</v>
          </cell>
          <cell r="I472">
            <v>44.439018999999462</v>
          </cell>
          <cell r="J472">
            <v>86.594187999999122</v>
          </cell>
          <cell r="K472">
            <v>10.12181700000292</v>
          </cell>
          <cell r="L472">
            <v>77.865096999999878</v>
          </cell>
          <cell r="M472">
            <v>112.68924600000446</v>
          </cell>
          <cell r="N472">
            <v>190.26742500000182</v>
          </cell>
        </row>
        <row r="473">
          <cell r="A473" t="str">
            <v>C_IMP</v>
          </cell>
          <cell r="B473" t="str">
            <v>Costo complessivo Impiegati</v>
          </cell>
        </row>
        <row r="474">
          <cell r="A474" t="str">
            <v>C_IMP_RET</v>
          </cell>
          <cell r="B474" t="str">
            <v>Impiegati - retrib.ord.e rel.oneri</v>
          </cell>
          <cell r="C474">
            <v>4600.6403400000027</v>
          </cell>
          <cell r="D474">
            <v>9415.4196000000011</v>
          </cell>
          <cell r="E474">
            <v>14059.742770000004</v>
          </cell>
          <cell r="F474">
            <v>18692.332570000002</v>
          </cell>
          <cell r="G474">
            <v>23321.217260000005</v>
          </cell>
          <cell r="H474">
            <v>28924.94256</v>
          </cell>
          <cell r="I474">
            <v>34669.359660000002</v>
          </cell>
          <cell r="J474">
            <v>39435.371230000004</v>
          </cell>
          <cell r="K474">
            <v>44218.791420000009</v>
          </cell>
          <cell r="L474">
            <v>48994.368200000004</v>
          </cell>
          <cell r="M474">
            <v>53836.324360000006</v>
          </cell>
          <cell r="N474">
            <v>58677.151649999993</v>
          </cell>
        </row>
        <row r="475">
          <cell r="A475" t="str">
            <v>C_IMP_STR</v>
          </cell>
          <cell r="B475" t="str">
            <v>Impiegati - lav.straord.forfetizzato</v>
          </cell>
          <cell r="C475">
            <v>140.14456000000001</v>
          </cell>
          <cell r="D475">
            <v>263.88514999999995</v>
          </cell>
          <cell r="E475">
            <v>397.82601999999997</v>
          </cell>
          <cell r="F475">
            <v>528.05753000000004</v>
          </cell>
          <cell r="G475">
            <v>636.20201000000009</v>
          </cell>
          <cell r="H475">
            <v>769.46073999999999</v>
          </cell>
          <cell r="I475">
            <v>950.41158999999993</v>
          </cell>
          <cell r="J475">
            <v>1120.5014199999998</v>
          </cell>
          <cell r="K475">
            <v>1255.9426699999999</v>
          </cell>
          <cell r="L475">
            <v>1381.6549699999998</v>
          </cell>
          <cell r="M475">
            <v>1520.18326</v>
          </cell>
          <cell r="N475">
            <v>1693.9435999999998</v>
          </cell>
        </row>
        <row r="476">
          <cell r="A476" t="str">
            <v>C_IMP_IND</v>
          </cell>
          <cell r="B476" t="str">
            <v>Impiegati - indennità varie</v>
          </cell>
          <cell r="C476">
            <v>271.28435999999999</v>
          </cell>
          <cell r="D476">
            <v>536.82111999999995</v>
          </cell>
          <cell r="E476">
            <v>762.70409000000006</v>
          </cell>
          <cell r="F476">
            <v>1023.6366300000002</v>
          </cell>
          <cell r="G476">
            <v>1275.3819900000003</v>
          </cell>
          <cell r="H476">
            <v>1656.4815900000001</v>
          </cell>
          <cell r="I476">
            <v>1932.3141500000002</v>
          </cell>
          <cell r="J476">
            <v>2198.0441800000003</v>
          </cell>
          <cell r="K476">
            <v>2448.1905600000005</v>
          </cell>
          <cell r="L476">
            <v>2702.7963300000001</v>
          </cell>
          <cell r="M476">
            <v>2993.1247100000001</v>
          </cell>
          <cell r="N476">
            <v>3254.24935</v>
          </cell>
        </row>
        <row r="477">
          <cell r="A477" t="str">
            <v>C_IMP_RIM</v>
          </cell>
          <cell r="B477" t="str">
            <v>Impiegati - rimb.forfet.per trasf., ecc.</v>
          </cell>
          <cell r="C477">
            <v>47.862909999999999</v>
          </cell>
          <cell r="D477">
            <v>122.96893000000001</v>
          </cell>
          <cell r="E477">
            <v>183.57804999999999</v>
          </cell>
          <cell r="F477">
            <v>283.05483000000004</v>
          </cell>
          <cell r="G477">
            <v>278.35631000000006</v>
          </cell>
          <cell r="H477">
            <v>385.04050000000001</v>
          </cell>
          <cell r="I477">
            <v>487.9053100000001</v>
          </cell>
          <cell r="J477">
            <v>571.76133000000016</v>
          </cell>
          <cell r="K477">
            <v>640.73271000000022</v>
          </cell>
          <cell r="L477">
            <v>833.8260200000002</v>
          </cell>
          <cell r="M477">
            <v>925.1779600000001</v>
          </cell>
          <cell r="N477">
            <v>1028.17085</v>
          </cell>
        </row>
        <row r="478">
          <cell r="A478" t="str">
            <v>C_IMP_ALT</v>
          </cell>
          <cell r="B478" t="str">
            <v>Impiegati - altri oneri</v>
          </cell>
          <cell r="C478">
            <v>167.04844099999809</v>
          </cell>
          <cell r="D478">
            <v>346.95146700000078</v>
          </cell>
          <cell r="E478">
            <v>789.5278180000023</v>
          </cell>
          <cell r="F478">
            <v>937.2670500000022</v>
          </cell>
          <cell r="G478">
            <v>1149.2564899999743</v>
          </cell>
          <cell r="H478">
            <v>546.61089699999138</v>
          </cell>
          <cell r="I478">
            <v>-72.100941000011517</v>
          </cell>
          <cell r="J478">
            <v>118.66076699997939</v>
          </cell>
          <cell r="K478">
            <v>-430.08167300001514</v>
          </cell>
          <cell r="L478">
            <v>-172.1966650000104</v>
          </cell>
          <cell r="M478">
            <v>11.268557000003057</v>
          </cell>
          <cell r="N478">
            <v>758.48762800001714</v>
          </cell>
        </row>
        <row r="479">
          <cell r="A479" t="str">
            <v>C_OPE</v>
          </cell>
          <cell r="B479" t="str">
            <v>Costo complessivo Operai</v>
          </cell>
        </row>
        <row r="480">
          <cell r="A480" t="str">
            <v>C_OPE_RET</v>
          </cell>
          <cell r="B480" t="str">
            <v>Operai - retrib.ord.e rel.oneri</v>
          </cell>
          <cell r="C480">
            <v>4301.0112099999997</v>
          </cell>
          <cell r="D480">
            <v>8683.7265700000007</v>
          </cell>
          <cell r="E480">
            <v>12903.58172</v>
          </cell>
          <cell r="F480">
            <v>17077.518310000003</v>
          </cell>
          <cell r="G480">
            <v>21201.528300000005</v>
          </cell>
          <cell r="H480">
            <v>26112.059789999999</v>
          </cell>
          <cell r="I480">
            <v>31150.74569</v>
          </cell>
          <cell r="J480">
            <v>35352.777419999999</v>
          </cell>
          <cell r="K480">
            <v>39575.797490000004</v>
          </cell>
          <cell r="L480">
            <v>43787.84996</v>
          </cell>
          <cell r="M480">
            <v>47995.428420000004</v>
          </cell>
          <cell r="N480">
            <v>52270.156360000001</v>
          </cell>
        </row>
        <row r="481">
          <cell r="A481" t="str">
            <v>C_OPE_STR</v>
          </cell>
          <cell r="B481" t="str">
            <v>Operai - lav.straord.forfet.</v>
          </cell>
          <cell r="C481">
            <v>365.20800000000003</v>
          </cell>
          <cell r="D481">
            <v>619.92482000000007</v>
          </cell>
          <cell r="E481">
            <v>907.46740000000011</v>
          </cell>
          <cell r="F481">
            <v>1186.0248100000001</v>
          </cell>
          <cell r="G481">
            <v>1435.53521</v>
          </cell>
          <cell r="H481">
            <v>1703.53944</v>
          </cell>
          <cell r="I481">
            <v>2134.1620800000001</v>
          </cell>
          <cell r="J481">
            <v>2561.5569799999998</v>
          </cell>
          <cell r="K481">
            <v>2912.9845499999997</v>
          </cell>
          <cell r="L481">
            <v>3198.81871</v>
          </cell>
          <cell r="M481">
            <v>3480.8146400000001</v>
          </cell>
          <cell r="N481">
            <v>3880.16795</v>
          </cell>
        </row>
        <row r="482">
          <cell r="A482" t="str">
            <v>C_OPE_IND</v>
          </cell>
          <cell r="B482" t="str">
            <v>Operai - indennità varie</v>
          </cell>
          <cell r="C482">
            <v>326.08931999999999</v>
          </cell>
          <cell r="D482">
            <v>620.13628000000006</v>
          </cell>
          <cell r="E482">
            <v>878.75183000000004</v>
          </cell>
          <cell r="F482">
            <v>1164.7932000000003</v>
          </cell>
          <cell r="G482">
            <v>1434.3593500000002</v>
          </cell>
          <cell r="H482">
            <v>1775.1993500000001</v>
          </cell>
          <cell r="I482">
            <v>2062.7960800000001</v>
          </cell>
          <cell r="J482">
            <v>2345.2669500000002</v>
          </cell>
          <cell r="K482">
            <v>2625.65742</v>
          </cell>
          <cell r="L482">
            <v>2894.3034899999998</v>
          </cell>
          <cell r="M482">
            <v>3174.5376499999998</v>
          </cell>
          <cell r="N482">
            <v>3459.2857399999998</v>
          </cell>
        </row>
        <row r="483">
          <cell r="A483" t="str">
            <v>C_OPE_RIM</v>
          </cell>
          <cell r="B483" t="str">
            <v>Operai - rimb.forfet.per trasf., ecc.</v>
          </cell>
          <cell r="C483">
            <v>78.208960000000019</v>
          </cell>
          <cell r="D483">
            <v>168.27486000000002</v>
          </cell>
          <cell r="E483">
            <v>236.44055</v>
          </cell>
          <cell r="F483">
            <v>333.11986999999993</v>
          </cell>
          <cell r="G483">
            <v>348.70732999999996</v>
          </cell>
          <cell r="H483">
            <v>445.70786999999996</v>
          </cell>
          <cell r="I483">
            <v>546.78594999999996</v>
          </cell>
          <cell r="J483">
            <v>625.94633999999996</v>
          </cell>
          <cell r="K483">
            <v>709.76454999999999</v>
          </cell>
          <cell r="L483">
            <v>899.09799999999996</v>
          </cell>
          <cell r="M483">
            <v>960.15014999999994</v>
          </cell>
          <cell r="N483">
            <v>1068.2718499999999</v>
          </cell>
        </row>
        <row r="484">
          <cell r="A484" t="str">
            <v>C_OPE_ALT</v>
          </cell>
          <cell r="B484" t="str">
            <v>Operai - altri oneri</v>
          </cell>
          <cell r="C484">
            <v>179.43547000000035</v>
          </cell>
          <cell r="D484">
            <v>366.79200000000492</v>
          </cell>
          <cell r="E484">
            <v>592.87523999999939</v>
          </cell>
          <cell r="F484">
            <v>760.15839000000415</v>
          </cell>
          <cell r="G484">
            <v>981.29881000000387</v>
          </cell>
          <cell r="H484">
            <v>735.22065000001021</v>
          </cell>
          <cell r="I484">
            <v>285.41459000001487</v>
          </cell>
          <cell r="J484">
            <v>469.68575999997847</v>
          </cell>
          <cell r="K484">
            <v>9.8353799999676994</v>
          </cell>
          <cell r="L484">
            <v>163.30391999995481</v>
          </cell>
          <cell r="M484">
            <v>310.57860999998957</v>
          </cell>
          <cell r="N484">
            <v>685.71588999995583</v>
          </cell>
        </row>
        <row r="485">
          <cell r="A485" t="str">
            <v>CPERS</v>
          </cell>
          <cell r="B485" t="str">
            <v>Costo complessivo personale</v>
          </cell>
        </row>
        <row r="486">
          <cell r="A486" t="str">
            <v>CPERS_RET</v>
          </cell>
          <cell r="B486" t="str">
            <v>Personale - retribuzione ord.e rel.oneri</v>
          </cell>
        </row>
        <row r="487">
          <cell r="A487" t="str">
            <v>CPERS_STR</v>
          </cell>
          <cell r="B487" t="str">
            <v>Personale - lav.straord.forfet.</v>
          </cell>
        </row>
        <row r="488">
          <cell r="A488" t="str">
            <v>CPERS_IND</v>
          </cell>
          <cell r="B488" t="str">
            <v>Personale - indennità varie</v>
          </cell>
        </row>
        <row r="489">
          <cell r="A489" t="str">
            <v>CPERS_RIM</v>
          </cell>
          <cell r="B489" t="str">
            <v>Personale - rimb.forfet.per trasf., ecc.</v>
          </cell>
        </row>
        <row r="490">
          <cell r="A490" t="str">
            <v>CPERS_ALT</v>
          </cell>
          <cell r="B490" t="str">
            <v>Personale - altri oneri</v>
          </cell>
        </row>
        <row r="491">
          <cell r="A491" t="str">
            <v>PINV_IMM_MAT</v>
          </cell>
          <cell r="B491" t="str">
            <v>Investimenti in Immobilizzazioni Materiali</v>
          </cell>
        </row>
        <row r="492">
          <cell r="A492" t="str">
            <v>PINV_PRO</v>
          </cell>
          <cell r="B492" t="str">
            <v>Impianti di produzione</v>
          </cell>
        </row>
        <row r="493">
          <cell r="A493" t="str">
            <v>PINV_PRO.TERMO</v>
          </cell>
          <cell r="B493" t="str">
            <v>Termoelettrica</v>
          </cell>
        </row>
        <row r="494">
          <cell r="A494" t="str">
            <v>PINV_PRO.IDRO</v>
          </cell>
          <cell r="B494" t="str">
            <v>Idroelettrica</v>
          </cell>
        </row>
        <row r="495">
          <cell r="A495" t="str">
            <v>PINV_PRO.GEO</v>
          </cell>
          <cell r="B495" t="str">
            <v>Geotermoelettrica</v>
          </cell>
        </row>
        <row r="496">
          <cell r="A496" t="str">
            <v>PINV_PRO.ALTRE_FONTI</v>
          </cell>
          <cell r="B496" t="str">
            <v>Altre fonti alternative</v>
          </cell>
        </row>
        <row r="497">
          <cell r="A497" t="str">
            <v>PINV_RETI_DIS</v>
          </cell>
          <cell r="B497" t="str">
            <v>Reti di distribuzione</v>
          </cell>
        </row>
        <row r="498">
          <cell r="A498" t="str">
            <v>PINV_RETI_DIS.AT</v>
          </cell>
          <cell r="B498" t="str">
            <v>Alta Tensione</v>
          </cell>
        </row>
        <row r="499">
          <cell r="A499" t="str">
            <v>PINV_RETI_DIS_MB.MT</v>
          </cell>
          <cell r="B499" t="str">
            <v>Media Tensione</v>
          </cell>
        </row>
        <row r="500">
          <cell r="A500" t="str">
            <v>PINV_RETI_DIS_MB.BT</v>
          </cell>
          <cell r="B500" t="str">
            <v>Bassa Tensione</v>
          </cell>
        </row>
        <row r="501">
          <cell r="A501" t="str">
            <v>PINV_RETI_DIS.CT</v>
          </cell>
          <cell r="B501" t="str">
            <v>Contatori tradizionali</v>
          </cell>
        </row>
        <row r="502">
          <cell r="A502" t="str">
            <v>PINV_RETI_DIS.CS</v>
          </cell>
          <cell r="B502" t="str">
            <v>Progetto contatore</v>
          </cell>
        </row>
        <row r="503">
          <cell r="A503" t="str">
            <v>PINV_ALTRI_INV</v>
          </cell>
          <cell r="B503" t="str">
            <v>Altri investimenti</v>
          </cell>
        </row>
        <row r="504">
          <cell r="A504" t="str">
            <v>PINV_ALTRI_INV.TERRENI</v>
          </cell>
          <cell r="B504" t="str">
            <v>Terreni</v>
          </cell>
        </row>
        <row r="505">
          <cell r="A505" t="str">
            <v>PINV_ALTRI_INV.FABBRICATI</v>
          </cell>
          <cell r="B505" t="str">
            <v>Fabbricati</v>
          </cell>
        </row>
        <row r="506">
          <cell r="A506" t="str">
            <v>PINV_ALTRI_INV.TELETRASM</v>
          </cell>
          <cell r="B506" t="str">
            <v>Impianti di teletrasmissioni</v>
          </cell>
        </row>
        <row r="507">
          <cell r="A507" t="str">
            <v>PINV_ALTRI_INV.ALTRI_IMPIANTI</v>
          </cell>
          <cell r="B507" t="str">
            <v>Altri impianti</v>
          </cell>
        </row>
        <row r="508">
          <cell r="A508" t="str">
            <v>PINV_ALTRI_INV.MEZZI_TRASP</v>
          </cell>
          <cell r="B508" t="str">
            <v>Mezzi di trasporto e autovetture</v>
          </cell>
        </row>
        <row r="509">
          <cell r="A509" t="str">
            <v>PINV_ALTRI_INV.DOT_INFORM</v>
          </cell>
          <cell r="B509" t="str">
            <v>Dotazioni informatiche</v>
          </cell>
        </row>
        <row r="510">
          <cell r="A510" t="str">
            <v>PINV_ALTRI_INV.DOT_AMMIN</v>
          </cell>
          <cell r="B510" t="str">
            <v>Dotazioni amministrative e mobili</v>
          </cell>
        </row>
        <row r="511">
          <cell r="A511" t="str">
            <v>PINV_ALTRI_INV.DOT_TECN</v>
          </cell>
          <cell r="B511" t="str">
            <v>Dotazioni tecniche e attrezzature</v>
          </cell>
        </row>
        <row r="512">
          <cell r="A512" t="str">
            <v>PINV_IMM_IMM</v>
          </cell>
          <cell r="B512" t="str">
            <v>Investimenti in Immobilizzazioni immateriali</v>
          </cell>
        </row>
        <row r="513">
          <cell r="A513" t="str">
            <v>PINV_IMM_TOT</v>
          </cell>
          <cell r="B513" t="str">
            <v>Investimenti in Immobilizzazioni</v>
          </cell>
        </row>
        <row r="514">
          <cell r="A514" t="str">
            <v>PINV_RISORSA</v>
          </cell>
          <cell r="B514" t="str">
            <v>Investimenti per risorsa</v>
          </cell>
        </row>
        <row r="515">
          <cell r="A515" t="str">
            <v>PINV_PERS</v>
          </cell>
          <cell r="B515" t="str">
            <v>Personale</v>
          </cell>
        </row>
        <row r="516">
          <cell r="A516" t="str">
            <v>PINV_MAT</v>
          </cell>
          <cell r="B516" t="str">
            <v>Materiali e forniture</v>
          </cell>
        </row>
        <row r="517">
          <cell r="A517" t="str">
            <v>PINV_MAT.FOR</v>
          </cell>
          <cell r="B517" t="str">
            <v>Forniture di materiali e apparecchi</v>
          </cell>
        </row>
        <row r="518">
          <cell r="A518" t="str">
            <v>PINV_MAT.MAT</v>
          </cell>
          <cell r="B518" t="str">
            <v>Materiali</v>
          </cell>
        </row>
        <row r="519">
          <cell r="A519" t="str">
            <v>PINV_MAT.MAT_ENEL</v>
          </cell>
          <cell r="B519" t="str">
            <v>Materiali Enel Distribuzione</v>
          </cell>
        </row>
        <row r="520">
          <cell r="A520" t="str">
            <v>PINV_MAT.MAT_TERZI</v>
          </cell>
          <cell r="B520" t="str">
            <v>Materiali Terzi</v>
          </cell>
        </row>
        <row r="521">
          <cell r="A521" t="str">
            <v>PINV_MAT.MAT_REC</v>
          </cell>
          <cell r="B521" t="str">
            <v>Recuperi</v>
          </cell>
        </row>
        <row r="522">
          <cell r="A522" t="str">
            <v>PINV_MAT.MAT_ALTRO</v>
          </cell>
          <cell r="B522" t="str">
            <v>Altri materiali</v>
          </cell>
        </row>
        <row r="523">
          <cell r="A523" t="str">
            <v>PINV_MAT.ALTRO</v>
          </cell>
          <cell r="B523" t="str">
            <v>Altro</v>
          </cell>
        </row>
        <row r="524">
          <cell r="A524" t="str">
            <v>PINV_PREST_TZ</v>
          </cell>
          <cell r="B524" t="str">
            <v>Prestazioni di terzi</v>
          </cell>
        </row>
        <row r="525">
          <cell r="A525" t="str">
            <v>PINV_ALTRI_COSTI</v>
          </cell>
          <cell r="B525" t="str">
            <v>Altri costi</v>
          </cell>
        </row>
        <row r="526">
          <cell r="A526" t="str">
            <v>PINV_ALTRI_COSTI.SPE_GEN</v>
          </cell>
          <cell r="B526" t="str">
            <v>Spese generali</v>
          </cell>
        </row>
        <row r="527">
          <cell r="A527" t="str">
            <v>PINV_ALTRI_COSTI.IMP_CAN</v>
          </cell>
          <cell r="B527" t="str">
            <v>Imposte e canoni</v>
          </cell>
        </row>
        <row r="528">
          <cell r="A528" t="str">
            <v>PINV_PREST_GR</v>
          </cell>
          <cell r="B528" t="str">
            <v>Prestazioni intercompany</v>
          </cell>
        </row>
        <row r="529">
          <cell r="A529">
            <v>0</v>
          </cell>
          <cell r="B529" t="str">
            <v>Investimenti in reti distribuzione AT</v>
          </cell>
        </row>
        <row r="530">
          <cell r="A530" t="str">
            <v>PINV_RETI_DIS.AT_380_TOT</v>
          </cell>
          <cell r="B530" t="str">
            <v>Impianti primari a 380 kV</v>
          </cell>
        </row>
        <row r="531">
          <cell r="A531" t="str">
            <v>PINV_RETI_DIS.AT_380_LIN</v>
          </cell>
          <cell r="B531" t="str">
            <v>Linee</v>
          </cell>
        </row>
        <row r="532">
          <cell r="A532" t="str">
            <v>PINV_RETI_DIS.AT_380_CAB</v>
          </cell>
          <cell r="B532" t="str">
            <v>Cabine</v>
          </cell>
        </row>
        <row r="533">
          <cell r="A533" t="str">
            <v>PINV_RETI_DIS.AT_220_TOT</v>
          </cell>
          <cell r="B533" t="str">
            <v>Impianti primari a 220 kV</v>
          </cell>
        </row>
        <row r="534">
          <cell r="A534" t="str">
            <v>PINV_RETI_DIS.AT_220_LIN</v>
          </cell>
          <cell r="B534" t="str">
            <v>Linee</v>
          </cell>
        </row>
        <row r="535">
          <cell r="A535" t="str">
            <v>PINV_RETI_DIS.AT_220_CAB</v>
          </cell>
          <cell r="B535" t="str">
            <v>Cabine</v>
          </cell>
        </row>
        <row r="536">
          <cell r="A536" t="str">
            <v>PINV_RETI_DIS.AT_150_TOT</v>
          </cell>
          <cell r="B536" t="str">
            <v>Impianti primari a 120-150 kV</v>
          </cell>
        </row>
        <row r="537">
          <cell r="A537" t="str">
            <v>PINV_RETI_DIS.AT_150_LIN</v>
          </cell>
          <cell r="B537" t="str">
            <v>Linee</v>
          </cell>
          <cell r="C537">
            <v>35.352679999999999</v>
          </cell>
          <cell r="D537">
            <v>228.56611999999998</v>
          </cell>
          <cell r="E537">
            <v>628.80638999999996</v>
          </cell>
          <cell r="F537">
            <v>745.00704000000007</v>
          </cell>
          <cell r="G537">
            <v>1035.6872599999999</v>
          </cell>
          <cell r="H537">
            <v>1286.0348000000001</v>
          </cell>
          <cell r="I537">
            <v>1572.5402900000001</v>
          </cell>
          <cell r="J537">
            <v>1707.0188899999998</v>
          </cell>
          <cell r="K537">
            <v>1728.4441000000002</v>
          </cell>
          <cell r="L537">
            <v>3136.8245999999999</v>
          </cell>
          <cell r="M537">
            <v>3550.3252599999996</v>
          </cell>
          <cell r="N537">
            <v>4886.2876299999998</v>
          </cell>
        </row>
        <row r="538">
          <cell r="A538" t="str">
            <v>PINV_RETI_DIS.AT_150_CAB</v>
          </cell>
          <cell r="B538" t="str">
            <v>Cabine</v>
          </cell>
          <cell r="C538">
            <v>257.89661000000001</v>
          </cell>
          <cell r="D538">
            <v>1013.7400799999999</v>
          </cell>
          <cell r="E538">
            <v>2762.2487700000001</v>
          </cell>
          <cell r="F538">
            <v>4240.2189200000003</v>
          </cell>
          <cell r="G538">
            <v>6419.9795999999997</v>
          </cell>
          <cell r="H538">
            <v>7960.4120200000007</v>
          </cell>
          <cell r="I538">
            <v>9854.9492800000007</v>
          </cell>
          <cell r="J538">
            <v>10783.863980000002</v>
          </cell>
          <cell r="K538">
            <v>12381.315329999999</v>
          </cell>
          <cell r="L538">
            <v>14486.729849999996</v>
          </cell>
          <cell r="M538">
            <v>15707.796079999998</v>
          </cell>
          <cell r="N538">
            <v>17403.225140000002</v>
          </cell>
        </row>
        <row r="539">
          <cell r="A539" t="str">
            <v>PINV_RETI_DIS.AT_80_TOT</v>
          </cell>
          <cell r="B539" t="str">
            <v>Impianti primari a 40-80 kV</v>
          </cell>
        </row>
        <row r="540">
          <cell r="A540" t="str">
            <v>PINV_RETI_DIS.AT_80_LIN</v>
          </cell>
          <cell r="B540" t="str">
            <v>Linee</v>
          </cell>
          <cell r="C540">
            <v>0</v>
          </cell>
          <cell r="D540">
            <v>0</v>
          </cell>
          <cell r="E540">
            <v>17.201820000000001</v>
          </cell>
          <cell r="F540">
            <v>22.578869999999998</v>
          </cell>
          <cell r="G540">
            <v>34.525889999999997</v>
          </cell>
          <cell r="H540">
            <v>66.212369999999993</v>
          </cell>
          <cell r="I540">
            <v>75.130970000000005</v>
          </cell>
          <cell r="J540">
            <v>100.57892</v>
          </cell>
          <cell r="K540">
            <v>105.95492</v>
          </cell>
          <cell r="L540">
            <v>152.55492999999998</v>
          </cell>
          <cell r="M540">
            <v>155.61836</v>
          </cell>
          <cell r="N540">
            <v>159.37967999999998</v>
          </cell>
        </row>
        <row r="541">
          <cell r="A541" t="str">
            <v>PINV_RETI_DIS.AT_80_CAB</v>
          </cell>
          <cell r="B541" t="str">
            <v>Cabine</v>
          </cell>
          <cell r="C541">
            <v>5.8408599999999993</v>
          </cell>
          <cell r="D541">
            <v>-3.10039</v>
          </cell>
          <cell r="E541">
            <v>13.44651</v>
          </cell>
          <cell r="F541">
            <v>44.582449999999994</v>
          </cell>
          <cell r="G541">
            <v>114.61432000000001</v>
          </cell>
          <cell r="H541">
            <v>122.64479</v>
          </cell>
          <cell r="I541">
            <v>156.17702</v>
          </cell>
          <cell r="J541">
            <v>232.67846</v>
          </cell>
          <cell r="K541">
            <v>322.22456</v>
          </cell>
          <cell r="L541">
            <v>413.1327</v>
          </cell>
          <cell r="M541">
            <v>470.53765999999996</v>
          </cell>
          <cell r="N541">
            <v>476.24815000000001</v>
          </cell>
        </row>
        <row r="542">
          <cell r="A542" t="str">
            <v>PINV_RETI_DIS.AT_SCS</v>
          </cell>
          <cell r="B542" t="str">
            <v>Sezioni MT e centri satellite</v>
          </cell>
          <cell r="C542">
            <v>44.703050000000005</v>
          </cell>
          <cell r="D542">
            <v>98.958269999999999</v>
          </cell>
          <cell r="E542">
            <v>222.22023000000002</v>
          </cell>
          <cell r="F542">
            <v>544.31461999999999</v>
          </cell>
          <cell r="G542">
            <v>488.57898</v>
          </cell>
          <cell r="H542">
            <v>523.53876000000002</v>
          </cell>
          <cell r="I542">
            <v>600.72581000000002</v>
          </cell>
          <cell r="J542">
            <v>621.96483999999998</v>
          </cell>
          <cell r="K542">
            <v>665.99621999999999</v>
          </cell>
          <cell r="L542">
            <v>753.72243000000003</v>
          </cell>
          <cell r="M542">
            <v>954.06763000000001</v>
          </cell>
          <cell r="N542">
            <v>1298.7776799999999</v>
          </cell>
        </row>
        <row r="543">
          <cell r="A543" t="str">
            <v>PINV_RETI_DIS_AT.TIPO_IMP</v>
          </cell>
          <cell r="B543" t="str">
            <v>Investimenti per tipo impianto</v>
          </cell>
        </row>
        <row r="544">
          <cell r="A544" t="str">
            <v>PINV_RETI_DIS_AT.RISORSA</v>
          </cell>
          <cell r="B544" t="str">
            <v>Investimenti per risorsa</v>
          </cell>
        </row>
        <row r="545">
          <cell r="A545" t="str">
            <v>PINV_RETI_DIS_AT.PERS</v>
          </cell>
          <cell r="B545" t="str">
            <v>Personale</v>
          </cell>
          <cell r="C545">
            <v>157.62189000000001</v>
          </cell>
          <cell r="D545">
            <v>300.48323999999997</v>
          </cell>
          <cell r="E545">
            <v>476.31448999999998</v>
          </cell>
          <cell r="F545">
            <v>687.99742000000003</v>
          </cell>
          <cell r="G545">
            <v>867.81732</v>
          </cell>
          <cell r="H545">
            <v>1145.30053</v>
          </cell>
          <cell r="I545">
            <v>1348.2862399999999</v>
          </cell>
          <cell r="J545">
            <v>1558.2696299999998</v>
          </cell>
          <cell r="K545">
            <v>1772.55043</v>
          </cell>
          <cell r="L545">
            <v>1984.0917400000001</v>
          </cell>
          <cell r="M545">
            <v>2189.3552400000003</v>
          </cell>
          <cell r="N545">
            <v>2421.6709100000003</v>
          </cell>
        </row>
        <row r="546">
          <cell r="A546" t="str">
            <v>PINV_RETI_DIS_AT.MAT</v>
          </cell>
          <cell r="B546" t="str">
            <v>Materiali e forniture</v>
          </cell>
        </row>
        <row r="547">
          <cell r="A547" t="str">
            <v>PINV_RETI_DIS_AT_MAT.FOR</v>
          </cell>
          <cell r="B547" t="str">
            <v>Forniture di materiali e apparecchi</v>
          </cell>
          <cell r="C547">
            <v>25.63503</v>
          </cell>
          <cell r="D547">
            <v>408.80018000000001</v>
          </cell>
          <cell r="E547">
            <v>1320.2635700000001</v>
          </cell>
          <cell r="F547">
            <v>2327.9661900000006</v>
          </cell>
          <cell r="G547">
            <v>3537.8559400000004</v>
          </cell>
          <cell r="H547">
            <v>4410.3414199999997</v>
          </cell>
          <cell r="I547">
            <v>5605.9988399999993</v>
          </cell>
          <cell r="J547">
            <v>6204.86906</v>
          </cell>
          <cell r="K547">
            <v>6964.3361000000004</v>
          </cell>
          <cell r="L547">
            <v>8648.8067800000008</v>
          </cell>
          <cell r="M547">
            <v>9336.1867699999984</v>
          </cell>
          <cell r="N547">
            <v>10677.574540000001</v>
          </cell>
        </row>
        <row r="548">
          <cell r="A548" t="str">
            <v>PINV_RETI_DIS_AT_MAT.MAT</v>
          </cell>
          <cell r="B548" t="str">
            <v>Materiali</v>
          </cell>
        </row>
        <row r="549">
          <cell r="A549" t="str">
            <v>PINV_RETI_DIS_AT_MAT.MAT_ENEL</v>
          </cell>
          <cell r="B549" t="str">
            <v>Materiali Enel Distribuzione</v>
          </cell>
          <cell r="C549">
            <v>2.39086</v>
          </cell>
          <cell r="D549">
            <v>14.765780000000001</v>
          </cell>
          <cell r="E549">
            <v>22.291930000000001</v>
          </cell>
          <cell r="F549">
            <v>22.291930000000001</v>
          </cell>
          <cell r="G549">
            <v>22.291930000000001</v>
          </cell>
          <cell r="H549">
            <v>26.288180000000001</v>
          </cell>
          <cell r="I549">
            <v>27.088570000000001</v>
          </cell>
          <cell r="J549">
            <v>96.966570000000004</v>
          </cell>
          <cell r="K549">
            <v>96.966570000000004</v>
          </cell>
          <cell r="L549">
            <v>99.144990000000007</v>
          </cell>
          <cell r="M549">
            <v>101.64669000000001</v>
          </cell>
          <cell r="N549">
            <v>103.93302</v>
          </cell>
        </row>
        <row r="550">
          <cell r="A550" t="str">
            <v>PINV_RETI_DIS_AT_MAT.MAT_TERZI</v>
          </cell>
          <cell r="B550" t="str">
            <v>Materiali Terzi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0.39957999999999999</v>
          </cell>
          <cell r="K550">
            <v>0.39957999999999999</v>
          </cell>
          <cell r="L550">
            <v>0.39957999999999999</v>
          </cell>
          <cell r="M550">
            <v>0.39957999999999999</v>
          </cell>
          <cell r="N550">
            <v>0.39957999999999999</v>
          </cell>
        </row>
        <row r="551">
          <cell r="A551" t="str">
            <v>PINV_RETI_DIS_AT_MAT.MAT_REC</v>
          </cell>
          <cell r="B551" t="str">
            <v>Recuperi</v>
          </cell>
          <cell r="C551">
            <v>0</v>
          </cell>
          <cell r="D551">
            <v>-2.9824799999999998</v>
          </cell>
          <cell r="E551">
            <v>-2.9824799999999998</v>
          </cell>
          <cell r="F551">
            <v>-2.9824799999999998</v>
          </cell>
          <cell r="G551">
            <v>-3.5066299999999999</v>
          </cell>
          <cell r="H551">
            <v>-3.5066299999999999</v>
          </cell>
          <cell r="I551">
            <v>-3.5066299999999999</v>
          </cell>
          <cell r="J551">
            <v>-3.7437800000000001</v>
          </cell>
          <cell r="K551">
            <v>-4.40123</v>
          </cell>
          <cell r="L551">
            <v>-5.6794700000000002</v>
          </cell>
          <cell r="M551">
            <v>-3.94991</v>
          </cell>
          <cell r="N551">
            <v>-5.1490100000000005</v>
          </cell>
        </row>
        <row r="552">
          <cell r="A552" t="str">
            <v>PINV_RETI_DIS_AT_MAT.MAT_ALTRO</v>
          </cell>
          <cell r="B552" t="str">
            <v>Altri materiali</v>
          </cell>
        </row>
        <row r="553">
          <cell r="A553" t="str">
            <v>PINV_RETI_DIS_AT_MAT.ALTRO</v>
          </cell>
          <cell r="B553" t="str">
            <v>Altro</v>
          </cell>
        </row>
        <row r="554">
          <cell r="A554" t="str">
            <v>PINV_RETI_DIS_AT.PREST_TZ</v>
          </cell>
          <cell r="B554" t="str">
            <v>Prestazioni di terzi</v>
          </cell>
          <cell r="C554">
            <v>151.00706</v>
          </cell>
          <cell r="D554">
            <v>603.08968000000004</v>
          </cell>
          <cell r="E554">
            <v>1640.9870600000002</v>
          </cell>
          <cell r="F554">
            <v>2499.6949300000001</v>
          </cell>
          <cell r="G554">
            <v>3548.3893599999997</v>
          </cell>
          <cell r="H554">
            <v>4223.1528699999999</v>
          </cell>
          <cell r="I554">
            <v>5086.7909099999997</v>
          </cell>
          <cell r="J554">
            <v>5361.7603200000003</v>
          </cell>
          <cell r="K554">
            <v>6084.3566999999975</v>
          </cell>
          <cell r="L554">
            <v>7824.0215799999978</v>
          </cell>
          <cell r="M554">
            <v>8788.1619100000025</v>
          </cell>
          <cell r="N554">
            <v>10066.936220000005</v>
          </cell>
        </row>
        <row r="555">
          <cell r="A555" t="str">
            <v>PINV_RETI_DIS_AT_ALTRI</v>
          </cell>
          <cell r="B555" t="str">
            <v>Altri costi</v>
          </cell>
        </row>
        <row r="556">
          <cell r="A556" t="str">
            <v>PINV_RETI_DIS_AT_ALTRI.SP_GEN</v>
          </cell>
          <cell r="B556" t="str">
            <v>Spese generali</v>
          </cell>
          <cell r="C556">
            <v>7.1383599999999996</v>
          </cell>
          <cell r="D556">
            <v>14.007680000000001</v>
          </cell>
          <cell r="E556">
            <v>187.04915</v>
          </cell>
          <cell r="F556">
            <v>61.733910000000002</v>
          </cell>
          <cell r="G556">
            <v>89.488609999999994</v>
          </cell>
          <cell r="H556">
            <v>99.539690000000007</v>
          </cell>
          <cell r="I556">
            <v>141.20707999999999</v>
          </cell>
          <cell r="J556">
            <v>160.86944</v>
          </cell>
          <cell r="K556">
            <v>217.6189</v>
          </cell>
          <cell r="L556">
            <v>242.85664000000003</v>
          </cell>
          <cell r="M556">
            <v>248.22528</v>
          </cell>
          <cell r="N556">
            <v>778.84199000000001</v>
          </cell>
        </row>
        <row r="557">
          <cell r="A557" t="str">
            <v>PINV_RETI_DIS_AT_ALTRI.CAN</v>
          </cell>
          <cell r="B557" t="str">
            <v>Imposte e canoni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1.0330000000000001E-2</v>
          </cell>
          <cell r="H557">
            <v>2.1684899999999998</v>
          </cell>
          <cell r="I557">
            <v>2.24017</v>
          </cell>
          <cell r="J557">
            <v>7.0160799999999997</v>
          </cell>
          <cell r="K557">
            <v>7.9498899999999999</v>
          </cell>
          <cell r="L557">
            <v>11.434719999999999</v>
          </cell>
          <cell r="M557">
            <v>40.431480000000001</v>
          </cell>
          <cell r="N557">
            <v>41.823080000000004</v>
          </cell>
        </row>
        <row r="558">
          <cell r="A558" t="str">
            <v>PINV_RETI_DIS_AT_GR</v>
          </cell>
          <cell r="B558" t="str">
            <v>Prestazioni intercompany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31.039189999999998</v>
          </cell>
          <cell r="H558">
            <v>55.558190000000003</v>
          </cell>
          <cell r="I558">
            <v>51.418190000000003</v>
          </cell>
          <cell r="J558">
            <v>59.698190000000004</v>
          </cell>
          <cell r="K558">
            <v>64.158190000000005</v>
          </cell>
          <cell r="L558">
            <v>137.88795000000002</v>
          </cell>
          <cell r="M558">
            <v>137.88795000000002</v>
          </cell>
          <cell r="N558">
            <v>137.88795000000002</v>
          </cell>
        </row>
        <row r="559">
          <cell r="A559" t="str">
            <v>PINV_RETI_DIS_MB</v>
          </cell>
          <cell r="B559" t="str">
            <v>Investimenti in reti distribuzione MT-BT</v>
          </cell>
        </row>
        <row r="560">
          <cell r="A560" t="str">
            <v>PINV_RETI_DIS_MB.MT</v>
          </cell>
          <cell r="B560" t="str">
            <v>Rete MT</v>
          </cell>
        </row>
        <row r="561">
          <cell r="A561" t="str">
            <v>PINV_RETI_DIS_MB.MT_LIN</v>
          </cell>
          <cell r="B561" t="str">
            <v>Linee</v>
          </cell>
          <cell r="C561">
            <v>1405.23785</v>
          </cell>
          <cell r="D561">
            <v>4296.1986799999995</v>
          </cell>
          <cell r="E561">
            <v>8495.5776000000023</v>
          </cell>
          <cell r="F561">
            <v>10673.970680000002</v>
          </cell>
          <cell r="G561">
            <v>15342.206010000004</v>
          </cell>
          <cell r="H561">
            <v>19871.93015</v>
          </cell>
          <cell r="I561">
            <v>23832.86041999999</v>
          </cell>
          <cell r="J561">
            <v>27704.934219999992</v>
          </cell>
          <cell r="K561">
            <v>31792.339840000015</v>
          </cell>
          <cell r="L561">
            <v>36148.533280000018</v>
          </cell>
          <cell r="M561">
            <v>40175.266540000019</v>
          </cell>
          <cell r="N561">
            <v>47874.228420000029</v>
          </cell>
        </row>
        <row r="562">
          <cell r="A562" t="str">
            <v>PINV_RETI_DIS_MB.MT_CAS</v>
          </cell>
          <cell r="B562" t="str">
            <v>Cabine</v>
          </cell>
          <cell r="C562">
            <v>1218.2931000000001</v>
          </cell>
          <cell r="D562">
            <v>3009.61645</v>
          </cell>
          <cell r="E562">
            <v>5602.3884500000022</v>
          </cell>
          <cell r="F562">
            <v>6963.1308900000022</v>
          </cell>
          <cell r="G562">
            <v>9063.8978399999996</v>
          </cell>
          <cell r="H562">
            <v>11290.438989999999</v>
          </cell>
          <cell r="I562">
            <v>13760.6803</v>
          </cell>
          <cell r="J562">
            <v>16103.687609999992</v>
          </cell>
          <cell r="K562">
            <v>21982.138109999996</v>
          </cell>
          <cell r="L562">
            <v>25335.158979999997</v>
          </cell>
          <cell r="M562">
            <v>27647.553869999974</v>
          </cell>
          <cell r="N562">
            <v>30886.012510000008</v>
          </cell>
        </row>
        <row r="563">
          <cell r="A563" t="str">
            <v>PINV_RETI_DIS_MB.MT_TRA</v>
          </cell>
          <cell r="B563" t="str">
            <v>Trasformatori</v>
          </cell>
          <cell r="C563">
            <v>556.18763999999999</v>
          </cell>
          <cell r="D563">
            <v>1018.20661</v>
          </cell>
          <cell r="E563">
            <v>1496.9121499999999</v>
          </cell>
          <cell r="F563">
            <v>1956.3790800000002</v>
          </cell>
          <cell r="G563">
            <v>2676.0199600000001</v>
          </cell>
          <cell r="H563">
            <v>3188.6447799999996</v>
          </cell>
          <cell r="I563">
            <v>3721.8193999999999</v>
          </cell>
          <cell r="J563">
            <v>4184.8577699999996</v>
          </cell>
          <cell r="K563">
            <v>1492.9539</v>
          </cell>
          <cell r="L563">
            <v>1496.9121499999999</v>
          </cell>
          <cell r="M563">
            <v>1492.9539</v>
          </cell>
          <cell r="N563">
            <v>1492.9539</v>
          </cell>
        </row>
        <row r="564">
          <cell r="A564" t="str">
            <v>PINV_RETI_DIS_MB.BT</v>
          </cell>
          <cell r="B564" t="str">
            <v>Rete BT</v>
          </cell>
        </row>
        <row r="565">
          <cell r="A565" t="str">
            <v>PINV_RETI_DIS_MB.BT_LIN</v>
          </cell>
          <cell r="B565" t="str">
            <v>Linee</v>
          </cell>
          <cell r="C565">
            <v>1638.2056</v>
          </cell>
          <cell r="D565">
            <v>4650.1412900000005</v>
          </cell>
          <cell r="E565">
            <v>7721.8162599999987</v>
          </cell>
          <cell r="F565">
            <v>9644.3032800000019</v>
          </cell>
          <cell r="G565">
            <v>13489.717250000005</v>
          </cell>
          <cell r="H565">
            <v>16810.28388000001</v>
          </cell>
          <cell r="I565">
            <v>19960.717040000007</v>
          </cell>
          <cell r="J565">
            <v>22877.489630000011</v>
          </cell>
          <cell r="K565">
            <v>26185.643950000009</v>
          </cell>
          <cell r="L565">
            <v>29433.645189999999</v>
          </cell>
          <cell r="M565">
            <v>32629.728660000008</v>
          </cell>
          <cell r="N565">
            <v>37528.111119999994</v>
          </cell>
        </row>
        <row r="566">
          <cell r="A566" t="str">
            <v>PINV_RETI_DIS_MB.BT_PUT</v>
          </cell>
          <cell r="B566" t="str">
            <v>Prese utenti</v>
          </cell>
          <cell r="C566">
            <v>686.67372</v>
          </cell>
          <cell r="D566">
            <v>1550.33078</v>
          </cell>
          <cell r="E566">
            <v>2474.8294100000003</v>
          </cell>
          <cell r="F566">
            <v>3230.22244</v>
          </cell>
          <cell r="G566">
            <v>4321.3935199999996</v>
          </cell>
          <cell r="H566">
            <v>5391.5062699999999</v>
          </cell>
          <cell r="I566">
            <v>6553.930809999998</v>
          </cell>
          <cell r="J566">
            <v>7672.3773199999969</v>
          </cell>
          <cell r="K566">
            <v>8858.7672600000024</v>
          </cell>
          <cell r="L566">
            <v>9918.9666600000073</v>
          </cell>
          <cell r="M566">
            <v>11130.34066</v>
          </cell>
          <cell r="N566">
            <v>13054.686040000004</v>
          </cell>
        </row>
        <row r="567">
          <cell r="A567" t="str">
            <v>PINV_RETI_DIS_MB.BT_ILP</v>
          </cell>
          <cell r="B567" t="str">
            <v>Illuminazione pubblica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PINV_RETI_DIS_MB.TIPO_IMP</v>
          </cell>
          <cell r="B568" t="str">
            <v>Investimenti per tipo impianto</v>
          </cell>
        </row>
        <row r="569">
          <cell r="A569" t="str">
            <v>PINV_RETI_DIS_MB.RISORSA</v>
          </cell>
          <cell r="B569" t="str">
            <v>Investimenti per risorsa</v>
          </cell>
        </row>
        <row r="570">
          <cell r="A570" t="str">
            <v>PINV_RETI_DIS_MB.PERS</v>
          </cell>
          <cell r="B570" t="str">
            <v>Personale</v>
          </cell>
          <cell r="C570">
            <v>1346.9687099999999</v>
          </cell>
          <cell r="D570">
            <v>2604.9359100000001</v>
          </cell>
          <cell r="E570">
            <v>3875.7972200000004</v>
          </cell>
          <cell r="F570">
            <v>5091.7382800000005</v>
          </cell>
          <cell r="G570">
            <v>6327.6355299999987</v>
          </cell>
          <cell r="H570">
            <v>7725.5066100000013</v>
          </cell>
          <cell r="I570">
            <v>9103.7382399999988</v>
          </cell>
          <cell r="J570">
            <v>10399.14293</v>
          </cell>
          <cell r="K570">
            <v>11555.647439999995</v>
          </cell>
          <cell r="L570">
            <v>12683.022130000001</v>
          </cell>
          <cell r="M570">
            <v>14070.0545</v>
          </cell>
          <cell r="N570">
            <v>15696.672029999996</v>
          </cell>
        </row>
        <row r="571">
          <cell r="A571" t="str">
            <v>PINV_RETI_DIS_MB.MAT</v>
          </cell>
          <cell r="B571" t="str">
            <v>Materiali e forniture</v>
          </cell>
        </row>
        <row r="572">
          <cell r="A572" t="str">
            <v>PINV_RETI_DIS_MB_MAT.FOR</v>
          </cell>
          <cell r="B572" t="str">
            <v>Forniture di materiali e apparecchi</v>
          </cell>
          <cell r="C572">
            <v>246.35714999999999</v>
          </cell>
          <cell r="D572">
            <v>582.69531999999992</v>
          </cell>
          <cell r="E572">
            <v>1184.6381899999999</v>
          </cell>
          <cell r="F572">
            <v>1271.4812899999999</v>
          </cell>
          <cell r="G572">
            <v>1501.2394299999999</v>
          </cell>
          <cell r="H572">
            <v>1765.6874700000001</v>
          </cell>
          <cell r="I572">
            <v>2129.0386600000002</v>
          </cell>
          <cell r="J572">
            <v>2365.8348799999999</v>
          </cell>
          <cell r="K572">
            <v>2865.2382299999999</v>
          </cell>
          <cell r="L572">
            <v>3404.8558499999999</v>
          </cell>
          <cell r="M572">
            <v>3852.9810600000001</v>
          </cell>
          <cell r="N572">
            <v>4468.2696599999999</v>
          </cell>
        </row>
        <row r="573">
          <cell r="A573" t="str">
            <v>PINV_RETI_DIS_MB_MAT.MAT</v>
          </cell>
          <cell r="B573" t="str">
            <v>Materiali</v>
          </cell>
        </row>
        <row r="574">
          <cell r="A574" t="str">
            <v>PINV_RETI_DIS_MB_MAT.MAT_ENEL</v>
          </cell>
          <cell r="B574" t="str">
            <v>Materiali Enel Distribuzione</v>
          </cell>
          <cell r="C574">
            <v>781.36020999999994</v>
          </cell>
          <cell r="D574">
            <v>1573.0093700000002</v>
          </cell>
          <cell r="E574">
            <v>2154.5214999999998</v>
          </cell>
          <cell r="F574">
            <v>2680.0673099999999</v>
          </cell>
          <cell r="G574">
            <v>3734.6650099999997</v>
          </cell>
          <cell r="H574">
            <v>4753.5053799999996</v>
          </cell>
          <cell r="I574">
            <v>5630.633350000001</v>
          </cell>
          <cell r="J574">
            <v>6424.242460000004</v>
          </cell>
          <cell r="K574">
            <v>7225.3281399999996</v>
          </cell>
          <cell r="L574">
            <v>7951.3846000000003</v>
          </cell>
          <cell r="M574">
            <v>8145.2479799999992</v>
          </cell>
          <cell r="N574">
            <v>8578.2810200000022</v>
          </cell>
        </row>
        <row r="575">
          <cell r="A575" t="str">
            <v>PINV_RETI_DIS_MB_MAT.MAT_TERZI</v>
          </cell>
          <cell r="B575" t="str">
            <v>Materiali Terzi</v>
          </cell>
          <cell r="C575">
            <v>2871.1311900000001</v>
          </cell>
          <cell r="D575">
            <v>5919.581650000001</v>
          </cell>
          <cell r="E575">
            <v>9619.2452599999942</v>
          </cell>
          <cell r="F575">
            <v>12206.530520000002</v>
          </cell>
          <cell r="G575">
            <v>16455.652170000008</v>
          </cell>
          <cell r="H575">
            <v>19389.993259999996</v>
          </cell>
          <cell r="I575">
            <v>22560.200479999985</v>
          </cell>
          <cell r="J575">
            <v>25377.048289999992</v>
          </cell>
          <cell r="K575">
            <v>29293.009619999986</v>
          </cell>
          <cell r="L575">
            <v>33520.73253999999</v>
          </cell>
          <cell r="M575">
            <v>36554.150210000007</v>
          </cell>
          <cell r="N575">
            <v>38682.999379999994</v>
          </cell>
        </row>
        <row r="576">
          <cell r="A576" t="str">
            <v>PINV_RETI_DIS_MB_MAT.MAT_REC</v>
          </cell>
          <cell r="B576" t="str">
            <v>Recuperi</v>
          </cell>
          <cell r="C576">
            <v>-307.48440999999997</v>
          </cell>
          <cell r="D576">
            <v>-641.74739</v>
          </cell>
          <cell r="E576">
            <v>-895.42160000000001</v>
          </cell>
          <cell r="F576">
            <v>-994.24923000000001</v>
          </cell>
          <cell r="G576">
            <v>-1264.1733899999999</v>
          </cell>
          <cell r="H576">
            <v>-1468.68685</v>
          </cell>
          <cell r="I576">
            <v>-1652.8274299999998</v>
          </cell>
          <cell r="J576">
            <v>-1909.0593899999999</v>
          </cell>
          <cell r="K576">
            <v>-2120.85088</v>
          </cell>
          <cell r="L576">
            <v>-2475.4063500000002</v>
          </cell>
          <cell r="M576">
            <v>-2803.3727000000003</v>
          </cell>
          <cell r="N576">
            <v>-3280.8922200000002</v>
          </cell>
        </row>
        <row r="577">
          <cell r="A577" t="str">
            <v>PINV_RETI_DIS_MB_MAT.MAT_ALTRO</v>
          </cell>
          <cell r="B577" t="str">
            <v>Altri materiali</v>
          </cell>
        </row>
        <row r="578">
          <cell r="A578" t="str">
            <v>PINV_RETI_DIS_MB_MAT.ALTRO</v>
          </cell>
          <cell r="B578" t="str">
            <v>Altro</v>
          </cell>
        </row>
        <row r="579">
          <cell r="A579" t="str">
            <v>PINV_RETI_DIS_MB.PREST_TZ</v>
          </cell>
          <cell r="B579" t="str">
            <v>Prestazioni di terzi</v>
          </cell>
          <cell r="C579">
            <v>478.65382</v>
          </cell>
          <cell r="D579">
            <v>4261.9266100000004</v>
          </cell>
          <cell r="E579">
            <v>9406.1098299999994</v>
          </cell>
          <cell r="F579">
            <v>11761.048789999997</v>
          </cell>
          <cell r="G579">
            <v>17645.096889999997</v>
          </cell>
          <cell r="H579">
            <v>23807.785650000002</v>
          </cell>
          <cell r="I579">
            <v>29383.108640000002</v>
          </cell>
          <cell r="J579">
            <v>35080.94501000001</v>
          </cell>
          <cell r="K579">
            <v>40551.326520000002</v>
          </cell>
          <cell r="L579">
            <v>46197.570570000003</v>
          </cell>
          <cell r="M579">
            <v>52065.726129999966</v>
          </cell>
          <cell r="N579">
            <v>65289.239670000017</v>
          </cell>
        </row>
        <row r="580">
          <cell r="A580" t="str">
            <v>PINV_RETI_DIS_MB_ALTRI_COSTI</v>
          </cell>
          <cell r="B580" t="str">
            <v>Altri costi</v>
          </cell>
        </row>
        <row r="581">
          <cell r="A581" t="str">
            <v>PINV_RETI_DIS_MB_ALTRI.SP_GEN</v>
          </cell>
          <cell r="B581" t="str">
            <v>Spese generali</v>
          </cell>
          <cell r="C581">
            <v>34.314419999999998</v>
          </cell>
          <cell r="D581">
            <v>94.24727</v>
          </cell>
          <cell r="E581">
            <v>227.11954999999998</v>
          </cell>
          <cell r="F581">
            <v>229.45391000000001</v>
          </cell>
          <cell r="G581">
            <v>246.42634000000001</v>
          </cell>
          <cell r="H581">
            <v>296.55041</v>
          </cell>
          <cell r="I581">
            <v>369.07231000000002</v>
          </cell>
          <cell r="J581">
            <v>418.40196000000003</v>
          </cell>
          <cell r="K581">
            <v>508.57159999999999</v>
          </cell>
          <cell r="L581">
            <v>555.21968000000004</v>
          </cell>
          <cell r="M581">
            <v>631.15697</v>
          </cell>
          <cell r="N581">
            <v>752.69308000000001</v>
          </cell>
        </row>
        <row r="582">
          <cell r="A582" t="str">
            <v>PINV_RETI_DIS_MB_ALTRI.CAN</v>
          </cell>
          <cell r="B582" t="str">
            <v>Imposte e canoni</v>
          </cell>
          <cell r="C582">
            <v>53.296819999999997</v>
          </cell>
          <cell r="D582">
            <v>129.84507000000002</v>
          </cell>
          <cell r="E582">
            <v>219.51392000000001</v>
          </cell>
          <cell r="F582">
            <v>221.93549999999999</v>
          </cell>
          <cell r="G582">
            <v>246.6926</v>
          </cell>
          <cell r="H582">
            <v>282.46214000000003</v>
          </cell>
          <cell r="I582">
            <v>307.04371999999995</v>
          </cell>
          <cell r="J582">
            <v>386.79040999999995</v>
          </cell>
          <cell r="K582">
            <v>433.57239000000004</v>
          </cell>
          <cell r="L582">
            <v>495.83724000000001</v>
          </cell>
          <cell r="M582">
            <v>559.89947999999993</v>
          </cell>
          <cell r="N582">
            <v>632.53814999999997</v>
          </cell>
        </row>
        <row r="583">
          <cell r="A583" t="str">
            <v>PINV_RETI_DIS_MB_GR</v>
          </cell>
          <cell r="B583" t="str">
            <v>Prestazioni intercompany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17.152099999999997</v>
          </cell>
        </row>
        <row r="584">
          <cell r="A584" t="str">
            <v>PINV_RETI_DIS.CT</v>
          </cell>
          <cell r="B584" t="str">
            <v>Contatori tradizionali</v>
          </cell>
        </row>
        <row r="585">
          <cell r="A585" t="str">
            <v>PINV_RETI_DIS.CT_RAT_MBE</v>
          </cell>
          <cell r="B585" t="str">
            <v>Misuratori bilancio energia</v>
          </cell>
        </row>
        <row r="586">
          <cell r="A586" t="str">
            <v>PINV_RETI_DIS.CT_RBT_CON</v>
          </cell>
          <cell r="B586" t="str">
            <v>Contatori tradizionali</v>
          </cell>
          <cell r="C586">
            <v>675.31218000000001</v>
          </cell>
          <cell r="D586">
            <v>1216.4887900000001</v>
          </cell>
          <cell r="E586">
            <v>1841.84294</v>
          </cell>
          <cell r="F586">
            <v>2254.6644799999999</v>
          </cell>
          <cell r="G586">
            <v>3096.5649700000004</v>
          </cell>
          <cell r="H586">
            <v>3749.65452</v>
          </cell>
          <cell r="I586">
            <v>4581.5434599999999</v>
          </cell>
          <cell r="J586">
            <v>5261.69535</v>
          </cell>
          <cell r="K586">
            <v>5780.8555799999958</v>
          </cell>
          <cell r="L586">
            <v>6807.4913500000175</v>
          </cell>
          <cell r="M586">
            <v>7296.253450000012</v>
          </cell>
          <cell r="N586">
            <v>7465.9532099999851</v>
          </cell>
        </row>
        <row r="587">
          <cell r="A587" t="str">
            <v>PINV_RETI_DIS.CT.TIPO_IMP</v>
          </cell>
          <cell r="B587" t="str">
            <v>Investimenti per tipo impianto</v>
          </cell>
        </row>
        <row r="588">
          <cell r="A588" t="str">
            <v>PINV_RETI_DIS.CT.RISORSA</v>
          </cell>
          <cell r="B588" t="str">
            <v>Investimenti per risorsa</v>
          </cell>
        </row>
        <row r="589">
          <cell r="A589" t="str">
            <v>PINV_RETI_DIS.CT.PERS</v>
          </cell>
          <cell r="B589" t="str">
            <v>Personale</v>
          </cell>
          <cell r="C589">
            <v>7.3959999999999998E-2</v>
          </cell>
          <cell r="D589">
            <v>7.3959999999999998E-2</v>
          </cell>
          <cell r="E589">
            <v>1.9964300000000001</v>
          </cell>
          <cell r="F589">
            <v>2.87236</v>
          </cell>
          <cell r="G589">
            <v>20.713979999999999</v>
          </cell>
          <cell r="H589">
            <v>77.594830000000002</v>
          </cell>
          <cell r="I589">
            <v>93.967900000000228</v>
          </cell>
          <cell r="J589">
            <v>102.07951</v>
          </cell>
          <cell r="K589">
            <v>104.67544000000001</v>
          </cell>
          <cell r="L589">
            <v>108.35354</v>
          </cell>
          <cell r="M589">
            <v>123.09189000000001</v>
          </cell>
          <cell r="N589">
            <v>131.53788999999898</v>
          </cell>
        </row>
        <row r="590">
          <cell r="A590" t="str">
            <v>PINV_RETI_DIS.CT.MAT</v>
          </cell>
          <cell r="B590" t="str">
            <v>Materiali e forniture</v>
          </cell>
        </row>
        <row r="591">
          <cell r="A591" t="str">
            <v>PINV_RETI_DIS_CT_MAT.FOR</v>
          </cell>
          <cell r="B591" t="str">
            <v>Forniture di materiali e apparecchi</v>
          </cell>
          <cell r="C591">
            <v>1.9955799999999999</v>
          </cell>
          <cell r="D591">
            <v>6.7054200000000002</v>
          </cell>
          <cell r="E591">
            <v>14.505940000000001</v>
          </cell>
          <cell r="F591">
            <v>14.517139999999999</v>
          </cell>
          <cell r="G591">
            <v>14.738440000000001</v>
          </cell>
          <cell r="H591">
            <v>35.969879999999996</v>
          </cell>
          <cell r="I591">
            <v>75.436429999999987</v>
          </cell>
          <cell r="J591">
            <v>105.64506</v>
          </cell>
          <cell r="K591">
            <v>166.05332999999999</v>
          </cell>
          <cell r="L591">
            <v>186.93047000000001</v>
          </cell>
          <cell r="M591">
            <v>195.12090000000001</v>
          </cell>
          <cell r="N591">
            <v>407.59409999999997</v>
          </cell>
        </row>
        <row r="592">
          <cell r="A592" t="str">
            <v>PINV_RETI_DIS_CT_MAT.MAT</v>
          </cell>
          <cell r="B592" t="str">
            <v>Materiali</v>
          </cell>
        </row>
        <row r="593">
          <cell r="A593" t="str">
            <v>PINV_RETI_DIS_CT_MAT.MAT_ENEL</v>
          </cell>
          <cell r="B593" t="str">
            <v>Materiali Enel Distribuzione</v>
          </cell>
          <cell r="C593">
            <v>633.43241</v>
          </cell>
          <cell r="D593">
            <v>1094.4969900000001</v>
          </cell>
          <cell r="E593">
            <v>2286.6741400000001</v>
          </cell>
          <cell r="F593">
            <v>2696.16653</v>
          </cell>
          <cell r="G593">
            <v>3382.85295</v>
          </cell>
          <cell r="H593">
            <v>3948.2110600000001</v>
          </cell>
          <cell r="I593">
            <v>4550.1255999999994</v>
          </cell>
          <cell r="J593">
            <v>5093.9257200000002</v>
          </cell>
          <cell r="K593">
            <v>5577.0805500000024</v>
          </cell>
          <cell r="L593">
            <v>6218.1430900000123</v>
          </cell>
          <cell r="M593">
            <v>6779.1532900000111</v>
          </cell>
          <cell r="N593">
            <v>6747.0655900000147</v>
          </cell>
        </row>
        <row r="594">
          <cell r="A594" t="str">
            <v>PINV_RETI_DIS_CT_MAT.MAT_TERZI</v>
          </cell>
          <cell r="B594" t="str">
            <v>Materiali Terzi</v>
          </cell>
          <cell r="C594">
            <v>91.113990000000001</v>
          </cell>
          <cell r="D594">
            <v>240.83582999999999</v>
          </cell>
          <cell r="E594">
            <v>-309.03359999999998</v>
          </cell>
          <cell r="F594">
            <v>-283.52896000000004</v>
          </cell>
          <cell r="G594">
            <v>-106.88224000000001</v>
          </cell>
          <cell r="H594">
            <v>-44.361139999999999</v>
          </cell>
          <cell r="I594">
            <v>167.49670999999998</v>
          </cell>
          <cell r="J594">
            <v>295.90760999999998</v>
          </cell>
          <cell r="K594">
            <v>312.62846999999999</v>
          </cell>
          <cell r="L594">
            <v>702.71862999999871</v>
          </cell>
          <cell r="M594">
            <v>651.6392999999897</v>
          </cell>
          <cell r="N594">
            <v>676.98554000000354</v>
          </cell>
        </row>
        <row r="595">
          <cell r="A595" t="str">
            <v>PINV_RETI_DIS_CT_MAT.MAT_REC</v>
          </cell>
          <cell r="B595" t="str">
            <v>Recuperi</v>
          </cell>
          <cell r="C595">
            <v>-51.303760000000004</v>
          </cell>
          <cell r="D595">
            <v>-125.62341000000001</v>
          </cell>
          <cell r="E595">
            <v>-152.34445000000002</v>
          </cell>
          <cell r="F595">
            <v>-175.46672000000001</v>
          </cell>
          <cell r="G595">
            <v>-214.93036999999998</v>
          </cell>
          <cell r="H595">
            <v>-268.70447999999999</v>
          </cell>
          <cell r="I595">
            <v>-309.36890999999997</v>
          </cell>
          <cell r="J595">
            <v>-339.84692000000001</v>
          </cell>
          <cell r="K595">
            <v>-384.75968</v>
          </cell>
          <cell r="L595">
            <v>-416.01519000000002</v>
          </cell>
          <cell r="M595">
            <v>-461.23957999999999</v>
          </cell>
          <cell r="N595">
            <v>-507.57076000000001</v>
          </cell>
        </row>
        <row r="596">
          <cell r="A596" t="str">
            <v>PINV_RETI_DIS_CT_MAT.MAT_ALTRO</v>
          </cell>
          <cell r="B596" t="str">
            <v>Altri materiali</v>
          </cell>
        </row>
        <row r="597">
          <cell r="A597" t="str">
            <v>PINV_RETI_DIS_CT_MAT.ALTRO</v>
          </cell>
          <cell r="B597" t="str">
            <v>Altro</v>
          </cell>
        </row>
        <row r="598">
          <cell r="A598" t="str">
            <v>PINV_RETI_DIS.CT.PREST_TZ</v>
          </cell>
          <cell r="B598" t="str">
            <v>Prestazioni di terzi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2.8818000000000001</v>
          </cell>
          <cell r="J598">
            <v>2.8818000000000001</v>
          </cell>
          <cell r="K598">
            <v>2.8818000000000001</v>
          </cell>
          <cell r="L598">
            <v>2.8818000000000001</v>
          </cell>
          <cell r="M598">
            <v>3.91771</v>
          </cell>
          <cell r="N598">
            <v>3.91771</v>
          </cell>
        </row>
        <row r="599">
          <cell r="A599" t="str">
            <v>PINV_RETI_DIS.CT_ALTRI_COSTI</v>
          </cell>
          <cell r="B599" t="str">
            <v>Altri costi</v>
          </cell>
        </row>
        <row r="600">
          <cell r="A600" t="str">
            <v>PINV_RETI_DIS.CT_ALTRI.SP_GEN</v>
          </cell>
          <cell r="B600" t="str">
            <v>Spese generali</v>
          </cell>
          <cell r="C600">
            <v>0</v>
          </cell>
          <cell r="D600">
            <v>0</v>
          </cell>
          <cell r="E600">
            <v>4.4479999999999999E-2</v>
          </cell>
          <cell r="F600">
            <v>0.10413</v>
          </cell>
          <cell r="G600">
            <v>7.2209999999999996E-2</v>
          </cell>
          <cell r="H600">
            <v>0.94437000000000004</v>
          </cell>
          <cell r="I600">
            <v>1.00393</v>
          </cell>
          <cell r="J600">
            <v>1.1025699999999998</v>
          </cell>
          <cell r="K600">
            <v>2.2956699999999999</v>
          </cell>
          <cell r="L600">
            <v>4.4790100000000006</v>
          </cell>
          <cell r="M600">
            <v>4.5699399999999999</v>
          </cell>
          <cell r="N600">
            <v>6.4231400000000001</v>
          </cell>
        </row>
        <row r="601">
          <cell r="A601" t="str">
            <v>PINV_RETI_DIS.CT_ALTRI.CAN</v>
          </cell>
          <cell r="B601" t="str">
            <v>Imposte e canoni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PINV_RETI_DIS.CT_GR</v>
          </cell>
          <cell r="B602" t="str">
            <v>Prestazioni intercompany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-5.8207660913467408E-14</v>
          </cell>
          <cell r="I602">
            <v>-1.1641532182693482E-13</v>
          </cell>
          <cell r="J602">
            <v>1.1641532182693482E-13</v>
          </cell>
          <cell r="K602">
            <v>-3.4924596548080445E-13</v>
          </cell>
          <cell r="L602">
            <v>-3.4924596548080445E-13</v>
          </cell>
          <cell r="M602">
            <v>1.8244463717564938E-12</v>
          </cell>
          <cell r="N602">
            <v>4.3928594095632435E-12</v>
          </cell>
        </row>
        <row r="603">
          <cell r="A603">
            <v>0</v>
          </cell>
          <cell r="B603" t="str">
            <v>N:\DtriPC\RepGest\2003\[Report_DTRI_2003.xls]MAIN</v>
          </cell>
        </row>
        <row r="604">
          <cell r="A604">
            <v>0</v>
          </cell>
          <cell r="B604">
            <v>0</v>
          </cell>
        </row>
        <row r="605">
          <cell r="A605" t="str">
            <v>PINV_RETI_DIS.CS</v>
          </cell>
          <cell r="B605" t="str">
            <v>Progetto contatore</v>
          </cell>
        </row>
        <row r="606">
          <cell r="A606" t="str">
            <v>PINV_RETI_DIS.CS_RAT</v>
          </cell>
          <cell r="B606" t="str">
            <v>Rete AT</v>
          </cell>
        </row>
        <row r="607">
          <cell r="A607" t="str">
            <v>PINV_RETI_DIS.CS_RAT_MBE</v>
          </cell>
          <cell r="B607" t="str">
            <v>Misuratori bilancio energia</v>
          </cell>
        </row>
        <row r="608">
          <cell r="A608" t="str">
            <v>PINV_RETI_DIS.CS_RMT</v>
          </cell>
          <cell r="B608" t="str">
            <v>Rete MT</v>
          </cell>
        </row>
        <row r="609">
          <cell r="A609" t="str">
            <v>PINV_RETI_DIS.CS_RMT_CSE</v>
          </cell>
          <cell r="B609" t="str">
            <v>Cabine secondarie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3.8799999999999994E-2</v>
          </cell>
          <cell r="J609">
            <v>1.7997999999999998</v>
          </cell>
          <cell r="K609">
            <v>1.82196</v>
          </cell>
          <cell r="L609">
            <v>2.1370900000000002</v>
          </cell>
          <cell r="M609">
            <v>2.1370900000000002</v>
          </cell>
          <cell r="N609">
            <v>2.2406100000000002</v>
          </cell>
        </row>
        <row r="610">
          <cell r="A610" t="str">
            <v>PINV_RETI_DIS.CS_RMT_LMT</v>
          </cell>
          <cell r="B610" t="str">
            <v>Linee MT</v>
          </cell>
        </row>
        <row r="611">
          <cell r="A611" t="str">
            <v>PINV_RETI_DIS.CS_RBT</v>
          </cell>
          <cell r="B611" t="str">
            <v>Rete BT</v>
          </cell>
        </row>
        <row r="612">
          <cell r="A612" t="str">
            <v>PINV_RETI_DIS.CS_RBT_LBT</v>
          </cell>
          <cell r="B612" t="str">
            <v>Linee BT</v>
          </cell>
        </row>
        <row r="613">
          <cell r="A613" t="str">
            <v>PINV_RETI_DIS.CS_RBT_PUT</v>
          </cell>
          <cell r="B613" t="str">
            <v>Prese utenti</v>
          </cell>
          <cell r="C613">
            <v>0</v>
          </cell>
          <cell r="D613">
            <v>0.76666999999999996</v>
          </cell>
          <cell r="E613">
            <v>1.6209500000000001</v>
          </cell>
          <cell r="F613">
            <v>2.0413900000000003</v>
          </cell>
          <cell r="G613">
            <v>1.85802</v>
          </cell>
          <cell r="H613">
            <v>1.85802</v>
          </cell>
          <cell r="I613">
            <v>1.9292</v>
          </cell>
          <cell r="J613">
            <v>1.98299</v>
          </cell>
          <cell r="K613">
            <v>2.0269300000000001</v>
          </cell>
          <cell r="L613">
            <v>2.9174699999999998</v>
          </cell>
          <cell r="M613">
            <v>4.6226599999999998</v>
          </cell>
          <cell r="N613">
            <v>5.5817500000000004</v>
          </cell>
        </row>
        <row r="614">
          <cell r="A614" t="str">
            <v>PINV_RETI_DIS.CS_RBT_CON</v>
          </cell>
          <cell r="B614" t="str">
            <v>Contatori</v>
          </cell>
          <cell r="C614">
            <v>29.03303</v>
          </cell>
          <cell r="D614">
            <v>238.48071999999999</v>
          </cell>
          <cell r="E614">
            <v>684.99045000000001</v>
          </cell>
          <cell r="F614">
            <v>1123.9287400000001</v>
          </cell>
          <cell r="G614">
            <v>2062.9324299999998</v>
          </cell>
          <cell r="H614">
            <v>3427.6585299999997</v>
          </cell>
          <cell r="I614">
            <v>4366.0353700000005</v>
          </cell>
          <cell r="J614">
            <v>5680.9674299999997</v>
          </cell>
          <cell r="K614">
            <v>8003.307240000001</v>
          </cell>
          <cell r="L614">
            <v>10444.766360000003</v>
          </cell>
          <cell r="M614">
            <v>13542.542760000002</v>
          </cell>
          <cell r="N614">
            <v>17821.483630000002</v>
          </cell>
        </row>
        <row r="615">
          <cell r="A615" t="str">
            <v>INV_IMP_AI.CS</v>
          </cell>
          <cell r="B615" t="str">
            <v>Altri impianti</v>
          </cell>
        </row>
        <row r="616">
          <cell r="A616" t="str">
            <v>INV_IMP_AI.CS_TEL</v>
          </cell>
          <cell r="B616" t="str">
            <v>Teletrasmissioni</v>
          </cell>
          <cell r="C616">
            <v>0</v>
          </cell>
          <cell r="D616">
            <v>7.0095900000000002</v>
          </cell>
          <cell r="E616">
            <v>32.74897</v>
          </cell>
          <cell r="F616">
            <v>54.959249999999997</v>
          </cell>
          <cell r="G616">
            <v>107.72217999999999</v>
          </cell>
          <cell r="H616">
            <v>233.15504000000001</v>
          </cell>
          <cell r="I616">
            <v>345.07913000000002</v>
          </cell>
          <cell r="J616">
            <v>514.14671999999996</v>
          </cell>
          <cell r="K616">
            <v>766.18416000000002</v>
          </cell>
          <cell r="L616">
            <v>971.20629000000008</v>
          </cell>
          <cell r="M616">
            <v>1131.26287</v>
          </cell>
          <cell r="N616">
            <v>1425.5359099999998</v>
          </cell>
        </row>
        <row r="617">
          <cell r="A617" t="str">
            <v>INV_IMP_AI.CS_ATT</v>
          </cell>
          <cell r="B617" t="str">
            <v>Attrezzature</v>
          </cell>
        </row>
        <row r="618">
          <cell r="A618" t="str">
            <v>INV_IMP_AI.CS_MAU</v>
          </cell>
          <cell r="B618" t="str">
            <v>Macchine d'ufficio</v>
          </cell>
        </row>
        <row r="619">
          <cell r="A619" t="str">
            <v>INV_IMP_AI.CS_SIS</v>
          </cell>
          <cell r="B619" t="str">
            <v>Sistemi elaborazione dati</v>
          </cell>
        </row>
        <row r="620">
          <cell r="A620" t="str">
            <v>PINV_RETI_DIS.CS.TIPO_IMP</v>
          </cell>
          <cell r="B620" t="str">
            <v>Investimenti per tipo impianto</v>
          </cell>
        </row>
        <row r="621">
          <cell r="A621" t="str">
            <v>PINV_RETI_DIS.CS.RISORSA</v>
          </cell>
          <cell r="B621" t="str">
            <v>Investimenti per risorsa</v>
          </cell>
        </row>
        <row r="622">
          <cell r="A622" t="str">
            <v>PINV_RETI_DIS.CS.PERS</v>
          </cell>
          <cell r="B622" t="str">
            <v>Personale</v>
          </cell>
          <cell r="C622">
            <v>0</v>
          </cell>
          <cell r="D622">
            <v>6.0091299999999999</v>
          </cell>
          <cell r="E622">
            <v>28.662680000000002</v>
          </cell>
          <cell r="F622">
            <v>50.171239999999997</v>
          </cell>
          <cell r="G622">
            <v>69.963549999999998</v>
          </cell>
          <cell r="H622">
            <v>132.98032999999998</v>
          </cell>
          <cell r="I622">
            <v>217.03627</v>
          </cell>
          <cell r="J622">
            <v>315.56011000000001</v>
          </cell>
          <cell r="K622">
            <v>462.35575</v>
          </cell>
          <cell r="L622">
            <v>688.97919999999999</v>
          </cell>
          <cell r="M622">
            <v>849.13979000000006</v>
          </cell>
          <cell r="N622">
            <v>1127.4551399999998</v>
          </cell>
        </row>
        <row r="623">
          <cell r="A623" t="str">
            <v>PINV_RETI_DIS.CS.MAT</v>
          </cell>
          <cell r="B623" t="str">
            <v>Materiali e forniture</v>
          </cell>
        </row>
        <row r="624">
          <cell r="A624" t="str">
            <v>PINV_RETI_DIS_CS_MAT.FOR</v>
          </cell>
          <cell r="B624" t="str">
            <v>Forniture di materiali e apparecchi</v>
          </cell>
          <cell r="C624">
            <v>0</v>
          </cell>
          <cell r="D624">
            <v>1.5483800000000001</v>
          </cell>
          <cell r="E624">
            <v>4.70059</v>
          </cell>
          <cell r="F624">
            <v>5.6210299999999993</v>
          </cell>
          <cell r="G624">
            <v>9.4670400000000008</v>
          </cell>
          <cell r="H624">
            <v>28.427139999999998</v>
          </cell>
          <cell r="I624">
            <v>31.558259999999997</v>
          </cell>
          <cell r="J624">
            <v>31.306750000000001</v>
          </cell>
          <cell r="K624">
            <v>35.196849999999998</v>
          </cell>
          <cell r="L624">
            <v>37.36777</v>
          </cell>
          <cell r="M624">
            <v>41.64575</v>
          </cell>
          <cell r="N624">
            <v>51.776290000000003</v>
          </cell>
        </row>
        <row r="625">
          <cell r="A625" t="str">
            <v>PINV_RETI_DIS_CS_MAT.MAT</v>
          </cell>
          <cell r="B625" t="str">
            <v>Materiali</v>
          </cell>
        </row>
        <row r="626">
          <cell r="A626" t="str">
            <v>PINV_RETI_DIS_CS_MAT.MAT_ENEL</v>
          </cell>
          <cell r="B626" t="str">
            <v>Materiali Enel Distribuzione</v>
          </cell>
          <cell r="C626">
            <v>29.03303</v>
          </cell>
          <cell r="D626">
            <v>238.91466</v>
          </cell>
          <cell r="E626">
            <v>359.96429999999998</v>
          </cell>
          <cell r="F626">
            <v>377.8177</v>
          </cell>
          <cell r="G626">
            <v>435.45299999999997</v>
          </cell>
          <cell r="H626">
            <v>527.58710999999994</v>
          </cell>
          <cell r="I626">
            <v>631.02718000000004</v>
          </cell>
          <cell r="J626">
            <v>805.41492000000005</v>
          </cell>
          <cell r="K626">
            <v>1064.87817</v>
          </cell>
          <cell r="L626">
            <v>1309.75639</v>
          </cell>
          <cell r="M626">
            <v>1621.5559900000001</v>
          </cell>
          <cell r="N626">
            <v>2509.8632699999998</v>
          </cell>
        </row>
        <row r="627">
          <cell r="A627" t="str">
            <v>PINV_RETI_DIS_CS_MAT.MAT_TERZI</v>
          </cell>
          <cell r="B627" t="str">
            <v>Materiali Terzi</v>
          </cell>
          <cell r="C627">
            <v>0</v>
          </cell>
          <cell r="D627">
            <v>0</v>
          </cell>
          <cell r="E627">
            <v>231.07079999999999</v>
          </cell>
          <cell r="F627">
            <v>652.40093999999999</v>
          </cell>
          <cell r="G627">
            <v>1411.4025100000001</v>
          </cell>
          <cell r="H627">
            <v>2262.1777299999999</v>
          </cell>
          <cell r="I627">
            <v>3121.5450099999998</v>
          </cell>
          <cell r="J627">
            <v>3987.1421299999997</v>
          </cell>
          <cell r="K627">
            <v>5429.4274600000008</v>
          </cell>
          <cell r="L627">
            <v>7603.4860600000002</v>
          </cell>
          <cell r="M627">
            <v>9738.1857800000016</v>
          </cell>
          <cell r="N627">
            <v>11379.98847</v>
          </cell>
        </row>
        <row r="628">
          <cell r="A628" t="str">
            <v>PINV_RETI_DIS_CS_MAT.MAT_REC</v>
          </cell>
          <cell r="B628" t="str">
            <v>Recuperi</v>
          </cell>
          <cell r="C628">
            <v>0</v>
          </cell>
          <cell r="D628">
            <v>-0.21518999999999999</v>
          </cell>
          <cell r="E628">
            <v>-0.21518999999999999</v>
          </cell>
          <cell r="F628">
            <v>-0.25872000000000001</v>
          </cell>
          <cell r="G628">
            <v>-0.30758999999999997</v>
          </cell>
          <cell r="H628">
            <v>-0.31352999999999998</v>
          </cell>
          <cell r="I628">
            <v>-0.39702999999999999</v>
          </cell>
          <cell r="J628">
            <v>-0.68928999999999996</v>
          </cell>
          <cell r="K628">
            <v>-0.72719</v>
          </cell>
          <cell r="L628">
            <v>-0.77146000000000003</v>
          </cell>
          <cell r="M628">
            <v>-0.77146000000000003</v>
          </cell>
          <cell r="N628">
            <v>-0.77146000000000003</v>
          </cell>
        </row>
        <row r="629">
          <cell r="A629" t="str">
            <v>PINV_RETI_DIS_CS_MAT.MAT_ALTRO</v>
          </cell>
          <cell r="B629" t="str">
            <v>Altri materiali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PINV_RETI_DIS_CS_MAT.ALTRO</v>
          </cell>
          <cell r="B630" t="str">
            <v>Altro</v>
          </cell>
        </row>
        <row r="631">
          <cell r="A631" t="str">
            <v>PINV_RETI_DIS.CS.PREST_TZ</v>
          </cell>
          <cell r="B631" t="str">
            <v>Prestazioni di terzi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0.17011999999999999</v>
          </cell>
          <cell r="I631">
            <v>0.67012000000000005</v>
          </cell>
          <cell r="J631">
            <v>0.67012000000000005</v>
          </cell>
          <cell r="K631">
            <v>0.67012000000000005</v>
          </cell>
          <cell r="L631">
            <v>0.67012000000000005</v>
          </cell>
          <cell r="M631">
            <v>13.01417</v>
          </cell>
          <cell r="N631">
            <v>13.01417</v>
          </cell>
        </row>
        <row r="632">
          <cell r="A632" t="str">
            <v>PINV_RETI_DIS.CS_ALTRI_COSTI</v>
          </cell>
          <cell r="B632" t="str">
            <v>Altri costi</v>
          </cell>
        </row>
        <row r="633">
          <cell r="A633" t="str">
            <v>PINV_RETI_DIS.CS_ALTRI.SP_GEN</v>
          </cell>
          <cell r="B633" t="str">
            <v>Spese generali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5.2049999999999999E-2</v>
          </cell>
          <cell r="H633">
            <v>9.2310000000000003E-2</v>
          </cell>
          <cell r="I633">
            <v>9.2310000000000003E-2</v>
          </cell>
          <cell r="J633">
            <v>0.15062</v>
          </cell>
          <cell r="K633">
            <v>0.15062</v>
          </cell>
          <cell r="L633">
            <v>0.15062</v>
          </cell>
          <cell r="M633">
            <v>0.15062</v>
          </cell>
          <cell r="N633">
            <v>0.84811999999999999</v>
          </cell>
        </row>
        <row r="634">
          <cell r="A634" t="str">
            <v>PINV_RETI_DIS.CS_ALTRI.CAN</v>
          </cell>
          <cell r="B634" t="str">
            <v>Imposte e canoni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PINV_RETI_DIS.CS_GR</v>
          </cell>
          <cell r="B635" t="str">
            <v>Prestazioni intercompany</v>
          </cell>
          <cell r="C635">
            <v>0</v>
          </cell>
          <cell r="D635">
            <v>0</v>
          </cell>
          <cell r="E635">
            <v>95.177189999999996</v>
          </cell>
          <cell r="F635">
            <v>95.177189999999996</v>
          </cell>
          <cell r="G635">
            <v>246.48206999999999</v>
          </cell>
          <cell r="H635">
            <v>711.55038000000002</v>
          </cell>
          <cell r="I635">
            <v>711.55038000000002</v>
          </cell>
          <cell r="J635">
            <v>1059.34158</v>
          </cell>
          <cell r="K635">
            <v>1781.38851</v>
          </cell>
          <cell r="L635">
            <v>1781.38851</v>
          </cell>
          <cell r="M635">
            <v>2417.6447400000002</v>
          </cell>
          <cell r="N635">
            <v>4172.6678999999995</v>
          </cell>
        </row>
        <row r="636">
          <cell r="A636">
            <v>0</v>
          </cell>
          <cell r="B636" t="str">
            <v>Altri investimenti</v>
          </cell>
        </row>
        <row r="637">
          <cell r="A637" t="str">
            <v>PINV_ALTRI_INV.TERRENI</v>
          </cell>
          <cell r="B637" t="str">
            <v>Terreni</v>
          </cell>
        </row>
        <row r="638">
          <cell r="A638" t="str">
            <v>PINV_ALTRI_INV.FABBRICATI</v>
          </cell>
          <cell r="B638" t="str">
            <v>Fabbricati</v>
          </cell>
        </row>
        <row r="639">
          <cell r="A639" t="str">
            <v>PINV_ALTRI_INV.TELET</v>
          </cell>
          <cell r="B639" t="str">
            <v>Impianti di teletrasmissioni</v>
          </cell>
          <cell r="C639">
            <v>230.75029000000001</v>
          </cell>
          <cell r="D639">
            <v>399.86521999999997</v>
          </cell>
          <cell r="E639">
            <v>701.15150000000006</v>
          </cell>
          <cell r="F639">
            <v>897.95283999999992</v>
          </cell>
          <cell r="G639">
            <v>1246.00821</v>
          </cell>
          <cell r="H639">
            <v>1646.9325700000002</v>
          </cell>
          <cell r="I639">
            <v>2028.5906399999999</v>
          </cell>
          <cell r="J639">
            <v>2500.9587700000002</v>
          </cell>
          <cell r="K639">
            <v>2865.2571899999998</v>
          </cell>
          <cell r="L639">
            <v>3206.5172599999996</v>
          </cell>
          <cell r="M639">
            <v>3701.7940099999996</v>
          </cell>
          <cell r="N639">
            <v>4079.1340099999998</v>
          </cell>
        </row>
        <row r="640">
          <cell r="A640" t="str">
            <v>PINV_ALTRI_INV.ALTRO</v>
          </cell>
          <cell r="B640" t="str">
            <v>Altri impianti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25.977779999999999</v>
          </cell>
          <cell r="I640">
            <v>25.977779999999999</v>
          </cell>
          <cell r="J640">
            <v>25.977779999999999</v>
          </cell>
          <cell r="K640">
            <v>26.030279999999998</v>
          </cell>
          <cell r="L640">
            <v>26.030279999999998</v>
          </cell>
          <cell r="M640">
            <v>26.030279999999998</v>
          </cell>
          <cell r="N640">
            <v>26.030279999999998</v>
          </cell>
        </row>
        <row r="641">
          <cell r="A641" t="str">
            <v>PINV_ALTRI_INV.MEZZI_TRASP</v>
          </cell>
          <cell r="B641" t="str">
            <v>Mezzi di trasporto e autovetture</v>
          </cell>
        </row>
        <row r="642">
          <cell r="A642" t="str">
            <v>PINV_ALTRI_INV.DOT_INFORM</v>
          </cell>
          <cell r="B642" t="str">
            <v>Dotazioni informatiche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3.2100000000000004E-2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PINV_ALTRI_INV.DOT_AMM</v>
          </cell>
          <cell r="B643" t="str">
            <v>Dotazioni amministrative e mobili</v>
          </cell>
          <cell r="C643">
            <v>0</v>
          </cell>
          <cell r="D643">
            <v>5.3649999999999996E-2</v>
          </cell>
          <cell r="E643">
            <v>4.15198</v>
          </cell>
          <cell r="F643">
            <v>4.15198</v>
          </cell>
          <cell r="G643">
            <v>4.15198</v>
          </cell>
          <cell r="H643">
            <v>4.15198</v>
          </cell>
          <cell r="I643">
            <v>4.4683799999999998</v>
          </cell>
          <cell r="J643">
            <v>4.4684399999999993</v>
          </cell>
          <cell r="K643">
            <v>4.4684399999999993</v>
          </cell>
          <cell r="L643">
            <v>4.4684399999999993</v>
          </cell>
          <cell r="M643">
            <v>13.25844</v>
          </cell>
          <cell r="N643">
            <v>16.1051</v>
          </cell>
        </row>
        <row r="644">
          <cell r="A644" t="str">
            <v>PINV_ALTRI_INV.DOT_TEC</v>
          </cell>
          <cell r="B644" t="str">
            <v>Dotazioni tecniche e attrezzature</v>
          </cell>
          <cell r="C644">
            <v>12.082100000000001</v>
          </cell>
          <cell r="D644">
            <v>15.862030000000001</v>
          </cell>
          <cell r="E644">
            <v>73.655270000000002</v>
          </cell>
          <cell r="F644">
            <v>83.711690000000004</v>
          </cell>
          <cell r="G644">
            <v>90.377669999999995</v>
          </cell>
          <cell r="H644">
            <v>92.395399999999995</v>
          </cell>
          <cell r="I644">
            <v>113.97126</v>
          </cell>
          <cell r="J644">
            <v>124.71347999999999</v>
          </cell>
          <cell r="K644">
            <v>140.68251999999998</v>
          </cell>
          <cell r="L644">
            <v>150.54694000000001</v>
          </cell>
          <cell r="M644">
            <v>224.41108</v>
          </cell>
          <cell r="N644">
            <v>300.60001</v>
          </cell>
        </row>
        <row r="645">
          <cell r="A645" t="str">
            <v>PINV_ALTRI_INV.TIPO_IMP</v>
          </cell>
          <cell r="B645" t="str">
            <v>Investimenti per tipo impianto</v>
          </cell>
        </row>
        <row r="646">
          <cell r="A646" t="str">
            <v>PINV_ALTRI_INV.RISORA</v>
          </cell>
          <cell r="B646" t="str">
            <v>Investimenti per risorsa</v>
          </cell>
        </row>
        <row r="647">
          <cell r="A647" t="str">
            <v>PINV_ALTRI_INV.PERS</v>
          </cell>
          <cell r="B647" t="str">
            <v>Personale</v>
          </cell>
          <cell r="C647">
            <v>96.184370000000001</v>
          </cell>
          <cell r="D647">
            <v>183.14904999999999</v>
          </cell>
          <cell r="E647">
            <v>278.69112999999999</v>
          </cell>
          <cell r="F647">
            <v>355.11111999999997</v>
          </cell>
          <cell r="G647">
            <v>411.50508000000002</v>
          </cell>
          <cell r="H647">
            <v>506.31437</v>
          </cell>
          <cell r="I647">
            <v>612.25281000000064</v>
          </cell>
          <cell r="J647">
            <v>723.60057000000108</v>
          </cell>
          <cell r="K647">
            <v>867.39603000000068</v>
          </cell>
          <cell r="L647">
            <v>1016.67494</v>
          </cell>
          <cell r="M647">
            <v>1137.58312</v>
          </cell>
          <cell r="N647">
            <v>1275.60844</v>
          </cell>
        </row>
        <row r="648">
          <cell r="A648" t="str">
            <v>PINV_ALTRI_INV.MAT</v>
          </cell>
          <cell r="B648" t="str">
            <v>Materiali e forniture</v>
          </cell>
        </row>
        <row r="649">
          <cell r="A649" t="str">
            <v>PINV_ALTRI_INV_MAT.FOR</v>
          </cell>
          <cell r="B649" t="str">
            <v>Forniture di materiali e apparecchi</v>
          </cell>
          <cell r="C649">
            <v>136.41851</v>
          </cell>
          <cell r="D649">
            <v>196.90130000000002</v>
          </cell>
          <cell r="E649">
            <v>434.97472999999997</v>
          </cell>
          <cell r="F649">
            <v>528.9756799999999</v>
          </cell>
          <cell r="G649">
            <v>795.32843000000003</v>
          </cell>
          <cell r="H649">
            <v>1080.44714</v>
          </cell>
          <cell r="I649">
            <v>1339.5176199999999</v>
          </cell>
          <cell r="J649">
            <v>1539.7067400000001</v>
          </cell>
          <cell r="K649">
            <v>1757.3558299999997</v>
          </cell>
          <cell r="L649">
            <v>1925.0466999999999</v>
          </cell>
          <cell r="M649">
            <v>2295.9991</v>
          </cell>
          <cell r="N649">
            <v>2571.7516800000003</v>
          </cell>
        </row>
        <row r="650">
          <cell r="A650" t="str">
            <v>PINV_ALTRI_INV_MAT.MAT</v>
          </cell>
          <cell r="B650" t="str">
            <v>Materiali</v>
          </cell>
        </row>
        <row r="651">
          <cell r="A651" t="str">
            <v>PINV_ALTRI_INV_MAT.MAT_ENEL</v>
          </cell>
          <cell r="B651" t="str">
            <v>Materiali Enel Distribuzione</v>
          </cell>
          <cell r="C651">
            <v>0</v>
          </cell>
          <cell r="D651">
            <v>8.7007900000000014</v>
          </cell>
          <cell r="E651">
            <v>8.7007900000000014</v>
          </cell>
          <cell r="F651">
            <v>12.53959</v>
          </cell>
          <cell r="G651">
            <v>16.560590000000001</v>
          </cell>
          <cell r="H651">
            <v>20.910630000000001</v>
          </cell>
          <cell r="I651">
            <v>21.919410000000067</v>
          </cell>
          <cell r="J651">
            <v>143.57293999999999</v>
          </cell>
          <cell r="K651">
            <v>143.57293999999999</v>
          </cell>
          <cell r="L651">
            <v>160.33444</v>
          </cell>
          <cell r="M651">
            <v>177.38893999999999</v>
          </cell>
          <cell r="N651">
            <v>177.49095</v>
          </cell>
        </row>
        <row r="652">
          <cell r="A652" t="str">
            <v>PINV_ALTRI_INV_MAT.MAT_TERZI</v>
          </cell>
          <cell r="B652" t="str">
            <v>Materiali Terzi</v>
          </cell>
          <cell r="C652">
            <v>0</v>
          </cell>
          <cell r="D652">
            <v>5.7353900000000007</v>
          </cell>
          <cell r="E652">
            <v>7.6840000000000002</v>
          </cell>
          <cell r="F652">
            <v>7.98184</v>
          </cell>
          <cell r="G652">
            <v>8.3370699999999989</v>
          </cell>
          <cell r="H652">
            <v>8.3370699999999989</v>
          </cell>
          <cell r="I652">
            <v>8.3370699999999989</v>
          </cell>
          <cell r="J652">
            <v>8.3370699999999989</v>
          </cell>
          <cell r="K652">
            <v>8.3370699999999989</v>
          </cell>
          <cell r="L652">
            <v>8.3370699999999989</v>
          </cell>
          <cell r="M652">
            <v>8.3370699999999989</v>
          </cell>
          <cell r="N652">
            <v>8.3370699999999989</v>
          </cell>
        </row>
        <row r="653">
          <cell r="A653" t="str">
            <v>PINV_ALTRI_INV_MAT.MAT_REC</v>
          </cell>
          <cell r="B653" t="str">
            <v>Recuperi</v>
          </cell>
        </row>
        <row r="654">
          <cell r="A654" t="str">
            <v>PINV_ALTRI_INV_MAT.MAT_ALTRO</v>
          </cell>
          <cell r="B654" t="str">
            <v>Altri materiali</v>
          </cell>
        </row>
        <row r="655">
          <cell r="A655" t="str">
            <v>PINV_ALTRI_INV_MAT.ALTRO</v>
          </cell>
          <cell r="B655" t="str">
            <v>Altro</v>
          </cell>
        </row>
        <row r="656">
          <cell r="A656" t="str">
            <v>PINV_ALTRI_INV.PREST_TZ</v>
          </cell>
          <cell r="B656" t="str">
            <v>Prestazioni di terzi</v>
          </cell>
          <cell r="C656">
            <v>10.204469999999999</v>
          </cell>
          <cell r="D656">
            <v>21.089830000000003</v>
          </cell>
          <cell r="E656">
            <v>48.506260000000005</v>
          </cell>
          <cell r="F656">
            <v>80.711169999999996</v>
          </cell>
          <cell r="G656">
            <v>108.13822999999999</v>
          </cell>
          <cell r="H656">
            <v>152.71332000000001</v>
          </cell>
          <cell r="I656">
            <v>190.07882999999998</v>
          </cell>
          <cell r="J656">
            <v>239.76560999999998</v>
          </cell>
          <cell r="K656">
            <v>258.50959</v>
          </cell>
          <cell r="L656">
            <v>275.69203999999996</v>
          </cell>
          <cell r="M656">
            <v>344.65259000000003</v>
          </cell>
          <cell r="N656">
            <v>377.18202000000002</v>
          </cell>
        </row>
        <row r="657">
          <cell r="A657" t="str">
            <v>PINV_ALTRI_INV_ALTRI_COSTI</v>
          </cell>
          <cell r="B657" t="str">
            <v>Altri costi</v>
          </cell>
        </row>
        <row r="658">
          <cell r="A658" t="str">
            <v>PINV_ALTRI_INV_ALTRI.SP_GEN</v>
          </cell>
          <cell r="B658" t="str">
            <v>Spese generali</v>
          </cell>
          <cell r="C658">
            <v>2.504E-2</v>
          </cell>
          <cell r="D658">
            <v>0.20454</v>
          </cell>
          <cell r="E658">
            <v>0.40183999999999997</v>
          </cell>
          <cell r="F658">
            <v>0.49711</v>
          </cell>
          <cell r="G658">
            <v>0.66846000000000005</v>
          </cell>
          <cell r="H658">
            <v>0.73520000000000008</v>
          </cell>
          <cell r="I658">
            <v>0.90232000000000001</v>
          </cell>
          <cell r="J658">
            <v>1.13554</v>
          </cell>
          <cell r="K658">
            <v>1.2990699999999999</v>
          </cell>
          <cell r="L658">
            <v>1.47773</v>
          </cell>
          <cell r="M658">
            <v>1.5329900000000001</v>
          </cell>
          <cell r="N658">
            <v>1.57724</v>
          </cell>
        </row>
        <row r="659">
          <cell r="A659" t="str">
            <v>PINV_ALTRI_INV_ALTRI.CAN</v>
          </cell>
          <cell r="B659" t="str">
            <v>Imposte e canoni</v>
          </cell>
        </row>
        <row r="660">
          <cell r="A660" t="str">
            <v>PINV_ALTRI_INV_GR</v>
          </cell>
          <cell r="B660" t="str">
            <v>Prestazioni intercompany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9.9220000000000006</v>
          </cell>
        </row>
        <row r="661">
          <cell r="A661">
            <v>0</v>
          </cell>
          <cell r="B661" t="str">
            <v>Immobilizzazioni immateriali</v>
          </cell>
        </row>
        <row r="662">
          <cell r="A662" t="str">
            <v>PINV_IMM_IMM.BREVETTI</v>
          </cell>
          <cell r="B662" t="str">
            <v>Brevetti e opere di ingegno</v>
          </cell>
        </row>
        <row r="663">
          <cell r="A663" t="str">
            <v>PINV_IMM_IMM.MIGLIORIE</v>
          </cell>
          <cell r="B663" t="str">
            <v>Migliorie su immobili di terzi</v>
          </cell>
          <cell r="C663">
            <v>13.789399999999999</v>
          </cell>
          <cell r="D663">
            <v>19.25168</v>
          </cell>
          <cell r="E663">
            <v>85.494029999999995</v>
          </cell>
          <cell r="F663">
            <v>88.415880000000001</v>
          </cell>
          <cell r="G663">
            <v>135.6884</v>
          </cell>
          <cell r="H663">
            <v>160.11507</v>
          </cell>
          <cell r="I663">
            <v>219.40038000000001</v>
          </cell>
          <cell r="J663">
            <v>274.88448</v>
          </cell>
          <cell r="K663">
            <v>291.94229999999999</v>
          </cell>
          <cell r="L663">
            <v>322.74684000000002</v>
          </cell>
          <cell r="M663">
            <v>329.06956000000002</v>
          </cell>
          <cell r="N663">
            <v>472.73609999999996</v>
          </cell>
        </row>
        <row r="664">
          <cell r="A664" t="str">
            <v>PINV_IMM_IMM.SOFTWARE</v>
          </cell>
          <cell r="B664" t="str">
            <v>Software per progetti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7.9238100000000005</v>
          </cell>
          <cell r="I664">
            <v>26.41273</v>
          </cell>
          <cell r="J664">
            <v>26.41273</v>
          </cell>
          <cell r="K664">
            <v>26.41273</v>
          </cell>
          <cell r="L664">
            <v>26.41273</v>
          </cell>
          <cell r="M664">
            <v>26.41273</v>
          </cell>
          <cell r="N664">
            <v>26.41273</v>
          </cell>
        </row>
        <row r="665">
          <cell r="A665" t="str">
            <v>PINV_IMM_IMM.CARTOGRAFIA</v>
          </cell>
          <cell r="B665" t="str">
            <v>Cartografia</v>
          </cell>
          <cell r="C665">
            <v>17.00235</v>
          </cell>
          <cell r="D665">
            <v>27.615020000000001</v>
          </cell>
          <cell r="E665">
            <v>47.262449999999994</v>
          </cell>
          <cell r="F665">
            <v>64.850539999999995</v>
          </cell>
          <cell r="G665">
            <v>77.578100000000006</v>
          </cell>
          <cell r="H665">
            <v>94.887659999999997</v>
          </cell>
          <cell r="I665">
            <v>112.15675999999999</v>
          </cell>
          <cell r="J665">
            <v>128.40753000000001</v>
          </cell>
          <cell r="K665">
            <v>148.48157999999998</v>
          </cell>
          <cell r="L665">
            <v>163.08273</v>
          </cell>
          <cell r="M665">
            <v>177.46621999999999</v>
          </cell>
          <cell r="N665">
            <v>193.04104000000001</v>
          </cell>
        </row>
        <row r="666">
          <cell r="A666" t="str">
            <v>PINV_IMM_IMM.TIPO_IMP</v>
          </cell>
          <cell r="B666" t="str">
            <v>Investimenti per tipo impianto</v>
          </cell>
        </row>
        <row r="667">
          <cell r="A667" t="str">
            <v>PINV_IMM_IMM.RISORSA</v>
          </cell>
          <cell r="B667" t="str">
            <v>Investimenti per risorsa</v>
          </cell>
        </row>
        <row r="668">
          <cell r="A668" t="str">
            <v>PINV_IMM_IMM.PERS</v>
          </cell>
          <cell r="B668" t="str">
            <v>Personale</v>
          </cell>
          <cell r="C668">
            <v>17.00235</v>
          </cell>
          <cell r="D668">
            <v>27.613479999999999</v>
          </cell>
          <cell r="E668">
            <v>47.260010000000001</v>
          </cell>
          <cell r="F668">
            <v>64.848100000000002</v>
          </cell>
          <cell r="G668">
            <v>77.575659999999999</v>
          </cell>
          <cell r="H668">
            <v>94.885220000000004</v>
          </cell>
          <cell r="I668">
            <v>112.15432000000001</v>
          </cell>
          <cell r="J668">
            <v>128.40509</v>
          </cell>
          <cell r="K668">
            <v>148.47914</v>
          </cell>
          <cell r="L668">
            <v>163.08029000000002</v>
          </cell>
          <cell r="M668">
            <v>177.46377999999999</v>
          </cell>
          <cell r="N668">
            <v>193.0386</v>
          </cell>
        </row>
        <row r="669">
          <cell r="A669" t="str">
            <v>PINV_IMM_IMM.MAT</v>
          </cell>
          <cell r="B669" t="str">
            <v>Materiali e forniture</v>
          </cell>
        </row>
        <row r="670">
          <cell r="A670" t="str">
            <v>PINV_IMM_IMM_MAT.FOR</v>
          </cell>
          <cell r="B670" t="str">
            <v>Forniture di materiali e apparecchi</v>
          </cell>
        </row>
        <row r="671">
          <cell r="A671" t="str">
            <v>PINV_IMM_IMM_MAT.MAT</v>
          </cell>
          <cell r="B671" t="str">
            <v>Materiali</v>
          </cell>
        </row>
        <row r="672">
          <cell r="A672" t="str">
            <v>PINV_IMM_IMM_MAT.MAT_ENEL</v>
          </cell>
          <cell r="B672" t="str">
            <v>Materiali Enel Distribuzione</v>
          </cell>
        </row>
        <row r="673">
          <cell r="A673" t="str">
            <v>PINV_IMM_IMM_MAT.MAT_TERZI</v>
          </cell>
          <cell r="B673" t="str">
            <v>Materiali Terzi</v>
          </cell>
        </row>
        <row r="674">
          <cell r="A674" t="str">
            <v>PINV_IMM_IMM_MAT.MAT_REC</v>
          </cell>
          <cell r="B674" t="str">
            <v>Recuperi</v>
          </cell>
        </row>
        <row r="675">
          <cell r="A675" t="str">
            <v>PINV_IMM_IMM_MAT.MAT_ALTRO</v>
          </cell>
          <cell r="B675" t="str">
            <v>Altri materiali</v>
          </cell>
        </row>
        <row r="676">
          <cell r="A676" t="str">
            <v>PINV_IMM_IMM_MAT.ALTRO</v>
          </cell>
          <cell r="B676" t="str">
            <v>Altro</v>
          </cell>
        </row>
        <row r="677">
          <cell r="A677" t="str">
            <v>PINV_IMM_IMM.PREST_TZ</v>
          </cell>
          <cell r="B677" t="str">
            <v>Prestazioni di terzi</v>
          </cell>
          <cell r="C677">
            <v>13.789399999999999</v>
          </cell>
          <cell r="D677">
            <v>18.641680000000001</v>
          </cell>
          <cell r="E677">
            <v>85.494029999999995</v>
          </cell>
          <cell r="F677">
            <v>88.415880000000001</v>
          </cell>
          <cell r="G677">
            <v>135.6884</v>
          </cell>
          <cell r="H677">
            <v>168.03888000000001</v>
          </cell>
          <cell r="I677">
            <v>245.81310999999999</v>
          </cell>
          <cell r="J677">
            <v>301.29721000000001</v>
          </cell>
          <cell r="K677">
            <v>318.35503000000006</v>
          </cell>
          <cell r="L677">
            <v>349.15957000000003</v>
          </cell>
          <cell r="M677">
            <v>355.48228999999998</v>
          </cell>
          <cell r="N677">
            <v>499.14883000000003</v>
          </cell>
        </row>
        <row r="678">
          <cell r="A678" t="str">
            <v>PINV_IMM_IMM_ALTRI_COSTI</v>
          </cell>
          <cell r="B678" t="str">
            <v>Altri costi</v>
          </cell>
        </row>
        <row r="679">
          <cell r="A679" t="str">
            <v>PINV_IMM_IMM_ALTRI.SP_GEN</v>
          </cell>
          <cell r="B679" t="str">
            <v>Spese generali</v>
          </cell>
        </row>
        <row r="680">
          <cell r="A680" t="str">
            <v>PINV_IMM_IMM_ALTRI.CAN</v>
          </cell>
          <cell r="B680" t="str">
            <v>Imposte e canoni</v>
          </cell>
        </row>
        <row r="681">
          <cell r="A681" t="str">
            <v>PINV_IMM_IMM_GR</v>
          </cell>
          <cell r="B681" t="str">
            <v>Prestazioni intercompany</v>
          </cell>
        </row>
        <row r="682">
          <cell r="A682" t="str">
            <v>PINV_PRO</v>
          </cell>
          <cell r="B682" t="str">
            <v>Impianti di produzione</v>
          </cell>
        </row>
        <row r="683">
          <cell r="A683" t="str">
            <v>PINV_PRO.TERMO</v>
          </cell>
          <cell r="B683" t="str">
            <v>Termoelettrica</v>
          </cell>
        </row>
        <row r="684">
          <cell r="A684" t="str">
            <v>PINV_PRO.IDRO</v>
          </cell>
          <cell r="B684" t="str">
            <v>Idroelettrica</v>
          </cell>
        </row>
        <row r="685">
          <cell r="A685" t="str">
            <v>PINV_PRO.GEO</v>
          </cell>
          <cell r="B685" t="str">
            <v>Geotermoelettrica</v>
          </cell>
        </row>
        <row r="686">
          <cell r="A686" t="str">
            <v>PINV_PRO.ALTRE_FONTI</v>
          </cell>
          <cell r="B686" t="str">
            <v>Altre fonti alternative</v>
          </cell>
        </row>
        <row r="687">
          <cell r="A687" t="str">
            <v>PINV_PRO.TIPO_IMP</v>
          </cell>
          <cell r="B687" t="str">
            <v>Investimenti per tipo impianto</v>
          </cell>
        </row>
        <row r="688">
          <cell r="A688" t="str">
            <v>PINV_PRO.RISORSA</v>
          </cell>
          <cell r="B688" t="str">
            <v>Investimenti per risorsa</v>
          </cell>
        </row>
        <row r="689">
          <cell r="A689" t="str">
            <v>PINV_PRO.PERS</v>
          </cell>
          <cell r="B689" t="str">
            <v>Personale</v>
          </cell>
        </row>
        <row r="690">
          <cell r="A690" t="str">
            <v>PINV_PRO.MAT</v>
          </cell>
          <cell r="B690" t="str">
            <v>Materiali e forniture</v>
          </cell>
        </row>
        <row r="691">
          <cell r="A691" t="str">
            <v>PINV_PRO_MAT.FOR</v>
          </cell>
          <cell r="B691" t="str">
            <v>Forniture di materiali e apparecchi</v>
          </cell>
        </row>
        <row r="692">
          <cell r="A692" t="str">
            <v>PINV_PRO_MAT.MAT</v>
          </cell>
          <cell r="B692" t="str">
            <v>Materiali</v>
          </cell>
        </row>
        <row r="693">
          <cell r="A693" t="str">
            <v>PINV_PRO_MAT.MAT_ENEL</v>
          </cell>
          <cell r="B693" t="str">
            <v>Materiali Enel Distribuzione</v>
          </cell>
        </row>
        <row r="694">
          <cell r="A694" t="str">
            <v>PINV_PRO_MAT.MAT_TERZI</v>
          </cell>
          <cell r="B694" t="str">
            <v>Materiali Terzi</v>
          </cell>
        </row>
        <row r="695">
          <cell r="A695" t="str">
            <v>PINV_PRO_MAT.MAT_REC</v>
          </cell>
          <cell r="B695" t="str">
            <v>Recuperi</v>
          </cell>
        </row>
        <row r="696">
          <cell r="A696" t="str">
            <v>PINV_PRO_MAT.MAT_ALTRO</v>
          </cell>
          <cell r="B696" t="str">
            <v>Altri materiali</v>
          </cell>
        </row>
        <row r="697">
          <cell r="A697" t="str">
            <v>PINV_PRO_MAT.ALTRO</v>
          </cell>
          <cell r="B697" t="str">
            <v>Altro</v>
          </cell>
        </row>
        <row r="698">
          <cell r="A698" t="str">
            <v>PINV_PRO.PREST_TZ</v>
          </cell>
          <cell r="B698" t="str">
            <v>Prestazioni di terzi</v>
          </cell>
        </row>
        <row r="699">
          <cell r="A699" t="str">
            <v>PINV_PRO_ALTRI_COSTI</v>
          </cell>
          <cell r="B699" t="str">
            <v>Altri costi</v>
          </cell>
        </row>
        <row r="700">
          <cell r="A700" t="str">
            <v>PINV_PRO_ALTRI.SP_GEN</v>
          </cell>
          <cell r="B700" t="str">
            <v>Spese generali</v>
          </cell>
        </row>
        <row r="701">
          <cell r="A701" t="str">
            <v>PINV_PRO_ALTRI.CAN</v>
          </cell>
          <cell r="B701" t="str">
            <v>Imposte e canoni</v>
          </cell>
        </row>
        <row r="702">
          <cell r="A702" t="str">
            <v>PINV_PRO_GR</v>
          </cell>
          <cell r="B702" t="str">
            <v>Prestazioni intercompany</v>
          </cell>
        </row>
        <row r="703">
          <cell r="A703">
            <v>0</v>
          </cell>
          <cell r="B703" t="str">
            <v>Totale investimenti in reti per finalità</v>
          </cell>
        </row>
        <row r="704">
          <cell r="A704">
            <v>0</v>
          </cell>
          <cell r="B704" t="str">
            <v>Rete AT</v>
          </cell>
        </row>
        <row r="705">
          <cell r="A705">
            <v>0</v>
          </cell>
          <cell r="B705" t="str">
            <v>Allacciamenti e altre richieste</v>
          </cell>
        </row>
        <row r="706">
          <cell r="A706">
            <v>0</v>
          </cell>
          <cell r="B706" t="str">
            <v>Qualità del servizio</v>
          </cell>
        </row>
        <row r="707">
          <cell r="A707">
            <v>0</v>
          </cell>
          <cell r="B707" t="str">
            <v>Impatto ambientale e sicurezza</v>
          </cell>
        </row>
        <row r="708">
          <cell r="A708">
            <v>0</v>
          </cell>
          <cell r="B708" t="str">
            <v>Adeguamento tecnico</v>
          </cell>
        </row>
        <row r="709">
          <cell r="A709">
            <v>0</v>
          </cell>
          <cell r="B709" t="str">
            <v>Altro</v>
          </cell>
        </row>
        <row r="710">
          <cell r="A710">
            <v>0</v>
          </cell>
          <cell r="B710" t="str">
            <v>Rete MT-BT</v>
          </cell>
        </row>
        <row r="711">
          <cell r="A711">
            <v>0</v>
          </cell>
          <cell r="B711" t="str">
            <v>Allacciamenti e altre richieste</v>
          </cell>
        </row>
        <row r="712">
          <cell r="A712">
            <v>0</v>
          </cell>
          <cell r="B712" t="str">
            <v>Qualità del servizio</v>
          </cell>
        </row>
        <row r="713">
          <cell r="A713">
            <v>0</v>
          </cell>
          <cell r="B713" t="str">
            <v>Impatto ambientale e sicurezza</v>
          </cell>
        </row>
        <row r="714">
          <cell r="A714">
            <v>0</v>
          </cell>
          <cell r="B714" t="str">
            <v>Adeguamento tecnico</v>
          </cell>
        </row>
        <row r="715">
          <cell r="A715">
            <v>0</v>
          </cell>
          <cell r="B715" t="str">
            <v>Altro</v>
          </cell>
        </row>
        <row r="716">
          <cell r="A716" t="str">
            <v>INV_RETI</v>
          </cell>
          <cell r="B716" t="str">
            <v>Totale Investimenti in reti di distribuzione</v>
          </cell>
        </row>
        <row r="717">
          <cell r="A717" t="str">
            <v>INV_RAT</v>
          </cell>
          <cell r="B717" t="str">
            <v>Totale Rete AT</v>
          </cell>
        </row>
        <row r="718">
          <cell r="A718" t="str">
            <v>INV_RAT.ALLAC</v>
          </cell>
          <cell r="B718" t="str">
            <v>Allacciamenti e altre richieste clienti</v>
          </cell>
        </row>
        <row r="719">
          <cell r="A719" t="str">
            <v>INV_RAT.ALLAC.SCIP</v>
          </cell>
          <cell r="B719" t="str">
            <v>Spostamenti con incremento patrimoniale</v>
          </cell>
          <cell r="C719">
            <v>2.2900100000000001</v>
          </cell>
          <cell r="D719">
            <v>-26.689419999999998</v>
          </cell>
          <cell r="E719">
            <v>29.375240000000002</v>
          </cell>
          <cell r="F719">
            <v>39.084660000000007</v>
          </cell>
          <cell r="G719">
            <v>96.972300000000004</v>
          </cell>
          <cell r="H719">
            <v>285.11673999999999</v>
          </cell>
          <cell r="I719">
            <v>329.36152000000004</v>
          </cell>
          <cell r="J719">
            <v>388.76348999999999</v>
          </cell>
          <cell r="K719">
            <v>510.17222999999996</v>
          </cell>
          <cell r="L719">
            <v>562.26679000000001</v>
          </cell>
          <cell r="M719">
            <v>613.86152000000004</v>
          </cell>
          <cell r="N719">
            <v>704.17721999999992</v>
          </cell>
        </row>
        <row r="720">
          <cell r="A720" t="str">
            <v>INV_RAT.ALLAC.CLAT</v>
          </cell>
          <cell r="B720" t="str">
            <v>Allacciamenti/aumenti richiesti da clienti AT</v>
          </cell>
          <cell r="C720">
            <v>3.4207299999999998</v>
          </cell>
          <cell r="D720">
            <v>4.8417700000000004</v>
          </cell>
          <cell r="E720">
            <v>8.3909199999999995</v>
          </cell>
          <cell r="F720">
            <v>9.8821300000000001</v>
          </cell>
          <cell r="G720">
            <v>13.471209999999999</v>
          </cell>
          <cell r="H720">
            <v>38.462510000000002</v>
          </cell>
          <cell r="I720">
            <v>40.953699999999998</v>
          </cell>
          <cell r="J720">
            <v>45.554070000000003</v>
          </cell>
          <cell r="K720">
            <v>57.850300000000004</v>
          </cell>
          <cell r="L720">
            <v>184.50698</v>
          </cell>
          <cell r="M720">
            <v>192.64583999999999</v>
          </cell>
          <cell r="N720">
            <v>219.50570000000002</v>
          </cell>
        </row>
        <row r="721">
          <cell r="A721" t="str">
            <v>INV_RAT.ALLAC.COPI</v>
          </cell>
          <cell r="B721" t="str">
            <v>Connessione produttori indipendenti</v>
          </cell>
          <cell r="C721">
            <v>0</v>
          </cell>
          <cell r="D721">
            <v>1.3762300000000001</v>
          </cell>
          <cell r="E721">
            <v>1.3762300000000001</v>
          </cell>
          <cell r="F721">
            <v>1.3762300000000001</v>
          </cell>
          <cell r="G721">
            <v>1.3762300000000001</v>
          </cell>
          <cell r="H721">
            <v>1.3762300000000001</v>
          </cell>
          <cell r="I721">
            <v>1.3762300000000001</v>
          </cell>
          <cell r="J721">
            <v>1.3762300000000001</v>
          </cell>
          <cell r="K721">
            <v>1.3762300000000001</v>
          </cell>
          <cell r="L721">
            <v>1.3762300000000001</v>
          </cell>
          <cell r="M721">
            <v>1.3762300000000001</v>
          </cell>
          <cell r="N721">
            <v>1.3762300000000001</v>
          </cell>
        </row>
        <row r="722">
          <cell r="A722" t="str">
            <v>INV_RAT.ALLAC.ALTR</v>
          </cell>
          <cell r="B722" t="str">
            <v>Altri lavori capitalizzati richiesti da terzi</v>
          </cell>
          <cell r="C722">
            <v>0.67410000000000003</v>
          </cell>
          <cell r="D722">
            <v>20.30105</v>
          </cell>
          <cell r="E722">
            <v>31.588000000000001</v>
          </cell>
          <cell r="F722">
            <v>44.344760000000001</v>
          </cell>
          <cell r="G722">
            <v>90.973640000000003</v>
          </cell>
          <cell r="H722">
            <v>117.46353000000001</v>
          </cell>
          <cell r="I722">
            <v>151.82805999999999</v>
          </cell>
          <cell r="J722">
            <v>140.87879000000001</v>
          </cell>
          <cell r="K722">
            <v>143.71439000000001</v>
          </cell>
          <cell r="L722">
            <v>236.61687000000001</v>
          </cell>
          <cell r="M722">
            <v>402.10818</v>
          </cell>
          <cell r="N722">
            <v>498.29041999999998</v>
          </cell>
        </row>
        <row r="723">
          <cell r="A723" t="str">
            <v>INV_RAT.ALLAC.ADCA</v>
          </cell>
          <cell r="B723" t="str">
            <v>Adeguamento al carico</v>
          </cell>
          <cell r="C723">
            <v>148.76003</v>
          </cell>
          <cell r="D723">
            <v>387.77663999999999</v>
          </cell>
          <cell r="E723">
            <v>1259.1523999999999</v>
          </cell>
          <cell r="F723">
            <v>1582.7724499999999</v>
          </cell>
          <cell r="G723">
            <v>2716.5745499999998</v>
          </cell>
          <cell r="H723">
            <v>2911.5796</v>
          </cell>
          <cell r="I723">
            <v>3210.0358999999999</v>
          </cell>
          <cell r="J723">
            <v>3488.9493700000003</v>
          </cell>
          <cell r="K723">
            <v>3982.6697599999998</v>
          </cell>
          <cell r="L723">
            <v>4385.3832699999994</v>
          </cell>
          <cell r="M723">
            <v>4843.4018900000001</v>
          </cell>
          <cell r="N723">
            <v>6161.3366199999973</v>
          </cell>
        </row>
        <row r="724">
          <cell r="A724" t="str">
            <v>INV_RAT.QLT_SERV</v>
          </cell>
          <cell r="B724" t="str">
            <v>Qualità del servizio</v>
          </cell>
        </row>
        <row r="725">
          <cell r="A725" t="str">
            <v>INV_RAT.QLT_SERV.MAQU</v>
          </cell>
          <cell r="B725" t="str">
            <v>Mantenimento qualità della tensione</v>
          </cell>
          <cell r="C725">
            <v>2.3942899999999998</v>
          </cell>
          <cell r="D725">
            <v>2.3942899999999998</v>
          </cell>
          <cell r="E725">
            <v>2.7149399999999999</v>
          </cell>
          <cell r="F725">
            <v>76.900030000000001</v>
          </cell>
          <cell r="G725">
            <v>63.841029999999996</v>
          </cell>
          <cell r="H725">
            <v>46.89573</v>
          </cell>
          <cell r="I725">
            <v>42.75573</v>
          </cell>
          <cell r="J725">
            <v>51.035730000000001</v>
          </cell>
          <cell r="K725">
            <v>51.035730000000001</v>
          </cell>
          <cell r="L725">
            <v>119.69949000000001</v>
          </cell>
          <cell r="M725">
            <v>119.69949000000001</v>
          </cell>
          <cell r="N725">
            <v>128.57694000000001</v>
          </cell>
        </row>
        <row r="726">
          <cell r="A726" t="str">
            <v>INV_RAT.QLT_SERV.MIQU</v>
          </cell>
          <cell r="B726" t="str">
            <v>Miglioramento qualità della tensione</v>
          </cell>
          <cell r="C726">
            <v>122.86552999999999</v>
          </cell>
          <cell r="D726">
            <v>762.73725000000002</v>
          </cell>
          <cell r="E726">
            <v>1594.53891</v>
          </cell>
          <cell r="F726">
            <v>2508.5071699999999</v>
          </cell>
          <cell r="G726">
            <v>3016.1132599999996</v>
          </cell>
          <cell r="H726">
            <v>3616.13589</v>
          </cell>
          <cell r="I726">
            <v>4645.7866599999998</v>
          </cell>
          <cell r="J726">
            <v>5207.9374400000006</v>
          </cell>
          <cell r="K726">
            <v>5995.5785899999992</v>
          </cell>
          <cell r="L726">
            <v>7125.0422099999996</v>
          </cell>
          <cell r="M726">
            <v>8116.7466499999991</v>
          </cell>
          <cell r="N726">
            <v>9163.4807900000033</v>
          </cell>
        </row>
        <row r="727">
          <cell r="A727" t="str">
            <v>INV_RAT.AD_PRE</v>
          </cell>
          <cell r="B727" t="str">
            <v>Impatto ambientale e sicurezza</v>
          </cell>
        </row>
        <row r="728">
          <cell r="A728" t="str">
            <v>INV_RAT.AD_PRE.NOAM</v>
          </cell>
          <cell r="B728" t="str">
            <v>Interventi imposti da normativa ambientale</v>
          </cell>
          <cell r="C728">
            <v>0</v>
          </cell>
          <cell r="D728">
            <v>0</v>
          </cell>
          <cell r="E728">
            <v>14.0976</v>
          </cell>
          <cell r="F728">
            <v>39.657599999999995</v>
          </cell>
          <cell r="G728">
            <v>64.458529999999996</v>
          </cell>
          <cell r="H728">
            <v>99.544160000000005</v>
          </cell>
          <cell r="I728">
            <v>99.544160000000005</v>
          </cell>
          <cell r="J728">
            <v>99.544160000000005</v>
          </cell>
          <cell r="K728">
            <v>99.544160000000005</v>
          </cell>
          <cell r="L728">
            <v>103.18216000000001</v>
          </cell>
          <cell r="M728">
            <v>103.18216000000001</v>
          </cell>
          <cell r="N728">
            <v>117.27976</v>
          </cell>
        </row>
        <row r="729">
          <cell r="A729" t="str">
            <v>INV_RAT.AD_PRE.INSI</v>
          </cell>
          <cell r="B729" t="str">
            <v>Interventi per la sicurezza</v>
          </cell>
          <cell r="C729">
            <v>0.23538000000000001</v>
          </cell>
          <cell r="D729">
            <v>51.81832</v>
          </cell>
          <cell r="E729">
            <v>85.904479999999992</v>
          </cell>
          <cell r="F729">
            <v>140.31459000000001</v>
          </cell>
          <cell r="G729">
            <v>193.11323000000002</v>
          </cell>
          <cell r="H729">
            <v>202.08198000000002</v>
          </cell>
          <cell r="I729">
            <v>210.38024999999999</v>
          </cell>
          <cell r="J729">
            <v>214.50379999999998</v>
          </cell>
          <cell r="K729">
            <v>72.13082</v>
          </cell>
          <cell r="L729">
            <v>1121.37706</v>
          </cell>
          <cell r="M729">
            <v>1118.0910800000001</v>
          </cell>
          <cell r="N729">
            <v>1435.61778</v>
          </cell>
        </row>
        <row r="730">
          <cell r="A730" t="str">
            <v>INV_RAT.AD_TEC</v>
          </cell>
          <cell r="B730" t="str">
            <v>Adeguamento tecnico</v>
          </cell>
        </row>
        <row r="731">
          <cell r="A731" t="str">
            <v>INV_RAT.AD_TEC.NORM</v>
          </cell>
          <cell r="B731" t="str">
            <v>Adeguamento tecnico alla normativa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INV_RAT.AD_TEC.STAN</v>
          </cell>
          <cell r="B732" t="str">
            <v>Adeguamento a standard tecnico</v>
          </cell>
          <cell r="C732">
            <v>52.656510000000004</v>
          </cell>
          <cell r="D732">
            <v>113.65053999999999</v>
          </cell>
          <cell r="E732">
            <v>577.346</v>
          </cell>
          <cell r="F732">
            <v>1091.8765800000001</v>
          </cell>
          <cell r="G732">
            <v>1756.1673999999998</v>
          </cell>
          <cell r="H732">
            <v>2549.2065600000001</v>
          </cell>
          <cell r="I732">
            <v>3431.63798</v>
          </cell>
          <cell r="J732">
            <v>3706.1752299999998</v>
          </cell>
          <cell r="K732">
            <v>4183.8152</v>
          </cell>
          <cell r="L732">
            <v>4996.8807300000008</v>
          </cell>
          <cell r="M732">
            <v>5220.5992300000007</v>
          </cell>
          <cell r="N732">
            <v>5686.8961099999997</v>
          </cell>
        </row>
        <row r="733">
          <cell r="A733" t="str">
            <v>INV_RAT.AD_TEC.INNO</v>
          </cell>
          <cell r="B733" t="str">
            <v>Innovazione tecnologica</v>
          </cell>
          <cell r="C733">
            <v>10.49662</v>
          </cell>
          <cell r="D733">
            <v>19.957409999999999</v>
          </cell>
          <cell r="E733">
            <v>39.439</v>
          </cell>
          <cell r="F733">
            <v>61.985699999999994</v>
          </cell>
          <cell r="G733">
            <v>80.324669999999998</v>
          </cell>
          <cell r="H733">
            <v>90.979810000000001</v>
          </cell>
          <cell r="I733">
            <v>95.86318</v>
          </cell>
          <cell r="J733">
            <v>101.38678</v>
          </cell>
          <cell r="K733">
            <v>106.04772</v>
          </cell>
          <cell r="L733">
            <v>106.63272000000001</v>
          </cell>
          <cell r="M733">
            <v>106.63272000000001</v>
          </cell>
          <cell r="N733">
            <v>107.38071000000001</v>
          </cell>
        </row>
        <row r="734">
          <cell r="A734" t="str">
            <v>INV_RAT.ALTR</v>
          </cell>
          <cell r="B734" t="str">
            <v>Altro</v>
          </cell>
        </row>
        <row r="735">
          <cell r="A735" t="str">
            <v>INV_RMT</v>
          </cell>
          <cell r="B735" t="str">
            <v>Totale Rete MT</v>
          </cell>
        </row>
        <row r="736">
          <cell r="A736" t="str">
            <v>INV_RMT.ALLAC</v>
          </cell>
          <cell r="B736" t="str">
            <v>Allacciamenti e altre richieste clienti</v>
          </cell>
        </row>
        <row r="737">
          <cell r="A737" t="str">
            <v>INV_RMT.ALLAC.SCIP</v>
          </cell>
          <cell r="B737" t="str">
            <v>Spostamenti con incremento patrimoniale</v>
          </cell>
          <cell r="C737">
            <v>284.96746000000002</v>
          </cell>
          <cell r="D737">
            <v>708.50417000000004</v>
          </cell>
          <cell r="E737">
            <v>1268.2794799999999</v>
          </cell>
          <cell r="F737">
            <v>1659.6154099999999</v>
          </cell>
          <cell r="G737">
            <v>2352.1902300000002</v>
          </cell>
          <cell r="H737">
            <v>2966.9798799999999</v>
          </cell>
          <cell r="I737">
            <v>3602.9102900000003</v>
          </cell>
          <cell r="J737">
            <v>4310.7108699999999</v>
          </cell>
          <cell r="K737">
            <v>4914.6937500000004</v>
          </cell>
          <cell r="L737">
            <v>5534.4555900000005</v>
          </cell>
          <cell r="M737">
            <v>6223.3979200000003</v>
          </cell>
          <cell r="N737">
            <v>7180.1281500000014</v>
          </cell>
        </row>
        <row r="738">
          <cell r="A738" t="str">
            <v>INV_RMT.ALLAC.CLMT</v>
          </cell>
          <cell r="B738" t="str">
            <v>Allacciamenti/aumenti richiesti da clienti MT-BT</v>
          </cell>
        </row>
        <row r="739">
          <cell r="A739" t="str">
            <v>INV_RMT.ALLAC.CLMT.COMBT</v>
          </cell>
          <cell r="B739" t="str">
            <v>Allacciamenti BT complessi</v>
          </cell>
          <cell r="C739">
            <v>911.84825999999998</v>
          </cell>
          <cell r="D739">
            <v>2236.0469700000003</v>
          </cell>
          <cell r="E739">
            <v>4002.39113</v>
          </cell>
          <cell r="F739">
            <v>4963.0319400000008</v>
          </cell>
          <cell r="G739">
            <v>6636.1262199999992</v>
          </cell>
          <cell r="H739">
            <v>8391.345659999999</v>
          </cell>
          <cell r="I739">
            <v>10067.658230000003</v>
          </cell>
          <cell r="J739">
            <v>11740.653109999999</v>
          </cell>
          <cell r="K739">
            <v>13804.443290000003</v>
          </cell>
          <cell r="L739">
            <v>15750.86565</v>
          </cell>
          <cell r="M739">
            <v>17450.542100000002</v>
          </cell>
          <cell r="N739">
            <v>20036.527839999999</v>
          </cell>
        </row>
        <row r="740">
          <cell r="A740" t="str">
            <v>INV_RMT.ALLAC.CLMT.COMMT</v>
          </cell>
          <cell r="B740" t="str">
            <v>Allacciamenti clienti MT e multiorari</v>
          </cell>
          <cell r="C740">
            <v>237.64255000000003</v>
          </cell>
          <cell r="D740">
            <v>460.00689</v>
          </cell>
          <cell r="E740">
            <v>767.23764000000006</v>
          </cell>
          <cell r="F740">
            <v>946.96401000000003</v>
          </cell>
          <cell r="G740">
            <v>1297.6287299999999</v>
          </cell>
          <cell r="H740">
            <v>1591.4585</v>
          </cell>
          <cell r="I740">
            <v>1785.1682200000002</v>
          </cell>
          <cell r="J740">
            <v>2095.27952</v>
          </cell>
          <cell r="K740">
            <v>2400.6069199999997</v>
          </cell>
          <cell r="L740">
            <v>2698.2019599999999</v>
          </cell>
          <cell r="M740">
            <v>3098.97993</v>
          </cell>
          <cell r="N740">
            <v>3579.4911299999999</v>
          </cell>
        </row>
        <row r="741">
          <cell r="A741" t="str">
            <v>INV_RMT.ALLAC.ELSO</v>
          </cell>
          <cell r="B741" t="str">
            <v>Allacciamenti per elettrificazione sovvenzionata</v>
          </cell>
          <cell r="C741">
            <v>-17.020060000000001</v>
          </cell>
          <cell r="D741">
            <v>3.0282499999999999</v>
          </cell>
          <cell r="E741">
            <v>8.8322900000000004</v>
          </cell>
          <cell r="F741">
            <v>8.8322900000000004</v>
          </cell>
          <cell r="G741">
            <v>17.37257</v>
          </cell>
          <cell r="H741">
            <v>23.55622</v>
          </cell>
          <cell r="I741">
            <v>23.64274</v>
          </cell>
          <cell r="J741">
            <v>36.13429</v>
          </cell>
          <cell r="K741">
            <v>41.92407</v>
          </cell>
          <cell r="L741">
            <v>46.699919999999999</v>
          </cell>
          <cell r="M741">
            <v>54.112430000000003</v>
          </cell>
          <cell r="N741">
            <v>250.38388</v>
          </cell>
        </row>
        <row r="742">
          <cell r="A742" t="str">
            <v>INV_RMT.ALLAC.COPI</v>
          </cell>
          <cell r="B742" t="str">
            <v>Connessione produttori indipendenti</v>
          </cell>
          <cell r="C742">
            <v>2.86456</v>
          </cell>
          <cell r="D742">
            <v>30.014620000000001</v>
          </cell>
          <cell r="E742">
            <v>46.709220000000002</v>
          </cell>
          <cell r="F742">
            <v>64.955600000000004</v>
          </cell>
          <cell r="G742">
            <v>125.56613</v>
          </cell>
          <cell r="H742">
            <v>136.38897</v>
          </cell>
          <cell r="I742">
            <v>135.81510999999998</v>
          </cell>
          <cell r="J742">
            <v>135.21505999999999</v>
          </cell>
          <cell r="K742">
            <v>135.57089999999999</v>
          </cell>
          <cell r="L742">
            <v>137.73510000000002</v>
          </cell>
          <cell r="M742">
            <v>138.19810000000001</v>
          </cell>
          <cell r="N742">
            <v>138.97868</v>
          </cell>
        </row>
        <row r="743">
          <cell r="A743" t="str">
            <v>INV_RMT.ALLAC.ALTR</v>
          </cell>
          <cell r="B743" t="str">
            <v>Altri lavori capitalizzati richiesti da terzi</v>
          </cell>
          <cell r="C743">
            <v>9.2164099999999998</v>
          </cell>
          <cell r="D743">
            <v>12.446729999999999</v>
          </cell>
          <cell r="E743">
            <v>20.099959999999999</v>
          </cell>
          <cell r="F743">
            <v>21.387360000000001</v>
          </cell>
          <cell r="G743">
            <v>22.381540000000001</v>
          </cell>
          <cell r="H743">
            <v>21.53941</v>
          </cell>
          <cell r="I743">
            <v>25.484999999999999</v>
          </cell>
          <cell r="J743">
            <v>40.795859999999998</v>
          </cell>
          <cell r="K743">
            <v>48.98075</v>
          </cell>
          <cell r="L743">
            <v>79.503199999999993</v>
          </cell>
          <cell r="M743">
            <v>116.46442</v>
          </cell>
          <cell r="N743">
            <v>194.24294</v>
          </cell>
        </row>
        <row r="744">
          <cell r="A744" t="str">
            <v>INV_RMT.ALLAC.ADCA</v>
          </cell>
          <cell r="B744" t="str">
            <v>Adeguamento al carico</v>
          </cell>
          <cell r="C744">
            <v>697.51553999999999</v>
          </cell>
          <cell r="D744">
            <v>1561.3172299999999</v>
          </cell>
          <cell r="E744">
            <v>2954.7803599999997</v>
          </cell>
          <cell r="F744">
            <v>3475.9817899999998</v>
          </cell>
          <cell r="G744">
            <v>5031.1556900000005</v>
          </cell>
          <cell r="H744">
            <v>6393.5208900000025</v>
          </cell>
          <cell r="I744">
            <v>7348.4696299999996</v>
          </cell>
          <cell r="J744">
            <v>8240.1531500000019</v>
          </cell>
          <cell r="K744">
            <v>9053.6945500000002</v>
          </cell>
          <cell r="L744">
            <v>9963.2929700000041</v>
          </cell>
          <cell r="M744">
            <v>10602.53579</v>
          </cell>
          <cell r="N744">
            <v>12483.783929999998</v>
          </cell>
        </row>
        <row r="745">
          <cell r="A745" t="str">
            <v>INV_RMT.QLT_SERV</v>
          </cell>
          <cell r="B745" t="str">
            <v>Qualità del servizio</v>
          </cell>
        </row>
        <row r="746">
          <cell r="A746" t="str">
            <v>INV_RMT.QLT_SERV.MAQU</v>
          </cell>
          <cell r="B746" t="str">
            <v>Mantenimento qualità della tensione</v>
          </cell>
          <cell r="C746">
            <v>95.702850000000012</v>
          </cell>
          <cell r="D746">
            <v>677.60947999999996</v>
          </cell>
          <cell r="E746">
            <v>1385.5946399999998</v>
          </cell>
          <cell r="F746">
            <v>1861.36781</v>
          </cell>
          <cell r="G746">
            <v>2622.7212300000001</v>
          </cell>
          <cell r="H746">
            <v>3439.5597200000002</v>
          </cell>
          <cell r="I746">
            <v>4288.5877699999992</v>
          </cell>
          <cell r="J746">
            <v>5036.2292200000002</v>
          </cell>
          <cell r="K746">
            <v>5608.879570000001</v>
          </cell>
          <cell r="L746">
            <v>6476.9435600000024</v>
          </cell>
          <cell r="M746">
            <v>7135.9488100000017</v>
          </cell>
          <cell r="N746">
            <v>8291.8858200000013</v>
          </cell>
        </row>
        <row r="747">
          <cell r="A747" t="str">
            <v>INV_RMT.QLT_SERV.MIQU</v>
          </cell>
          <cell r="B747" t="str">
            <v>Miglioramento qualità della tensione</v>
          </cell>
          <cell r="C747">
            <v>789.29900999999995</v>
          </cell>
          <cell r="D747">
            <v>2352.5362</v>
          </cell>
          <cell r="E747">
            <v>4643.5955999999996</v>
          </cell>
          <cell r="F747">
            <v>5865.2917399999978</v>
          </cell>
          <cell r="G747">
            <v>7990.013170000002</v>
          </cell>
          <cell r="H747">
            <v>10242.460340000001</v>
          </cell>
          <cell r="I747">
            <v>12616.052470000002</v>
          </cell>
          <cell r="J747">
            <v>14690.615620000004</v>
          </cell>
          <cell r="K747">
            <v>17241.127029999992</v>
          </cell>
          <cell r="L747">
            <v>19728.841929999999</v>
          </cell>
          <cell r="M747">
            <v>21776.399530000002</v>
          </cell>
          <cell r="N747">
            <v>24867.877199999992</v>
          </cell>
        </row>
        <row r="748">
          <cell r="A748" t="str">
            <v>INV_RMT.AD_PRE</v>
          </cell>
          <cell r="B748" t="str">
            <v>Impatto ambientale e sicurezza</v>
          </cell>
        </row>
        <row r="749">
          <cell r="A749" t="str">
            <v>INV_RMT.AD_PRE.NOAM</v>
          </cell>
          <cell r="B749" t="str">
            <v>Interventi imposti da normativa ambientale</v>
          </cell>
          <cell r="C749">
            <v>5.0166400000000007</v>
          </cell>
          <cell r="D749">
            <v>27.49831</v>
          </cell>
          <cell r="E749">
            <v>85.297970000000007</v>
          </cell>
          <cell r="F749">
            <v>97.602649999999997</v>
          </cell>
          <cell r="G749">
            <v>114.48211999999999</v>
          </cell>
          <cell r="H749">
            <v>133.72689000000003</v>
          </cell>
          <cell r="I749">
            <v>174.78304</v>
          </cell>
          <cell r="J749">
            <v>187.99329</v>
          </cell>
          <cell r="K749">
            <v>292.32170000000002</v>
          </cell>
          <cell r="L749">
            <v>321.95234999999997</v>
          </cell>
          <cell r="M749">
            <v>324.01310999999998</v>
          </cell>
          <cell r="N749">
            <v>360.93890999999996</v>
          </cell>
        </row>
        <row r="750">
          <cell r="A750" t="str">
            <v>INV_RMT.AD_PRE.INSI</v>
          </cell>
          <cell r="B750" t="str">
            <v>Interventi per la sicurezza</v>
          </cell>
          <cell r="C750">
            <v>88.489229999999992</v>
          </cell>
          <cell r="D750">
            <v>193.16446999999999</v>
          </cell>
          <cell r="E750">
            <v>311.37266999999997</v>
          </cell>
          <cell r="F750">
            <v>451.58585999999997</v>
          </cell>
          <cell r="G750">
            <v>573.01105000000007</v>
          </cell>
          <cell r="H750">
            <v>675.57795999999996</v>
          </cell>
          <cell r="I750">
            <v>783.33444999999995</v>
          </cell>
          <cell r="J750">
            <v>933.62180000000001</v>
          </cell>
          <cell r="K750">
            <v>1092.1136100000001</v>
          </cell>
          <cell r="L750">
            <v>1276.1694399999999</v>
          </cell>
          <cell r="M750">
            <v>1468.4935500000001</v>
          </cell>
          <cell r="N750">
            <v>1610.36598</v>
          </cell>
        </row>
        <row r="751">
          <cell r="A751" t="str">
            <v>INV_RMT.AD_TEC</v>
          </cell>
          <cell r="B751" t="str">
            <v>Adeguamento tecnico</v>
          </cell>
        </row>
        <row r="752">
          <cell r="A752" t="str">
            <v>INV_RMT.AD_TEC.NORM</v>
          </cell>
          <cell r="B752" t="str">
            <v>Adeguamento tecnico alla normativa</v>
          </cell>
          <cell r="C752">
            <v>0.62094000000000005</v>
          </cell>
          <cell r="D752">
            <v>0.75338000000000005</v>
          </cell>
          <cell r="E752">
            <v>-1.04481</v>
          </cell>
          <cell r="F752">
            <v>-0.65142999999999995</v>
          </cell>
          <cell r="G752">
            <v>9.6440000000000053E-2</v>
          </cell>
          <cell r="H752">
            <v>13.507620000000001</v>
          </cell>
          <cell r="I752">
            <v>13.507620000000001</v>
          </cell>
          <cell r="J752">
            <v>13.507620000000001</v>
          </cell>
          <cell r="K752">
            <v>13.66249</v>
          </cell>
          <cell r="L752">
            <v>13.77608</v>
          </cell>
          <cell r="M752">
            <v>14.12969</v>
          </cell>
          <cell r="N752">
            <v>14.180120000000001</v>
          </cell>
        </row>
        <row r="753">
          <cell r="A753" t="str">
            <v>INV_RMT.AD_TEC.STAN</v>
          </cell>
          <cell r="B753" t="str">
            <v>Adeguamento a standard tecnico</v>
          </cell>
          <cell r="C753">
            <v>44.920769999999997</v>
          </cell>
          <cell r="D753">
            <v>65.851600000000005</v>
          </cell>
          <cell r="E753">
            <v>105.61635000000001</v>
          </cell>
          <cell r="F753">
            <v>181.27085</v>
          </cell>
          <cell r="G753">
            <v>287.67496</v>
          </cell>
          <cell r="H753">
            <v>324.39391999999998</v>
          </cell>
          <cell r="I753">
            <v>429.85015999999996</v>
          </cell>
          <cell r="J753">
            <v>529.35436000000004</v>
          </cell>
          <cell r="K753">
            <v>599.57684999999992</v>
          </cell>
          <cell r="L753">
            <v>795.63738999999998</v>
          </cell>
          <cell r="M753">
            <v>836.09193999999991</v>
          </cell>
          <cell r="N753">
            <v>1191.4403600000001</v>
          </cell>
        </row>
        <row r="754">
          <cell r="A754" t="str">
            <v>INV_RMT.AD_TEC.INNO</v>
          </cell>
          <cell r="B754" t="str">
            <v>Innovazione tecnologica</v>
          </cell>
          <cell r="C754">
            <v>28.634430000000002</v>
          </cell>
          <cell r="D754">
            <v>-4.7565600000000003</v>
          </cell>
          <cell r="E754">
            <v>-3.8843000000000001</v>
          </cell>
          <cell r="F754">
            <v>-3.7552300000000001</v>
          </cell>
          <cell r="G754">
            <v>11.70373</v>
          </cell>
          <cell r="H754">
            <v>-3.0020599999999997</v>
          </cell>
          <cell r="I754">
            <v>20.095389999999998</v>
          </cell>
          <cell r="J754">
            <v>3.21583</v>
          </cell>
          <cell r="K754">
            <v>19.836369999999999</v>
          </cell>
          <cell r="L754">
            <v>156.52927</v>
          </cell>
          <cell r="M754">
            <v>76.46699000000001</v>
          </cell>
          <cell r="N754">
            <v>52.969889999999999</v>
          </cell>
        </row>
        <row r="755">
          <cell r="A755" t="str">
            <v>INV_RMT.ALTR</v>
          </cell>
          <cell r="B755" t="str">
            <v>Altro</v>
          </cell>
        </row>
        <row r="756">
          <cell r="A756" t="str">
            <v>INV_RBT</v>
          </cell>
          <cell r="B756" t="str">
            <v>Totale Rete BT</v>
          </cell>
        </row>
        <row r="757">
          <cell r="A757" t="str">
            <v>INV_RBT.ALLAC</v>
          </cell>
          <cell r="B757" t="str">
            <v>Allacciamenti e altre richieste</v>
          </cell>
        </row>
        <row r="758">
          <cell r="A758" t="str">
            <v>INV_RBT.ALLAC.SCIP</v>
          </cell>
          <cell r="B758" t="str">
            <v>Spostamenti con incremento patrimoniale</v>
          </cell>
          <cell r="C758">
            <v>248.13905</v>
          </cell>
          <cell r="D758">
            <v>659.97200999999995</v>
          </cell>
          <cell r="E758">
            <v>1212.3682099999999</v>
          </cell>
          <cell r="F758">
            <v>1553.0121299999998</v>
          </cell>
          <cell r="G758">
            <v>2204.2209400000002</v>
          </cell>
          <cell r="H758">
            <v>2933.6103700000003</v>
          </cell>
          <cell r="I758">
            <v>3665.78386</v>
          </cell>
          <cell r="J758">
            <v>4233.0666900000006</v>
          </cell>
          <cell r="K758">
            <v>4873.11139</v>
          </cell>
          <cell r="L758">
            <v>5565.8511900000003</v>
          </cell>
          <cell r="M758">
            <v>6182.5572299999994</v>
          </cell>
          <cell r="N758">
            <v>7500.7584499999994</v>
          </cell>
        </row>
        <row r="759">
          <cell r="A759" t="str">
            <v>INV_RBT.ALLAC.GEUT</v>
          </cell>
          <cell r="B759" t="str">
            <v>Gruppi di misura per gestione utenza</v>
          </cell>
        </row>
        <row r="760">
          <cell r="A760" t="str">
            <v>INV_RBT.ALLAC.CLBT</v>
          </cell>
          <cell r="B760" t="str">
            <v>Allacciamenti/aumenti richiesti da clienti MT-BT</v>
          </cell>
        </row>
        <row r="761">
          <cell r="A761" t="str">
            <v>INV_RBT.ALLAC.CLBT.PRESA</v>
          </cell>
          <cell r="B761" t="str">
            <v>Allacciamenti BT con presa</v>
          </cell>
          <cell r="C761">
            <v>376.27353000000005</v>
          </cell>
          <cell r="D761">
            <v>810.85397</v>
          </cell>
          <cell r="E761">
            <v>1266.11717</v>
          </cell>
          <cell r="F761">
            <v>1669.7628099999999</v>
          </cell>
          <cell r="G761">
            <v>2230.9846200000002</v>
          </cell>
          <cell r="H761">
            <v>2824.76656</v>
          </cell>
          <cell r="I761">
            <v>3476.9358500000003</v>
          </cell>
          <cell r="J761">
            <v>4127.9674999999997</v>
          </cell>
          <cell r="K761">
            <v>4751.1820800000005</v>
          </cell>
          <cell r="L761">
            <v>5314.7953799999996</v>
          </cell>
          <cell r="M761">
            <v>5966.6837499999992</v>
          </cell>
          <cell r="N761">
            <v>6935.7010699999983</v>
          </cell>
        </row>
        <row r="762">
          <cell r="A762" t="str">
            <v>INV_RBT.ALLAC.CLBT.LINEA</v>
          </cell>
          <cell r="B762" t="str">
            <v>Allacciamenti BT con linea</v>
          </cell>
          <cell r="C762">
            <v>615.63878</v>
          </cell>
          <cell r="D762">
            <v>1846.0105600000002</v>
          </cell>
          <cell r="E762">
            <v>3033.9687100000001</v>
          </cell>
          <cell r="F762">
            <v>3960.0797400000001</v>
          </cell>
          <cell r="G762">
            <v>5593.0764500000005</v>
          </cell>
          <cell r="H762">
            <v>7053.0340800000004</v>
          </cell>
          <cell r="I762">
            <v>8509.3394199999984</v>
          </cell>
          <cell r="J762">
            <v>9920.6601899999987</v>
          </cell>
          <cell r="K762">
            <v>11422.616300000002</v>
          </cell>
          <cell r="L762">
            <v>13101.462890000003</v>
          </cell>
          <cell r="M762">
            <v>14818.485779999999</v>
          </cell>
          <cell r="N762">
            <v>17103.039280000001</v>
          </cell>
        </row>
        <row r="763">
          <cell r="A763" t="str">
            <v>INV_RBT.ALLAC.CLBT.COMBT</v>
          </cell>
          <cell r="B763" t="str">
            <v>Allacciamenti BT complessi</v>
          </cell>
          <cell r="C763">
            <v>734.68797999999992</v>
          </cell>
          <cell r="D763">
            <v>1765.46606</v>
          </cell>
          <cell r="E763">
            <v>2806.0663599999998</v>
          </cell>
          <cell r="F763">
            <v>3351.5981499999998</v>
          </cell>
          <cell r="G763">
            <v>4498.0604000000003</v>
          </cell>
          <cell r="H763">
            <v>5533.5170299999991</v>
          </cell>
          <cell r="I763">
            <v>6435.1360300000015</v>
          </cell>
          <cell r="J763">
            <v>7344.8745400000007</v>
          </cell>
          <cell r="K763">
            <v>8541.6980700000004</v>
          </cell>
          <cell r="L763">
            <v>9460.9623300000003</v>
          </cell>
          <cell r="M763">
            <v>10413.900220000001</v>
          </cell>
          <cell r="N763">
            <v>11795.102230000002</v>
          </cell>
        </row>
        <row r="764">
          <cell r="A764" t="str">
            <v>INV_RBT.ALLAC.CLBT.COMMT</v>
          </cell>
          <cell r="B764" t="str">
            <v>Allacciamenti clienti MT e multiorari</v>
          </cell>
        </row>
        <row r="765">
          <cell r="A765" t="str">
            <v>INV_RBT.ALLAC.ELSO</v>
          </cell>
          <cell r="B765" t="str">
            <v>Allacciamenti per elettrificazione sovvenzionata</v>
          </cell>
          <cell r="C765">
            <v>-21.64536</v>
          </cell>
          <cell r="D765">
            <v>-17.998000000000001</v>
          </cell>
          <cell r="E765">
            <v>-17.998000000000001</v>
          </cell>
          <cell r="F765">
            <v>-17.998000000000001</v>
          </cell>
          <cell r="G765">
            <v>8.9398700000000009</v>
          </cell>
          <cell r="H765">
            <v>13.5076</v>
          </cell>
          <cell r="I765">
            <v>13.5076</v>
          </cell>
          <cell r="J765">
            <v>14.8133</v>
          </cell>
          <cell r="K765">
            <v>14.869149999999999</v>
          </cell>
          <cell r="L765">
            <v>17.217320000000001</v>
          </cell>
          <cell r="M765">
            <v>24.313959999999998</v>
          </cell>
          <cell r="N765">
            <v>137.03277</v>
          </cell>
        </row>
        <row r="766">
          <cell r="A766" t="str">
            <v>INV_RBT.ALLAC.COPI</v>
          </cell>
          <cell r="B766" t="str">
            <v>Connessione produttori indipendenti</v>
          </cell>
          <cell r="C766">
            <v>-1.29877</v>
          </cell>
          <cell r="D766">
            <v>4.2550100000000004</v>
          </cell>
          <cell r="E766">
            <v>5.1927899999999996</v>
          </cell>
          <cell r="F766">
            <v>5.9323800000000002</v>
          </cell>
          <cell r="G766">
            <v>6.1758199999999999</v>
          </cell>
          <cell r="H766">
            <v>7.52494</v>
          </cell>
          <cell r="I766">
            <v>6.8574399999999995</v>
          </cell>
          <cell r="J766">
            <v>9.4207800000000006</v>
          </cell>
          <cell r="K766">
            <v>9.4207800000000006</v>
          </cell>
          <cell r="L766">
            <v>10.032719999999999</v>
          </cell>
          <cell r="M766">
            <v>10.549110000000001</v>
          </cell>
          <cell r="N766">
            <v>10.549110000000001</v>
          </cell>
        </row>
        <row r="767">
          <cell r="A767" t="str">
            <v>INV_RBT.ALLAC.ALTR</v>
          </cell>
          <cell r="B767" t="str">
            <v>Altri lavori capitalizzati richiesti da terzi</v>
          </cell>
          <cell r="C767">
            <v>0.89661999999999997</v>
          </cell>
          <cell r="D767">
            <v>4.4633199999999995</v>
          </cell>
          <cell r="E767">
            <v>4.4633199999999995</v>
          </cell>
          <cell r="F767">
            <v>6.4035200000000003</v>
          </cell>
          <cell r="G767">
            <v>10.45781</v>
          </cell>
          <cell r="H767">
            <v>33.763860000000001</v>
          </cell>
          <cell r="I767">
            <v>36.594940000000001</v>
          </cell>
          <cell r="J767">
            <v>119.90223</v>
          </cell>
          <cell r="K767">
            <v>123.67105000000001</v>
          </cell>
          <cell r="L767">
            <v>192.91684000000001</v>
          </cell>
          <cell r="M767">
            <v>192.91684000000001</v>
          </cell>
          <cell r="N767">
            <v>211.17175</v>
          </cell>
        </row>
        <row r="768">
          <cell r="A768" t="str">
            <v>INV_RBT.ALLAC.ADCA</v>
          </cell>
          <cell r="B768" t="str">
            <v>Adeguamento al carico</v>
          </cell>
          <cell r="C768">
            <v>259.84634</v>
          </cell>
          <cell r="D768">
            <v>637.25161000000003</v>
          </cell>
          <cell r="E768">
            <v>1101.29504</v>
          </cell>
          <cell r="F768">
            <v>1341.03117</v>
          </cell>
          <cell r="G768">
            <v>1794.5712900000001</v>
          </cell>
          <cell r="H768">
            <v>2064.99665</v>
          </cell>
          <cell r="I768">
            <v>2386.5420199999999</v>
          </cell>
          <cell r="J768">
            <v>2552.5101</v>
          </cell>
          <cell r="K768">
            <v>2742.5469500000004</v>
          </cell>
          <cell r="L768">
            <v>2914.2356</v>
          </cell>
          <cell r="M768">
            <v>3168.0346</v>
          </cell>
          <cell r="N768">
            <v>3531.2980699999998</v>
          </cell>
        </row>
        <row r="769">
          <cell r="A769" t="str">
            <v>INV_RBT.QLT_SERV</v>
          </cell>
          <cell r="B769" t="str">
            <v>Qualità del servizio</v>
          </cell>
        </row>
        <row r="770">
          <cell r="A770" t="str">
            <v>INV_RBT.QLT_SERV.MAQU</v>
          </cell>
          <cell r="B770" t="str">
            <v>Mantenimento qualità della tensione</v>
          </cell>
          <cell r="C770">
            <v>-32.115630000000003</v>
          </cell>
          <cell r="D770">
            <v>14.849629999999999</v>
          </cell>
          <cell r="E770">
            <v>96.481409999999997</v>
          </cell>
          <cell r="F770">
            <v>139.16253</v>
          </cell>
          <cell r="G770">
            <v>269.72609999999997</v>
          </cell>
          <cell r="H770">
            <v>330.07105999999999</v>
          </cell>
          <cell r="I770">
            <v>417.49415000000005</v>
          </cell>
          <cell r="J770">
            <v>464.05937</v>
          </cell>
          <cell r="K770">
            <v>555.57002999999997</v>
          </cell>
          <cell r="L770">
            <v>643.08832999999993</v>
          </cell>
          <cell r="M770">
            <v>720.33808999999997</v>
          </cell>
          <cell r="N770">
            <v>837.04617000000007</v>
          </cell>
        </row>
        <row r="771">
          <cell r="A771" t="str">
            <v>INV_RBT.QLT_SERV.MIQU</v>
          </cell>
          <cell r="B771" t="str">
            <v>Miglioramento qualità della tensione</v>
          </cell>
          <cell r="C771">
            <v>75.114699999999999</v>
          </cell>
          <cell r="D771">
            <v>219.33235999999999</v>
          </cell>
          <cell r="E771">
            <v>289.89612</v>
          </cell>
          <cell r="F771">
            <v>354.70084000000003</v>
          </cell>
          <cell r="G771">
            <v>564.8809</v>
          </cell>
          <cell r="H771">
            <v>658.07094999999993</v>
          </cell>
          <cell r="I771">
            <v>730.62243999999998</v>
          </cell>
          <cell r="J771">
            <v>786.97256999999991</v>
          </cell>
          <cell r="K771">
            <v>864.71918000000005</v>
          </cell>
          <cell r="L771">
            <v>924.34276999999997</v>
          </cell>
          <cell r="M771">
            <v>995.88317000000006</v>
          </cell>
          <cell r="N771">
            <v>1110.56468</v>
          </cell>
        </row>
        <row r="772">
          <cell r="A772" t="str">
            <v>INV_RBT.AD_PRE</v>
          </cell>
          <cell r="B772" t="str">
            <v>Impatto ambientale e sicurezza</v>
          </cell>
        </row>
        <row r="773">
          <cell r="A773" t="str">
            <v>INV_RBT.AD_PRE.NOAM</v>
          </cell>
          <cell r="B773" t="str">
            <v>Interventi imposti da normativa ambientale</v>
          </cell>
          <cell r="C773">
            <v>1.69194</v>
          </cell>
          <cell r="D773">
            <v>3.6178600000000003</v>
          </cell>
          <cell r="E773">
            <v>35.334679999999999</v>
          </cell>
          <cell r="F773">
            <v>35.78022</v>
          </cell>
          <cell r="G773">
            <v>43.403129999999997</v>
          </cell>
          <cell r="H773">
            <v>55.089529999999996</v>
          </cell>
          <cell r="I773">
            <v>60.654980000000002</v>
          </cell>
          <cell r="J773">
            <v>67.588259999999991</v>
          </cell>
          <cell r="K773">
            <v>80.928020000000004</v>
          </cell>
          <cell r="L773">
            <v>67.446370000000002</v>
          </cell>
          <cell r="M773">
            <v>67.590399999999988</v>
          </cell>
          <cell r="N773">
            <v>70.001570000000001</v>
          </cell>
        </row>
        <row r="774">
          <cell r="A774" t="str">
            <v>INV_RBT.AD_PRE.INSI</v>
          </cell>
          <cell r="B774" t="str">
            <v>Interventi per la sicurezza</v>
          </cell>
          <cell r="C774">
            <v>22.119419999999998</v>
          </cell>
          <cell r="D774">
            <v>94.458590000000001</v>
          </cell>
          <cell r="E774">
            <v>108.36787</v>
          </cell>
          <cell r="F774">
            <v>134.86707000000001</v>
          </cell>
          <cell r="G774">
            <v>156.18611999999999</v>
          </cell>
          <cell r="H774">
            <v>181.40427</v>
          </cell>
          <cell r="I774">
            <v>203.67391000000001</v>
          </cell>
          <cell r="J774">
            <v>212.51297</v>
          </cell>
          <cell r="K774">
            <v>259.03521999999998</v>
          </cell>
          <cell r="L774">
            <v>281.80540999999999</v>
          </cell>
          <cell r="M774">
            <v>290.26384999999999</v>
          </cell>
          <cell r="N774">
            <v>342.27274999999997</v>
          </cell>
        </row>
        <row r="775">
          <cell r="A775" t="str">
            <v>INV_RBT.AD_TEC</v>
          </cell>
          <cell r="B775" t="str">
            <v>Adeguamento tecnico</v>
          </cell>
        </row>
        <row r="776">
          <cell r="A776" t="str">
            <v>INV_RBT.AD_TEC.NORM</v>
          </cell>
          <cell r="B776" t="str">
            <v>Adeguamento tecnico alla normativa</v>
          </cell>
          <cell r="C776">
            <v>2.2681300000000002</v>
          </cell>
          <cell r="D776">
            <v>3.8925799999999997</v>
          </cell>
          <cell r="E776">
            <v>6.1867799999999997</v>
          </cell>
          <cell r="F776">
            <v>7.7410899999999998</v>
          </cell>
          <cell r="G776">
            <v>7.7410899999999998</v>
          </cell>
          <cell r="H776">
            <v>14.51549</v>
          </cell>
          <cell r="I776">
            <v>16.04111</v>
          </cell>
          <cell r="J776">
            <v>28.82657</v>
          </cell>
          <cell r="K776">
            <v>39.941079999999999</v>
          </cell>
          <cell r="L776">
            <v>42.584699999999998</v>
          </cell>
          <cell r="M776">
            <v>49.771169999999998</v>
          </cell>
          <cell r="N776">
            <v>56.765209999999996</v>
          </cell>
        </row>
        <row r="777">
          <cell r="A777" t="str">
            <v>INV_RBT.AD_TEC.STAN</v>
          </cell>
          <cell r="B777" t="str">
            <v>Adeguamento a standard tecnico</v>
          </cell>
          <cell r="C777">
            <v>43.262589999999996</v>
          </cell>
          <cell r="D777">
            <v>154.04651000000001</v>
          </cell>
          <cell r="E777">
            <v>248.86032</v>
          </cell>
          <cell r="F777">
            <v>332.40717999999998</v>
          </cell>
          <cell r="G777">
            <v>422.64134000000001</v>
          </cell>
          <cell r="H777">
            <v>497.86926</v>
          </cell>
          <cell r="I777">
            <v>555.41559999999993</v>
          </cell>
          <cell r="J777">
            <v>666.64337999999998</v>
          </cell>
          <cell r="K777">
            <v>765.05340999999999</v>
          </cell>
          <cell r="L777">
            <v>815.80014000000006</v>
          </cell>
          <cell r="M777">
            <v>858.27390000000003</v>
          </cell>
          <cell r="N777">
            <v>940.96364000000005</v>
          </cell>
        </row>
        <row r="778">
          <cell r="A778" t="str">
            <v>INV_RBT.AD_TEC.INNO</v>
          </cell>
          <cell r="B778" t="str">
            <v>Innovazione tecnologica</v>
          </cell>
          <cell r="C778">
            <v>0</v>
          </cell>
          <cell r="D778">
            <v>0</v>
          </cell>
          <cell r="E778">
            <v>4.4889999999999999E-2</v>
          </cell>
          <cell r="F778">
            <v>4.4889999999999999E-2</v>
          </cell>
          <cell r="G778">
            <v>4.4889999999999999E-2</v>
          </cell>
          <cell r="H778">
            <v>4.8500000000000001E-2</v>
          </cell>
          <cell r="I778">
            <v>4.8500000000000001E-2</v>
          </cell>
          <cell r="J778">
            <v>4.8500000000000001E-2</v>
          </cell>
          <cell r="K778">
            <v>4.8500000000000001E-2</v>
          </cell>
          <cell r="L778">
            <v>6.9860000000000005E-2</v>
          </cell>
          <cell r="M778">
            <v>0.50724999999999998</v>
          </cell>
          <cell r="N778">
            <v>0.53040999999999994</v>
          </cell>
        </row>
        <row r="779">
          <cell r="A779" t="str">
            <v>INV_RBT.ALTR</v>
          </cell>
          <cell r="B779" t="str">
            <v>Altro</v>
          </cell>
        </row>
        <row r="780">
          <cell r="A780" t="str">
            <v>INV_CONT_TRAD</v>
          </cell>
          <cell r="B780" t="str">
            <v>Totale Investimenti in contatori tradizionali</v>
          </cell>
        </row>
        <row r="781">
          <cell r="A781" t="str">
            <v>INV_CTAT</v>
          </cell>
          <cell r="B781" t="str">
            <v>Totale Rete AT</v>
          </cell>
        </row>
        <row r="782">
          <cell r="A782" t="str">
            <v>INV_CTAT.ALLAC</v>
          </cell>
          <cell r="B782" t="str">
            <v>Allacciamenti e altre richieste clienti</v>
          </cell>
        </row>
        <row r="783">
          <cell r="A783" t="str">
            <v>INV_CTAT.ALLAC.SCIP</v>
          </cell>
          <cell r="B783" t="str">
            <v>Spostamenti con incremento patrimoniale</v>
          </cell>
        </row>
        <row r="784">
          <cell r="A784" t="str">
            <v>INV_CTAT.ALLAC.CLAT</v>
          </cell>
          <cell r="B784" t="str">
            <v>Allacciamenti/aumenti richiesti da clienti AT</v>
          </cell>
        </row>
        <row r="785">
          <cell r="A785" t="str">
            <v>INV_CTAT.ALLAC.COPI</v>
          </cell>
          <cell r="B785" t="str">
            <v>Connessione produttori indipendenti</v>
          </cell>
        </row>
        <row r="786">
          <cell r="A786" t="str">
            <v>INV_CTAT.ALLAC.ALTR</v>
          </cell>
          <cell r="B786" t="str">
            <v>Altri lavori capitalizzati richiesti da terzi</v>
          </cell>
        </row>
        <row r="787">
          <cell r="A787" t="str">
            <v>INV_CTAT.ALLAC.ADCA</v>
          </cell>
          <cell r="B787" t="str">
            <v>Adeguamento al carico</v>
          </cell>
        </row>
        <row r="788">
          <cell r="A788" t="str">
            <v>INV_CTAT.QLT_SERV</v>
          </cell>
          <cell r="B788" t="str">
            <v>Qualità del servizio</v>
          </cell>
        </row>
        <row r="789">
          <cell r="A789" t="str">
            <v>INV_CTAT.QLT_SERV.MAQU</v>
          </cell>
          <cell r="B789" t="str">
            <v>Mantenimento qualità della tensione</v>
          </cell>
        </row>
        <row r="790">
          <cell r="A790" t="str">
            <v>INV_CTAT.QLT_SERV.MIQU</v>
          </cell>
          <cell r="B790" t="str">
            <v>Miglioramento qualità della tensione</v>
          </cell>
        </row>
        <row r="791">
          <cell r="A791" t="str">
            <v>INV_CTAT.AD_PRE</v>
          </cell>
          <cell r="B791" t="str">
            <v>Impatto ambientale e sicurezza</v>
          </cell>
        </row>
        <row r="792">
          <cell r="A792" t="str">
            <v>INV_CTAT.AD_PRE.NOAM</v>
          </cell>
          <cell r="B792" t="str">
            <v>Interventi imposti da normativa ambientale</v>
          </cell>
        </row>
        <row r="793">
          <cell r="A793" t="str">
            <v>INV_CTAT.AD_PRE.INSI</v>
          </cell>
          <cell r="B793" t="str">
            <v>Interventi per la sicurezza</v>
          </cell>
        </row>
        <row r="794">
          <cell r="A794" t="str">
            <v>INV_CTAT.AD_TEC</v>
          </cell>
          <cell r="B794" t="str">
            <v>Adeguamento tecnico</v>
          </cell>
        </row>
        <row r="795">
          <cell r="A795" t="str">
            <v>INV_CTAT.AD_TEC.NORM</v>
          </cell>
          <cell r="B795" t="str">
            <v>Adeguamento tecnico alla normativa</v>
          </cell>
        </row>
        <row r="796">
          <cell r="A796" t="str">
            <v>INV_CTAT.AD_TEC.STAN</v>
          </cell>
          <cell r="B796" t="str">
            <v>Adeguamento a standard tecnico</v>
          </cell>
        </row>
        <row r="797">
          <cell r="A797" t="str">
            <v>INV_CTAT.AD_TEC.INNO</v>
          </cell>
          <cell r="B797" t="str">
            <v>Innovazione tecnologica</v>
          </cell>
        </row>
        <row r="798">
          <cell r="A798" t="str">
            <v>INV_CTAT.ALTR</v>
          </cell>
          <cell r="B798" t="str">
            <v>Altro</v>
          </cell>
        </row>
        <row r="799">
          <cell r="A799" t="str">
            <v>INV_CTMT</v>
          </cell>
          <cell r="B799" t="str">
            <v>Totale Rete MT</v>
          </cell>
        </row>
        <row r="800">
          <cell r="A800" t="str">
            <v>INV_CTMT.ALLAC</v>
          </cell>
          <cell r="B800" t="str">
            <v>Allacciamenti e altre richieste clienti</v>
          </cell>
        </row>
        <row r="801">
          <cell r="A801" t="str">
            <v>INV_CTMT.ALLAC.SCIP</v>
          </cell>
          <cell r="B801" t="str">
            <v>Spostamenti con incremento patrimoniale</v>
          </cell>
        </row>
        <row r="802">
          <cell r="A802" t="str">
            <v>INV_CTMT.ALLAC.CLMT</v>
          </cell>
          <cell r="B802" t="str">
            <v>Allacciamenti/aumenti richiesti da clienti MT-BT</v>
          </cell>
        </row>
        <row r="803">
          <cell r="A803" t="str">
            <v>INV_CTMT.ALLAC.CLMT.COMBT</v>
          </cell>
          <cell r="B803" t="str">
            <v>Allacciamenti BT complessi</v>
          </cell>
        </row>
        <row r="804">
          <cell r="A804" t="str">
            <v>INV_CTMT.ALLAC.CLMT.COMMT</v>
          </cell>
          <cell r="B804" t="str">
            <v>Allacciamenti clienti MT e multiorari</v>
          </cell>
        </row>
        <row r="805">
          <cell r="A805" t="str">
            <v>INV_CTMT.ALLAC.ELSO</v>
          </cell>
          <cell r="B805" t="str">
            <v>Allacciamenti per elettrificazione sovvenzionata</v>
          </cell>
        </row>
        <row r="806">
          <cell r="A806" t="str">
            <v>INV_CTMT.ALLAC.COPI</v>
          </cell>
          <cell r="B806" t="str">
            <v>Connessione produttori indipendenti</v>
          </cell>
        </row>
        <row r="807">
          <cell r="A807" t="str">
            <v>INV_CTMT.ALLAC.ALTR</v>
          </cell>
          <cell r="B807" t="str">
            <v>Altri lavori capitalizzati richiesti da terzi</v>
          </cell>
        </row>
        <row r="808">
          <cell r="A808" t="str">
            <v>INV_CTMT.ALLAC.ADCA</v>
          </cell>
          <cell r="B808" t="str">
            <v>Adeguamento al carico</v>
          </cell>
        </row>
        <row r="809">
          <cell r="A809" t="str">
            <v>INV_CTMT.QLT_SERV</v>
          </cell>
          <cell r="B809" t="str">
            <v>Qualità del servizio</v>
          </cell>
        </row>
        <row r="810">
          <cell r="A810" t="str">
            <v>INV_CTMT.QLT_SERV.MAQU</v>
          </cell>
          <cell r="B810" t="str">
            <v>Mantenimento qualità della tensione</v>
          </cell>
        </row>
        <row r="811">
          <cell r="A811" t="str">
            <v>INV_CTMT.QLT_SERV.MIQU</v>
          </cell>
          <cell r="B811" t="str">
            <v>Miglioramento qualità della tensione</v>
          </cell>
        </row>
        <row r="812">
          <cell r="A812" t="str">
            <v>INV_CTMT.AD_PRE</v>
          </cell>
          <cell r="B812" t="str">
            <v>Impatto ambientale e sicurezza</v>
          </cell>
        </row>
        <row r="813">
          <cell r="A813" t="str">
            <v>INV_CTMT.AD_PRE.NOAM</v>
          </cell>
          <cell r="B813" t="str">
            <v>Interventi imposti da normativa ambientale</v>
          </cell>
        </row>
        <row r="814">
          <cell r="A814" t="str">
            <v>INV_CTMT.AD_PRE.INSI</v>
          </cell>
          <cell r="B814" t="str">
            <v>Interventi per la sicurezza</v>
          </cell>
        </row>
        <row r="815">
          <cell r="A815" t="str">
            <v>INV_CTMT.AD_TEC</v>
          </cell>
          <cell r="B815" t="str">
            <v>Adeguamento tecnico</v>
          </cell>
        </row>
        <row r="816">
          <cell r="A816" t="str">
            <v>INV_CTMT.AD_TEC.NORM</v>
          </cell>
          <cell r="B816" t="str">
            <v>Adeguamento tecnico alla normativa</v>
          </cell>
        </row>
        <row r="817">
          <cell r="A817" t="str">
            <v>INV_CTMT.AD_TEC.STAN</v>
          </cell>
          <cell r="B817" t="str">
            <v>Adeguamento a standard tecnico</v>
          </cell>
        </row>
        <row r="818">
          <cell r="A818" t="str">
            <v>INV_CTMT.AD_TEC.INNO</v>
          </cell>
          <cell r="B818" t="str">
            <v>Innovazione tecnologica</v>
          </cell>
        </row>
        <row r="819">
          <cell r="A819" t="str">
            <v>INV_CTMT.ALTR</v>
          </cell>
          <cell r="B819" t="str">
            <v>Altro</v>
          </cell>
        </row>
        <row r="820">
          <cell r="A820" t="str">
            <v>INV_CTBT</v>
          </cell>
          <cell r="B820" t="str">
            <v>Totale Rete BT</v>
          </cell>
        </row>
        <row r="821">
          <cell r="A821" t="str">
            <v>INV_CTBT.ALLAC</v>
          </cell>
          <cell r="B821" t="str">
            <v>Allacciamenti e altre richieste</v>
          </cell>
        </row>
        <row r="822">
          <cell r="A822" t="str">
            <v>INV_CTBT.ALLAC.SCIP</v>
          </cell>
          <cell r="B822" t="str">
            <v>Spostamenti con incremento patrimoniale</v>
          </cell>
          <cell r="C822">
            <v>6.02407</v>
          </cell>
          <cell r="D822">
            <v>6.3690299999999995</v>
          </cell>
          <cell r="E822">
            <v>12.397069999999999</v>
          </cell>
          <cell r="F822">
            <v>19.914169999999999</v>
          </cell>
          <cell r="G822">
            <v>24.109310000000001</v>
          </cell>
          <cell r="H822">
            <v>27.869700000000002</v>
          </cell>
          <cell r="I822">
            <v>33.167169999999999</v>
          </cell>
          <cell r="J822">
            <v>49.139220000000002</v>
          </cell>
          <cell r="K822">
            <v>52.740089999999995</v>
          </cell>
          <cell r="L822">
            <v>62.723910000000004</v>
          </cell>
          <cell r="M822">
            <v>58.40157</v>
          </cell>
          <cell r="N822">
            <v>74.554609999999997</v>
          </cell>
        </row>
        <row r="823">
          <cell r="A823" t="str">
            <v>INV_CTBT.ALLAC.GEUT</v>
          </cell>
          <cell r="B823" t="str">
            <v>Gruppi di misura per gestione utenza</v>
          </cell>
          <cell r="C823">
            <v>192.84664999999998</v>
          </cell>
          <cell r="D823">
            <v>384.37046999999995</v>
          </cell>
          <cell r="E823">
            <v>540.78236000000004</v>
          </cell>
          <cell r="F823">
            <v>697.79674</v>
          </cell>
          <cell r="G823">
            <v>983.40973999999994</v>
          </cell>
          <cell r="H823">
            <v>1167.4331499999998</v>
          </cell>
          <cell r="I823">
            <v>1415.7268799999999</v>
          </cell>
          <cell r="J823">
            <v>1605.5260800000001</v>
          </cell>
          <cell r="K823">
            <v>1761.08953</v>
          </cell>
          <cell r="L823">
            <v>1879.64095</v>
          </cell>
          <cell r="M823">
            <v>2054.23767</v>
          </cell>
          <cell r="N823">
            <v>1685.14896</v>
          </cell>
        </row>
        <row r="824">
          <cell r="A824" t="str">
            <v>INV_CTBT.ALLAC.CLBT</v>
          </cell>
          <cell r="B824" t="str">
            <v>Allacciamenti/aumenti richiesti da clienti MT-BT</v>
          </cell>
        </row>
        <row r="825">
          <cell r="A825" t="str">
            <v>INV_CTBT.ALLAC.CLBT.PRESA</v>
          </cell>
          <cell r="B825" t="str">
            <v>Allacciamenti BT con presa</v>
          </cell>
          <cell r="C825">
            <v>146.17560999999998</v>
          </cell>
          <cell r="D825">
            <v>296.41934999999995</v>
          </cell>
          <cell r="E825">
            <v>418.82496000000003</v>
          </cell>
          <cell r="F825">
            <v>530.69697999999994</v>
          </cell>
          <cell r="G825">
            <v>704.57692000000009</v>
          </cell>
          <cell r="H825">
            <v>906.27230000000009</v>
          </cell>
          <cell r="I825">
            <v>1052.7356100000002</v>
          </cell>
          <cell r="J825">
            <v>1171.87528</v>
          </cell>
          <cell r="K825">
            <v>1284.5323500000002</v>
          </cell>
          <cell r="L825">
            <v>1454.4363000000001</v>
          </cell>
          <cell r="M825">
            <v>1593.92482</v>
          </cell>
          <cell r="N825">
            <v>1656.50163</v>
          </cell>
        </row>
        <row r="826">
          <cell r="A826" t="str">
            <v>INV_CTBT.ALLAC.CLBT.LINEA</v>
          </cell>
          <cell r="B826" t="str">
            <v>Allacciamenti BT con linea</v>
          </cell>
          <cell r="C826">
            <v>97.979690000000005</v>
          </cell>
          <cell r="D826">
            <v>173.76442</v>
          </cell>
          <cell r="E826">
            <v>257.26749999999998</v>
          </cell>
          <cell r="F826">
            <v>313.61190999999997</v>
          </cell>
          <cell r="G826">
            <v>374.27358000000004</v>
          </cell>
          <cell r="H826">
            <v>439.38713000000001</v>
          </cell>
          <cell r="I826">
            <v>531.32782999999995</v>
          </cell>
          <cell r="J826">
            <v>588.06553000000008</v>
          </cell>
          <cell r="K826">
            <v>668.32881999999995</v>
          </cell>
          <cell r="L826">
            <v>784.24265000000003</v>
          </cell>
          <cell r="M826">
            <v>878.96496999999999</v>
          </cell>
          <cell r="N826">
            <v>966.37066000000004</v>
          </cell>
        </row>
        <row r="827">
          <cell r="A827" t="str">
            <v>INV_CTBT.ALLAC.CLBT.COMBT</v>
          </cell>
          <cell r="B827" t="str">
            <v>Allacciamenti BT complessi</v>
          </cell>
          <cell r="C827">
            <v>64.591570000000004</v>
          </cell>
          <cell r="D827">
            <v>122.8065</v>
          </cell>
          <cell r="E827">
            <v>188.75140999999999</v>
          </cell>
          <cell r="F827">
            <v>213.86376999999999</v>
          </cell>
          <cell r="G827">
            <v>271.32616999999999</v>
          </cell>
          <cell r="H827">
            <v>309.30817999999999</v>
          </cell>
          <cell r="I827">
            <v>359.79790000000003</v>
          </cell>
          <cell r="J827">
            <v>422.5034</v>
          </cell>
          <cell r="K827">
            <v>505.17735999999996</v>
          </cell>
          <cell r="L827">
            <v>603.43869999999993</v>
          </cell>
          <cell r="M827">
            <v>654.4700600000001</v>
          </cell>
          <cell r="N827">
            <v>712.62702000000002</v>
          </cell>
        </row>
        <row r="828">
          <cell r="A828" t="str">
            <v>INV_CTBT.ALLAC.CLBT.COMMT</v>
          </cell>
          <cell r="B828" t="str">
            <v>Allacciamenti clienti MT e multiorari</v>
          </cell>
          <cell r="C828">
            <v>24.673280000000002</v>
          </cell>
          <cell r="D828">
            <v>44.314579999999999</v>
          </cell>
          <cell r="E828">
            <v>65.477360000000004</v>
          </cell>
          <cell r="F828">
            <v>90.612859999999998</v>
          </cell>
          <cell r="G828">
            <v>111.76274000000001</v>
          </cell>
          <cell r="H828">
            <v>131.08385999999999</v>
          </cell>
          <cell r="I828">
            <v>152.08757999999997</v>
          </cell>
          <cell r="J828">
            <v>161.06477999999998</v>
          </cell>
          <cell r="K828">
            <v>185.11037999999999</v>
          </cell>
          <cell r="L828">
            <v>198.43512000000001</v>
          </cell>
          <cell r="M828">
            <v>224.70345999999998</v>
          </cell>
          <cell r="N828">
            <v>239.86382</v>
          </cell>
        </row>
        <row r="829">
          <cell r="A829" t="str">
            <v>INV_CTBT.ALLAC.ELSO</v>
          </cell>
          <cell r="B829" t="str">
            <v>Allacciamenti per elettrificazione sovvenzionata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4.4490699999999999</v>
          </cell>
          <cell r="H829">
            <v>4.4490699999999999</v>
          </cell>
          <cell r="I829">
            <v>4.4490699999999999</v>
          </cell>
          <cell r="J829">
            <v>4.4490699999999999</v>
          </cell>
          <cell r="K829">
            <v>4.4490699999999999</v>
          </cell>
          <cell r="L829">
            <v>4.4490699999999999</v>
          </cell>
          <cell r="M829">
            <v>4.7607499999999998</v>
          </cell>
          <cell r="N829">
            <v>4.7607499999999998</v>
          </cell>
        </row>
        <row r="830">
          <cell r="A830" t="str">
            <v>INV_CTBT.ALLAC.COPI</v>
          </cell>
          <cell r="B830" t="str">
            <v>Connessione produttori indipendenti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0.19859000000000002</v>
          </cell>
          <cell r="J830">
            <v>0.19859000000000002</v>
          </cell>
          <cell r="K830">
            <v>0.19859000000000002</v>
          </cell>
          <cell r="L830">
            <v>0.19859000000000002</v>
          </cell>
          <cell r="M830">
            <v>0.19859000000000002</v>
          </cell>
          <cell r="N830">
            <v>0.19859000000000002</v>
          </cell>
        </row>
        <row r="831">
          <cell r="A831" t="str">
            <v>INV_CTBT.ALLAC.ALTR</v>
          </cell>
          <cell r="B831" t="str">
            <v>Altri lavori capitalizzati richiesti da terzi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0.64170000000000005</v>
          </cell>
          <cell r="J831">
            <v>0.64170000000000005</v>
          </cell>
          <cell r="K831">
            <v>4.6611700000000003</v>
          </cell>
          <cell r="L831">
            <v>27.462709999999998</v>
          </cell>
          <cell r="M831">
            <v>32.044779999999996</v>
          </cell>
          <cell r="N831">
            <v>32.535339999999998</v>
          </cell>
        </row>
        <row r="832">
          <cell r="A832" t="str">
            <v>INV_CTBT.ALLAC.ADCA</v>
          </cell>
          <cell r="B832" t="str">
            <v>Adeguamento al carico</v>
          </cell>
        </row>
        <row r="833">
          <cell r="A833" t="str">
            <v>INV_CTBT.QLT_SERV</v>
          </cell>
          <cell r="B833" t="str">
            <v>Qualità del servizio</v>
          </cell>
        </row>
        <row r="834">
          <cell r="A834" t="str">
            <v>INV_CTBT.QLT_SERV.MAQU</v>
          </cell>
          <cell r="B834" t="str">
            <v>Mantenimento qualità della tensione</v>
          </cell>
          <cell r="C834">
            <v>35.309359999999998</v>
          </cell>
          <cell r="D834">
            <v>58.88917</v>
          </cell>
          <cell r="E834">
            <v>88.550719999999998</v>
          </cell>
          <cell r="F834">
            <v>108.06242999999999</v>
          </cell>
          <cell r="G834">
            <v>148.33767</v>
          </cell>
          <cell r="H834">
            <v>199.02429000000001</v>
          </cell>
          <cell r="I834">
            <v>247.32569000000001</v>
          </cell>
          <cell r="J834">
            <v>307.71477000000004</v>
          </cell>
          <cell r="K834">
            <v>392.16244</v>
          </cell>
          <cell r="L834">
            <v>424.05282</v>
          </cell>
          <cell r="M834">
            <v>468.74757</v>
          </cell>
          <cell r="N834">
            <v>527.87550999999996</v>
          </cell>
        </row>
        <row r="835">
          <cell r="A835" t="str">
            <v>INV_CTBT.QLT_SERV.MIQU</v>
          </cell>
          <cell r="B835" t="str">
            <v>Miglioramento qualità della tensione</v>
          </cell>
        </row>
        <row r="836">
          <cell r="A836" t="str">
            <v>INV_CTBT.AD_PRE</v>
          </cell>
          <cell r="B836" t="str">
            <v>Impatto ambientale e sicurezza</v>
          </cell>
        </row>
        <row r="837">
          <cell r="A837" t="str">
            <v>INV_CTBT.AD_PRE.NOAM</v>
          </cell>
          <cell r="B837" t="str">
            <v>Interventi imposti da normativa ambientale</v>
          </cell>
        </row>
        <row r="838">
          <cell r="A838" t="str">
            <v>INV_CTBT.AD_PRE.INSI</v>
          </cell>
          <cell r="B838" t="str">
            <v>Interventi per la sicurezza</v>
          </cell>
          <cell r="C838">
            <v>4.2290400000000004</v>
          </cell>
          <cell r="D838">
            <v>6.2892399999999995</v>
          </cell>
          <cell r="E838">
            <v>6.4945000000000004</v>
          </cell>
          <cell r="F838">
            <v>6.4945000000000004</v>
          </cell>
          <cell r="G838">
            <v>7.0760399999999999</v>
          </cell>
          <cell r="H838">
            <v>-2.0410399999999997</v>
          </cell>
          <cell r="I838">
            <v>-2.04833</v>
          </cell>
          <cell r="J838">
            <v>-1.12321</v>
          </cell>
          <cell r="K838">
            <v>-1.12321</v>
          </cell>
          <cell r="L838">
            <v>-1.12321</v>
          </cell>
          <cell r="M838">
            <v>-1.12321</v>
          </cell>
          <cell r="N838">
            <v>-0.74480999999999997</v>
          </cell>
        </row>
        <row r="839">
          <cell r="A839" t="str">
            <v>INV_CTBT.AD_TEC</v>
          </cell>
          <cell r="B839" t="str">
            <v>Adeguamento tecnico</v>
          </cell>
        </row>
        <row r="840">
          <cell r="A840" t="str">
            <v>INV_CTBT.AD_TEC.NORM</v>
          </cell>
          <cell r="B840" t="str">
            <v>Adeguamento tecnico alla normativa</v>
          </cell>
          <cell r="C840">
            <v>0.2072</v>
          </cell>
          <cell r="D840">
            <v>0.2072</v>
          </cell>
          <cell r="E840">
            <v>0.38664999999999999</v>
          </cell>
          <cell r="F840">
            <v>0.38664999999999999</v>
          </cell>
          <cell r="G840">
            <v>0.38664999999999999</v>
          </cell>
          <cell r="H840">
            <v>0.38664999999999999</v>
          </cell>
          <cell r="I840">
            <v>0.38664999999999999</v>
          </cell>
          <cell r="J840">
            <v>0.38664999999999999</v>
          </cell>
          <cell r="K840">
            <v>0.38664999999999999</v>
          </cell>
          <cell r="L840">
            <v>0.38664999999999999</v>
          </cell>
          <cell r="M840">
            <v>0.38664999999999999</v>
          </cell>
          <cell r="N840">
            <v>0.38664999999999999</v>
          </cell>
        </row>
        <row r="841">
          <cell r="A841" t="str">
            <v>INV_CTBT.AD_TEC.STAN</v>
          </cell>
          <cell r="B841" t="str">
            <v>Adeguamento a standard tecnico</v>
          </cell>
          <cell r="C841">
            <v>57.604099999999995</v>
          </cell>
          <cell r="D841">
            <v>103.04002</v>
          </cell>
          <cell r="E841">
            <v>242.73400000000001</v>
          </cell>
          <cell r="F841">
            <v>253.05596</v>
          </cell>
          <cell r="G841">
            <v>357.08209999999997</v>
          </cell>
          <cell r="H841">
            <v>400.11288000000002</v>
          </cell>
          <cell r="I841">
            <v>445.39227</v>
          </cell>
          <cell r="J841">
            <v>520.43083999999999</v>
          </cell>
          <cell r="K841">
            <v>625.39654999999948</v>
          </cell>
          <cell r="L841">
            <v>706.18826999999862</v>
          </cell>
          <cell r="M841">
            <v>790.03684999999894</v>
          </cell>
          <cell r="N841">
            <v>832.12424999999848</v>
          </cell>
        </row>
        <row r="842">
          <cell r="A842" t="str">
            <v>INV_CTBT.AD_TEC.INNO</v>
          </cell>
          <cell r="B842" t="str">
            <v>Innovazione tecnologica</v>
          </cell>
          <cell r="C842">
            <v>45.671610000000001</v>
          </cell>
          <cell r="D842">
            <v>20.018810000000002</v>
          </cell>
          <cell r="E842">
            <v>20.176410000000001</v>
          </cell>
          <cell r="F842">
            <v>20.168510000000062</v>
          </cell>
          <cell r="G842">
            <v>109.77497999999929</v>
          </cell>
          <cell r="H842">
            <v>166.36834999999999</v>
          </cell>
          <cell r="I842">
            <v>340.35485000000187</v>
          </cell>
          <cell r="J842">
            <v>430.82265000000001</v>
          </cell>
          <cell r="K842">
            <v>297.74579000000512</v>
          </cell>
          <cell r="L842">
            <v>662.95882000000358</v>
          </cell>
          <cell r="M842">
            <v>536.49892000000091</v>
          </cell>
          <cell r="N842">
            <v>733.75022999998998</v>
          </cell>
        </row>
        <row r="843">
          <cell r="A843" t="str">
            <v>INV_CTBT.ALTR</v>
          </cell>
          <cell r="B843" t="str">
            <v>Altro</v>
          </cell>
        </row>
        <row r="844">
          <cell r="A844" t="str">
            <v>INV_CONT_STAT</v>
          </cell>
          <cell r="B844" t="str">
            <v>Totale Investimenti In progetto contatore</v>
          </cell>
        </row>
        <row r="845">
          <cell r="A845" t="str">
            <v>INV_CSAT</v>
          </cell>
          <cell r="B845" t="str">
            <v>Totale Rete AT</v>
          </cell>
        </row>
        <row r="846">
          <cell r="A846" t="str">
            <v>INV_CSAT.ALLAC</v>
          </cell>
          <cell r="B846" t="str">
            <v>Allacciamenti e altre richieste clienti</v>
          </cell>
        </row>
        <row r="847">
          <cell r="A847" t="str">
            <v>INV_CSAT.ALLAC.SCIP</v>
          </cell>
          <cell r="B847" t="str">
            <v>Spostamenti con incremento patrimoniale</v>
          </cell>
        </row>
        <row r="848">
          <cell r="A848" t="str">
            <v>INV_CSAT.ALLAC.CLAT</v>
          </cell>
          <cell r="B848" t="str">
            <v>Allacciamenti/aumenti richiesti da clienti AT</v>
          </cell>
        </row>
        <row r="849">
          <cell r="A849" t="str">
            <v>INV_CSAT.ALLAC.COPI</v>
          </cell>
          <cell r="B849" t="str">
            <v>Connessione produttori indipendenti</v>
          </cell>
        </row>
        <row r="850">
          <cell r="A850" t="str">
            <v>INV_CSAT.ALLAC.ALTR</v>
          </cell>
          <cell r="B850" t="str">
            <v>Altri lavori capitalizzati richiesti da terzi</v>
          </cell>
        </row>
        <row r="851">
          <cell r="A851" t="str">
            <v>INV_CSAT.ALLAC.ADCA</v>
          </cell>
          <cell r="B851" t="str">
            <v>Adeguamento al carico</v>
          </cell>
        </row>
        <row r="852">
          <cell r="A852" t="str">
            <v>INV_CSAT.QLT_SERV</v>
          </cell>
          <cell r="B852" t="str">
            <v>Qualità del servizio</v>
          </cell>
        </row>
        <row r="853">
          <cell r="A853" t="str">
            <v>INV_CSAT.QLT_SERV.MAQU</v>
          </cell>
          <cell r="B853" t="str">
            <v>Mantenimento qualità della tensione</v>
          </cell>
        </row>
        <row r="854">
          <cell r="A854" t="str">
            <v>INV_CSAT.QLT_SERV.MIQU</v>
          </cell>
          <cell r="B854" t="str">
            <v>Miglioramento qualità della tensione</v>
          </cell>
        </row>
        <row r="855">
          <cell r="A855" t="str">
            <v>INV_CSAT.AD_PRE</v>
          </cell>
          <cell r="B855" t="str">
            <v>Impatto ambientale e sicurezza</v>
          </cell>
        </row>
        <row r="856">
          <cell r="A856" t="str">
            <v>INV_CSAT.AD_PRE.NOAM</v>
          </cell>
          <cell r="B856" t="str">
            <v>Interventi imposti da normativa ambientale</v>
          </cell>
        </row>
        <row r="857">
          <cell r="A857" t="str">
            <v>INV_CSAT.AD_PRE.INSI</v>
          </cell>
          <cell r="B857" t="str">
            <v>Interventi per la sicurezza</v>
          </cell>
        </row>
        <row r="858">
          <cell r="A858" t="str">
            <v>INV_CSAT.AD_TEC</v>
          </cell>
          <cell r="B858" t="str">
            <v>Adeguamento tecnico</v>
          </cell>
        </row>
        <row r="859">
          <cell r="A859" t="str">
            <v>INV_CSAT.AD_TEC.NORM</v>
          </cell>
          <cell r="B859" t="str">
            <v>Adeguamento tecnico alla normativa</v>
          </cell>
        </row>
        <row r="860">
          <cell r="A860" t="str">
            <v>INV_CSAT.AD_TEC.STAN</v>
          </cell>
          <cell r="B860" t="str">
            <v>Adeguamento a standard tecnico</v>
          </cell>
        </row>
        <row r="861">
          <cell r="A861" t="str">
            <v>INV_CSAT.AD_TEC.INNO</v>
          </cell>
          <cell r="B861" t="str">
            <v>Innovazione tecnologica</v>
          </cell>
        </row>
        <row r="862">
          <cell r="A862" t="str">
            <v>INV_CSAT.ALTR</v>
          </cell>
          <cell r="B862" t="str">
            <v>Altro</v>
          </cell>
        </row>
        <row r="863">
          <cell r="A863" t="str">
            <v>INV_CSMT</v>
          </cell>
          <cell r="B863" t="str">
            <v>Totale Rete MT</v>
          </cell>
        </row>
        <row r="864">
          <cell r="A864" t="str">
            <v>INV_CSMT.ALLAC</v>
          </cell>
          <cell r="B864" t="str">
            <v>Allacciamenti e altre richieste clienti</v>
          </cell>
        </row>
        <row r="865">
          <cell r="A865" t="str">
            <v>INV_CSMT.ALLAC.SCIP</v>
          </cell>
          <cell r="B865" t="str">
            <v>Spostamenti con incremento patrimoniale</v>
          </cell>
        </row>
        <row r="866">
          <cell r="A866" t="str">
            <v>INV_CSMT.ALLAC.CLMT</v>
          </cell>
          <cell r="B866" t="str">
            <v>Allacciamenti/aumenti richiesti da clienti MT-BT</v>
          </cell>
        </row>
        <row r="867">
          <cell r="A867" t="str">
            <v>INV_CSMT.ALLAC.CLMT.COMBT</v>
          </cell>
          <cell r="B867" t="str">
            <v>Allacciamenti BT complessi</v>
          </cell>
        </row>
        <row r="868">
          <cell r="A868" t="str">
            <v>INV_CSMT.ALLAC.CLMT.COMMT</v>
          </cell>
          <cell r="B868" t="str">
            <v>Allacciamenti clienti MT e multiorari</v>
          </cell>
        </row>
        <row r="869">
          <cell r="A869" t="str">
            <v>INV_CSMT.ALLAC.ELSO</v>
          </cell>
          <cell r="B869" t="str">
            <v>Allacciamenti per elettrificazione sovvenzionata</v>
          </cell>
        </row>
        <row r="870">
          <cell r="A870" t="str">
            <v>INV_CSMT.ALLAC.COPI</v>
          </cell>
          <cell r="B870" t="str">
            <v>Connessione produttori indipendenti</v>
          </cell>
        </row>
        <row r="871">
          <cell r="A871" t="str">
            <v>INV_CSMT.ALLAC.ALTR</v>
          </cell>
          <cell r="B871" t="str">
            <v>Altri lavori capitalizzati richiesti da terzi</v>
          </cell>
        </row>
        <row r="872">
          <cell r="A872" t="str">
            <v>INV_CSMT.ALLAC.ADCA</v>
          </cell>
          <cell r="B872" t="str">
            <v>Adeguamento al carico</v>
          </cell>
        </row>
        <row r="873">
          <cell r="A873" t="str">
            <v>INV_CSMT.QLT_SERV</v>
          </cell>
          <cell r="B873" t="str">
            <v>Qualità del servizio</v>
          </cell>
        </row>
        <row r="874">
          <cell r="A874" t="str">
            <v>INV_CSMT.QLT_SERV.MAQU</v>
          </cell>
          <cell r="B874" t="str">
            <v>Mantenimento qualità della tensione</v>
          </cell>
        </row>
        <row r="875">
          <cell r="A875" t="str">
            <v>INV_CSMT.QLT_SERV.MIQU</v>
          </cell>
          <cell r="B875" t="str">
            <v>Miglioramento qualità della tensione</v>
          </cell>
        </row>
        <row r="876">
          <cell r="A876" t="str">
            <v>INV_CSMT.AD_PRE</v>
          </cell>
          <cell r="B876" t="str">
            <v>Impatto ambientale e sicurezza</v>
          </cell>
        </row>
        <row r="877">
          <cell r="A877" t="str">
            <v>INV_CSMT.AD_PRE.NOAM</v>
          </cell>
          <cell r="B877" t="str">
            <v>Interventi imposti da normativa ambientale</v>
          </cell>
        </row>
        <row r="878">
          <cell r="A878" t="str">
            <v>INV_CSMT.AD_PRE.INSI</v>
          </cell>
          <cell r="B878" t="str">
            <v>Interventi per la sicurezza</v>
          </cell>
        </row>
        <row r="879">
          <cell r="A879" t="str">
            <v>INV_CSMT.AD_TEC</v>
          </cell>
          <cell r="B879" t="str">
            <v>Adeguamento tecnico</v>
          </cell>
        </row>
        <row r="880">
          <cell r="A880" t="str">
            <v>INV_CSMT.AD_TEC.NORM</v>
          </cell>
          <cell r="B880" t="str">
            <v>Adeguamento tecnico alla normativa</v>
          </cell>
        </row>
        <row r="881">
          <cell r="A881" t="str">
            <v>INV_CSMT.AD_TEC.STAN</v>
          </cell>
          <cell r="B881" t="str">
            <v>Adeguamento a standard tecnico</v>
          </cell>
        </row>
        <row r="882">
          <cell r="A882" t="str">
            <v>INV_CSMT.AD_TEC.INNO</v>
          </cell>
          <cell r="B882" t="str">
            <v>Innovazione tecnologica</v>
          </cell>
        </row>
        <row r="883">
          <cell r="A883" t="str">
            <v>INV_CSMT.ALTR</v>
          </cell>
          <cell r="B883" t="str">
            <v>Altro</v>
          </cell>
        </row>
        <row r="884">
          <cell r="A884" t="str">
            <v>INV_CSBT</v>
          </cell>
          <cell r="B884" t="str">
            <v>Totale Rete BT</v>
          </cell>
        </row>
        <row r="885">
          <cell r="A885" t="str">
            <v>INV_CSBT.ALLAC</v>
          </cell>
          <cell r="B885" t="str">
            <v>Allacciamenti e altre richieste</v>
          </cell>
        </row>
        <row r="886">
          <cell r="A886" t="str">
            <v>INV_CSBT.ALLAC.SCIP</v>
          </cell>
          <cell r="B886" t="str">
            <v>Spostamenti con incremento patrimoniale</v>
          </cell>
        </row>
        <row r="887">
          <cell r="A887" t="str">
            <v>INV_CSBT.ALLAC.GEUT</v>
          </cell>
          <cell r="B887" t="str">
            <v>Gruppi di misura per gestione utenza</v>
          </cell>
          <cell r="C887">
            <v>0.27939999999999998</v>
          </cell>
          <cell r="D887">
            <v>1.0471300000000001</v>
          </cell>
          <cell r="E887">
            <v>2.81216</v>
          </cell>
          <cell r="F887">
            <v>5.1179600000000001</v>
          </cell>
          <cell r="G887">
            <v>13.016459999999999</v>
          </cell>
          <cell r="H887">
            <v>31.068380000000001</v>
          </cell>
          <cell r="I887">
            <v>73.085189999999997</v>
          </cell>
          <cell r="J887">
            <v>143.68696</v>
          </cell>
          <cell r="K887">
            <v>275.51678999999996</v>
          </cell>
          <cell r="L887">
            <v>489.06209999999999</v>
          </cell>
          <cell r="M887">
            <v>771.45753999999999</v>
          </cell>
          <cell r="N887">
            <v>1529.0495800000001</v>
          </cell>
        </row>
        <row r="888">
          <cell r="A888" t="str">
            <v>INV_CSBT.ALLAC.CLBT</v>
          </cell>
          <cell r="B888" t="str">
            <v>Allacciamenti/aumenti richiesti da clienti MT-BT</v>
          </cell>
        </row>
        <row r="889">
          <cell r="A889" t="str">
            <v>INV_CSBT.ALLAC.CLBT.PRESA</v>
          </cell>
          <cell r="B889" t="str">
            <v>Allacciamenti BT con presa</v>
          </cell>
          <cell r="C889">
            <v>0</v>
          </cell>
          <cell r="D889">
            <v>0</v>
          </cell>
          <cell r="E889">
            <v>0.85427999999999993</v>
          </cell>
          <cell r="F889">
            <v>0.85427999999999993</v>
          </cell>
          <cell r="G889">
            <v>0.85427999999999993</v>
          </cell>
          <cell r="H889">
            <v>0.85427999999999993</v>
          </cell>
          <cell r="I889">
            <v>0.92546000000000006</v>
          </cell>
          <cell r="J889">
            <v>0.92546000000000006</v>
          </cell>
          <cell r="K889">
            <v>0.92546000000000006</v>
          </cell>
          <cell r="L889">
            <v>0.92546000000000006</v>
          </cell>
          <cell r="M889">
            <v>0.92546000000000006</v>
          </cell>
          <cell r="N889">
            <v>81.86666000000001</v>
          </cell>
        </row>
        <row r="890">
          <cell r="A890" t="str">
            <v>INV_CSBT.ALLAC.CLBT.LINEA</v>
          </cell>
          <cell r="B890" t="str">
            <v>Allacciamenti BT con linea</v>
          </cell>
        </row>
        <row r="891">
          <cell r="A891" t="str">
            <v>INV_CSBT.ALLAC.CLBT.COMBT</v>
          </cell>
          <cell r="B891" t="str">
            <v>Allacciamenti BT complessi</v>
          </cell>
        </row>
        <row r="892">
          <cell r="A892" t="str">
            <v>INV_CSBT.ALLAC.CLBT.COMMT</v>
          </cell>
          <cell r="B892" t="str">
            <v>Allacciamenti clienti MT e multiorari</v>
          </cell>
        </row>
        <row r="893">
          <cell r="A893" t="str">
            <v>INV_CSBT.ALLAC.ELSO</v>
          </cell>
          <cell r="B893" t="str">
            <v>Allacciamenti per elettrificazione sovvenzionata</v>
          </cell>
        </row>
        <row r="894">
          <cell r="A894" t="str">
            <v>INV_CSBT.ALLAC.COPI</v>
          </cell>
          <cell r="B894" t="str">
            <v>Connessione produttori indipendenti</v>
          </cell>
        </row>
        <row r="895">
          <cell r="A895" t="str">
            <v>INV_CSBT.ALLAC.ALTR</v>
          </cell>
          <cell r="B895" t="str">
            <v>Altri lavori capitalizzati richiesti da terzi</v>
          </cell>
        </row>
        <row r="896">
          <cell r="A896" t="str">
            <v>INV_CSBT.ALLAC.ADCA</v>
          </cell>
          <cell r="B896" t="str">
            <v>Adeguamento al carico</v>
          </cell>
        </row>
        <row r="897">
          <cell r="A897" t="str">
            <v>INV_CSBT.QLT_SERV</v>
          </cell>
          <cell r="B897" t="str">
            <v>Qualità del servizio</v>
          </cell>
        </row>
        <row r="898">
          <cell r="A898" t="str">
            <v>INV_CSBT.QLT_SERV.MAQU</v>
          </cell>
          <cell r="B898" t="str">
            <v>Mantenimento qualità della tensione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4.6810000000000004E-2</v>
          </cell>
          <cell r="H898">
            <v>0.18356999999999998</v>
          </cell>
          <cell r="I898">
            <v>0.37768000000000002</v>
          </cell>
          <cell r="J898">
            <v>1.81653</v>
          </cell>
          <cell r="K898">
            <v>4.9171100000000001</v>
          </cell>
          <cell r="L898">
            <v>10.80505</v>
          </cell>
          <cell r="M898">
            <v>19.120270000000001</v>
          </cell>
          <cell r="N898">
            <v>27.864699999999999</v>
          </cell>
        </row>
        <row r="899">
          <cell r="A899" t="str">
            <v>INV_CSBT.QLT_SERV.MIQU</v>
          </cell>
          <cell r="B899" t="str">
            <v>Miglioramento qualità della tensione</v>
          </cell>
        </row>
        <row r="900">
          <cell r="A900" t="str">
            <v>INV_CSBT.AD_PRE</v>
          </cell>
          <cell r="B900" t="str">
            <v>Impatto ambientale e sicurezza</v>
          </cell>
        </row>
        <row r="901">
          <cell r="A901" t="str">
            <v>INV_CSBT.AD_PRE.NOAM</v>
          </cell>
          <cell r="B901" t="str">
            <v>Interventi imposti da normativa ambientale</v>
          </cell>
        </row>
        <row r="902">
          <cell r="A902" t="str">
            <v>INV_CSBT.AD_PRE.INSI</v>
          </cell>
          <cell r="B902" t="str">
            <v>Interventi per la sicurezza</v>
          </cell>
        </row>
        <row r="903">
          <cell r="A903" t="str">
            <v>INV_CSBT.AD_TEC</v>
          </cell>
          <cell r="B903" t="str">
            <v>Adeguamento tecnico</v>
          </cell>
        </row>
        <row r="904">
          <cell r="A904" t="str">
            <v>INV_CSBT.AD_TEC.NORM</v>
          </cell>
          <cell r="B904" t="str">
            <v>Adeguamento tecnico alla normativa</v>
          </cell>
        </row>
        <row r="905">
          <cell r="A905" t="str">
            <v>INV_CSBT.AD_TEC.STAN</v>
          </cell>
          <cell r="B905" t="str">
            <v>Adeguamento a standard tecnico</v>
          </cell>
          <cell r="C905">
            <v>0</v>
          </cell>
          <cell r="D905">
            <v>0.76666999999999996</v>
          </cell>
          <cell r="E905">
            <v>0.85748999999999997</v>
          </cell>
          <cell r="F905">
            <v>1.3186500000000001</v>
          </cell>
          <cell r="G905">
            <v>1.4379999999999999</v>
          </cell>
          <cell r="H905">
            <v>1.7512300000000001</v>
          </cell>
          <cell r="I905">
            <v>3.8839000000000001</v>
          </cell>
          <cell r="J905">
            <v>6.3878300000000001</v>
          </cell>
          <cell r="K905">
            <v>8.857190000000001</v>
          </cell>
          <cell r="L905">
            <v>13.746649999999999</v>
          </cell>
          <cell r="M905">
            <v>20.12668</v>
          </cell>
          <cell r="N905">
            <v>27.155429999999999</v>
          </cell>
        </row>
        <row r="906">
          <cell r="A906" t="str">
            <v>INV_CSBT.AD_TEC.INNO</v>
          </cell>
          <cell r="B906" t="str">
            <v>Innovazione tecnologica</v>
          </cell>
          <cell r="C906">
            <v>28.753630000000001</v>
          </cell>
          <cell r="D906">
            <v>237.43359000000001</v>
          </cell>
          <cell r="E906">
            <v>682.08746999999994</v>
          </cell>
          <cell r="F906">
            <v>1118.6792399999999</v>
          </cell>
          <cell r="G906">
            <v>2049.4348999999997</v>
          </cell>
          <cell r="H906">
            <v>3395.6590899999997</v>
          </cell>
          <cell r="I906">
            <v>4289.7311399999999</v>
          </cell>
          <cell r="J906">
            <v>5531.9334399999998</v>
          </cell>
          <cell r="K906">
            <v>7716.9395800000002</v>
          </cell>
          <cell r="L906">
            <v>9935.2816600000006</v>
          </cell>
          <cell r="M906">
            <v>12737.672560000001</v>
          </cell>
          <cell r="N906">
            <v>16163.369620000001</v>
          </cell>
        </row>
        <row r="907">
          <cell r="A907" t="str">
            <v>INV_CSBT.ALTR</v>
          </cell>
          <cell r="B907" t="str">
            <v>Altro</v>
          </cell>
        </row>
        <row r="908">
          <cell r="A908" t="str">
            <v>INV_CSAI</v>
          </cell>
          <cell r="B908" t="str">
            <v>Totale Altri impianti</v>
          </cell>
        </row>
        <row r="909">
          <cell r="A909" t="str">
            <v>INV_CSAI.QLT_SERV</v>
          </cell>
          <cell r="B909" t="str">
            <v>Qualità del servizio</v>
          </cell>
        </row>
        <row r="910">
          <cell r="A910" t="str">
            <v>INV_CSAI.QLT_SERV.MAQU</v>
          </cell>
          <cell r="B910" t="str">
            <v>Mantenimento qualità della tensione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0.27779999999999999</v>
          </cell>
          <cell r="L910">
            <v>0.27779999999999999</v>
          </cell>
          <cell r="M910">
            <v>1.23807</v>
          </cell>
          <cell r="N910">
            <v>2.0008599999999999</v>
          </cell>
        </row>
        <row r="911">
          <cell r="A911" t="str">
            <v>INV_CSAI.QLT_SERV.MIQU</v>
          </cell>
          <cell r="B911" t="str">
            <v>Miglioramento qualità della tensione</v>
          </cell>
        </row>
        <row r="912">
          <cell r="A912" t="str">
            <v>INV_CSAI.AD_PRE</v>
          </cell>
          <cell r="B912" t="str">
            <v>Impatto ambientale e sicurezza</v>
          </cell>
        </row>
        <row r="913">
          <cell r="A913" t="str">
            <v>INV_CSAI.AD_PRE.NOAM</v>
          </cell>
          <cell r="B913" t="str">
            <v>Interventi imposti da normativa ambientale</v>
          </cell>
        </row>
        <row r="914">
          <cell r="A914" t="str">
            <v>INV_CSAI.AD_PRE.INSI</v>
          </cell>
          <cell r="B914" t="str">
            <v>Interventi per la sicurezza</v>
          </cell>
        </row>
        <row r="915">
          <cell r="A915" t="str">
            <v>INV_CSAI.AD_TEC</v>
          </cell>
          <cell r="B915" t="str">
            <v>Adeguamento tecnico</v>
          </cell>
        </row>
        <row r="916">
          <cell r="A916" t="str">
            <v>INV_CSAI.AD_TEC.NORM</v>
          </cell>
          <cell r="B916" t="str">
            <v>Adeguamento tecnico alla normativa</v>
          </cell>
        </row>
        <row r="917">
          <cell r="A917" t="str">
            <v>INV_CSAI.AD_TEC.STAN</v>
          </cell>
          <cell r="B917" t="str">
            <v>Adeguamento a standard tecnico</v>
          </cell>
        </row>
        <row r="918">
          <cell r="A918" t="str">
            <v>INV_CSAI.AD_TEC.INNO</v>
          </cell>
          <cell r="B918" t="str">
            <v>Innovazione tecnologica</v>
          </cell>
          <cell r="C918">
            <v>0</v>
          </cell>
          <cell r="D918">
            <v>7.0095900000000002</v>
          </cell>
          <cell r="E918">
            <v>32.74897</v>
          </cell>
          <cell r="F918">
            <v>54.959249999999997</v>
          </cell>
          <cell r="G918">
            <v>107.72217999999999</v>
          </cell>
          <cell r="H918">
            <v>233.15504000000001</v>
          </cell>
          <cell r="I918">
            <v>345.07913000000002</v>
          </cell>
          <cell r="J918">
            <v>514.14671999999996</v>
          </cell>
          <cell r="K918">
            <v>765.90635999999995</v>
          </cell>
          <cell r="L918">
            <v>970.92849000000001</v>
          </cell>
          <cell r="M918">
            <v>1130.0248000000001</v>
          </cell>
          <cell r="N918">
            <v>1423.53505</v>
          </cell>
        </row>
        <row r="919">
          <cell r="A919" t="str">
            <v>INV_CSAI.ALTR</v>
          </cell>
          <cell r="B919" t="str">
            <v>Altro</v>
          </cell>
        </row>
        <row r="920">
          <cell r="A920">
            <v>0</v>
          </cell>
          <cell r="B920" t="str">
            <v>Demolizioni</v>
          </cell>
        </row>
        <row r="921">
          <cell r="A921" t="str">
            <v>CD_RTE_DIV_DE.PERS</v>
          </cell>
          <cell r="B921" t="str">
            <v>personale</v>
          </cell>
          <cell r="C921">
            <v>58.400880000000001</v>
          </cell>
          <cell r="D921">
            <v>135.5471</v>
          </cell>
          <cell r="E921">
            <v>198.63122000000001</v>
          </cell>
          <cell r="F921">
            <v>259.24653000000001</v>
          </cell>
          <cell r="G921">
            <v>323.66588999999999</v>
          </cell>
          <cell r="H921">
            <v>374.16388000000001</v>
          </cell>
          <cell r="I921">
            <v>428.32115999999996</v>
          </cell>
          <cell r="J921">
            <v>471.91602</v>
          </cell>
          <cell r="K921">
            <v>520.58705999999995</v>
          </cell>
          <cell r="L921">
            <v>562.55661999999995</v>
          </cell>
          <cell r="M921">
            <v>608.78370999999993</v>
          </cell>
          <cell r="N921">
            <v>655.02710999999999</v>
          </cell>
        </row>
        <row r="922">
          <cell r="A922" t="str">
            <v>CD_RTE_DIV_DE_RE.MF</v>
          </cell>
          <cell r="B922" t="str">
            <v>materiali e forniture</v>
          </cell>
          <cell r="C922">
            <v>-164.72282000000001</v>
          </cell>
          <cell r="D922">
            <v>-311.51409000000001</v>
          </cell>
          <cell r="E922">
            <v>-525.35424</v>
          </cell>
          <cell r="F922">
            <v>-345.51400000000001</v>
          </cell>
          <cell r="G922">
            <v>-497.81986000000001</v>
          </cell>
          <cell r="H922">
            <v>-627.43945999999994</v>
          </cell>
          <cell r="I922">
            <v>-776.23307999999997</v>
          </cell>
          <cell r="J922">
            <v>-845.50792000000001</v>
          </cell>
          <cell r="K922">
            <v>-989.99864000000002</v>
          </cell>
          <cell r="L922">
            <v>-1231.16716</v>
          </cell>
          <cell r="M922">
            <v>-1344.65139</v>
          </cell>
          <cell r="N922">
            <v>-1545.4521000000002</v>
          </cell>
        </row>
        <row r="923">
          <cell r="A923" t="str">
            <v>CD_RTE_DIV_DE_RE.PT</v>
          </cell>
          <cell r="B923" t="str">
            <v>prestazioni di terzi</v>
          </cell>
          <cell r="C923">
            <v>30.404160000000001</v>
          </cell>
          <cell r="D923">
            <v>115.53295</v>
          </cell>
          <cell r="E923">
            <v>221.99957000000001</v>
          </cell>
          <cell r="F923">
            <v>273.51353999999998</v>
          </cell>
          <cell r="G923">
            <v>369.82223999999997</v>
          </cell>
          <cell r="H923">
            <v>460.71234000000004</v>
          </cell>
          <cell r="I923">
            <v>592.32056</v>
          </cell>
          <cell r="J923">
            <v>680.53314999999998</v>
          </cell>
          <cell r="K923">
            <v>775.83570999999995</v>
          </cell>
          <cell r="L923">
            <v>850.78556999999989</v>
          </cell>
          <cell r="M923">
            <v>1020.25116</v>
          </cell>
          <cell r="N923">
            <v>1331.46748</v>
          </cell>
        </row>
        <row r="924">
          <cell r="A924" t="str">
            <v>CD_RTE_DIV_DE_GR</v>
          </cell>
          <cell r="B924" t="str">
            <v>prestazioni intercompany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15</v>
          </cell>
          <cell r="H924">
            <v>15</v>
          </cell>
          <cell r="I924">
            <v>15</v>
          </cell>
          <cell r="J924">
            <v>15</v>
          </cell>
          <cell r="K924">
            <v>15</v>
          </cell>
          <cell r="L924">
            <v>15</v>
          </cell>
          <cell r="M924">
            <v>15</v>
          </cell>
          <cell r="N924">
            <v>15.42801</v>
          </cell>
        </row>
        <row r="925">
          <cell r="A925" t="str">
            <v>CD_RTE_DIV_DE_RE.SG</v>
          </cell>
          <cell r="B925" t="str">
            <v>spese generali</v>
          </cell>
          <cell r="C925">
            <v>0</v>
          </cell>
          <cell r="D925">
            <v>0.11505</v>
          </cell>
          <cell r="E925">
            <v>0.13522999999999999</v>
          </cell>
          <cell r="F925">
            <v>0.13522999999999999</v>
          </cell>
          <cell r="G925">
            <v>0.30454999999999999</v>
          </cell>
          <cell r="H925">
            <v>0.44955000000000001</v>
          </cell>
          <cell r="I925">
            <v>0.57455999999999996</v>
          </cell>
          <cell r="J925">
            <v>0.57455999999999996</v>
          </cell>
          <cell r="K925">
            <v>0.57455999999999996</v>
          </cell>
          <cell r="L925">
            <v>0.61408000000000007</v>
          </cell>
          <cell r="M925">
            <v>0.61408000000000007</v>
          </cell>
          <cell r="N925">
            <v>0.62908000000000008</v>
          </cell>
        </row>
        <row r="926">
          <cell r="A926" t="str">
            <v>CD_RTE_DIV_DE.ICN</v>
          </cell>
          <cell r="B926" t="str">
            <v>imposte</v>
          </cell>
          <cell r="C926">
            <v>2.0660000000000001E-2</v>
          </cell>
          <cell r="D926">
            <v>0.17043</v>
          </cell>
          <cell r="E926">
            <v>0.19109000000000001</v>
          </cell>
          <cell r="F926">
            <v>0.19109000000000001</v>
          </cell>
          <cell r="G926">
            <v>0.21174999999999999</v>
          </cell>
          <cell r="H926">
            <v>0.32538</v>
          </cell>
          <cell r="I926">
            <v>0.33570999999999995</v>
          </cell>
          <cell r="J926">
            <v>0.33570999999999995</v>
          </cell>
          <cell r="K926">
            <v>0.37702999999999998</v>
          </cell>
          <cell r="L926">
            <v>0.39768999999999999</v>
          </cell>
          <cell r="M926">
            <v>0.39768999999999999</v>
          </cell>
          <cell r="N926">
            <v>0.39768999999999999</v>
          </cell>
        </row>
        <row r="927">
          <cell r="A927">
            <v>0</v>
          </cell>
          <cell r="B927" t="str">
            <v>Attività operative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>
            <v>0</v>
          </cell>
          <cell r="B928" t="str">
            <v>personale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>
            <v>0</v>
          </cell>
          <cell r="B929" t="str">
            <v>materiali e forniture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>
            <v>0</v>
          </cell>
          <cell r="B930" t="str">
            <v>prestazioni di terzi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>
            <v>0</v>
          </cell>
          <cell r="B931" t="str">
            <v>prestazioni intercompany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>
            <v>0</v>
          </cell>
          <cell r="B932" t="str">
            <v>spese generali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>
            <v>0</v>
          </cell>
          <cell r="B933" t="str">
            <v>imposte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>
            <v>0</v>
          </cell>
          <cell r="B934" t="str">
            <v>Attività per Terzi / Intercompany / IP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CD_RTE_DIV_AT.PERS</v>
          </cell>
          <cell r="B935" t="str">
            <v>personale</v>
          </cell>
          <cell r="C935">
            <v>26.123810000000002</v>
          </cell>
          <cell r="D935">
            <v>30.698720000000002</v>
          </cell>
          <cell r="E935">
            <v>39.822110000000002</v>
          </cell>
          <cell r="F935">
            <v>56.226519999999994</v>
          </cell>
          <cell r="G935">
            <v>71.316609999999997</v>
          </cell>
          <cell r="H935">
            <v>86.368759999999995</v>
          </cell>
          <cell r="I935">
            <v>101.64153999999999</v>
          </cell>
          <cell r="J935">
            <v>108.85235</v>
          </cell>
          <cell r="K935">
            <v>124.05405999999999</v>
          </cell>
          <cell r="L935">
            <v>132.52941999999999</v>
          </cell>
          <cell r="M935">
            <v>141.52807999999999</v>
          </cell>
          <cell r="N935">
            <v>189.78894</v>
          </cell>
        </row>
        <row r="936">
          <cell r="A936" t="str">
            <v>CD_RTE_DIV_AT_RE.MF</v>
          </cell>
          <cell r="B936" t="str">
            <v>materiali e forniture</v>
          </cell>
          <cell r="C936">
            <v>2.88185</v>
          </cell>
          <cell r="D936">
            <v>199.22384999999997</v>
          </cell>
          <cell r="E936">
            <v>199.29200999999998</v>
          </cell>
          <cell r="F936">
            <v>199.43947</v>
          </cell>
          <cell r="G936">
            <v>167.64625999999998</v>
          </cell>
          <cell r="H936">
            <v>273.40623999999997</v>
          </cell>
          <cell r="I936">
            <v>267.45311999999996</v>
          </cell>
          <cell r="J936">
            <v>267.45311999999996</v>
          </cell>
          <cell r="K936">
            <v>269.90728999999999</v>
          </cell>
          <cell r="L936">
            <v>273.11922999999996</v>
          </cell>
          <cell r="M936">
            <v>272.54345000000001</v>
          </cell>
          <cell r="N936">
            <v>272.85885000000002</v>
          </cell>
        </row>
        <row r="937">
          <cell r="A937" t="str">
            <v>CD_RTE_DIV_AT_RE.PT</v>
          </cell>
          <cell r="B937" t="str">
            <v>prestazioni di terzi</v>
          </cell>
          <cell r="C937">
            <v>82.35508999999999</v>
          </cell>
          <cell r="D937">
            <v>156.50360000000001</v>
          </cell>
          <cell r="E937">
            <v>211.16585999999998</v>
          </cell>
          <cell r="F937">
            <v>263.48404999999997</v>
          </cell>
          <cell r="G937">
            <v>359.68279999999999</v>
          </cell>
          <cell r="H937">
            <v>449.11177000000004</v>
          </cell>
          <cell r="I937">
            <v>581.10235</v>
          </cell>
          <cell r="J937">
            <v>698.91602999999998</v>
          </cell>
          <cell r="K937">
            <v>817.01897999999994</v>
          </cell>
          <cell r="L937">
            <v>859.64558999999997</v>
          </cell>
          <cell r="M937">
            <v>886.65818999999999</v>
          </cell>
          <cell r="N937">
            <v>1025.7416600000001</v>
          </cell>
        </row>
        <row r="938">
          <cell r="A938" t="str">
            <v>CD_RTE_DIV_AT_GR</v>
          </cell>
          <cell r="B938" t="str">
            <v>prestazioni intercompany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89</v>
          </cell>
          <cell r="M938">
            <v>89</v>
          </cell>
          <cell r="N938">
            <v>89</v>
          </cell>
        </row>
        <row r="939">
          <cell r="A939" t="str">
            <v>CD_RTE_DIV_AT_RE.SG</v>
          </cell>
          <cell r="B939" t="str">
            <v>spese generali</v>
          </cell>
          <cell r="C939">
            <v>1.332E-2</v>
          </cell>
          <cell r="D939">
            <v>1.332E-2</v>
          </cell>
          <cell r="E939">
            <v>1.3218699999999999</v>
          </cell>
          <cell r="F939">
            <v>1.6933699999999998</v>
          </cell>
          <cell r="G939">
            <v>1.6936800000000001</v>
          </cell>
          <cell r="H939">
            <v>3.9033000000000002</v>
          </cell>
          <cell r="I939">
            <v>5.1959799999999996</v>
          </cell>
          <cell r="J939">
            <v>5.1959799999999996</v>
          </cell>
          <cell r="K939">
            <v>5.1989799999999997</v>
          </cell>
          <cell r="L939">
            <v>5.2066799999999986</v>
          </cell>
          <cell r="M939">
            <v>6.5054099999999995</v>
          </cell>
          <cell r="N939">
            <v>6.8700600000000005</v>
          </cell>
        </row>
        <row r="940">
          <cell r="A940" t="str">
            <v>CD_RTE_DIV_AT.ICN</v>
          </cell>
          <cell r="B940" t="str">
            <v>imposte e canoni</v>
          </cell>
          <cell r="C940">
            <v>0</v>
          </cell>
          <cell r="D940">
            <v>1.79728</v>
          </cell>
          <cell r="E940">
            <v>6.0241600000000011</v>
          </cell>
          <cell r="F940">
            <v>6.0241600000000011</v>
          </cell>
          <cell r="G940">
            <v>7.2368700000000006</v>
          </cell>
          <cell r="H940">
            <v>7.2368700000000006</v>
          </cell>
          <cell r="I940">
            <v>8.6369400000000009</v>
          </cell>
          <cell r="J940">
            <v>8.6369400000000009</v>
          </cell>
          <cell r="K940">
            <v>8.6369400000000009</v>
          </cell>
          <cell r="L940">
            <v>8.6775000000000002</v>
          </cell>
          <cell r="M940">
            <v>12.84172</v>
          </cell>
          <cell r="N940">
            <v>11.51271</v>
          </cell>
        </row>
        <row r="941">
          <cell r="A941">
            <v>0</v>
          </cell>
          <cell r="B941" t="str">
            <v>Manutenzione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>
            <v>0</v>
          </cell>
          <cell r="B942" t="str">
            <v>personale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>
            <v>0</v>
          </cell>
          <cell r="B943" t="str">
            <v>materiali e forniture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>
            <v>0</v>
          </cell>
          <cell r="B944" t="str">
            <v>prestazioni di terzi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>
            <v>0</v>
          </cell>
          <cell r="B945" t="str">
            <v>prestazioni intercompany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>
            <v>0</v>
          </cell>
          <cell r="B946" t="str">
            <v>spese generali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>
            <v>0</v>
          </cell>
          <cell r="B947" t="str">
            <v>imposte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A948">
            <v>0</v>
          </cell>
          <cell r="B948" t="str">
            <v>Totale costi operativi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>
            <v>0</v>
          </cell>
          <cell r="B949" t="str">
            <v>personale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>
            <v>0</v>
          </cell>
          <cell r="B950" t="str">
            <v>materiali e forniture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>
            <v>0</v>
          </cell>
          <cell r="B951" t="str">
            <v>prestazioni di terzi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>
            <v>0</v>
          </cell>
          <cell r="B952" t="str">
            <v>prestazioni intercompany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>
            <v>0</v>
          </cell>
          <cell r="B953" t="str">
            <v>spese generali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>
            <v>0</v>
          </cell>
          <cell r="B954" t="str">
            <v xml:space="preserve">imposte 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>
            <v>0</v>
          </cell>
          <cell r="B955" t="str">
            <v>Manutenzione AT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>
            <v>0</v>
          </cell>
          <cell r="B956" t="str">
            <v>Totale attività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CD_RTE_MAN_RA_ISP</v>
          </cell>
          <cell r="B957" t="str">
            <v>Ispezioni e Manutenzione da ispezioni</v>
          </cell>
          <cell r="C957">
            <v>166.17905000000002</v>
          </cell>
          <cell r="D957">
            <v>338.17601999999994</v>
          </cell>
          <cell r="E957">
            <v>516.82406000000003</v>
          </cell>
          <cell r="F957">
            <v>656.52692000000002</v>
          </cell>
          <cell r="G957">
            <v>755.39535000000001</v>
          </cell>
          <cell r="H957">
            <v>894.72887000000003</v>
          </cell>
          <cell r="I957">
            <v>1124.3654299999998</v>
          </cell>
          <cell r="J957">
            <v>1281.87905</v>
          </cell>
          <cell r="K957">
            <v>1419.8164300000001</v>
          </cell>
          <cell r="L957">
            <v>1569.01187</v>
          </cell>
          <cell r="M957">
            <v>1771.9461999999999</v>
          </cell>
          <cell r="N957">
            <v>2003.6448699999999</v>
          </cell>
        </row>
        <row r="958">
          <cell r="A958" t="str">
            <v>CD_RTE_MAN_RA_PRO</v>
          </cell>
          <cell r="B958" t="str">
            <v>Manutenzione a programma</v>
          </cell>
          <cell r="C958">
            <v>89.034070000000014</v>
          </cell>
          <cell r="D958">
            <v>165.00167000000002</v>
          </cell>
          <cell r="E958">
            <v>272.77566999999999</v>
          </cell>
          <cell r="F958">
            <v>1493.8177599999999</v>
          </cell>
          <cell r="G958">
            <v>1573.2491399999999</v>
          </cell>
          <cell r="H958">
            <v>1689.90896</v>
          </cell>
          <cell r="I958">
            <v>1821.3074899999999</v>
          </cell>
          <cell r="J958">
            <v>1940.55188</v>
          </cell>
          <cell r="K958">
            <v>3634.4192599999997</v>
          </cell>
          <cell r="L958">
            <v>4464.9435599999997</v>
          </cell>
          <cell r="M958">
            <v>4541.2208000000001</v>
          </cell>
          <cell r="N958">
            <v>5493.3942699999998</v>
          </cell>
        </row>
        <row r="959">
          <cell r="A959" t="str">
            <v>CD_RTE_MAN_RA_GUA</v>
          </cell>
          <cell r="B959" t="str">
            <v>Manutenzione su guasto</v>
          </cell>
          <cell r="C959">
            <v>22.290110000000002</v>
          </cell>
          <cell r="D959">
            <v>69.764060000000001</v>
          </cell>
          <cell r="E959">
            <v>94.73608999999999</v>
          </cell>
          <cell r="F959">
            <v>132.50951000000001</v>
          </cell>
          <cell r="G959">
            <v>154.99753000000001</v>
          </cell>
          <cell r="H959">
            <v>164.69351</v>
          </cell>
          <cell r="I959">
            <v>209.01331999999999</v>
          </cell>
          <cell r="J959">
            <v>240.13774000000001</v>
          </cell>
          <cell r="K959">
            <v>271.19883000000004</v>
          </cell>
          <cell r="L959">
            <v>300.52472</v>
          </cell>
          <cell r="M959">
            <v>324.18973999999997</v>
          </cell>
          <cell r="N959">
            <v>511.06460999999996</v>
          </cell>
        </row>
        <row r="960">
          <cell r="A960" t="str">
            <v>CD_RTE_MAN_RA_ALTRE</v>
          </cell>
          <cell r="B960" t="str">
            <v>Altre manutenzioni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>
            <v>0</v>
          </cell>
          <cell r="B961" t="str">
            <v>Totale risorse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CD_RTE_MAN_RA.PERS</v>
          </cell>
          <cell r="B962" t="str">
            <v>personale</v>
          </cell>
          <cell r="C962">
            <v>201.28401000000002</v>
          </cell>
          <cell r="D962">
            <v>447.62764000000004</v>
          </cell>
          <cell r="E962">
            <v>693.40852000000007</v>
          </cell>
          <cell r="F962">
            <v>906.97473000000002</v>
          </cell>
          <cell r="G962">
            <v>1052.0863700000002</v>
          </cell>
          <cell r="H962">
            <v>1204.6412800000001</v>
          </cell>
          <cell r="I962">
            <v>1492.6738300000002</v>
          </cell>
          <cell r="J962">
            <v>1732.0065</v>
          </cell>
          <cell r="K962">
            <v>1936.1826899999999</v>
          </cell>
          <cell r="L962">
            <v>2159.4732300000001</v>
          </cell>
          <cell r="M962">
            <v>2426.8372999999997</v>
          </cell>
          <cell r="N962">
            <v>2683.59105</v>
          </cell>
        </row>
        <row r="963">
          <cell r="A963" t="str">
            <v>CD_RTE_MAN_RA_RE.MF</v>
          </cell>
          <cell r="B963" t="str">
            <v>materiali e forniture</v>
          </cell>
          <cell r="C963">
            <v>25.292549999999999</v>
          </cell>
          <cell r="D963">
            <v>32.516400000000004</v>
          </cell>
          <cell r="E963">
            <v>55.100290000000001</v>
          </cell>
          <cell r="F963">
            <v>66.033020000000008</v>
          </cell>
          <cell r="G963">
            <v>87.235960000000006</v>
          </cell>
          <cell r="H963">
            <v>121.48500999999999</v>
          </cell>
          <cell r="I963">
            <v>153.70292999999998</v>
          </cell>
          <cell r="J963">
            <v>163.86417</v>
          </cell>
          <cell r="K963">
            <v>173.55241000000001</v>
          </cell>
          <cell r="L963">
            <v>186.28317999999999</v>
          </cell>
          <cell r="M963">
            <v>186.81225000000001</v>
          </cell>
          <cell r="N963">
            <v>288.23210999999998</v>
          </cell>
        </row>
        <row r="964">
          <cell r="A964" t="str">
            <v>CD_RTE_MAN_RA_RE.PT</v>
          </cell>
          <cell r="B964" t="str">
            <v>prestazioni di terzi</v>
          </cell>
          <cell r="C964">
            <v>50.346910000000001</v>
          </cell>
          <cell r="D964">
            <v>85.240610000000004</v>
          </cell>
          <cell r="E964">
            <v>125.34299</v>
          </cell>
          <cell r="F964">
            <v>161.02825000000001</v>
          </cell>
          <cell r="G964">
            <v>192.98193000000001</v>
          </cell>
          <cell r="H964">
            <v>274.14868000000001</v>
          </cell>
          <cell r="I964">
            <v>348.98039</v>
          </cell>
          <cell r="J964">
            <v>404.63846999999998</v>
          </cell>
          <cell r="K964">
            <v>544.32306999999992</v>
          </cell>
          <cell r="L964">
            <v>552.31306999999993</v>
          </cell>
          <cell r="M964">
            <v>582.61837000000003</v>
          </cell>
          <cell r="N964">
            <v>764.71893</v>
          </cell>
        </row>
        <row r="965">
          <cell r="A965" t="str">
            <v>CD_RTE_MAN_RA_GR</v>
          </cell>
          <cell r="B965" t="str">
            <v>prestazioni intercompany</v>
          </cell>
          <cell r="C965">
            <v>0</v>
          </cell>
          <cell r="D965">
            <v>5.27203</v>
          </cell>
          <cell r="E965">
            <v>7.6391200000000001</v>
          </cell>
          <cell r="F965">
            <v>1145.57449</v>
          </cell>
          <cell r="G965">
            <v>1147.9415800000002</v>
          </cell>
          <cell r="H965">
            <v>1145.57449</v>
          </cell>
          <cell r="I965">
            <v>1153.4633799999999</v>
          </cell>
          <cell r="J965">
            <v>1155.8304699999999</v>
          </cell>
          <cell r="K965">
            <v>2664.8995599999998</v>
          </cell>
          <cell r="L965">
            <v>3426.2046099999998</v>
          </cell>
          <cell r="M965">
            <v>3428.5717</v>
          </cell>
          <cell r="N965">
            <v>4258.2879599999997</v>
          </cell>
        </row>
        <row r="966">
          <cell r="A966" t="str">
            <v>CD_RTE_MAN_RA_RE.SG</v>
          </cell>
          <cell r="B966" t="str">
            <v>spese generali</v>
          </cell>
          <cell r="C966">
            <v>0.57975999999999994</v>
          </cell>
          <cell r="D966">
            <v>2.2850700000000002</v>
          </cell>
          <cell r="E966">
            <v>2.8449</v>
          </cell>
          <cell r="F966">
            <v>3.2437</v>
          </cell>
          <cell r="G966">
            <v>3.3496999999999999</v>
          </cell>
          <cell r="H966">
            <v>3.4354</v>
          </cell>
          <cell r="I966">
            <v>5.8192299999999992</v>
          </cell>
          <cell r="J966">
            <v>6.1717299999999993</v>
          </cell>
          <cell r="K966">
            <v>6.4194599999999999</v>
          </cell>
          <cell r="L966">
            <v>10.148729999999999</v>
          </cell>
          <cell r="M966">
            <v>12.459790000000002</v>
          </cell>
          <cell r="N966">
            <v>13.273700000000002</v>
          </cell>
        </row>
        <row r="967">
          <cell r="A967" t="str">
            <v>CD_RTE_MAN_RA.ICN</v>
          </cell>
          <cell r="B967" t="str">
            <v xml:space="preserve">imposte 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4.6479999999999994E-2</v>
          </cell>
          <cell r="H967">
            <v>4.6479999999999994E-2</v>
          </cell>
          <cell r="I967">
            <v>4.6479999999999994E-2</v>
          </cell>
          <cell r="J967">
            <v>5.7329999999999999E-2</v>
          </cell>
          <cell r="K967">
            <v>5.7329999999999999E-2</v>
          </cell>
          <cell r="L967">
            <v>5.7329999999999999E-2</v>
          </cell>
          <cell r="M967">
            <v>5.7329999999999999E-2</v>
          </cell>
          <cell r="N967">
            <v>0</v>
          </cell>
        </row>
        <row r="968">
          <cell r="A968">
            <v>0</v>
          </cell>
          <cell r="B968" t="str">
            <v>Manutenzione MT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>
            <v>0</v>
          </cell>
          <cell r="B969" t="str">
            <v>Totale attività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CD_RTE_MAN_RM_ISP</v>
          </cell>
          <cell r="B970" t="str">
            <v>Ispezioni e Manutenzione da ispezioni</v>
          </cell>
          <cell r="C970">
            <v>514.79588000000001</v>
          </cell>
          <cell r="D970">
            <v>1231.4733799999999</v>
          </cell>
          <cell r="E970">
            <v>1889.68524</v>
          </cell>
          <cell r="F970">
            <v>2459.0871799999995</v>
          </cell>
          <cell r="G970">
            <v>2948.3957700000001</v>
          </cell>
          <cell r="H970">
            <v>3357.7529199999999</v>
          </cell>
          <cell r="I970">
            <v>3849.3568899999996</v>
          </cell>
          <cell r="J970">
            <v>4222.7358900000008</v>
          </cell>
          <cell r="K970">
            <v>4620.0563800000009</v>
          </cell>
          <cell r="L970">
            <v>5024.6649200000002</v>
          </cell>
          <cell r="M970">
            <v>5387.6376</v>
          </cell>
          <cell r="N970">
            <v>5821.5704399999995</v>
          </cell>
        </row>
        <row r="971">
          <cell r="A971" t="str">
            <v>CD_RTE_MAN_RM_PRO</v>
          </cell>
          <cell r="B971" t="str">
            <v>Manutenzione a programma</v>
          </cell>
          <cell r="C971">
            <v>526.26457999999991</v>
          </cell>
          <cell r="D971">
            <v>1096.5310500000001</v>
          </cell>
          <cell r="E971">
            <v>1702.7981200000002</v>
          </cell>
          <cell r="F971">
            <v>2208.9279999999999</v>
          </cell>
          <cell r="G971">
            <v>2671.4600800000003</v>
          </cell>
          <cell r="H971">
            <v>3077.2125599999999</v>
          </cell>
          <cell r="I971">
            <v>3454.3930399999999</v>
          </cell>
          <cell r="J971">
            <v>3842.0932499999999</v>
          </cell>
          <cell r="K971">
            <v>4172.7437099999997</v>
          </cell>
          <cell r="L971">
            <v>4471.8185700000004</v>
          </cell>
          <cell r="M971">
            <v>4850.3256900000006</v>
          </cell>
          <cell r="N971">
            <v>5331.2800099999995</v>
          </cell>
        </row>
        <row r="972">
          <cell r="A972" t="str">
            <v>CD_RTE_MAN_RM_GUA</v>
          </cell>
          <cell r="B972" t="str">
            <v>Manutenzione su guasto</v>
          </cell>
          <cell r="C972">
            <v>240.88475</v>
          </cell>
          <cell r="D972">
            <v>470.25545</v>
          </cell>
          <cell r="E972">
            <v>758.51976999999999</v>
          </cell>
          <cell r="F972">
            <v>895.59784000000002</v>
          </cell>
          <cell r="G972">
            <v>1219.13904</v>
          </cell>
          <cell r="H972">
            <v>1532.2091399999999</v>
          </cell>
          <cell r="I972">
            <v>1937.42346</v>
          </cell>
          <cell r="J972">
            <v>2591.9257599999996</v>
          </cell>
          <cell r="K972">
            <v>3257.0314199999998</v>
          </cell>
          <cell r="L972">
            <v>3601.25101</v>
          </cell>
          <cell r="M972">
            <v>3896.79313</v>
          </cell>
          <cell r="N972">
            <v>4718.35941</v>
          </cell>
        </row>
        <row r="973">
          <cell r="A973" t="str">
            <v>CD_RTE_MAN_RM_ALTRE</v>
          </cell>
          <cell r="B973" t="str">
            <v>Altre manutenzioni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>
            <v>0</v>
          </cell>
          <cell r="B974" t="str">
            <v>Totale risorse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CD_RTE_MAN_RM.PERS</v>
          </cell>
          <cell r="B975" t="str">
            <v>personale</v>
          </cell>
          <cell r="C975">
            <v>832.89692000000002</v>
          </cell>
          <cell r="D975">
            <v>1802.1387199999999</v>
          </cell>
          <cell r="E975">
            <v>2743.8929500000004</v>
          </cell>
          <cell r="F975">
            <v>3647.7329799999998</v>
          </cell>
          <cell r="G975">
            <v>4286.6934299999994</v>
          </cell>
          <cell r="H975">
            <v>4906.47523</v>
          </cell>
          <cell r="I975">
            <v>5720.9672299999993</v>
          </cell>
          <cell r="J975">
            <v>6413.6977900000002</v>
          </cell>
          <cell r="K975">
            <v>7163.6953599999997</v>
          </cell>
          <cell r="L975">
            <v>7738.1984499999999</v>
          </cell>
          <cell r="M975">
            <v>8346.2403300000005</v>
          </cell>
          <cell r="N975">
            <v>9237.3895200000006</v>
          </cell>
        </row>
        <row r="976">
          <cell r="A976" t="str">
            <v>CD_RTE_MAN_RM_RE.MF</v>
          </cell>
          <cell r="B976" t="str">
            <v>materiali e forniture</v>
          </cell>
          <cell r="C976">
            <v>168.94584</v>
          </cell>
          <cell r="D976">
            <v>345.90896000000004</v>
          </cell>
          <cell r="E976">
            <v>490.02208000000002</v>
          </cell>
          <cell r="F976">
            <v>569.73987</v>
          </cell>
          <cell r="G976">
            <v>770.56704999999999</v>
          </cell>
          <cell r="H976">
            <v>834.85473000000002</v>
          </cell>
          <cell r="I976">
            <v>924.51556000000005</v>
          </cell>
          <cell r="J976">
            <v>1087.3861399999998</v>
          </cell>
          <cell r="K976">
            <v>1229.8208500000001</v>
          </cell>
          <cell r="L976">
            <v>1313.87869</v>
          </cell>
          <cell r="M976">
            <v>1428.1517699999999</v>
          </cell>
          <cell r="N976">
            <v>1468.8559700000001</v>
          </cell>
        </row>
        <row r="977">
          <cell r="A977" t="str">
            <v>CD_RTE_MAN_RM_RE.PT</v>
          </cell>
          <cell r="B977" t="str">
            <v>prestazioni di terzi</v>
          </cell>
          <cell r="C977">
            <v>280.05841999999996</v>
          </cell>
          <cell r="D977">
            <v>649.87882999999999</v>
          </cell>
          <cell r="E977">
            <v>1115.02844</v>
          </cell>
          <cell r="F977">
            <v>1343.9584299999999</v>
          </cell>
          <cell r="G977">
            <v>1779.5343</v>
          </cell>
          <cell r="H977">
            <v>2223.3932599999998</v>
          </cell>
          <cell r="I977">
            <v>2593.2018800000001</v>
          </cell>
          <cell r="J977">
            <v>3152.9157599999999</v>
          </cell>
          <cell r="K977">
            <v>3652.9868300000003</v>
          </cell>
          <cell r="L977">
            <v>4042.1099700000004</v>
          </cell>
          <cell r="M977">
            <v>4356.7319900000002</v>
          </cell>
          <cell r="N977">
            <v>5158.8388199999999</v>
          </cell>
        </row>
        <row r="978">
          <cell r="A978" t="str">
            <v>CD_RTE_MAN_RM_GR</v>
          </cell>
          <cell r="B978" t="str">
            <v>prestazioni intercompany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CD_RTE_MAN_RM_RE.SG</v>
          </cell>
          <cell r="B979" t="str">
            <v>spese generali</v>
          </cell>
          <cell r="C979">
            <v>4.403E-2</v>
          </cell>
          <cell r="D979">
            <v>0.31877999999999995</v>
          </cell>
          <cell r="E979">
            <v>2.0424899999999999</v>
          </cell>
          <cell r="F979">
            <v>2.1645700000000003</v>
          </cell>
          <cell r="G979">
            <v>2.1829399999999999</v>
          </cell>
          <cell r="H979">
            <v>2.4032399999999998</v>
          </cell>
          <cell r="I979">
            <v>2.4302299999999999</v>
          </cell>
          <cell r="J979">
            <v>2.6231199999999997</v>
          </cell>
          <cell r="K979">
            <v>3.19638</v>
          </cell>
          <cell r="L979">
            <v>3.3970199999999999</v>
          </cell>
          <cell r="M979">
            <v>3.4806699999999999</v>
          </cell>
          <cell r="N979">
            <v>5.90794</v>
          </cell>
        </row>
        <row r="980">
          <cell r="A980" t="str">
            <v>CD_RTE_MAN_RM.ICN</v>
          </cell>
          <cell r="B980" t="str">
            <v>imposte</v>
          </cell>
          <cell r="C980">
            <v>0</v>
          </cell>
          <cell r="D980">
            <v>1.4590000000000001E-2</v>
          </cell>
          <cell r="E980">
            <v>1.7170000000000001E-2</v>
          </cell>
          <cell r="F980">
            <v>1.7170000000000001E-2</v>
          </cell>
          <cell r="G980">
            <v>1.7170000000000001E-2</v>
          </cell>
          <cell r="H980">
            <v>4.8159999999999994E-2</v>
          </cell>
          <cell r="I980">
            <v>5.849E-2</v>
          </cell>
          <cell r="J980">
            <v>0.13209000000000001</v>
          </cell>
          <cell r="K980">
            <v>0.13209000000000001</v>
          </cell>
          <cell r="L980">
            <v>0.15037</v>
          </cell>
          <cell r="M980">
            <v>0.15165999999999999</v>
          </cell>
          <cell r="N980">
            <v>0.21761000000000003</v>
          </cell>
        </row>
        <row r="981">
          <cell r="A981">
            <v>0</v>
          </cell>
          <cell r="B981" t="str">
            <v>Manutenzione BT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>
            <v>0</v>
          </cell>
          <cell r="B982" t="str">
            <v>Totale attività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CD_RTE_MAN_RB_ISP</v>
          </cell>
          <cell r="B983" t="str">
            <v>Ispezioni e Manutenzione da ispezioni</v>
          </cell>
          <cell r="C983">
            <v>381.28818000000001</v>
          </cell>
          <cell r="D983">
            <v>823.89793000000009</v>
          </cell>
          <cell r="E983">
            <v>1211.7948100000001</v>
          </cell>
          <cell r="F983">
            <v>1559.3310800000002</v>
          </cell>
          <cell r="G983">
            <v>1922.27685</v>
          </cell>
          <cell r="H983">
            <v>2264.03298</v>
          </cell>
          <cell r="I983">
            <v>2564.37554</v>
          </cell>
          <cell r="J983">
            <v>2897.7369899999999</v>
          </cell>
          <cell r="K983">
            <v>3236.3316600000003</v>
          </cell>
          <cell r="L983">
            <v>3512.59791</v>
          </cell>
          <cell r="M983">
            <v>3769.3621100000005</v>
          </cell>
          <cell r="N983">
            <v>4171.7223400000003</v>
          </cell>
        </row>
        <row r="984">
          <cell r="A984" t="str">
            <v>CD_RTE_MAN_RB_PRO</v>
          </cell>
          <cell r="B984" t="str">
            <v>Manutenzione a programma</v>
          </cell>
          <cell r="C984">
            <v>4.9729700000000001</v>
          </cell>
          <cell r="D984">
            <v>10.78196</v>
          </cell>
          <cell r="E984">
            <v>14.83886</v>
          </cell>
          <cell r="F984">
            <v>19.37313</v>
          </cell>
          <cell r="G984">
            <v>23.986619999999998</v>
          </cell>
          <cell r="H984">
            <v>28.427959999999999</v>
          </cell>
          <cell r="I984">
            <v>35.696080000000002</v>
          </cell>
          <cell r="J984">
            <v>39.775779999999997</v>
          </cell>
          <cell r="K984">
            <v>40.296339999999994</v>
          </cell>
          <cell r="L984">
            <v>31.204889999999999</v>
          </cell>
          <cell r="M984">
            <v>42.34122</v>
          </cell>
          <cell r="N984">
            <v>41.713730000000005</v>
          </cell>
        </row>
        <row r="985">
          <cell r="A985" t="str">
            <v>CD_RTE_MAN_RB_GUA</v>
          </cell>
          <cell r="B985" t="str">
            <v>Manutenzione su guasto</v>
          </cell>
          <cell r="C985">
            <v>149.91376</v>
          </cell>
          <cell r="D985">
            <v>283.43351000000001</v>
          </cell>
          <cell r="E985">
            <v>435.57989000000003</v>
          </cell>
          <cell r="F985">
            <v>550.11257999999998</v>
          </cell>
          <cell r="G985">
            <v>714.44736999999998</v>
          </cell>
          <cell r="H985">
            <v>858.65286000000003</v>
          </cell>
          <cell r="I985">
            <v>1115.46766</v>
          </cell>
          <cell r="J985">
            <v>1370.64345</v>
          </cell>
          <cell r="K985">
            <v>1663.1583999999998</v>
          </cell>
          <cell r="L985">
            <v>1836.8081299999999</v>
          </cell>
          <cell r="M985">
            <v>1966.7433000000001</v>
          </cell>
          <cell r="N985">
            <v>2236.422</v>
          </cell>
        </row>
        <row r="986">
          <cell r="A986" t="str">
            <v>CD_RTE_MAN_RB_ALTRE</v>
          </cell>
          <cell r="B986" t="str">
            <v>Altre manutenzioni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>
            <v>0</v>
          </cell>
          <cell r="B987" t="str">
            <v>Totale risorse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CD_RTE_MAN_RB.PERS</v>
          </cell>
          <cell r="B988" t="str">
            <v>personale</v>
          </cell>
          <cell r="C988">
            <v>439.31064000000003</v>
          </cell>
          <cell r="D988">
            <v>902.0653299999999</v>
          </cell>
          <cell r="E988">
            <v>1340.91275</v>
          </cell>
          <cell r="F988">
            <v>1762.9424199999999</v>
          </cell>
          <cell r="G988">
            <v>2168.87734</v>
          </cell>
          <cell r="H988">
            <v>2560.8918599999997</v>
          </cell>
          <cell r="I988">
            <v>3016.1091099999999</v>
          </cell>
          <cell r="J988">
            <v>3430.7272400000002</v>
          </cell>
          <cell r="K988">
            <v>3902.9933999999998</v>
          </cell>
          <cell r="L988">
            <v>4190.4904299999998</v>
          </cell>
          <cell r="M988">
            <v>4470.1527100000003</v>
          </cell>
          <cell r="N988">
            <v>4912.6421399999999</v>
          </cell>
        </row>
        <row r="989">
          <cell r="A989" t="str">
            <v>CD_RTE_MAN_RB_RE.MF</v>
          </cell>
          <cell r="B989" t="str">
            <v>materiali e forniture</v>
          </cell>
          <cell r="C989">
            <v>81.308869999999999</v>
          </cell>
          <cell r="D989">
            <v>159.06432000000001</v>
          </cell>
          <cell r="E989">
            <v>186.14107000000001</v>
          </cell>
          <cell r="F989">
            <v>206.41397000000001</v>
          </cell>
          <cell r="G989">
            <v>243.97152</v>
          </cell>
          <cell r="H989">
            <v>272.89915999999999</v>
          </cell>
          <cell r="I989">
            <v>277.01499000000001</v>
          </cell>
          <cell r="J989">
            <v>340.49203</v>
          </cell>
          <cell r="K989">
            <v>386.88415999999995</v>
          </cell>
          <cell r="L989">
            <v>426.32123999999999</v>
          </cell>
          <cell r="M989">
            <v>458.59796</v>
          </cell>
          <cell r="N989">
            <v>481.42142999999999</v>
          </cell>
        </row>
        <row r="990">
          <cell r="A990" t="str">
            <v>CD_RTE_MAN_RB_RE.PT</v>
          </cell>
          <cell r="B990" t="str">
            <v>prestazioni di terzi</v>
          </cell>
          <cell r="C990">
            <v>15.49516</v>
          </cell>
          <cell r="D990">
            <v>56.886660000000006</v>
          </cell>
          <cell r="E990">
            <v>135.05467999999999</v>
          </cell>
          <cell r="F990">
            <v>159.34501</v>
          </cell>
          <cell r="G990">
            <v>247.59730999999999</v>
          </cell>
          <cell r="H990">
            <v>316.77742000000001</v>
          </cell>
          <cell r="I990">
            <v>421.86920000000003</v>
          </cell>
          <cell r="J990">
            <v>536.35868999999991</v>
          </cell>
          <cell r="K990">
            <v>649.23523999999998</v>
          </cell>
          <cell r="L990">
            <v>763.10940000000005</v>
          </cell>
          <cell r="M990">
            <v>848.98356999999999</v>
          </cell>
          <cell r="N990">
            <v>1054.85418</v>
          </cell>
        </row>
        <row r="991">
          <cell r="A991" t="str">
            <v>CD_RTE_MAN_RB_GR</v>
          </cell>
          <cell r="B991" t="str">
            <v>prestazioni intercompany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</row>
        <row r="992">
          <cell r="A992" t="str">
            <v>CD_RTE_MAN_RB_RE.SG</v>
          </cell>
          <cell r="B992" t="str">
            <v>spese generali</v>
          </cell>
          <cell r="C992">
            <v>5.7659999999999996E-2</v>
          </cell>
          <cell r="D992">
            <v>9.4510000000000011E-2</v>
          </cell>
          <cell r="E992">
            <v>0.10119</v>
          </cell>
          <cell r="F992">
            <v>0.10119</v>
          </cell>
          <cell r="G992">
            <v>0.24013999999999999</v>
          </cell>
          <cell r="H992">
            <v>0.48984</v>
          </cell>
          <cell r="I992">
            <v>0.48984</v>
          </cell>
          <cell r="J992">
            <v>0.48984</v>
          </cell>
          <cell r="K992">
            <v>0.58517999999999992</v>
          </cell>
          <cell r="L992">
            <v>0.60144000000000009</v>
          </cell>
          <cell r="M992">
            <v>0.61363999999999996</v>
          </cell>
          <cell r="N992">
            <v>0.69623999999999997</v>
          </cell>
        </row>
        <row r="993">
          <cell r="A993" t="str">
            <v>CD_RTE_MAN_RB.ICN</v>
          </cell>
          <cell r="B993" t="str">
            <v>imposte</v>
          </cell>
          <cell r="C993">
            <v>2.5800000000000003E-3</v>
          </cell>
          <cell r="D993">
            <v>2.5800000000000003E-3</v>
          </cell>
          <cell r="E993">
            <v>3.8700000000000002E-3</v>
          </cell>
          <cell r="F993">
            <v>1.4199999999999999E-2</v>
          </cell>
          <cell r="G993">
            <v>2.453E-2</v>
          </cell>
          <cell r="H993">
            <v>5.552E-2</v>
          </cell>
          <cell r="I993">
            <v>5.6140000000000002E-2</v>
          </cell>
          <cell r="J993">
            <v>8.8419999999999999E-2</v>
          </cell>
          <cell r="K993">
            <v>8.8419999999999999E-2</v>
          </cell>
          <cell r="L993">
            <v>8.8419999999999999E-2</v>
          </cell>
          <cell r="M993">
            <v>9.8750000000000004E-2</v>
          </cell>
          <cell r="N993">
            <v>0.24408000000000002</v>
          </cell>
        </row>
        <row r="994">
          <cell r="A994">
            <v>0</v>
          </cell>
          <cell r="B994" t="str">
            <v>Manutenzione Altri Impianti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>
            <v>0</v>
          </cell>
          <cell r="B995" t="str">
            <v>Totale attività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CD_RTE_MAN_AI_ISP</v>
          </cell>
          <cell r="B996" t="str">
            <v>Ispezioni e Manutenzione da ispezioni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CD_RTE_MAN_AI_PRO</v>
          </cell>
          <cell r="B997" t="str">
            <v>Manutenzione a programma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CD_RTE_MAN_AI_GUA</v>
          </cell>
          <cell r="B998" t="str">
            <v>Manutenzione su guasto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CD_RTE_MAN_AI_ALTRE</v>
          </cell>
          <cell r="B999" t="str">
            <v>Altre manutenzioni</v>
          </cell>
          <cell r="C999">
            <v>29.556060000000002</v>
          </cell>
          <cell r="D999">
            <v>45.293440000000004</v>
          </cell>
          <cell r="E999">
            <v>63.748559999999998</v>
          </cell>
          <cell r="F999">
            <v>78.755660000000006</v>
          </cell>
          <cell r="G999">
            <v>356.51029</v>
          </cell>
          <cell r="H999">
            <v>432.96881999999999</v>
          </cell>
          <cell r="I999">
            <v>484.50688000000002</v>
          </cell>
          <cell r="J999">
            <v>513.95485999999994</v>
          </cell>
          <cell r="K999">
            <v>515.19519000000003</v>
          </cell>
          <cell r="L999">
            <v>540.57308999999998</v>
          </cell>
          <cell r="M999">
            <v>553.67804000000001</v>
          </cell>
          <cell r="N999">
            <v>590.24824999999998</v>
          </cell>
        </row>
        <row r="1000">
          <cell r="A1000">
            <v>0</v>
          </cell>
          <cell r="B1000" t="str">
            <v>Totale risorse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CD_RTE_MAN_AI.PERS</v>
          </cell>
          <cell r="B1001" t="str">
            <v>personale</v>
          </cell>
          <cell r="C1001">
            <v>3.2480500000000001</v>
          </cell>
          <cell r="D1001">
            <v>18.850650000000002</v>
          </cell>
          <cell r="E1001">
            <v>36.959429999999998</v>
          </cell>
          <cell r="F1001">
            <v>50.045480000000005</v>
          </cell>
          <cell r="G1001">
            <v>57.618760000000002</v>
          </cell>
          <cell r="H1001">
            <v>69.138670000000005</v>
          </cell>
          <cell r="I1001">
            <v>78.277889999999999</v>
          </cell>
          <cell r="J1001">
            <v>92.1751</v>
          </cell>
          <cell r="K1001">
            <v>108.42598</v>
          </cell>
          <cell r="L1001">
            <v>119.95267999999999</v>
          </cell>
          <cell r="M1001">
            <v>132.39145000000002</v>
          </cell>
          <cell r="N1001">
            <v>151.37409</v>
          </cell>
        </row>
        <row r="1002">
          <cell r="A1002" t="str">
            <v>CD_RTE_MAN_AI_RE.MF</v>
          </cell>
          <cell r="B1002" t="str">
            <v>materiali e forniture</v>
          </cell>
          <cell r="C1002">
            <v>0.10346</v>
          </cell>
          <cell r="D1002">
            <v>0.21265999999999999</v>
          </cell>
          <cell r="E1002">
            <v>0.52576000000000001</v>
          </cell>
          <cell r="F1002">
            <v>1.2292000000000001</v>
          </cell>
          <cell r="G1002">
            <v>2.54331</v>
          </cell>
          <cell r="H1002">
            <v>4.0211100000000002</v>
          </cell>
          <cell r="I1002">
            <v>5.9121699999999997</v>
          </cell>
          <cell r="J1002">
            <v>6.3402399999999997</v>
          </cell>
          <cell r="K1002">
            <v>6.5492900000000001</v>
          </cell>
          <cell r="L1002">
            <v>7.2638100000000003</v>
          </cell>
          <cell r="M1002">
            <v>7.9123299999999999</v>
          </cell>
          <cell r="N1002">
            <v>10.4534</v>
          </cell>
        </row>
        <row r="1003">
          <cell r="A1003" t="str">
            <v>CD_RTE_MAN_AI_RE.PT</v>
          </cell>
          <cell r="B1003" t="str">
            <v>prestazioni di terzi</v>
          </cell>
          <cell r="C1003">
            <v>26.13485</v>
          </cell>
          <cell r="D1003">
            <v>26.160430000000002</v>
          </cell>
          <cell r="E1003">
            <v>26.193669999999997</v>
          </cell>
          <cell r="F1003">
            <v>27.411279999999998</v>
          </cell>
          <cell r="G1003">
            <v>40.379469999999998</v>
          </cell>
          <cell r="H1003">
            <v>46.573419999999999</v>
          </cell>
          <cell r="I1003">
            <v>87.081199999999995</v>
          </cell>
          <cell r="J1003">
            <v>102.1461</v>
          </cell>
          <cell r="K1003">
            <v>117.77750999999999</v>
          </cell>
          <cell r="L1003">
            <v>119.30369</v>
          </cell>
          <cell r="M1003">
            <v>119.31619000000001</v>
          </cell>
          <cell r="N1003">
            <v>173.15845999999999</v>
          </cell>
        </row>
        <row r="1004">
          <cell r="A1004" t="str">
            <v>CD_RTE_MAN_AI_GR</v>
          </cell>
          <cell r="B1004" t="str">
            <v>prestazioni intercompany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255.89904999999999</v>
          </cell>
          <cell r="H1004">
            <v>313.16591999999997</v>
          </cell>
          <cell r="I1004">
            <v>313.16591999999997</v>
          </cell>
          <cell r="J1004">
            <v>313.16591999999997</v>
          </cell>
          <cell r="K1004">
            <v>282.30165999999997</v>
          </cell>
          <cell r="L1004">
            <v>293.91215999999997</v>
          </cell>
          <cell r="M1004">
            <v>293.91215999999997</v>
          </cell>
          <cell r="N1004">
            <v>255.11639000000002</v>
          </cell>
        </row>
        <row r="1005">
          <cell r="A1005" t="str">
            <v>CD_RTE_MAN_AI_RE.SG</v>
          </cell>
          <cell r="B1005" t="str">
            <v>spese generali</v>
          </cell>
          <cell r="C1005">
            <v>6.9699999999999998E-2</v>
          </cell>
          <cell r="D1005">
            <v>6.9699999999999998E-2</v>
          </cell>
          <cell r="E1005">
            <v>6.9699999999999998E-2</v>
          </cell>
          <cell r="F1005">
            <v>6.9699999999999998E-2</v>
          </cell>
          <cell r="G1005">
            <v>6.9699999999999998E-2</v>
          </cell>
          <cell r="H1005">
            <v>6.9699999999999998E-2</v>
          </cell>
          <cell r="I1005">
            <v>6.9699999999999998E-2</v>
          </cell>
          <cell r="J1005">
            <v>0.1275</v>
          </cell>
          <cell r="K1005">
            <v>0.14074999999999999</v>
          </cell>
          <cell r="L1005">
            <v>0.14074999999999999</v>
          </cell>
          <cell r="M1005">
            <v>0.14590999999999998</v>
          </cell>
          <cell r="N1005">
            <v>0.14590999999999998</v>
          </cell>
        </row>
        <row r="1006">
          <cell r="A1006" t="str">
            <v>CD_RTE_MAN_AI.ICN</v>
          </cell>
          <cell r="B1006" t="str">
            <v>imposte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>
            <v>0</v>
          </cell>
          <cell r="B1007" t="str">
            <v>Totale Manutenzione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>
            <v>0</v>
          </cell>
          <cell r="B1008" t="str">
            <v>Totale attività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>
            <v>0</v>
          </cell>
          <cell r="B1009" t="str">
            <v>Ispezioni e Manutenzione da ispezioni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>
            <v>0</v>
          </cell>
          <cell r="B1010" t="str">
            <v>Manutenzione a programma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>
            <v>0</v>
          </cell>
          <cell r="B1011" t="str">
            <v>Manutenzione su guasto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>
            <v>0</v>
          </cell>
          <cell r="B1012" t="str">
            <v>Altre manutenzioni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>
            <v>0</v>
          </cell>
          <cell r="B1013" t="str">
            <v>Totale risorse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A1014">
            <v>0</v>
          </cell>
          <cell r="B1014" t="str">
            <v>personale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>
            <v>0</v>
          </cell>
          <cell r="B1015" t="str">
            <v>materiali e forniture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A1016">
            <v>0</v>
          </cell>
          <cell r="B1016" t="str">
            <v>prestazioni di terzi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A1017">
            <v>0</v>
          </cell>
          <cell r="B1017" t="str">
            <v>prestazioni intercompany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>
            <v>0</v>
          </cell>
          <cell r="B1018" t="str">
            <v>spese generali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>
            <v>0</v>
          </cell>
          <cell r="B1019" t="str">
            <v xml:space="preserve">imposte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>
            <v>0</v>
          </cell>
          <cell r="B1020" t="str">
            <v>Spostamenti senza increm patrim.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CD_RTE_DIV_SIP.PERS</v>
          </cell>
          <cell r="B1021" t="str">
            <v>personale</v>
          </cell>
          <cell r="C1021">
            <v>243.98351</v>
          </cell>
          <cell r="D1021">
            <v>472.14021000000002</v>
          </cell>
          <cell r="E1021">
            <v>717.75495000000001</v>
          </cell>
          <cell r="F1021">
            <v>951.90498000000002</v>
          </cell>
          <cell r="G1021">
            <v>1215.26307</v>
          </cell>
          <cell r="H1021">
            <v>1527.8758400000002</v>
          </cell>
          <cell r="I1021">
            <v>1819.4384299999999</v>
          </cell>
          <cell r="J1021">
            <v>2061.3886499999999</v>
          </cell>
          <cell r="K1021">
            <v>2292.23398</v>
          </cell>
          <cell r="L1021">
            <v>2497.9617899999998</v>
          </cell>
          <cell r="M1021">
            <v>2744.4706299999998</v>
          </cell>
          <cell r="N1021">
            <v>3018.9343399999998</v>
          </cell>
        </row>
        <row r="1022">
          <cell r="A1022" t="str">
            <v>CD_RTE_DIV_SIP_RE.MF</v>
          </cell>
          <cell r="B1022" t="str">
            <v>materiali e forniture</v>
          </cell>
          <cell r="C1022">
            <v>72.989899999999992</v>
          </cell>
          <cell r="D1022">
            <v>133.82463000000001</v>
          </cell>
          <cell r="E1022">
            <v>162.63343</v>
          </cell>
          <cell r="F1022">
            <v>190.42928000000001</v>
          </cell>
          <cell r="G1022">
            <v>292.52415000000002</v>
          </cell>
          <cell r="H1022">
            <v>365.66492999999997</v>
          </cell>
          <cell r="I1022">
            <v>435.50898000000001</v>
          </cell>
          <cell r="J1022">
            <v>540.86604</v>
          </cell>
          <cell r="K1022">
            <v>633.89706000000001</v>
          </cell>
          <cell r="L1022">
            <v>735.82668999999999</v>
          </cell>
          <cell r="M1022">
            <v>817.11311999999998</v>
          </cell>
          <cell r="N1022">
            <v>856.43382999999994</v>
          </cell>
        </row>
        <row r="1023">
          <cell r="A1023" t="str">
            <v>CD_RTE_DIV_SIP_RE.PT</v>
          </cell>
          <cell r="B1023" t="str">
            <v>prestazioni di terzi</v>
          </cell>
          <cell r="C1023">
            <v>23.619199999999999</v>
          </cell>
          <cell r="D1023">
            <v>134.90057999999999</v>
          </cell>
          <cell r="E1023">
            <v>255.98760999999999</v>
          </cell>
          <cell r="F1023">
            <v>363.72944000000001</v>
          </cell>
          <cell r="G1023">
            <v>586.32015999999999</v>
          </cell>
          <cell r="H1023">
            <v>744.07845999999995</v>
          </cell>
          <cell r="I1023">
            <v>901.05959999999993</v>
          </cell>
          <cell r="J1023">
            <v>1073.6626100000001</v>
          </cell>
          <cell r="K1023">
            <v>1281.26342</v>
          </cell>
          <cell r="L1023">
            <v>1440.20559</v>
          </cell>
          <cell r="M1023">
            <v>1682.0406</v>
          </cell>
          <cell r="N1023">
            <v>2054.14671</v>
          </cell>
        </row>
        <row r="1024">
          <cell r="A1024" t="str">
            <v>CD_RTE_DIV_SIP_GR</v>
          </cell>
          <cell r="B1024" t="str">
            <v>prestazioni intercompany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10.858280000000001</v>
          </cell>
        </row>
        <row r="1025">
          <cell r="A1025" t="str">
            <v>CD_RTE_DIV_SIP_RE.SG</v>
          </cell>
          <cell r="B1025" t="str">
            <v>spese generali</v>
          </cell>
          <cell r="C1025">
            <v>9.3939999999999996E-2</v>
          </cell>
          <cell r="D1025">
            <v>0.48649000000000003</v>
          </cell>
          <cell r="E1025">
            <v>0.62773000000000001</v>
          </cell>
          <cell r="F1025">
            <v>0.62902000000000002</v>
          </cell>
          <cell r="G1025">
            <v>3.4570100000000004</v>
          </cell>
          <cell r="H1025">
            <v>3.5651999999999999</v>
          </cell>
          <cell r="I1025">
            <v>3.6335500000000001</v>
          </cell>
          <cell r="J1025">
            <v>3.6532800000000001</v>
          </cell>
          <cell r="K1025">
            <v>3.6763000000000003</v>
          </cell>
          <cell r="L1025">
            <v>3.6946300000000001</v>
          </cell>
          <cell r="M1025">
            <v>3.78911</v>
          </cell>
          <cell r="N1025">
            <v>4.1321700000000003</v>
          </cell>
        </row>
        <row r="1026">
          <cell r="A1026" t="str">
            <v>CD_RTE_DIV_SIP.ICN</v>
          </cell>
          <cell r="B1026" t="str">
            <v>imposte</v>
          </cell>
          <cell r="C1026">
            <v>0.27922000000000002</v>
          </cell>
          <cell r="D1026">
            <v>0.68226999999999993</v>
          </cell>
          <cell r="E1026">
            <v>1.61392</v>
          </cell>
          <cell r="F1026">
            <v>1.62425</v>
          </cell>
          <cell r="G1026">
            <v>1.7895300000000001</v>
          </cell>
          <cell r="H1026">
            <v>1.8672599999999999</v>
          </cell>
          <cell r="I1026">
            <v>2.1120399999999999</v>
          </cell>
          <cell r="J1026">
            <v>2.2876500000000002</v>
          </cell>
          <cell r="K1026">
            <v>2.5186100000000002</v>
          </cell>
          <cell r="L1026">
            <v>2.61158</v>
          </cell>
          <cell r="M1026">
            <v>3.3783400000000001</v>
          </cell>
          <cell r="N1026">
            <v>5.0849099999999998</v>
          </cell>
        </row>
        <row r="1027">
          <cell r="A1027">
            <v>0</v>
          </cell>
          <cell r="B1027" t="str">
            <v>Gestione Utenza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</row>
        <row r="1028">
          <cell r="A1028" t="str">
            <v>CIND_COM_GU.PERS</v>
          </cell>
          <cell r="B1028" t="str">
            <v>personale</v>
          </cell>
          <cell r="C1028">
            <v>1164.84925</v>
          </cell>
          <cell r="D1028">
            <v>2396.1383100000003</v>
          </cell>
          <cell r="E1028">
            <v>3565.8318599999998</v>
          </cell>
          <cell r="F1028">
            <v>4442.6752200000001</v>
          </cell>
          <cell r="G1028">
            <v>5377.47966</v>
          </cell>
          <cell r="H1028">
            <v>6295.6879400000007</v>
          </cell>
          <cell r="I1028">
            <v>7398.8028299999987</v>
          </cell>
          <cell r="J1028">
            <v>8563.33806</v>
          </cell>
          <cell r="K1028">
            <v>9668.0850800000007</v>
          </cell>
          <cell r="L1028">
            <v>10613.19392</v>
          </cell>
          <cell r="M1028">
            <v>11668.734620000001</v>
          </cell>
          <cell r="N1028">
            <v>12854.685750000002</v>
          </cell>
        </row>
        <row r="1029">
          <cell r="A1029" t="str">
            <v>CIND_COM_GU_RE.MF</v>
          </cell>
          <cell r="B1029" t="str">
            <v>materiali e forniture</v>
          </cell>
          <cell r="C1029">
            <v>2.5100199999999999</v>
          </cell>
          <cell r="D1029">
            <v>9.4412500000000001</v>
          </cell>
          <cell r="E1029">
            <v>15.763170000000001</v>
          </cell>
          <cell r="F1029">
            <v>20.50798</v>
          </cell>
          <cell r="G1029">
            <v>26.306729999999998</v>
          </cell>
          <cell r="H1029">
            <v>32.415320000000001</v>
          </cell>
          <cell r="I1029">
            <v>44.251820000000002</v>
          </cell>
          <cell r="J1029">
            <v>59.897120000000001</v>
          </cell>
          <cell r="K1029">
            <v>77.958629999999999</v>
          </cell>
          <cell r="L1029">
            <v>85.352170000000001</v>
          </cell>
          <cell r="M1029">
            <v>88.956800000000001</v>
          </cell>
          <cell r="N1029">
            <v>85.840720000000005</v>
          </cell>
        </row>
        <row r="1030">
          <cell r="A1030" t="str">
            <v>CIND_COM_GU_RE.PT</v>
          </cell>
          <cell r="B1030" t="str">
            <v>prestazioni di terzi</v>
          </cell>
          <cell r="C1030">
            <v>10.33231</v>
          </cell>
          <cell r="D1030">
            <v>35.25647</v>
          </cell>
          <cell r="E1030">
            <v>70.525670000000005</v>
          </cell>
          <cell r="F1030">
            <v>91.646050000000002</v>
          </cell>
          <cell r="G1030">
            <v>123.91746000000001</v>
          </cell>
          <cell r="H1030">
            <v>144.28745000000001</v>
          </cell>
          <cell r="I1030">
            <v>168.52721</v>
          </cell>
          <cell r="J1030">
            <v>205.19742000000002</v>
          </cell>
          <cell r="K1030">
            <v>228.20016000000001</v>
          </cell>
          <cell r="L1030">
            <v>257.19848000000002</v>
          </cell>
          <cell r="M1030">
            <v>290.56834000000003</v>
          </cell>
          <cell r="N1030">
            <v>339.77262000000002</v>
          </cell>
        </row>
        <row r="1031">
          <cell r="A1031" t="str">
            <v>CIND_COM_GU_GR</v>
          </cell>
          <cell r="B1031" t="str">
            <v>prestazioni intercompany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4.1539999999999999</v>
          </cell>
          <cell r="I1031">
            <v>4.3321800000000001</v>
          </cell>
          <cell r="J1031">
            <v>8.6179299999999994</v>
          </cell>
          <cell r="K1031">
            <v>17.553660000000001</v>
          </cell>
          <cell r="L1031">
            <v>17.553660000000001</v>
          </cell>
          <cell r="M1031">
            <v>25.660160000000001</v>
          </cell>
          <cell r="N1031">
            <v>186.34547000000001</v>
          </cell>
        </row>
        <row r="1032">
          <cell r="A1032" t="str">
            <v>CIND_COM_GU_RE.SG</v>
          </cell>
          <cell r="B1032" t="str">
            <v>spese generali</v>
          </cell>
          <cell r="C1032">
            <v>0.68329999999999991</v>
          </cell>
          <cell r="D1032">
            <v>2.41106</v>
          </cell>
          <cell r="E1032">
            <v>5.1481899999999996</v>
          </cell>
          <cell r="F1032">
            <v>5.2141200000000003</v>
          </cell>
          <cell r="G1032">
            <v>7.3901199999999996</v>
          </cell>
          <cell r="H1032">
            <v>11.83977</v>
          </cell>
          <cell r="I1032">
            <v>15.776870000000001</v>
          </cell>
          <cell r="J1032">
            <v>16.18188</v>
          </cell>
          <cell r="K1032">
            <v>16.212479999999999</v>
          </cell>
          <cell r="L1032">
            <v>16.226980000000001</v>
          </cell>
          <cell r="M1032">
            <v>16.249580000000002</v>
          </cell>
          <cell r="N1032">
            <v>16.326080000000001</v>
          </cell>
        </row>
        <row r="1033">
          <cell r="A1033" t="str">
            <v>CIND_COM_GU_RE.ICN</v>
          </cell>
          <cell r="B1033" t="str">
            <v>imposte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</row>
        <row r="1034">
          <cell r="A1034">
            <v>0</v>
          </cell>
          <cell r="B1034" t="str">
            <v>Condotta rete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CD_RTE_COND_CR.PERS</v>
          </cell>
          <cell r="B1035" t="str">
            <v>personale</v>
          </cell>
          <cell r="C1035">
            <v>612.89379000000008</v>
          </cell>
          <cell r="D1035">
            <v>1178.8516999999999</v>
          </cell>
          <cell r="E1035">
            <v>1728.5702900000001</v>
          </cell>
          <cell r="F1035">
            <v>1848.0512800000001</v>
          </cell>
          <cell r="G1035">
            <v>3340.0385799999999</v>
          </cell>
          <cell r="H1035">
            <v>4141.7681499999999</v>
          </cell>
          <cell r="I1035">
            <v>4963.2707900000005</v>
          </cell>
          <cell r="J1035">
            <v>5759.2671899999996</v>
          </cell>
          <cell r="K1035">
            <v>6573.3939700000001</v>
          </cell>
          <cell r="L1035">
            <v>7274.4927500000013</v>
          </cell>
          <cell r="M1035">
            <v>8068.7532000000001</v>
          </cell>
          <cell r="N1035">
            <v>8932.2899699999998</v>
          </cell>
        </row>
        <row r="1036">
          <cell r="A1036" t="str">
            <v>CD_RTE_COND_CR_RE.MF</v>
          </cell>
          <cell r="B1036" t="str">
            <v>materiali e forniture</v>
          </cell>
          <cell r="C1036">
            <v>2E-3</v>
          </cell>
          <cell r="D1036">
            <v>0.36948999999999999</v>
          </cell>
          <cell r="E1036">
            <v>4.1936200000000001</v>
          </cell>
          <cell r="F1036">
            <v>7.7210200000000002</v>
          </cell>
          <cell r="G1036">
            <v>7.8535200000000005</v>
          </cell>
          <cell r="H1036">
            <v>4.7736000000000001</v>
          </cell>
          <cell r="I1036">
            <v>5.1750600000000002</v>
          </cell>
          <cell r="J1036">
            <v>6.3138500000000004</v>
          </cell>
          <cell r="K1036">
            <v>6.7721599999999995</v>
          </cell>
          <cell r="L1036">
            <v>6.9408300000000001</v>
          </cell>
          <cell r="M1036">
            <v>7.3370600000000001</v>
          </cell>
          <cell r="N1036">
            <v>10.94027</v>
          </cell>
        </row>
        <row r="1037">
          <cell r="A1037" t="str">
            <v>CD_RTE_COND_CR_RE.PT</v>
          </cell>
          <cell r="B1037" t="str">
            <v>prestazioni di terzi</v>
          </cell>
          <cell r="C1037">
            <v>12.18036</v>
          </cell>
          <cell r="D1037">
            <v>16.35596</v>
          </cell>
          <cell r="E1037">
            <v>27.038580000000003</v>
          </cell>
          <cell r="F1037">
            <v>27.455749999999998</v>
          </cell>
          <cell r="G1037">
            <v>55.075209999999998</v>
          </cell>
          <cell r="H1037">
            <v>74.787549999999996</v>
          </cell>
          <cell r="I1037">
            <v>63.61551</v>
          </cell>
          <cell r="J1037">
            <v>108.63577000000001</v>
          </cell>
          <cell r="K1037">
            <v>216.33723000000001</v>
          </cell>
          <cell r="L1037">
            <v>252.84435000000002</v>
          </cell>
          <cell r="M1037">
            <v>277.68321000000003</v>
          </cell>
          <cell r="N1037">
            <v>393.43493999999998</v>
          </cell>
        </row>
        <row r="1038">
          <cell r="A1038" t="str">
            <v>CD_RTE_COND_CR_GR</v>
          </cell>
          <cell r="B1038" t="str">
            <v>prestazioni intercompany</v>
          </cell>
          <cell r="C1038">
            <v>0</v>
          </cell>
          <cell r="D1038">
            <v>5.5560000000000005E-2</v>
          </cell>
          <cell r="E1038">
            <v>0.87092999999999998</v>
          </cell>
          <cell r="F1038">
            <v>0.87092999999999998</v>
          </cell>
          <cell r="G1038">
            <v>22.740929999999999</v>
          </cell>
          <cell r="H1038">
            <v>0.87092999999999998</v>
          </cell>
          <cell r="I1038">
            <v>22.740929999999999</v>
          </cell>
          <cell r="J1038">
            <v>29.340349999999997</v>
          </cell>
          <cell r="K1038">
            <v>40.882160000000006</v>
          </cell>
          <cell r="L1038">
            <v>53.706309999999995</v>
          </cell>
          <cell r="M1038">
            <v>53.75844</v>
          </cell>
          <cell r="N1038">
            <v>95.88275999999999</v>
          </cell>
        </row>
        <row r="1039">
          <cell r="A1039" t="str">
            <v>CD_RTE_COND_CR_RE.SG</v>
          </cell>
          <cell r="B1039" t="str">
            <v>spese generali</v>
          </cell>
          <cell r="C1039">
            <v>21.17811</v>
          </cell>
          <cell r="D1039">
            <v>31.727979999999999</v>
          </cell>
          <cell r="E1039">
            <v>97.609700000000004</v>
          </cell>
          <cell r="F1039">
            <v>97.629580000000004</v>
          </cell>
          <cell r="G1039">
            <v>107.31041</v>
          </cell>
          <cell r="H1039">
            <v>132.43504000000001</v>
          </cell>
          <cell r="I1039">
            <v>144.47653</v>
          </cell>
          <cell r="J1039">
            <v>160.33951000000002</v>
          </cell>
          <cell r="K1039">
            <v>190.37488000000002</v>
          </cell>
          <cell r="L1039">
            <v>206.31797</v>
          </cell>
          <cell r="M1039">
            <v>220.6361</v>
          </cell>
          <cell r="N1039">
            <v>330.45843000000002</v>
          </cell>
        </row>
        <row r="1040">
          <cell r="A1040" t="str">
            <v>CD_RTE_COND_CR.ICN</v>
          </cell>
          <cell r="B1040" t="str">
            <v>imposte</v>
          </cell>
          <cell r="C1040">
            <v>245.98625000000001</v>
          </cell>
          <cell r="D1040">
            <v>487.34365000000003</v>
          </cell>
          <cell r="E1040">
            <v>737.16810999999996</v>
          </cell>
          <cell r="F1040">
            <v>993.07150999999999</v>
          </cell>
          <cell r="G1040">
            <v>1528.98198</v>
          </cell>
          <cell r="H1040">
            <v>1928.4828200000002</v>
          </cell>
          <cell r="I1040">
            <v>1788.54674</v>
          </cell>
          <cell r="J1040">
            <v>1720.8780300000001</v>
          </cell>
          <cell r="K1040">
            <v>3019.7296299999998</v>
          </cell>
          <cell r="L1040">
            <v>3385.9977899999999</v>
          </cell>
          <cell r="M1040">
            <v>3670.8053999999997</v>
          </cell>
          <cell r="N1040">
            <v>4005.5392499999998</v>
          </cell>
        </row>
        <row r="1041">
          <cell r="A1041">
            <v>0</v>
          </cell>
          <cell r="B1041" t="str">
            <v>Totale attività operative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>
            <v>0</v>
          </cell>
          <cell r="B1042" t="str">
            <v>personale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>
            <v>0</v>
          </cell>
          <cell r="B1043" t="str">
            <v>materiali e forniture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>
            <v>0</v>
          </cell>
          <cell r="B1044" t="str">
            <v>prestazioni di terzi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>
            <v>0</v>
          </cell>
          <cell r="B1045" t="str">
            <v>prestazioni intercompany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>
            <v>0</v>
          </cell>
          <cell r="B1046" t="str">
            <v>spese generali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>
            <v>0</v>
          </cell>
          <cell r="B1047" t="str">
            <v>imposte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>
            <v>0</v>
          </cell>
          <cell r="B1048" t="str">
            <v>Supporto tecnico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CD_RTE_COOR_STC.PERS</v>
          </cell>
          <cell r="B1049" t="str">
            <v>personale</v>
          </cell>
          <cell r="C1049">
            <v>3865.4311299999999</v>
          </cell>
          <cell r="D1049">
            <v>7809.0171200000004</v>
          </cell>
          <cell r="E1049">
            <v>11598.340510000002</v>
          </cell>
          <cell r="F1049">
            <v>17284.914400000001</v>
          </cell>
          <cell r="G1049">
            <v>21628.214639999998</v>
          </cell>
          <cell r="H1049">
            <v>26838.105249999997</v>
          </cell>
          <cell r="I1049">
            <v>32063.532420000007</v>
          </cell>
          <cell r="J1049">
            <v>37012.500169999999</v>
          </cell>
          <cell r="K1049">
            <v>41841.0959</v>
          </cell>
          <cell r="L1049">
            <v>46117.151420000009</v>
          </cell>
          <cell r="M1049">
            <v>50993.668189999997</v>
          </cell>
          <cell r="N1049">
            <v>55679.483459999996</v>
          </cell>
        </row>
        <row r="1050">
          <cell r="A1050" t="str">
            <v>CD_RTE_COOR_STC_RE.MF</v>
          </cell>
          <cell r="B1050" t="str">
            <v>materiali e forniture</v>
          </cell>
          <cell r="C1050">
            <v>11.51895</v>
          </cell>
          <cell r="D1050">
            <v>353.61257000000001</v>
          </cell>
          <cell r="E1050">
            <v>86.135469999999998</v>
          </cell>
          <cell r="F1050">
            <v>181.74775</v>
          </cell>
          <cell r="G1050">
            <v>86.308949999999996</v>
          </cell>
          <cell r="H1050">
            <v>27.806419999999999</v>
          </cell>
          <cell r="I1050">
            <v>323.88668000000001</v>
          </cell>
          <cell r="J1050">
            <v>290.67836</v>
          </cell>
          <cell r="K1050">
            <v>544.43229000000008</v>
          </cell>
          <cell r="L1050">
            <v>611.08656000000008</v>
          </cell>
          <cell r="M1050">
            <v>561.03183999999999</v>
          </cell>
          <cell r="N1050">
            <v>583.25575000000003</v>
          </cell>
        </row>
        <row r="1051">
          <cell r="A1051" t="str">
            <v>CD_RTE_COOR_STC_RE.PT</v>
          </cell>
          <cell r="B1051" t="str">
            <v>prestazioni di terzi</v>
          </cell>
          <cell r="C1051">
            <v>11.8589</v>
          </cell>
          <cell r="D1051">
            <v>27.676080000000002</v>
          </cell>
          <cell r="E1051">
            <v>33.783279999999998</v>
          </cell>
          <cell r="F1051">
            <v>42.808540000000001</v>
          </cell>
          <cell r="G1051">
            <v>49.227519999999998</v>
          </cell>
          <cell r="H1051">
            <v>71.651699999999991</v>
          </cell>
          <cell r="I1051">
            <v>76.491960000000006</v>
          </cell>
          <cell r="J1051">
            <v>99.382600000000011</v>
          </cell>
          <cell r="K1051">
            <v>102.11806</v>
          </cell>
          <cell r="L1051">
            <v>116.42386</v>
          </cell>
          <cell r="M1051">
            <v>121.76232</v>
          </cell>
          <cell r="N1051">
            <v>140.63238000000001</v>
          </cell>
        </row>
        <row r="1052">
          <cell r="A1052" t="str">
            <v>CD_RTE_COOR_STC_GR</v>
          </cell>
          <cell r="B1052" t="str">
            <v>prestazioni intercompany</v>
          </cell>
          <cell r="C1052">
            <v>29.747880000000002</v>
          </cell>
          <cell r="D1052">
            <v>6.1679899999999996</v>
          </cell>
          <cell r="E1052">
            <v>7.2435700000000001</v>
          </cell>
          <cell r="F1052">
            <v>8.4209500000000013</v>
          </cell>
          <cell r="G1052">
            <v>2722.6866099999997</v>
          </cell>
          <cell r="H1052">
            <v>2722.96162</v>
          </cell>
          <cell r="I1052">
            <v>2724.4365200000002</v>
          </cell>
          <cell r="J1052">
            <v>2734.34494</v>
          </cell>
          <cell r="K1052">
            <v>2738.9057599999996</v>
          </cell>
          <cell r="L1052">
            <v>2743.2873199999999</v>
          </cell>
          <cell r="M1052">
            <v>2743.5891900000001</v>
          </cell>
          <cell r="N1052">
            <v>2753.8311800000001</v>
          </cell>
        </row>
        <row r="1053">
          <cell r="A1053" t="str">
            <v>CD_RTE_COOR_STC_RE.SG</v>
          </cell>
          <cell r="B1053" t="str">
            <v>spese generali</v>
          </cell>
          <cell r="C1053">
            <v>26.600819999999999</v>
          </cell>
          <cell r="D1053">
            <v>50.102350000000001</v>
          </cell>
          <cell r="E1053">
            <v>100.60578</v>
          </cell>
          <cell r="F1053">
            <v>128.82766000000001</v>
          </cell>
          <cell r="G1053">
            <v>147.24619000000001</v>
          </cell>
          <cell r="H1053">
            <v>170.45098999999999</v>
          </cell>
          <cell r="I1053">
            <v>195.62317000000002</v>
          </cell>
          <cell r="J1053">
            <v>221.58235000000002</v>
          </cell>
          <cell r="K1053">
            <v>236.75456</v>
          </cell>
          <cell r="L1053">
            <v>264.43545</v>
          </cell>
          <cell r="M1053">
            <v>285.31753999999995</v>
          </cell>
          <cell r="N1053">
            <v>323.42490999999995</v>
          </cell>
        </row>
        <row r="1054">
          <cell r="A1054" t="str">
            <v>CD_RTE_COOR_STC.ICN</v>
          </cell>
          <cell r="B1054" t="str">
            <v>imposte</v>
          </cell>
          <cell r="C1054">
            <v>6.25E-2</v>
          </cell>
          <cell r="D1054">
            <v>1.59497</v>
          </cell>
          <cell r="E1054">
            <v>4.1612099999999996</v>
          </cell>
          <cell r="F1054">
            <v>4.7500200000000001</v>
          </cell>
          <cell r="G1054">
            <v>7.7618299999999998</v>
          </cell>
          <cell r="H1054">
            <v>8.9295400000000011</v>
          </cell>
          <cell r="I1054">
            <v>9.3013700000000004</v>
          </cell>
          <cell r="J1054">
            <v>9.6112700000000011</v>
          </cell>
          <cell r="K1054">
            <v>10.10833</v>
          </cell>
          <cell r="L1054">
            <v>10.641360000000001</v>
          </cell>
          <cell r="M1054">
            <v>11.18107</v>
          </cell>
          <cell r="N1054">
            <v>11.87959</v>
          </cell>
        </row>
        <row r="1055">
          <cell r="A1055">
            <v>0</v>
          </cell>
          <cell r="B1055" t="str">
            <v>Costi di struttura e Varie di Funz.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CST_STRUTT_FSO.PERS</v>
          </cell>
          <cell r="B1056" t="str">
            <v>personale</v>
          </cell>
          <cell r="C1056">
            <v>1948.2137299999995</v>
          </cell>
          <cell r="D1056">
            <v>4058.1981599999935</v>
          </cell>
          <cell r="E1056">
            <v>6297.4583199999997</v>
          </cell>
          <cell r="F1056">
            <v>7211.4286399999974</v>
          </cell>
          <cell r="G1056">
            <v>8213.2104700000018</v>
          </cell>
          <cell r="H1056">
            <v>9660.1304099999979</v>
          </cell>
          <cell r="I1056">
            <v>10636.338300000003</v>
          </cell>
          <cell r="J1056">
            <v>11839.883329999993</v>
          </cell>
          <cell r="K1056">
            <v>11356.824170000011</v>
          </cell>
          <cell r="L1056">
            <v>13863.416760000006</v>
          </cell>
          <cell r="M1056">
            <v>15027.534500000009</v>
          </cell>
          <cell r="N1056">
            <v>16290.801780000002</v>
          </cell>
        </row>
        <row r="1057">
          <cell r="A1057" t="str">
            <v>CST_STRUTT_FSO_RE.MF</v>
          </cell>
          <cell r="B1057" t="str">
            <v>materiali e forniture</v>
          </cell>
          <cell r="C1057">
            <v>55.680179999999993</v>
          </cell>
          <cell r="D1057">
            <v>99.900840000000017</v>
          </cell>
          <cell r="E1057">
            <v>184.11440000000002</v>
          </cell>
          <cell r="F1057">
            <v>196.88833000000011</v>
          </cell>
          <cell r="G1057">
            <v>247.83196999999996</v>
          </cell>
          <cell r="H1057">
            <v>313.44696000000022</v>
          </cell>
          <cell r="I1057">
            <v>430.40061000000014</v>
          </cell>
          <cell r="J1057">
            <v>499.24040000000014</v>
          </cell>
          <cell r="K1057">
            <v>760.84626000000014</v>
          </cell>
          <cell r="L1057">
            <v>871.87991000000011</v>
          </cell>
          <cell r="M1057">
            <v>961.80045000000064</v>
          </cell>
          <cell r="N1057">
            <v>1231.5047499999998</v>
          </cell>
        </row>
        <row r="1058">
          <cell r="A1058" t="str">
            <v>CST_STRUTT_FSO_RE.PT</v>
          </cell>
          <cell r="B1058" t="str">
            <v>prestazioni di terzi</v>
          </cell>
          <cell r="C1058">
            <v>108.96799</v>
          </cell>
          <cell r="D1058">
            <v>231.72230999999999</v>
          </cell>
          <cell r="E1058">
            <v>357.71920999999998</v>
          </cell>
          <cell r="F1058">
            <v>405.18296999999984</v>
          </cell>
          <cell r="G1058">
            <v>512.57913999999982</v>
          </cell>
          <cell r="H1058">
            <v>633.82940999999983</v>
          </cell>
          <cell r="I1058">
            <v>905.10834999999997</v>
          </cell>
          <cell r="J1058">
            <v>1034.0525700000003</v>
          </cell>
          <cell r="K1058">
            <v>1219.6366200000007</v>
          </cell>
          <cell r="L1058">
            <v>1326.0244299999977</v>
          </cell>
          <cell r="M1058">
            <v>1481.8193299999994</v>
          </cell>
          <cell r="N1058">
            <v>1858.9148599999971</v>
          </cell>
        </row>
        <row r="1059">
          <cell r="A1059" t="str">
            <v>CST_STRUTT_FSO_GR</v>
          </cell>
          <cell r="B1059" t="str">
            <v>prestazioni intercompany</v>
          </cell>
          <cell r="C1059">
            <v>205.50135</v>
          </cell>
          <cell r="D1059">
            <v>897.41331999999966</v>
          </cell>
          <cell r="E1059">
            <v>1357.5165999999972</v>
          </cell>
          <cell r="F1059">
            <v>1834.8949299999986</v>
          </cell>
          <cell r="G1059">
            <v>2402.7890800000023</v>
          </cell>
          <cell r="H1059">
            <v>3405.1846299999997</v>
          </cell>
          <cell r="I1059">
            <v>4130.0427999999993</v>
          </cell>
          <cell r="J1059">
            <v>4625.7604399999982</v>
          </cell>
          <cell r="K1059">
            <v>5457.755640000003</v>
          </cell>
          <cell r="L1059">
            <v>6665.5875100000048</v>
          </cell>
          <cell r="M1059">
            <v>7532.2242800000095</v>
          </cell>
          <cell r="N1059">
            <v>8575.7083300000086</v>
          </cell>
        </row>
        <row r="1060">
          <cell r="A1060" t="str">
            <v>CST_STRUTT_FSO_RE.SG</v>
          </cell>
          <cell r="B1060" t="str">
            <v>spese generali</v>
          </cell>
          <cell r="C1060">
            <v>140.57479000000006</v>
          </cell>
          <cell r="D1060">
            <v>544.73306000000002</v>
          </cell>
          <cell r="E1060">
            <v>950.27025999999978</v>
          </cell>
          <cell r="F1060">
            <v>1084.2253199999996</v>
          </cell>
          <cell r="G1060">
            <v>1216.9805800000004</v>
          </cell>
          <cell r="H1060">
            <v>1341.3845899999997</v>
          </cell>
          <cell r="I1060">
            <v>1468.4998300000002</v>
          </cell>
          <cell r="J1060">
            <v>1554.0839499999997</v>
          </cell>
          <cell r="K1060">
            <v>1646.0659800000003</v>
          </cell>
          <cell r="L1060">
            <v>1753.8178500000004</v>
          </cell>
          <cell r="M1060">
            <v>1852.9210600000015</v>
          </cell>
          <cell r="N1060">
            <v>2244.9667199999976</v>
          </cell>
        </row>
        <row r="1061">
          <cell r="A1061" t="str">
            <v>CST_STRUTT_FSO.ICN</v>
          </cell>
          <cell r="B1061" t="str">
            <v>imposte</v>
          </cell>
          <cell r="C1061">
            <v>1.5567399999999978</v>
          </cell>
          <cell r="D1061">
            <v>4.4706399999999888</v>
          </cell>
          <cell r="E1061">
            <v>7.6839800000000054</v>
          </cell>
          <cell r="F1061">
            <v>7.8876099999999951</v>
          </cell>
          <cell r="G1061">
            <v>16.542810000000031</v>
          </cell>
          <cell r="H1061">
            <v>38.691580000000016</v>
          </cell>
          <cell r="I1061">
            <v>102.58438999999996</v>
          </cell>
          <cell r="J1061">
            <v>138.26825000000002</v>
          </cell>
          <cell r="K1061">
            <v>205.49230000000006</v>
          </cell>
          <cell r="L1061">
            <v>272.19171</v>
          </cell>
          <cell r="M1061">
            <v>388.90857999999992</v>
          </cell>
          <cell r="N1061">
            <v>481.61612999999994</v>
          </cell>
        </row>
        <row r="1062">
          <cell r="A1062">
            <v>0</v>
          </cell>
          <cell r="B1062" t="str">
            <v>Attività di Formazione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CST_STRUTT_FO.PERS</v>
          </cell>
          <cell r="B1063" t="str">
            <v>personale</v>
          </cell>
          <cell r="C1063">
            <v>264.31496000000004</v>
          </cell>
          <cell r="D1063">
            <v>385.87988000000001</v>
          </cell>
          <cell r="E1063">
            <v>521.48631999999998</v>
          </cell>
          <cell r="F1063">
            <v>643.33025999999995</v>
          </cell>
          <cell r="G1063">
            <v>683.64428999999984</v>
          </cell>
          <cell r="H1063">
            <v>769.82325000000003</v>
          </cell>
          <cell r="I1063">
            <v>909.42018000000007</v>
          </cell>
          <cell r="J1063">
            <v>993.7427100000001</v>
          </cell>
          <cell r="K1063">
            <v>1103.35664</v>
          </cell>
          <cell r="L1063">
            <v>1226.9998000000001</v>
          </cell>
          <cell r="M1063">
            <v>1341.9004900000002</v>
          </cell>
          <cell r="N1063">
            <v>1531.1434499999998</v>
          </cell>
        </row>
        <row r="1064">
          <cell r="A1064" t="str">
            <v>CST_STRUTT_FO_RE.MF</v>
          </cell>
          <cell r="B1064" t="str">
            <v>materiali e forniture</v>
          </cell>
          <cell r="C1064">
            <v>6.3E-3</v>
          </cell>
          <cell r="D1064">
            <v>6.3E-3</v>
          </cell>
          <cell r="E1064">
            <v>6.2999999999995282E-3</v>
          </cell>
          <cell r="F1064">
            <v>6.2999999999995282E-3</v>
          </cell>
          <cell r="G1064">
            <v>6.2999999999995282E-3</v>
          </cell>
          <cell r="H1064">
            <v>0.30894999999999939</v>
          </cell>
          <cell r="I1064">
            <v>6.3E-3</v>
          </cell>
          <cell r="J1064">
            <v>6.3E-3</v>
          </cell>
          <cell r="K1064">
            <v>2.3400000000000087E-2</v>
          </cell>
          <cell r="L1064">
            <v>2.3400000000000531E-2</v>
          </cell>
          <cell r="M1064">
            <v>2.3400000000000087E-2</v>
          </cell>
          <cell r="N1064">
            <v>2.3400000000000087E-2</v>
          </cell>
        </row>
        <row r="1065">
          <cell r="A1065" t="str">
            <v>CST_STRUTT_FO_RE.PT</v>
          </cell>
          <cell r="B1065" t="str">
            <v>prestazioni di terzi</v>
          </cell>
          <cell r="C1065">
            <v>7.5180000000000025E-2</v>
          </cell>
          <cell r="D1065">
            <v>0.4995799999999998</v>
          </cell>
          <cell r="E1065">
            <v>0.87716000000000005</v>
          </cell>
          <cell r="F1065">
            <v>0.87715999999999994</v>
          </cell>
          <cell r="G1065">
            <v>0.94365999999999994</v>
          </cell>
          <cell r="H1065">
            <v>0.94365999999999994</v>
          </cell>
          <cell r="I1065">
            <v>1.0626600000000002</v>
          </cell>
          <cell r="J1065">
            <v>1.21916</v>
          </cell>
          <cell r="K1065">
            <v>1.21916</v>
          </cell>
          <cell r="L1065">
            <v>1.5191599999999994</v>
          </cell>
          <cell r="M1065">
            <v>1.5991599999999995</v>
          </cell>
          <cell r="N1065">
            <v>2.4359099999999998</v>
          </cell>
        </row>
        <row r="1066">
          <cell r="A1066" t="str">
            <v>CST_STRUTT_FO_GR</v>
          </cell>
          <cell r="B1066" t="str">
            <v>prestazioni intercompany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CST_STRUTT_FO_RE.SG</v>
          </cell>
          <cell r="B1067" t="str">
            <v>spese generali</v>
          </cell>
          <cell r="C1067">
            <v>0.70264000000000004</v>
          </cell>
          <cell r="D1067">
            <v>6.94869</v>
          </cell>
          <cell r="E1067">
            <v>16.096889999999998</v>
          </cell>
          <cell r="F1067">
            <v>19.227039999999995</v>
          </cell>
          <cell r="G1067">
            <v>24.603670000000001</v>
          </cell>
          <cell r="H1067">
            <v>24.928789999999992</v>
          </cell>
          <cell r="I1067">
            <v>25.602040000000002</v>
          </cell>
          <cell r="J1067">
            <v>25.819240000000001</v>
          </cell>
          <cell r="K1067">
            <v>26.635409999999993</v>
          </cell>
          <cell r="L1067">
            <v>30.321940000000001</v>
          </cell>
          <cell r="M1067">
            <v>32.747160000000008</v>
          </cell>
          <cell r="N1067">
            <v>38.446929999999995</v>
          </cell>
        </row>
        <row r="1068">
          <cell r="A1068" t="str">
            <v>CST_STRUTT_FO.ICN</v>
          </cell>
          <cell r="B1068" t="str">
            <v>imposte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>
            <v>0</v>
          </cell>
          <cell r="B1069" t="str">
            <v>imposte e Tasse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CST_STRUTT_IMP.PERS</v>
          </cell>
          <cell r="B1070" t="str">
            <v>personale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CST_STRUTT_IMP_RE.MF</v>
          </cell>
          <cell r="B1071" t="str">
            <v>materiali e forniture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CST_STRUTT_IMP_RE.PT</v>
          </cell>
          <cell r="B1072" t="str">
            <v>prestazioni di terzi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CST_STRUTT_IMP_GR</v>
          </cell>
          <cell r="B1073" t="str">
            <v>prestazioni intercompany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CST_STRUTT_IMP_RE.SG</v>
          </cell>
          <cell r="B1074" t="str">
            <v>spese generali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CST_STRUTT_IMP.ICN</v>
          </cell>
          <cell r="B1075" t="str">
            <v>imposte</v>
          </cell>
          <cell r="C1075">
            <v>0.27200000000000557</v>
          </cell>
          <cell r="D1075">
            <v>0.83388999999999669</v>
          </cell>
          <cell r="E1075">
            <v>1.00651000000002</v>
          </cell>
          <cell r="F1075">
            <v>6.6504099999999653</v>
          </cell>
          <cell r="G1075">
            <v>9.6483300000000156</v>
          </cell>
          <cell r="H1075">
            <v>13.014409999999941</v>
          </cell>
          <cell r="I1075">
            <v>15.928859999999986</v>
          </cell>
          <cell r="J1075">
            <v>19.657449999999983</v>
          </cell>
          <cell r="K1075">
            <v>21.451419999999985</v>
          </cell>
          <cell r="L1075">
            <v>23.908010000000047</v>
          </cell>
          <cell r="M1075">
            <v>27.088109999999972</v>
          </cell>
          <cell r="N1075">
            <v>49.439930000000004</v>
          </cell>
        </row>
        <row r="1076">
          <cell r="A1076">
            <v>0</v>
          </cell>
          <cell r="B1076" t="str">
            <v>Totale Costi Supporto e Struttura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>
            <v>0</v>
          </cell>
          <cell r="B1077" t="str">
            <v>personale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>
            <v>0</v>
          </cell>
          <cell r="B1078" t="str">
            <v>materiali e forniture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>
            <v>0</v>
          </cell>
          <cell r="B1079" t="str">
            <v>prestazioni di terzi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A1080">
            <v>0</v>
          </cell>
          <cell r="B1080" t="str">
            <v>prestazioni intercompany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>
            <v>0</v>
          </cell>
          <cell r="B1081" t="str">
            <v>spese generali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A1082">
            <v>0</v>
          </cell>
          <cell r="B1082" t="str">
            <v>imposte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</row>
        <row r="1083">
          <cell r="A1083" t="str">
            <v>COL</v>
          </cell>
          <cell r="B1083" t="str">
            <v>LAVORI</v>
          </cell>
          <cell r="C1083">
            <v>5452.6688700000004</v>
          </cell>
          <cell r="D1083">
            <v>10178.01735</v>
          </cell>
          <cell r="E1083">
            <v>15786.781849999999</v>
          </cell>
          <cell r="F1083">
            <v>20460.28744</v>
          </cell>
          <cell r="G1083">
            <v>27458.625489999999</v>
          </cell>
          <cell r="H1083">
            <v>34056.774270000002</v>
          </cell>
          <cell r="I1083">
            <v>41001.360979999998</v>
          </cell>
          <cell r="J1083">
            <v>46960.396430000001</v>
          </cell>
          <cell r="K1083">
            <v>53310.753080000002</v>
          </cell>
          <cell r="L1083">
            <v>60472.838669999997</v>
          </cell>
          <cell r="M1083">
            <v>67683.372140000007</v>
          </cell>
          <cell r="N1083">
            <v>72886.806039999996</v>
          </cell>
        </row>
        <row r="1084">
          <cell r="A1084" t="str">
            <v>COLD</v>
          </cell>
          <cell r="B1084" t="str">
            <v>Allacciamenti e aumenti di potenza richiesti da Clientela Diffusa</v>
          </cell>
          <cell r="C1084">
            <v>4184.7717599999996</v>
          </cell>
          <cell r="D1084">
            <v>8464.4089299999996</v>
          </cell>
          <cell r="E1084">
            <v>13188.578519999999</v>
          </cell>
          <cell r="F1084">
            <v>17295.04019</v>
          </cell>
          <cell r="G1084">
            <v>23579.482359999998</v>
          </cell>
          <cell r="H1084">
            <v>29314.208789999997</v>
          </cell>
          <cell r="I1084">
            <v>35532.121859999999</v>
          </cell>
          <cell r="J1084">
            <v>40803.687409999999</v>
          </cell>
          <cell r="K1084">
            <v>46011.778490000004</v>
          </cell>
          <cell r="L1084">
            <v>51731.718509999999</v>
          </cell>
          <cell r="M1084">
            <v>58033.399619999997</v>
          </cell>
          <cell r="N1084">
            <v>62719.095450000001</v>
          </cell>
        </row>
        <row r="1085">
          <cell r="A1085" t="str">
            <v>COLDU2</v>
          </cell>
          <cell r="B1085" t="str">
            <v xml:space="preserve"> - Allacciamenti e aumenti di potenza richiesti da Clienti BT (U2)</v>
          </cell>
          <cell r="C1085">
            <v>1221.09645</v>
          </cell>
          <cell r="D1085">
            <v>2599.8884600000001</v>
          </cell>
          <cell r="E1085">
            <v>3967.4476</v>
          </cell>
          <cell r="F1085">
            <v>5183.4246199999998</v>
          </cell>
          <cell r="G1085">
            <v>7226.2495399999998</v>
          </cell>
          <cell r="H1085">
            <v>9321.4112999999998</v>
          </cell>
          <cell r="I1085">
            <v>11373.340190000001</v>
          </cell>
          <cell r="J1085">
            <v>13100.022559999999</v>
          </cell>
          <cell r="K1085">
            <v>14779.521070000001</v>
          </cell>
          <cell r="L1085">
            <v>16800.323649999998</v>
          </cell>
          <cell r="M1085">
            <v>18896.46139</v>
          </cell>
          <cell r="N1085">
            <v>20684.288209999999</v>
          </cell>
        </row>
        <row r="1086">
          <cell r="A1086" t="str">
            <v>COLDU3</v>
          </cell>
          <cell r="B1086" t="str">
            <v xml:space="preserve"> - Allacciamenti e aumenti di potenza richiesti da Clienti BT (U3)</v>
          </cell>
          <cell r="C1086">
            <v>1217.65643</v>
          </cell>
          <cell r="D1086">
            <v>2227.4028699999999</v>
          </cell>
          <cell r="E1086">
            <v>3756.4897099999998</v>
          </cell>
          <cell r="F1086">
            <v>4904.3552099999997</v>
          </cell>
          <cell r="G1086">
            <v>6510.7481500000004</v>
          </cell>
          <cell r="H1086">
            <v>8086.0852199999999</v>
          </cell>
          <cell r="I1086">
            <v>9854.2181400000009</v>
          </cell>
          <cell r="J1086">
            <v>11340.04412</v>
          </cell>
          <cell r="K1086">
            <v>12767.77471</v>
          </cell>
          <cell r="L1086">
            <v>14309.358630000001</v>
          </cell>
          <cell r="M1086">
            <v>16260.38162</v>
          </cell>
          <cell r="N1086">
            <v>17476.621360000001</v>
          </cell>
        </row>
        <row r="1087">
          <cell r="A1087" t="str">
            <v>COLDU4</v>
          </cell>
          <cell r="B1087" t="str">
            <v xml:space="preserve"> - Allacciamenti e aumenti di potenza richiesti da Clienti BT (U4)</v>
          </cell>
          <cell r="C1087">
            <v>1209.9375700000001</v>
          </cell>
          <cell r="D1087">
            <v>2587.5976300000002</v>
          </cell>
          <cell r="E1087">
            <v>4076.6325700000002</v>
          </cell>
          <cell r="F1087">
            <v>5497.3412900000003</v>
          </cell>
          <cell r="G1087">
            <v>7482.7480100000002</v>
          </cell>
          <cell r="H1087">
            <v>9138.24748</v>
          </cell>
          <cell r="I1087">
            <v>10777.8503</v>
          </cell>
          <cell r="J1087">
            <v>12249.21722</v>
          </cell>
          <cell r="K1087">
            <v>13887.370730000001</v>
          </cell>
          <cell r="L1087">
            <v>15625.822609999999</v>
          </cell>
          <cell r="M1087">
            <v>17409.074670000002</v>
          </cell>
          <cell r="N1087">
            <v>18628.014289999999</v>
          </cell>
        </row>
        <row r="1088">
          <cell r="A1088" t="str">
            <v>COLDM</v>
          </cell>
          <cell r="B1088" t="str">
            <v xml:space="preserve"> - Allacciamenti e aumenti di potenza richiesti da Clienti MT</v>
          </cell>
          <cell r="C1088">
            <v>536.08131000000003</v>
          </cell>
          <cell r="D1088">
            <v>1049.5199700000001</v>
          </cell>
          <cell r="E1088">
            <v>1388.00864</v>
          </cell>
          <cell r="F1088">
            <v>1709.9190699999999</v>
          </cell>
          <cell r="G1088">
            <v>2359.73666</v>
          </cell>
          <cell r="H1088">
            <v>2768.46479</v>
          </cell>
          <cell r="I1088">
            <v>3526.7132299999998</v>
          </cell>
          <cell r="J1088">
            <v>4114.4035100000001</v>
          </cell>
          <cell r="K1088">
            <v>4577.1119799999997</v>
          </cell>
          <cell r="L1088">
            <v>4996.2136200000004</v>
          </cell>
          <cell r="M1088">
            <v>5467.4819399999997</v>
          </cell>
          <cell r="N1088">
            <v>5930.1715899999999</v>
          </cell>
        </row>
        <row r="1089">
          <cell r="A1089" t="str">
            <v>COLMM</v>
          </cell>
          <cell r="B1089" t="str">
            <v>Allacciamenti e aumenti di potenza richiesti da Clienti MT con tariffa multioraria</v>
          </cell>
          <cell r="C1089">
            <v>77.82799</v>
          </cell>
          <cell r="D1089">
            <v>83.204310000000007</v>
          </cell>
          <cell r="E1089">
            <v>83.204310000000007</v>
          </cell>
          <cell r="F1089">
            <v>113.7501</v>
          </cell>
          <cell r="G1089">
            <v>204.38829000000001</v>
          </cell>
          <cell r="H1089">
            <v>204.38829000000001</v>
          </cell>
          <cell r="I1089">
            <v>226.32644999999999</v>
          </cell>
          <cell r="J1089">
            <v>257.39805000000001</v>
          </cell>
          <cell r="K1089">
            <v>257.39805000000001</v>
          </cell>
          <cell r="L1089">
            <v>257.39805000000001</v>
          </cell>
          <cell r="M1089">
            <v>257.39805000000001</v>
          </cell>
          <cell r="N1089">
            <v>288.86989999999997</v>
          </cell>
        </row>
        <row r="1090">
          <cell r="A1090" t="str">
            <v>COLA</v>
          </cell>
          <cell r="B1090" t="str">
            <v>Allacciamenti e aumenti di potenza richiesti da Clienti AT</v>
          </cell>
          <cell r="C1090">
            <v>537.04286999999999</v>
          </cell>
          <cell r="D1090">
            <v>540.39787000000001</v>
          </cell>
          <cell r="E1090">
            <v>734.11051999999995</v>
          </cell>
          <cell r="F1090">
            <v>734.11051999999995</v>
          </cell>
          <cell r="G1090">
            <v>734.11051999999995</v>
          </cell>
          <cell r="H1090">
            <v>1031.0051699999999</v>
          </cell>
          <cell r="I1090">
            <v>1033.36167</v>
          </cell>
          <cell r="J1090">
            <v>1033.36167</v>
          </cell>
          <cell r="K1090">
            <v>1096.17752</v>
          </cell>
          <cell r="L1090">
            <v>866.63432</v>
          </cell>
          <cell r="M1090">
            <v>898.75126</v>
          </cell>
          <cell r="N1090">
            <v>898.75126</v>
          </cell>
        </row>
        <row r="1091">
          <cell r="A1091" t="str">
            <v>COLAA</v>
          </cell>
          <cell r="B1091" t="str">
            <v>Altri</v>
          </cell>
          <cell r="C1091">
            <v>653.0262500000008</v>
          </cell>
          <cell r="D1091">
            <v>1090.0062400000006</v>
          </cell>
          <cell r="E1091">
            <v>1780.8885000000009</v>
          </cell>
          <cell r="F1091">
            <v>2317.3866300000009</v>
          </cell>
          <cell r="G1091">
            <v>2940.6443200000031</v>
          </cell>
          <cell r="H1091">
            <v>3507.1720200000054</v>
          </cell>
          <cell r="I1091">
            <v>4209.5509999999995</v>
          </cell>
          <cell r="J1091">
            <v>4865.9493000000002</v>
          </cell>
          <cell r="K1091">
            <v>5945.3990199999971</v>
          </cell>
          <cell r="L1091">
            <v>7617.0877899999978</v>
          </cell>
          <cell r="M1091">
            <v>8493.8232100000096</v>
          </cell>
          <cell r="N1091">
            <v>8980.08943</v>
          </cell>
        </row>
        <row r="1092">
          <cell r="A1092" t="str">
            <v>COG</v>
          </cell>
          <cell r="B1092" t="str">
            <v>GESTIONE UTENZA</v>
          </cell>
          <cell r="C1092">
            <v>892.79520000000002</v>
          </cell>
          <cell r="D1092">
            <v>2117.4976900000001</v>
          </cell>
          <cell r="E1092">
            <v>3118.8225699999998</v>
          </cell>
          <cell r="F1092">
            <v>4080.64975</v>
          </cell>
          <cell r="G1092">
            <v>5418.5676899999999</v>
          </cell>
          <cell r="H1092">
            <v>6941.0264900000002</v>
          </cell>
          <cell r="I1092">
            <v>8642.4033600000002</v>
          </cell>
          <cell r="J1092">
            <v>9842.6184099999991</v>
          </cell>
          <cell r="K1092">
            <v>10939.785900000001</v>
          </cell>
          <cell r="L1092">
            <v>12173.717629999999</v>
          </cell>
          <cell r="M1092">
            <v>13433.007019999999</v>
          </cell>
          <cell r="N1092">
            <v>14496.51377</v>
          </cell>
        </row>
        <row r="1093">
          <cell r="A1093" t="str">
            <v>COG1</v>
          </cell>
          <cell r="B1093" t="str">
            <v>Allacciamenti con solo GdM</v>
          </cell>
          <cell r="C1093">
            <v>54.476600000000005</v>
          </cell>
          <cell r="D1093">
            <v>117.99707000000001</v>
          </cell>
          <cell r="E1093">
            <v>161.99081999999999</v>
          </cell>
          <cell r="F1093">
            <v>202.37759000000005</v>
          </cell>
          <cell r="G1093">
            <v>292.5998800000001</v>
          </cell>
          <cell r="H1093">
            <v>405.68473000000006</v>
          </cell>
          <cell r="I1093">
            <v>504.63315999999986</v>
          </cell>
          <cell r="J1093">
            <v>607.66994</v>
          </cell>
          <cell r="K1093">
            <v>712.72597000000019</v>
          </cell>
          <cell r="L1093">
            <v>866.29921000000013</v>
          </cell>
          <cell r="M1093">
            <v>1000.4323200000001</v>
          </cell>
          <cell r="N1093">
            <v>1116.8242199999997</v>
          </cell>
        </row>
        <row r="1094">
          <cell r="A1094" t="str">
            <v>COG2</v>
          </cell>
          <cell r="B1094" t="str">
            <v>Aumenti di potenza MT</v>
          </cell>
          <cell r="C1094">
            <v>64.395499999999998</v>
          </cell>
          <cell r="D1094">
            <v>191.47866999999999</v>
          </cell>
          <cell r="E1094">
            <v>360.52589</v>
          </cell>
          <cell r="F1094">
            <v>551.52403000000004</v>
          </cell>
          <cell r="G1094">
            <v>666.25621000000001</v>
          </cell>
          <cell r="H1094">
            <v>724.99890000000005</v>
          </cell>
          <cell r="I1094">
            <v>871.51940000000002</v>
          </cell>
          <cell r="J1094">
            <v>953.09160999999995</v>
          </cell>
          <cell r="K1094">
            <v>1045.17706</v>
          </cell>
          <cell r="L1094">
            <v>1105.96513</v>
          </cell>
          <cell r="M1094">
            <v>1211.8683699999999</v>
          </cell>
          <cell r="N1094">
            <v>1277.64761</v>
          </cell>
        </row>
        <row r="1095">
          <cell r="A1095" t="str">
            <v>COG3</v>
          </cell>
          <cell r="B1095" t="str">
            <v>Aumenti di potenza BT</v>
          </cell>
          <cell r="C1095">
            <v>514.73848999999996</v>
          </cell>
          <cell r="D1095">
            <v>1051.35536</v>
          </cell>
          <cell r="E1095">
            <v>1551.24855</v>
          </cell>
          <cell r="F1095">
            <v>2006.04802</v>
          </cell>
          <cell r="G1095">
            <v>2746.9382999999998</v>
          </cell>
          <cell r="H1095">
            <v>3711.4863399999999</v>
          </cell>
          <cell r="I1095">
            <v>4686.9516100000001</v>
          </cell>
          <cell r="J1095">
            <v>5369.2339599999996</v>
          </cell>
          <cell r="K1095">
            <v>5932.3912300000002</v>
          </cell>
          <cell r="L1095">
            <v>6575.7584500000003</v>
          </cell>
          <cell r="M1095">
            <v>7288.1633000000002</v>
          </cell>
          <cell r="N1095">
            <v>7934.0561699999998</v>
          </cell>
        </row>
        <row r="1096">
          <cell r="A1096" t="str">
            <v>COG4</v>
          </cell>
          <cell r="B1096" t="str">
            <v>Allacciamenti Cantieri</v>
          </cell>
          <cell r="C1096">
            <v>82.200969999999998</v>
          </cell>
          <cell r="D1096">
            <v>405.46114999999998</v>
          </cell>
          <cell r="E1096">
            <v>512.26657999999998</v>
          </cell>
          <cell r="F1096">
            <v>616.73641999999995</v>
          </cell>
          <cell r="G1096">
            <v>757.07029999999997</v>
          </cell>
          <cell r="H1096">
            <v>878.43881999999996</v>
          </cell>
          <cell r="I1096">
            <v>1044.7781500000001</v>
          </cell>
          <cell r="J1096">
            <v>1125.6907900000001</v>
          </cell>
          <cell r="K1096">
            <v>1214.5028299999999</v>
          </cell>
          <cell r="L1096">
            <v>1309.70811</v>
          </cell>
          <cell r="M1096">
            <v>1369.7202</v>
          </cell>
          <cell r="N1096">
            <v>1396.78601</v>
          </cell>
        </row>
        <row r="1097">
          <cell r="A1097" t="str">
            <v>COG5</v>
          </cell>
          <cell r="B1097" t="str">
            <v>Altro</v>
          </cell>
          <cell r="C1097">
            <v>176.98364000000004</v>
          </cell>
          <cell r="D1097">
            <v>351.20544000000018</v>
          </cell>
          <cell r="E1097">
            <v>532.79072999999971</v>
          </cell>
          <cell r="F1097">
            <v>703.96369000000004</v>
          </cell>
          <cell r="G1097">
            <v>955.70299999999952</v>
          </cell>
          <cell r="H1097">
            <v>1220.4177</v>
          </cell>
          <cell r="I1097">
            <v>1534.5210399999996</v>
          </cell>
          <cell r="J1097">
            <v>1786.9321099999997</v>
          </cell>
          <cell r="K1097">
            <v>2034.9888100000007</v>
          </cell>
          <cell r="L1097">
            <v>2315.9867299999987</v>
          </cell>
          <cell r="M1097">
            <v>2562.8228299999992</v>
          </cell>
          <cell r="N1097">
            <v>2771.1997600000013</v>
          </cell>
        </row>
        <row r="1098">
          <cell r="A1098" t="str">
            <v>COST</v>
          </cell>
          <cell r="B1098" t="str">
            <v>OPERAZIONI SENZA INTERVENTO TECNICO</v>
          </cell>
          <cell r="C1098">
            <v>1139.0193300000001</v>
          </cell>
          <cell r="D1098">
            <v>2295.5788499999999</v>
          </cell>
          <cell r="E1098">
            <v>3151.9361199999998</v>
          </cell>
          <cell r="F1098">
            <v>4108.4681200000005</v>
          </cell>
          <cell r="G1098">
            <v>5660.3255900000004</v>
          </cell>
          <cell r="H1098">
            <v>7445.9964900000004</v>
          </cell>
          <cell r="I1098">
            <v>8671.6254800000006</v>
          </cell>
          <cell r="J1098">
            <v>9709.5873900000006</v>
          </cell>
          <cell r="K1098">
            <v>11673.874449999999</v>
          </cell>
          <cell r="L1098">
            <v>13175.84391</v>
          </cell>
          <cell r="M1098">
            <v>14665.778249999999</v>
          </cell>
          <cell r="N1098">
            <v>15521.62515</v>
          </cell>
        </row>
        <row r="1099">
          <cell r="A1099" t="str">
            <v>COSIP</v>
          </cell>
          <cell r="B1099" t="str">
            <v>SPOSTAMENTI SENZA INCREMENTO PATRIMONIALE</v>
          </cell>
          <cell r="C1099">
            <v>174.23833999999999</v>
          </cell>
          <cell r="D1099">
            <v>335.86698999999999</v>
          </cell>
          <cell r="E1099">
            <v>508.84467999999998</v>
          </cell>
          <cell r="F1099">
            <v>646.74744999999996</v>
          </cell>
          <cell r="G1099">
            <v>837.70775000000003</v>
          </cell>
          <cell r="H1099">
            <v>1071.07483</v>
          </cell>
          <cell r="I1099">
            <v>1257.6652799999999</v>
          </cell>
          <cell r="J1099">
            <v>1406.6420599999999</v>
          </cell>
          <cell r="K1099">
            <v>1609.13192</v>
          </cell>
          <cell r="L1099">
            <v>1825.5092299999999</v>
          </cell>
          <cell r="M1099">
            <v>2080.0825</v>
          </cell>
          <cell r="N1099">
            <v>2238.7851500000002</v>
          </cell>
        </row>
        <row r="1100">
          <cell r="A1100" t="str">
            <v>COAA</v>
          </cell>
          <cell r="B1100" t="str">
            <v>ALTRE OPERAZIONI</v>
          </cell>
          <cell r="C1100">
            <v>0.45529999999962456</v>
          </cell>
          <cell r="D1100">
            <v>0.45529999999962456</v>
          </cell>
          <cell r="E1100">
            <v>0.51000000000203727</v>
          </cell>
          <cell r="F1100">
            <v>0.50999999999839929</v>
          </cell>
          <cell r="G1100">
            <v>0.56060999999317573</v>
          </cell>
          <cell r="H1100">
            <v>1.8335100000040256</v>
          </cell>
          <cell r="I1100">
            <v>1.8335100000040256</v>
          </cell>
          <cell r="J1100">
            <v>2.1360899999999674</v>
          </cell>
          <cell r="K1100">
            <v>4.0821699999942211</v>
          </cell>
          <cell r="L1100">
            <v>4.591340000013588</v>
          </cell>
          <cell r="M1100">
            <v>6.3725099999865051</v>
          </cell>
          <cell r="N1100">
            <v>6.9983300000167219</v>
          </cell>
        </row>
        <row r="1101">
          <cell r="A1101" t="str">
            <v>COT</v>
          </cell>
          <cell r="B1101" t="str">
            <v>TOTALE in Migliaia di EURO</v>
          </cell>
          <cell r="C1101">
            <v>7659.1770399999996</v>
          </cell>
          <cell r="D1101">
            <v>14927.41618</v>
          </cell>
          <cell r="E1101">
            <v>22566.895219999999</v>
          </cell>
          <cell r="F1101">
            <v>29296.662759999999</v>
          </cell>
          <cell r="G1101">
            <v>39375.787129999997</v>
          </cell>
          <cell r="H1101">
            <v>49516.705589999998</v>
          </cell>
          <cell r="I1101">
            <v>59574.888610000002</v>
          </cell>
          <cell r="J1101">
            <v>67921.380380000002</v>
          </cell>
          <cell r="K1101">
            <v>77537.627519999995</v>
          </cell>
          <cell r="L1101">
            <v>87652.500780000002</v>
          </cell>
          <cell r="M1101">
            <v>97868.612420000005</v>
          </cell>
          <cell r="N1101">
            <v>105150.72844000001</v>
          </cell>
        </row>
        <row r="1102">
          <cell r="A1102" t="str">
            <v>WOL</v>
          </cell>
          <cell r="B1102" t="str">
            <v>LAVORI</v>
          </cell>
          <cell r="C1102">
            <v>63.395499999999998</v>
          </cell>
          <cell r="D1102">
            <v>112.29169999999999</v>
          </cell>
          <cell r="E1102">
            <v>165.16060000000002</v>
          </cell>
          <cell r="F1102">
            <v>206.77600000000001</v>
          </cell>
          <cell r="G1102">
            <v>272.01650000000001</v>
          </cell>
          <cell r="H1102">
            <v>338.1841</v>
          </cell>
          <cell r="I1102">
            <v>408.1438</v>
          </cell>
          <cell r="J1102">
            <v>462.46449999999999</v>
          </cell>
          <cell r="K1102">
            <v>526.31899999999996</v>
          </cell>
          <cell r="L1102">
            <v>574.2428000000001</v>
          </cell>
          <cell r="M1102">
            <v>656.54869999999994</v>
          </cell>
          <cell r="N1102">
            <v>725.57230000000004</v>
          </cell>
        </row>
        <row r="1103">
          <cell r="A1103" t="str">
            <v>WOLD</v>
          </cell>
          <cell r="B1103" t="str">
            <v>Allacciamenti e aumenti di potenza richiesti da Clientela Diffusa</v>
          </cell>
          <cell r="C1103">
            <v>42.107500000000002</v>
          </cell>
          <cell r="D1103">
            <v>88.003700000000009</v>
          </cell>
          <cell r="E1103">
            <v>134.17260000000002</v>
          </cell>
          <cell r="F1103">
            <v>175.35199999999998</v>
          </cell>
          <cell r="G1103">
            <v>239.05619999999999</v>
          </cell>
          <cell r="H1103">
            <v>300.00279999999998</v>
          </cell>
          <cell r="I1103">
            <v>366.69650000000001</v>
          </cell>
          <cell r="J1103">
            <v>420.51220000000001</v>
          </cell>
          <cell r="K1103">
            <v>478.47520000000003</v>
          </cell>
          <cell r="L1103">
            <v>538.899</v>
          </cell>
          <cell r="M1103">
            <v>617.61789999999996</v>
          </cell>
          <cell r="N1103">
            <v>686.12149999999997</v>
          </cell>
        </row>
        <row r="1104">
          <cell r="A1104" t="str">
            <v>WOLDU20</v>
          </cell>
          <cell r="B1104" t="str">
            <v xml:space="preserve"> - Allacciamenti e aumenti di potenza richiesti da Clienti BT (U20)</v>
          </cell>
          <cell r="C1104">
            <v>12.6579</v>
          </cell>
          <cell r="D1104">
            <v>27.046099999999999</v>
          </cell>
          <cell r="E1104">
            <v>42.585699999999996</v>
          </cell>
          <cell r="F1104">
            <v>55.9206</v>
          </cell>
          <cell r="G1104">
            <v>78.281800000000004</v>
          </cell>
          <cell r="H1104">
            <v>101.59269999999999</v>
          </cell>
          <cell r="I1104">
            <v>126.0643</v>
          </cell>
          <cell r="J1104">
            <v>146.38759999999999</v>
          </cell>
          <cell r="K1104">
            <v>165.81310000000002</v>
          </cell>
          <cell r="L1104">
            <v>191.8272</v>
          </cell>
          <cell r="M1104">
            <v>230.0994</v>
          </cell>
          <cell r="N1104">
            <v>267.77940000000001</v>
          </cell>
        </row>
        <row r="1105">
          <cell r="A1105" t="str">
            <v>WOLDU30</v>
          </cell>
          <cell r="B1105" t="str">
            <v xml:space="preserve"> - Allacciamenti e aumenti di potenza richiesti da Clienti BT (U30)</v>
          </cell>
          <cell r="C1105">
            <v>12.0327</v>
          </cell>
          <cell r="D1105">
            <v>24.6005</v>
          </cell>
          <cell r="E1105">
            <v>37.8613</v>
          </cell>
          <cell r="F1105">
            <v>48.882400000000004</v>
          </cell>
          <cell r="G1105">
            <v>64.676500000000004</v>
          </cell>
          <cell r="H1105">
            <v>79.847399999999993</v>
          </cell>
          <cell r="I1105">
            <v>96.2</v>
          </cell>
          <cell r="J1105">
            <v>109.90660000000001</v>
          </cell>
          <cell r="K1105">
            <v>123.5322</v>
          </cell>
          <cell r="L1105">
            <v>139.86789999999999</v>
          </cell>
          <cell r="M1105">
            <v>157.7782</v>
          </cell>
          <cell r="N1105">
            <v>169.9539</v>
          </cell>
        </row>
        <row r="1106">
          <cell r="A1106" t="str">
            <v>WOLDU40</v>
          </cell>
          <cell r="B1106" t="str">
            <v xml:space="preserve"> - Allacciamenti e aumenti di potenza richiesti da Clienti BT (U40)</v>
          </cell>
          <cell r="C1106">
            <v>9.3840000000000003</v>
          </cell>
          <cell r="D1106">
            <v>19.995999999999999</v>
          </cell>
          <cell r="E1106">
            <v>31.776599999999998</v>
          </cell>
          <cell r="F1106">
            <v>42.491</v>
          </cell>
          <cell r="G1106">
            <v>58.439699999999995</v>
          </cell>
          <cell r="H1106">
            <v>73.402000000000001</v>
          </cell>
          <cell r="I1106">
            <v>87.463899999999995</v>
          </cell>
          <cell r="J1106">
            <v>98.731200000000001</v>
          </cell>
          <cell r="K1106">
            <v>113.0231</v>
          </cell>
          <cell r="L1106">
            <v>124.247</v>
          </cell>
          <cell r="M1106">
            <v>138.93120000000002</v>
          </cell>
          <cell r="N1106">
            <v>149.78379999999999</v>
          </cell>
        </row>
        <row r="1107">
          <cell r="A1107" t="str">
            <v>WOLM</v>
          </cell>
          <cell r="B1107" t="str">
            <v xml:space="preserve"> - Allacciamenti e aumenti di potenza richiesti da Clienti MT</v>
          </cell>
          <cell r="C1107">
            <v>8.0328999999999997</v>
          </cell>
          <cell r="D1107">
            <v>16.3611</v>
          </cell>
          <cell r="E1107">
            <v>21.949000000000002</v>
          </cell>
          <cell r="F1107">
            <v>28.058</v>
          </cell>
          <cell r="G1107">
            <v>37.658199999999994</v>
          </cell>
          <cell r="H1107">
            <v>45.160699999999999</v>
          </cell>
          <cell r="I1107">
            <v>56.968300000000006</v>
          </cell>
          <cell r="J1107">
            <v>65.486800000000002</v>
          </cell>
          <cell r="K1107">
            <v>76.106800000000007</v>
          </cell>
          <cell r="L1107">
            <v>82.95689999999999</v>
          </cell>
          <cell r="M1107">
            <v>90.809100000000001</v>
          </cell>
          <cell r="N1107">
            <v>98.604399999999998</v>
          </cell>
        </row>
        <row r="1108">
          <cell r="A1108" t="str">
            <v>WOLMM</v>
          </cell>
          <cell r="B1108" t="str">
            <v>Allacciamenti e aumenti di potenza richiesti da Clienti MT con tariffa multioraria</v>
          </cell>
          <cell r="C1108">
            <v>1.288</v>
          </cell>
          <cell r="D1108">
            <v>3.2879999999999998</v>
          </cell>
          <cell r="E1108">
            <v>3.2879999999999998</v>
          </cell>
          <cell r="F1108">
            <v>3.6880000000000002</v>
          </cell>
          <cell r="G1108">
            <v>5.1879999999999997</v>
          </cell>
          <cell r="H1108">
            <v>5.1879999999999997</v>
          </cell>
          <cell r="I1108">
            <v>7.9539999999999997</v>
          </cell>
          <cell r="J1108">
            <v>8.4589999999999996</v>
          </cell>
          <cell r="K1108">
            <v>8.4589999999999996</v>
          </cell>
          <cell r="L1108">
            <v>8.4589999999999996</v>
          </cell>
          <cell r="M1108">
            <v>8.4589999999999996</v>
          </cell>
          <cell r="N1108">
            <v>8.9789999999999992</v>
          </cell>
        </row>
        <row r="1109">
          <cell r="A1109" t="str">
            <v>WOLA</v>
          </cell>
          <cell r="B1109" t="str">
            <v>Allacciamenti e aumenti di potenza richiesti da Clienti AT</v>
          </cell>
          <cell r="C1109">
            <v>20</v>
          </cell>
          <cell r="D1109">
            <v>21</v>
          </cell>
          <cell r="E1109">
            <v>27.7</v>
          </cell>
          <cell r="F1109">
            <v>27.7</v>
          </cell>
          <cell r="G1109">
            <v>27.7</v>
          </cell>
          <cell r="H1109">
            <v>32.877000000000002</v>
          </cell>
          <cell r="I1109">
            <v>33.377000000000002</v>
          </cell>
          <cell r="J1109">
            <v>33.377000000000002</v>
          </cell>
          <cell r="K1109">
            <v>39.252000000000002</v>
          </cell>
          <cell r="L1109">
            <v>26.751999999999999</v>
          </cell>
          <cell r="M1109">
            <v>30.338999999999999</v>
          </cell>
          <cell r="N1109">
            <v>30.338999999999999</v>
          </cell>
        </row>
        <row r="1110">
          <cell r="A1110" t="str">
            <v>WOLAA</v>
          </cell>
          <cell r="B1110" t="str">
            <v>Altri</v>
          </cell>
          <cell r="C1110">
            <v>0</v>
          </cell>
          <cell r="D1110">
            <v>0</v>
          </cell>
          <cell r="E1110">
            <v>0</v>
          </cell>
          <cell r="F1110">
            <v>3.6000000000058208E-2</v>
          </cell>
          <cell r="G1110">
            <v>7.2300000000041109E-2</v>
          </cell>
          <cell r="H1110">
            <v>0.11630000000002383</v>
          </cell>
          <cell r="I1110">
            <v>0.11629999999996699</v>
          </cell>
          <cell r="J1110">
            <v>0.11629999999996699</v>
          </cell>
          <cell r="K1110">
            <v>0.13279999999997472</v>
          </cell>
          <cell r="L1110">
            <v>0.13280000000020209</v>
          </cell>
          <cell r="M1110">
            <v>0.13279999999997472</v>
          </cell>
          <cell r="N1110">
            <v>0.1328000000000884</v>
          </cell>
        </row>
        <row r="1111">
          <cell r="A1111" t="str">
            <v>WOG</v>
          </cell>
          <cell r="B1111" t="str">
            <v>GESTIONE UTENZA</v>
          </cell>
          <cell r="C1111">
            <v>26.934900000000003</v>
          </cell>
          <cell r="D1111">
            <v>59.069199999999995</v>
          </cell>
          <cell r="E1111">
            <v>95.442999999999998</v>
          </cell>
          <cell r="F1111">
            <v>131.20939999999999</v>
          </cell>
          <cell r="G1111">
            <v>179.2739</v>
          </cell>
          <cell r="H1111">
            <v>224.1901</v>
          </cell>
          <cell r="I1111">
            <v>270.15940000000001</v>
          </cell>
          <cell r="J1111">
            <v>302.81579999999997</v>
          </cell>
          <cell r="K1111">
            <v>335.51150000000001</v>
          </cell>
          <cell r="L1111">
            <v>369.65140000000002</v>
          </cell>
          <cell r="M1111">
            <v>395.51249999999999</v>
          </cell>
          <cell r="N1111">
            <v>412.88440000000003</v>
          </cell>
        </row>
        <row r="1112">
          <cell r="A1112" t="str">
            <v>WOG1</v>
          </cell>
          <cell r="B1112" t="str">
            <v>Allacciamenti con solo GdM</v>
          </cell>
          <cell r="C1112">
            <v>1.3610999999999986</v>
          </cell>
          <cell r="D1112">
            <v>2.378300000000003</v>
          </cell>
          <cell r="E1112">
            <v>3.3653000000000031</v>
          </cell>
          <cell r="F1112">
            <v>4.328600000000006</v>
          </cell>
          <cell r="G1112">
            <v>6.6114000000000237</v>
          </cell>
          <cell r="H1112">
            <v>10.035899999999994</v>
          </cell>
          <cell r="I1112">
            <v>13.77</v>
          </cell>
          <cell r="J1112">
            <v>16.523100000000007</v>
          </cell>
          <cell r="K1112">
            <v>18.734999999999999</v>
          </cell>
          <cell r="L1112">
            <v>20.339599999999976</v>
          </cell>
          <cell r="M1112">
            <v>22.539200000000012</v>
          </cell>
          <cell r="N1112">
            <v>25.15679999999999</v>
          </cell>
        </row>
        <row r="1113">
          <cell r="A1113" t="str">
            <v>WOG2</v>
          </cell>
          <cell r="B1113" t="str">
            <v>Aumenti di potenza MT</v>
          </cell>
          <cell r="C1113">
            <v>1.0455999999999999</v>
          </cell>
          <cell r="D1113">
            <v>3.1210999999999998</v>
          </cell>
          <cell r="E1113">
            <v>5.8760000000000003</v>
          </cell>
          <cell r="F1113">
            <v>9.0192999999999994</v>
          </cell>
          <cell r="G1113">
            <v>10.8971</v>
          </cell>
          <cell r="H1113">
            <v>11.852499999999999</v>
          </cell>
          <cell r="I1113">
            <v>14.254700000000001</v>
          </cell>
          <cell r="J1113">
            <v>15.5854</v>
          </cell>
          <cell r="K1113">
            <v>17.092599999999997</v>
          </cell>
          <cell r="L1113">
            <v>18.0852</v>
          </cell>
          <cell r="M1113">
            <v>19.819400000000002</v>
          </cell>
          <cell r="N1113">
            <v>20.894599999999997</v>
          </cell>
        </row>
        <row r="1114">
          <cell r="A1114" t="str">
            <v>WOG3</v>
          </cell>
          <cell r="B1114" t="str">
            <v>Aumenti di potenza BT</v>
          </cell>
          <cell r="C1114">
            <v>5.5934999999999997</v>
          </cell>
          <cell r="D1114">
            <v>11.549100000000001</v>
          </cell>
          <cell r="E1114">
            <v>17.082999999999998</v>
          </cell>
          <cell r="F1114">
            <v>21.982299999999999</v>
          </cell>
          <cell r="G1114">
            <v>29.995999999999999</v>
          </cell>
          <cell r="H1114">
            <v>40.313699999999997</v>
          </cell>
          <cell r="I1114">
            <v>50.719300000000004</v>
          </cell>
          <cell r="J1114">
            <v>58.175699999999999</v>
          </cell>
          <cell r="K1114">
            <v>64.324300000000008</v>
          </cell>
          <cell r="L1114">
            <v>71.219899999999996</v>
          </cell>
          <cell r="M1114">
            <v>78.790399999999991</v>
          </cell>
          <cell r="N1114">
            <v>85.761800000000008</v>
          </cell>
        </row>
        <row r="1115">
          <cell r="A1115" t="str">
            <v>WOG4</v>
          </cell>
          <cell r="B1115" t="str">
            <v>Allacciamenti Cantieri</v>
          </cell>
          <cell r="C1115">
            <v>18.805900000000001</v>
          </cell>
          <cell r="D1115">
            <v>41.877000000000002</v>
          </cell>
          <cell r="E1115">
            <v>68.966399999999993</v>
          </cell>
          <cell r="F1115">
            <v>95.686999999999998</v>
          </cell>
          <cell r="G1115">
            <v>131.48679999999999</v>
          </cell>
          <cell r="H1115">
            <v>161.6686</v>
          </cell>
          <cell r="I1115">
            <v>191.04050000000001</v>
          </cell>
          <cell r="J1115">
            <v>212.1225</v>
          </cell>
          <cell r="K1115">
            <v>234.86770000000001</v>
          </cell>
          <cell r="L1115">
            <v>259.43020000000001</v>
          </cell>
          <cell r="M1115">
            <v>273.73409999999996</v>
          </cell>
          <cell r="N1115">
            <v>280.41040000000004</v>
          </cell>
        </row>
        <row r="1116">
          <cell r="A1116" t="str">
            <v>WOG5</v>
          </cell>
          <cell r="B1116" t="str">
            <v>Altro</v>
          </cell>
          <cell r="C1116">
            <v>0.1288000000000018</v>
          </cell>
          <cell r="D1116">
            <v>0.14369999999998839</v>
          </cell>
          <cell r="E1116">
            <v>0.15230000000001098</v>
          </cell>
          <cell r="F1116">
            <v>0.19219999999998549</v>
          </cell>
          <cell r="G1116">
            <v>0.28259999999997376</v>
          </cell>
          <cell r="H1116">
            <v>0.31940000000000168</v>
          </cell>
          <cell r="I1116">
            <v>0.3749000000000251</v>
          </cell>
          <cell r="J1116">
            <v>0.40909999999996671</v>
          </cell>
          <cell r="K1116">
            <v>0.4918999999999869</v>
          </cell>
          <cell r="L1116">
            <v>0.57650000000006685</v>
          </cell>
          <cell r="M1116">
            <v>0.62940000000003238</v>
          </cell>
          <cell r="N1116">
            <v>0.66079999999999472</v>
          </cell>
        </row>
        <row r="1117">
          <cell r="A1117" t="str">
            <v>WOST</v>
          </cell>
          <cell r="B1117" t="str">
            <v>OPERAZIONI SENZA INTERVENTO TECNICO</v>
          </cell>
          <cell r="C1117">
            <v>8.0661000000000005</v>
          </cell>
          <cell r="D1117">
            <v>18.081299999999999</v>
          </cell>
          <cell r="E1117">
            <v>23.4558</v>
          </cell>
          <cell r="F1117">
            <v>30.039400000000001</v>
          </cell>
          <cell r="G1117">
            <v>45.993099999999998</v>
          </cell>
          <cell r="H1117">
            <v>65.507099999999994</v>
          </cell>
          <cell r="I1117">
            <v>75.622500000000002</v>
          </cell>
          <cell r="J1117">
            <v>84.324300000000008</v>
          </cell>
          <cell r="K1117">
            <v>106.84530000000001</v>
          </cell>
          <cell r="L1117">
            <v>121.6537</v>
          </cell>
          <cell r="M1117">
            <v>136.23620000000003</v>
          </cell>
          <cell r="N1117">
            <v>140.54750000000001</v>
          </cell>
        </row>
        <row r="1118">
          <cell r="A1118" t="str">
            <v>WOSIP</v>
          </cell>
          <cell r="B1118" t="str">
            <v>SPOSTAMENTI SENZA INCREMENTO PATRIMONIALE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WOAA</v>
          </cell>
          <cell r="B1119" t="str">
            <v>ALTRE OPERAZIONI</v>
          </cell>
          <cell r="C1119">
            <v>2.7500000000003411E-2</v>
          </cell>
          <cell r="D1119">
            <v>2.7500000000031832E-2</v>
          </cell>
          <cell r="E1119">
            <v>2.9199999999946158E-2</v>
          </cell>
          <cell r="F1119">
            <v>2.9199999999946158E-2</v>
          </cell>
          <cell r="G1119">
            <v>2.9200000000003001E-2</v>
          </cell>
          <cell r="H1119">
            <v>0.42920000000003711</v>
          </cell>
          <cell r="I1119">
            <v>0.42920000000003711</v>
          </cell>
          <cell r="J1119">
            <v>0.42920000000015079</v>
          </cell>
          <cell r="K1119">
            <v>0.43679999999994834</v>
          </cell>
          <cell r="L1119">
            <v>0.43679999999972097</v>
          </cell>
          <cell r="M1119">
            <v>0.44010000000002947</v>
          </cell>
          <cell r="N1119">
            <v>0.44179999999960273</v>
          </cell>
        </row>
        <row r="1120">
          <cell r="A1120" t="str">
            <v>WOT</v>
          </cell>
          <cell r="B1120" t="str">
            <v>TOTALE in MW</v>
          </cell>
          <cell r="C1120">
            <v>98.424000000000007</v>
          </cell>
          <cell r="D1120">
            <v>189.46970000000002</v>
          </cell>
          <cell r="E1120">
            <v>284.08859999999999</v>
          </cell>
          <cell r="F1120">
            <v>368.05399999999997</v>
          </cell>
          <cell r="G1120">
            <v>497.31270000000001</v>
          </cell>
          <cell r="H1120">
            <v>628.31050000000005</v>
          </cell>
          <cell r="I1120">
            <v>754.35490000000004</v>
          </cell>
          <cell r="J1120">
            <v>850.03380000000004</v>
          </cell>
          <cell r="K1120">
            <v>969.11259999999993</v>
          </cell>
          <cell r="L1120">
            <v>1065.9847</v>
          </cell>
          <cell r="M1120">
            <v>1188.7375</v>
          </cell>
          <cell r="N1120">
            <v>1279.4459999999999</v>
          </cell>
        </row>
        <row r="1121">
          <cell r="A1121" t="str">
            <v>KPIPVAT</v>
          </cell>
          <cell r="B1121" t="str">
            <v>Alta Tensione</v>
          </cell>
        </row>
        <row r="1122">
          <cell r="A1122" t="str">
            <v>KPIPVMB</v>
          </cell>
          <cell r="B1122" t="str">
            <v>Media-Bassa Tensione</v>
          </cell>
        </row>
        <row r="1123">
          <cell r="A1123">
            <v>0</v>
          </cell>
          <cell r="B1123" t="str">
            <v>QUALITA' DEL SERVIZIO - INDICATORI SPECIFICI BT</v>
          </cell>
        </row>
        <row r="1124">
          <cell r="A1124" t="str">
            <v>KPIUAO1</v>
          </cell>
          <cell r="B1124" t="str">
            <v>Penali</v>
          </cell>
        </row>
        <row r="1125">
          <cell r="A1125" t="str">
            <v>KPIUAO2</v>
          </cell>
          <cell r="B1125" t="str">
            <v>Costo rimborso mancato risp. Liv.Spec. Qualità</v>
          </cell>
        </row>
        <row r="1126">
          <cell r="A1126" t="str">
            <v>KPIUAO3</v>
          </cell>
          <cell r="B1126" t="str">
            <v>Preventivazione lavori semplici (percentuale livello servizio)</v>
          </cell>
        </row>
        <row r="1127">
          <cell r="A1127" t="str">
            <v>KPIUAO4</v>
          </cell>
          <cell r="B1127" t="str">
            <v>Esecuzione lavori semplici  (percentuale livello servizio)</v>
          </cell>
        </row>
        <row r="1128">
          <cell r="A1128" t="str">
            <v>KPIUAO5</v>
          </cell>
          <cell r="B1128" t="str">
            <v>Attivazione della fornitura  (percentuale livello servizio)</v>
          </cell>
        </row>
        <row r="1129">
          <cell r="A1129" t="str">
            <v>KPIUAO6</v>
          </cell>
          <cell r="B1129" t="str">
            <v>Disattivazione su richiesta del cliente  (percentuale livello servizio)</v>
          </cell>
        </row>
        <row r="1130">
          <cell r="A1130" t="str">
            <v>KPIUAO7</v>
          </cell>
          <cell r="B1130" t="str">
            <v xml:space="preserve">Riattivazione cliente moroso (percentuale livello servizio) </v>
          </cell>
        </row>
        <row r="1131">
          <cell r="A1131" t="str">
            <v>KPIUAO8</v>
          </cell>
          <cell r="B1131" t="str">
            <v>Appuntamenti personalizzati  (percentuale livello servizio)</v>
          </cell>
        </row>
        <row r="1132">
          <cell r="A1132">
            <v>0</v>
          </cell>
          <cell r="B1132" t="str">
            <v>EFFICIENZA</v>
          </cell>
        </row>
        <row r="1133">
          <cell r="A1133" t="str">
            <v>KPIEF1</v>
          </cell>
          <cell r="B1133" t="str">
            <v>Costo / kW</v>
          </cell>
        </row>
        <row r="1134">
          <cell r="A1134" t="str">
            <v>KPICMUEMBT</v>
          </cell>
          <cell r="B1134" t="str">
            <v>Costo Man. Prev. (MT-BT) / U.I.E.M (MT-BT)</v>
          </cell>
        </row>
        <row r="1135">
          <cell r="A1135">
            <v>0</v>
          </cell>
          <cell r="B1135" t="str">
            <v>Costo Man. Prev. (MT-BT)</v>
          </cell>
        </row>
        <row r="1136">
          <cell r="A1136">
            <v>0</v>
          </cell>
          <cell r="B1136" t="str">
            <v>U.I.E.M (MT-BT)</v>
          </cell>
        </row>
        <row r="1137">
          <cell r="A1137" t="str">
            <v>KPICMUEMT</v>
          </cell>
          <cell r="B1137" t="str">
            <v>Costo Man. Prev. (MT) / U.I.E.M (MT)</v>
          </cell>
        </row>
        <row r="1138">
          <cell r="A1138">
            <v>0</v>
          </cell>
          <cell r="B1138" t="str">
            <v>Costo Man. Prev. (MT)</v>
          </cell>
        </row>
        <row r="1139">
          <cell r="A1139">
            <v>0</v>
          </cell>
          <cell r="B1139" t="str">
            <v>U.I.E.M (MT)</v>
          </cell>
        </row>
        <row r="1140">
          <cell r="A1140" t="str">
            <v>KPICMUEBT</v>
          </cell>
          <cell r="B1140" t="str">
            <v>Costo Man. Prev. (BT) / U.I.E.M (BT)</v>
          </cell>
        </row>
        <row r="1141">
          <cell r="A1141">
            <v>0</v>
          </cell>
          <cell r="B1141" t="str">
            <v>Costo Man. Prev. (BT)</v>
          </cell>
        </row>
        <row r="1142">
          <cell r="A1142">
            <v>0</v>
          </cell>
          <cell r="B1142" t="str">
            <v>U.I.E.M (BT)</v>
          </cell>
        </row>
        <row r="1143">
          <cell r="A1143" t="str">
            <v>KPICMGUMT</v>
          </cell>
          <cell r="B1143" t="str">
            <v>Manutenzione su Guasto MT: costo per evento</v>
          </cell>
        </row>
        <row r="1144">
          <cell r="A1144" t="str">
            <v>KPICMGUBT</v>
          </cell>
          <cell r="B1144" t="str">
            <v>Manutenzione su Guasto BT: costo per evento</v>
          </cell>
        </row>
        <row r="1145">
          <cell r="A1145">
            <v>0</v>
          </cell>
          <cell r="B1145" t="str">
            <v>COSTI UNITARI</v>
          </cell>
        </row>
        <row r="1146">
          <cell r="A1146" t="str">
            <v>KPICUGU</v>
          </cell>
          <cell r="B1146" t="str">
            <v xml:space="preserve">Costo interventi di G.U / Num. interventi di G.U </v>
          </cell>
        </row>
        <row r="1147">
          <cell r="A1147" t="str">
            <v>KPICUNI</v>
          </cell>
          <cell r="B1147" t="str">
            <v xml:space="preserve">Num. interventi di G.U </v>
          </cell>
        </row>
        <row r="1148">
          <cell r="A1148" t="str">
            <v>KPICUCGU</v>
          </cell>
          <cell r="B1148" t="str">
            <v>Costo interventi di G.U</v>
          </cell>
        </row>
        <row r="1149">
          <cell r="A1149" t="str">
            <v>KPICUGUPO</v>
          </cell>
          <cell r="B1149" t="str">
            <v>Costo unitario interventi di G.U Pers. Operaio</v>
          </cell>
        </row>
        <row r="1150">
          <cell r="A1150" t="str">
            <v>KPICUNIPO</v>
          </cell>
          <cell r="B1150" t="str">
            <v>Num. interventi di G.U Personale Operaio</v>
          </cell>
        </row>
        <row r="1151">
          <cell r="A1151" t="str">
            <v>KPICUCGUPO</v>
          </cell>
          <cell r="B1151" t="str">
            <v>Costo interventi di G.U Personale Operaio</v>
          </cell>
        </row>
        <row r="1152">
          <cell r="A1152" t="str">
            <v>KPICUGUPT</v>
          </cell>
          <cell r="B1152" t="str">
            <v>Costo unitario interventi di G.U Terzi</v>
          </cell>
        </row>
        <row r="1153">
          <cell r="A1153" t="str">
            <v>KPICUNIPT</v>
          </cell>
          <cell r="B1153" t="str">
            <v>Num. interventi di G.U Terzi</v>
          </cell>
        </row>
        <row r="1154">
          <cell r="A1154" t="str">
            <v>KPICUCGUPT</v>
          </cell>
          <cell r="B1154" t="str">
            <v>Costo interventi di G.U Terzi</v>
          </cell>
        </row>
        <row r="1155">
          <cell r="A1155" t="str">
            <v>KPITMAGU</v>
          </cell>
          <cell r="B1155" t="str">
            <v xml:space="preserve">Tempi medi di allacciamenti gestione utenza </v>
          </cell>
        </row>
        <row r="1156">
          <cell r="A1156" t="str">
            <v>KPILETOT</v>
          </cell>
          <cell r="B1156" t="str">
            <v>Letture</v>
          </cell>
        </row>
        <row r="1157">
          <cell r="A1157" t="str">
            <v>KPILEEN</v>
          </cell>
          <cell r="B1157" t="str">
            <v>Letture da personale Enel</v>
          </cell>
        </row>
        <row r="1158">
          <cell r="A1158" t="str">
            <v>KPILETZ</v>
          </cell>
          <cell r="B1158" t="str">
            <v>Letture da Terzi</v>
          </cell>
        </row>
        <row r="1159">
          <cell r="A1159" t="str">
            <v>KPICULET</v>
          </cell>
          <cell r="B1159" t="str">
            <v>Costo unitario Letture</v>
          </cell>
        </row>
        <row r="1160">
          <cell r="A1160" t="str">
            <v>KPICULETPE</v>
          </cell>
          <cell r="B1160" t="str">
            <v>Costo unitario Letture Personale Enel</v>
          </cell>
        </row>
        <row r="1161">
          <cell r="A1161" t="str">
            <v>KPICULETPT</v>
          </cell>
          <cell r="B1161" t="str">
            <v>Costo unitario Letture Terzi (appalti)</v>
          </cell>
        </row>
        <row r="1162">
          <cell r="A1162" t="str">
            <v>KPICULETBTA</v>
          </cell>
          <cell r="B1162" t="str">
            <v>Costo unitario base letture BT in appalto</v>
          </cell>
        </row>
        <row r="1163">
          <cell r="A1163" t="str">
            <v>UPOTBG</v>
          </cell>
          <cell r="B1163" t="str">
            <v>COSTO TOTALE ATTIVITA'</v>
          </cell>
        </row>
        <row r="1164">
          <cell r="A1164" t="str">
            <v>UPOW00</v>
          </cell>
          <cell r="B1164" t="str">
            <v>INVESTIMENTI</v>
          </cell>
        </row>
        <row r="1165">
          <cell r="A1165" t="str">
            <v>UPOI00</v>
          </cell>
          <cell r="B1165" t="str">
            <v>Altri investimenti</v>
          </cell>
          <cell r="C1165">
            <v>7.3061499999999997</v>
          </cell>
          <cell r="D1165">
            <v>26.589770000000001</v>
          </cell>
          <cell r="E1165">
            <v>53.354140000000001</v>
          </cell>
          <cell r="F1165">
            <v>68.623979999999989</v>
          </cell>
          <cell r="G1165">
            <v>89.039539999999988</v>
          </cell>
          <cell r="H1165">
            <v>103.57792999999999</v>
          </cell>
          <cell r="I1165">
            <v>124.96083999999999</v>
          </cell>
          <cell r="J1165">
            <v>149.07747000000001</v>
          </cell>
          <cell r="K1165">
            <v>167.11432000000002</v>
          </cell>
          <cell r="L1165">
            <v>189.43210000000002</v>
          </cell>
          <cell r="M1165">
            <v>205.60279</v>
          </cell>
          <cell r="N1165">
            <v>224.66664</v>
          </cell>
        </row>
        <row r="1166">
          <cell r="A1166" t="str">
            <v>UPOA00</v>
          </cell>
          <cell r="B1166" t="str">
            <v>Altri impianti</v>
          </cell>
        </row>
        <row r="1167">
          <cell r="A1167" t="str">
            <v>UPOA0R</v>
          </cell>
          <cell r="B1167" t="str">
            <v>Rinn. E Potenz. Impianti Diversi</v>
          </cell>
        </row>
        <row r="1168">
          <cell r="A1168" t="str">
            <v>UPOA0N</v>
          </cell>
          <cell r="B1168" t="str">
            <v>Nuove costruzioni Impianti Diversi</v>
          </cell>
        </row>
        <row r="1169">
          <cell r="A1169" t="str">
            <v>UPOQSE</v>
          </cell>
          <cell r="B1169" t="str">
            <v>Qualità del servizio</v>
          </cell>
          <cell r="C1169">
            <v>322.74382000000003</v>
          </cell>
          <cell r="D1169">
            <v>553.22856000000002</v>
          </cell>
          <cell r="E1169">
            <v>850.84338000000002</v>
          </cell>
          <cell r="F1169">
            <v>1173.0358999999999</v>
          </cell>
          <cell r="G1169">
            <v>1487.27934</v>
          </cell>
          <cell r="H1169">
            <v>1827.4931299999998</v>
          </cell>
          <cell r="I1169">
            <v>2174.09519</v>
          </cell>
          <cell r="J1169">
            <v>2494.7062999999998</v>
          </cell>
          <cell r="K1169">
            <v>2810.63348</v>
          </cell>
          <cell r="L1169">
            <v>3155.3316600000003</v>
          </cell>
          <cell r="M1169">
            <v>3546.1171600000002</v>
          </cell>
          <cell r="N1169">
            <v>3950.92238</v>
          </cell>
        </row>
        <row r="1170">
          <cell r="A1170" t="str">
            <v>UPOG00</v>
          </cell>
          <cell r="B1170" t="str">
            <v>Miglioramento Qualità della Tensione</v>
          </cell>
        </row>
        <row r="1171">
          <cell r="A1171" t="str">
            <v>UPOQ00</v>
          </cell>
          <cell r="B1171" t="str">
            <v>Mantenimento Qualità della Tensione</v>
          </cell>
        </row>
        <row r="1172">
          <cell r="A1172" t="str">
            <v>UPOADTEC</v>
          </cell>
          <cell r="B1172" t="str">
            <v>Adeguamento Tecnico (escl. Prog. Contatore Elettr.)</v>
          </cell>
          <cell r="C1172">
            <v>79.482849999999999</v>
          </cell>
          <cell r="D1172">
            <v>184.68010000000001</v>
          </cell>
          <cell r="E1172">
            <v>286.04366999999996</v>
          </cell>
          <cell r="F1172">
            <v>367.09744000000001</v>
          </cell>
          <cell r="G1172">
            <v>450.13185999999996</v>
          </cell>
          <cell r="H1172">
            <v>560.40478000000007</v>
          </cell>
          <cell r="I1172">
            <v>639.50836000000004</v>
          </cell>
          <cell r="J1172">
            <v>709.24849000000063</v>
          </cell>
          <cell r="K1172">
            <v>795.32414000000176</v>
          </cell>
          <cell r="L1172">
            <v>838.08192000000008</v>
          </cell>
          <cell r="M1172">
            <v>923.37575999999649</v>
          </cell>
          <cell r="N1172">
            <v>1048.29187</v>
          </cell>
        </row>
        <row r="1173">
          <cell r="A1173" t="str">
            <v>UPOADTEC1</v>
          </cell>
          <cell r="B1173" t="str">
            <v>Adeguamento alla normativa tecnica</v>
          </cell>
        </row>
        <row r="1174">
          <cell r="A1174" t="str">
            <v>UPOADTEC2</v>
          </cell>
          <cell r="B1174" t="str">
            <v>Adeguamento a standard tecnico</v>
          </cell>
        </row>
        <row r="1175">
          <cell r="A1175" t="str">
            <v>UPOADTEC3</v>
          </cell>
          <cell r="B1175" t="str">
            <v>Innovazione tecnologica</v>
          </cell>
        </row>
        <row r="1176">
          <cell r="A1176" t="str">
            <v>UPOADTEC4</v>
          </cell>
          <cell r="B1176" t="str">
            <v>Acquisizione cartografia e dati di rete</v>
          </cell>
        </row>
        <row r="1177">
          <cell r="A1177" t="str">
            <v>UPOIRICL</v>
          </cell>
          <cell r="B1177" t="str">
            <v>Investimenti Determinati da Richiesta Clienti (escl. Prog. Contatore Elettr.)</v>
          </cell>
          <cell r="C1177">
            <v>1065.60124</v>
          </cell>
          <cell r="D1177">
            <v>2078.43939</v>
          </cell>
          <cell r="E1177">
            <v>3057.0141400000002</v>
          </cell>
          <cell r="F1177">
            <v>3986.2554799999998</v>
          </cell>
          <cell r="G1177">
            <v>4958.5406299999995</v>
          </cell>
          <cell r="H1177">
            <v>6121.2212400000008</v>
          </cell>
          <cell r="I1177">
            <v>7209.9498100000019</v>
          </cell>
          <cell r="J1177">
            <v>8241.2755799999995</v>
          </cell>
          <cell r="K1177">
            <v>9159.7356300000047</v>
          </cell>
          <cell r="L1177">
            <v>10001.867280000011</v>
          </cell>
          <cell r="M1177">
            <v>11008.701470000027</v>
          </cell>
          <cell r="N1177">
            <v>12243.729240000015</v>
          </cell>
        </row>
        <row r="1178">
          <cell r="A1178" t="str">
            <v>UPOE00</v>
          </cell>
          <cell r="B1178" t="str">
            <v xml:space="preserve"> Spostamenti con Incremento Patrimoniale       </v>
          </cell>
        </row>
        <row r="1179">
          <cell r="A1179" t="str">
            <v>UPOUD0</v>
          </cell>
          <cell r="B1179" t="str">
            <v xml:space="preserve"> Allacc./aum. di Potenza Richiesti da Clienti C</v>
          </cell>
        </row>
        <row r="1180">
          <cell r="A1180" t="str">
            <v>UPOUE0</v>
          </cell>
          <cell r="B1180" t="str">
            <v xml:space="preserve"> Allacc./aum. di Potenza Richiesti da Clienti M</v>
          </cell>
        </row>
        <row r="1181">
          <cell r="A1181" t="str">
            <v>UPOUP0</v>
          </cell>
          <cell r="B1181" t="str">
            <v xml:space="preserve"> Connessione Produttori Indipendenti           </v>
          </cell>
        </row>
        <row r="1182">
          <cell r="A1182" t="str">
            <v>UPOUT0</v>
          </cell>
          <cell r="B1182" t="str">
            <v xml:space="preserve"> Lavori Capitalizzati Richiesti da Terzi       </v>
          </cell>
        </row>
        <row r="1183">
          <cell r="A1183" t="str">
            <v>UPOCA0</v>
          </cell>
          <cell r="B1183" t="str">
            <v xml:space="preserve"> Adeguamento Rete al Carico                    </v>
          </cell>
        </row>
        <row r="1184">
          <cell r="A1184" t="str">
            <v>UPOIS0</v>
          </cell>
          <cell r="B1184" t="str">
            <v xml:space="preserve">Impatto Ambientale e Sicurezza               </v>
          </cell>
          <cell r="C1184">
            <v>13.32715</v>
          </cell>
          <cell r="D1184">
            <v>27.09376</v>
          </cell>
          <cell r="E1184">
            <v>36.521449999999994</v>
          </cell>
          <cell r="F1184">
            <v>45.53866</v>
          </cell>
          <cell r="G1184">
            <v>60.222459999999998</v>
          </cell>
          <cell r="H1184">
            <v>77.137720000000002</v>
          </cell>
          <cell r="I1184">
            <v>91.312399999999997</v>
          </cell>
          <cell r="J1184">
            <v>105.47162</v>
          </cell>
          <cell r="K1184">
            <v>117.52755999999999</v>
          </cell>
          <cell r="L1184">
            <v>131.67493999999999</v>
          </cell>
          <cell r="M1184">
            <v>146.01858999999999</v>
          </cell>
          <cell r="N1184">
            <v>154.9948</v>
          </cell>
        </row>
        <row r="1185">
          <cell r="A1185" t="str">
            <v>UPOIN1</v>
          </cell>
          <cell r="B1185" t="str">
            <v>IN1</v>
          </cell>
        </row>
        <row r="1186">
          <cell r="A1186" t="str">
            <v>UPOIS1</v>
          </cell>
          <cell r="B1186" t="str">
            <v>IS1</v>
          </cell>
        </row>
        <row r="1187">
          <cell r="A1187" t="str">
            <v>UPOCE</v>
          </cell>
          <cell r="B1187" t="str">
            <v>Progetto contatore elettronico</v>
          </cell>
          <cell r="C1187">
            <v>0</v>
          </cell>
          <cell r="D1187">
            <v>6.0091299999999999</v>
          </cell>
          <cell r="E1187">
            <v>28.662680000000002</v>
          </cell>
          <cell r="F1187">
            <v>50.171239999999997</v>
          </cell>
          <cell r="G1187">
            <v>69.963549999999998</v>
          </cell>
          <cell r="H1187">
            <v>132.98032999999998</v>
          </cell>
          <cell r="I1187">
            <v>216.61142000000001</v>
          </cell>
          <cell r="J1187">
            <v>314.92581999999999</v>
          </cell>
          <cell r="K1187">
            <v>461.72146000000004</v>
          </cell>
          <cell r="L1187">
            <v>688.34491000000003</v>
          </cell>
          <cell r="M1187">
            <v>846.4034200000001</v>
          </cell>
          <cell r="N1187">
            <v>1113.10897</v>
          </cell>
        </row>
        <row r="1188">
          <cell r="A1188" t="str">
            <v>UPOY00</v>
          </cell>
          <cell r="B1188" t="str">
            <v>ESERCIZIO</v>
          </cell>
        </row>
        <row r="1189">
          <cell r="A1189" t="str">
            <v>UPOCIN</v>
          </cell>
          <cell r="B1189" t="str">
            <v>Costi Indiretti</v>
          </cell>
          <cell r="C1189">
            <v>312.17606999999998</v>
          </cell>
          <cell r="D1189">
            <v>543.02506000000005</v>
          </cell>
          <cell r="E1189">
            <v>669.21109999999999</v>
          </cell>
          <cell r="F1189">
            <v>866.09292000000005</v>
          </cell>
          <cell r="G1189">
            <v>936.59267</v>
          </cell>
          <cell r="H1189">
            <v>1301.2731000000001</v>
          </cell>
          <cell r="I1189">
            <v>1226.8553999999999</v>
          </cell>
          <cell r="J1189">
            <v>1349.65471</v>
          </cell>
          <cell r="K1189">
            <v>863.27557999999999</v>
          </cell>
          <cell r="L1189">
            <v>1660.17551</v>
          </cell>
          <cell r="M1189">
            <v>1822.00837</v>
          </cell>
          <cell r="N1189">
            <v>2062.5930699999999</v>
          </cell>
        </row>
        <row r="1190">
          <cell r="A1190" t="str">
            <v>UPOFS0</v>
          </cell>
          <cell r="B1190" t="str">
            <v>Costi Attivita' di Esercizio</v>
          </cell>
        </row>
        <row r="1191">
          <cell r="A1191" t="str">
            <v>UPOFC0</v>
          </cell>
          <cell r="B1191" t="str">
            <v>Funzione Commerciale</v>
          </cell>
        </row>
        <row r="1192">
          <cell r="A1192" t="str">
            <v>UPOFAA</v>
          </cell>
          <cell r="B1192" t="str">
            <v xml:space="preserve">Acquisti e Appalti  </v>
          </cell>
        </row>
        <row r="1193">
          <cell r="A1193" t="str">
            <v>UPOFV0</v>
          </cell>
          <cell r="B1193" t="str">
            <v xml:space="preserve">Varie di Funzionamento    </v>
          </cell>
        </row>
        <row r="1194">
          <cell r="A1194" t="str">
            <v>UPOFVC</v>
          </cell>
          <cell r="B1194" t="str">
            <v xml:space="preserve"> Varie Comuni di Funzionamento </v>
          </cell>
        </row>
        <row r="1195">
          <cell r="A1195" t="str">
            <v>UPOCGE</v>
          </cell>
          <cell r="B1195" t="str">
            <v xml:space="preserve"> Costi Generali                </v>
          </cell>
        </row>
        <row r="1196">
          <cell r="A1196" t="str">
            <v>UPOGF0</v>
          </cell>
          <cell r="B1196" t="str">
            <v xml:space="preserve"> Generali di Funzionamento     </v>
          </cell>
        </row>
        <row r="1197">
          <cell r="A1197" t="str">
            <v>UPOF9P</v>
          </cell>
          <cell r="B1197" t="str">
            <v>Partecipazione Ad Attivita' di Formazione</v>
          </cell>
        </row>
        <row r="1198">
          <cell r="A1198" t="str">
            <v>UPO550</v>
          </cell>
          <cell r="B1198" t="str">
            <v xml:space="preserve"> Formazione Personale Neo-Assunto               </v>
          </cell>
        </row>
        <row r="1199">
          <cell r="A1199" t="str">
            <v>UPO551</v>
          </cell>
          <cell r="B1199" t="str">
            <v xml:space="preserve"> Formazione per Operai                          </v>
          </cell>
        </row>
        <row r="1200">
          <cell r="A1200" t="str">
            <v>UPO552</v>
          </cell>
          <cell r="B1200" t="str">
            <v xml:space="preserve"> Formazione Livelli Intermedi                   </v>
          </cell>
        </row>
        <row r="1201">
          <cell r="A1201" t="str">
            <v>UPO553</v>
          </cell>
          <cell r="B1201" t="str">
            <v xml:space="preserve"> Formazione Formatori, Coordinatori, Istruttori </v>
          </cell>
        </row>
        <row r="1202">
          <cell r="A1202" t="str">
            <v>UPO554</v>
          </cell>
          <cell r="B1202" t="str">
            <v xml:space="preserve"> Formazione a Fronte del Contratto di Formazion </v>
          </cell>
        </row>
        <row r="1203">
          <cell r="A1203" t="str">
            <v>UPOCDI</v>
          </cell>
          <cell r="B1203" t="str">
            <v>Costi Diretti</v>
          </cell>
        </row>
        <row r="1204">
          <cell r="A1204" t="str">
            <v>UPOCOP</v>
          </cell>
          <cell r="B1204" t="str">
            <v>Costi Operativi</v>
          </cell>
        </row>
        <row r="1205">
          <cell r="A1205" t="str">
            <v>UPOD00</v>
          </cell>
          <cell r="B1205" t="str">
            <v xml:space="preserve">Demolizioni Nette  </v>
          </cell>
          <cell r="C1205">
            <v>58.048949999999998</v>
          </cell>
          <cell r="D1205">
            <v>134.32263</v>
          </cell>
          <cell r="E1205">
            <v>196.85320999999999</v>
          </cell>
          <cell r="F1205">
            <v>257.14167000000003</v>
          </cell>
          <cell r="G1205">
            <v>320.84366</v>
          </cell>
          <cell r="H1205">
            <v>369.61821000000003</v>
          </cell>
          <cell r="I1205">
            <v>422.35017999999997</v>
          </cell>
          <cell r="J1205">
            <v>465.65724</v>
          </cell>
          <cell r="K1205">
            <v>514.32828000000006</v>
          </cell>
          <cell r="L1205">
            <v>556.11252999999999</v>
          </cell>
          <cell r="M1205">
            <v>602.17079000000001</v>
          </cell>
          <cell r="N1205">
            <v>647.04512</v>
          </cell>
        </row>
        <row r="1206">
          <cell r="A1206" t="str">
            <v>UPOFP0</v>
          </cell>
          <cell r="B1206" t="str">
            <v>Attivita' Operative</v>
          </cell>
        </row>
        <row r="1207">
          <cell r="A1207" t="str">
            <v>UPOF00</v>
          </cell>
          <cell r="B1207" t="str">
            <v>Spostamenti Senza Incremento Patrimoniale</v>
          </cell>
          <cell r="C1207">
            <v>243.98351</v>
          </cell>
          <cell r="D1207">
            <v>472.14021000000002</v>
          </cell>
          <cell r="E1207">
            <v>717.75495000000001</v>
          </cell>
          <cell r="F1207">
            <v>951.90498000000002</v>
          </cell>
          <cell r="G1207">
            <v>1215.26307</v>
          </cell>
          <cell r="H1207">
            <v>1527.8758400000002</v>
          </cell>
          <cell r="I1207">
            <v>1819.4384299999999</v>
          </cell>
          <cell r="J1207">
            <v>2061.3886499999999</v>
          </cell>
          <cell r="K1207">
            <v>2292.23398</v>
          </cell>
          <cell r="L1207">
            <v>2497.9617899999998</v>
          </cell>
          <cell r="M1207">
            <v>2744.4706299999998</v>
          </cell>
          <cell r="N1207">
            <v>3018.9343399999998</v>
          </cell>
        </row>
        <row r="1208">
          <cell r="A1208" t="str">
            <v>UPOF10</v>
          </cell>
          <cell r="B1208" t="str">
            <v xml:space="preserve">Gestione Utenza                          </v>
          </cell>
          <cell r="C1208">
            <v>859.59352999999999</v>
          </cell>
          <cell r="D1208">
            <v>1724.07224</v>
          </cell>
          <cell r="E1208">
            <v>2576.2548400000001</v>
          </cell>
          <cell r="F1208">
            <v>3394.3598999999999</v>
          </cell>
          <cell r="G1208">
            <v>4312.0202300000001</v>
          </cell>
          <cell r="H1208">
            <v>5209.1316900000002</v>
          </cell>
          <cell r="I1208">
            <v>6243.512819999999</v>
          </cell>
          <cell r="J1208">
            <v>7346.5948100000005</v>
          </cell>
          <cell r="K1208">
            <v>8391.2069900000006</v>
          </cell>
          <cell r="L1208">
            <v>9282.9805400000005</v>
          </cell>
          <cell r="M1208">
            <v>10293.792359999999</v>
          </cell>
          <cell r="N1208">
            <v>11418.175780000001</v>
          </cell>
        </row>
        <row r="1209">
          <cell r="A1209" t="str">
            <v>UPOF20</v>
          </cell>
          <cell r="B1209" t="str">
            <v xml:space="preserve">Condotta Rete                            </v>
          </cell>
          <cell r="C1209">
            <v>96.783050000000003</v>
          </cell>
          <cell r="D1209">
            <v>150.43232</v>
          </cell>
          <cell r="E1209">
            <v>214.23064000000002</v>
          </cell>
          <cell r="F1209">
            <v>280.57461999999998</v>
          </cell>
          <cell r="G1209">
            <v>364.50482</v>
          </cell>
          <cell r="H1209">
            <v>423.96985999999998</v>
          </cell>
          <cell r="I1209">
            <v>520.37427000000002</v>
          </cell>
          <cell r="J1209">
            <v>601.1060500000001</v>
          </cell>
          <cell r="K1209">
            <v>680.33176000000003</v>
          </cell>
          <cell r="L1209">
            <v>742.74040000000002</v>
          </cell>
          <cell r="M1209">
            <v>806.1626</v>
          </cell>
          <cell r="N1209">
            <v>870.80732</v>
          </cell>
        </row>
        <row r="1210">
          <cell r="A1210" t="str">
            <v>UPOJ00</v>
          </cell>
          <cell r="B1210" t="str">
            <v>Attivita' per Terzi/servizi</v>
          </cell>
          <cell r="C1210">
            <v>18.175879999999999</v>
          </cell>
          <cell r="D1210">
            <v>19.854220000000002</v>
          </cell>
          <cell r="E1210">
            <v>23.195910000000001</v>
          </cell>
          <cell r="F1210">
            <v>29.93197</v>
          </cell>
          <cell r="G1210">
            <v>42.018910000000005</v>
          </cell>
          <cell r="H1210">
            <v>52.481079999999999</v>
          </cell>
          <cell r="I1210">
            <v>61.659649999999999</v>
          </cell>
          <cell r="J1210">
            <v>64.115020000000001</v>
          </cell>
          <cell r="K1210">
            <v>73.37939999999999</v>
          </cell>
          <cell r="L1210">
            <v>77.02400999999999</v>
          </cell>
          <cell r="M1210">
            <v>81.960499999999996</v>
          </cell>
          <cell r="N1210">
            <v>95.103460000000013</v>
          </cell>
        </row>
        <row r="1211">
          <cell r="A1211" t="str">
            <v>UPOM0I</v>
          </cell>
          <cell r="B1211" t="str">
            <v xml:space="preserve">Manutenzione Ip            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-3.5999999999999943E-4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UPOM00</v>
          </cell>
          <cell r="B1212" t="str">
            <v xml:space="preserve">Manutenzione               </v>
          </cell>
          <cell r="C1212">
            <v>1426.8485900000001</v>
          </cell>
          <cell r="D1212">
            <v>3069.96992</v>
          </cell>
          <cell r="E1212">
            <v>4656.2572699999992</v>
          </cell>
          <cell r="F1212">
            <v>6151.481139999999</v>
          </cell>
          <cell r="G1212">
            <v>7330.7350400000005</v>
          </cell>
          <cell r="H1212">
            <v>8478.4579500000018</v>
          </cell>
          <cell r="I1212">
            <v>9977.6406499999975</v>
          </cell>
          <cell r="J1212">
            <v>11286.281239999998</v>
          </cell>
          <cell r="K1212">
            <v>12680.207889999998</v>
          </cell>
          <cell r="L1212">
            <v>13708.505789999996</v>
          </cell>
          <cell r="M1212">
            <v>14791.488090000001</v>
          </cell>
          <cell r="N1212">
            <v>16304.176250000002</v>
          </cell>
        </row>
        <row r="1213">
          <cell r="A1213" t="str">
            <v>UPOM10</v>
          </cell>
          <cell r="B1213" t="str">
            <v xml:space="preserve"> Ispezioni                                     </v>
          </cell>
        </row>
        <row r="1214">
          <cell r="A1214" t="str">
            <v>UPOM20</v>
          </cell>
          <cell r="B1214" t="str">
            <v xml:space="preserve"> Manutenzione da Programma                     </v>
          </cell>
        </row>
        <row r="1215">
          <cell r="A1215" t="str">
            <v>UPOM30</v>
          </cell>
          <cell r="B1215" t="str">
            <v xml:space="preserve"> Manutenzione da Ispezione                     </v>
          </cell>
        </row>
        <row r="1216">
          <cell r="A1216" t="str">
            <v>UPOM40</v>
          </cell>
          <cell r="B1216" t="str">
            <v xml:space="preserve"> Manutenzione su Guasto                        </v>
          </cell>
        </row>
        <row r="1217">
          <cell r="A1217" t="str">
            <v>UPOM60</v>
          </cell>
          <cell r="B1217" t="str">
            <v xml:space="preserve"> Manutenzione Impianti Non Della Rete di Distri</v>
          </cell>
        </row>
        <row r="1218">
          <cell r="A1218" t="str">
            <v>UPO593</v>
          </cell>
          <cell r="B1218" t="str">
            <v xml:space="preserve"> Manutenzione per Eventi Eccezionali           </v>
          </cell>
        </row>
        <row r="1219">
          <cell r="A1219" t="str">
            <v>UPOC48</v>
          </cell>
          <cell r="B1219" t="str">
            <v xml:space="preserve">  Altri Costi Diretti</v>
          </cell>
          <cell r="C1219">
            <v>745.88217000000009</v>
          </cell>
          <cell r="D1219">
            <v>1468.99722</v>
          </cell>
          <cell r="E1219">
            <v>2152.9193599999999</v>
          </cell>
          <cell r="F1219">
            <v>2899.4046800000001</v>
          </cell>
          <cell r="G1219">
            <v>3764.27322</v>
          </cell>
          <cell r="H1219">
            <v>4586.1042400000006</v>
          </cell>
          <cell r="I1219">
            <v>5451.6353299999992</v>
          </cell>
          <cell r="J1219">
            <v>6165.7304500000009</v>
          </cell>
          <cell r="K1219">
            <v>6827.0189199999995</v>
          </cell>
          <cell r="L1219">
            <v>7412.7101500000008</v>
          </cell>
          <cell r="M1219">
            <v>8102.8063899999997</v>
          </cell>
          <cell r="N1219">
            <v>8210.6180000000004</v>
          </cell>
        </row>
        <row r="1220">
          <cell r="A1220" t="str">
            <v>UPOF30</v>
          </cell>
          <cell r="B1220" t="str">
            <v>Coordinamento e Assistenza Tecnica</v>
          </cell>
        </row>
        <row r="1221">
          <cell r="A1221" t="str">
            <v>UPOF35</v>
          </cell>
          <cell r="B1221" t="str">
            <v xml:space="preserve"> Assistenza e Sorveglianza Lavori             </v>
          </cell>
        </row>
        <row r="1222">
          <cell r="A1222" t="str">
            <v>UPOF36</v>
          </cell>
          <cell r="B1222" t="str">
            <v xml:space="preserve"> Altre di Coordinamento ed Assistenza Tecnica </v>
          </cell>
        </row>
        <row r="1223">
          <cell r="A1223" t="str">
            <v>UPOF37</v>
          </cell>
          <cell r="B1223" t="str">
            <v xml:space="preserve"> Valore Ore Operai Non Attribuibili a Lavori  </v>
          </cell>
        </row>
        <row r="1224">
          <cell r="A1224" t="str">
            <v>UPO595</v>
          </cell>
          <cell r="B1224" t="str">
            <v xml:space="preserve"> Sicurezza ed Igiene del Lavoro               </v>
          </cell>
        </row>
        <row r="1225">
          <cell r="A1225" t="str">
            <v>UPO770</v>
          </cell>
          <cell r="B1225" t="str">
            <v xml:space="preserve"> Unificazione e Sviluppo                      </v>
          </cell>
        </row>
      </sheetData>
      <sheetData sheetId="41" refreshError="1"/>
      <sheetData sheetId="42" refreshError="1">
        <row r="1">
          <cell r="A1" t="str">
            <v>&lt;&lt;&lt; OFA_BUDGET &gt;&gt;&gt;</v>
          </cell>
          <cell r="B1" t="str">
            <v>&lt;&lt;&lt; Approvato_2003 &gt;&gt;&gt;</v>
          </cell>
          <cell r="C1" t="str">
            <v>BDG 2003</v>
          </cell>
          <cell r="D1" t="str">
            <v>BDG 2003</v>
          </cell>
          <cell r="E1" t="str">
            <v>BDG 2003</v>
          </cell>
          <cell r="F1" t="str">
            <v>BDG 2003</v>
          </cell>
          <cell r="G1" t="str">
            <v>BDG 2003</v>
          </cell>
          <cell r="H1" t="str">
            <v>BDG 2003</v>
          </cell>
          <cell r="I1" t="str">
            <v>BDG 2003</v>
          </cell>
          <cell r="J1" t="str">
            <v>BDG 2003</v>
          </cell>
          <cell r="K1" t="str">
            <v>BDG 2003</v>
          </cell>
          <cell r="L1" t="str">
            <v>BDG 2003</v>
          </cell>
          <cell r="M1" t="str">
            <v>BDG 2003</v>
          </cell>
          <cell r="N1" t="str">
            <v>BDG 2003</v>
          </cell>
        </row>
        <row r="2">
          <cell r="A2" t="str">
            <v>Enel Distribuzione spa - UTR Triveneto</v>
          </cell>
          <cell r="C2" t="str">
            <v>GEN</v>
          </cell>
          <cell r="D2" t="str">
            <v>FEB</v>
          </cell>
          <cell r="E2" t="str">
            <v>MAR</v>
          </cell>
          <cell r="F2" t="str">
            <v>APR</v>
          </cell>
          <cell r="G2" t="str">
            <v>MAG</v>
          </cell>
          <cell r="H2" t="str">
            <v>GIU</v>
          </cell>
          <cell r="I2" t="str">
            <v>LUG</v>
          </cell>
          <cell r="J2" t="str">
            <v>AGO</v>
          </cell>
          <cell r="K2" t="str">
            <v>SET</v>
          </cell>
          <cell r="L2" t="str">
            <v>OTT</v>
          </cell>
          <cell r="M2" t="str">
            <v>NOV</v>
          </cell>
          <cell r="N2" t="str">
            <v>DIC</v>
          </cell>
        </row>
        <row r="3">
          <cell r="A3" t="str">
            <v>CODICE VOCE</v>
          </cell>
          <cell r="B3" t="str">
            <v>DESCRIZIONE</v>
          </cell>
          <cell r="C3" t="str">
            <v>BDG 2003GEN</v>
          </cell>
          <cell r="D3" t="str">
            <v>BDG 2003FEB</v>
          </cell>
          <cell r="E3" t="str">
            <v>BDG 2003MAR</v>
          </cell>
          <cell r="F3" t="str">
            <v>BDG 2003APR</v>
          </cell>
          <cell r="G3" t="str">
            <v>BDG 2003MAG</v>
          </cell>
          <cell r="H3" t="str">
            <v>BDG 2003GIU</v>
          </cell>
          <cell r="I3" t="str">
            <v>BDG 2003LUG</v>
          </cell>
          <cell r="J3" t="str">
            <v>BDG 2003AGO</v>
          </cell>
          <cell r="K3" t="str">
            <v>BDG 2003SET</v>
          </cell>
          <cell r="L3" t="str">
            <v>BDG 2003OTT</v>
          </cell>
          <cell r="M3" t="str">
            <v>BDG 2003NOV</v>
          </cell>
          <cell r="N3" t="str">
            <v>BDG 2003DIC</v>
          </cell>
          <cell r="R3" t="str">
            <v>Bdg 2003</v>
          </cell>
        </row>
        <row r="4">
          <cell r="A4" t="str">
            <v>RCA_TZ</v>
          </cell>
          <cell r="B4" t="str">
            <v>Contributi di allacciamento vs terzi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P4" t="str">
            <v>tab2a</v>
          </cell>
          <cell r="R4">
            <v>0</v>
          </cell>
        </row>
        <row r="5">
          <cell r="A5" t="str">
            <v>RCA_TZ.CIT</v>
          </cell>
          <cell r="B5" t="str">
            <v>Contributi di allacciamento per CIT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P5" t="str">
            <v>tab2a</v>
          </cell>
          <cell r="R5">
            <v>0</v>
          </cell>
        </row>
        <row r="6">
          <cell r="A6" t="str">
            <v>RCA_TZ.ALTRO</v>
          </cell>
          <cell r="B6" t="str">
            <v>Contributi di allacciamento - altri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P6" t="str">
            <v>tab2a</v>
          </cell>
          <cell r="R6">
            <v>0</v>
          </cell>
        </row>
        <row r="7">
          <cell r="A7" t="str">
            <v>RB_GR</v>
          </cell>
          <cell r="B7" t="str">
            <v>Altri ricavi intercompany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P7" t="str">
            <v>tab2a</v>
          </cell>
          <cell r="R7">
            <v>0</v>
          </cell>
        </row>
        <row r="8">
          <cell r="A8" t="str">
            <v>RB_GR.SI</v>
          </cell>
          <cell r="B8" t="str">
            <v>Servizi informatici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 t="str">
            <v>tab2a</v>
          </cell>
          <cell r="R8">
            <v>0</v>
          </cell>
        </row>
        <row r="9">
          <cell r="A9" t="str">
            <v>RB_GR.SG</v>
          </cell>
          <cell r="B9" t="str">
            <v>Servizi generali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P9" t="str">
            <v>tab2a</v>
          </cell>
          <cell r="R9">
            <v>0</v>
          </cell>
        </row>
        <row r="10">
          <cell r="A10" t="str">
            <v>RB_GR.LI</v>
          </cell>
          <cell r="B10" t="str">
            <v>Locazione immobili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P10" t="str">
            <v>tab2a</v>
          </cell>
          <cell r="R10">
            <v>0</v>
          </cell>
        </row>
        <row r="11">
          <cell r="A11" t="str">
            <v>RB_GR.LI.SOLE</v>
          </cell>
          <cell r="B11" t="str">
            <v>So.l.e. Spa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P11" t="str">
            <v>tab2a</v>
          </cell>
          <cell r="R11">
            <v>0</v>
          </cell>
        </row>
        <row r="12">
          <cell r="A12" t="str">
            <v>RB_GR.LI.SEI</v>
          </cell>
          <cell r="B12" t="str">
            <v>Enel Real Estate Spa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 t="str">
            <v>tab2a</v>
          </cell>
          <cell r="R12">
            <v>0</v>
          </cell>
        </row>
        <row r="13">
          <cell r="A13" t="str">
            <v>RB_GR.AL</v>
          </cell>
          <cell r="B13" t="str">
            <v>Altri ricavi diversi IC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P13" t="str">
            <v>tab2a</v>
          </cell>
          <cell r="R13">
            <v>0</v>
          </cell>
        </row>
        <row r="14">
          <cell r="A14" t="str">
            <v>RB_GR.CORPORATE</v>
          </cell>
          <cell r="B14" t="str">
            <v>ENEL - Corporate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P14" t="str">
            <v>tab2a</v>
          </cell>
          <cell r="R14">
            <v>0</v>
          </cell>
        </row>
        <row r="15">
          <cell r="A15" t="str">
            <v>RB_GR.CESI</v>
          </cell>
          <cell r="B15" t="str">
            <v>CESI -C. Elletr. Sper. Ita. G. Motta Spa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P15" t="str">
            <v>tab2a</v>
          </cell>
          <cell r="R15">
            <v>0</v>
          </cell>
        </row>
        <row r="16">
          <cell r="A16" t="str">
            <v>RB_GR.CONPH</v>
          </cell>
          <cell r="B16" t="str">
            <v>Conphoebus Spa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 t="str">
            <v>tab2a</v>
          </cell>
          <cell r="R16">
            <v>0</v>
          </cell>
        </row>
        <row r="17">
          <cell r="A17" t="str">
            <v>RB_GR.DALM_TR</v>
          </cell>
          <cell r="B17" t="str">
            <v>Dalmazia Trieste Spa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 t="str">
            <v>tab2a</v>
          </cell>
          <cell r="R17">
            <v>0</v>
          </cell>
        </row>
        <row r="18">
          <cell r="A18" t="str">
            <v>RB_GR.EL_AMBIE</v>
          </cell>
          <cell r="B18" t="str">
            <v>ElettroAmbiente Spa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P18" t="str">
            <v>tab2a</v>
          </cell>
          <cell r="R18">
            <v>0</v>
          </cell>
        </row>
        <row r="19">
          <cell r="A19" t="str">
            <v>RB_GR.EL_GEN</v>
          </cell>
          <cell r="B19" t="str">
            <v>Elettrogen Spa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 t="str">
            <v>tab2a</v>
          </cell>
          <cell r="R19">
            <v>0</v>
          </cell>
        </row>
        <row r="20">
          <cell r="A20" t="str">
            <v>RB_GR.EN_DISTR</v>
          </cell>
          <cell r="B20" t="str">
            <v>Enel Distribuzione Spa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P20" t="str">
            <v>tab2a</v>
          </cell>
          <cell r="R20">
            <v>0</v>
          </cell>
        </row>
        <row r="21">
          <cell r="A21" t="str">
            <v>RB_GR.EVEN_GAS</v>
          </cell>
          <cell r="B21" t="str">
            <v>Enel Distribuzione Gas Spa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P21" t="str">
            <v>tab2a</v>
          </cell>
          <cell r="R21">
            <v>0</v>
          </cell>
        </row>
        <row r="22">
          <cell r="A22" t="str">
            <v>RB_GR.BIZ_CAPITAL</v>
          </cell>
          <cell r="B22" t="str">
            <v>BIZ_Capital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P22" t="str">
            <v>tab2a</v>
          </cell>
          <cell r="R22">
            <v>0</v>
          </cell>
        </row>
        <row r="23">
          <cell r="A23" t="str">
            <v>RB_GR.EN_HYDRO</v>
          </cell>
          <cell r="B23" t="str">
            <v>Enel Hydro Spa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P23" t="str">
            <v>tab2a</v>
          </cell>
          <cell r="R23">
            <v>0</v>
          </cell>
        </row>
        <row r="24">
          <cell r="A24" t="str">
            <v>RB_GR.EN_PROD</v>
          </cell>
          <cell r="B24" t="str">
            <v>Enel Produzione Spa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 t="str">
            <v>tab2a</v>
          </cell>
          <cell r="R24">
            <v>0</v>
          </cell>
        </row>
        <row r="25">
          <cell r="A25" t="str">
            <v>RB_GR.EN_TRADE</v>
          </cell>
          <cell r="B25" t="str">
            <v>Enel Trade Spa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P25" t="str">
            <v>tab2a</v>
          </cell>
          <cell r="R25">
            <v>0</v>
          </cell>
        </row>
        <row r="26">
          <cell r="A26" t="str">
            <v>RB_GR.ERGA</v>
          </cell>
          <cell r="B26" t="str">
            <v>Enel Green Power Spa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 t="str">
            <v>tab2a</v>
          </cell>
          <cell r="R26">
            <v>0</v>
          </cell>
        </row>
        <row r="27">
          <cell r="A27" t="str">
            <v>RB_GR.EUROGEN</v>
          </cell>
          <cell r="B27" t="str">
            <v>Eurogen Spa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P27" t="str">
            <v>tab2a</v>
          </cell>
          <cell r="R27">
            <v>0</v>
          </cell>
        </row>
        <row r="28">
          <cell r="A28" t="str">
            <v>RB_GR.INTERPW</v>
          </cell>
          <cell r="B28" t="str">
            <v>Interpower Spa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P28" t="str">
            <v>tab2a</v>
          </cell>
          <cell r="R28">
            <v>0</v>
          </cell>
        </row>
        <row r="29">
          <cell r="A29" t="str">
            <v>RB_GR.SEI</v>
          </cell>
          <cell r="B29" t="str">
            <v>Enel Real Estate Spa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P29" t="str">
            <v>tab2a</v>
          </cell>
          <cell r="R29">
            <v>0</v>
          </cell>
        </row>
        <row r="30">
          <cell r="A30" t="str">
            <v>RB_GR.SOLE</v>
          </cell>
          <cell r="B30" t="str">
            <v>So.l.e. Spa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 t="str">
            <v>tab2a</v>
          </cell>
          <cell r="R30">
            <v>0</v>
          </cell>
        </row>
        <row r="31">
          <cell r="A31" t="str">
            <v>RB_GR.TERNA</v>
          </cell>
          <cell r="B31" t="str">
            <v>T.E.R.N.A. Spa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P31" t="str">
            <v>tab2a</v>
          </cell>
          <cell r="R31">
            <v>0</v>
          </cell>
        </row>
        <row r="32">
          <cell r="A32" t="str">
            <v>RB_GR.WIND</v>
          </cell>
          <cell r="B32" t="str">
            <v>Wind Telecomunicazioni Spa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P32" t="str">
            <v>tab2a</v>
          </cell>
          <cell r="R32">
            <v>0</v>
          </cell>
        </row>
        <row r="33">
          <cell r="A33" t="str">
            <v>RB_GR.WIND_PEN</v>
          </cell>
          <cell r="B33" t="str">
            <v>Penalità per inadempienze su servizi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P33" t="str">
            <v>tab2a</v>
          </cell>
          <cell r="R33">
            <v>0</v>
          </cell>
        </row>
        <row r="34">
          <cell r="A34" t="str">
            <v>RB_GR.WIND_LOC</v>
          </cell>
          <cell r="B34" t="str">
            <v>Affitto immobili strumentali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 t="str">
            <v>tab2a</v>
          </cell>
          <cell r="R34">
            <v>0</v>
          </cell>
        </row>
        <row r="35">
          <cell r="A35" t="str">
            <v>RB_GR.WIND_ALTRO</v>
          </cell>
          <cell r="B35" t="str">
            <v>Altro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P35" t="str">
            <v>tab2a</v>
          </cell>
          <cell r="R35">
            <v>0</v>
          </cell>
        </row>
        <row r="36">
          <cell r="A36" t="str">
            <v>RB_GR.ENEL_SI</v>
          </cell>
          <cell r="B36" t="str">
            <v>Enel.si Spa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P36" t="str">
            <v>tab2a</v>
          </cell>
          <cell r="R36">
            <v>0</v>
          </cell>
        </row>
        <row r="37">
          <cell r="A37" t="str">
            <v>RB_GR.CISE</v>
          </cell>
          <cell r="B37" t="str">
            <v>Cise Tecnologie innovative Srl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 t="str">
            <v>tab2a</v>
          </cell>
          <cell r="R37">
            <v>0</v>
          </cell>
        </row>
        <row r="38">
          <cell r="A38" t="str">
            <v>RB_GR.EN_FTL</v>
          </cell>
          <cell r="B38" t="str">
            <v>Enel F.T.L. Spa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 t="str">
            <v>tab2a</v>
          </cell>
          <cell r="R38">
            <v>0</v>
          </cell>
        </row>
        <row r="39">
          <cell r="A39" t="str">
            <v>RB_GR.EN_POWER</v>
          </cell>
          <cell r="B39" t="str">
            <v>Enel Power Spa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P39" t="str">
            <v>tab2a</v>
          </cell>
          <cell r="R39">
            <v>0</v>
          </cell>
        </row>
        <row r="40">
          <cell r="A40" t="str">
            <v>RB_GR.SFERA</v>
          </cell>
          <cell r="B40" t="str">
            <v>Sfera Spa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P40" t="str">
            <v>tab2a</v>
          </cell>
          <cell r="R40">
            <v>0</v>
          </cell>
        </row>
        <row r="41">
          <cell r="A41" t="str">
            <v>RB_GR.ENEL_IT</v>
          </cell>
          <cell r="B41" t="str">
            <v>Enel.IT Spa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 t="str">
            <v>tab2a</v>
          </cell>
          <cell r="R41">
            <v>0</v>
          </cell>
        </row>
        <row r="42">
          <cell r="A42" t="str">
            <v>RB_GR.COL_GAS</v>
          </cell>
          <cell r="B42" t="str">
            <v>Colombo Gas Spa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 t="str">
            <v>tab2a</v>
          </cell>
          <cell r="R42">
            <v>0</v>
          </cell>
        </row>
        <row r="43">
          <cell r="A43" t="str">
            <v>RB_GR.FACTOR</v>
          </cell>
          <cell r="B43" t="str">
            <v>Enel.factor Spa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P43" t="str">
            <v>tab2a</v>
          </cell>
          <cell r="R43">
            <v>0</v>
          </cell>
        </row>
        <row r="44">
          <cell r="A44" t="str">
            <v>RB_GR.VALDIS</v>
          </cell>
          <cell r="B44" t="str">
            <v>Valdis Spa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 t="str">
            <v>tab2a</v>
          </cell>
          <cell r="R44">
            <v>0</v>
          </cell>
        </row>
        <row r="45">
          <cell r="A45" t="str">
            <v>RB_GR.VALGEN</v>
          </cell>
          <cell r="B45" t="str">
            <v>Valgen Spa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 t="str">
            <v>tab2a</v>
          </cell>
          <cell r="R45">
            <v>0</v>
          </cell>
        </row>
        <row r="46">
          <cell r="A46" t="str">
            <v>RB_GR.DEVAL</v>
          </cell>
          <cell r="B46" t="str">
            <v>Deval Spa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P46" t="str">
            <v>tab2a</v>
          </cell>
          <cell r="R46">
            <v>0</v>
          </cell>
        </row>
        <row r="47">
          <cell r="A47" t="str">
            <v>RB_GR.CESAP</v>
          </cell>
          <cell r="B47" t="str">
            <v>Ape spa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 t="str">
            <v>tab2a</v>
          </cell>
          <cell r="R47">
            <v>0</v>
          </cell>
        </row>
        <row r="48">
          <cell r="A48" t="str">
            <v>RBLIC</v>
          </cell>
          <cell r="B48" t="str">
            <v>Ricavi per lavori in corso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P48" t="str">
            <v>tab2a</v>
          </cell>
          <cell r="R48">
            <v>0</v>
          </cell>
        </row>
        <row r="49">
          <cell r="A49" t="str">
            <v>RBLIC_TZ</v>
          </cell>
          <cell r="B49" t="str">
            <v>Ricavi lavori in corso da terzi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 t="str">
            <v>tab2a</v>
          </cell>
          <cell r="R49">
            <v>0</v>
          </cell>
        </row>
        <row r="50">
          <cell r="A50" t="str">
            <v>RBLIC_GR</v>
          </cell>
          <cell r="B50" t="str">
            <v>Ricavi lavori in corso IC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P50" t="str">
            <v>tab2a</v>
          </cell>
          <cell r="R50">
            <v>0</v>
          </cell>
        </row>
        <row r="51">
          <cell r="A51" t="str">
            <v>RBLIC_GR.CORPORATE</v>
          </cell>
          <cell r="B51" t="str">
            <v>ENEL - Corporate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P51" t="str">
            <v>tab2a</v>
          </cell>
          <cell r="R51">
            <v>0</v>
          </cell>
        </row>
        <row r="52">
          <cell r="A52" t="str">
            <v>RBLIC_GR.CESI</v>
          </cell>
          <cell r="B52" t="str">
            <v>CESI -C. Elletr. Sper. Ita. G. Motta Spa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P52" t="str">
            <v>tab2a</v>
          </cell>
          <cell r="R52">
            <v>0</v>
          </cell>
        </row>
        <row r="53">
          <cell r="A53" t="str">
            <v>RBLIC_GR.CONPH</v>
          </cell>
          <cell r="B53" t="str">
            <v>Conphoebus Spa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P53" t="str">
            <v>tab2a</v>
          </cell>
          <cell r="R53">
            <v>0</v>
          </cell>
        </row>
        <row r="54">
          <cell r="A54" t="str">
            <v>RBLIC_GR.DALM_TR</v>
          </cell>
          <cell r="B54" t="str">
            <v>Dalmazia Trieste Spa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P54" t="str">
            <v>tab2a</v>
          </cell>
          <cell r="R54">
            <v>0</v>
          </cell>
        </row>
        <row r="55">
          <cell r="A55" t="str">
            <v>RBLIC_GR.EL_AMBIE</v>
          </cell>
          <cell r="B55" t="str">
            <v>ElettroAmbiente Spa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P55" t="str">
            <v>tab2a</v>
          </cell>
          <cell r="R55">
            <v>0</v>
          </cell>
        </row>
        <row r="56">
          <cell r="A56" t="str">
            <v>RBLIC_GR.EL_GEN</v>
          </cell>
          <cell r="B56" t="str">
            <v>Elettrogen Spa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 t="str">
            <v>tab2a</v>
          </cell>
          <cell r="R56">
            <v>0</v>
          </cell>
        </row>
        <row r="57">
          <cell r="A57" t="str">
            <v>RBLIC_GR.EN_DISTR</v>
          </cell>
          <cell r="B57" t="str">
            <v>Enel Distribuzione Spa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P57" t="str">
            <v>tab2a</v>
          </cell>
          <cell r="R57">
            <v>0</v>
          </cell>
        </row>
        <row r="58">
          <cell r="A58" t="str">
            <v>RBLIC_GR.EN_HYDRO</v>
          </cell>
          <cell r="B58" t="str">
            <v>Enel Hydro Spa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P58" t="str">
            <v>tab2a</v>
          </cell>
          <cell r="R58">
            <v>0</v>
          </cell>
        </row>
        <row r="59">
          <cell r="A59" t="str">
            <v>RBLIC_GR.EN_PROD</v>
          </cell>
          <cell r="B59" t="str">
            <v>Enel Produzione Spa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P59" t="str">
            <v>tab2a</v>
          </cell>
          <cell r="R59">
            <v>0</v>
          </cell>
        </row>
        <row r="60">
          <cell r="A60" t="str">
            <v>RBLIC_GR.EN_TRADE</v>
          </cell>
          <cell r="B60" t="str">
            <v>Enel Trade Spa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P60" t="str">
            <v>tab2a</v>
          </cell>
          <cell r="R60">
            <v>0</v>
          </cell>
        </row>
        <row r="61">
          <cell r="A61" t="str">
            <v>RBLIC_GR.ERGA</v>
          </cell>
          <cell r="B61" t="str">
            <v>Enel Green Power Spa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 t="str">
            <v>tab2a</v>
          </cell>
          <cell r="R61">
            <v>0</v>
          </cell>
        </row>
        <row r="62">
          <cell r="A62" t="str">
            <v>RBLIC_GR.EUROGEN</v>
          </cell>
          <cell r="B62" t="str">
            <v>Eurogen Spa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P62" t="str">
            <v>tab2a</v>
          </cell>
          <cell r="R62">
            <v>0</v>
          </cell>
        </row>
        <row r="63">
          <cell r="A63" t="str">
            <v>RBLIC_GR.INTERPW</v>
          </cell>
          <cell r="B63" t="str">
            <v>Interpower Spa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 t="str">
            <v>tab2a</v>
          </cell>
          <cell r="R63">
            <v>0</v>
          </cell>
        </row>
        <row r="64">
          <cell r="A64" t="str">
            <v>RBLIC_GR.SEI</v>
          </cell>
          <cell r="B64" t="str">
            <v>Enel Real Estate Spa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P64" t="str">
            <v>tab2a</v>
          </cell>
          <cell r="R64">
            <v>0</v>
          </cell>
        </row>
        <row r="65">
          <cell r="A65" t="str">
            <v>RBLIC_GR.SOLE</v>
          </cell>
          <cell r="B65" t="str">
            <v>So.l.e. Spa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P65" t="str">
            <v>tab2a</v>
          </cell>
          <cell r="R65">
            <v>0</v>
          </cell>
        </row>
        <row r="66">
          <cell r="A66" t="str">
            <v>RBLIC_GR.TERNA</v>
          </cell>
          <cell r="B66" t="str">
            <v>T.E.R.N.A. Spa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P66" t="str">
            <v>tab2a</v>
          </cell>
          <cell r="R66">
            <v>0</v>
          </cell>
        </row>
        <row r="67">
          <cell r="A67" t="str">
            <v>RBLIC_GR.WIND</v>
          </cell>
          <cell r="B67" t="str">
            <v>Wind Telecomunicazioni Spa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 t="str">
            <v>tab2a</v>
          </cell>
          <cell r="R67">
            <v>0</v>
          </cell>
        </row>
        <row r="68">
          <cell r="A68" t="str">
            <v>RBLIC_GR.ENEL_SI</v>
          </cell>
          <cell r="B68" t="str">
            <v>Enel.si Spa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 t="str">
            <v>tab2a</v>
          </cell>
          <cell r="R68">
            <v>0</v>
          </cell>
        </row>
        <row r="69">
          <cell r="A69" t="str">
            <v>RBLIC_GR.CISE</v>
          </cell>
          <cell r="B69" t="str">
            <v>Cise Tecnologie innovative Srl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 t="str">
            <v>tab2a</v>
          </cell>
          <cell r="R69">
            <v>0</v>
          </cell>
        </row>
        <row r="70">
          <cell r="A70" t="str">
            <v>RBLIC_GR.EN_FTL</v>
          </cell>
          <cell r="B70" t="str">
            <v>Enel F.T.L. Spa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P70" t="str">
            <v>tab2a</v>
          </cell>
          <cell r="R70">
            <v>0</v>
          </cell>
        </row>
        <row r="71">
          <cell r="A71" t="str">
            <v>RBLIC_GR.EN_POWER</v>
          </cell>
          <cell r="B71" t="str">
            <v>Enel Power Spa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P71" t="str">
            <v>tab2a</v>
          </cell>
          <cell r="R71">
            <v>0</v>
          </cell>
        </row>
        <row r="72">
          <cell r="A72" t="str">
            <v>RBLIC_GR.SFERA</v>
          </cell>
          <cell r="B72" t="str">
            <v>Sfera Spa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P72" t="str">
            <v>tab2a</v>
          </cell>
          <cell r="R72">
            <v>0</v>
          </cell>
        </row>
        <row r="73">
          <cell r="A73" t="str">
            <v>RBLIC_GR.ENEL_IT</v>
          </cell>
          <cell r="B73" t="str">
            <v>Enel.IT Spa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P73" t="str">
            <v>tab2a</v>
          </cell>
          <cell r="R73">
            <v>0</v>
          </cell>
        </row>
        <row r="74">
          <cell r="A74" t="str">
            <v>RBLIC_GR.COL_GAS</v>
          </cell>
          <cell r="B74" t="str">
            <v>Colombo Gas Spa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P74" t="str">
            <v>tab2a</v>
          </cell>
          <cell r="R74">
            <v>0</v>
          </cell>
        </row>
        <row r="75">
          <cell r="A75" t="str">
            <v>RBLIC_GR.FACTOR</v>
          </cell>
          <cell r="B75" t="str">
            <v>Enel.factor Spa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P75" t="str">
            <v>tab2a</v>
          </cell>
          <cell r="R75">
            <v>0</v>
          </cell>
        </row>
        <row r="76">
          <cell r="A76" t="str">
            <v>RDIV</v>
          </cell>
          <cell r="B76" t="str">
            <v>Altri ricavi diversi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P76" t="str">
            <v>tab2a</v>
          </cell>
          <cell r="R76">
            <v>0</v>
          </cell>
        </row>
        <row r="77">
          <cell r="A77" t="str">
            <v>RDIV_TZ</v>
          </cell>
          <cell r="B77" t="str">
            <v>Altri ricavi diversi da terzi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P77" t="str">
            <v>tab2a</v>
          </cell>
          <cell r="R77">
            <v>0</v>
          </cell>
        </row>
        <row r="78">
          <cell r="A78" t="str">
            <v>RDIV_TZ.RD</v>
          </cell>
          <cell r="B78" t="str">
            <v>Rimborsi per danni e simili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P78" t="str">
            <v>tab2a</v>
          </cell>
          <cell r="R78">
            <v>0</v>
          </cell>
        </row>
        <row r="79">
          <cell r="A79" t="str">
            <v>RDIV_TZ.RD_MOR</v>
          </cell>
          <cell r="B79" t="str">
            <v>Rimborso spese per riattivazione utenti morosi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P79" t="str">
            <v>tab2a</v>
          </cell>
          <cell r="R79">
            <v>0</v>
          </cell>
        </row>
        <row r="80">
          <cell r="A80" t="str">
            <v>RDIV_TZ.RD_DANNI</v>
          </cell>
          <cell r="B80" t="str">
            <v>Danni ad impianti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P80" t="str">
            <v>tab2a</v>
          </cell>
          <cell r="R80">
            <v>0</v>
          </cell>
        </row>
        <row r="81">
          <cell r="A81" t="str">
            <v>RDIV_TZ.RD_ESAZ</v>
          </cell>
          <cell r="B81" t="str">
            <v>Ricavi per rimborsi maggiori spese di esazione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P81" t="str">
            <v>tab2a</v>
          </cell>
          <cell r="R81">
            <v>0</v>
          </cell>
        </row>
        <row r="82">
          <cell r="A82" t="str">
            <v>RDIV_TZ.RD_ALTRO</v>
          </cell>
          <cell r="B82" t="str">
            <v>Altro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P82" t="str">
            <v>tab2a</v>
          </cell>
          <cell r="R82">
            <v>0</v>
          </cell>
        </row>
        <row r="83">
          <cell r="A83" t="str">
            <v>RDIV_TZ.RPC</v>
          </cell>
          <cell r="B83" t="str">
            <v>Penalità contrattuali sconti e abbuoni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P83" t="str">
            <v>tab2a</v>
          </cell>
          <cell r="R83">
            <v>0</v>
          </cell>
        </row>
        <row r="84">
          <cell r="A84" t="str">
            <v>RDIV_TZ.RDV</v>
          </cell>
          <cell r="B84" t="str">
            <v>Ricavi diversi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P84" t="str">
            <v>tab2a</v>
          </cell>
          <cell r="R84">
            <v>0</v>
          </cell>
        </row>
        <row r="85">
          <cell r="A85" t="str">
            <v>RDIV_TZ.RDV.MAG</v>
          </cell>
          <cell r="B85" t="str">
            <v>Vendita a terzi di materiale di magazzino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P85" t="str">
            <v>tab2a</v>
          </cell>
          <cell r="R85">
            <v>0</v>
          </cell>
        </row>
        <row r="86">
          <cell r="A86" t="str">
            <v>RDIV_TZ.RDV.AUP</v>
          </cell>
          <cell r="B86" t="str">
            <v>Contributi a preventivo per aumenti potenza/spost.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P86" t="str">
            <v>tab2a</v>
          </cell>
          <cell r="R86">
            <v>0</v>
          </cell>
        </row>
        <row r="87">
          <cell r="A87" t="str">
            <v>RDIV_TZ.RDV.RUC</v>
          </cell>
          <cell r="B87" t="str">
            <v>Recupero crediti da utenti cessati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P87" t="str">
            <v>tab2a</v>
          </cell>
          <cell r="R87">
            <v>0</v>
          </cell>
        </row>
        <row r="88">
          <cell r="A88" t="str">
            <v>RDIV_TZ.RDV.RESI</v>
          </cell>
          <cell r="B88" t="str">
            <v>Resi di bobine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P88" t="str">
            <v>tab2a</v>
          </cell>
          <cell r="R88">
            <v>0</v>
          </cell>
        </row>
        <row r="89">
          <cell r="A89" t="str">
            <v>RDIV_TZ.RDV.RM</v>
          </cell>
          <cell r="B89" t="str">
            <v>Rimborsi manut., riparaz. e altre prestaz.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P89" t="str">
            <v>tab2a</v>
          </cell>
          <cell r="R89">
            <v>0</v>
          </cell>
        </row>
        <row r="90">
          <cell r="A90" t="str">
            <v>RDIV_TZ.RDV.ALTRO</v>
          </cell>
          <cell r="B90" t="str">
            <v>Altro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P90" t="str">
            <v>tab2a</v>
          </cell>
          <cell r="R90">
            <v>0</v>
          </cell>
        </row>
        <row r="91">
          <cell r="A91" t="str">
            <v>RDIV_TZ.RDV.PRQS</v>
          </cell>
          <cell r="B91" t="str">
            <v>Premi per qualità del servizio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P91" t="str">
            <v>tab2a</v>
          </cell>
          <cell r="R91">
            <v>0</v>
          </cell>
        </row>
        <row r="92">
          <cell r="A92" t="str">
            <v>CPRDIV_TOT</v>
          </cell>
          <cell r="B92" t="str">
            <v>Prestazioni</v>
          </cell>
          <cell r="C92">
            <v>1014.863153</v>
          </cell>
          <cell r="D92">
            <v>2349.9042650000001</v>
          </cell>
          <cell r="E92">
            <v>3487.512725</v>
          </cell>
          <cell r="F92">
            <v>5645.3796570000004</v>
          </cell>
          <cell r="G92">
            <v>7026.9877839999999</v>
          </cell>
          <cell r="H92">
            <v>7963.571226</v>
          </cell>
          <cell r="I92">
            <v>9104.8182369999995</v>
          </cell>
          <cell r="J92">
            <v>10319.168532</v>
          </cell>
          <cell r="K92">
            <v>13152.70721</v>
          </cell>
          <cell r="L92">
            <v>14911.992152999999</v>
          </cell>
          <cell r="M92">
            <v>16030.473146</v>
          </cell>
          <cell r="N92">
            <v>18853.106919000002</v>
          </cell>
          <cell r="P92" t="str">
            <v>tab6u</v>
          </cell>
          <cell r="R92">
            <v>18853.109354</v>
          </cell>
        </row>
        <row r="93">
          <cell r="A93" t="str">
            <v>CPRDIV_TZ</v>
          </cell>
          <cell r="B93" t="str">
            <v>Prestazioni vs terzi</v>
          </cell>
          <cell r="C93">
            <v>991.27085599999998</v>
          </cell>
          <cell r="D93">
            <v>2297.8081990000001</v>
          </cell>
          <cell r="E93">
            <v>3409.3308310000002</v>
          </cell>
          <cell r="F93">
            <v>4297.9654099999998</v>
          </cell>
          <cell r="G93">
            <v>5657.1574019999998</v>
          </cell>
          <cell r="H93">
            <v>6665.3602769999998</v>
          </cell>
          <cell r="I93">
            <v>7783.2742209999997</v>
          </cell>
          <cell r="J93">
            <v>8974.1003849999997</v>
          </cell>
          <cell r="K93">
            <v>10228.878391</v>
          </cell>
          <cell r="L93">
            <v>11180.507572</v>
          </cell>
          <cell r="M93">
            <v>12276.23972</v>
          </cell>
          <cell r="N93">
            <v>14053.589354</v>
          </cell>
          <cell r="P93" t="str">
            <v>tab6u</v>
          </cell>
          <cell r="R93">
            <v>14053.589354</v>
          </cell>
        </row>
        <row r="94">
          <cell r="A94" t="str">
            <v>CAPP_TZ</v>
          </cell>
          <cell r="B94" t="str">
            <v>Appalti</v>
          </cell>
          <cell r="C94">
            <v>842.99173900000005</v>
          </cell>
          <cell r="D94">
            <v>1989.7385489999999</v>
          </cell>
          <cell r="E94">
            <v>2947.6909930000002</v>
          </cell>
          <cell r="F94">
            <v>3699.0355340000001</v>
          </cell>
          <cell r="G94">
            <v>4901.6027780000004</v>
          </cell>
          <cell r="H94">
            <v>5760.224698</v>
          </cell>
          <cell r="I94">
            <v>6675.0275009999996</v>
          </cell>
          <cell r="J94">
            <v>7700.2469499999997</v>
          </cell>
          <cell r="K94">
            <v>8726.6396280000008</v>
          </cell>
          <cell r="L94">
            <v>9490.6257449999994</v>
          </cell>
          <cell r="M94">
            <v>10377.640425</v>
          </cell>
          <cell r="N94">
            <v>11861.735228</v>
          </cell>
          <cell r="P94" t="str">
            <v>tab6u</v>
          </cell>
          <cell r="R94">
            <v>11861.735228</v>
          </cell>
        </row>
        <row r="95">
          <cell r="A95" t="str">
            <v>CVIGIL_TZ</v>
          </cell>
          <cell r="B95" t="str">
            <v>Vigilanza</v>
          </cell>
          <cell r="C95">
            <v>6.3395659999999996</v>
          </cell>
          <cell r="D95">
            <v>12.679131999999999</v>
          </cell>
          <cell r="E95">
            <v>19.018698000000001</v>
          </cell>
          <cell r="F95">
            <v>25.358263999999998</v>
          </cell>
          <cell r="G95">
            <v>31.69783</v>
          </cell>
          <cell r="H95">
            <v>38.037396000000001</v>
          </cell>
          <cell r="I95">
            <v>44.376961000000001</v>
          </cell>
          <cell r="J95">
            <v>50.716526999999999</v>
          </cell>
          <cell r="K95">
            <v>57.056092999999997</v>
          </cell>
          <cell r="L95">
            <v>63.395659000000002</v>
          </cell>
          <cell r="M95">
            <v>69.735225</v>
          </cell>
          <cell r="N95">
            <v>76.074791000000005</v>
          </cell>
          <cell r="P95" t="str">
            <v>tab6u</v>
          </cell>
          <cell r="R95">
            <v>76.074790999999991</v>
          </cell>
        </row>
        <row r="96">
          <cell r="A96" t="str">
            <v>CPUL_TZ</v>
          </cell>
          <cell r="B96" t="str">
            <v>Pulizia locali</v>
          </cell>
          <cell r="C96">
            <v>47.825440999999998</v>
          </cell>
          <cell r="D96">
            <v>83.348990999999998</v>
          </cell>
          <cell r="E96">
            <v>129.79575700000001</v>
          </cell>
          <cell r="F96">
            <v>130.62112500000001</v>
          </cell>
          <cell r="G96">
            <v>154.640604</v>
          </cell>
          <cell r="H96">
            <v>182.784054</v>
          </cell>
          <cell r="I96">
            <v>250.88898699999999</v>
          </cell>
          <cell r="J96">
            <v>311.301581</v>
          </cell>
          <cell r="K96">
            <v>437.550206</v>
          </cell>
          <cell r="L96">
            <v>475.39316700000001</v>
          </cell>
          <cell r="M96">
            <v>537.47601199999997</v>
          </cell>
          <cell r="N96">
            <v>694.47276099999999</v>
          </cell>
          <cell r="P96" t="str">
            <v>tab6u</v>
          </cell>
          <cell r="R96">
            <v>694.47276099999999</v>
          </cell>
        </row>
        <row r="97">
          <cell r="A97" t="str">
            <v>CRIS_TZ</v>
          </cell>
          <cell r="B97" t="str">
            <v>Ristorazione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P97" t="str">
            <v>tab6u</v>
          </cell>
          <cell r="R97">
            <v>0</v>
          </cell>
        </row>
        <row r="98">
          <cell r="A98" t="str">
            <v>CINF_TZ</v>
          </cell>
          <cell r="B98" t="str">
            <v>Attività informatiche</v>
          </cell>
          <cell r="C98">
            <v>5.6564810000000003</v>
          </cell>
          <cell r="D98">
            <v>11.312963</v>
          </cell>
          <cell r="E98">
            <v>16.969443999999999</v>
          </cell>
          <cell r="F98">
            <v>22.625924999999999</v>
          </cell>
          <cell r="G98">
            <v>28.282406000000002</v>
          </cell>
          <cell r="H98">
            <v>33.938887000000001</v>
          </cell>
          <cell r="I98">
            <v>39.595368999999998</v>
          </cell>
          <cell r="J98">
            <v>45.251849999999997</v>
          </cell>
          <cell r="K98">
            <v>50.908330999999997</v>
          </cell>
          <cell r="L98">
            <v>56.564813000000001</v>
          </cell>
          <cell r="M98">
            <v>62.221294</v>
          </cell>
          <cell r="N98">
            <v>67.877775</v>
          </cell>
          <cell r="P98" t="str">
            <v>tab6u</v>
          </cell>
          <cell r="R98">
            <v>67.877775</v>
          </cell>
        </row>
        <row r="99">
          <cell r="A99" t="str">
            <v>CPR_TZ</v>
          </cell>
          <cell r="B99" t="str">
            <v>Comunicazione e pubbliche relazioni</v>
          </cell>
          <cell r="C99">
            <v>2.6662000000000002E-2</v>
          </cell>
          <cell r="D99">
            <v>5.3324999999999997E-2</v>
          </cell>
          <cell r="E99">
            <v>7.9987000000000003E-2</v>
          </cell>
          <cell r="F99">
            <v>0.10664999999999999</v>
          </cell>
          <cell r="G99">
            <v>0.13331200000000001</v>
          </cell>
          <cell r="H99">
            <v>0.15997500000000001</v>
          </cell>
          <cell r="I99">
            <v>0.186637</v>
          </cell>
          <cell r="J99">
            <v>0.21329999999999999</v>
          </cell>
          <cell r="K99">
            <v>0.23996300000000001</v>
          </cell>
          <cell r="L99">
            <v>0.266625</v>
          </cell>
          <cell r="M99">
            <v>0.29328799999999999</v>
          </cell>
          <cell r="N99">
            <v>0.31995000000000001</v>
          </cell>
          <cell r="P99" t="str">
            <v>tab6u</v>
          </cell>
          <cell r="R99">
            <v>0.31994999999999996</v>
          </cell>
        </row>
        <row r="100">
          <cell r="A100" t="str">
            <v>CNOL_TZ</v>
          </cell>
          <cell r="B100" t="str">
            <v>Noleggi</v>
          </cell>
          <cell r="C100">
            <v>3.8808919999999998</v>
          </cell>
          <cell r="D100">
            <v>7.7617849999999997</v>
          </cell>
          <cell r="E100">
            <v>11.642677000000001</v>
          </cell>
          <cell r="F100">
            <v>15.523569999999999</v>
          </cell>
          <cell r="G100">
            <v>19.404463</v>
          </cell>
          <cell r="H100">
            <v>23.285354999999999</v>
          </cell>
          <cell r="I100">
            <v>27.166248</v>
          </cell>
          <cell r="J100">
            <v>31.047139999999999</v>
          </cell>
          <cell r="K100">
            <v>34.928032999999999</v>
          </cell>
          <cell r="L100">
            <v>38.808925000000002</v>
          </cell>
          <cell r="M100">
            <v>42.689816999999998</v>
          </cell>
          <cell r="N100">
            <v>46.570709999999998</v>
          </cell>
          <cell r="P100" t="str">
            <v>tab6u</v>
          </cell>
          <cell r="R100">
            <v>46.570710000000005</v>
          </cell>
        </row>
        <row r="101">
          <cell r="A101" t="str">
            <v>CTRASP_TZ</v>
          </cell>
          <cell r="B101" t="str">
            <v>Trasporti</v>
          </cell>
          <cell r="C101">
            <v>9.5808289999999996</v>
          </cell>
          <cell r="D101">
            <v>19.161659</v>
          </cell>
          <cell r="E101">
            <v>28.742488000000002</v>
          </cell>
          <cell r="F101">
            <v>38.323317000000003</v>
          </cell>
          <cell r="G101">
            <v>47.904147000000002</v>
          </cell>
          <cell r="H101">
            <v>57.484976000000003</v>
          </cell>
          <cell r="I101">
            <v>67.065804999999997</v>
          </cell>
          <cell r="J101">
            <v>76.646635000000003</v>
          </cell>
          <cell r="K101">
            <v>86.227463999999998</v>
          </cell>
          <cell r="L101">
            <v>95.808293000000006</v>
          </cell>
          <cell r="M101">
            <v>105.389123</v>
          </cell>
          <cell r="N101">
            <v>114.96995200000001</v>
          </cell>
          <cell r="P101" t="str">
            <v>tab6u</v>
          </cell>
          <cell r="R101">
            <v>114.96995200000002</v>
          </cell>
        </row>
        <row r="102">
          <cell r="A102" t="str">
            <v>CIMMAG</v>
          </cell>
          <cell r="B102" t="str">
            <v>Immagazzinaggio e deposito</v>
          </cell>
          <cell r="C102">
            <v>4.4802970000000002</v>
          </cell>
          <cell r="D102">
            <v>8.9605949999999996</v>
          </cell>
          <cell r="E102">
            <v>13.440892</v>
          </cell>
          <cell r="F102">
            <v>17.921188999999998</v>
          </cell>
          <cell r="G102">
            <v>22.401486999999999</v>
          </cell>
          <cell r="H102">
            <v>26.881784</v>
          </cell>
          <cell r="I102">
            <v>31.362081</v>
          </cell>
          <cell r="J102">
            <v>35.842379000000001</v>
          </cell>
          <cell r="K102">
            <v>40.322676000000001</v>
          </cell>
          <cell r="L102">
            <v>44.802973000000001</v>
          </cell>
          <cell r="M102">
            <v>49.283270999999999</v>
          </cell>
          <cell r="N102">
            <v>53.763567999999999</v>
          </cell>
          <cell r="P102" t="str">
            <v>tab6u</v>
          </cell>
          <cell r="R102">
            <v>53.763567999999999</v>
          </cell>
        </row>
        <row r="103">
          <cell r="A103" t="str">
            <v>CSMRIF</v>
          </cell>
          <cell r="B103" t="str">
            <v>Smaltimento rifiuti</v>
          </cell>
          <cell r="C103">
            <v>9.8982670000000006</v>
          </cell>
          <cell r="D103">
            <v>19.796534999999999</v>
          </cell>
          <cell r="E103">
            <v>29.694801999999999</v>
          </cell>
          <cell r="F103">
            <v>39.593069</v>
          </cell>
          <cell r="G103">
            <v>49.491337000000001</v>
          </cell>
          <cell r="H103">
            <v>59.389603999999999</v>
          </cell>
          <cell r="I103">
            <v>69.287870999999996</v>
          </cell>
          <cell r="J103">
            <v>79.186138999999997</v>
          </cell>
          <cell r="K103">
            <v>89.084406000000001</v>
          </cell>
          <cell r="L103">
            <v>98.982673000000005</v>
          </cell>
          <cell r="M103">
            <v>108.88094100000001</v>
          </cell>
          <cell r="N103">
            <v>118.779208</v>
          </cell>
          <cell r="P103" t="str">
            <v>tab6u</v>
          </cell>
          <cell r="R103">
            <v>118.77920800000001</v>
          </cell>
        </row>
        <row r="104">
          <cell r="A104" t="str">
            <v>CMAN_TZ</v>
          </cell>
          <cell r="B104" t="str">
            <v>Manutenzione e riparazione veicoli</v>
          </cell>
          <cell r="C104">
            <v>1.750243</v>
          </cell>
          <cell r="D104">
            <v>25.994928999999999</v>
          </cell>
          <cell r="E104">
            <v>27.708120000000001</v>
          </cell>
          <cell r="F104">
            <v>72.695233999999999</v>
          </cell>
          <cell r="G104">
            <v>97.467895999999996</v>
          </cell>
          <cell r="H104">
            <v>121.18227400000001</v>
          </cell>
          <cell r="I104">
            <v>146.36204699999999</v>
          </cell>
          <cell r="J104">
            <v>149.12596199999999</v>
          </cell>
          <cell r="K104">
            <v>151.34911500000001</v>
          </cell>
          <cell r="L104">
            <v>197.49764400000001</v>
          </cell>
          <cell r="M104">
            <v>220.772244</v>
          </cell>
          <cell r="N104">
            <v>242.54449</v>
          </cell>
          <cell r="P104" t="str">
            <v>tab6u</v>
          </cell>
          <cell r="R104">
            <v>242.54448999999994</v>
          </cell>
        </row>
        <row r="105">
          <cell r="A105" t="str">
            <v>CFABB_TZ</v>
          </cell>
          <cell r="B105" t="str">
            <v>Manutenzione fabbricati</v>
          </cell>
          <cell r="C105">
            <v>9.590935</v>
          </cell>
          <cell r="D105">
            <v>20.500730999999998</v>
          </cell>
          <cell r="E105">
            <v>36.798464000000003</v>
          </cell>
          <cell r="F105">
            <v>39.163521000000003</v>
          </cell>
          <cell r="G105">
            <v>57.883629999999997</v>
          </cell>
          <cell r="H105">
            <v>66.494258000000002</v>
          </cell>
          <cell r="I105">
            <v>87.208192999999994</v>
          </cell>
          <cell r="J105">
            <v>100.52589999999999</v>
          </cell>
          <cell r="K105">
            <v>111.32695200000001</v>
          </cell>
          <cell r="L105">
            <v>125.86602499999999</v>
          </cell>
          <cell r="M105">
            <v>160.11354900000001</v>
          </cell>
          <cell r="N105">
            <v>185.486887</v>
          </cell>
          <cell r="P105" t="str">
            <v>tab6u</v>
          </cell>
          <cell r="R105">
            <v>185.48688700000002</v>
          </cell>
        </row>
        <row r="106">
          <cell r="A106" t="str">
            <v>CLEGAL</v>
          </cell>
          <cell r="B106" t="str">
            <v>Spese legali e notarili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P106" t="str">
            <v>tab6u</v>
          </cell>
          <cell r="R106">
            <v>0</v>
          </cell>
        </row>
        <row r="107">
          <cell r="A107" t="str">
            <v>CPR_TEC_TOT</v>
          </cell>
          <cell r="B107" t="str">
            <v>Prestazioni tecniche e professionali</v>
          </cell>
          <cell r="C107">
            <v>6.0097160000000001</v>
          </cell>
          <cell r="D107">
            <v>12.019432999999999</v>
          </cell>
          <cell r="E107">
            <v>18.029149</v>
          </cell>
          <cell r="F107">
            <v>24.038865000000001</v>
          </cell>
          <cell r="G107">
            <v>30.048582</v>
          </cell>
          <cell r="H107">
            <v>36.058298000000001</v>
          </cell>
          <cell r="I107">
            <v>42.068013999999998</v>
          </cell>
          <cell r="J107">
            <v>48.077731</v>
          </cell>
          <cell r="K107">
            <v>54.087446999999997</v>
          </cell>
          <cell r="L107">
            <v>60.097163000000002</v>
          </cell>
          <cell r="M107">
            <v>66.106880000000004</v>
          </cell>
          <cell r="N107">
            <v>72.116596000000001</v>
          </cell>
          <cell r="P107" t="str">
            <v>tab6u</v>
          </cell>
          <cell r="R107">
            <v>72.116595999999987</v>
          </cell>
        </row>
        <row r="108">
          <cell r="A108" t="str">
            <v>CCONSUL_TOT</v>
          </cell>
          <cell r="B108" t="str">
            <v>Consulenze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P108" t="str">
            <v>tab6u</v>
          </cell>
          <cell r="R108">
            <v>0</v>
          </cell>
        </row>
        <row r="109">
          <cell r="A109" t="str">
            <v>CCOMBANC</v>
          </cell>
          <cell r="B109" t="str">
            <v>Commissioni bancarie e postali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P109" t="str">
            <v>tab6u</v>
          </cell>
          <cell r="R109">
            <v>0</v>
          </cell>
        </row>
        <row r="110">
          <cell r="A110" t="str">
            <v>CPRDIP</v>
          </cell>
          <cell r="B110" t="str">
            <v>Prestazioni varie per dipendenti</v>
          </cell>
          <cell r="C110">
            <v>4.8022390000000001</v>
          </cell>
          <cell r="D110">
            <v>9.6044789999999995</v>
          </cell>
          <cell r="E110">
            <v>14.406718</v>
          </cell>
          <cell r="F110">
            <v>19.208957000000002</v>
          </cell>
          <cell r="G110">
            <v>24.011196000000002</v>
          </cell>
          <cell r="H110">
            <v>28.813435999999999</v>
          </cell>
          <cell r="I110">
            <v>33.615675000000003</v>
          </cell>
          <cell r="J110">
            <v>38.417914000000003</v>
          </cell>
          <cell r="K110">
            <v>43.220153000000003</v>
          </cell>
          <cell r="L110">
            <v>48.022392000000004</v>
          </cell>
          <cell r="M110">
            <v>52.824632000000001</v>
          </cell>
          <cell r="N110">
            <v>57.626871000000001</v>
          </cell>
          <cell r="P110" t="str">
            <v>tab6u</v>
          </cell>
          <cell r="R110">
            <v>57.626871000000001</v>
          </cell>
        </row>
        <row r="111">
          <cell r="A111" t="str">
            <v>CPRDIV_TZ_AL</v>
          </cell>
          <cell r="B111" t="str">
            <v>Spese per prestazioni diverse di terzi</v>
          </cell>
          <cell r="C111">
            <v>38.437547000000002</v>
          </cell>
          <cell r="D111">
            <v>76.875095000000002</v>
          </cell>
          <cell r="E111">
            <v>115.312642</v>
          </cell>
          <cell r="F111">
            <v>153.75018900000001</v>
          </cell>
          <cell r="G111">
            <v>192.187736</v>
          </cell>
          <cell r="H111">
            <v>230.625283</v>
          </cell>
          <cell r="I111">
            <v>269.06283100000002</v>
          </cell>
          <cell r="J111">
            <v>307.50037800000001</v>
          </cell>
          <cell r="K111">
            <v>345.93792500000001</v>
          </cell>
          <cell r="L111">
            <v>384.375472</v>
          </cell>
          <cell r="M111">
            <v>422.81301999999999</v>
          </cell>
          <cell r="N111">
            <v>461.25056699999999</v>
          </cell>
          <cell r="P111" t="str">
            <v>tab6u</v>
          </cell>
          <cell r="R111">
            <v>461.25056700000005</v>
          </cell>
        </row>
        <row r="112">
          <cell r="A112" t="str">
            <v>CPREST_GR_TOT</v>
          </cell>
          <cell r="B112" t="str">
            <v>Prestazioni intercompany</v>
          </cell>
          <cell r="C112">
            <v>23.592296999999999</v>
          </cell>
          <cell r="D112">
            <v>52.096066999999998</v>
          </cell>
          <cell r="E112">
            <v>78.181894</v>
          </cell>
          <cell r="F112">
            <v>1347.4142469999999</v>
          </cell>
          <cell r="G112">
            <v>1369.830381</v>
          </cell>
          <cell r="H112">
            <v>1298.210949</v>
          </cell>
          <cell r="I112">
            <v>1321.5440149999999</v>
          </cell>
          <cell r="J112">
            <v>1345.0681480000001</v>
          </cell>
          <cell r="K112">
            <v>2923.8288189999998</v>
          </cell>
          <cell r="L112">
            <v>3731.484582</v>
          </cell>
          <cell r="M112">
            <v>3754.2334270000001</v>
          </cell>
          <cell r="N112">
            <v>4799.5175650000001</v>
          </cell>
          <cell r="P112" t="str">
            <v>tab6u</v>
          </cell>
          <cell r="R112">
            <v>4799.5199999999995</v>
          </cell>
        </row>
        <row r="113">
          <cell r="A113" t="str">
            <v>CMF_TOT</v>
          </cell>
          <cell r="B113" t="str">
            <v>Materiali e forniture</v>
          </cell>
          <cell r="C113">
            <v>193.44921099999999</v>
          </cell>
          <cell r="D113">
            <v>551.40149199999996</v>
          </cell>
          <cell r="E113">
            <v>797.83188099999995</v>
          </cell>
          <cell r="F113">
            <v>1325.825036</v>
          </cell>
          <cell r="G113">
            <v>1644.921611</v>
          </cell>
          <cell r="H113">
            <v>1778.5422490000001</v>
          </cell>
          <cell r="I113">
            <v>2012.5725649999999</v>
          </cell>
          <cell r="J113">
            <v>2410.4265009999999</v>
          </cell>
          <cell r="K113">
            <v>2601.7438990000001</v>
          </cell>
          <cell r="L113">
            <v>2700.2657279999999</v>
          </cell>
          <cell r="M113">
            <v>2876.264615</v>
          </cell>
          <cell r="N113">
            <v>3116.5582549999999</v>
          </cell>
          <cell r="P113" t="str">
            <v>tab6u</v>
          </cell>
          <cell r="R113">
            <v>3116.5628970424532</v>
          </cell>
        </row>
        <row r="114">
          <cell r="A114" t="str">
            <v>CAFM_TOT</v>
          </cell>
          <cell r="B114" t="str">
            <v>Totale materiali e carburanti</v>
          </cell>
          <cell r="C114">
            <v>193.44921099999999</v>
          </cell>
          <cell r="D114">
            <v>551.40149199999996</v>
          </cell>
          <cell r="E114">
            <v>797.83188099999995</v>
          </cell>
          <cell r="F114">
            <v>1325.825036</v>
          </cell>
          <cell r="G114">
            <v>1644.921611</v>
          </cell>
          <cell r="H114">
            <v>1778.5422490000001</v>
          </cell>
          <cell r="I114">
            <v>2012.5725649999999</v>
          </cell>
          <cell r="J114">
            <v>2410.4265009999999</v>
          </cell>
          <cell r="K114">
            <v>2601.7438990000001</v>
          </cell>
          <cell r="L114">
            <v>2700.2657279999999</v>
          </cell>
          <cell r="M114">
            <v>2876.264615</v>
          </cell>
          <cell r="N114">
            <v>3116.5582549999999</v>
          </cell>
          <cell r="P114" t="str">
            <v>tab6u</v>
          </cell>
          <cell r="R114">
            <v>3116.5628970424532</v>
          </cell>
        </row>
        <row r="115">
          <cell r="A115" t="str">
            <v>CAFM_TOT</v>
          </cell>
          <cell r="B115" t="str">
            <v>Materiali e carburanti da terzi</v>
          </cell>
          <cell r="C115">
            <v>193.44921099999999</v>
          </cell>
          <cell r="D115">
            <v>551.40149199999996</v>
          </cell>
          <cell r="E115">
            <v>797.83188099999995</v>
          </cell>
          <cell r="F115">
            <v>1325.825036</v>
          </cell>
          <cell r="G115">
            <v>1644.921611</v>
          </cell>
          <cell r="H115">
            <v>1778.5422490000001</v>
          </cell>
          <cell r="I115">
            <v>2012.5725649999999</v>
          </cell>
          <cell r="J115">
            <v>2410.4265009999999</v>
          </cell>
          <cell r="K115">
            <v>2601.7438990000001</v>
          </cell>
          <cell r="L115">
            <v>2700.2657279999999</v>
          </cell>
          <cell r="M115">
            <v>2876.264615</v>
          </cell>
          <cell r="N115">
            <v>3116.5582549999999</v>
          </cell>
          <cell r="P115" t="str">
            <v>tab6u</v>
          </cell>
          <cell r="R115">
            <v>3116.5628970424532</v>
          </cell>
        </row>
        <row r="116">
          <cell r="A116" t="str">
            <v>CAFM_TZ</v>
          </cell>
          <cell r="B116" t="str">
            <v>Materiali e carburanti da intercompany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P116" t="str">
            <v>tab6u</v>
          </cell>
          <cell r="R116">
            <v>0</v>
          </cell>
        </row>
        <row r="117">
          <cell r="A117" t="str">
            <v>CSG_TOT</v>
          </cell>
          <cell r="B117" t="str">
            <v>Spese generali</v>
          </cell>
          <cell r="C117">
            <v>225.87880200000001</v>
          </cell>
          <cell r="D117">
            <v>486.96628900000002</v>
          </cell>
          <cell r="E117">
            <v>834.44523100000004</v>
          </cell>
          <cell r="F117">
            <v>898.42447700000002</v>
          </cell>
          <cell r="G117">
            <v>970.91126399999996</v>
          </cell>
          <cell r="H117">
            <v>1076.788474</v>
          </cell>
          <cell r="I117">
            <v>1195.8816939999999</v>
          </cell>
          <cell r="J117">
            <v>1330.4267070000001</v>
          </cell>
          <cell r="K117">
            <v>1498.367704</v>
          </cell>
          <cell r="L117">
            <v>1669.011681</v>
          </cell>
          <cell r="M117">
            <v>1743.873002</v>
          </cell>
          <cell r="N117">
            <v>2154.3904309999998</v>
          </cell>
          <cell r="P117" t="str">
            <v>tab6u</v>
          </cell>
          <cell r="R117">
            <v>2154.3904309999998</v>
          </cell>
        </row>
        <row r="118">
          <cell r="A118" t="str">
            <v>CSG_TZ_TOT</v>
          </cell>
          <cell r="B118" t="str">
            <v>Spese generali  vs terzi</v>
          </cell>
          <cell r="C118">
            <v>225.87880200000001</v>
          </cell>
          <cell r="D118">
            <v>486.96628900000002</v>
          </cell>
          <cell r="E118">
            <v>834.44523100000004</v>
          </cell>
          <cell r="F118">
            <v>898.42447700000002</v>
          </cell>
          <cell r="G118">
            <v>970.91126399999996</v>
          </cell>
          <cell r="H118">
            <v>1076.788474</v>
          </cell>
          <cell r="I118">
            <v>1195.8816939999999</v>
          </cell>
          <cell r="J118">
            <v>1330.4267070000001</v>
          </cell>
          <cell r="K118">
            <v>1498.367704</v>
          </cell>
          <cell r="L118">
            <v>1669.011681</v>
          </cell>
          <cell r="M118">
            <v>1743.873002</v>
          </cell>
          <cell r="N118">
            <v>2154.3904309999998</v>
          </cell>
          <cell r="P118" t="str">
            <v>tab6u</v>
          </cell>
          <cell r="R118">
            <v>2154.3904309999998</v>
          </cell>
        </row>
        <row r="119">
          <cell r="A119" t="str">
            <v>CPOSTE</v>
          </cell>
          <cell r="B119" t="str">
            <v>Spese postali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P119" t="str">
            <v>tab6u</v>
          </cell>
          <cell r="R119">
            <v>0</v>
          </cell>
        </row>
        <row r="120">
          <cell r="A120" t="str">
            <v>CASSV_TZ</v>
          </cell>
          <cell r="B120" t="str">
            <v>Assicurazioni varie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P120" t="str">
            <v>tab6u</v>
          </cell>
          <cell r="R120">
            <v>0</v>
          </cell>
        </row>
        <row r="121">
          <cell r="A121" t="str">
            <v>CTEL_TZ</v>
          </cell>
          <cell r="B121" t="str">
            <v>Spese telefoniche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P121" t="str">
            <v>tab6u</v>
          </cell>
          <cell r="R121">
            <v>0</v>
          </cell>
        </row>
        <row r="122">
          <cell r="A122" t="str">
            <v>CTD_TZ</v>
          </cell>
          <cell r="B122" t="str">
            <v>Spese trasmissioni dati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P122" t="str">
            <v>tab6u</v>
          </cell>
          <cell r="R122">
            <v>0</v>
          </cell>
        </row>
        <row r="123">
          <cell r="A123" t="str">
            <v>CVRS</v>
          </cell>
          <cell r="B123" t="str">
            <v>Viaggi e rimborsi spese</v>
          </cell>
          <cell r="C123">
            <v>38.595348000000001</v>
          </cell>
          <cell r="D123">
            <v>105.58625499999999</v>
          </cell>
          <cell r="E123">
            <v>163.641839</v>
          </cell>
          <cell r="F123">
            <v>176.79867899999999</v>
          </cell>
          <cell r="G123">
            <v>183.25488200000001</v>
          </cell>
          <cell r="H123">
            <v>214.41253</v>
          </cell>
          <cell r="I123">
            <v>234.69639699999999</v>
          </cell>
          <cell r="J123">
            <v>280.08023200000002</v>
          </cell>
          <cell r="K123">
            <v>350.41197699999998</v>
          </cell>
          <cell r="L123">
            <v>426.61272500000001</v>
          </cell>
          <cell r="M123">
            <v>454.09147899999999</v>
          </cell>
          <cell r="N123">
            <v>658.87615000000005</v>
          </cell>
          <cell r="P123" t="str">
            <v>tab6u</v>
          </cell>
          <cell r="R123">
            <v>658.87615000000005</v>
          </cell>
        </row>
        <row r="124">
          <cell r="A124" t="str">
            <v>CLOC_TZ</v>
          </cell>
          <cell r="B124" t="str">
            <v>Affitti e locazioni</v>
          </cell>
          <cell r="C124">
            <v>10.859299</v>
          </cell>
          <cell r="D124">
            <v>21.718598</v>
          </cell>
          <cell r="E124">
            <v>32.577896000000003</v>
          </cell>
          <cell r="F124">
            <v>43.437195000000003</v>
          </cell>
          <cell r="G124">
            <v>54.296494000000003</v>
          </cell>
          <cell r="H124">
            <v>65.155792000000005</v>
          </cell>
          <cell r="I124">
            <v>76.015090999999998</v>
          </cell>
          <cell r="J124">
            <v>86.874390000000005</v>
          </cell>
          <cell r="K124">
            <v>97.733688999999998</v>
          </cell>
          <cell r="L124">
            <v>108.59298699999999</v>
          </cell>
          <cell r="M124">
            <v>119.452286</v>
          </cell>
          <cell r="N124">
            <v>130.31158500000001</v>
          </cell>
          <cell r="P124" t="str">
            <v>tab6u</v>
          </cell>
          <cell r="R124">
            <v>130.31158499999998</v>
          </cell>
        </row>
        <row r="125">
          <cell r="A125" t="str">
            <v>CPUBB_TZ</v>
          </cell>
          <cell r="B125" t="str">
            <v>Pubblicità, propaganda e stampa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P125" t="str">
            <v>tab6u</v>
          </cell>
          <cell r="R125">
            <v>0</v>
          </cell>
        </row>
        <row r="126">
          <cell r="A126" t="str">
            <v>CALG_TZ</v>
          </cell>
          <cell r="B126" t="str">
            <v>Acqua, luce, gas e condizionamento</v>
          </cell>
          <cell r="C126">
            <v>75.710572999999997</v>
          </cell>
          <cell r="D126">
            <v>102.142662</v>
          </cell>
          <cell r="E126">
            <v>232.18014500000001</v>
          </cell>
          <cell r="F126">
            <v>233.679869</v>
          </cell>
          <cell r="G126">
            <v>271.44269000000003</v>
          </cell>
          <cell r="H126">
            <v>278.87262299999998</v>
          </cell>
          <cell r="I126">
            <v>299.43933299999998</v>
          </cell>
          <cell r="J126">
            <v>326.46729599999998</v>
          </cell>
          <cell r="K126">
            <v>328.10592300000002</v>
          </cell>
          <cell r="L126">
            <v>366.502771</v>
          </cell>
          <cell r="M126">
            <v>380.75306699999999</v>
          </cell>
          <cell r="N126">
            <v>491.01998099999997</v>
          </cell>
          <cell r="P126" t="str">
            <v>tab6u</v>
          </cell>
          <cell r="R126">
            <v>491.01998100000003</v>
          </cell>
        </row>
        <row r="127">
          <cell r="A127" t="str">
            <v>CEDQ</v>
          </cell>
          <cell r="B127" t="str">
            <v>Costo energia dipendenti in quiescenza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P127" t="str">
            <v>tab6u</v>
          </cell>
          <cell r="R127">
            <v>0</v>
          </cell>
        </row>
        <row r="128">
          <cell r="A128" t="str">
            <v>CVARDIP_TZ</v>
          </cell>
          <cell r="B128" t="str">
            <v>Spese varie per dipendenti</v>
          </cell>
          <cell r="C128">
            <v>8.8441670000000006</v>
          </cell>
          <cell r="D128">
            <v>17.688333</v>
          </cell>
          <cell r="E128">
            <v>26.532499999999999</v>
          </cell>
          <cell r="F128">
            <v>30.376667000000001</v>
          </cell>
          <cell r="G128">
            <v>39.220832999999999</v>
          </cell>
          <cell r="H128">
            <v>48.064999999999998</v>
          </cell>
          <cell r="I128">
            <v>56.909166999999997</v>
          </cell>
          <cell r="J128">
            <v>65.753332999999998</v>
          </cell>
          <cell r="K128">
            <v>74.597499999999997</v>
          </cell>
          <cell r="L128">
            <v>83.441666999999995</v>
          </cell>
          <cell r="M128">
            <v>92.285832999999997</v>
          </cell>
          <cell r="N128">
            <v>106.13</v>
          </cell>
          <cell r="P128" t="str">
            <v>tab6u</v>
          </cell>
          <cell r="R128">
            <v>106.13</v>
          </cell>
        </row>
        <row r="129">
          <cell r="A129" t="str">
            <v>CGIUD</v>
          </cell>
          <cell r="B129" t="str">
            <v>Spese giudiziarie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P129" t="str">
            <v>tab6u</v>
          </cell>
          <cell r="R129">
            <v>0</v>
          </cell>
        </row>
        <row r="130">
          <cell r="A130" t="str">
            <v>CSGDIV_TZ</v>
          </cell>
          <cell r="B130" t="str">
            <v>Spese generali diverse</v>
          </cell>
          <cell r="C130">
            <v>91.869415000000004</v>
          </cell>
          <cell r="D130">
            <v>239.83044100000001</v>
          </cell>
          <cell r="E130">
            <v>379.51285200000001</v>
          </cell>
          <cell r="F130">
            <v>414.132068</v>
          </cell>
          <cell r="G130">
            <v>422.69636500000001</v>
          </cell>
          <cell r="H130">
            <v>470.28252800000001</v>
          </cell>
          <cell r="I130">
            <v>528.82170599999995</v>
          </cell>
          <cell r="J130">
            <v>571.25145599999996</v>
          </cell>
          <cell r="K130">
            <v>647.51861499999995</v>
          </cell>
          <cell r="L130">
            <v>683.86153100000001</v>
          </cell>
          <cell r="M130">
            <v>697.29033700000002</v>
          </cell>
          <cell r="N130">
            <v>768.05271500000003</v>
          </cell>
          <cell r="P130" t="str">
            <v>tab6u</v>
          </cell>
          <cell r="R130">
            <v>768.05271500000015</v>
          </cell>
        </row>
        <row r="131">
          <cell r="A131" t="str">
            <v>CSG_GR_TOT</v>
          </cell>
          <cell r="B131" t="str">
            <v>Spese generali vs intercompany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P131" t="str">
            <v>tab6u</v>
          </cell>
          <cell r="R131">
            <v>0</v>
          </cell>
        </row>
        <row r="132">
          <cell r="A132" t="str">
            <v>RIS_EST_TOT</v>
          </cell>
          <cell r="B132" t="str">
            <v>Risorse esterne</v>
          </cell>
          <cell r="C132">
            <v>1434.1911660000001</v>
          </cell>
          <cell r="D132">
            <v>3388.272046</v>
          </cell>
          <cell r="E132">
            <v>5119.7898379999997</v>
          </cell>
          <cell r="F132">
            <v>7869.6291700000002</v>
          </cell>
          <cell r="G132">
            <v>9642.8206580000005</v>
          </cell>
          <cell r="H132">
            <v>10818.901949999999</v>
          </cell>
          <cell r="I132">
            <v>12313.272494999999</v>
          </cell>
          <cell r="J132">
            <v>14060.02174</v>
          </cell>
          <cell r="K132">
            <v>17252.818813000002</v>
          </cell>
          <cell r="L132">
            <v>19281.269563000002</v>
          </cell>
          <cell r="M132">
            <v>20650.610763000001</v>
          </cell>
          <cell r="N132">
            <v>24124.055604000001</v>
          </cell>
          <cell r="P132" t="str">
            <v>tab6u</v>
          </cell>
          <cell r="R132">
            <v>24124.062682042451</v>
          </cell>
        </row>
        <row r="133">
          <cell r="A133" t="str">
            <v>IMPCAN_TOT</v>
          </cell>
          <cell r="B133" t="str">
            <v>Imposte e canoni</v>
          </cell>
          <cell r="C133">
            <v>279.01800900000001</v>
          </cell>
          <cell r="D133">
            <v>570.70794999999998</v>
          </cell>
          <cell r="E133">
            <v>863.06319900000005</v>
          </cell>
          <cell r="F133">
            <v>1159.5979170000001</v>
          </cell>
          <cell r="G133">
            <v>1796.3934939999999</v>
          </cell>
          <cell r="H133">
            <v>2257.1735659999999</v>
          </cell>
          <cell r="I133">
            <v>2120.1008980000001</v>
          </cell>
          <cell r="J133">
            <v>2058.9325829999998</v>
          </cell>
          <cell r="K133">
            <v>3513.3075480000002</v>
          </cell>
          <cell r="L133">
            <v>3938.4675510000002</v>
          </cell>
          <cell r="M133">
            <v>4269.4799670000002</v>
          </cell>
          <cell r="N133">
            <v>4659.0129059999999</v>
          </cell>
          <cell r="P133" t="str">
            <v>tab6u</v>
          </cell>
          <cell r="R133">
            <v>4659.0129056903543</v>
          </cell>
        </row>
        <row r="134">
          <cell r="A134" t="str">
            <v>CIT_TOT</v>
          </cell>
          <cell r="B134" t="str">
            <v>Imposte e tasse d'esercizio</v>
          </cell>
          <cell r="C134">
            <v>170.56122099999999</v>
          </cell>
          <cell r="D134">
            <v>348.86868199999998</v>
          </cell>
          <cell r="E134">
            <v>527.58283800000004</v>
          </cell>
          <cell r="F134">
            <v>708.85186799999997</v>
          </cell>
          <cell r="G134">
            <v>1098.1193270000001</v>
          </cell>
          <cell r="H134">
            <v>1379.7900770000001</v>
          </cell>
          <cell r="I134">
            <v>1295.998777</v>
          </cell>
          <cell r="J134">
            <v>1258.607131</v>
          </cell>
          <cell r="K134">
            <v>2147.653581</v>
          </cell>
          <cell r="L134">
            <v>2407.550099</v>
          </cell>
          <cell r="M134">
            <v>2609.8950380000001</v>
          </cell>
          <cell r="N134">
            <v>2848.0130509999999</v>
          </cell>
          <cell r="P134" t="str">
            <v>tab6u</v>
          </cell>
          <cell r="R134">
            <v>2848.0130506903542</v>
          </cell>
        </row>
        <row r="135">
          <cell r="A135" t="str">
            <v>CANONI</v>
          </cell>
          <cell r="B135" t="str">
            <v>Canoni</v>
          </cell>
          <cell r="C135">
            <v>108.456788</v>
          </cell>
          <cell r="D135">
            <v>221.839269</v>
          </cell>
          <cell r="E135">
            <v>335.48036000000002</v>
          </cell>
          <cell r="F135">
            <v>450.74604900000003</v>
          </cell>
          <cell r="G135">
            <v>698.27416700000003</v>
          </cell>
          <cell r="H135">
            <v>877.38349000000005</v>
          </cell>
          <cell r="I135">
            <v>824.10212100000001</v>
          </cell>
          <cell r="J135">
            <v>800.32545200000004</v>
          </cell>
          <cell r="K135">
            <v>1365.6539680000001</v>
          </cell>
          <cell r="L135">
            <v>1530.917451</v>
          </cell>
          <cell r="M135">
            <v>1659.5849290000001</v>
          </cell>
          <cell r="N135">
            <v>1810.999855</v>
          </cell>
          <cell r="P135" t="str">
            <v>tab6u</v>
          </cell>
          <cell r="R135">
            <v>1810.9998549999998</v>
          </cell>
        </row>
        <row r="136">
          <cell r="A136" t="str">
            <v>CPRDIV_TOT.ESERCIZIO</v>
          </cell>
          <cell r="B136" t="str">
            <v>Prestazioni - Esercizio</v>
          </cell>
          <cell r="C136">
            <v>1014.863153</v>
          </cell>
          <cell r="D136">
            <v>2349.9042650000001</v>
          </cell>
          <cell r="E136">
            <v>3487.512725</v>
          </cell>
          <cell r="F136">
            <v>5645.3796570000004</v>
          </cell>
          <cell r="G136">
            <v>7026.9877839999999</v>
          </cell>
          <cell r="H136">
            <v>7963.571226</v>
          </cell>
          <cell r="I136">
            <v>9104.8182369999995</v>
          </cell>
          <cell r="J136">
            <v>10319.168532</v>
          </cell>
          <cell r="K136">
            <v>13152.70721</v>
          </cell>
          <cell r="L136">
            <v>14911.992152999999</v>
          </cell>
          <cell r="M136">
            <v>16030.473146</v>
          </cell>
          <cell r="N136">
            <v>18853.106919000002</v>
          </cell>
          <cell r="P136" t="str">
            <v>tab6e</v>
          </cell>
          <cell r="R136">
            <v>18853.109354</v>
          </cell>
        </row>
        <row r="137">
          <cell r="A137" t="str">
            <v>CPRDIV_TZ_TOT.ESERCIZIO</v>
          </cell>
          <cell r="B137" t="str">
            <v>Prestazioni di Terzi - Esercizio</v>
          </cell>
          <cell r="C137">
            <v>991.27085599999998</v>
          </cell>
          <cell r="D137">
            <v>2297.8081990000001</v>
          </cell>
          <cell r="E137">
            <v>3409.3308310000002</v>
          </cell>
          <cell r="F137">
            <v>4297.9654099999998</v>
          </cell>
          <cell r="G137">
            <v>5657.1574019999998</v>
          </cell>
          <cell r="H137">
            <v>6665.3602769999998</v>
          </cell>
          <cell r="I137">
            <v>7783.2742209999997</v>
          </cell>
          <cell r="J137">
            <v>8974.1003849999997</v>
          </cell>
          <cell r="K137">
            <v>10228.878391</v>
          </cell>
          <cell r="L137">
            <v>11180.507572</v>
          </cell>
          <cell r="M137">
            <v>12276.23972</v>
          </cell>
          <cell r="N137">
            <v>14053.589354</v>
          </cell>
          <cell r="P137" t="str">
            <v>tab6e</v>
          </cell>
          <cell r="R137">
            <v>14053.589354</v>
          </cell>
        </row>
        <row r="138">
          <cell r="A138" t="str">
            <v>CAPP_TZ.ESERCIZIO</v>
          </cell>
          <cell r="B138" t="str">
            <v>Appalti da terzi</v>
          </cell>
          <cell r="C138">
            <v>842.99173900000005</v>
          </cell>
          <cell r="D138">
            <v>1989.7385489999999</v>
          </cell>
          <cell r="E138">
            <v>2947.6909930000002</v>
          </cell>
          <cell r="F138">
            <v>3699.0355340000001</v>
          </cell>
          <cell r="G138">
            <v>4901.6027780000004</v>
          </cell>
          <cell r="H138">
            <v>5760.224698</v>
          </cell>
          <cell r="I138">
            <v>6675.0275009999996</v>
          </cell>
          <cell r="J138">
            <v>7700.2469499999997</v>
          </cell>
          <cell r="K138">
            <v>8726.6396280000008</v>
          </cell>
          <cell r="L138">
            <v>9490.6257449999994</v>
          </cell>
          <cell r="M138">
            <v>10377.640425</v>
          </cell>
          <cell r="N138">
            <v>11861.735228</v>
          </cell>
          <cell r="P138" t="str">
            <v>tab6e</v>
          </cell>
          <cell r="R138">
            <v>11861.735228</v>
          </cell>
        </row>
        <row r="139">
          <cell r="A139" t="str">
            <v>CAPP_TZ.ESERCIZIO.ALTRO</v>
          </cell>
          <cell r="B139" t="str">
            <v>Appalti da terzi - Lavori</v>
          </cell>
          <cell r="C139">
            <v>842.99173900000005</v>
          </cell>
          <cell r="D139">
            <v>1989.7385489999999</v>
          </cell>
          <cell r="E139">
            <v>2947.6909930000002</v>
          </cell>
          <cell r="F139">
            <v>3699.0355340000001</v>
          </cell>
          <cell r="G139">
            <v>4901.6027780000004</v>
          </cell>
          <cell r="H139">
            <v>5760.224698</v>
          </cell>
          <cell r="I139">
            <v>6675.0275009999996</v>
          </cell>
          <cell r="J139">
            <v>7700.2469499999997</v>
          </cell>
          <cell r="K139">
            <v>8726.6396280000008</v>
          </cell>
          <cell r="L139">
            <v>9490.6257449999994</v>
          </cell>
          <cell r="M139">
            <v>10377.640425</v>
          </cell>
          <cell r="N139">
            <v>11861.735228</v>
          </cell>
          <cell r="P139" t="str">
            <v>tab6e</v>
          </cell>
          <cell r="R139">
            <v>11861.735228</v>
          </cell>
        </row>
        <row r="140">
          <cell r="A140" t="str">
            <v>CVIGIL_TZ.ESERCIZIO</v>
          </cell>
          <cell r="B140" t="str">
            <v>Vigilanza da terzi</v>
          </cell>
          <cell r="C140">
            <v>6.3395659999999996</v>
          </cell>
          <cell r="D140">
            <v>12.679131999999999</v>
          </cell>
          <cell r="E140">
            <v>19.018698000000001</v>
          </cell>
          <cell r="F140">
            <v>25.358263999999998</v>
          </cell>
          <cell r="G140">
            <v>31.69783</v>
          </cell>
          <cell r="H140">
            <v>38.037396000000001</v>
          </cell>
          <cell r="I140">
            <v>44.376961000000001</v>
          </cell>
          <cell r="J140">
            <v>50.716526999999999</v>
          </cell>
          <cell r="K140">
            <v>57.056092999999997</v>
          </cell>
          <cell r="L140">
            <v>63.395659000000002</v>
          </cell>
          <cell r="M140">
            <v>69.735225</v>
          </cell>
          <cell r="N140">
            <v>76.074791000000005</v>
          </cell>
          <cell r="P140" t="str">
            <v>tab6e</v>
          </cell>
          <cell r="R140">
            <v>76.074790999999991</v>
          </cell>
        </row>
        <row r="141">
          <cell r="A141" t="str">
            <v>CPUL_TZ.ESERCIZIO</v>
          </cell>
          <cell r="B141" t="str">
            <v>Pulizia locali da terzi</v>
          </cell>
          <cell r="C141">
            <v>47.825440999999998</v>
          </cell>
          <cell r="D141">
            <v>83.348990999999998</v>
          </cell>
          <cell r="E141">
            <v>129.79575700000001</v>
          </cell>
          <cell r="F141">
            <v>130.62112500000001</v>
          </cell>
          <cell r="G141">
            <v>154.640604</v>
          </cell>
          <cell r="H141">
            <v>182.784054</v>
          </cell>
          <cell r="I141">
            <v>250.88898699999999</v>
          </cell>
          <cell r="J141">
            <v>311.301581</v>
          </cell>
          <cell r="K141">
            <v>437.550206</v>
          </cell>
          <cell r="L141">
            <v>475.39316700000001</v>
          </cell>
          <cell r="M141">
            <v>537.47601199999997</v>
          </cell>
          <cell r="N141">
            <v>694.47276099999999</v>
          </cell>
          <cell r="P141" t="str">
            <v>tab6e</v>
          </cell>
          <cell r="R141">
            <v>694.47276099999999</v>
          </cell>
        </row>
        <row r="142">
          <cell r="A142" t="str">
            <v>CRIS_TZ.ESERCIZIO</v>
          </cell>
          <cell r="B142" t="str">
            <v>Ristorazione da terzi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P142" t="str">
            <v>tab6e</v>
          </cell>
          <cell r="R142">
            <v>0</v>
          </cell>
        </row>
        <row r="143">
          <cell r="A143" t="str">
            <v>CINF_TZ.ESERCIZIO</v>
          </cell>
          <cell r="B143" t="str">
            <v>Attività informatiche da terzi</v>
          </cell>
          <cell r="C143">
            <v>5.6564810000000003</v>
          </cell>
          <cell r="D143">
            <v>11.312963</v>
          </cell>
          <cell r="E143">
            <v>16.969443999999999</v>
          </cell>
          <cell r="F143">
            <v>22.625924999999999</v>
          </cell>
          <cell r="G143">
            <v>28.282406000000002</v>
          </cell>
          <cell r="H143">
            <v>33.938887000000001</v>
          </cell>
          <cell r="I143">
            <v>39.595368999999998</v>
          </cell>
          <cell r="J143">
            <v>45.251849999999997</v>
          </cell>
          <cell r="K143">
            <v>50.908330999999997</v>
          </cell>
          <cell r="L143">
            <v>56.564813000000001</v>
          </cell>
          <cell r="M143">
            <v>62.221294</v>
          </cell>
          <cell r="N143">
            <v>67.877775</v>
          </cell>
          <cell r="P143" t="str">
            <v>tab6e</v>
          </cell>
          <cell r="R143">
            <v>67.877775</v>
          </cell>
        </row>
        <row r="144">
          <cell r="A144" t="str">
            <v>CPR_TZ</v>
          </cell>
          <cell r="B144" t="str">
            <v>Comunicazione e pubb. relaz. di terzi</v>
          </cell>
          <cell r="C144">
            <v>2.6662000000000002E-2</v>
          </cell>
          <cell r="D144">
            <v>5.3324999999999997E-2</v>
          </cell>
          <cell r="E144">
            <v>7.9987000000000003E-2</v>
          </cell>
          <cell r="F144">
            <v>0.10664999999999999</v>
          </cell>
          <cell r="G144">
            <v>0.13331200000000001</v>
          </cell>
          <cell r="H144">
            <v>0.15997500000000001</v>
          </cell>
          <cell r="I144">
            <v>0.186637</v>
          </cell>
          <cell r="J144">
            <v>0.21329999999999999</v>
          </cell>
          <cell r="K144">
            <v>0.23996300000000001</v>
          </cell>
          <cell r="L144">
            <v>0.266625</v>
          </cell>
          <cell r="M144">
            <v>0.29328799999999999</v>
          </cell>
          <cell r="N144">
            <v>0.31995000000000001</v>
          </cell>
          <cell r="P144" t="str">
            <v>tab6e</v>
          </cell>
          <cell r="R144">
            <v>0.31994999999999996</v>
          </cell>
        </row>
        <row r="145">
          <cell r="A145" t="str">
            <v>CNOL_TZ.ESERCIZIO</v>
          </cell>
          <cell r="B145" t="str">
            <v>Noleggi da terzi</v>
          </cell>
          <cell r="C145">
            <v>3.8808919999999998</v>
          </cell>
          <cell r="D145">
            <v>7.7617849999999997</v>
          </cell>
          <cell r="E145">
            <v>11.642677000000001</v>
          </cell>
          <cell r="F145">
            <v>15.523569999999999</v>
          </cell>
          <cell r="G145">
            <v>19.404463</v>
          </cell>
          <cell r="H145">
            <v>23.285354999999999</v>
          </cell>
          <cell r="I145">
            <v>27.166248</v>
          </cell>
          <cell r="J145">
            <v>31.047139999999999</v>
          </cell>
          <cell r="K145">
            <v>34.928032999999999</v>
          </cell>
          <cell r="L145">
            <v>38.808925000000002</v>
          </cell>
          <cell r="M145">
            <v>42.689816999999998</v>
          </cell>
          <cell r="N145">
            <v>46.570709999999998</v>
          </cell>
          <cell r="P145" t="str">
            <v>tab6e</v>
          </cell>
          <cell r="R145">
            <v>46.570710000000005</v>
          </cell>
        </row>
        <row r="146">
          <cell r="A146" t="str">
            <v>CTRASP_TZ.ESERCIZIO</v>
          </cell>
          <cell r="B146" t="str">
            <v>Trasporti da terzi</v>
          </cell>
          <cell r="C146">
            <v>9.5808289999999996</v>
          </cell>
          <cell r="D146">
            <v>19.161659</v>
          </cell>
          <cell r="E146">
            <v>28.742488000000002</v>
          </cell>
          <cell r="F146">
            <v>38.323317000000003</v>
          </cell>
          <cell r="G146">
            <v>47.904147000000002</v>
          </cell>
          <cell r="H146">
            <v>57.484976000000003</v>
          </cell>
          <cell r="I146">
            <v>67.065804999999997</v>
          </cell>
          <cell r="J146">
            <v>76.646635000000003</v>
          </cell>
          <cell r="K146">
            <v>86.227463999999998</v>
          </cell>
          <cell r="L146">
            <v>95.808293000000006</v>
          </cell>
          <cell r="M146">
            <v>105.389123</v>
          </cell>
          <cell r="N146">
            <v>114.96995200000001</v>
          </cell>
          <cell r="P146" t="str">
            <v>tab6e</v>
          </cell>
          <cell r="R146">
            <v>114.96995200000002</v>
          </cell>
        </row>
        <row r="147">
          <cell r="A147" t="str">
            <v>CIMMAG</v>
          </cell>
          <cell r="B147" t="str">
            <v>Immagazzinaggio e deposito</v>
          </cell>
          <cell r="C147">
            <v>4.4802970000000002</v>
          </cell>
          <cell r="D147">
            <v>8.9605949999999996</v>
          </cell>
          <cell r="E147">
            <v>13.440892</v>
          </cell>
          <cell r="F147">
            <v>17.921188999999998</v>
          </cell>
          <cell r="G147">
            <v>22.401486999999999</v>
          </cell>
          <cell r="H147">
            <v>26.881784</v>
          </cell>
          <cell r="I147">
            <v>31.362081</v>
          </cell>
          <cell r="J147">
            <v>35.842379000000001</v>
          </cell>
          <cell r="K147">
            <v>40.322676000000001</v>
          </cell>
          <cell r="L147">
            <v>44.802973000000001</v>
          </cell>
          <cell r="M147">
            <v>49.283270999999999</v>
          </cell>
          <cell r="N147">
            <v>53.763567999999999</v>
          </cell>
          <cell r="P147" t="str">
            <v>tab6e</v>
          </cell>
          <cell r="R147">
            <v>53.763567999999999</v>
          </cell>
        </row>
        <row r="148">
          <cell r="A148" t="str">
            <v>CSMRIF</v>
          </cell>
          <cell r="B148" t="str">
            <v>Spese smaltimento rifiuti</v>
          </cell>
          <cell r="C148">
            <v>9.8982670000000006</v>
          </cell>
          <cell r="D148">
            <v>19.796534999999999</v>
          </cell>
          <cell r="E148">
            <v>29.694801999999999</v>
          </cell>
          <cell r="F148">
            <v>39.593069</v>
          </cell>
          <cell r="G148">
            <v>49.491337000000001</v>
          </cell>
          <cell r="H148">
            <v>59.389603999999999</v>
          </cell>
          <cell r="I148">
            <v>69.287870999999996</v>
          </cell>
          <cell r="J148">
            <v>79.186138999999997</v>
          </cell>
          <cell r="K148">
            <v>89.084406000000001</v>
          </cell>
          <cell r="L148">
            <v>98.982673000000005</v>
          </cell>
          <cell r="M148">
            <v>108.88094100000001</v>
          </cell>
          <cell r="N148">
            <v>118.779208</v>
          </cell>
          <cell r="P148" t="str">
            <v>tab6e</v>
          </cell>
          <cell r="R148">
            <v>118.77920800000001</v>
          </cell>
        </row>
        <row r="149">
          <cell r="A149" t="str">
            <v>CMAN_TZ.ESERCIZIO</v>
          </cell>
          <cell r="B149" t="str">
            <v>Manutenzione e riparazione veicoli</v>
          </cell>
          <cell r="C149">
            <v>1.750243</v>
          </cell>
          <cell r="D149">
            <v>25.994928999999999</v>
          </cell>
          <cell r="E149">
            <v>27.708120000000001</v>
          </cell>
          <cell r="F149">
            <v>72.695233999999999</v>
          </cell>
          <cell r="G149">
            <v>97.467895999999996</v>
          </cell>
          <cell r="H149">
            <v>121.18227400000001</v>
          </cell>
          <cell r="I149">
            <v>146.36204699999999</v>
          </cell>
          <cell r="J149">
            <v>149.12596199999999</v>
          </cell>
          <cell r="K149">
            <v>151.34911500000001</v>
          </cell>
          <cell r="L149">
            <v>197.49764400000001</v>
          </cell>
          <cell r="M149">
            <v>220.772244</v>
          </cell>
          <cell r="N149">
            <v>242.54449</v>
          </cell>
          <cell r="P149" t="str">
            <v>tab6e</v>
          </cell>
          <cell r="R149">
            <v>242.54448999999994</v>
          </cell>
        </row>
        <row r="150">
          <cell r="A150" t="str">
            <v>CFABB_TZ</v>
          </cell>
          <cell r="B150" t="str">
            <v>Manutenzione Fabbricati</v>
          </cell>
          <cell r="C150">
            <v>9.590935</v>
          </cell>
          <cell r="D150">
            <v>20.500730999999998</v>
          </cell>
          <cell r="E150">
            <v>36.798464000000003</v>
          </cell>
          <cell r="F150">
            <v>39.163521000000003</v>
          </cell>
          <cell r="G150">
            <v>57.883629999999997</v>
          </cell>
          <cell r="H150">
            <v>66.494258000000002</v>
          </cell>
          <cell r="I150">
            <v>87.208192999999994</v>
          </cell>
          <cell r="J150">
            <v>100.52589999999999</v>
          </cell>
          <cell r="K150">
            <v>111.32695200000001</v>
          </cell>
          <cell r="L150">
            <v>125.86602499999999</v>
          </cell>
          <cell r="M150">
            <v>160.11354900000001</v>
          </cell>
          <cell r="N150">
            <v>185.486887</v>
          </cell>
          <cell r="P150" t="str">
            <v>tab6e</v>
          </cell>
          <cell r="R150">
            <v>185.48688700000002</v>
          </cell>
        </row>
        <row r="151">
          <cell r="A151" t="str">
            <v>CLEGAL</v>
          </cell>
          <cell r="B151" t="str">
            <v>Spese legali e notarili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P151" t="str">
            <v>tab6e</v>
          </cell>
          <cell r="R151">
            <v>0</v>
          </cell>
        </row>
        <row r="152">
          <cell r="A152" t="str">
            <v>CPR_TEC_PROF.ESERCIZIO</v>
          </cell>
          <cell r="B152" t="str">
            <v>Prestazioni tecniche e professionali</v>
          </cell>
          <cell r="C152">
            <v>6.0097160000000001</v>
          </cell>
          <cell r="D152">
            <v>12.019432999999999</v>
          </cell>
          <cell r="E152">
            <v>18.029149</v>
          </cell>
          <cell r="F152">
            <v>24.038865000000001</v>
          </cell>
          <cell r="G152">
            <v>30.048582</v>
          </cell>
          <cell r="H152">
            <v>36.058298000000001</v>
          </cell>
          <cell r="I152">
            <v>42.068013999999998</v>
          </cell>
          <cell r="J152">
            <v>48.077731</v>
          </cell>
          <cell r="K152">
            <v>54.087446999999997</v>
          </cell>
          <cell r="L152">
            <v>60.097163000000002</v>
          </cell>
          <cell r="M152">
            <v>66.106880000000004</v>
          </cell>
          <cell r="N152">
            <v>72.116596000000001</v>
          </cell>
          <cell r="P152" t="str">
            <v>tab6e</v>
          </cell>
          <cell r="R152">
            <v>72.116595999999987</v>
          </cell>
        </row>
        <row r="153">
          <cell r="A153" t="str">
            <v>CCONSUL.ESERCIZIO</v>
          </cell>
          <cell r="B153" t="str">
            <v>Consulenze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P153" t="str">
            <v>tab6e</v>
          </cell>
          <cell r="R153">
            <v>0</v>
          </cell>
        </row>
        <row r="154">
          <cell r="A154" t="str">
            <v>CCOMBANC</v>
          </cell>
          <cell r="B154" t="str">
            <v>Commissioni bancarie e postali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P154" t="str">
            <v>tab6e</v>
          </cell>
          <cell r="R154">
            <v>0</v>
          </cell>
        </row>
        <row r="155">
          <cell r="A155" t="str">
            <v>CPRDIP</v>
          </cell>
          <cell r="B155" t="str">
            <v>Prestazioni varie per dipendenti</v>
          </cell>
          <cell r="C155">
            <v>4.8022390000000001</v>
          </cell>
          <cell r="D155">
            <v>9.6044789999999995</v>
          </cell>
          <cell r="E155">
            <v>14.406718</v>
          </cell>
          <cell r="F155">
            <v>19.208957000000002</v>
          </cell>
          <cell r="G155">
            <v>24.011196000000002</v>
          </cell>
          <cell r="H155">
            <v>28.813435999999999</v>
          </cell>
          <cell r="I155">
            <v>33.615675000000003</v>
          </cell>
          <cell r="J155">
            <v>38.417914000000003</v>
          </cell>
          <cell r="K155">
            <v>43.220153000000003</v>
          </cell>
          <cell r="L155">
            <v>48.022392000000004</v>
          </cell>
          <cell r="M155">
            <v>52.824632000000001</v>
          </cell>
          <cell r="N155">
            <v>57.626871000000001</v>
          </cell>
          <cell r="P155" t="str">
            <v>tab6e</v>
          </cell>
          <cell r="R155">
            <v>57.626871000000001</v>
          </cell>
        </row>
        <row r="156">
          <cell r="A156" t="str">
            <v>CPRDIV_TZ.ESERCIZIO</v>
          </cell>
          <cell r="B156" t="str">
            <v>Prestazioni diverse da terzi - esercizio</v>
          </cell>
          <cell r="C156">
            <v>38.437547000000002</v>
          </cell>
          <cell r="D156">
            <v>76.875095000000002</v>
          </cell>
          <cell r="E156">
            <v>115.312642</v>
          </cell>
          <cell r="F156">
            <v>153.75018900000001</v>
          </cell>
          <cell r="G156">
            <v>192.187736</v>
          </cell>
          <cell r="H156">
            <v>230.625283</v>
          </cell>
          <cell r="I156">
            <v>269.06283100000002</v>
          </cell>
          <cell r="J156">
            <v>307.50037800000001</v>
          </cell>
          <cell r="K156">
            <v>345.93792500000001</v>
          </cell>
          <cell r="L156">
            <v>384.375472</v>
          </cell>
          <cell r="M156">
            <v>422.81301999999999</v>
          </cell>
          <cell r="N156">
            <v>461.25056699999999</v>
          </cell>
          <cell r="P156" t="str">
            <v>tab6e</v>
          </cell>
          <cell r="R156">
            <v>461.25056700000005</v>
          </cell>
        </row>
        <row r="157">
          <cell r="A157" t="str">
            <v>CPRDIV_TZ.ESERCIZIO.DAN</v>
          </cell>
          <cell r="B157" t="str">
            <v>Danni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P157" t="str">
            <v>tab6e</v>
          </cell>
          <cell r="R157">
            <v>0</v>
          </cell>
        </row>
        <row r="158">
          <cell r="A158" t="str">
            <v>CPRDIV_TZ.ESERCIZIO.SER</v>
          </cell>
          <cell r="B158" t="str">
            <v>Servitù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 t="str">
            <v>tab6e</v>
          </cell>
          <cell r="R158">
            <v>0</v>
          </cell>
        </row>
        <row r="159">
          <cell r="A159" t="str">
            <v>CPRDIV_TZ.ESERCIZIO.VER</v>
          </cell>
          <cell r="B159" t="str">
            <v>Verifiche periodiche ISPESL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P159" t="str">
            <v>tab6e</v>
          </cell>
          <cell r="R159">
            <v>0</v>
          </cell>
        </row>
        <row r="160">
          <cell r="A160" t="str">
            <v>CPRDIV_TZ.ESERCIZIO.VES</v>
          </cell>
          <cell r="B160" t="str">
            <v>Vestiario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P160" t="str">
            <v>tab6e</v>
          </cell>
          <cell r="R160">
            <v>0</v>
          </cell>
        </row>
        <row r="161">
          <cell r="A161" t="str">
            <v>CPRDIV_TZ.ESERCIZIO.ALTRO</v>
          </cell>
          <cell r="B161" t="str">
            <v>Altro</v>
          </cell>
          <cell r="C161">
            <v>38.437547000000002</v>
          </cell>
          <cell r="D161">
            <v>76.875095000000002</v>
          </cell>
          <cell r="E161">
            <v>115.312642</v>
          </cell>
          <cell r="F161">
            <v>153.75018900000001</v>
          </cell>
          <cell r="G161">
            <v>192.187736</v>
          </cell>
          <cell r="H161">
            <v>230.625283</v>
          </cell>
          <cell r="I161">
            <v>269.06283100000002</v>
          </cell>
          <cell r="J161">
            <v>307.50037800000001</v>
          </cell>
          <cell r="K161">
            <v>345.93792500000001</v>
          </cell>
          <cell r="L161">
            <v>384.375472</v>
          </cell>
          <cell r="M161">
            <v>422.81301999999999</v>
          </cell>
          <cell r="N161">
            <v>461.25056699999999</v>
          </cell>
          <cell r="P161" t="str">
            <v>tab6e</v>
          </cell>
          <cell r="R161">
            <v>461.25056700000005</v>
          </cell>
        </row>
        <row r="162">
          <cell r="A162" t="str">
            <v>CPRDIV_ESE_GR</v>
          </cell>
          <cell r="B162" t="str">
            <v>Prestazioni Intercompany  - Esercizio</v>
          </cell>
          <cell r="C162">
            <v>23.592296999999999</v>
          </cell>
          <cell r="D162">
            <v>52.096066999999998</v>
          </cell>
          <cell r="E162">
            <v>78.181894</v>
          </cell>
          <cell r="F162">
            <v>1347.4142469999999</v>
          </cell>
          <cell r="G162">
            <v>1369.830381</v>
          </cell>
          <cell r="H162">
            <v>1298.210949</v>
          </cell>
          <cell r="I162">
            <v>1321.5440149999999</v>
          </cell>
          <cell r="J162">
            <v>1345.0681480000001</v>
          </cell>
          <cell r="K162">
            <v>2923.8288189999998</v>
          </cell>
          <cell r="L162">
            <v>3731.484582</v>
          </cell>
          <cell r="M162">
            <v>3754.2334270000001</v>
          </cell>
          <cell r="N162">
            <v>4799.5175650000001</v>
          </cell>
          <cell r="P162" t="str">
            <v>tab6e</v>
          </cell>
          <cell r="R162">
            <v>4799.5199999999995</v>
          </cell>
        </row>
        <row r="163">
          <cell r="A163" t="str">
            <v>CPRDIV_ESE_GR</v>
          </cell>
          <cell r="B163" t="str">
            <v>Prestazioni diverse da IC - esercizio</v>
          </cell>
          <cell r="C163">
            <v>23.592296999999999</v>
          </cell>
          <cell r="D163">
            <v>52.096066999999998</v>
          </cell>
          <cell r="E163">
            <v>78.181894</v>
          </cell>
          <cell r="F163">
            <v>1347.4142469999999</v>
          </cell>
          <cell r="G163">
            <v>1369.830381</v>
          </cell>
          <cell r="H163">
            <v>1298.210949</v>
          </cell>
          <cell r="I163">
            <v>1321.5440149999999</v>
          </cell>
          <cell r="J163">
            <v>1345.0681480000001</v>
          </cell>
          <cell r="K163">
            <v>2923.8288189999998</v>
          </cell>
          <cell r="L163">
            <v>3731.484582</v>
          </cell>
          <cell r="M163">
            <v>3754.2334270000001</v>
          </cell>
          <cell r="N163">
            <v>4799.5175650000001</v>
          </cell>
          <cell r="P163" t="str">
            <v>tab6e</v>
          </cell>
          <cell r="R163">
            <v>4799.5199999999995</v>
          </cell>
        </row>
        <row r="164">
          <cell r="A164" t="str">
            <v>CPRDIV_ESE_GR.CORPORATE</v>
          </cell>
          <cell r="B164" t="str">
            <v>ENEL - Corporate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P164" t="str">
            <v>tab6e</v>
          </cell>
          <cell r="R164">
            <v>0</v>
          </cell>
        </row>
        <row r="165">
          <cell r="A165" t="str">
            <v>CPRDIV_ESE_GR.CESI</v>
          </cell>
          <cell r="B165" t="str">
            <v>CESI -C. Elletr. Sper. Ita. G. Motta Spa</v>
          </cell>
          <cell r="C165">
            <v>8.3333329999999997</v>
          </cell>
          <cell r="D165">
            <v>16.666667</v>
          </cell>
          <cell r="E165">
            <v>25</v>
          </cell>
          <cell r="F165">
            <v>33.333333000000003</v>
          </cell>
          <cell r="G165">
            <v>41.666666999999997</v>
          </cell>
          <cell r="H165">
            <v>50</v>
          </cell>
          <cell r="I165">
            <v>58.333333000000003</v>
          </cell>
          <cell r="J165">
            <v>66.666667000000004</v>
          </cell>
          <cell r="K165">
            <v>75</v>
          </cell>
          <cell r="L165">
            <v>83.333332999999996</v>
          </cell>
          <cell r="M165">
            <v>91.666667000000004</v>
          </cell>
          <cell r="N165">
            <v>100</v>
          </cell>
          <cell r="P165" t="str">
            <v>tab6e</v>
          </cell>
          <cell r="R165">
            <v>100</v>
          </cell>
        </row>
        <row r="166">
          <cell r="A166" t="str">
            <v>CPRDIV_ESE_GR.CONPH</v>
          </cell>
          <cell r="B166" t="str">
            <v>Conphoebus Spa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P166" t="str">
            <v>tab6e</v>
          </cell>
          <cell r="R166">
            <v>0</v>
          </cell>
        </row>
        <row r="167">
          <cell r="A167" t="str">
            <v>CPRDIV_ESE_GR.DALM_TR</v>
          </cell>
          <cell r="B167" t="str">
            <v>Dalmazia Trieste Spa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P167" t="str">
            <v>tab6e</v>
          </cell>
          <cell r="R167">
            <v>0</v>
          </cell>
        </row>
        <row r="168">
          <cell r="A168" t="str">
            <v>CPRDIV_ESE_GR.EL_AMBIE</v>
          </cell>
          <cell r="B168" t="str">
            <v>ElettroAmbiente Spa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P168" t="str">
            <v>tab6e</v>
          </cell>
          <cell r="R168">
            <v>0</v>
          </cell>
        </row>
        <row r="169">
          <cell r="A169" t="str">
            <v>CPRDIV_ESE_GR.EL_GEN</v>
          </cell>
          <cell r="B169" t="str">
            <v>Elettrogen Spa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P169" t="str">
            <v>tab6e</v>
          </cell>
          <cell r="R169">
            <v>0</v>
          </cell>
        </row>
        <row r="170">
          <cell r="A170" t="str">
            <v>CPRDIV_ESE_GR.EN_DISTR</v>
          </cell>
          <cell r="B170" t="str">
            <v>Enel Distribuzione Spa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P170" t="str">
            <v>tab6e</v>
          </cell>
          <cell r="R170">
            <v>0</v>
          </cell>
        </row>
        <row r="171">
          <cell r="A171" t="str">
            <v>CPRDIV_ESE_GR.EN_HYDRO</v>
          </cell>
          <cell r="B171" t="str">
            <v>Enel Hydro Spa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P171" t="str">
            <v>tab6e</v>
          </cell>
          <cell r="R171">
            <v>0</v>
          </cell>
        </row>
        <row r="172">
          <cell r="A172" t="str">
            <v>CPRDIV_ESE_GR.EN_PROD</v>
          </cell>
          <cell r="B172" t="str">
            <v>Enel Produzione Spa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P172" t="str">
            <v>tab6e</v>
          </cell>
          <cell r="R172">
            <v>0</v>
          </cell>
        </row>
        <row r="173">
          <cell r="A173" t="str">
            <v>CPRDIV_ESE_GR.EN_TRADE</v>
          </cell>
          <cell r="B173" t="str">
            <v>Enel Trade Spa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P173" t="str">
            <v>tab6e</v>
          </cell>
          <cell r="R173">
            <v>0</v>
          </cell>
        </row>
        <row r="174">
          <cell r="A174" t="str">
            <v>CPRDIV_ESE_GR.ERGA</v>
          </cell>
          <cell r="B174" t="str">
            <v>Enel Green Power Spa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P174" t="str">
            <v>tab6e</v>
          </cell>
          <cell r="R174">
            <v>0</v>
          </cell>
        </row>
        <row r="175">
          <cell r="A175" t="str">
            <v>CPRDIV_ESE_GR.EUROGEN</v>
          </cell>
          <cell r="B175" t="str">
            <v>Eurogen Spa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P175" t="str">
            <v>tab6e</v>
          </cell>
          <cell r="R175">
            <v>0</v>
          </cell>
        </row>
        <row r="176">
          <cell r="A176" t="str">
            <v>CPRDIV_ESE_GR.INTERPW</v>
          </cell>
          <cell r="B176" t="str">
            <v>Interpower Spa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P176" t="str">
            <v>tab6e</v>
          </cell>
          <cell r="R176">
            <v>0</v>
          </cell>
        </row>
        <row r="177">
          <cell r="A177" t="str">
            <v>CPRDIV_ESE_GR.SEI</v>
          </cell>
          <cell r="B177" t="str">
            <v>Enel Real Estate Spa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P177" t="str">
            <v>tab6e</v>
          </cell>
          <cell r="R177">
            <v>0</v>
          </cell>
        </row>
        <row r="178">
          <cell r="A178" t="str">
            <v>CPRDIV_ESE_GR.SEI_AUT</v>
          </cell>
          <cell r="B178" t="str">
            <v>Autoparco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P178" t="str">
            <v>tab6e</v>
          </cell>
          <cell r="R178">
            <v>0</v>
          </cell>
        </row>
        <row r="179">
          <cell r="A179" t="str">
            <v>CPRDIV_ESE_GR.SEI_RIS</v>
          </cell>
          <cell r="B179" t="str">
            <v>Ristorazione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P179" t="str">
            <v>tab6e</v>
          </cell>
          <cell r="R179">
            <v>0</v>
          </cell>
        </row>
        <row r="180">
          <cell r="A180" t="str">
            <v>CPRDIV_ESE_GR.SEI_MAT</v>
          </cell>
          <cell r="B180" t="str">
            <v>Materiali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tab6e</v>
          </cell>
          <cell r="R180">
            <v>0</v>
          </cell>
        </row>
        <row r="181">
          <cell r="A181" t="str">
            <v>CPRDIV_ESE_GR.SEI_MAN</v>
          </cell>
          <cell r="B181" t="str">
            <v>Manutenzione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P181" t="str">
            <v>tab6e</v>
          </cell>
          <cell r="R181">
            <v>0</v>
          </cell>
        </row>
        <row r="182">
          <cell r="A182" t="str">
            <v>CPRDIV_ESE_GR.SEI_SGE</v>
          </cell>
          <cell r="B182" t="str">
            <v>Servizi Generali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P182" t="str">
            <v>tab6e</v>
          </cell>
          <cell r="R182">
            <v>0</v>
          </cell>
        </row>
        <row r="183">
          <cell r="A183" t="str">
            <v>CPRDIV_ESE_GR.SEI_ALTRO</v>
          </cell>
          <cell r="B183" t="str">
            <v>Altro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P183" t="str">
            <v>tab6e</v>
          </cell>
          <cell r="R183">
            <v>0</v>
          </cell>
        </row>
        <row r="184">
          <cell r="A184" t="str">
            <v>CPRDIV_ESE_GR.SOLE</v>
          </cell>
          <cell r="B184" t="str">
            <v>So.l.e. Spa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P184" t="str">
            <v>tab6e</v>
          </cell>
          <cell r="R184">
            <v>0</v>
          </cell>
        </row>
        <row r="185">
          <cell r="A185" t="str">
            <v>CPRDIV_ESE_GR.TERNA</v>
          </cell>
          <cell r="B185" t="str">
            <v>T.E.R.N.A. Spa</v>
          </cell>
          <cell r="C185">
            <v>0</v>
          </cell>
          <cell r="D185">
            <v>4.911473</v>
          </cell>
          <cell r="E185">
            <v>7.4050029999999998</v>
          </cell>
          <cell r="F185">
            <v>1253.045059</v>
          </cell>
          <cell r="G185">
            <v>1251.8688959999999</v>
          </cell>
          <cell r="H185">
            <v>1156.6571670000001</v>
          </cell>
          <cell r="I185">
            <v>1156.3979360000001</v>
          </cell>
          <cell r="J185">
            <v>1156.3297709999999</v>
          </cell>
          <cell r="K185">
            <v>2711.498145</v>
          </cell>
          <cell r="L185">
            <v>3495.5616110000001</v>
          </cell>
          <cell r="M185">
            <v>3494.718159</v>
          </cell>
          <cell r="N185">
            <v>4516.41</v>
          </cell>
          <cell r="P185" t="str">
            <v>tab6e</v>
          </cell>
          <cell r="R185">
            <v>4516.41</v>
          </cell>
        </row>
        <row r="186">
          <cell r="A186" t="str">
            <v>CPRDIV_ESE_GR.WIND</v>
          </cell>
          <cell r="B186" t="str">
            <v>Wind Telecomunicazioni Spa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P186" t="str">
            <v>tab6e</v>
          </cell>
          <cell r="R186">
            <v>0</v>
          </cell>
        </row>
        <row r="187">
          <cell r="A187" t="str">
            <v>CPRDIV_ESE_GR.ENEL_SI</v>
          </cell>
          <cell r="B187" t="str">
            <v>Enel.si Spa</v>
          </cell>
          <cell r="C187">
            <v>15.258964000000001</v>
          </cell>
          <cell r="D187">
            <v>30.517927</v>
          </cell>
          <cell r="E187">
            <v>45.776890999999999</v>
          </cell>
          <cell r="F187">
            <v>61.035854999999998</v>
          </cell>
          <cell r="G187">
            <v>76.294819000000004</v>
          </cell>
          <cell r="H187">
            <v>91.553781999999998</v>
          </cell>
          <cell r="I187">
            <v>106.812746</v>
          </cell>
          <cell r="J187">
            <v>122.07171</v>
          </cell>
          <cell r="K187">
            <v>137.33067399999999</v>
          </cell>
          <cell r="L187">
            <v>152.58963700000001</v>
          </cell>
          <cell r="M187">
            <v>167.848601</v>
          </cell>
          <cell r="N187">
            <v>183.10756499999999</v>
          </cell>
          <cell r="P187" t="str">
            <v>tab6e</v>
          </cell>
          <cell r="R187">
            <v>183.11</v>
          </cell>
        </row>
        <row r="188">
          <cell r="A188" t="str">
            <v>CPRDIV_ESE_GR.CISE</v>
          </cell>
          <cell r="B188" t="str">
            <v>Cise Tecnologie innovative Srl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P188" t="str">
            <v>tab6e</v>
          </cell>
          <cell r="R188">
            <v>0</v>
          </cell>
        </row>
        <row r="189">
          <cell r="A189" t="str">
            <v>CPRDIV_ESE_GR.EN_FTL</v>
          </cell>
          <cell r="B189" t="str">
            <v>Enel F.T.L. Spa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P189" t="str">
            <v>tab6e</v>
          </cell>
          <cell r="R189">
            <v>0</v>
          </cell>
        </row>
        <row r="190">
          <cell r="A190" t="str">
            <v>CPRDIV_ESE_GR.EN_POWER</v>
          </cell>
          <cell r="B190" t="str">
            <v>Enel Power Spa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P190" t="str">
            <v>tab6e</v>
          </cell>
          <cell r="R190">
            <v>0</v>
          </cell>
        </row>
        <row r="191">
          <cell r="A191" t="str">
            <v>CPRDIV_ESE_GR.SFERA</v>
          </cell>
          <cell r="B191" t="str">
            <v>Sfera Spa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P191" t="str">
            <v>tab6e</v>
          </cell>
          <cell r="R191">
            <v>0</v>
          </cell>
        </row>
        <row r="192">
          <cell r="A192" t="str">
            <v>CPRDIV_ESE_GR.ENEL_IT</v>
          </cell>
          <cell r="B192" t="str">
            <v>Enel.IT Spa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P192" t="str">
            <v>tab6e</v>
          </cell>
          <cell r="R192">
            <v>0</v>
          </cell>
        </row>
        <row r="193">
          <cell r="A193" t="str">
            <v>CPRDIV_ESE_GR.ENEL_IT_POS</v>
          </cell>
          <cell r="B193" t="str">
            <v>Postalizzato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P193" t="str">
            <v>tab6e</v>
          </cell>
          <cell r="R193">
            <v>0</v>
          </cell>
        </row>
        <row r="194">
          <cell r="A194" t="str">
            <v>CPRDIV_ESE_GR.ENEL_IT_DIV</v>
          </cell>
          <cell r="B194" t="str">
            <v>Servizi di elaborazione ed assistenza clienti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P194" t="str">
            <v>tab6e</v>
          </cell>
          <cell r="R194">
            <v>0</v>
          </cell>
        </row>
        <row r="195">
          <cell r="A195" t="str">
            <v>CPRDIV_ESE_GR.COL_GAS</v>
          </cell>
          <cell r="B195" t="str">
            <v>Colombo Gas Spa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P195" t="str">
            <v>tab6e</v>
          </cell>
          <cell r="R195">
            <v>0</v>
          </cell>
        </row>
        <row r="196">
          <cell r="A196" t="str">
            <v>CPRDIV_ESE_GR.FACTOR</v>
          </cell>
          <cell r="B196" t="str">
            <v>Enel.factor Spa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P196" t="str">
            <v>tab6e</v>
          </cell>
          <cell r="R196">
            <v>0</v>
          </cell>
        </row>
        <row r="197">
          <cell r="A197" t="str">
            <v>CPRDIV_ESE_GR.VALDIS</v>
          </cell>
          <cell r="B197" t="str">
            <v>Valdis Spa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P197" t="str">
            <v>tab6e</v>
          </cell>
          <cell r="R197">
            <v>0</v>
          </cell>
        </row>
        <row r="198">
          <cell r="A198" t="str">
            <v>CPRDIV_ESE_GR.VALGEN</v>
          </cell>
          <cell r="B198" t="str">
            <v>Valgen Spa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P198" t="str">
            <v>tab6e</v>
          </cell>
          <cell r="R198">
            <v>0</v>
          </cell>
        </row>
        <row r="199">
          <cell r="A199" t="str">
            <v>CPRDIV_ESE_GR.DEVAL</v>
          </cell>
          <cell r="B199" t="str">
            <v>Deval Spa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P199" t="str">
            <v>tab6e</v>
          </cell>
          <cell r="R199">
            <v>0</v>
          </cell>
        </row>
        <row r="200">
          <cell r="A200" t="str">
            <v>CPRDIV_ESE_GR.EVEN_GAS</v>
          </cell>
          <cell r="B200" t="str">
            <v>Enel Vendita Gas Spa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P200" t="str">
            <v>tab6e</v>
          </cell>
          <cell r="R200">
            <v>0</v>
          </cell>
        </row>
        <row r="201">
          <cell r="A201" t="str">
            <v>CPRDIV_ESE_GR.CESAP</v>
          </cell>
          <cell r="B201" t="str">
            <v>Ape spa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P201" t="str">
            <v>tab6e</v>
          </cell>
          <cell r="R201">
            <v>0</v>
          </cell>
        </row>
        <row r="202">
          <cell r="A202" t="str">
            <v>CMF_TOT.ESERCIZIO</v>
          </cell>
          <cell r="B202" t="str">
            <v>Materiali e forniture - esercizio</v>
          </cell>
          <cell r="C202">
            <v>193.44921099999999</v>
          </cell>
          <cell r="D202">
            <v>551.40149199999996</v>
          </cell>
          <cell r="E202">
            <v>797.83188099999995</v>
          </cell>
          <cell r="F202">
            <v>1325.825036</v>
          </cell>
          <cell r="G202">
            <v>1644.921611</v>
          </cell>
          <cell r="H202">
            <v>1778.5422490000001</v>
          </cell>
          <cell r="I202">
            <v>2012.5725649999999</v>
          </cell>
          <cell r="J202">
            <v>2410.4265009999999</v>
          </cell>
          <cell r="K202">
            <v>2601.7438990000001</v>
          </cell>
          <cell r="L202">
            <v>2700.2657279999999</v>
          </cell>
          <cell r="M202">
            <v>2876.264615</v>
          </cell>
          <cell r="N202">
            <v>3116.5582549999999</v>
          </cell>
          <cell r="P202" t="str">
            <v>tab6e</v>
          </cell>
          <cell r="R202">
            <v>3116.5628970424532</v>
          </cell>
        </row>
        <row r="203">
          <cell r="A203" t="str">
            <v>CAFM_TZ.ESERCIZIO</v>
          </cell>
          <cell r="B203" t="str">
            <v>Acquisti di materiali e carburanti da terzi - esercizio</v>
          </cell>
          <cell r="C203">
            <v>193.44921099999999</v>
          </cell>
          <cell r="D203">
            <v>551.40149199999996</v>
          </cell>
          <cell r="E203">
            <v>797.83188099999995</v>
          </cell>
          <cell r="F203">
            <v>1325.825036</v>
          </cell>
          <cell r="G203">
            <v>1644.921611</v>
          </cell>
          <cell r="H203">
            <v>1778.5422490000001</v>
          </cell>
          <cell r="I203">
            <v>2012.5725649999999</v>
          </cell>
          <cell r="J203">
            <v>2410.4265009999999</v>
          </cell>
          <cell r="K203">
            <v>2601.7438990000001</v>
          </cell>
          <cell r="L203">
            <v>2700.2657279999999</v>
          </cell>
          <cell r="M203">
            <v>2876.264615</v>
          </cell>
          <cell r="N203">
            <v>3116.5582549999999</v>
          </cell>
          <cell r="P203" t="str">
            <v>tab6e</v>
          </cell>
          <cell r="R203">
            <v>3116.5628970424532</v>
          </cell>
        </row>
        <row r="204">
          <cell r="A204" t="str">
            <v>CAMA_TZ.ESERCIZIO</v>
          </cell>
          <cell r="B204" t="str">
            <v>Materiali e apparecchi</v>
          </cell>
          <cell r="C204">
            <v>133.634739</v>
          </cell>
          <cell r="D204">
            <v>445.02817900000002</v>
          </cell>
          <cell r="E204">
            <v>636.54675899999995</v>
          </cell>
          <cell r="F204">
            <v>1122.8061970000001</v>
          </cell>
          <cell r="G204">
            <v>1397.1442139999999</v>
          </cell>
          <cell r="H204">
            <v>1470.1681550000001</v>
          </cell>
          <cell r="I204">
            <v>1635.7039970000001</v>
          </cell>
          <cell r="J204">
            <v>1981.4110290000001</v>
          </cell>
          <cell r="K204">
            <v>2105.1415280000001</v>
          </cell>
          <cell r="L204">
            <v>2132.3967480000001</v>
          </cell>
          <cell r="M204">
            <v>2258.7954789999999</v>
          </cell>
          <cell r="N204">
            <v>2390.5553580000001</v>
          </cell>
          <cell r="P204" t="str">
            <v>tab6e</v>
          </cell>
          <cell r="R204">
            <v>2390.5600000424529</v>
          </cell>
        </row>
        <row r="205">
          <cell r="A205" t="str">
            <v>CACL_TZ</v>
          </cell>
          <cell r="B205" t="str">
            <v>Carburanti e lubrificanti</v>
          </cell>
          <cell r="C205">
            <v>3.1150000000000002</v>
          </cell>
          <cell r="D205">
            <v>6.23</v>
          </cell>
          <cell r="E205">
            <v>9.3450000000000006</v>
          </cell>
          <cell r="F205">
            <v>12.46</v>
          </cell>
          <cell r="G205">
            <v>15.574999999999999</v>
          </cell>
          <cell r="H205">
            <v>18.690000000000001</v>
          </cell>
          <cell r="I205">
            <v>21.805</v>
          </cell>
          <cell r="J205">
            <v>24.92</v>
          </cell>
          <cell r="K205">
            <v>28.035</v>
          </cell>
          <cell r="L205">
            <v>31.15</v>
          </cell>
          <cell r="M205">
            <v>34.265000000000001</v>
          </cell>
          <cell r="N205">
            <v>37.380000000000003</v>
          </cell>
          <cell r="P205" t="str">
            <v>tab6e</v>
          </cell>
          <cell r="R205">
            <v>37.380000000000003</v>
          </cell>
        </row>
        <row r="206">
          <cell r="A206" t="str">
            <v>CCS_TZ.ESERCIZIO</v>
          </cell>
          <cell r="B206" t="str">
            <v>Cancelleria e Stampati</v>
          </cell>
          <cell r="C206">
            <v>20.024464999999999</v>
          </cell>
          <cell r="D206">
            <v>26.793299000000001</v>
          </cell>
          <cell r="E206">
            <v>41.915101</v>
          </cell>
          <cell r="F206">
            <v>43.858809999999998</v>
          </cell>
          <cell r="G206">
            <v>48.827362000000001</v>
          </cell>
          <cell r="H206">
            <v>69.634051999999997</v>
          </cell>
          <cell r="I206">
            <v>98.338517999999993</v>
          </cell>
          <cell r="J206">
            <v>110.695415</v>
          </cell>
          <cell r="K206">
            <v>138.49230800000001</v>
          </cell>
          <cell r="L206">
            <v>169.96890999999999</v>
          </cell>
          <cell r="M206">
            <v>179.77905799999999</v>
          </cell>
          <cell r="N206">
            <v>248.52281199999999</v>
          </cell>
          <cell r="P206" t="str">
            <v>tab6e</v>
          </cell>
          <cell r="R206">
            <v>248.52281199999993</v>
          </cell>
        </row>
        <row r="207">
          <cell r="A207" t="str">
            <v>CMF_DIV_TZ.ESERCIZIO</v>
          </cell>
          <cell r="B207" t="str">
            <v>Materiali e Forniture Diverse</v>
          </cell>
          <cell r="C207">
            <v>36.675007000000001</v>
          </cell>
          <cell r="D207">
            <v>73.350014000000002</v>
          </cell>
          <cell r="E207">
            <v>110.025021</v>
          </cell>
          <cell r="F207">
            <v>146.700028</v>
          </cell>
          <cell r="G207">
            <v>183.375035</v>
          </cell>
          <cell r="H207">
            <v>220.05004199999999</v>
          </cell>
          <cell r="I207">
            <v>256.72505000000001</v>
          </cell>
          <cell r="J207">
            <v>293.400057</v>
          </cell>
          <cell r="K207">
            <v>330.075064</v>
          </cell>
          <cell r="L207">
            <v>366.75007099999999</v>
          </cell>
          <cell r="M207">
            <v>403.42507799999998</v>
          </cell>
          <cell r="N207">
            <v>440.10008499999998</v>
          </cell>
          <cell r="P207" t="str">
            <v>tab6e</v>
          </cell>
          <cell r="R207">
            <v>440.10008499999992</v>
          </cell>
        </row>
        <row r="208">
          <cell r="A208" t="str">
            <v>CAFM_ESE_GR</v>
          </cell>
          <cell r="B208" t="str">
            <v>Acquisti di materiali e carburanti da IC - esercizio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P208" t="str">
            <v>tab6e</v>
          </cell>
          <cell r="R208">
            <v>0</v>
          </cell>
        </row>
        <row r="209">
          <cell r="A209" t="str">
            <v>CAFM_ESE_GR</v>
          </cell>
          <cell r="B209" t="str">
            <v>Materiali e apparecchi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P209" t="str">
            <v>tab6e</v>
          </cell>
          <cell r="R209">
            <v>0</v>
          </cell>
        </row>
        <row r="210">
          <cell r="A210" t="str">
            <v>CAFM_ESE_GR.CORPORATE</v>
          </cell>
          <cell r="B210" t="str">
            <v>ENEL - Corporate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P210" t="str">
            <v>tab6e</v>
          </cell>
          <cell r="R210">
            <v>0</v>
          </cell>
        </row>
        <row r="211">
          <cell r="A211" t="str">
            <v>CAFM_ESE_GR.CESI</v>
          </cell>
          <cell r="B211" t="str">
            <v>CESI -C. Elletr. Sper. Ita. G. Motta Spa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P211" t="str">
            <v>tab6e</v>
          </cell>
          <cell r="R211">
            <v>0</v>
          </cell>
        </row>
        <row r="212">
          <cell r="A212" t="str">
            <v>CAFM_ESE_GR.CONPH</v>
          </cell>
          <cell r="B212" t="str">
            <v>Conphoebus Spa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P212" t="str">
            <v>tab6e</v>
          </cell>
          <cell r="R212">
            <v>0</v>
          </cell>
        </row>
        <row r="213">
          <cell r="A213" t="str">
            <v>CAFM_ESE_GR.DALM_TR</v>
          </cell>
          <cell r="B213" t="str">
            <v>Dalmazia Trieste Spa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P213" t="str">
            <v>tab6e</v>
          </cell>
          <cell r="R213">
            <v>0</v>
          </cell>
        </row>
        <row r="214">
          <cell r="A214" t="str">
            <v>CAFM_ESE_GR.EL_AMBIE</v>
          </cell>
          <cell r="B214" t="str">
            <v>ElettroAmbiente Spa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P214" t="str">
            <v>tab6e</v>
          </cell>
          <cell r="R214">
            <v>0</v>
          </cell>
        </row>
        <row r="215">
          <cell r="A215" t="str">
            <v>CAFM_ESE_GR.EL_GEN</v>
          </cell>
          <cell r="B215" t="str">
            <v>Elettrogen Spa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P215" t="str">
            <v>tab6e</v>
          </cell>
          <cell r="R215">
            <v>0</v>
          </cell>
        </row>
        <row r="216">
          <cell r="A216" t="str">
            <v>CAFM_ESE_GR.EN_DISTR</v>
          </cell>
          <cell r="B216" t="str">
            <v>Enel Distribuzione Spa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P216" t="str">
            <v>tab6e</v>
          </cell>
          <cell r="R216">
            <v>0</v>
          </cell>
        </row>
        <row r="217">
          <cell r="A217" t="str">
            <v>CAFM_ESE_GR.EN_HYDRO</v>
          </cell>
          <cell r="B217" t="str">
            <v>Enel Hydro Spa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P217" t="str">
            <v>tab6e</v>
          </cell>
          <cell r="R217">
            <v>0</v>
          </cell>
        </row>
        <row r="218">
          <cell r="A218" t="str">
            <v>CAFM_ESE_GR.EN_PROD</v>
          </cell>
          <cell r="B218" t="str">
            <v>Enel Produzione Spa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P218" t="str">
            <v>tab6e</v>
          </cell>
          <cell r="R218">
            <v>0</v>
          </cell>
        </row>
        <row r="219">
          <cell r="A219" t="str">
            <v>CAFM_ESE_GR.EN_TRADE</v>
          </cell>
          <cell r="B219" t="str">
            <v>Enel Trade Spa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P219" t="str">
            <v>tab6e</v>
          </cell>
          <cell r="R219">
            <v>0</v>
          </cell>
        </row>
        <row r="220">
          <cell r="A220" t="str">
            <v>CAFM_ESE_GR.ERGA</v>
          </cell>
          <cell r="B220" t="str">
            <v>Enel Green Power Spa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P220" t="str">
            <v>tab6e</v>
          </cell>
          <cell r="R220">
            <v>0</v>
          </cell>
        </row>
        <row r="221">
          <cell r="A221" t="str">
            <v>CAFM_ESE_GR.EUROGEN</v>
          </cell>
          <cell r="B221" t="str">
            <v>Eurogen Spa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P221" t="str">
            <v>tab6e</v>
          </cell>
          <cell r="R221">
            <v>0</v>
          </cell>
        </row>
        <row r="222">
          <cell r="A222" t="str">
            <v>CAFM_ESE_GR.INTERPW</v>
          </cell>
          <cell r="B222" t="str">
            <v>Interpower Spa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P222" t="str">
            <v>tab6e</v>
          </cell>
          <cell r="R222">
            <v>0</v>
          </cell>
        </row>
        <row r="223">
          <cell r="A223" t="str">
            <v>CAFM_ESE_GR.SEI</v>
          </cell>
          <cell r="B223" t="str">
            <v>Enel Real Estate Spa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P223" t="str">
            <v>tab6e</v>
          </cell>
          <cell r="R223">
            <v>0</v>
          </cell>
        </row>
        <row r="224">
          <cell r="A224" t="str">
            <v>CAFM_ESE_GR.SOLE</v>
          </cell>
          <cell r="B224" t="str">
            <v>So.l.e. Spa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P224" t="str">
            <v>tab6e</v>
          </cell>
          <cell r="R224">
            <v>0</v>
          </cell>
        </row>
        <row r="225">
          <cell r="A225" t="str">
            <v>CAFM_ESE_GR.TERNA</v>
          </cell>
          <cell r="B225" t="str">
            <v>T.E.R.N.A. Spa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P225" t="str">
            <v>tab6e</v>
          </cell>
          <cell r="R225">
            <v>0</v>
          </cell>
        </row>
        <row r="226">
          <cell r="A226" t="str">
            <v>CAFM_ESE_GR.WIND</v>
          </cell>
          <cell r="B226" t="str">
            <v>Wind Telecomunicazioni Spa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P226" t="str">
            <v>tab6e</v>
          </cell>
          <cell r="R226">
            <v>0</v>
          </cell>
        </row>
        <row r="227">
          <cell r="A227" t="str">
            <v>CAFM_ESE_GR.ENEL_SI</v>
          </cell>
          <cell r="B227" t="str">
            <v>Enel.si Spa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P227" t="str">
            <v>tab6e</v>
          </cell>
          <cell r="R227">
            <v>0</v>
          </cell>
        </row>
        <row r="228">
          <cell r="A228" t="str">
            <v>CAFM_ESE_GR.CISE</v>
          </cell>
          <cell r="B228" t="str">
            <v>Cise Tecnologie innovative Srl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P228" t="str">
            <v>tab6e</v>
          </cell>
          <cell r="R228">
            <v>0</v>
          </cell>
        </row>
        <row r="229">
          <cell r="A229" t="str">
            <v>CAFM_ESE_GR.EN_FTL</v>
          </cell>
          <cell r="B229" t="str">
            <v>Enel F.T.L. Spa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P229" t="str">
            <v>tab6e</v>
          </cell>
          <cell r="R229">
            <v>0</v>
          </cell>
        </row>
        <row r="230">
          <cell r="A230" t="str">
            <v>CAFM_ESE_GR.EN_POWER</v>
          </cell>
          <cell r="B230" t="str">
            <v>Enel Power Spa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P230" t="str">
            <v>tab6e</v>
          </cell>
          <cell r="R230">
            <v>0</v>
          </cell>
        </row>
        <row r="231">
          <cell r="A231" t="str">
            <v>CAFM_ESE_GR.SFERA</v>
          </cell>
          <cell r="B231" t="str">
            <v>Sfera Spa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P231" t="str">
            <v>tab6e</v>
          </cell>
          <cell r="R231">
            <v>0</v>
          </cell>
        </row>
        <row r="232">
          <cell r="A232" t="str">
            <v>CAFM_ESE_GR.ENEL_IT</v>
          </cell>
          <cell r="B232" t="str">
            <v>Enel.IT Spa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P232" t="str">
            <v>tab6e</v>
          </cell>
          <cell r="R232">
            <v>0</v>
          </cell>
        </row>
        <row r="233">
          <cell r="A233" t="str">
            <v>CAFM_ESE_GR.COL_GAS</v>
          </cell>
          <cell r="B233" t="str">
            <v>Colombo Gas Spa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P233" t="str">
            <v>tab6e</v>
          </cell>
          <cell r="R233">
            <v>0</v>
          </cell>
        </row>
        <row r="234">
          <cell r="A234" t="str">
            <v>CAFM_ESE_GR.FACTOR</v>
          </cell>
          <cell r="B234" t="str">
            <v>Enel.factor Spa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P234" t="str">
            <v>tab6e</v>
          </cell>
          <cell r="R234">
            <v>0</v>
          </cell>
        </row>
        <row r="235">
          <cell r="A235" t="str">
            <v>CACL_GR</v>
          </cell>
          <cell r="B235" t="str">
            <v>Carburanti e lubrificanti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P235" t="str">
            <v>tab6e</v>
          </cell>
          <cell r="R235">
            <v>0</v>
          </cell>
        </row>
        <row r="236">
          <cell r="A236" t="str">
            <v>CACL_GR.CORPORATE</v>
          </cell>
          <cell r="B236" t="str">
            <v>ENEL - Corporate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P236" t="str">
            <v>tab6e</v>
          </cell>
          <cell r="R236">
            <v>0</v>
          </cell>
        </row>
        <row r="237">
          <cell r="A237" t="str">
            <v>CACL_GR.CESI</v>
          </cell>
          <cell r="B237" t="str">
            <v>CESI -C. Elletr. Sper. Ita. G. Motta Spa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P237" t="str">
            <v>tab6e</v>
          </cell>
          <cell r="R237">
            <v>0</v>
          </cell>
        </row>
        <row r="238">
          <cell r="A238" t="str">
            <v>CACL_GR.CONPH</v>
          </cell>
          <cell r="B238" t="str">
            <v>Conphoebus Spa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P238" t="str">
            <v>tab6e</v>
          </cell>
          <cell r="R238">
            <v>0</v>
          </cell>
        </row>
        <row r="239">
          <cell r="A239" t="str">
            <v>CACL_GR.DALM_TR</v>
          </cell>
          <cell r="B239" t="str">
            <v>Dalmazia Trieste Spa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P239" t="str">
            <v>tab6e</v>
          </cell>
          <cell r="R239">
            <v>0</v>
          </cell>
        </row>
        <row r="240">
          <cell r="A240" t="str">
            <v>CACL_GR.EL_AMBIE</v>
          </cell>
          <cell r="B240" t="str">
            <v>ElettroAmbiente Spa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P240" t="str">
            <v>tab6e</v>
          </cell>
          <cell r="R240">
            <v>0</v>
          </cell>
        </row>
        <row r="241">
          <cell r="A241" t="str">
            <v>CACL_GR.EL_GEN</v>
          </cell>
          <cell r="B241" t="str">
            <v>Elettrogen Spa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P241" t="str">
            <v>tab6e</v>
          </cell>
          <cell r="R241">
            <v>0</v>
          </cell>
        </row>
        <row r="242">
          <cell r="A242" t="str">
            <v>CACL_GR.EN_DISTR</v>
          </cell>
          <cell r="B242" t="str">
            <v>Enel Distribuzione Spa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P242" t="str">
            <v>tab6e</v>
          </cell>
          <cell r="R242">
            <v>0</v>
          </cell>
        </row>
        <row r="243">
          <cell r="A243" t="str">
            <v>CACL_GR.EN_HYDRO</v>
          </cell>
          <cell r="B243" t="str">
            <v>Enel Hydro Spa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P243" t="str">
            <v>tab6e</v>
          </cell>
          <cell r="R243">
            <v>0</v>
          </cell>
        </row>
        <row r="244">
          <cell r="A244" t="str">
            <v>CACL_GR.EN_PROD</v>
          </cell>
          <cell r="B244" t="str">
            <v>Enel Produzione Spa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P244" t="str">
            <v>tab6e</v>
          </cell>
          <cell r="R244">
            <v>0</v>
          </cell>
        </row>
        <row r="245">
          <cell r="A245" t="str">
            <v>CACL_GR.EN_TRADE</v>
          </cell>
          <cell r="B245" t="str">
            <v>Enel Trade Spa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P245" t="str">
            <v>tab6e</v>
          </cell>
          <cell r="R245">
            <v>0</v>
          </cell>
        </row>
        <row r="246">
          <cell r="A246" t="str">
            <v>CACL_GR.ERGA</v>
          </cell>
          <cell r="B246" t="str">
            <v>Enel Green Power Spa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P246" t="str">
            <v>tab6e</v>
          </cell>
          <cell r="R246">
            <v>0</v>
          </cell>
        </row>
        <row r="247">
          <cell r="A247" t="str">
            <v>CACL_GR.EUROGEN</v>
          </cell>
          <cell r="B247" t="str">
            <v>Eurogen Spa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P247" t="str">
            <v>tab6e</v>
          </cell>
          <cell r="R247">
            <v>0</v>
          </cell>
        </row>
        <row r="248">
          <cell r="A248" t="str">
            <v>CACL_GR.INTERPW</v>
          </cell>
          <cell r="B248" t="str">
            <v>Interpower Spa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P248" t="str">
            <v>tab6e</v>
          </cell>
          <cell r="R248">
            <v>0</v>
          </cell>
        </row>
        <row r="249">
          <cell r="A249" t="str">
            <v>CACL_GR.SEI</v>
          </cell>
          <cell r="B249" t="str">
            <v>Enel Real Estate Spa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P249" t="str">
            <v>tab6e</v>
          </cell>
          <cell r="R249">
            <v>0</v>
          </cell>
        </row>
        <row r="250">
          <cell r="A250" t="str">
            <v>CACL_GR.SOLE</v>
          </cell>
          <cell r="B250" t="str">
            <v>So.l.e. Spa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P250" t="str">
            <v>tab6e</v>
          </cell>
          <cell r="R250">
            <v>0</v>
          </cell>
        </row>
        <row r="251">
          <cell r="A251" t="str">
            <v>CACL_GR.TERNA</v>
          </cell>
          <cell r="B251" t="str">
            <v>T.E.R.N.A. Spa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P251" t="str">
            <v>tab6e</v>
          </cell>
          <cell r="R251">
            <v>0</v>
          </cell>
        </row>
        <row r="252">
          <cell r="A252" t="str">
            <v>CACL_GR.WIND</v>
          </cell>
          <cell r="B252" t="str">
            <v>Wind Telecomunicazioni Spa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P252" t="str">
            <v>tab6e</v>
          </cell>
          <cell r="R252">
            <v>0</v>
          </cell>
        </row>
        <row r="253">
          <cell r="A253" t="str">
            <v>CACL_GR.ENEL_SI</v>
          </cell>
          <cell r="B253" t="str">
            <v>Enel.si Spa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P253" t="str">
            <v>tab6e</v>
          </cell>
          <cell r="R253">
            <v>0</v>
          </cell>
        </row>
        <row r="254">
          <cell r="A254" t="str">
            <v>CACL_GR.CISE</v>
          </cell>
          <cell r="B254" t="str">
            <v>Cise Tecnologie innovative Srl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P254" t="str">
            <v>tab6e</v>
          </cell>
          <cell r="R254">
            <v>0</v>
          </cell>
        </row>
        <row r="255">
          <cell r="A255" t="str">
            <v>CACL_GR.EN_FTL</v>
          </cell>
          <cell r="B255" t="str">
            <v>Enel F.T.L. Spa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P255" t="str">
            <v>tab6e</v>
          </cell>
          <cell r="R255">
            <v>0</v>
          </cell>
        </row>
        <row r="256">
          <cell r="A256" t="str">
            <v>CACL_GR.EN_POWER</v>
          </cell>
          <cell r="B256" t="str">
            <v>Enel Power Spa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P256" t="str">
            <v>tab6e</v>
          </cell>
          <cell r="R256">
            <v>0</v>
          </cell>
        </row>
        <row r="257">
          <cell r="A257" t="str">
            <v>CACL_GR.SFERA</v>
          </cell>
          <cell r="B257" t="str">
            <v>Sfera Spa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P257" t="str">
            <v>tab6e</v>
          </cell>
          <cell r="R257">
            <v>0</v>
          </cell>
        </row>
        <row r="258">
          <cell r="A258" t="str">
            <v>CACL_GR.ENEL_IT</v>
          </cell>
          <cell r="B258" t="str">
            <v>Enel.IT Spa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P258" t="str">
            <v>tab6e</v>
          </cell>
          <cell r="R258">
            <v>0</v>
          </cell>
        </row>
        <row r="259">
          <cell r="A259" t="str">
            <v>CACL_GR.COL_GAS</v>
          </cell>
          <cell r="B259" t="str">
            <v>Colombo Gas Spa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P259" t="str">
            <v>tab6e</v>
          </cell>
          <cell r="R259">
            <v>0</v>
          </cell>
        </row>
        <row r="260">
          <cell r="A260" t="str">
            <v>CACL_GR.FACTOR</v>
          </cell>
          <cell r="B260" t="str">
            <v>Enel.factor Spa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P260" t="str">
            <v>tab6e</v>
          </cell>
          <cell r="R260">
            <v>0</v>
          </cell>
        </row>
        <row r="261">
          <cell r="A261" t="str">
            <v>CONS_MA.ESERCIZIO</v>
          </cell>
          <cell r="B261" t="str">
            <v>Consumi di materiali - esercizio</v>
          </cell>
          <cell r="C261">
            <v>193.44921099999999</v>
          </cell>
          <cell r="D261">
            <v>551.40149199999996</v>
          </cell>
          <cell r="E261">
            <v>797.83188099999995</v>
          </cell>
          <cell r="F261">
            <v>1325.825036</v>
          </cell>
          <cell r="G261">
            <v>1644.921611</v>
          </cell>
          <cell r="H261">
            <v>1778.5422490000001</v>
          </cell>
          <cell r="I261">
            <v>2012.5725649999999</v>
          </cell>
          <cell r="J261">
            <v>2410.4265009999999</v>
          </cell>
          <cell r="K261">
            <v>2601.7438990000001</v>
          </cell>
          <cell r="L261">
            <v>2700.2657279999999</v>
          </cell>
          <cell r="M261">
            <v>2876.264615</v>
          </cell>
          <cell r="N261">
            <v>3116.5582549999999</v>
          </cell>
          <cell r="P261" t="str">
            <v>tab6e</v>
          </cell>
          <cell r="R261">
            <v>3116.5628970424532</v>
          </cell>
        </row>
        <row r="262">
          <cell r="A262" t="str">
            <v>CSGDIV_TOT.ESERCIZIO</v>
          </cell>
          <cell r="B262" t="str">
            <v>Spese generali - Esercizio</v>
          </cell>
          <cell r="C262">
            <v>225.87880200000001</v>
          </cell>
          <cell r="D262">
            <v>486.96628900000002</v>
          </cell>
          <cell r="E262">
            <v>834.44523100000004</v>
          </cell>
          <cell r="F262">
            <v>898.42447700000002</v>
          </cell>
          <cell r="G262">
            <v>970.91126399999996</v>
          </cell>
          <cell r="H262">
            <v>1076.788474</v>
          </cell>
          <cell r="I262">
            <v>1195.8816939999999</v>
          </cell>
          <cell r="J262">
            <v>1330.4267070000001</v>
          </cell>
          <cell r="K262">
            <v>1498.367704</v>
          </cell>
          <cell r="L262">
            <v>1669.011681</v>
          </cell>
          <cell r="M262">
            <v>1743.873002</v>
          </cell>
          <cell r="N262">
            <v>2154.3904309999998</v>
          </cell>
          <cell r="P262" t="str">
            <v>tab6e</v>
          </cell>
          <cell r="R262">
            <v>2154.3904309999998</v>
          </cell>
        </row>
        <row r="263">
          <cell r="A263" t="str">
            <v>CSGDIV_TZ.ESERCIZIO</v>
          </cell>
          <cell r="B263" t="str">
            <v>Spese generali di Terzi - Esercizio</v>
          </cell>
          <cell r="C263">
            <v>225.87880200000001</v>
          </cell>
          <cell r="D263">
            <v>486.96628900000002</v>
          </cell>
          <cell r="E263">
            <v>834.44523100000004</v>
          </cell>
          <cell r="F263">
            <v>898.42447700000002</v>
          </cell>
          <cell r="G263">
            <v>970.91126399999996</v>
          </cell>
          <cell r="H263">
            <v>1076.788474</v>
          </cell>
          <cell r="I263">
            <v>1195.8816939999999</v>
          </cell>
          <cell r="J263">
            <v>1330.4267070000001</v>
          </cell>
          <cell r="K263">
            <v>1498.367704</v>
          </cell>
          <cell r="L263">
            <v>1669.011681</v>
          </cell>
          <cell r="M263">
            <v>1743.873002</v>
          </cell>
          <cell r="N263">
            <v>2154.3904309999998</v>
          </cell>
          <cell r="P263" t="str">
            <v>tab6e</v>
          </cell>
          <cell r="R263">
            <v>2154.3904309999998</v>
          </cell>
        </row>
        <row r="264">
          <cell r="A264" t="str">
            <v>CPOSTE</v>
          </cell>
          <cell r="B264" t="str">
            <v>Spese postali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P264" t="str">
            <v>tab6e</v>
          </cell>
          <cell r="R264">
            <v>0</v>
          </cell>
        </row>
        <row r="265">
          <cell r="A265" t="str">
            <v>CASSV_TZ.ESERCIZIO</v>
          </cell>
          <cell r="B265" t="str">
            <v>Assicurazioni Varie di terzi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P265" t="str">
            <v>tab6e</v>
          </cell>
          <cell r="R265">
            <v>0</v>
          </cell>
        </row>
        <row r="266">
          <cell r="A266" t="str">
            <v>CTEL_TZ.ESERCIZIO</v>
          </cell>
          <cell r="B266" t="str">
            <v xml:space="preserve">Spese telefoniche di terzi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P266" t="str">
            <v>tab6e</v>
          </cell>
          <cell r="R266">
            <v>0</v>
          </cell>
        </row>
        <row r="267">
          <cell r="A267" t="str">
            <v>CTD_TZ</v>
          </cell>
          <cell r="B267" t="str">
            <v>Spese trasmissioni dati di terzi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P267" t="str">
            <v>tab6e</v>
          </cell>
          <cell r="R267">
            <v>0</v>
          </cell>
        </row>
        <row r="268">
          <cell r="A268" t="str">
            <v>CVRS.ESERCIZIO</v>
          </cell>
          <cell r="B268" t="str">
            <v>Viaggi e rimborsi spese</v>
          </cell>
          <cell r="C268">
            <v>38.595348000000001</v>
          </cell>
          <cell r="D268">
            <v>105.58625499999999</v>
          </cell>
          <cell r="E268">
            <v>163.641839</v>
          </cell>
          <cell r="F268">
            <v>176.79867899999999</v>
          </cell>
          <cell r="G268">
            <v>183.25488200000001</v>
          </cell>
          <cell r="H268">
            <v>214.41253</v>
          </cell>
          <cell r="I268">
            <v>234.69639699999999</v>
          </cell>
          <cell r="J268">
            <v>280.08023200000002</v>
          </cell>
          <cell r="K268">
            <v>350.41197699999998</v>
          </cell>
          <cell r="L268">
            <v>426.61272500000001</v>
          </cell>
          <cell r="M268">
            <v>454.09147899999999</v>
          </cell>
          <cell r="N268">
            <v>658.87615000000005</v>
          </cell>
          <cell r="P268" t="str">
            <v>tab6e</v>
          </cell>
          <cell r="R268">
            <v>658.87615000000005</v>
          </cell>
        </row>
        <row r="269">
          <cell r="A269" t="str">
            <v>CLOC_TZ.ESERCIZIO</v>
          </cell>
          <cell r="B269" t="str">
            <v>Spese affitti e locazioni di terzi</v>
          </cell>
          <cell r="C269">
            <v>10.859299</v>
          </cell>
          <cell r="D269">
            <v>21.718598</v>
          </cell>
          <cell r="E269">
            <v>32.577896000000003</v>
          </cell>
          <cell r="F269">
            <v>43.437195000000003</v>
          </cell>
          <cell r="G269">
            <v>54.296494000000003</v>
          </cell>
          <cell r="H269">
            <v>65.155792000000005</v>
          </cell>
          <cell r="I269">
            <v>76.015090999999998</v>
          </cell>
          <cell r="J269">
            <v>86.874390000000005</v>
          </cell>
          <cell r="K269">
            <v>97.733688999999998</v>
          </cell>
          <cell r="L269">
            <v>108.59298699999999</v>
          </cell>
          <cell r="M269">
            <v>119.452286</v>
          </cell>
          <cell r="N269">
            <v>130.31158500000001</v>
          </cell>
          <cell r="P269" t="str">
            <v>tab6e</v>
          </cell>
          <cell r="R269">
            <v>130.31158499999998</v>
          </cell>
        </row>
        <row r="270">
          <cell r="A270" t="str">
            <v>CPUBB_TZ</v>
          </cell>
          <cell r="B270" t="str">
            <v>Spese pubb., propag. e stampa di terzi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P270" t="str">
            <v>tab6e</v>
          </cell>
          <cell r="R270">
            <v>0</v>
          </cell>
        </row>
        <row r="271">
          <cell r="A271" t="str">
            <v>CALG_TZ.ESERCIZIO</v>
          </cell>
          <cell r="B271" t="str">
            <v>Costi acqua, luce, gas e cond. di terzi</v>
          </cell>
          <cell r="C271">
            <v>75.710572999999997</v>
          </cell>
          <cell r="D271">
            <v>102.142662</v>
          </cell>
          <cell r="E271">
            <v>232.18014500000001</v>
          </cell>
          <cell r="F271">
            <v>233.679869</v>
          </cell>
          <cell r="G271">
            <v>271.44269000000003</v>
          </cell>
          <cell r="H271">
            <v>278.87262299999998</v>
          </cell>
          <cell r="I271">
            <v>299.43933299999998</v>
          </cell>
          <cell r="J271">
            <v>326.46729599999998</v>
          </cell>
          <cell r="K271">
            <v>328.10592300000002</v>
          </cell>
          <cell r="L271">
            <v>366.502771</v>
          </cell>
          <cell r="M271">
            <v>380.75306699999999</v>
          </cell>
          <cell r="N271">
            <v>491.01998099999997</v>
          </cell>
          <cell r="P271" t="str">
            <v>tab6e</v>
          </cell>
          <cell r="R271">
            <v>491.01998100000003</v>
          </cell>
        </row>
        <row r="272">
          <cell r="A272" t="str">
            <v>CEDQ</v>
          </cell>
          <cell r="B272" t="str">
            <v>Costo energia dipendenti in quiescenza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P272" t="str">
            <v>tab6e</v>
          </cell>
          <cell r="R272">
            <v>0</v>
          </cell>
        </row>
        <row r="273">
          <cell r="A273" t="str">
            <v>CVARDIP_TZ</v>
          </cell>
          <cell r="B273" t="str">
            <v>Spese varie per dipendenti di terzi</v>
          </cell>
          <cell r="C273">
            <v>8.8441670000000006</v>
          </cell>
          <cell r="D273">
            <v>17.688333</v>
          </cell>
          <cell r="E273">
            <v>26.532499999999999</v>
          </cell>
          <cell r="F273">
            <v>30.376667000000001</v>
          </cell>
          <cell r="G273">
            <v>39.220832999999999</v>
          </cell>
          <cell r="H273">
            <v>48.064999999999998</v>
          </cell>
          <cell r="I273">
            <v>56.909166999999997</v>
          </cell>
          <cell r="J273">
            <v>65.753332999999998</v>
          </cell>
          <cell r="K273">
            <v>74.597499999999997</v>
          </cell>
          <cell r="L273">
            <v>83.441666999999995</v>
          </cell>
          <cell r="M273">
            <v>92.285832999999997</v>
          </cell>
          <cell r="N273">
            <v>106.13</v>
          </cell>
          <cell r="P273" t="str">
            <v>tab6e</v>
          </cell>
          <cell r="R273">
            <v>106.13</v>
          </cell>
        </row>
        <row r="274">
          <cell r="A274" t="str">
            <v>CGIUD</v>
          </cell>
          <cell r="B274" t="str">
            <v>Spese giudiziarie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P274" t="str">
            <v>tab6e</v>
          </cell>
          <cell r="R274">
            <v>0</v>
          </cell>
        </row>
        <row r="275">
          <cell r="A275" t="str">
            <v>CSGDIV_TZ_DIV.ESERCIZIO</v>
          </cell>
          <cell r="B275" t="str">
            <v>Spese generali diverse di terzi</v>
          </cell>
          <cell r="C275">
            <v>91.869415000000004</v>
          </cell>
          <cell r="D275">
            <v>239.83044100000001</v>
          </cell>
          <cell r="E275">
            <v>379.51285200000001</v>
          </cell>
          <cell r="F275">
            <v>414.132068</v>
          </cell>
          <cell r="G275">
            <v>422.69636500000001</v>
          </cell>
          <cell r="H275">
            <v>470.28252800000001</v>
          </cell>
          <cell r="I275">
            <v>528.82170599999995</v>
          </cell>
          <cell r="J275">
            <v>571.25145599999996</v>
          </cell>
          <cell r="K275">
            <v>647.51861499999995</v>
          </cell>
          <cell r="L275">
            <v>683.86153100000001</v>
          </cell>
          <cell r="M275">
            <v>697.29033700000002</v>
          </cell>
          <cell r="N275">
            <v>768.05271500000003</v>
          </cell>
          <cell r="P275" t="str">
            <v>tab6e</v>
          </cell>
          <cell r="R275">
            <v>768.05271500000015</v>
          </cell>
        </row>
        <row r="276">
          <cell r="A276" t="str">
            <v>CSGDIV_TZ_DIV_PEN.ESERCIZIO</v>
          </cell>
          <cell r="B276" t="str">
            <v>Penali per la carta del servizio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P276" t="str">
            <v>tab6e</v>
          </cell>
          <cell r="R276">
            <v>0</v>
          </cell>
        </row>
        <row r="277">
          <cell r="A277" t="str">
            <v>CSGDIV_TZ_DIV_ALTRO.ESERCIZIO</v>
          </cell>
          <cell r="B277" t="str">
            <v>Altro</v>
          </cell>
          <cell r="C277">
            <v>91.869415000000004</v>
          </cell>
          <cell r="D277">
            <v>239.83044100000001</v>
          </cell>
          <cell r="E277">
            <v>379.51285200000001</v>
          </cell>
          <cell r="F277">
            <v>414.132068</v>
          </cell>
          <cell r="G277">
            <v>422.69636500000001</v>
          </cell>
          <cell r="H277">
            <v>470.28252800000001</v>
          </cell>
          <cell r="I277">
            <v>528.82170599999995</v>
          </cell>
          <cell r="J277">
            <v>571.25145599999996</v>
          </cell>
          <cell r="K277">
            <v>647.51861499999995</v>
          </cell>
          <cell r="L277">
            <v>683.86153100000001</v>
          </cell>
          <cell r="M277">
            <v>697.29033700000002</v>
          </cell>
          <cell r="N277">
            <v>768.05271500000003</v>
          </cell>
          <cell r="P277" t="str">
            <v>tab6e</v>
          </cell>
          <cell r="R277">
            <v>768.05271500000015</v>
          </cell>
        </row>
        <row r="278">
          <cell r="A278" t="str">
            <v>CSGDIV_ESE_GR</v>
          </cell>
          <cell r="B278" t="str">
            <v>Spese generali IC - Esercizio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P278" t="str">
            <v>tab6e</v>
          </cell>
          <cell r="R278">
            <v>0</v>
          </cell>
        </row>
        <row r="279">
          <cell r="A279" t="str">
            <v>CLOC_ESE_GR</v>
          </cell>
          <cell r="B279" t="str">
            <v xml:space="preserve">Spese affitti e locazioni IC - esercizio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P279" t="str">
            <v>tab6e</v>
          </cell>
          <cell r="R279">
            <v>0</v>
          </cell>
        </row>
        <row r="280">
          <cell r="A280" t="str">
            <v>CSGDIV_ESE_GR.DALM_TR</v>
          </cell>
          <cell r="B280" t="str">
            <v>Dalmazia Trieste Spa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P280" t="str">
            <v>tab6e</v>
          </cell>
          <cell r="R280">
            <v>0</v>
          </cell>
        </row>
        <row r="281">
          <cell r="A281" t="str">
            <v>CSGDIV_ESE_GR.SEI</v>
          </cell>
          <cell r="B281" t="str">
            <v>Enel Real Estate Spa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P281" t="str">
            <v>tab6e</v>
          </cell>
          <cell r="R281">
            <v>0</v>
          </cell>
        </row>
        <row r="282">
          <cell r="A282" t="str">
            <v>CSGDIV_ESE_GR.CESI</v>
          </cell>
          <cell r="B282" t="str">
            <v>Cesi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P282" t="str">
            <v>tab6e</v>
          </cell>
          <cell r="R282">
            <v>0</v>
          </cell>
        </row>
        <row r="283">
          <cell r="A283" t="str">
            <v>RIS_EST_TOT_ES</v>
          </cell>
          <cell r="B283" t="str">
            <v>Risorse esterne - Esercizio</v>
          </cell>
          <cell r="C283">
            <v>1434.1911660000001</v>
          </cell>
          <cell r="D283">
            <v>3388.272046</v>
          </cell>
          <cell r="E283">
            <v>5119.7898379999997</v>
          </cell>
          <cell r="F283">
            <v>7869.6291700000002</v>
          </cell>
          <cell r="G283">
            <v>9642.8206580000005</v>
          </cell>
          <cell r="H283">
            <v>10818.901949999999</v>
          </cell>
          <cell r="I283">
            <v>12313.272494999999</v>
          </cell>
          <cell r="J283">
            <v>14060.02174</v>
          </cell>
          <cell r="K283">
            <v>17252.818813000002</v>
          </cell>
          <cell r="L283">
            <v>19281.269563000002</v>
          </cell>
          <cell r="M283">
            <v>20650.610763000001</v>
          </cell>
          <cell r="N283">
            <v>24124.055604000001</v>
          </cell>
          <cell r="P283" t="str">
            <v>tab6e</v>
          </cell>
          <cell r="R283">
            <v>24124.062682042451</v>
          </cell>
        </row>
        <row r="284">
          <cell r="A284" t="str">
            <v>IMPCAN_TOT.ESERCIZIO</v>
          </cell>
          <cell r="B284" t="str">
            <v>Imposte e canoni - Esercizio</v>
          </cell>
          <cell r="C284">
            <v>279.01800900000001</v>
          </cell>
          <cell r="D284">
            <v>570.70794999999998</v>
          </cell>
          <cell r="E284">
            <v>863.06319900000005</v>
          </cell>
          <cell r="F284">
            <v>1159.5979170000001</v>
          </cell>
          <cell r="G284">
            <v>1796.3934939999999</v>
          </cell>
          <cell r="H284">
            <v>2257.1735659999999</v>
          </cell>
          <cell r="I284">
            <v>2120.1008980000001</v>
          </cell>
          <cell r="J284">
            <v>2058.9325829999998</v>
          </cell>
          <cell r="K284">
            <v>3513.3075480000002</v>
          </cell>
          <cell r="L284">
            <v>3938.4675510000002</v>
          </cell>
          <cell r="M284">
            <v>4269.4799670000002</v>
          </cell>
          <cell r="N284">
            <v>4659.0129059999999</v>
          </cell>
          <cell r="P284" t="str">
            <v>tab6e</v>
          </cell>
          <cell r="R284">
            <v>4659.0129056903543</v>
          </cell>
        </row>
        <row r="285">
          <cell r="A285" t="str">
            <v>CIT_ES</v>
          </cell>
          <cell r="B285" t="str">
            <v>Imposte e tasse - esercizio</v>
          </cell>
          <cell r="C285">
            <v>170.56122099999999</v>
          </cell>
          <cell r="D285">
            <v>348.86868199999998</v>
          </cell>
          <cell r="E285">
            <v>527.58283800000004</v>
          </cell>
          <cell r="F285">
            <v>708.85186799999997</v>
          </cell>
          <cell r="G285">
            <v>1098.1193270000001</v>
          </cell>
          <cell r="H285">
            <v>1379.7900770000001</v>
          </cell>
          <cell r="I285">
            <v>1295.998777</v>
          </cell>
          <cell r="J285">
            <v>1258.607131</v>
          </cell>
          <cell r="K285">
            <v>2147.653581</v>
          </cell>
          <cell r="L285">
            <v>2407.550099</v>
          </cell>
          <cell r="M285">
            <v>2609.8950380000001</v>
          </cell>
          <cell r="N285">
            <v>2848.0130509999999</v>
          </cell>
          <cell r="P285" t="str">
            <v>tab6e</v>
          </cell>
          <cell r="R285">
            <v>2848.0130506903542</v>
          </cell>
        </row>
        <row r="286">
          <cell r="A286" t="str">
            <v>CIT_ES.ECO</v>
          </cell>
          <cell r="B286" t="str">
            <v>Ecotassa - esercizio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P286" t="str">
            <v>tab6e</v>
          </cell>
          <cell r="R286">
            <v>0</v>
          </cell>
        </row>
        <row r="287">
          <cell r="A287" t="str">
            <v>CIT_ES.CARBTAX</v>
          </cell>
          <cell r="B287" t="str">
            <v>Carbon tax su Carbone - esercizio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P287" t="str">
            <v>tab6e</v>
          </cell>
          <cell r="R287">
            <v>0</v>
          </cell>
        </row>
        <row r="288">
          <cell r="A288" t="str">
            <v>CIT_ES.ORIMTAX</v>
          </cell>
          <cell r="B288" t="str">
            <v>Carbon tax su Orimulsion - esercizio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P288" t="str">
            <v>tab6e</v>
          </cell>
          <cell r="R288">
            <v>0</v>
          </cell>
        </row>
        <row r="289">
          <cell r="A289" t="str">
            <v>CIT_ES.ICI</v>
          </cell>
          <cell r="B289" t="str">
            <v>ICI - esercizio</v>
          </cell>
          <cell r="C289">
            <v>57.791722</v>
          </cell>
          <cell r="D289">
            <v>118.208123</v>
          </cell>
          <cell r="E289">
            <v>178.762327</v>
          </cell>
          <cell r="F289">
            <v>240.18220400000001</v>
          </cell>
          <cell r="G289">
            <v>372.078755</v>
          </cell>
          <cell r="H289">
            <v>467.51802099999998</v>
          </cell>
          <cell r="I289">
            <v>439.12678699999998</v>
          </cell>
          <cell r="J289">
            <v>426.45727399999998</v>
          </cell>
          <cell r="K289">
            <v>727.69529799999998</v>
          </cell>
          <cell r="L289">
            <v>815.75674200000003</v>
          </cell>
          <cell r="M289">
            <v>884.31782699999997</v>
          </cell>
          <cell r="N289">
            <v>965</v>
          </cell>
          <cell r="P289" t="str">
            <v>tab6e</v>
          </cell>
          <cell r="R289">
            <v>965</v>
          </cell>
        </row>
        <row r="290">
          <cell r="A290" t="str">
            <v>CIT_ES.TOSAP</v>
          </cell>
          <cell r="B290" t="str">
            <v>TOSAP - esercizio</v>
          </cell>
          <cell r="C290">
            <v>82.485294999999994</v>
          </cell>
          <cell r="D290">
            <v>168.716758</v>
          </cell>
          <cell r="E290">
            <v>255.144903</v>
          </cell>
          <cell r="F290">
            <v>342.80861299999998</v>
          </cell>
          <cell r="G290">
            <v>531.06266600000004</v>
          </cell>
          <cell r="H290">
            <v>667.28175999999996</v>
          </cell>
          <cell r="I290">
            <v>626.75935900000002</v>
          </cell>
          <cell r="J290">
            <v>608.67634499999997</v>
          </cell>
          <cell r="K290">
            <v>1038.6290530000001</v>
          </cell>
          <cell r="L290">
            <v>1164.3178869999999</v>
          </cell>
          <cell r="M290">
            <v>1262.1741400000001</v>
          </cell>
          <cell r="N290">
            <v>1377.3306480000001</v>
          </cell>
          <cell r="P290" t="str">
            <v>tab6e</v>
          </cell>
          <cell r="R290">
            <v>1377.330647783702</v>
          </cell>
        </row>
        <row r="291">
          <cell r="A291" t="str">
            <v>CIT_ES.ALTRETAX</v>
          </cell>
          <cell r="B291" t="str">
            <v>Altre imposte e tasse - esercizio</v>
          </cell>
          <cell r="C291">
            <v>30.284203999999999</v>
          </cell>
          <cell r="D291">
            <v>61.943801000000001</v>
          </cell>
          <cell r="E291">
            <v>93.675608999999994</v>
          </cell>
          <cell r="F291">
            <v>125.861051</v>
          </cell>
          <cell r="G291">
            <v>194.97790599999999</v>
          </cell>
          <cell r="H291">
            <v>244.990296</v>
          </cell>
          <cell r="I291">
            <v>230.11263099999999</v>
          </cell>
          <cell r="J291">
            <v>223.473512</v>
          </cell>
          <cell r="K291">
            <v>381.32923</v>
          </cell>
          <cell r="L291">
            <v>427.47547100000003</v>
          </cell>
          <cell r="M291">
            <v>463.40307100000001</v>
          </cell>
          <cell r="N291">
            <v>505.68240300000002</v>
          </cell>
          <cell r="P291" t="str">
            <v>tab6e</v>
          </cell>
          <cell r="R291">
            <v>505.68240290665176</v>
          </cell>
        </row>
        <row r="292">
          <cell r="A292" t="str">
            <v>CANONI.ESERCIZIO</v>
          </cell>
          <cell r="B292" t="str">
            <v>Canoni -  esercizio</v>
          </cell>
          <cell r="C292">
            <v>108.456788</v>
          </cell>
          <cell r="D292">
            <v>221.839269</v>
          </cell>
          <cell r="E292">
            <v>335.48036000000002</v>
          </cell>
          <cell r="F292">
            <v>450.74604900000003</v>
          </cell>
          <cell r="G292">
            <v>698.27416700000003</v>
          </cell>
          <cell r="H292">
            <v>877.38349000000005</v>
          </cell>
          <cell r="I292">
            <v>824.10212100000001</v>
          </cell>
          <cell r="J292">
            <v>800.32545200000004</v>
          </cell>
          <cell r="K292">
            <v>1365.6539680000001</v>
          </cell>
          <cell r="L292">
            <v>1530.917451</v>
          </cell>
          <cell r="M292">
            <v>1659.5849290000001</v>
          </cell>
          <cell r="N292">
            <v>1810.999855</v>
          </cell>
          <cell r="P292" t="str">
            <v>tab6e</v>
          </cell>
          <cell r="R292">
            <v>1810.9998549999998</v>
          </cell>
        </row>
        <row r="293">
          <cell r="A293" t="str">
            <v>CANONI.ESERCIZIO_ALTRO</v>
          </cell>
          <cell r="B293" t="str">
            <v>Altro</v>
          </cell>
          <cell r="C293">
            <v>108.456788</v>
          </cell>
          <cell r="D293">
            <v>221.839269</v>
          </cell>
          <cell r="E293">
            <v>335.48036000000002</v>
          </cell>
          <cell r="F293">
            <v>450.74604900000003</v>
          </cell>
          <cell r="G293">
            <v>698.27416700000003</v>
          </cell>
          <cell r="H293">
            <v>877.38349000000005</v>
          </cell>
          <cell r="I293">
            <v>824.10212100000001</v>
          </cell>
          <cell r="J293">
            <v>800.32545200000004</v>
          </cell>
          <cell r="K293">
            <v>1365.6539680000001</v>
          </cell>
          <cell r="L293">
            <v>1530.917451</v>
          </cell>
          <cell r="M293">
            <v>1659.5849290000001</v>
          </cell>
          <cell r="N293">
            <v>1810.999855</v>
          </cell>
          <cell r="P293" t="str">
            <v>tab6e</v>
          </cell>
          <cell r="R293">
            <v>1810.9998549999998</v>
          </cell>
        </row>
        <row r="294">
          <cell r="A294" t="str">
            <v>CPRDIV_TOT.LIC</v>
          </cell>
          <cell r="B294" t="str">
            <v>Prestazioni per L.I.C.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P294" t="str">
            <v>tab6a</v>
          </cell>
          <cell r="R294">
            <v>0</v>
          </cell>
        </row>
        <row r="295">
          <cell r="A295" t="str">
            <v>CPRDIV_TZ.LIC</v>
          </cell>
          <cell r="B295" t="str">
            <v>Prestazioni da Terzi per L.I.C.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P295" t="str">
            <v>tab6a</v>
          </cell>
          <cell r="R295">
            <v>0</v>
          </cell>
        </row>
        <row r="296">
          <cell r="A296" t="str">
            <v>CAPP_TZ.LIC</v>
          </cell>
          <cell r="B296" t="str">
            <v>Appalti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P296" t="str">
            <v>tab6a</v>
          </cell>
          <cell r="R296">
            <v>0</v>
          </cell>
        </row>
        <row r="297">
          <cell r="A297" t="str">
            <v>CVIGIL_TZ.LIC</v>
          </cell>
          <cell r="B297" t="str">
            <v>Vigilanza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P297" t="str">
            <v>tab6a</v>
          </cell>
          <cell r="R297">
            <v>0</v>
          </cell>
        </row>
        <row r="298">
          <cell r="A298" t="str">
            <v>CPUL_TZ.LIC</v>
          </cell>
          <cell r="B298" t="str">
            <v>Pulizia locali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P298" t="str">
            <v>tab6a</v>
          </cell>
          <cell r="R298">
            <v>0</v>
          </cell>
        </row>
        <row r="299">
          <cell r="A299" t="str">
            <v>CRIS_TZ.LIC</v>
          </cell>
          <cell r="B299" t="str">
            <v>Ristorazione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P299" t="str">
            <v>tab6a</v>
          </cell>
          <cell r="R299">
            <v>0</v>
          </cell>
        </row>
        <row r="300">
          <cell r="A300" t="str">
            <v>CINF_TZ.LIC</v>
          </cell>
          <cell r="B300" t="str">
            <v>Attività informatiche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P300" t="str">
            <v>tab6a</v>
          </cell>
          <cell r="R300">
            <v>0</v>
          </cell>
        </row>
        <row r="301">
          <cell r="A301" t="str">
            <v>CNOL_TZ.LIC</v>
          </cell>
          <cell r="B301" t="str">
            <v>Noleggi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P301" t="str">
            <v>tab6a</v>
          </cell>
          <cell r="R301">
            <v>0</v>
          </cell>
        </row>
        <row r="302">
          <cell r="A302" t="str">
            <v>CTRASP_TZ.LIC</v>
          </cell>
          <cell r="B302" t="str">
            <v>Trasporti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P302" t="str">
            <v>tab6a</v>
          </cell>
          <cell r="R302">
            <v>0</v>
          </cell>
        </row>
        <row r="303">
          <cell r="A303" t="str">
            <v>CMAN_TZ.LIC</v>
          </cell>
          <cell r="B303" t="str">
            <v>Manutenzione e riparazione veicoli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P303" t="str">
            <v>tab6a</v>
          </cell>
          <cell r="R303">
            <v>0</v>
          </cell>
        </row>
        <row r="304">
          <cell r="A304" t="str">
            <v>CPR_PROF_TOT.LIC</v>
          </cell>
          <cell r="B304" t="str">
            <v>Prestazioni professionali diverse e consulenze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P304" t="str">
            <v>tab6a</v>
          </cell>
          <cell r="R304">
            <v>0</v>
          </cell>
        </row>
        <row r="305">
          <cell r="A305" t="str">
            <v>CPR_TEC_PROF.LIC</v>
          </cell>
          <cell r="B305" t="str">
            <v>Prestazioni professionali diverse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P305" t="str">
            <v>tab6a</v>
          </cell>
          <cell r="R305">
            <v>0</v>
          </cell>
        </row>
        <row r="306">
          <cell r="A306" t="str">
            <v>CCONSUL.LIC</v>
          </cell>
          <cell r="B306" t="str">
            <v>Consulenze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P306" t="str">
            <v>tab6a</v>
          </cell>
          <cell r="R306">
            <v>0</v>
          </cell>
        </row>
        <row r="307">
          <cell r="A307" t="str">
            <v>CPRDIV_TZ_DIV_LIC</v>
          </cell>
          <cell r="B307" t="str">
            <v>Prestazioni diverse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P307" t="str">
            <v>tab6a</v>
          </cell>
          <cell r="R307">
            <v>0</v>
          </cell>
        </row>
        <row r="308">
          <cell r="A308" t="str">
            <v>CPRDIV_LIC_GR</v>
          </cell>
          <cell r="B308" t="str">
            <v>Prestazioni Intercompany per L.I.C.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P308" t="str">
            <v>tab6a</v>
          </cell>
          <cell r="R308">
            <v>0</v>
          </cell>
        </row>
        <row r="309">
          <cell r="A309" t="str">
            <v>CPRDIV_LIC_GR_AL</v>
          </cell>
          <cell r="B309" t="str">
            <v>Prestazioni diverse da IC per LIC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P309" t="str">
            <v>tab6a</v>
          </cell>
          <cell r="R309">
            <v>0</v>
          </cell>
        </row>
        <row r="310">
          <cell r="A310" t="str">
            <v>CPRDIV_LIC_GR.CORPORATE</v>
          </cell>
          <cell r="B310" t="str">
            <v>ENEL - Corporate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P310" t="str">
            <v>tab6a</v>
          </cell>
          <cell r="R310">
            <v>0</v>
          </cell>
        </row>
        <row r="311">
          <cell r="A311" t="str">
            <v>CPRDIV_LIC_GR.CESI</v>
          </cell>
          <cell r="B311" t="str">
            <v>CESI -C. Elletr. Sper. Ita. G. Motta Spa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P311" t="str">
            <v>tab6a</v>
          </cell>
          <cell r="R311">
            <v>0</v>
          </cell>
        </row>
        <row r="312">
          <cell r="A312" t="str">
            <v>CPRDIV_LIC_GR.CONPH</v>
          </cell>
          <cell r="B312" t="str">
            <v>Conphoebus Spa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P312" t="str">
            <v>tab6a</v>
          </cell>
          <cell r="R312">
            <v>0</v>
          </cell>
        </row>
        <row r="313">
          <cell r="A313" t="str">
            <v>CPRDIV_LIC_GR.DALM_TR</v>
          </cell>
          <cell r="B313" t="str">
            <v>Dalmazia Trieste Spa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P313" t="str">
            <v>tab6a</v>
          </cell>
          <cell r="R313">
            <v>0</v>
          </cell>
        </row>
        <row r="314">
          <cell r="A314" t="str">
            <v>CPRDIV_LIC_GR.EL_AMBIE</v>
          </cell>
          <cell r="B314" t="str">
            <v>ElettroAmbiente Spa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P314" t="str">
            <v>tab6a</v>
          </cell>
          <cell r="R314">
            <v>0</v>
          </cell>
        </row>
        <row r="315">
          <cell r="A315" t="str">
            <v>CPRDIV_LIC_GR.EL_GEN</v>
          </cell>
          <cell r="B315" t="str">
            <v>Elettrogen Spa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P315" t="str">
            <v>tab6a</v>
          </cell>
          <cell r="R315">
            <v>0</v>
          </cell>
        </row>
        <row r="316">
          <cell r="A316" t="str">
            <v>CPRDIV_LIC_GR.EN_DISTR</v>
          </cell>
          <cell r="B316" t="str">
            <v>Enel Distribuzione Spa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P316" t="str">
            <v>tab6a</v>
          </cell>
          <cell r="R316">
            <v>0</v>
          </cell>
        </row>
        <row r="317">
          <cell r="A317" t="str">
            <v>CPRDIV_LIC_GR.EN_HYDRO</v>
          </cell>
          <cell r="B317" t="str">
            <v>Enel Hydro Spa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P317" t="str">
            <v>tab6a</v>
          </cell>
          <cell r="R317">
            <v>0</v>
          </cell>
        </row>
        <row r="318">
          <cell r="A318" t="str">
            <v>CPRDIV_LIC_GR.EN_PROD</v>
          </cell>
          <cell r="B318" t="str">
            <v>Enel Produzione Spa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P318" t="str">
            <v>tab6a</v>
          </cell>
          <cell r="R318">
            <v>0</v>
          </cell>
        </row>
        <row r="319">
          <cell r="A319" t="str">
            <v>CPRDIV_LIC_GR.EN_TRADE</v>
          </cell>
          <cell r="B319" t="str">
            <v>Enel Trade Spa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P319" t="str">
            <v>tab6a</v>
          </cell>
          <cell r="R319">
            <v>0</v>
          </cell>
        </row>
        <row r="320">
          <cell r="A320" t="str">
            <v>CPRDIV_LIC_GR.ERGA</v>
          </cell>
          <cell r="B320" t="str">
            <v>Enel Green Power Spa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P320" t="str">
            <v>tab6a</v>
          </cell>
          <cell r="R320">
            <v>0</v>
          </cell>
        </row>
        <row r="321">
          <cell r="A321" t="str">
            <v>CPRDIV_LIC_GR.EUROGEN</v>
          </cell>
          <cell r="B321" t="str">
            <v>Eurogen Spa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P321" t="str">
            <v>tab6a</v>
          </cell>
          <cell r="R321">
            <v>0</v>
          </cell>
        </row>
        <row r="322">
          <cell r="A322" t="str">
            <v>CPRDIV_LIC_GR.INTERPW</v>
          </cell>
          <cell r="B322" t="str">
            <v>Interpower Spa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P322" t="str">
            <v>tab6a</v>
          </cell>
          <cell r="R322">
            <v>0</v>
          </cell>
        </row>
        <row r="323">
          <cell r="A323" t="str">
            <v>CPRDIV_LIC_GR.SEI</v>
          </cell>
          <cell r="B323" t="str">
            <v>Enel Real Estate Spa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P323" t="str">
            <v>tab6a</v>
          </cell>
          <cell r="R323">
            <v>0</v>
          </cell>
        </row>
        <row r="324">
          <cell r="A324" t="str">
            <v>CPRDIV_LIC_GR.SOLE</v>
          </cell>
          <cell r="B324" t="str">
            <v>So.l.e. Spa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P324" t="str">
            <v>tab6a</v>
          </cell>
          <cell r="R324">
            <v>0</v>
          </cell>
        </row>
        <row r="325">
          <cell r="A325" t="str">
            <v>CPRDIV_LIC_GR.TERNA</v>
          </cell>
          <cell r="B325" t="str">
            <v>T.E.R.N.A. Spa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P325" t="str">
            <v>tab6a</v>
          </cell>
          <cell r="R325">
            <v>0</v>
          </cell>
        </row>
        <row r="326">
          <cell r="A326" t="str">
            <v>CPRDIV_LIC_GR.WIND</v>
          </cell>
          <cell r="B326" t="str">
            <v>Wind Telecomunicazioni Spa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P326" t="str">
            <v>tab6a</v>
          </cell>
          <cell r="R326">
            <v>0</v>
          </cell>
        </row>
        <row r="327">
          <cell r="A327" t="str">
            <v>CPRDIV_LIC_GR.ENEL_SI</v>
          </cell>
          <cell r="B327" t="str">
            <v>Enel.si Spa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P327" t="str">
            <v>tab6a</v>
          </cell>
          <cell r="R327">
            <v>0</v>
          </cell>
        </row>
        <row r="328">
          <cell r="A328" t="str">
            <v>CPRDIV_LIC_GR.CISE</v>
          </cell>
          <cell r="B328" t="str">
            <v>Cise Tecnologie innovative Srl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P328" t="str">
            <v>tab6a</v>
          </cell>
          <cell r="R328">
            <v>0</v>
          </cell>
        </row>
        <row r="329">
          <cell r="A329" t="str">
            <v>CPRDIV_LIC_GR.EN_FTL</v>
          </cell>
          <cell r="B329" t="str">
            <v>Enel F.T.L. Spa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P329" t="str">
            <v>tab6a</v>
          </cell>
          <cell r="R329">
            <v>0</v>
          </cell>
        </row>
        <row r="330">
          <cell r="A330" t="str">
            <v>CPRDIV_LIC_GR.EN_POWER</v>
          </cell>
          <cell r="B330" t="str">
            <v>Enel Power Spa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P330" t="str">
            <v>tab6a</v>
          </cell>
          <cell r="R330">
            <v>0</v>
          </cell>
        </row>
        <row r="331">
          <cell r="A331" t="str">
            <v>CPRDIV_LIC_GR.SFERA</v>
          </cell>
          <cell r="B331" t="str">
            <v>Sfera Spa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P331" t="str">
            <v>tab6a</v>
          </cell>
          <cell r="R331">
            <v>0</v>
          </cell>
        </row>
        <row r="332">
          <cell r="A332" t="str">
            <v>CPRDIV_LIC_GR.ENEL_IT</v>
          </cell>
          <cell r="B332" t="str">
            <v>Enel.IT Spa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P332" t="str">
            <v>tab6a</v>
          </cell>
          <cell r="R332">
            <v>0</v>
          </cell>
        </row>
        <row r="333">
          <cell r="A333" t="str">
            <v>CPRDIV_LIC_GR.COL_GAS</v>
          </cell>
          <cell r="B333" t="str">
            <v>Colombo Gas Spa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P333" t="str">
            <v>tab6a</v>
          </cell>
          <cell r="R333">
            <v>0</v>
          </cell>
        </row>
        <row r="334">
          <cell r="A334" t="str">
            <v>CPRDIV_LIC_GR.FACTOR</v>
          </cell>
          <cell r="B334" t="str">
            <v>Enel.factor Spa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P334" t="str">
            <v>tab6a</v>
          </cell>
          <cell r="R334">
            <v>0</v>
          </cell>
        </row>
        <row r="335">
          <cell r="A335" t="str">
            <v>CPRDIV_LIC_GR.VALDIS</v>
          </cell>
          <cell r="B335" t="str">
            <v>Valdis Spa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P335" t="str">
            <v>tab6a</v>
          </cell>
          <cell r="R335">
            <v>0</v>
          </cell>
        </row>
        <row r="336">
          <cell r="A336" t="str">
            <v>CPRDIV_LIC_GR.VALGEN</v>
          </cell>
          <cell r="B336" t="str">
            <v>Valgen Spa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P336" t="str">
            <v>tab6a</v>
          </cell>
          <cell r="R336">
            <v>0</v>
          </cell>
        </row>
        <row r="337">
          <cell r="A337" t="str">
            <v>CPRDIV_LIC_GR.DEVAL</v>
          </cell>
          <cell r="B337" t="str">
            <v>Deval Spa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P337" t="str">
            <v>tab6a</v>
          </cell>
          <cell r="R337">
            <v>0</v>
          </cell>
        </row>
        <row r="338">
          <cell r="A338" t="str">
            <v>CPRDIV_LIC_GR.CESAP</v>
          </cell>
          <cell r="B338" t="str">
            <v>Ape spa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P338" t="str">
            <v>tab6a</v>
          </cell>
          <cell r="R338">
            <v>0</v>
          </cell>
        </row>
        <row r="339">
          <cell r="A339" t="str">
            <v>CMF_TOT.LIC</v>
          </cell>
          <cell r="B339" t="str">
            <v>Materiali e forniture per L.I.C.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P339" t="str">
            <v>tab6a</v>
          </cell>
          <cell r="R339">
            <v>0</v>
          </cell>
        </row>
        <row r="340">
          <cell r="A340" t="str">
            <v>CFM_TOT.LIC</v>
          </cell>
          <cell r="B340" t="str">
            <v>Forniture di materiali ed apparecchi per LIC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P340" t="str">
            <v>tab6a</v>
          </cell>
          <cell r="R340">
            <v>0</v>
          </cell>
        </row>
        <row r="341">
          <cell r="A341" t="str">
            <v>CAFM_TOT.LIC</v>
          </cell>
          <cell r="B341" t="str">
            <v>Forniture acq. materiali ed apparecchi per LIC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P341" t="str">
            <v>tab6a</v>
          </cell>
          <cell r="R341">
            <v>0</v>
          </cell>
        </row>
        <row r="342">
          <cell r="A342" t="str">
            <v>CAFM_TZ.LIC.TOT</v>
          </cell>
          <cell r="B342" t="str">
            <v>Forniture di materiali ed apparecchi da terzi per LIC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P342" t="str">
            <v>tab6a</v>
          </cell>
          <cell r="R342">
            <v>0</v>
          </cell>
        </row>
        <row r="343">
          <cell r="A343" t="str">
            <v>CAFM_TZ.LIC</v>
          </cell>
          <cell r="B343" t="str">
            <v>Forniture di materiali ed apparecchi da terzi per LIC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P343" t="str">
            <v>tab6a</v>
          </cell>
          <cell r="R343">
            <v>0</v>
          </cell>
        </row>
        <row r="344">
          <cell r="A344" t="str">
            <v>CAFM_LIC_GR</v>
          </cell>
          <cell r="B344" t="str">
            <v>Forniture di materiali ed apparecchi da Intercompany per LIC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P344" t="str">
            <v>tab6a</v>
          </cell>
          <cell r="R344">
            <v>0</v>
          </cell>
        </row>
        <row r="345">
          <cell r="A345" t="str">
            <v>CAFM_LIC_GR.CORPORATE</v>
          </cell>
          <cell r="B345" t="str">
            <v>ENEL - Corporate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P345" t="str">
            <v>tab6a</v>
          </cell>
          <cell r="R345">
            <v>0</v>
          </cell>
        </row>
        <row r="346">
          <cell r="A346" t="str">
            <v>CAFM_LIC_GR.CESI</v>
          </cell>
          <cell r="B346" t="str">
            <v>CESI -C. Elletr. Sper. Ita. G. Motta Spa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P346" t="str">
            <v>tab6a</v>
          </cell>
          <cell r="R346">
            <v>0</v>
          </cell>
        </row>
        <row r="347">
          <cell r="A347" t="str">
            <v>CAFM_LIC_GR.CONPH</v>
          </cell>
          <cell r="B347" t="str">
            <v>Conphoebus Spa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P347" t="str">
            <v>tab6a</v>
          </cell>
          <cell r="R347">
            <v>0</v>
          </cell>
        </row>
        <row r="348">
          <cell r="A348" t="str">
            <v>CAFM_LIC_GR.DALM_TR</v>
          </cell>
          <cell r="B348" t="str">
            <v>Dalmazia Trieste Spa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P348" t="str">
            <v>tab6a</v>
          </cell>
          <cell r="R348">
            <v>0</v>
          </cell>
        </row>
        <row r="349">
          <cell r="A349" t="str">
            <v>CAFM_LIC_GR.EL_AMBIE</v>
          </cell>
          <cell r="B349" t="str">
            <v>ElettroAmbiente Spa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P349" t="str">
            <v>tab6a</v>
          </cell>
          <cell r="R349">
            <v>0</v>
          </cell>
        </row>
        <row r="350">
          <cell r="A350" t="str">
            <v>CAFM_LIC_GR.EL_GEN</v>
          </cell>
          <cell r="B350" t="str">
            <v>Elettrogen Spa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P350" t="str">
            <v>tab6a</v>
          </cell>
          <cell r="R350">
            <v>0</v>
          </cell>
        </row>
        <row r="351">
          <cell r="A351" t="str">
            <v>CAFM_LIC_GR.EN_DISTR</v>
          </cell>
          <cell r="B351" t="str">
            <v>Enel Distribuzione Spa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P351" t="str">
            <v>tab6a</v>
          </cell>
          <cell r="R351">
            <v>0</v>
          </cell>
        </row>
        <row r="352">
          <cell r="A352" t="str">
            <v>CAFM_LIC_GR.EN_HYDRO</v>
          </cell>
          <cell r="B352" t="str">
            <v>Enel Hydro Spa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P352" t="str">
            <v>tab6a</v>
          </cell>
          <cell r="R352">
            <v>0</v>
          </cell>
        </row>
        <row r="353">
          <cell r="A353" t="str">
            <v>CAFM_LIC_GR.EN_PROD</v>
          </cell>
          <cell r="B353" t="str">
            <v>Enel Produzione Spa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P353" t="str">
            <v>tab6a</v>
          </cell>
          <cell r="R353">
            <v>0</v>
          </cell>
        </row>
        <row r="354">
          <cell r="A354" t="str">
            <v>CAFM_LIC_GR.EN_TRADE</v>
          </cell>
          <cell r="B354" t="str">
            <v>Enel Trade Spa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P354" t="str">
            <v>tab6a</v>
          </cell>
          <cell r="R354">
            <v>0</v>
          </cell>
        </row>
        <row r="355">
          <cell r="A355" t="str">
            <v>CAFM_LIC_GR.ERGA</v>
          </cell>
          <cell r="B355" t="str">
            <v>Enel Green Power Spa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P355" t="str">
            <v>tab6a</v>
          </cell>
          <cell r="R355">
            <v>0</v>
          </cell>
        </row>
        <row r="356">
          <cell r="A356" t="str">
            <v>CAFM_LIC_GR.EUROGEN</v>
          </cell>
          <cell r="B356" t="str">
            <v>Eurogen Spa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P356" t="str">
            <v>tab6a</v>
          </cell>
          <cell r="R356">
            <v>0</v>
          </cell>
        </row>
        <row r="357">
          <cell r="A357" t="str">
            <v>CAFM_LIC_GR.INTERPW</v>
          </cell>
          <cell r="B357" t="str">
            <v>Interpower Spa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P357" t="str">
            <v>tab6a</v>
          </cell>
          <cell r="R357">
            <v>0</v>
          </cell>
        </row>
        <row r="358">
          <cell r="A358" t="str">
            <v>CAFM_LIC_GR.SEI</v>
          </cell>
          <cell r="B358" t="str">
            <v>Enel Real Estate Spa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P358" t="str">
            <v>tab6a</v>
          </cell>
          <cell r="R358">
            <v>0</v>
          </cell>
        </row>
        <row r="359">
          <cell r="A359" t="str">
            <v>CAFM_LIC_GR.SOLE</v>
          </cell>
          <cell r="B359" t="str">
            <v>So.l.e. Spa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P359" t="str">
            <v>tab6a</v>
          </cell>
          <cell r="R359">
            <v>0</v>
          </cell>
        </row>
        <row r="360">
          <cell r="A360" t="str">
            <v>CAFM_LIC_GR.TERNA</v>
          </cell>
          <cell r="B360" t="str">
            <v>T.E.R.N.A. Spa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P360" t="str">
            <v>tab6a</v>
          </cell>
          <cell r="R360">
            <v>0</v>
          </cell>
        </row>
        <row r="361">
          <cell r="A361" t="str">
            <v>CAFM_LIC_GR.WIND</v>
          </cell>
          <cell r="B361" t="str">
            <v>Wind Telecomunicazioni Spa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P361" t="str">
            <v>tab6a</v>
          </cell>
          <cell r="R361">
            <v>0</v>
          </cell>
        </row>
        <row r="362">
          <cell r="A362" t="str">
            <v>CAFM_LIC_GR.ENEL_SI</v>
          </cell>
          <cell r="B362" t="str">
            <v>Enel.si Spa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P362" t="str">
            <v>tab6a</v>
          </cell>
          <cell r="R362">
            <v>0</v>
          </cell>
        </row>
        <row r="363">
          <cell r="A363" t="str">
            <v>CAFM_LIC_GR.CISE</v>
          </cell>
          <cell r="B363" t="str">
            <v>Cise Tecnologie innovative Srl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P363" t="str">
            <v>tab6a</v>
          </cell>
          <cell r="R363">
            <v>0</v>
          </cell>
        </row>
        <row r="364">
          <cell r="A364" t="str">
            <v>CAFM_LIC_GR.EN_FTL</v>
          </cell>
          <cell r="B364" t="str">
            <v>Enel F.T.L. Spa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P364" t="str">
            <v>tab6a</v>
          </cell>
          <cell r="R364">
            <v>0</v>
          </cell>
        </row>
        <row r="365">
          <cell r="A365" t="str">
            <v>CAFM_LIC_GR.EN_POWER</v>
          </cell>
          <cell r="B365" t="str">
            <v>Enel Power Spa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P365" t="str">
            <v>tab6a</v>
          </cell>
          <cell r="R365">
            <v>0</v>
          </cell>
        </row>
        <row r="366">
          <cell r="A366" t="str">
            <v>CAFM_LIC_GR.SFERA</v>
          </cell>
          <cell r="B366" t="str">
            <v>Sfera Spa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P366" t="str">
            <v>tab6a</v>
          </cell>
          <cell r="R366">
            <v>0</v>
          </cell>
        </row>
        <row r="367">
          <cell r="A367" t="str">
            <v>CAFM_LIC_GR.ENEL_IT</v>
          </cell>
          <cell r="B367" t="str">
            <v>Enel.IT Spa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P367" t="str">
            <v>tab6a</v>
          </cell>
          <cell r="R367">
            <v>0</v>
          </cell>
        </row>
        <row r="368">
          <cell r="A368" t="str">
            <v>CAFM_LIC_GR.COL_GAS</v>
          </cell>
          <cell r="B368" t="str">
            <v>Colombo Gas Spa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P368" t="str">
            <v>tab6a</v>
          </cell>
          <cell r="R368">
            <v>0</v>
          </cell>
        </row>
        <row r="369">
          <cell r="A369" t="str">
            <v>CAFM_LIC_GR.FACTOR</v>
          </cell>
          <cell r="B369" t="str">
            <v>Enel.factor Spa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P369" t="str">
            <v>tab6a</v>
          </cell>
          <cell r="R369">
            <v>0</v>
          </cell>
        </row>
        <row r="370">
          <cell r="A370" t="str">
            <v>CCS_TZ.LIC</v>
          </cell>
          <cell r="B370" t="str">
            <v>Cancelleria e stampati per LIC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P370" t="str">
            <v>tab6a</v>
          </cell>
          <cell r="R370">
            <v>0</v>
          </cell>
        </row>
        <row r="371">
          <cell r="A371" t="str">
            <v>CMF_DIV_TZ.LIC</v>
          </cell>
          <cell r="B371" t="str">
            <v>Materiali e forniture diverse per LIC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P371" t="str">
            <v>tab6a</v>
          </cell>
          <cell r="R371">
            <v>0</v>
          </cell>
        </row>
        <row r="372">
          <cell r="A372" t="str">
            <v>CONS_MA.LIC</v>
          </cell>
          <cell r="B372" t="str">
            <v>Consumi di materiale per LIC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P372" t="str">
            <v>tab6a</v>
          </cell>
          <cell r="R372">
            <v>0</v>
          </cell>
        </row>
        <row r="373">
          <cell r="A373" t="str">
            <v>CSGDIV_TOT.LIC</v>
          </cell>
          <cell r="B373" t="str">
            <v>Spese generali per L.I.C.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P373" t="str">
            <v>tab6a</v>
          </cell>
          <cell r="R373">
            <v>0</v>
          </cell>
        </row>
        <row r="374">
          <cell r="A374" t="str">
            <v>CSGDIV_TZ.LIC</v>
          </cell>
          <cell r="B374" t="str">
            <v>Spese generali da Terzi per L.I.C.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P374" t="str">
            <v>tab6a</v>
          </cell>
          <cell r="R374">
            <v>0</v>
          </cell>
        </row>
        <row r="375">
          <cell r="A375" t="str">
            <v>CASSV_TZ.LIC</v>
          </cell>
          <cell r="B375" t="str">
            <v>Assicurazioni varie da terzi per LIC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P375" t="str">
            <v>tab6a</v>
          </cell>
          <cell r="R375">
            <v>0</v>
          </cell>
        </row>
        <row r="376">
          <cell r="A376" t="str">
            <v>CTEL_TZ.LIC</v>
          </cell>
          <cell r="B376" t="str">
            <v>Spese telefoniche da terzi per LIC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P376" t="str">
            <v>tab6a</v>
          </cell>
          <cell r="R376">
            <v>0</v>
          </cell>
        </row>
        <row r="377">
          <cell r="A377" t="str">
            <v>CVRS.LIC</v>
          </cell>
          <cell r="B377" t="str">
            <v>Viaggi e rimborsi spese per LIC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P377" t="str">
            <v>tab6a</v>
          </cell>
          <cell r="R377">
            <v>0</v>
          </cell>
        </row>
        <row r="378">
          <cell r="A378" t="str">
            <v>CLOC_TZ.LIC</v>
          </cell>
          <cell r="B378" t="str">
            <v>Spese affitti e locazioni da terzi per LIC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P378" t="str">
            <v>tab6a</v>
          </cell>
          <cell r="R378">
            <v>0</v>
          </cell>
        </row>
        <row r="379">
          <cell r="A379" t="str">
            <v>CALG_TZ.LIC</v>
          </cell>
          <cell r="B379" t="str">
            <v>Costi acqua, luce, gas e cond. da terzi per LIC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P379" t="str">
            <v>tab6a</v>
          </cell>
          <cell r="R379">
            <v>0</v>
          </cell>
        </row>
        <row r="380">
          <cell r="A380" t="str">
            <v>CSGDIV_TZ.LIC_AL</v>
          </cell>
          <cell r="B380" t="str">
            <v>Spese generali diverse da terzi per LIC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P380" t="str">
            <v>tab6a</v>
          </cell>
          <cell r="R380">
            <v>0</v>
          </cell>
        </row>
        <row r="381">
          <cell r="A381" t="str">
            <v>CSGDIV_LIC_GR</v>
          </cell>
          <cell r="B381" t="str">
            <v>Spese generali da IC per  L.I.C.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P381" t="str">
            <v>tab6a</v>
          </cell>
          <cell r="R381">
            <v>0</v>
          </cell>
        </row>
        <row r="382">
          <cell r="A382" t="str">
            <v>CSGDIV_LIC_GR</v>
          </cell>
          <cell r="B382" t="str">
            <v>Spese generali diverse da IC per LIC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P382" t="str">
            <v>tab6a</v>
          </cell>
          <cell r="R382">
            <v>0</v>
          </cell>
        </row>
        <row r="383">
          <cell r="A383" t="str">
            <v>CSGDIV_LIC_GR.CORPORATE</v>
          </cell>
          <cell r="B383" t="str">
            <v>ENEL - Corporate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P383" t="str">
            <v>tab6a</v>
          </cell>
          <cell r="R383">
            <v>0</v>
          </cell>
        </row>
        <row r="384">
          <cell r="A384" t="str">
            <v>CSGDIV_LIC_GR.CESI</v>
          </cell>
          <cell r="B384" t="str">
            <v>CESI -C. Elletr. Sper. Ita. G. Motta Spa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P384" t="str">
            <v>tab6a</v>
          </cell>
          <cell r="R384">
            <v>0</v>
          </cell>
        </row>
        <row r="385">
          <cell r="A385" t="str">
            <v>CSGDIV_LIC_GR.CONPH</v>
          </cell>
          <cell r="B385" t="str">
            <v>Conphoebus Spa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P385" t="str">
            <v>tab6a</v>
          </cell>
          <cell r="R385">
            <v>0</v>
          </cell>
        </row>
        <row r="386">
          <cell r="A386" t="str">
            <v>CSGDIV_LIC_GR.DALM_TR</v>
          </cell>
          <cell r="B386" t="str">
            <v>Dalmazia Trieste Spa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P386" t="str">
            <v>tab6a</v>
          </cell>
          <cell r="R386">
            <v>0</v>
          </cell>
        </row>
        <row r="387">
          <cell r="A387" t="str">
            <v>CSGDIV_LIC_GR.EL_AMBIE</v>
          </cell>
          <cell r="B387" t="str">
            <v>ElettroAmbiente Spa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P387" t="str">
            <v>tab6a</v>
          </cell>
          <cell r="R387">
            <v>0</v>
          </cell>
        </row>
        <row r="388">
          <cell r="A388" t="str">
            <v>CSGDIV_LIC_GR.EL_GEN</v>
          </cell>
          <cell r="B388" t="str">
            <v>Elettrogen Spa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P388" t="str">
            <v>tab6a</v>
          </cell>
          <cell r="R388">
            <v>0</v>
          </cell>
        </row>
        <row r="389">
          <cell r="A389" t="str">
            <v>CSGDIV_LIC_GR.EN_DISTR</v>
          </cell>
          <cell r="B389" t="str">
            <v>Enel Distribuzione Spa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P389" t="str">
            <v>tab6a</v>
          </cell>
          <cell r="R389">
            <v>0</v>
          </cell>
        </row>
        <row r="390">
          <cell r="A390" t="str">
            <v>CSGDIV_LIC_GR.EN_HYDRO</v>
          </cell>
          <cell r="B390" t="str">
            <v>Enel Hydro Spa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P390" t="str">
            <v>tab6a</v>
          </cell>
          <cell r="R390">
            <v>0</v>
          </cell>
        </row>
        <row r="391">
          <cell r="A391" t="str">
            <v>CSGDIV_LIC_GR.EN_PROD</v>
          </cell>
          <cell r="B391" t="str">
            <v>Enel Produzione Spa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P391" t="str">
            <v>tab6a</v>
          </cell>
          <cell r="R391">
            <v>0</v>
          </cell>
        </row>
        <row r="392">
          <cell r="A392" t="str">
            <v>CSGDIV_LIC_GR.EN_TRADE</v>
          </cell>
          <cell r="B392" t="str">
            <v>Enel Trade Spa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P392" t="str">
            <v>tab6a</v>
          </cell>
          <cell r="R392">
            <v>0</v>
          </cell>
        </row>
        <row r="393">
          <cell r="A393" t="str">
            <v>CSGDIV_LIC_GR.ERGA</v>
          </cell>
          <cell r="B393" t="str">
            <v>Enel Green Power Spa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P393" t="str">
            <v>tab6a</v>
          </cell>
          <cell r="R393">
            <v>0</v>
          </cell>
        </row>
        <row r="394">
          <cell r="A394" t="str">
            <v>CSGDIV_LIC_GR.EUROGEN</v>
          </cell>
          <cell r="B394" t="str">
            <v>Eurogen Spa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P394" t="str">
            <v>tab6a</v>
          </cell>
          <cell r="R394">
            <v>0</v>
          </cell>
        </row>
        <row r="395">
          <cell r="A395" t="str">
            <v>CSGDIV_LIC_GR.INTERPW</v>
          </cell>
          <cell r="B395" t="str">
            <v>Interpower Spa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P395" t="str">
            <v>tab6a</v>
          </cell>
          <cell r="R395">
            <v>0</v>
          </cell>
        </row>
        <row r="396">
          <cell r="A396" t="str">
            <v>CSGDIV_LIC_GR.SEI</v>
          </cell>
          <cell r="B396" t="str">
            <v>Enel Real Estate Spa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P396" t="str">
            <v>tab6a</v>
          </cell>
          <cell r="R396">
            <v>0</v>
          </cell>
        </row>
        <row r="397">
          <cell r="A397" t="str">
            <v>CSGDIV_LIC_GR.SOLE</v>
          </cell>
          <cell r="B397" t="str">
            <v>So.l.e. Spa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P397" t="str">
            <v>tab6a</v>
          </cell>
          <cell r="R397">
            <v>0</v>
          </cell>
        </row>
        <row r="398">
          <cell r="A398" t="str">
            <v>CSGDIV_LIC_GR.TERNA</v>
          </cell>
          <cell r="B398" t="str">
            <v>T.E.R.N.A. Spa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P398" t="str">
            <v>tab6a</v>
          </cell>
          <cell r="R398">
            <v>0</v>
          </cell>
        </row>
        <row r="399">
          <cell r="A399" t="str">
            <v>CSGDIV_LIC_GR.WIND</v>
          </cell>
          <cell r="B399" t="str">
            <v>Wind Telecomunicazioni Spa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P399" t="str">
            <v>tab6a</v>
          </cell>
          <cell r="R399">
            <v>0</v>
          </cell>
        </row>
        <row r="400">
          <cell r="A400" t="str">
            <v>CSGDIV_LIC_GR.ENEL_SI</v>
          </cell>
          <cell r="B400" t="str">
            <v>Enel.si Spa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P400" t="str">
            <v>tab6a</v>
          </cell>
          <cell r="R400">
            <v>0</v>
          </cell>
        </row>
        <row r="401">
          <cell r="A401" t="str">
            <v>CSGDIV_LIC_GR.CISE</v>
          </cell>
          <cell r="B401" t="str">
            <v>Cise Tecnologie innovative Srl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P401" t="str">
            <v>tab6a</v>
          </cell>
          <cell r="R401">
            <v>0</v>
          </cell>
        </row>
        <row r="402">
          <cell r="A402" t="str">
            <v>CSGDIV_LIC_GR.EN_FTL</v>
          </cell>
          <cell r="B402" t="str">
            <v>Enel F.T.L. Spa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P402" t="str">
            <v>tab6a</v>
          </cell>
          <cell r="R402">
            <v>0</v>
          </cell>
        </row>
        <row r="403">
          <cell r="A403" t="str">
            <v>CSGDIV_LIC_GR.EN_POWER</v>
          </cell>
          <cell r="B403" t="str">
            <v>Enel Power Spa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P403" t="str">
            <v>tab6a</v>
          </cell>
          <cell r="R403">
            <v>0</v>
          </cell>
        </row>
        <row r="404">
          <cell r="A404" t="str">
            <v>CSGDIV_LIC_GR.SFERA</v>
          </cell>
          <cell r="B404" t="str">
            <v>Sfera Spa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P404" t="str">
            <v>tab6a</v>
          </cell>
          <cell r="R404">
            <v>0</v>
          </cell>
        </row>
        <row r="405">
          <cell r="A405" t="str">
            <v>CSGDIV_LIC_GR.ENEL_IT</v>
          </cell>
          <cell r="B405" t="str">
            <v>Enel.IT Spa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P405" t="str">
            <v>tab6a</v>
          </cell>
          <cell r="R405">
            <v>0</v>
          </cell>
        </row>
        <row r="406">
          <cell r="A406" t="str">
            <v>CSGDIV_LIC_GR.COL_GAS</v>
          </cell>
          <cell r="B406" t="str">
            <v>Colombo Gas Spa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P406" t="str">
            <v>tab6a</v>
          </cell>
          <cell r="R406">
            <v>0</v>
          </cell>
        </row>
        <row r="407">
          <cell r="A407" t="str">
            <v>CSGDIV_LIC_GR.FACTOR</v>
          </cell>
          <cell r="B407" t="str">
            <v>Enel.factor Spa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P407" t="str">
            <v>tab6a</v>
          </cell>
          <cell r="R407">
            <v>0</v>
          </cell>
        </row>
        <row r="408">
          <cell r="A408" t="str">
            <v>RIS_EST_TOT.LIC</v>
          </cell>
          <cell r="B408" t="str">
            <v>Totale risorse esterne per L.I.C.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P408" t="str">
            <v>tab6a</v>
          </cell>
          <cell r="R408">
            <v>0</v>
          </cell>
        </row>
        <row r="409">
          <cell r="A409" t="str">
            <v>IMPCAN_TOT.LIC</v>
          </cell>
          <cell r="B409" t="str">
            <v>Imposte e canoni per L.I.C.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P409" t="str">
            <v>tab6a</v>
          </cell>
          <cell r="R409">
            <v>0</v>
          </cell>
        </row>
        <row r="410">
          <cell r="A410" t="str">
            <v>CIT_LIC</v>
          </cell>
          <cell r="B410" t="str">
            <v>Imposte e tasse LIC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P410" t="str">
            <v>tab6a</v>
          </cell>
          <cell r="R410">
            <v>0</v>
          </cell>
        </row>
        <row r="411">
          <cell r="A411" t="str">
            <v>CANONI.LIC</v>
          </cell>
          <cell r="B411" t="str">
            <v>Canoni per LIC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P411" t="str">
            <v>tab6a</v>
          </cell>
          <cell r="R411">
            <v>0</v>
          </cell>
        </row>
        <row r="412">
          <cell r="A412" t="str">
            <v>T_CON_MED</v>
          </cell>
          <cell r="B412" t="str">
            <v>Consistenza media del periodo</v>
          </cell>
          <cell r="C412">
            <v>2890.53</v>
          </cell>
          <cell r="D412">
            <v>2886.03</v>
          </cell>
          <cell r="E412">
            <v>2882.6966670000002</v>
          </cell>
          <cell r="F412">
            <v>2869.6550000000002</v>
          </cell>
          <cell r="G412">
            <v>2865.2633329999999</v>
          </cell>
          <cell r="H412">
            <v>2863.1966670000002</v>
          </cell>
          <cell r="I412">
            <v>2859.8871429999999</v>
          </cell>
          <cell r="J412">
            <v>2858.0508329999998</v>
          </cell>
          <cell r="K412">
            <v>2857.1966670000002</v>
          </cell>
          <cell r="L412">
            <v>2854.93</v>
          </cell>
          <cell r="M412">
            <v>2853.5451509999998</v>
          </cell>
          <cell r="N412">
            <v>2852.8216670000002</v>
          </cell>
          <cell r="P412" t="str">
            <v>tab7a</v>
          </cell>
          <cell r="R412">
            <v>2852.8216666666667</v>
          </cell>
        </row>
        <row r="413">
          <cell r="A413" t="str">
            <v>T_CON_MED.DIRIG</v>
          </cell>
          <cell r="B413" t="str">
            <v>Dirigenti</v>
          </cell>
          <cell r="C413">
            <v>12</v>
          </cell>
          <cell r="D413">
            <v>12</v>
          </cell>
          <cell r="E413">
            <v>12</v>
          </cell>
          <cell r="F413">
            <v>12</v>
          </cell>
          <cell r="G413">
            <v>12</v>
          </cell>
          <cell r="H413">
            <v>12</v>
          </cell>
          <cell r="I413">
            <v>12</v>
          </cell>
          <cell r="J413">
            <v>12</v>
          </cell>
          <cell r="K413">
            <v>12</v>
          </cell>
          <cell r="L413">
            <v>12</v>
          </cell>
          <cell r="M413">
            <v>12</v>
          </cell>
          <cell r="N413">
            <v>12</v>
          </cell>
          <cell r="P413" t="str">
            <v>tab7a</v>
          </cell>
          <cell r="R413">
            <v>12</v>
          </cell>
        </row>
        <row r="414">
          <cell r="A414" t="str">
            <v>T_CON_MED.QUADRI</v>
          </cell>
          <cell r="B414" t="str">
            <v>Quadri</v>
          </cell>
          <cell r="C414">
            <v>95.66</v>
          </cell>
          <cell r="D414">
            <v>95.66</v>
          </cell>
          <cell r="E414">
            <v>95.66</v>
          </cell>
          <cell r="F414">
            <v>95.16</v>
          </cell>
          <cell r="G414">
            <v>94.86</v>
          </cell>
          <cell r="H414">
            <v>94.66</v>
          </cell>
          <cell r="I414">
            <v>94.517143000000004</v>
          </cell>
          <cell r="J414">
            <v>94.41</v>
          </cell>
          <cell r="K414">
            <v>94.326667</v>
          </cell>
          <cell r="L414">
            <v>93.86</v>
          </cell>
          <cell r="M414">
            <v>93.478182000000004</v>
          </cell>
          <cell r="N414">
            <v>93.16</v>
          </cell>
          <cell r="P414" t="str">
            <v>tab7a</v>
          </cell>
          <cell r="R414">
            <v>93.16</v>
          </cell>
        </row>
        <row r="415">
          <cell r="A415" t="str">
            <v>T_CON_MED.IMPIEG</v>
          </cell>
          <cell r="B415" t="str">
            <v>Impiegati</v>
          </cell>
          <cell r="C415">
            <v>1391.87</v>
          </cell>
          <cell r="D415">
            <v>1388.37</v>
          </cell>
          <cell r="E415">
            <v>1386.0366670000001</v>
          </cell>
          <cell r="F415">
            <v>1378.4949999999999</v>
          </cell>
          <cell r="G415">
            <v>1373.27</v>
          </cell>
          <cell r="H415">
            <v>1369.2033329999999</v>
          </cell>
          <cell r="I415">
            <v>1364.2271430000001</v>
          </cell>
          <cell r="J415">
            <v>1360.0574999999999</v>
          </cell>
          <cell r="K415">
            <v>1356.4255559999999</v>
          </cell>
          <cell r="L415">
            <v>1351.97</v>
          </cell>
          <cell r="M415">
            <v>1348.0063640000001</v>
          </cell>
          <cell r="N415">
            <v>1344.4116670000001</v>
          </cell>
          <cell r="P415" t="str">
            <v>tab7a</v>
          </cell>
          <cell r="R415">
            <v>1344.4116666666666</v>
          </cell>
        </row>
        <row r="416">
          <cell r="A416" t="str">
            <v>T_CON_MED.OPERAI</v>
          </cell>
          <cell r="B416" t="str">
            <v>Operai</v>
          </cell>
          <cell r="C416">
            <v>1391</v>
          </cell>
          <cell r="D416">
            <v>1390</v>
          </cell>
          <cell r="E416">
            <v>1389</v>
          </cell>
          <cell r="F416">
            <v>1384</v>
          </cell>
          <cell r="G416">
            <v>1385.133333</v>
          </cell>
          <cell r="H416">
            <v>1387.333333</v>
          </cell>
          <cell r="I416">
            <v>1389.142857</v>
          </cell>
          <cell r="J416">
            <v>1391.583333</v>
          </cell>
          <cell r="K416">
            <v>1394.444444</v>
          </cell>
          <cell r="L416">
            <v>1397.1</v>
          </cell>
          <cell r="M416">
            <v>1400.060606</v>
          </cell>
          <cell r="N416">
            <v>1403.25</v>
          </cell>
          <cell r="P416" t="str">
            <v>tab7a</v>
          </cell>
          <cell r="R416">
            <v>1403.25</v>
          </cell>
        </row>
        <row r="417">
          <cell r="A417" t="str">
            <v>T_CON_FIN</v>
          </cell>
          <cell r="B417" t="str">
            <v>Consistenza finale del periodo</v>
          </cell>
          <cell r="C417">
            <v>2911</v>
          </cell>
          <cell r="D417">
            <v>2905</v>
          </cell>
          <cell r="E417">
            <v>2903</v>
          </cell>
          <cell r="F417">
            <v>2861</v>
          </cell>
          <cell r="G417">
            <v>2912</v>
          </cell>
          <cell r="H417">
            <v>2912</v>
          </cell>
          <cell r="I417">
            <v>2894</v>
          </cell>
          <cell r="J417">
            <v>2894</v>
          </cell>
          <cell r="K417">
            <v>2894</v>
          </cell>
          <cell r="L417">
            <v>2873</v>
          </cell>
          <cell r="M417">
            <v>2873</v>
          </cell>
          <cell r="N417">
            <v>2549</v>
          </cell>
          <cell r="P417" t="str">
            <v>tab7a</v>
          </cell>
          <cell r="R417">
            <v>2549</v>
          </cell>
        </row>
        <row r="418">
          <cell r="A418" t="str">
            <v>T_CON_FIN.DIRIG</v>
          </cell>
          <cell r="B418" t="str">
            <v>Dirigenti</v>
          </cell>
          <cell r="C418">
            <v>12</v>
          </cell>
          <cell r="D418">
            <v>12</v>
          </cell>
          <cell r="E418">
            <v>12</v>
          </cell>
          <cell r="F418">
            <v>12</v>
          </cell>
          <cell r="G418">
            <v>12</v>
          </cell>
          <cell r="H418">
            <v>12</v>
          </cell>
          <cell r="I418">
            <v>12</v>
          </cell>
          <cell r="J418">
            <v>12</v>
          </cell>
          <cell r="K418">
            <v>12</v>
          </cell>
          <cell r="L418">
            <v>12</v>
          </cell>
          <cell r="M418">
            <v>12</v>
          </cell>
          <cell r="N418">
            <v>12</v>
          </cell>
          <cell r="P418" t="str">
            <v>tab7a</v>
          </cell>
          <cell r="R418">
            <v>12</v>
          </cell>
        </row>
        <row r="419">
          <cell r="A419" t="str">
            <v>T_CON_FIN.QUADRI</v>
          </cell>
          <cell r="B419" t="str">
            <v>Quadri</v>
          </cell>
          <cell r="C419">
            <v>96</v>
          </cell>
          <cell r="D419">
            <v>96</v>
          </cell>
          <cell r="E419">
            <v>96</v>
          </cell>
          <cell r="F419">
            <v>94</v>
          </cell>
          <cell r="G419">
            <v>94</v>
          </cell>
          <cell r="H419">
            <v>94</v>
          </cell>
          <cell r="I419">
            <v>94</v>
          </cell>
          <cell r="J419">
            <v>94</v>
          </cell>
          <cell r="K419">
            <v>94</v>
          </cell>
          <cell r="L419">
            <v>90</v>
          </cell>
          <cell r="M419">
            <v>90</v>
          </cell>
          <cell r="N419">
            <v>80</v>
          </cell>
          <cell r="P419" t="str">
            <v>tab7a</v>
          </cell>
          <cell r="R419">
            <v>80</v>
          </cell>
        </row>
        <row r="420">
          <cell r="A420" t="str">
            <v>T_CON_FIN.IMPIEG</v>
          </cell>
          <cell r="B420" t="str">
            <v>Impiegati</v>
          </cell>
          <cell r="C420">
            <v>1412</v>
          </cell>
          <cell r="D420">
            <v>1408</v>
          </cell>
          <cell r="E420">
            <v>1408</v>
          </cell>
          <cell r="F420">
            <v>1386</v>
          </cell>
          <cell r="G420">
            <v>1386</v>
          </cell>
          <cell r="H420">
            <v>1386</v>
          </cell>
          <cell r="I420">
            <v>1375</v>
          </cell>
          <cell r="J420">
            <v>1375</v>
          </cell>
          <cell r="K420">
            <v>1375</v>
          </cell>
          <cell r="L420">
            <v>1363</v>
          </cell>
          <cell r="M420">
            <v>1363</v>
          </cell>
          <cell r="N420">
            <v>1227</v>
          </cell>
          <cell r="P420" t="str">
            <v>tab7a</v>
          </cell>
          <cell r="R420">
            <v>1227</v>
          </cell>
        </row>
        <row r="421">
          <cell r="A421" t="str">
            <v>T_CON_FIN.OPERAI</v>
          </cell>
          <cell r="B421" t="str">
            <v>Operai</v>
          </cell>
          <cell r="C421">
            <v>1391</v>
          </cell>
          <cell r="D421">
            <v>1389</v>
          </cell>
          <cell r="E421">
            <v>1387</v>
          </cell>
          <cell r="F421">
            <v>1369</v>
          </cell>
          <cell r="G421">
            <v>1420</v>
          </cell>
          <cell r="H421">
            <v>1420</v>
          </cell>
          <cell r="I421">
            <v>1413</v>
          </cell>
          <cell r="J421">
            <v>1413</v>
          </cell>
          <cell r="K421">
            <v>1413</v>
          </cell>
          <cell r="L421">
            <v>1408</v>
          </cell>
          <cell r="M421">
            <v>1408</v>
          </cell>
          <cell r="N421">
            <v>1230</v>
          </cell>
          <cell r="P421" t="str">
            <v>tab7a</v>
          </cell>
          <cell r="R421">
            <v>1230</v>
          </cell>
        </row>
        <row r="422">
          <cell r="A422" t="str">
            <v>CPERS_TOT</v>
          </cell>
          <cell r="B422" t="str">
            <v>Totale Costo del personale</v>
          </cell>
          <cell r="C422">
            <v>11495.916724000001</v>
          </cell>
          <cell r="D422">
            <v>23223.869216999999</v>
          </cell>
          <cell r="E422">
            <v>34895.744848000002</v>
          </cell>
          <cell r="F422">
            <v>45837.934948000002</v>
          </cell>
          <cell r="G422">
            <v>56733.225201000001</v>
          </cell>
          <cell r="H422">
            <v>68754.223125000004</v>
          </cell>
          <cell r="I422">
            <v>80691.650903999995</v>
          </cell>
          <cell r="J422">
            <v>92326.287326000005</v>
          </cell>
          <cell r="K422">
            <v>102299.71507200001</v>
          </cell>
          <cell r="L422">
            <v>113853.383474</v>
          </cell>
          <cell r="M422">
            <v>125293.731986</v>
          </cell>
          <cell r="N422">
            <v>137814.70110199999</v>
          </cell>
          <cell r="P422" t="str">
            <v>tab7a</v>
          </cell>
          <cell r="R422">
            <v>137814.70110323236</v>
          </cell>
        </row>
        <row r="423">
          <cell r="A423" t="str">
            <v>C_DIR_TOT</v>
          </cell>
          <cell r="B423" t="str">
            <v>Costo complessivo dirigenti</v>
          </cell>
          <cell r="C423">
            <v>189.571596</v>
          </cell>
          <cell r="D423">
            <v>379.10470099999998</v>
          </cell>
          <cell r="E423">
            <v>583.46911699999998</v>
          </cell>
          <cell r="F423">
            <v>821.43926399999998</v>
          </cell>
          <cell r="G423">
            <v>959.85110399999996</v>
          </cell>
          <cell r="H423">
            <v>1222.6606790000001</v>
          </cell>
          <cell r="I423">
            <v>1444.593312</v>
          </cell>
          <cell r="J423">
            <v>1707.800166</v>
          </cell>
          <cell r="K423">
            <v>1823.4427740000001</v>
          </cell>
          <cell r="L423">
            <v>2053.7252509999998</v>
          </cell>
          <cell r="M423">
            <v>2291.5558879999999</v>
          </cell>
          <cell r="N423">
            <v>2536.659388</v>
          </cell>
          <cell r="P423" t="str">
            <v>tab7a</v>
          </cell>
          <cell r="R423">
            <v>2536.6593879359998</v>
          </cell>
        </row>
        <row r="424">
          <cell r="A424" t="str">
            <v>C_QUA_TOT</v>
          </cell>
          <cell r="B424" t="str">
            <v>Costo complessivo quadri</v>
          </cell>
          <cell r="C424">
            <v>583.19201699999996</v>
          </cell>
          <cell r="D424">
            <v>1182.554764</v>
          </cell>
          <cell r="E424">
            <v>1814.9306590000001</v>
          </cell>
          <cell r="F424">
            <v>2371.2263630000002</v>
          </cell>
          <cell r="G424">
            <v>2980.6796939999999</v>
          </cell>
          <cell r="H424">
            <v>3630.3622310000001</v>
          </cell>
          <cell r="I424">
            <v>4273.8501370000004</v>
          </cell>
          <cell r="J424">
            <v>4893.4652880000003</v>
          </cell>
          <cell r="K424">
            <v>5380.6322749999999</v>
          </cell>
          <cell r="L424">
            <v>6013.3472760000004</v>
          </cell>
          <cell r="M424">
            <v>6594.6759460000003</v>
          </cell>
          <cell r="N424">
            <v>7219.5506340000002</v>
          </cell>
          <cell r="P424" t="str">
            <v>tab7a</v>
          </cell>
          <cell r="R424">
            <v>7219.5506339327094</v>
          </cell>
        </row>
        <row r="425">
          <cell r="A425" t="str">
            <v>C_IMP_TOT</v>
          </cell>
          <cell r="B425" t="str">
            <v>Costo complessivo impiegati</v>
          </cell>
          <cell r="C425">
            <v>5566.5658030000004</v>
          </cell>
          <cell r="D425">
            <v>11347.786394999999</v>
          </cell>
          <cell r="E425">
            <v>17167.735369999999</v>
          </cell>
          <cell r="F425">
            <v>22502.838627000001</v>
          </cell>
          <cell r="G425">
            <v>27805.678228000001</v>
          </cell>
          <cell r="H425">
            <v>33526.648818000001</v>
          </cell>
          <cell r="I425">
            <v>39201.342423000002</v>
          </cell>
          <cell r="J425">
            <v>44673.558470000004</v>
          </cell>
          <cell r="K425">
            <v>49398.286220000002</v>
          </cell>
          <cell r="L425">
            <v>54867.075652</v>
          </cell>
          <cell r="M425">
            <v>60302.784849999996</v>
          </cell>
          <cell r="N425">
            <v>66311.741320999994</v>
          </cell>
          <cell r="P425" t="str">
            <v>tab7a</v>
          </cell>
          <cell r="R425">
            <v>66311.741321855123</v>
          </cell>
        </row>
        <row r="426">
          <cell r="A426" t="str">
            <v>C_OPE_TOT</v>
          </cell>
          <cell r="B426" t="str">
            <v>Costo complessivo operai</v>
          </cell>
          <cell r="C426">
            <v>5156.5873069999998</v>
          </cell>
          <cell r="D426">
            <v>10314.423357</v>
          </cell>
          <cell r="E426">
            <v>15329.609700999999</v>
          </cell>
          <cell r="F426">
            <v>20142.430693999999</v>
          </cell>
          <cell r="G426">
            <v>24987.016175000001</v>
          </cell>
          <cell r="H426">
            <v>30374.551398</v>
          </cell>
          <cell r="I426">
            <v>35771.865033000002</v>
          </cell>
          <cell r="J426">
            <v>41051.463402000001</v>
          </cell>
          <cell r="K426">
            <v>45697.353802999998</v>
          </cell>
          <cell r="L426">
            <v>50919.235295999999</v>
          </cell>
          <cell r="M426">
            <v>56104.715301999997</v>
          </cell>
          <cell r="N426">
            <v>61746.749759999999</v>
          </cell>
          <cell r="P426" t="str">
            <v>tab7a</v>
          </cell>
          <cell r="R426">
            <v>61746.749759508559</v>
          </cell>
        </row>
        <row r="427">
          <cell r="A427" t="str">
            <v>T_CMU_TOT</v>
          </cell>
          <cell r="B427" t="str">
            <v>Costo medio unitario</v>
          </cell>
          <cell r="C427">
            <v>3.977096</v>
          </cell>
          <cell r="D427">
            <v>8.0469950000000008</v>
          </cell>
          <cell r="E427">
            <v>12.105243</v>
          </cell>
          <cell r="F427">
            <v>15.973326</v>
          </cell>
          <cell r="G427">
            <v>19.800353000000001</v>
          </cell>
          <cell r="H427">
            <v>24.013097999999999</v>
          </cell>
          <cell r="I427">
            <v>28.214977000000001</v>
          </cell>
          <cell r="J427">
            <v>32.303935000000003</v>
          </cell>
          <cell r="K427">
            <v>35.804226</v>
          </cell>
          <cell r="L427">
            <v>39.879570999999999</v>
          </cell>
          <cell r="M427">
            <v>43.908095000000003</v>
          </cell>
          <cell r="N427">
            <v>48.308208</v>
          </cell>
          <cell r="P427" t="str">
            <v>tab7a</v>
          </cell>
          <cell r="R427">
            <v>1193.0056956924263</v>
          </cell>
        </row>
        <row r="428">
          <cell r="A428" t="str">
            <v>T_CMUPER.DIRIG</v>
          </cell>
          <cell r="B428" t="str">
            <v>Dirigenti</v>
          </cell>
          <cell r="C428">
            <v>15.797632999999999</v>
          </cell>
          <cell r="D428">
            <v>31.592058000000002</v>
          </cell>
          <cell r="E428">
            <v>48.622425999999997</v>
          </cell>
          <cell r="F428">
            <v>68.453271999999998</v>
          </cell>
          <cell r="G428">
            <v>79.987592000000006</v>
          </cell>
          <cell r="H428">
            <v>101.88839</v>
          </cell>
          <cell r="I428">
            <v>120.38277600000001</v>
          </cell>
          <cell r="J428">
            <v>142.31667999999999</v>
          </cell>
          <cell r="K428">
            <v>151.953564</v>
          </cell>
          <cell r="L428">
            <v>171.14377099999999</v>
          </cell>
          <cell r="M428">
            <v>190.96299099999999</v>
          </cell>
          <cell r="N428">
            <v>211.388282</v>
          </cell>
          <cell r="P428" t="str">
            <v>tab7a</v>
          </cell>
          <cell r="R428" t="e">
            <v>#DIV/0!</v>
          </cell>
        </row>
        <row r="429">
          <cell r="A429" t="str">
            <v>T_CMUPER.QUADRI</v>
          </cell>
          <cell r="B429" t="str">
            <v>Quadri</v>
          </cell>
          <cell r="C429">
            <v>6.0965090000000002</v>
          </cell>
          <cell r="D429">
            <v>12.362061000000001</v>
          </cell>
          <cell r="E429">
            <v>18.972722999999998</v>
          </cell>
          <cell r="F429">
            <v>24.918310000000002</v>
          </cell>
          <cell r="G429">
            <v>31.421882</v>
          </cell>
          <cell r="H429">
            <v>38.351598000000003</v>
          </cell>
          <cell r="I429">
            <v>45.217725000000002</v>
          </cell>
          <cell r="J429">
            <v>51.832065</v>
          </cell>
          <cell r="K429">
            <v>57.042535999999998</v>
          </cell>
          <cell r="L429">
            <v>64.067199000000002</v>
          </cell>
          <cell r="M429">
            <v>70.547756000000007</v>
          </cell>
          <cell r="N429">
            <v>77.496250000000003</v>
          </cell>
          <cell r="P429" t="str">
            <v>tab7a</v>
          </cell>
          <cell r="R429" t="e">
            <v>#DIV/0!</v>
          </cell>
        </row>
        <row r="430">
          <cell r="A430" t="str">
            <v>T_CMUPER.IMPIEG</v>
          </cell>
          <cell r="B430" t="str">
            <v>Impiegati</v>
          </cell>
          <cell r="C430">
            <v>3.9993430000000001</v>
          </cell>
          <cell r="D430">
            <v>8.1734600000000004</v>
          </cell>
          <cell r="E430">
            <v>12.386206</v>
          </cell>
          <cell r="F430">
            <v>16.324207999999999</v>
          </cell>
          <cell r="G430">
            <v>20.247786999999999</v>
          </cell>
          <cell r="H430">
            <v>24.486245</v>
          </cell>
          <cell r="I430">
            <v>28.735202000000001</v>
          </cell>
          <cell r="J430">
            <v>32.846815999999997</v>
          </cell>
          <cell r="K430">
            <v>36.417985999999999</v>
          </cell>
          <cell r="L430">
            <v>40.583056999999997</v>
          </cell>
          <cell r="M430">
            <v>44.734791999999999</v>
          </cell>
          <cell r="N430">
            <v>49.323985</v>
          </cell>
          <cell r="P430" t="str">
            <v>tab7a</v>
          </cell>
          <cell r="R430">
            <v>1118.714010413225</v>
          </cell>
        </row>
        <row r="431">
          <cell r="A431" t="str">
            <v>T_CMUPER.OPERAI</v>
          </cell>
          <cell r="B431" t="str">
            <v>Operai</v>
          </cell>
          <cell r="C431">
            <v>3.7071079999999998</v>
          </cell>
          <cell r="D431">
            <v>7.4204480000000004</v>
          </cell>
          <cell r="E431">
            <v>11.036436</v>
          </cell>
          <cell r="F431">
            <v>14.553779</v>
          </cell>
          <cell r="G431">
            <v>18.039429999999999</v>
          </cell>
          <cell r="H431">
            <v>21.894199</v>
          </cell>
          <cell r="I431">
            <v>25.751034000000001</v>
          </cell>
          <cell r="J431">
            <v>29.499824</v>
          </cell>
          <cell r="K431">
            <v>32.771011000000001</v>
          </cell>
          <cell r="L431">
            <v>36.446378000000003</v>
          </cell>
          <cell r="M431">
            <v>40.073062</v>
          </cell>
          <cell r="N431">
            <v>44.002671999999997</v>
          </cell>
          <cell r="P431" t="str">
            <v>tab7a</v>
          </cell>
          <cell r="R431" t="e">
            <v>#DIV/0!</v>
          </cell>
        </row>
        <row r="432">
          <cell r="A432" t="str">
            <v>C_ONEN_GR_TOT</v>
          </cell>
          <cell r="B432" t="str">
            <v>Fornitura energia a dipendenti IC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P432" t="str">
            <v>tab7a</v>
          </cell>
          <cell r="R432">
            <v>0</v>
          </cell>
        </row>
        <row r="433">
          <cell r="A433" t="str">
            <v>RCAP_PERS</v>
          </cell>
          <cell r="B433" t="str">
            <v>Capitalizzazioni interne - personale</v>
          </cell>
          <cell r="C433">
            <v>1741.4851530000001</v>
          </cell>
          <cell r="D433">
            <v>3521.247335</v>
          </cell>
          <cell r="E433">
            <v>5364.4615050000002</v>
          </cell>
          <cell r="F433">
            <v>7143.9901259999997</v>
          </cell>
          <cell r="G433">
            <v>8969.2670689999995</v>
          </cell>
          <cell r="H433">
            <v>11064.374668</v>
          </cell>
          <cell r="I433">
            <v>13167.746107999999</v>
          </cell>
          <cell r="J433">
            <v>15197.114395000001</v>
          </cell>
          <cell r="K433">
            <v>17061.417960999999</v>
          </cell>
          <cell r="L433">
            <v>19181.473902000002</v>
          </cell>
          <cell r="M433">
            <v>21361.634858000001</v>
          </cell>
          <cell r="N433">
            <v>23638.683234</v>
          </cell>
          <cell r="P433" t="str">
            <v>tab7a</v>
          </cell>
          <cell r="R433">
            <v>23638.68323485144</v>
          </cell>
        </row>
        <row r="434">
          <cell r="A434" t="str">
            <v>C_DIR_RCAP</v>
          </cell>
          <cell r="B434" t="str">
            <v>Dirigenti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P434" t="str">
            <v>tab7a</v>
          </cell>
          <cell r="R434">
            <v>0</v>
          </cell>
        </row>
        <row r="435">
          <cell r="A435" t="str">
            <v>C_QUA_RCAP</v>
          </cell>
          <cell r="B435" t="str">
            <v>Quadri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P435" t="str">
            <v>tab7a</v>
          </cell>
          <cell r="R435">
            <v>0</v>
          </cell>
        </row>
        <row r="436">
          <cell r="A436" t="str">
            <v>C_IMP_RCAP</v>
          </cell>
          <cell r="B436" t="str">
            <v>Impiegati</v>
          </cell>
          <cell r="C436">
            <v>110.096676</v>
          </cell>
          <cell r="D436">
            <v>225.102867</v>
          </cell>
          <cell r="E436">
            <v>371.57943799999998</v>
          </cell>
          <cell r="F436">
            <v>513.938175</v>
          </cell>
          <cell r="G436">
            <v>672.74286600000005</v>
          </cell>
          <cell r="H436">
            <v>848.65743599999996</v>
          </cell>
          <cell r="I436">
            <v>1026.393182</v>
          </cell>
          <cell r="J436">
            <v>1188.2726729999999</v>
          </cell>
          <cell r="K436">
            <v>1336.504956</v>
          </cell>
          <cell r="L436">
            <v>1491.399768</v>
          </cell>
          <cell r="M436">
            <v>1663.1177520000001</v>
          </cell>
          <cell r="N436">
            <v>1801.2040219999999</v>
          </cell>
          <cell r="P436" t="str">
            <v>tab7a</v>
          </cell>
          <cell r="R436">
            <v>1801.2040221135758</v>
          </cell>
        </row>
        <row r="437">
          <cell r="A437" t="str">
            <v>C_OPE_RCAP</v>
          </cell>
          <cell r="B437" t="str">
            <v>Operai</v>
          </cell>
          <cell r="C437">
            <v>1631.388477</v>
          </cell>
          <cell r="D437">
            <v>3296.144468</v>
          </cell>
          <cell r="E437">
            <v>4992.8820660000001</v>
          </cell>
          <cell r="F437">
            <v>6630.0519510000004</v>
          </cell>
          <cell r="G437">
            <v>8296.5242030000009</v>
          </cell>
          <cell r="H437">
            <v>10215.717232000001</v>
          </cell>
          <cell r="I437">
            <v>12141.352926</v>
          </cell>
          <cell r="J437">
            <v>14008.841721999999</v>
          </cell>
          <cell r="K437">
            <v>15724.913005</v>
          </cell>
          <cell r="L437">
            <v>17690.074133999999</v>
          </cell>
          <cell r="M437">
            <v>19698.517104999999</v>
          </cell>
          <cell r="N437">
            <v>21837.479211000002</v>
          </cell>
          <cell r="P437" t="str">
            <v>tab7a</v>
          </cell>
          <cell r="R437">
            <v>21837.479212737864</v>
          </cell>
        </row>
        <row r="438">
          <cell r="A438" t="str">
            <v>CPERS_UT_FDO</v>
          </cell>
          <cell r="B438" t="str">
            <v>Utilizzo fondo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P438" t="str">
            <v>tab7a</v>
          </cell>
          <cell r="R438">
            <v>0</v>
          </cell>
        </row>
        <row r="439">
          <cell r="A439" t="str">
            <v>CPERS_LIC</v>
          </cell>
          <cell r="B439" t="str">
            <v>Personale - LIC</v>
          </cell>
          <cell r="C439">
            <v>25.655000000000001</v>
          </cell>
          <cell r="D439">
            <v>51.31</v>
          </cell>
          <cell r="E439">
            <v>76.965000000000003</v>
          </cell>
          <cell r="F439">
            <v>102.62</v>
          </cell>
          <cell r="G439">
            <v>128.27500000000001</v>
          </cell>
          <cell r="H439">
            <v>153.93</v>
          </cell>
          <cell r="I439">
            <v>179.58500000000001</v>
          </cell>
          <cell r="J439">
            <v>205.24</v>
          </cell>
          <cell r="K439">
            <v>230.89500000000001</v>
          </cell>
          <cell r="L439">
            <v>256.55</v>
          </cell>
          <cell r="M439">
            <v>282.20499999999998</v>
          </cell>
          <cell r="N439">
            <v>307.86</v>
          </cell>
          <cell r="P439" t="str">
            <v>tab7a</v>
          </cell>
          <cell r="R439">
            <v>307.86</v>
          </cell>
        </row>
        <row r="440">
          <cell r="A440" t="str">
            <v>C_DIR_LIC</v>
          </cell>
          <cell r="B440" t="str">
            <v>Dirigenti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P440" t="str">
            <v>tab7a</v>
          </cell>
          <cell r="R440">
            <v>0</v>
          </cell>
        </row>
        <row r="441">
          <cell r="A441" t="str">
            <v>C_QUA_LIC</v>
          </cell>
          <cell r="B441" t="str">
            <v>Quadri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P441" t="str">
            <v>tab7a</v>
          </cell>
          <cell r="R441">
            <v>0</v>
          </cell>
        </row>
        <row r="442">
          <cell r="A442" t="str">
            <v>C_IMP_LIC</v>
          </cell>
          <cell r="B442" t="str">
            <v>Impiegati</v>
          </cell>
          <cell r="C442">
            <v>1.641667</v>
          </cell>
          <cell r="D442">
            <v>3.2833329999999998</v>
          </cell>
          <cell r="E442">
            <v>4.9249999999999998</v>
          </cell>
          <cell r="F442">
            <v>6.5666669999999998</v>
          </cell>
          <cell r="G442">
            <v>8.2083329999999997</v>
          </cell>
          <cell r="H442">
            <v>9.85</v>
          </cell>
          <cell r="I442">
            <v>11.491667</v>
          </cell>
          <cell r="J442">
            <v>13.133333</v>
          </cell>
          <cell r="K442">
            <v>14.775</v>
          </cell>
          <cell r="L442">
            <v>16.416667</v>
          </cell>
          <cell r="M442">
            <v>18.058333000000001</v>
          </cell>
          <cell r="N442">
            <v>19.7</v>
          </cell>
          <cell r="P442" t="str">
            <v>tab7a</v>
          </cell>
          <cell r="R442">
            <v>19.7</v>
          </cell>
        </row>
        <row r="443">
          <cell r="A443" t="str">
            <v>C_OPE_LIC</v>
          </cell>
          <cell r="B443" t="str">
            <v>Operai</v>
          </cell>
          <cell r="C443">
            <v>24.013332999999999</v>
          </cell>
          <cell r="D443">
            <v>48.026667000000003</v>
          </cell>
          <cell r="E443">
            <v>72.040000000000006</v>
          </cell>
          <cell r="F443">
            <v>96.053332999999995</v>
          </cell>
          <cell r="G443">
            <v>120.066667</v>
          </cell>
          <cell r="H443">
            <v>144.08000000000001</v>
          </cell>
          <cell r="I443">
            <v>168.093333</v>
          </cell>
          <cell r="J443">
            <v>192.10666699999999</v>
          </cell>
          <cell r="K443">
            <v>216.12</v>
          </cell>
          <cell r="L443">
            <v>240.13333299999999</v>
          </cell>
          <cell r="M443">
            <v>264.14666699999998</v>
          </cell>
          <cell r="N443">
            <v>288.16000000000003</v>
          </cell>
          <cell r="P443" t="str">
            <v>tab7a</v>
          </cell>
          <cell r="R443">
            <v>288.16000000000003</v>
          </cell>
        </row>
        <row r="444">
          <cell r="A444" t="str">
            <v>CPERS_ES</v>
          </cell>
          <cell r="B444" t="str">
            <v>Personale - Esercizio</v>
          </cell>
          <cell r="C444">
            <v>9706.7065239999993</v>
          </cell>
          <cell r="D444">
            <v>19607.134128999998</v>
          </cell>
          <cell r="E444">
            <v>29388.611497000002</v>
          </cell>
          <cell r="F444">
            <v>38504.676055000004</v>
          </cell>
          <cell r="G444">
            <v>47528.285516000004</v>
          </cell>
          <cell r="H444">
            <v>57405.576083</v>
          </cell>
          <cell r="I444">
            <v>67191.020493999997</v>
          </cell>
          <cell r="J444">
            <v>76748.321565000006</v>
          </cell>
          <cell r="K444">
            <v>84812.323376</v>
          </cell>
          <cell r="L444">
            <v>94198.407229999997</v>
          </cell>
          <cell r="M444">
            <v>103411.357552</v>
          </cell>
          <cell r="N444">
            <v>113606.239487</v>
          </cell>
          <cell r="P444" t="str">
            <v>tab7a</v>
          </cell>
          <cell r="R444">
            <v>113606.23948719871</v>
          </cell>
        </row>
        <row r="445">
          <cell r="A445" t="str">
            <v>C_DIR_ES</v>
          </cell>
          <cell r="B445" t="str">
            <v>Dirigenti</v>
          </cell>
          <cell r="C445">
            <v>189.571596</v>
          </cell>
          <cell r="D445">
            <v>379.10470099999998</v>
          </cell>
          <cell r="E445">
            <v>583.46911699999998</v>
          </cell>
          <cell r="F445">
            <v>821.43926399999998</v>
          </cell>
          <cell r="G445">
            <v>959.85110399999996</v>
          </cell>
          <cell r="H445">
            <v>1222.6606790000001</v>
          </cell>
          <cell r="I445">
            <v>1444.593312</v>
          </cell>
          <cell r="J445">
            <v>1707.800166</v>
          </cell>
          <cell r="K445">
            <v>1823.4427740000001</v>
          </cell>
          <cell r="L445">
            <v>2053.7252509999998</v>
          </cell>
          <cell r="M445">
            <v>2291.5558879999999</v>
          </cell>
          <cell r="N445">
            <v>2536.659388</v>
          </cell>
          <cell r="P445" t="str">
            <v>tab7a</v>
          </cell>
          <cell r="R445">
            <v>2536.6593879359998</v>
          </cell>
        </row>
        <row r="446">
          <cell r="A446" t="str">
            <v>C_QUA_ES</v>
          </cell>
          <cell r="B446" t="str">
            <v>Quadri</v>
          </cell>
          <cell r="C446">
            <v>583.19201699999996</v>
          </cell>
          <cell r="D446">
            <v>1182.554764</v>
          </cell>
          <cell r="E446">
            <v>1814.9306590000001</v>
          </cell>
          <cell r="F446">
            <v>2371.2263630000002</v>
          </cell>
          <cell r="G446">
            <v>2980.6796939999999</v>
          </cell>
          <cell r="H446">
            <v>3630.3622310000001</v>
          </cell>
          <cell r="I446">
            <v>4273.8501370000004</v>
          </cell>
          <cell r="J446">
            <v>4893.4652880000003</v>
          </cell>
          <cell r="K446">
            <v>5380.6322749999999</v>
          </cell>
          <cell r="L446">
            <v>6013.3472760000004</v>
          </cell>
          <cell r="M446">
            <v>6594.6759460000003</v>
          </cell>
          <cell r="N446">
            <v>7219.5506340000002</v>
          </cell>
          <cell r="P446" t="str">
            <v>tab7a</v>
          </cell>
          <cell r="R446">
            <v>7219.5506339327094</v>
          </cell>
        </row>
        <row r="447">
          <cell r="A447" t="str">
            <v>C_IMP_ES</v>
          </cell>
          <cell r="B447" t="str">
            <v>Impiegati</v>
          </cell>
          <cell r="C447">
            <v>5454.8274609999999</v>
          </cell>
          <cell r="D447">
            <v>11119.400195</v>
          </cell>
          <cell r="E447">
            <v>16791.230931999999</v>
          </cell>
          <cell r="F447">
            <v>21982.333785999999</v>
          </cell>
          <cell r="G447">
            <v>27124.727028000001</v>
          </cell>
          <cell r="H447">
            <v>32668.141382000002</v>
          </cell>
          <cell r="I447">
            <v>38163.457574</v>
          </cell>
          <cell r="J447">
            <v>43472.152463999999</v>
          </cell>
          <cell r="K447">
            <v>48047.006264000003</v>
          </cell>
          <cell r="L447">
            <v>53359.259217999999</v>
          </cell>
          <cell r="M447">
            <v>58621.608764999997</v>
          </cell>
          <cell r="N447">
            <v>64490.837298999999</v>
          </cell>
          <cell r="P447" t="str">
            <v>tab7a</v>
          </cell>
          <cell r="R447">
            <v>64490.837299741543</v>
          </cell>
        </row>
        <row r="448">
          <cell r="A448" t="str">
            <v>C_IMP_ES_BAS</v>
          </cell>
          <cell r="B448" t="str">
            <v>Impiegati Conto base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P448" t="str">
            <v>tab7a</v>
          </cell>
          <cell r="R448">
            <v>0</v>
          </cell>
        </row>
        <row r="449">
          <cell r="A449" t="str">
            <v>C_OPE_ES</v>
          </cell>
          <cell r="B449" t="str">
            <v>Operai</v>
          </cell>
          <cell r="C449">
            <v>3479.1154499999998</v>
          </cell>
          <cell r="D449">
            <v>6926.0744690000001</v>
          </cell>
          <cell r="E449">
            <v>10198.980788999999</v>
          </cell>
          <cell r="F449">
            <v>13329.676643000001</v>
          </cell>
          <cell r="G449">
            <v>16463.027688999999</v>
          </cell>
          <cell r="H449">
            <v>19884.411790999999</v>
          </cell>
          <cell r="I449">
            <v>23309.119471999998</v>
          </cell>
          <cell r="J449">
            <v>26674.903646999999</v>
          </cell>
          <cell r="K449">
            <v>29561.242062000001</v>
          </cell>
          <cell r="L449">
            <v>32772.075486000002</v>
          </cell>
          <cell r="M449">
            <v>35903.516952999998</v>
          </cell>
          <cell r="N449">
            <v>39359.192167000001</v>
          </cell>
          <cell r="P449" t="str">
            <v>tab7a</v>
          </cell>
          <cell r="R449">
            <v>39359.192165588465</v>
          </cell>
        </row>
        <row r="450">
          <cell r="A450" t="str">
            <v>C_OPE_ES_BAS</v>
          </cell>
          <cell r="B450" t="str">
            <v>Operai - Conto base (F37)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P450" t="str">
            <v>tab7a</v>
          </cell>
          <cell r="R450">
            <v>0</v>
          </cell>
        </row>
        <row r="451">
          <cell r="A451" t="str">
            <v>CPERS_SCA</v>
          </cell>
          <cell r="B451" t="str">
            <v>Scambio di personale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P451" t="str">
            <v>tab7a</v>
          </cell>
          <cell r="R451">
            <v>0</v>
          </cell>
        </row>
        <row r="452">
          <cell r="A452" t="str">
            <v>CPERS_SCA_RI</v>
          </cell>
          <cell r="B452" t="str">
            <v>Personale ricevuto</v>
          </cell>
          <cell r="C452">
            <v>22.070046999999999</v>
          </cell>
          <cell r="D452">
            <v>44.177753000000003</v>
          </cell>
          <cell r="E452">
            <v>65.706845999999999</v>
          </cell>
          <cell r="F452">
            <v>86.648767000000007</v>
          </cell>
          <cell r="G452">
            <v>107.397616</v>
          </cell>
          <cell r="H452">
            <v>130.342375</v>
          </cell>
          <cell r="I452">
            <v>153.29930200000001</v>
          </cell>
          <cell r="J452">
            <v>175.611366</v>
          </cell>
          <cell r="K452">
            <v>195.07873599999999</v>
          </cell>
          <cell r="L452">
            <v>216.95234199999999</v>
          </cell>
          <cell r="M452">
            <v>238.53457700000001</v>
          </cell>
          <cell r="N452">
            <v>261.91838100000001</v>
          </cell>
          <cell r="P452" t="str">
            <v>tab7a</v>
          </cell>
          <cell r="R452">
            <v>261.91838118223848</v>
          </cell>
        </row>
        <row r="453">
          <cell r="A453" t="str">
            <v>CPERS_SCA_RI_ES</v>
          </cell>
          <cell r="B453" t="str">
            <v>Esercizio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P453" t="str">
            <v>tab7a</v>
          </cell>
          <cell r="R453">
            <v>0</v>
          </cell>
        </row>
        <row r="454">
          <cell r="A454" t="str">
            <v>CPERS_SCA_RI_IN</v>
          </cell>
          <cell r="B454" t="str">
            <v>Investimento</v>
          </cell>
          <cell r="C454">
            <v>22.070046999999999</v>
          </cell>
          <cell r="D454">
            <v>44.177753000000003</v>
          </cell>
          <cell r="E454">
            <v>65.706845999999999</v>
          </cell>
          <cell r="F454">
            <v>86.648767000000007</v>
          </cell>
          <cell r="G454">
            <v>107.397616</v>
          </cell>
          <cell r="H454">
            <v>130.342375</v>
          </cell>
          <cell r="I454">
            <v>153.29930200000001</v>
          </cell>
          <cell r="J454">
            <v>175.611366</v>
          </cell>
          <cell r="K454">
            <v>195.07873599999999</v>
          </cell>
          <cell r="L454">
            <v>216.95234199999999</v>
          </cell>
          <cell r="M454">
            <v>238.53457700000001</v>
          </cell>
          <cell r="N454">
            <v>261.91838100000001</v>
          </cell>
          <cell r="P454" t="str">
            <v>tab7a</v>
          </cell>
          <cell r="R454">
            <v>261.91838118223848</v>
          </cell>
        </row>
        <row r="455">
          <cell r="A455" t="str">
            <v>CPERS_SCA_CE</v>
          </cell>
          <cell r="B455" t="str">
            <v>Personale ceduto</v>
          </cell>
          <cell r="C455">
            <v>22.070046999999999</v>
          </cell>
          <cell r="D455">
            <v>44.177753000000003</v>
          </cell>
          <cell r="E455">
            <v>65.706845999999999</v>
          </cell>
          <cell r="F455">
            <v>86.648767000000007</v>
          </cell>
          <cell r="G455">
            <v>107.397616</v>
          </cell>
          <cell r="H455">
            <v>130.342375</v>
          </cell>
          <cell r="I455">
            <v>153.29930200000001</v>
          </cell>
          <cell r="J455">
            <v>175.611366</v>
          </cell>
          <cell r="K455">
            <v>195.07873599999999</v>
          </cell>
          <cell r="L455">
            <v>216.95234199999999</v>
          </cell>
          <cell r="M455">
            <v>238.53457700000001</v>
          </cell>
          <cell r="N455">
            <v>261.91838100000001</v>
          </cell>
          <cell r="P455" t="str">
            <v>tab7a</v>
          </cell>
          <cell r="R455">
            <v>261.91838118223848</v>
          </cell>
        </row>
        <row r="456">
          <cell r="A456" t="str">
            <v>CPERS_SCA_CE_ES</v>
          </cell>
          <cell r="B456" t="str">
            <v>Esercizio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P456" t="str">
            <v>tab7a</v>
          </cell>
          <cell r="R456">
            <v>0</v>
          </cell>
        </row>
        <row r="457">
          <cell r="A457" t="str">
            <v>CPERS_SCA_CE_ES.DIR</v>
          </cell>
          <cell r="B457" t="str">
            <v>Dirigenti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P457" t="str">
            <v>tab7a</v>
          </cell>
          <cell r="R457">
            <v>0</v>
          </cell>
        </row>
        <row r="458">
          <cell r="A458" t="str">
            <v>CPERS_SCA_CE_ES.QUA</v>
          </cell>
          <cell r="B458" t="str">
            <v>Quadri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P458" t="str">
            <v>tab7a</v>
          </cell>
          <cell r="R458">
            <v>0</v>
          </cell>
        </row>
        <row r="459">
          <cell r="A459" t="str">
            <v>CPERS_SCA_CE_ES.IMP</v>
          </cell>
          <cell r="B459" t="str">
            <v>Impiegati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P459" t="str">
            <v>tab7a</v>
          </cell>
          <cell r="R459">
            <v>0</v>
          </cell>
        </row>
        <row r="460">
          <cell r="A460" t="str">
            <v>CPERS_SCA_CE_ES.OPE</v>
          </cell>
          <cell r="B460" t="str">
            <v>Operai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P460" t="str">
            <v>tab7a</v>
          </cell>
          <cell r="R460">
            <v>0</v>
          </cell>
        </row>
        <row r="461">
          <cell r="A461" t="str">
            <v>CPERS_SCA_CE_IN</v>
          </cell>
          <cell r="B461" t="str">
            <v>Investimento</v>
          </cell>
          <cell r="C461">
            <v>22.070046999999999</v>
          </cell>
          <cell r="D461">
            <v>44.177753000000003</v>
          </cell>
          <cell r="E461">
            <v>65.706845999999999</v>
          </cell>
          <cell r="F461">
            <v>86.648767000000007</v>
          </cell>
          <cell r="G461">
            <v>107.397616</v>
          </cell>
          <cell r="H461">
            <v>130.342375</v>
          </cell>
          <cell r="I461">
            <v>153.29930200000001</v>
          </cell>
          <cell r="J461">
            <v>175.611366</v>
          </cell>
          <cell r="K461">
            <v>195.07873599999999</v>
          </cell>
          <cell r="L461">
            <v>216.95234199999999</v>
          </cell>
          <cell r="M461">
            <v>238.53457700000001</v>
          </cell>
          <cell r="N461">
            <v>261.91838100000001</v>
          </cell>
          <cell r="P461" t="str">
            <v>tab7a</v>
          </cell>
          <cell r="R461">
            <v>261.91838118223848</v>
          </cell>
        </row>
        <row r="462">
          <cell r="A462" t="str">
            <v>CPERS_SCA_CE_IN.DIR</v>
          </cell>
          <cell r="B462" t="str">
            <v>Dirigenti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P462" t="str">
            <v>tab7a</v>
          </cell>
          <cell r="R462">
            <v>0</v>
          </cell>
        </row>
        <row r="463">
          <cell r="A463" t="str">
            <v>CPERS_SCA_CE_IN.QUA</v>
          </cell>
          <cell r="B463" t="str">
            <v>Quadri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P463" t="str">
            <v>tab7a</v>
          </cell>
          <cell r="R463">
            <v>0</v>
          </cell>
        </row>
        <row r="464">
          <cell r="A464" t="str">
            <v>CPERS_SCA_CE_IN.IMP</v>
          </cell>
          <cell r="B464" t="str">
            <v>Impiegati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P464" t="str">
            <v>tab7a</v>
          </cell>
          <cell r="R464">
            <v>0</v>
          </cell>
        </row>
        <row r="465">
          <cell r="A465" t="str">
            <v>CPERS_SCA_CE_IN.OPE</v>
          </cell>
          <cell r="B465" t="str">
            <v>Operai</v>
          </cell>
          <cell r="C465">
            <v>22.070046999999999</v>
          </cell>
          <cell r="D465">
            <v>44.177753000000003</v>
          </cell>
          <cell r="E465">
            <v>65.706845999999999</v>
          </cell>
          <cell r="F465">
            <v>86.648767000000007</v>
          </cell>
          <cell r="G465">
            <v>107.397616</v>
          </cell>
          <cell r="H465">
            <v>130.342375</v>
          </cell>
          <cell r="I465">
            <v>153.29930200000001</v>
          </cell>
          <cell r="J465">
            <v>175.611366</v>
          </cell>
          <cell r="K465">
            <v>195.07873599999999</v>
          </cell>
          <cell r="L465">
            <v>216.95234199999999</v>
          </cell>
          <cell r="M465">
            <v>238.53457700000001</v>
          </cell>
          <cell r="N465">
            <v>261.91838100000001</v>
          </cell>
          <cell r="P465" t="str">
            <v>tab7a</v>
          </cell>
          <cell r="R465">
            <v>261.91838118223848</v>
          </cell>
        </row>
        <row r="466">
          <cell r="A466" t="str">
            <v>C_DIR</v>
          </cell>
          <cell r="B466" t="str">
            <v>Costo complessivo Dirigenti</v>
          </cell>
          <cell r="C466">
            <v>189.57159642916065</v>
          </cell>
          <cell r="D466">
            <v>379.10470100464079</v>
          </cell>
          <cell r="E466">
            <v>583.46911682178427</v>
          </cell>
          <cell r="F466">
            <v>821.43926387438125</v>
          </cell>
          <cell r="G466">
            <v>959.851104141267</v>
          </cell>
          <cell r="H466">
            <v>1222.6606782064521</v>
          </cell>
          <cell r="I466">
            <v>1444.593312309348</v>
          </cell>
          <cell r="J466">
            <v>1707.8001662548379</v>
          </cell>
          <cell r="K466">
            <v>1823.442773842472</v>
          </cell>
          <cell r="L466">
            <v>2053.7252513812323</v>
          </cell>
          <cell r="M466">
            <v>2291.5558880392609</v>
          </cell>
          <cell r="N466">
            <v>2536.6593879359998</v>
          </cell>
          <cell r="P466" t="str">
            <v>tab7b</v>
          </cell>
          <cell r="R466">
            <v>2536.6593879359998</v>
          </cell>
        </row>
        <row r="467">
          <cell r="A467" t="str">
            <v>C_QUA</v>
          </cell>
          <cell r="B467" t="str">
            <v>Costo complessivo Quadri</v>
          </cell>
          <cell r="C467">
            <v>583.19201728351993</v>
          </cell>
          <cell r="D467">
            <v>1182.5547639737031</v>
          </cell>
          <cell r="E467">
            <v>1814.930659433981</v>
          </cell>
          <cell r="F467">
            <v>2371.2263625567502</v>
          </cell>
          <cell r="G467">
            <v>2980.6796942618712</v>
          </cell>
          <cell r="H467">
            <v>3630.3622304146243</v>
          </cell>
          <cell r="I467">
            <v>4273.8501367894078</v>
          </cell>
          <cell r="J467">
            <v>4893.4652881412712</v>
          </cell>
          <cell r="K467">
            <v>5380.6322749474948</v>
          </cell>
          <cell r="L467">
            <v>6013.3472760587183</v>
          </cell>
          <cell r="M467">
            <v>6594.6759464613206</v>
          </cell>
          <cell r="N467">
            <v>7219.5506339327094</v>
          </cell>
          <cell r="P467" t="str">
            <v>tab7b</v>
          </cell>
          <cell r="R467">
            <v>7219.5506339327094</v>
          </cell>
        </row>
        <row r="468">
          <cell r="A468" t="str">
            <v>C_QUA_RET</v>
          </cell>
          <cell r="B468" t="str">
            <v>Quadri - retrib.ord.e rel.oneri</v>
          </cell>
          <cell r="C468">
            <v>489.08038453947165</v>
          </cell>
          <cell r="D468">
            <v>991.72197417453651</v>
          </cell>
          <cell r="E468">
            <v>1522.0492711183952</v>
          </cell>
          <cell r="F468">
            <v>1987.8313170304505</v>
          </cell>
          <cell r="G468">
            <v>2498.1798085261712</v>
          </cell>
          <cell r="H468">
            <v>3042.2337174466879</v>
          </cell>
          <cell r="I468">
            <v>3581.086021126036</v>
          </cell>
          <cell r="J468">
            <v>4099.9307122935761</v>
          </cell>
          <cell r="K468">
            <v>4507.8108273744556</v>
          </cell>
          <cell r="L468">
            <v>5037.4991723678959</v>
          </cell>
          <cell r="M468">
            <v>5524.1360758809624</v>
          </cell>
          <cell r="N468">
            <v>6047.2474581746937</v>
          </cell>
          <cell r="P468" t="str">
            <v>tab7b</v>
          </cell>
          <cell r="R468">
            <v>6047.2474581746937</v>
          </cell>
        </row>
        <row r="469">
          <cell r="A469" t="str">
            <v>C_QUA_STR</v>
          </cell>
          <cell r="B469" t="str">
            <v>Quadri - lav.straord.forfet.</v>
          </cell>
          <cell r="C469">
            <v>40.713734723403775</v>
          </cell>
          <cell r="D469">
            <v>81.42746944680755</v>
          </cell>
          <cell r="E469">
            <v>122.14120417021135</v>
          </cell>
          <cell r="F469">
            <v>162.8549388936151</v>
          </cell>
          <cell r="G469">
            <v>203.5686736170189</v>
          </cell>
          <cell r="H469">
            <v>244.02415143032169</v>
          </cell>
          <cell r="I469">
            <v>290.22036487982518</v>
          </cell>
          <cell r="J469">
            <v>333.33453938576366</v>
          </cell>
          <cell r="K469">
            <v>376.23285777747003</v>
          </cell>
          <cell r="L469">
            <v>420.11269692763881</v>
          </cell>
          <cell r="M469">
            <v>462.92991153217463</v>
          </cell>
          <cell r="N469">
            <v>505.25864914782892</v>
          </cell>
          <cell r="P469" t="str">
            <v>tab7b</v>
          </cell>
          <cell r="R469">
            <v>505.25864914782892</v>
          </cell>
        </row>
        <row r="470">
          <cell r="A470" t="str">
            <v>C_QUA_IND</v>
          </cell>
          <cell r="B470" t="str">
            <v>Quadri - indennità varie</v>
          </cell>
          <cell r="C470">
            <v>26.548689451820628</v>
          </cell>
          <cell r="D470">
            <v>53.097378903641257</v>
          </cell>
          <cell r="E470">
            <v>79.646068355461878</v>
          </cell>
          <cell r="F470">
            <v>106.19475780728251</v>
          </cell>
          <cell r="G470">
            <v>132.74344725910311</v>
          </cell>
          <cell r="H470">
            <v>159.29213671092376</v>
          </cell>
          <cell r="I470">
            <v>185.84082616274441</v>
          </cell>
          <cell r="J470">
            <v>212.38951561456503</v>
          </cell>
          <cell r="K470">
            <v>238.93820506638559</v>
          </cell>
          <cell r="L470">
            <v>265.48689451820627</v>
          </cell>
          <cell r="M470">
            <v>292.03558397002689</v>
          </cell>
          <cell r="N470">
            <v>318.58427342184751</v>
          </cell>
          <cell r="P470" t="str">
            <v>tab7b</v>
          </cell>
          <cell r="R470">
            <v>318.58427342184751</v>
          </cell>
        </row>
        <row r="471">
          <cell r="A471" t="str">
            <v>C_QUA_RIM</v>
          </cell>
          <cell r="B471" t="str">
            <v>Quadri - rimb.forf.per trasferte, ecc.</v>
          </cell>
          <cell r="C471">
            <v>12.460293272521636</v>
          </cell>
          <cell r="D471">
            <v>27.015122373140048</v>
          </cell>
          <cell r="E471">
            <v>42.613325145098472</v>
          </cell>
          <cell r="F471">
            <v>60.844425866840041</v>
          </cell>
          <cell r="G471">
            <v>66.468038946489415</v>
          </cell>
          <cell r="H471">
            <v>83.772782371814458</v>
          </cell>
          <cell r="I471">
            <v>98.835546084168314</v>
          </cell>
          <cell r="J471">
            <v>113.53992625574421</v>
          </cell>
          <cell r="K471">
            <v>124.73297848569176</v>
          </cell>
          <cell r="L471">
            <v>153.00697798873523</v>
          </cell>
          <cell r="M471">
            <v>168.03161293321796</v>
          </cell>
          <cell r="N471">
            <v>187.26814222313968</v>
          </cell>
          <cell r="P471" t="str">
            <v>tab7b</v>
          </cell>
          <cell r="R471">
            <v>187.26814222313968</v>
          </cell>
        </row>
        <row r="472">
          <cell r="A472" t="str">
            <v>C_QUA_ALT</v>
          </cell>
          <cell r="B472" t="str">
            <v>Quadri - altri oneri</v>
          </cell>
          <cell r="C472">
            <v>14.388915296302326</v>
          </cell>
          <cell r="D472">
            <v>29.292819075577849</v>
          </cell>
          <cell r="E472">
            <v>48.480790644813979</v>
          </cell>
          <cell r="F472">
            <v>53.50092295856215</v>
          </cell>
          <cell r="G472">
            <v>79.719725913088766</v>
          </cell>
          <cell r="H472">
            <v>101.03944245487654</v>
          </cell>
          <cell r="I472">
            <v>117.86737853663382</v>
          </cell>
          <cell r="J472">
            <v>134.27059459162354</v>
          </cell>
          <cell r="K472">
            <v>132.91740624349251</v>
          </cell>
          <cell r="L472">
            <v>137.24153425624331</v>
          </cell>
          <cell r="M472">
            <v>147.54276214493703</v>
          </cell>
          <cell r="N472">
            <v>161.19211096519896</v>
          </cell>
          <cell r="P472" t="str">
            <v>tab7b</v>
          </cell>
          <cell r="R472">
            <v>161.19211096519896</v>
          </cell>
        </row>
        <row r="473">
          <cell r="A473" t="str">
            <v>C_IMP</v>
          </cell>
          <cell r="B473" t="str">
            <v>Costo complessivo Impiegati</v>
          </cell>
          <cell r="C473">
            <v>5566.565803366404</v>
          </cell>
          <cell r="D473">
            <v>11347.786395987017</v>
          </cell>
          <cell r="E473">
            <v>17167.73537252079</v>
          </cell>
          <cell r="F473">
            <v>22502.838628384277</v>
          </cell>
          <cell r="G473">
            <v>27805.678227307057</v>
          </cell>
          <cell r="H473">
            <v>33526.648817326626</v>
          </cell>
          <cell r="I473">
            <v>39201.342422731475</v>
          </cell>
          <cell r="J473">
            <v>44673.558471182871</v>
          </cell>
          <cell r="K473">
            <v>49398.286221374248</v>
          </cell>
          <cell r="L473">
            <v>54867.075649782899</v>
          </cell>
          <cell r="M473">
            <v>60302.784850394113</v>
          </cell>
          <cell r="N473">
            <v>66311.741321855108</v>
          </cell>
          <cell r="P473" t="str">
            <v>tab7b</v>
          </cell>
          <cell r="R473">
            <v>66311.741321855108</v>
          </cell>
        </row>
        <row r="474">
          <cell r="A474" t="str">
            <v>C_IMP_RET</v>
          </cell>
          <cell r="B474" t="str">
            <v>Impiegati - retrib.ord.e rel.oneri</v>
          </cell>
          <cell r="C474">
            <v>5006.8035702843299</v>
          </cell>
          <cell r="D474">
            <v>10207.238542066687</v>
          </cell>
          <cell r="E474">
            <v>15443.112079984036</v>
          </cell>
          <cell r="F474">
            <v>20242.517590241387</v>
          </cell>
          <cell r="G474">
            <v>25013.432896610684</v>
          </cell>
          <cell r="H474">
            <v>30161.03155109971</v>
          </cell>
          <cell r="I474">
            <v>35267.303913940406</v>
          </cell>
          <cell r="J474">
            <v>40191.970417605298</v>
          </cell>
          <cell r="K474">
            <v>44444.653856969562</v>
          </cell>
          <cell r="L474">
            <v>49366.287677526721</v>
          </cell>
          <cell r="M474">
            <v>54258.705547384699</v>
          </cell>
          <cell r="N474">
            <v>59667.482763371692</v>
          </cell>
          <cell r="P474" t="str">
            <v>tab7b</v>
          </cell>
          <cell r="R474">
            <v>59667.482763371692</v>
          </cell>
        </row>
        <row r="475">
          <cell r="A475" t="str">
            <v>C_IMP_STR</v>
          </cell>
          <cell r="B475" t="str">
            <v>Impiegati - lav.straord.forfetizzato</v>
          </cell>
          <cell r="C475">
            <v>142.17377033694612</v>
          </cell>
          <cell r="D475">
            <v>269.05193989812545</v>
          </cell>
          <cell r="E475">
            <v>404.3149533345869</v>
          </cell>
          <cell r="F475">
            <v>531.04926355269527</v>
          </cell>
          <cell r="G475">
            <v>638.84981582852231</v>
          </cell>
          <cell r="H475">
            <v>773.35029670738868</v>
          </cell>
          <cell r="I475">
            <v>954.36300647343774</v>
          </cell>
          <cell r="J475">
            <v>1124.7600939611059</v>
          </cell>
          <cell r="K475">
            <v>1262.687880463151</v>
          </cell>
          <cell r="L475">
            <v>1391.8372858708967</v>
          </cell>
          <cell r="M475">
            <v>1535.3199265269327</v>
          </cell>
          <cell r="N475">
            <v>1714.61637585371</v>
          </cell>
          <cell r="P475" t="str">
            <v>tab7b</v>
          </cell>
          <cell r="R475">
            <v>1714.61637585371</v>
          </cell>
        </row>
        <row r="476">
          <cell r="A476" t="str">
            <v>C_IMP_IND</v>
          </cell>
          <cell r="B476" t="str">
            <v>Impiegati - indennità varie</v>
          </cell>
          <cell r="C476">
            <v>269.15594338166704</v>
          </cell>
          <cell r="D476">
            <v>538.31188676333409</v>
          </cell>
          <cell r="E476">
            <v>807.46783014500102</v>
          </cell>
          <cell r="F476">
            <v>1076.6237735266682</v>
          </cell>
          <cell r="G476">
            <v>1345.7797169083351</v>
          </cell>
          <cell r="H476">
            <v>1614.935660290002</v>
          </cell>
          <cell r="I476">
            <v>1884.0916036716692</v>
          </cell>
          <cell r="J476">
            <v>2153.2475470533359</v>
          </cell>
          <cell r="K476">
            <v>2422.4034904350028</v>
          </cell>
          <cell r="L476">
            <v>2691.5594338166702</v>
          </cell>
          <cell r="M476">
            <v>2960.7153771983371</v>
          </cell>
          <cell r="N476">
            <v>3229.8713205800041</v>
          </cell>
          <cell r="P476" t="str">
            <v>tab7b</v>
          </cell>
          <cell r="R476">
            <v>3229.8713205800041</v>
          </cell>
        </row>
        <row r="477">
          <cell r="A477" t="str">
            <v>C_IMP_RIM</v>
          </cell>
          <cell r="B477" t="str">
            <v>Impiegati - rimb.forfet.per trasf., ecc.</v>
          </cell>
          <cell r="C477">
            <v>51.247961005255021</v>
          </cell>
          <cell r="D477">
            <v>129.18888180157103</v>
          </cell>
          <cell r="E477">
            <v>191.96608825630267</v>
          </cell>
          <cell r="F477">
            <v>291.35620502227391</v>
          </cell>
          <cell r="G477">
            <v>288.58329107733533</v>
          </cell>
          <cell r="H477">
            <v>391.6580083274315</v>
          </cell>
          <cell r="I477">
            <v>491.33537205682995</v>
          </cell>
          <cell r="J477">
            <v>572.17318831282819</v>
          </cell>
          <cell r="K477">
            <v>641.73385457490724</v>
          </cell>
          <cell r="L477">
            <v>839.1873895170786</v>
          </cell>
          <cell r="M477">
            <v>936.51917551622864</v>
          </cell>
          <cell r="N477">
            <v>1042.6309893223547</v>
          </cell>
          <cell r="P477" t="str">
            <v>tab7b</v>
          </cell>
          <cell r="R477">
            <v>1042.6309893223547</v>
          </cell>
        </row>
        <row r="478">
          <cell r="A478" t="str">
            <v>C_IMP_ALT</v>
          </cell>
          <cell r="B478" t="str">
            <v>Impiegati - altri oneri</v>
          </cell>
          <cell r="C478">
            <v>97.184558358206559</v>
          </cell>
          <cell r="D478">
            <v>203.99514545729883</v>
          </cell>
          <cell r="E478">
            <v>320.87442080086169</v>
          </cell>
          <cell r="F478">
            <v>361.29179604125289</v>
          </cell>
          <cell r="G478">
            <v>519.03250688217781</v>
          </cell>
          <cell r="H478">
            <v>585.67330090208702</v>
          </cell>
          <cell r="I478">
            <v>604.2485265891255</v>
          </cell>
          <cell r="J478">
            <v>631.40722425030185</v>
          </cell>
          <cell r="K478">
            <v>626.80713893162147</v>
          </cell>
          <cell r="L478">
            <v>578.20386305152272</v>
          </cell>
          <cell r="M478">
            <v>611.52482376792432</v>
          </cell>
          <cell r="N478">
            <v>657.13987272736426</v>
          </cell>
          <cell r="P478" t="str">
            <v>tab7b</v>
          </cell>
          <cell r="R478">
            <v>657.13987272736426</v>
          </cell>
        </row>
        <row r="479">
          <cell r="A479" t="str">
            <v>C_OPE</v>
          </cell>
          <cell r="B479" t="str">
            <v>Costo complessivo Operai</v>
          </cell>
          <cell r="C479">
            <v>5156.5873068791407</v>
          </cell>
          <cell r="D479">
            <v>10314.423356716339</v>
          </cell>
          <cell r="E479">
            <v>15329.609701306603</v>
          </cell>
          <cell r="F479">
            <v>20142.430692795711</v>
          </cell>
          <cell r="G479">
            <v>24987.016175055094</v>
          </cell>
          <cell r="H479">
            <v>30374.551398314568</v>
          </cell>
          <cell r="I479">
            <v>35771.865033379247</v>
          </cell>
          <cell r="J479">
            <v>41051.463401798428</v>
          </cell>
          <cell r="K479">
            <v>45697.353804732695</v>
          </cell>
          <cell r="L479">
            <v>50919.235297479878</v>
          </cell>
          <cell r="M479">
            <v>56104.715300393094</v>
          </cell>
          <cell r="N479">
            <v>61746.749759508566</v>
          </cell>
          <cell r="P479" t="str">
            <v>tab7b</v>
          </cell>
          <cell r="R479">
            <v>61746.749759508566</v>
          </cell>
        </row>
        <row r="480">
          <cell r="A480" t="str">
            <v>C_OPE_RET</v>
          </cell>
          <cell r="B480" t="str">
            <v>Operai - retrib.ord.e rel.oneri</v>
          </cell>
          <cell r="C480">
            <v>4411.4972270313983</v>
          </cell>
          <cell r="D480">
            <v>8824.1826593617898</v>
          </cell>
          <cell r="E480">
            <v>13115.096039539467</v>
          </cell>
          <cell r="F480">
            <v>17232.752303587993</v>
          </cell>
          <cell r="G480">
            <v>21377.204798373816</v>
          </cell>
          <cell r="H480">
            <v>25986.020304590424</v>
          </cell>
          <cell r="I480">
            <v>30603.260479323286</v>
          </cell>
          <cell r="J480">
            <v>35119.643130015633</v>
          </cell>
          <cell r="K480">
            <v>39093.744025803644</v>
          </cell>
          <cell r="L480">
            <v>43560.889230347027</v>
          </cell>
          <cell r="M480">
            <v>47996.747460131868</v>
          </cell>
          <cell r="N480">
            <v>52823.033137340979</v>
          </cell>
          <cell r="P480" t="str">
            <v>tab7b</v>
          </cell>
          <cell r="R480">
            <v>52823.033137340979</v>
          </cell>
        </row>
        <row r="481">
          <cell r="A481" t="str">
            <v>C_OPE_STR</v>
          </cell>
          <cell r="B481" t="str">
            <v>Operai - lav.straord.forfet.</v>
          </cell>
          <cell r="C481">
            <v>367.35807490982091</v>
          </cell>
          <cell r="D481">
            <v>624.21652460860469</v>
          </cell>
          <cell r="E481">
            <v>914.36038110743993</v>
          </cell>
          <cell r="F481">
            <v>1195.256282042805</v>
          </cell>
          <cell r="G481">
            <v>1446.7266032098403</v>
          </cell>
          <cell r="H481">
            <v>1716.775408824994</v>
          </cell>
          <cell r="I481">
            <v>2151.5241346852181</v>
          </cell>
          <cell r="J481">
            <v>2582.5916097821932</v>
          </cell>
          <cell r="K481">
            <v>2937.6466040336668</v>
          </cell>
          <cell r="L481">
            <v>3226.1939915546773</v>
          </cell>
          <cell r="M481">
            <v>3510.7585316474888</v>
          </cell>
          <cell r="N481">
            <v>3913.8690499365007</v>
          </cell>
          <cell r="P481" t="str">
            <v>tab7b</v>
          </cell>
          <cell r="R481">
            <v>3913.8690499365007</v>
          </cell>
        </row>
        <row r="482">
          <cell r="A482" t="str">
            <v>C_OPE_IND</v>
          </cell>
          <cell r="B482" t="str">
            <v>Operai - indennità varie</v>
          </cell>
          <cell r="C482">
            <v>284.55970948464534</v>
          </cell>
          <cell r="D482">
            <v>569.11941896929068</v>
          </cell>
          <cell r="E482">
            <v>853.67912845393607</v>
          </cell>
          <cell r="F482">
            <v>1138.2388379385814</v>
          </cell>
          <cell r="G482">
            <v>1422.7985474232269</v>
          </cell>
          <cell r="H482">
            <v>1707.3582569078721</v>
          </cell>
          <cell r="I482">
            <v>1991.9179663925174</v>
          </cell>
          <cell r="J482">
            <v>2276.4776758771627</v>
          </cell>
          <cell r="K482">
            <v>2561.0373853618084</v>
          </cell>
          <cell r="L482">
            <v>2845.5970948464533</v>
          </cell>
          <cell r="M482">
            <v>3130.156804331099</v>
          </cell>
          <cell r="N482">
            <v>3414.7165138157443</v>
          </cell>
          <cell r="P482" t="str">
            <v>tab7b</v>
          </cell>
          <cell r="R482">
            <v>3414.7165138157443</v>
          </cell>
        </row>
        <row r="483">
          <cell r="A483" t="str">
            <v>C_OPE_RIM</v>
          </cell>
          <cell r="B483" t="str">
            <v>Operai - rimb.forfet.per trasf., ecc.</v>
          </cell>
          <cell r="C483">
            <v>78.85617096932512</v>
          </cell>
          <cell r="D483">
            <v>170.76100829249503</v>
          </cell>
          <cell r="E483">
            <v>239.80834751180507</v>
          </cell>
          <cell r="F483">
            <v>337.66372778200736</v>
          </cell>
          <cell r="G483">
            <v>353.71502992149863</v>
          </cell>
          <cell r="H483">
            <v>452.10737177194943</v>
          </cell>
          <cell r="I483">
            <v>554.52108096426571</v>
          </cell>
          <cell r="J483">
            <v>634.98799943113102</v>
          </cell>
          <cell r="K483">
            <v>720.1481328812481</v>
          </cell>
          <cell r="L483">
            <v>912.25610496407774</v>
          </cell>
          <cell r="M483">
            <v>974.83388688049808</v>
          </cell>
          <cell r="N483">
            <v>1084.5618180662605</v>
          </cell>
          <cell r="P483" t="str">
            <v>tab7b</v>
          </cell>
          <cell r="R483">
            <v>1084.5618180662605</v>
          </cell>
        </row>
        <row r="484">
          <cell r="A484" t="str">
            <v>C_OPE_ALT</v>
          </cell>
          <cell r="B484" t="str">
            <v>Operai - altri oneri</v>
          </cell>
          <cell r="C484">
            <v>14.316124483949292</v>
          </cell>
          <cell r="D484">
            <v>126.1437454841594</v>
          </cell>
          <cell r="E484">
            <v>206.66580469395569</v>
          </cell>
          <cell r="F484">
            <v>238.5195414443223</v>
          </cell>
          <cell r="G484">
            <v>386.57119612670743</v>
          </cell>
          <cell r="H484">
            <v>512.29005621932242</v>
          </cell>
          <cell r="I484">
            <v>470.64137201396193</v>
          </cell>
          <cell r="J484">
            <v>437.76298669230209</v>
          </cell>
          <cell r="K484">
            <v>384.77765665232323</v>
          </cell>
          <cell r="L484">
            <v>374.29887576763878</v>
          </cell>
          <cell r="M484">
            <v>492.21861740214285</v>
          </cell>
          <cell r="N484">
            <v>510.56924034908161</v>
          </cell>
          <cell r="P484" t="str">
            <v>tab7b</v>
          </cell>
          <cell r="R484">
            <v>510.56924034908161</v>
          </cell>
        </row>
        <row r="485">
          <cell r="A485" t="str">
            <v>CPERS</v>
          </cell>
          <cell r="B485" t="str">
            <v>Costo complessivo personale</v>
          </cell>
          <cell r="C485">
            <v>11495.916723958224</v>
          </cell>
          <cell r="D485">
            <v>23223.869217681699</v>
          </cell>
          <cell r="E485">
            <v>34895.744850083152</v>
          </cell>
          <cell r="F485">
            <v>45837.934947611117</v>
          </cell>
          <cell r="G485">
            <v>56733.225200765279</v>
          </cell>
          <cell r="H485">
            <v>68754.223124262266</v>
          </cell>
          <cell r="I485">
            <v>80691.650905209448</v>
          </cell>
          <cell r="J485">
            <v>92326.287327377417</v>
          </cell>
          <cell r="K485">
            <v>102299.71507489691</v>
          </cell>
          <cell r="L485">
            <v>113853.38347470273</v>
          </cell>
          <cell r="M485">
            <v>125293.73198528781</v>
          </cell>
          <cell r="N485">
            <v>137814.70110323239</v>
          </cell>
          <cell r="P485" t="str">
            <v>tab7b</v>
          </cell>
          <cell r="R485">
            <v>137814.70110323239</v>
          </cell>
        </row>
        <row r="486">
          <cell r="A486" t="str">
            <v>CPERS_RET</v>
          </cell>
          <cell r="B486" t="str">
            <v>Personale - retribuzione ord.e rel.oneri</v>
          </cell>
          <cell r="C486">
            <v>10096.95277828436</v>
          </cell>
          <cell r="D486">
            <v>20402.247876607653</v>
          </cell>
          <cell r="E486">
            <v>30663.726507463678</v>
          </cell>
          <cell r="F486">
            <v>40284.540474734218</v>
          </cell>
          <cell r="G486">
            <v>49848.668607651947</v>
          </cell>
          <cell r="H486">
            <v>60411.946251343288</v>
          </cell>
          <cell r="I486">
            <v>70896.243726699075</v>
          </cell>
          <cell r="J486">
            <v>81119.344426169351</v>
          </cell>
          <cell r="K486">
            <v>89869.651483990136</v>
          </cell>
          <cell r="L486">
            <v>100018.40133162288</v>
          </cell>
          <cell r="M486">
            <v>110071.14497143678</v>
          </cell>
          <cell r="N486">
            <v>121074.42274682336</v>
          </cell>
          <cell r="P486" t="str">
            <v>tab7b</v>
          </cell>
          <cell r="R486">
            <v>121074.42274682336</v>
          </cell>
        </row>
        <row r="487">
          <cell r="A487" t="str">
            <v>CPERS_STR</v>
          </cell>
          <cell r="B487" t="str">
            <v>Personale - lav.straord.forfet.</v>
          </cell>
          <cell r="C487">
            <v>550.24557997017075</v>
          </cell>
          <cell r="D487">
            <v>974.69593395353763</v>
          </cell>
          <cell r="E487">
            <v>1440.816538612238</v>
          </cell>
          <cell r="F487">
            <v>1889.1604844891153</v>
          </cell>
          <cell r="G487">
            <v>2289.1450926553821</v>
          </cell>
          <cell r="H487">
            <v>2734.1498569627047</v>
          </cell>
          <cell r="I487">
            <v>3396.1075060384806</v>
          </cell>
          <cell r="J487">
            <v>4040.6862431290629</v>
          </cell>
          <cell r="K487">
            <v>4576.5673422742866</v>
          </cell>
          <cell r="L487">
            <v>5038.1439743532119</v>
          </cell>
          <cell r="M487">
            <v>5509.0083697065957</v>
          </cell>
          <cell r="N487">
            <v>6133.7440749380385</v>
          </cell>
          <cell r="P487" t="str">
            <v>tab7b</v>
          </cell>
          <cell r="R487">
            <v>6133.7440749380385</v>
          </cell>
        </row>
        <row r="488">
          <cell r="A488" t="str">
            <v>CPERS_IND</v>
          </cell>
          <cell r="B488" t="str">
            <v>Personale - indennità varie</v>
          </cell>
          <cell r="C488">
            <v>580.264342318133</v>
          </cell>
          <cell r="D488">
            <v>1160.528684636266</v>
          </cell>
          <cell r="E488">
            <v>1740.793026954399</v>
          </cell>
          <cell r="F488">
            <v>2321.057369272532</v>
          </cell>
          <cell r="G488">
            <v>2901.321711590665</v>
          </cell>
          <cell r="H488">
            <v>3481.586053908798</v>
          </cell>
          <cell r="I488">
            <v>4061.8503962269315</v>
          </cell>
          <cell r="J488">
            <v>4642.114738545064</v>
          </cell>
          <cell r="K488">
            <v>5222.3790808631975</v>
          </cell>
          <cell r="L488">
            <v>5802.64342318133</v>
          </cell>
          <cell r="M488">
            <v>6382.9077654994617</v>
          </cell>
          <cell r="N488">
            <v>6963.172107817596</v>
          </cell>
          <cell r="P488" t="str">
            <v>tab7b</v>
          </cell>
          <cell r="R488">
            <v>6963.172107817596</v>
          </cell>
        </row>
        <row r="489">
          <cell r="A489" t="str">
            <v>CPERS_RIM</v>
          </cell>
          <cell r="B489" t="str">
            <v>Personale - rimb.forfet.per trasf., ecc.</v>
          </cell>
          <cell r="C489">
            <v>142.56442524710175</v>
          </cell>
          <cell r="D489">
            <v>326.96501246720607</v>
          </cell>
          <cell r="E489">
            <v>474.38776091320608</v>
          </cell>
          <cell r="F489">
            <v>689.86435867112129</v>
          </cell>
          <cell r="G489">
            <v>708.76635994532319</v>
          </cell>
          <cell r="H489">
            <v>927.53816247119551</v>
          </cell>
          <cell r="I489">
            <v>1144.6919991052641</v>
          </cell>
          <cell r="J489">
            <v>1320.7011139997035</v>
          </cell>
          <cell r="K489">
            <v>1486.6149659418472</v>
          </cell>
          <cell r="L489">
            <v>1904.4504724698916</v>
          </cell>
          <cell r="M489">
            <v>2079.3846753299454</v>
          </cell>
          <cell r="N489">
            <v>2314.4609496117541</v>
          </cell>
          <cell r="P489" t="str">
            <v>tab7b</v>
          </cell>
          <cell r="R489">
            <v>2314.4609496117541</v>
          </cell>
        </row>
        <row r="490">
          <cell r="A490" t="str">
            <v>CPERS_ALT</v>
          </cell>
          <cell r="B490" t="str">
            <v>Personale - altri oneri</v>
          </cell>
          <cell r="C490">
            <v>125.88959813845818</v>
          </cell>
          <cell r="D490">
            <v>359.4317100170361</v>
          </cell>
          <cell r="E490">
            <v>576.02101613963123</v>
          </cell>
          <cell r="F490">
            <v>653.31226044413722</v>
          </cell>
          <cell r="G490">
            <v>985.32342892197403</v>
          </cell>
          <cell r="H490">
            <v>1199.0027995762857</v>
          </cell>
          <cell r="I490">
            <v>1192.7572771397211</v>
          </cell>
          <cell r="J490">
            <v>1203.4408055342276</v>
          </cell>
          <cell r="K490">
            <v>1144.5022018274369</v>
          </cell>
          <cell r="L490">
            <v>1089.7442730754049</v>
          </cell>
          <cell r="M490">
            <v>1251.2862033150045</v>
          </cell>
          <cell r="N490">
            <v>1328.901224041645</v>
          </cell>
          <cell r="P490" t="str">
            <v>tab7b</v>
          </cell>
          <cell r="R490">
            <v>1328.901224041645</v>
          </cell>
        </row>
        <row r="491">
          <cell r="A491" t="str">
            <v>PINV_IMM_MAT</v>
          </cell>
          <cell r="B491" t="str">
            <v>Investimenti in Immobilizzazioni Materiali</v>
          </cell>
          <cell r="C491">
            <v>6921.4737459999997</v>
          </cell>
          <cell r="D491">
            <v>17414.814299999998</v>
          </cell>
          <cell r="E491">
            <v>30937.944241000001</v>
          </cell>
          <cell r="F491">
            <v>42356.425661000001</v>
          </cell>
          <cell r="G491">
            <v>60088.473223000001</v>
          </cell>
          <cell r="H491">
            <v>79301.507222</v>
          </cell>
          <cell r="I491">
            <v>97348.781384999995</v>
          </cell>
          <cell r="J491">
            <v>115105.550978</v>
          </cell>
          <cell r="K491">
            <v>137022.59375100001</v>
          </cell>
          <cell r="L491">
            <v>159824.443597</v>
          </cell>
          <cell r="M491">
            <v>183352.67407499999</v>
          </cell>
          <cell r="N491">
            <v>216398.367325</v>
          </cell>
          <cell r="P491" t="str">
            <v>tab8</v>
          </cell>
          <cell r="R491">
            <v>216398.36732930725</v>
          </cell>
        </row>
        <row r="492">
          <cell r="A492" t="str">
            <v>PINV_PRO</v>
          </cell>
          <cell r="B492" t="str">
            <v>Impianti di produzione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P492" t="str">
            <v>tab8</v>
          </cell>
          <cell r="R492">
            <v>0</v>
          </cell>
        </row>
        <row r="493">
          <cell r="A493" t="str">
            <v>PINV_PRO.TERMO</v>
          </cell>
          <cell r="B493" t="str">
            <v>Termoelettrica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P493" t="str">
            <v>tab8</v>
          </cell>
          <cell r="R493">
            <v>0</v>
          </cell>
        </row>
        <row r="494">
          <cell r="A494" t="str">
            <v>PINV_PRO.IDRO</v>
          </cell>
          <cell r="B494" t="str">
            <v>Idroelettrica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P494" t="str">
            <v>tab8</v>
          </cell>
          <cell r="R494">
            <v>0</v>
          </cell>
        </row>
        <row r="495">
          <cell r="A495" t="str">
            <v>PINV_PRO.GEO</v>
          </cell>
          <cell r="B495" t="str">
            <v>Geotermoelettrica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P495" t="str">
            <v>tab8</v>
          </cell>
          <cell r="R495">
            <v>0</v>
          </cell>
        </row>
        <row r="496">
          <cell r="A496" t="str">
            <v>PINV_PRO.ALTRE_FONTI</v>
          </cell>
          <cell r="B496" t="str">
            <v>Altre fonti alternative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P496" t="str">
            <v>tab8</v>
          </cell>
          <cell r="R496">
            <v>0</v>
          </cell>
        </row>
        <row r="497">
          <cell r="A497" t="str">
            <v>PINV_RETI_DIS</v>
          </cell>
          <cell r="B497" t="str">
            <v>Reti di distribuzione</v>
          </cell>
          <cell r="C497">
            <v>6653.980912</v>
          </cell>
          <cell r="D497">
            <v>16888.645947000001</v>
          </cell>
          <cell r="E497">
            <v>29875.412939999998</v>
          </cell>
          <cell r="F497">
            <v>40920.489099999999</v>
          </cell>
          <cell r="G497">
            <v>57953.268542999998</v>
          </cell>
          <cell r="H497">
            <v>76242.619464999996</v>
          </cell>
          <cell r="I497">
            <v>93540.765687000006</v>
          </cell>
          <cell r="J497">
            <v>110335.62381999999</v>
          </cell>
          <cell r="K497">
            <v>131045.171103</v>
          </cell>
          <cell r="L497">
            <v>152628.03531599999</v>
          </cell>
          <cell r="M497">
            <v>174475.98355100001</v>
          </cell>
          <cell r="N497">
            <v>205554.555785</v>
          </cell>
          <cell r="P497" t="str">
            <v>tab8</v>
          </cell>
          <cell r="R497">
            <v>205554.55578863737</v>
          </cell>
        </row>
        <row r="498">
          <cell r="A498" t="str">
            <v>PINV_RETI_DIS.AT</v>
          </cell>
          <cell r="B498" t="str">
            <v>Alta Tensione</v>
          </cell>
          <cell r="C498">
            <v>1428</v>
          </cell>
          <cell r="D498">
            <v>3125</v>
          </cell>
          <cell r="E498">
            <v>4814</v>
          </cell>
          <cell r="F498">
            <v>8467</v>
          </cell>
          <cell r="G498">
            <v>11206</v>
          </cell>
          <cell r="H498">
            <v>14431</v>
          </cell>
          <cell r="I498">
            <v>18359</v>
          </cell>
          <cell r="J498">
            <v>20994</v>
          </cell>
          <cell r="K498">
            <v>23130</v>
          </cell>
          <cell r="L498">
            <v>24928</v>
          </cell>
          <cell r="M498">
            <v>26156</v>
          </cell>
          <cell r="N498">
            <v>27000</v>
          </cell>
          <cell r="P498" t="str">
            <v>tab8</v>
          </cell>
          <cell r="R498">
            <v>27000</v>
          </cell>
        </row>
        <row r="499">
          <cell r="A499" t="str">
            <v>PINV_RETI_DIS_MB.MT</v>
          </cell>
          <cell r="B499" t="str">
            <v>Media Tensione</v>
          </cell>
          <cell r="C499">
            <v>2983.9229789999999</v>
          </cell>
          <cell r="D499">
            <v>7679.8539639999999</v>
          </cell>
          <cell r="E499">
            <v>13610.147994000001</v>
          </cell>
          <cell r="F499">
            <v>17228.308207999999</v>
          </cell>
          <cell r="G499">
            <v>24055.469877</v>
          </cell>
          <cell r="H499">
            <v>30628.611778999999</v>
          </cell>
          <cell r="I499">
            <v>36899.079036000003</v>
          </cell>
          <cell r="J499">
            <v>43007.42441</v>
          </cell>
          <cell r="K499">
            <v>50028.797082999998</v>
          </cell>
          <cell r="L499">
            <v>57473.377925000001</v>
          </cell>
          <cell r="M499">
            <v>64360.575198999999</v>
          </cell>
          <cell r="N499">
            <v>75034.289669000005</v>
          </cell>
          <cell r="P499" t="str">
            <v>tab8</v>
          </cell>
          <cell r="R499">
            <v>75034.289670874859</v>
          </cell>
        </row>
        <row r="500">
          <cell r="A500" t="str">
            <v>PINV_RETI_DIS_MB.BT</v>
          </cell>
          <cell r="B500" t="str">
            <v>Bassa Tensione</v>
          </cell>
          <cell r="C500">
            <v>1939.6985500000001</v>
          </cell>
          <cell r="D500">
            <v>4992.2875690000001</v>
          </cell>
          <cell r="E500">
            <v>8847.2740450000001</v>
          </cell>
          <cell r="F500">
            <v>11199.258386</v>
          </cell>
          <cell r="G500">
            <v>15637.253495000001</v>
          </cell>
          <cell r="H500">
            <v>19910.123104999999</v>
          </cell>
          <cell r="I500">
            <v>23986.239121999999</v>
          </cell>
          <cell r="J500">
            <v>27956.967836</v>
          </cell>
          <cell r="K500">
            <v>32521.209772999999</v>
          </cell>
          <cell r="L500">
            <v>37360.558095</v>
          </cell>
          <cell r="M500">
            <v>41837.579338000003</v>
          </cell>
          <cell r="N500">
            <v>48776.025343000001</v>
          </cell>
          <cell r="P500" t="str">
            <v>tab8</v>
          </cell>
          <cell r="R500">
            <v>48776.025345454858</v>
          </cell>
        </row>
        <row r="501">
          <cell r="A501" t="str">
            <v>PINV_RETI_DIS.CT</v>
          </cell>
          <cell r="B501" t="str">
            <v>Contatori tradizionali</v>
          </cell>
          <cell r="C501">
            <v>217.08532099999999</v>
          </cell>
          <cell r="D501">
            <v>391.05169799999999</v>
          </cell>
          <cell r="E501">
            <v>592.07755499999996</v>
          </cell>
          <cell r="F501">
            <v>724.78270399999997</v>
          </cell>
          <cell r="G501">
            <v>995.41960700000004</v>
          </cell>
          <cell r="H501">
            <v>1205.3611370000001</v>
          </cell>
          <cell r="I501">
            <v>1472.779912</v>
          </cell>
          <cell r="J501">
            <v>1691.4210949999999</v>
          </cell>
          <cell r="K501">
            <v>1858.309904</v>
          </cell>
          <cell r="L501">
            <v>2188.3315899999998</v>
          </cell>
          <cell r="M501">
            <v>2345.4483570000002</v>
          </cell>
          <cell r="N501">
            <v>2400</v>
          </cell>
          <cell r="P501" t="str">
            <v>tab8</v>
          </cell>
          <cell r="R501">
            <v>2399.9999999999995</v>
          </cell>
        </row>
        <row r="502">
          <cell r="A502" t="str">
            <v>PINV_RETI_DIS.CS</v>
          </cell>
          <cell r="B502" t="str">
            <v>Progetto contatore</v>
          </cell>
          <cell r="C502">
            <v>85.274062999999998</v>
          </cell>
          <cell r="D502">
            <v>700.45271700000001</v>
          </cell>
          <cell r="E502">
            <v>2011.9133449999999</v>
          </cell>
          <cell r="F502">
            <v>3301.139803</v>
          </cell>
          <cell r="G502">
            <v>6059.1255650000003</v>
          </cell>
          <cell r="H502">
            <v>10067.523444</v>
          </cell>
          <cell r="I502">
            <v>12823.667617999999</v>
          </cell>
          <cell r="J502">
            <v>16685.810479</v>
          </cell>
          <cell r="K502">
            <v>23506.854343999999</v>
          </cell>
          <cell r="L502">
            <v>30677.767705999999</v>
          </cell>
          <cell r="M502">
            <v>39776.380657000002</v>
          </cell>
          <cell r="N502">
            <v>52344.240771999997</v>
          </cell>
          <cell r="P502" t="str">
            <v>tab8</v>
          </cell>
          <cell r="R502">
            <v>52344.24077230769</v>
          </cell>
        </row>
        <row r="503">
          <cell r="A503" t="str">
            <v>PINV_ALTRI_INV</v>
          </cell>
          <cell r="B503" t="str">
            <v>Altri investimenti</v>
          </cell>
          <cell r="C503">
            <v>267.49283400000002</v>
          </cell>
          <cell r="D503">
            <v>526.16835200000003</v>
          </cell>
          <cell r="E503">
            <v>1062.5313020000001</v>
          </cell>
          <cell r="F503">
            <v>1435.936561</v>
          </cell>
          <cell r="G503">
            <v>2135.2046799999998</v>
          </cell>
          <cell r="H503">
            <v>3058.887757</v>
          </cell>
          <cell r="I503">
            <v>3808.0156980000002</v>
          </cell>
          <cell r="J503">
            <v>4769.9271580000004</v>
          </cell>
          <cell r="K503">
            <v>5977.4226490000001</v>
          </cell>
          <cell r="L503">
            <v>7196.4082799999996</v>
          </cell>
          <cell r="M503">
            <v>8876.6905239999996</v>
          </cell>
          <cell r="N503">
            <v>10843.811540999999</v>
          </cell>
          <cell r="P503" t="str">
            <v>tab8</v>
          </cell>
          <cell r="R503">
            <v>10843.81154066986</v>
          </cell>
        </row>
        <row r="504">
          <cell r="A504" t="str">
            <v>PINV_ALTRI_INV.TERRENI</v>
          </cell>
          <cell r="B504" t="str">
            <v>Terreni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P504" t="str">
            <v>tab8</v>
          </cell>
          <cell r="R504">
            <v>0</v>
          </cell>
        </row>
        <row r="505">
          <cell r="A505" t="str">
            <v>PINV_ALTRI_INV.FABBRICATI</v>
          </cell>
          <cell r="B505" t="str">
            <v>Fabbricati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P505" t="str">
            <v>tab8</v>
          </cell>
          <cell r="R505">
            <v>0</v>
          </cell>
        </row>
        <row r="506">
          <cell r="A506" t="str">
            <v>PINV_ALTRI_INV.TELETRASM</v>
          </cell>
          <cell r="B506" t="str">
            <v>Impianti di teletrasmissioni</v>
          </cell>
          <cell r="C506">
            <v>184.802977</v>
          </cell>
          <cell r="D506">
            <v>382.18751200000003</v>
          </cell>
          <cell r="E506">
            <v>799.00967600000001</v>
          </cell>
          <cell r="F506">
            <v>1100.7405200000001</v>
          </cell>
          <cell r="G506">
            <v>1683.0577410000001</v>
          </cell>
          <cell r="H506">
            <v>2467.0697700000001</v>
          </cell>
          <cell r="I506">
            <v>3084.2950980000001</v>
          </cell>
          <cell r="J506">
            <v>3889.942227</v>
          </cell>
          <cell r="K506">
            <v>4972.6381579999997</v>
          </cell>
          <cell r="L506">
            <v>6075.7841109999999</v>
          </cell>
          <cell r="M506">
            <v>7570.7673000000004</v>
          </cell>
          <cell r="N506">
            <v>9389.8103929999997</v>
          </cell>
          <cell r="P506" t="str">
            <v>tab8</v>
          </cell>
          <cell r="R506">
            <v>9389.8103928661712</v>
          </cell>
        </row>
        <row r="507">
          <cell r="A507" t="str">
            <v>PINV_ALTRI_INV.ALTRI_IMPIANTI</v>
          </cell>
          <cell r="B507" t="str">
            <v>Altri impianti</v>
          </cell>
          <cell r="C507">
            <v>3.0731069999999998</v>
          </cell>
          <cell r="D507">
            <v>5.2618130000000001</v>
          </cell>
          <cell r="E507">
            <v>9.8579460000000001</v>
          </cell>
          <cell r="F507">
            <v>12.475792</v>
          </cell>
          <cell r="G507">
            <v>16.964887000000001</v>
          </cell>
          <cell r="H507">
            <v>22.392990000000001</v>
          </cell>
          <cell r="I507">
            <v>27.500029000000001</v>
          </cell>
          <cell r="J507">
            <v>33.613923</v>
          </cell>
          <cell r="K507">
            <v>38.427396999999999</v>
          </cell>
          <cell r="L507">
            <v>42.870565999999997</v>
          </cell>
          <cell r="M507">
            <v>50.184446000000001</v>
          </cell>
          <cell r="N507">
            <v>55.96</v>
          </cell>
          <cell r="P507" t="str">
            <v>tab8</v>
          </cell>
          <cell r="R507">
            <v>55.96</v>
          </cell>
        </row>
        <row r="508">
          <cell r="A508" t="str">
            <v>PINV_ALTRI_INV.MEZZI_TRASP</v>
          </cell>
          <cell r="B508" t="str">
            <v>Mezzi di trasporto e autovetture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P508" t="str">
            <v>tab8</v>
          </cell>
          <cell r="R508">
            <v>0</v>
          </cell>
        </row>
        <row r="509">
          <cell r="A509" t="str">
            <v>PINV_ALTRI_INV.DOT_INFORM</v>
          </cell>
          <cell r="B509" t="str">
            <v>Dotazioni informatiche</v>
          </cell>
          <cell r="C509">
            <v>7.68222</v>
          </cell>
          <cell r="D509">
            <v>13.153593000000001</v>
          </cell>
          <cell r="E509">
            <v>24.643103</v>
          </cell>
          <cell r="F509">
            <v>31.187251</v>
          </cell>
          <cell r="G509">
            <v>42.409185000000001</v>
          </cell>
          <cell r="H509">
            <v>55.978473999999999</v>
          </cell>
          <cell r="I509">
            <v>68.745159000000001</v>
          </cell>
          <cell r="J509">
            <v>84.028800000000004</v>
          </cell>
          <cell r="K509">
            <v>96.061626000000004</v>
          </cell>
          <cell r="L509">
            <v>107.168753</v>
          </cell>
          <cell r="M509">
            <v>125.452146</v>
          </cell>
          <cell r="N509">
            <v>139.88999999999999</v>
          </cell>
          <cell r="P509" t="str">
            <v>tab8</v>
          </cell>
          <cell r="R509">
            <v>139.88999999999999</v>
          </cell>
        </row>
        <row r="510">
          <cell r="A510" t="str">
            <v>PINV_ALTRI_INV.DOT_AMMIN</v>
          </cell>
          <cell r="B510" t="str">
            <v>Dotazioni amministrative e mobili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P510" t="str">
            <v>tab8</v>
          </cell>
          <cell r="R510">
            <v>0</v>
          </cell>
        </row>
        <row r="511">
          <cell r="A511" t="str">
            <v>PINV_ALTRI_INV.DOT_TECN</v>
          </cell>
          <cell r="B511" t="str">
            <v>Dotazioni tecniche e attrezzature</v>
          </cell>
          <cell r="C511">
            <v>71.934529999999995</v>
          </cell>
          <cell r="D511">
            <v>125.565434</v>
          </cell>
          <cell r="E511">
            <v>229.02057600000001</v>
          </cell>
          <cell r="F511">
            <v>291.53299700000002</v>
          </cell>
          <cell r="G511">
            <v>392.77286700000002</v>
          </cell>
          <cell r="H511">
            <v>513.44652299999996</v>
          </cell>
          <cell r="I511">
            <v>627.47541100000001</v>
          </cell>
          <cell r="J511">
            <v>762.34220800000003</v>
          </cell>
          <cell r="K511">
            <v>870.29546800000003</v>
          </cell>
          <cell r="L511">
            <v>970.58484999999996</v>
          </cell>
          <cell r="M511">
            <v>1130.2866320000001</v>
          </cell>
          <cell r="N511">
            <v>1258.1511479999999</v>
          </cell>
          <cell r="P511" t="str">
            <v>tab8</v>
          </cell>
          <cell r="R511">
            <v>1258.1511478036873</v>
          </cell>
        </row>
        <row r="512">
          <cell r="A512" t="str">
            <v>PINV_IMM_IMM</v>
          </cell>
          <cell r="B512" t="str">
            <v>Investimenti in Immobilizzazioni immateriali</v>
          </cell>
          <cell r="C512">
            <v>13.789</v>
          </cell>
          <cell r="D512">
            <v>18.966483</v>
          </cell>
          <cell r="E512">
            <v>84.226079999999996</v>
          </cell>
          <cell r="F512">
            <v>87.104746000000006</v>
          </cell>
          <cell r="G512">
            <v>133.675678</v>
          </cell>
          <cell r="H512">
            <v>217.74041299999999</v>
          </cell>
          <cell r="I512">
            <v>276.146186</v>
          </cell>
          <cell r="J512">
            <v>330.80732999999998</v>
          </cell>
          <cell r="K512">
            <v>347.61235099999999</v>
          </cell>
          <cell r="L512">
            <v>377.96049799999997</v>
          </cell>
          <cell r="M512">
            <v>384.18972400000001</v>
          </cell>
          <cell r="N512">
            <v>525</v>
          </cell>
          <cell r="P512" t="str">
            <v>tab8</v>
          </cell>
          <cell r="R512">
            <v>525</v>
          </cell>
        </row>
        <row r="513">
          <cell r="A513" t="str">
            <v>PINV_IMM_TOT</v>
          </cell>
          <cell r="B513" t="str">
            <v>Investimenti in Immobilizzazioni</v>
          </cell>
          <cell r="C513">
            <v>6935.2627460000003</v>
          </cell>
          <cell r="D513">
            <v>17433.780782999998</v>
          </cell>
          <cell r="E513">
            <v>31022.170322000002</v>
          </cell>
          <cell r="F513">
            <v>42443.530406999998</v>
          </cell>
          <cell r="G513">
            <v>60222.148901</v>
          </cell>
          <cell r="H513">
            <v>79519.247636</v>
          </cell>
          <cell r="I513">
            <v>97624.927570999993</v>
          </cell>
          <cell r="J513">
            <v>115436.358309</v>
          </cell>
          <cell r="K513">
            <v>137370.206103</v>
          </cell>
          <cell r="L513">
            <v>160202.404094</v>
          </cell>
          <cell r="M513">
            <v>183736.86379900001</v>
          </cell>
          <cell r="N513">
            <v>216923.367325</v>
          </cell>
          <cell r="P513" t="str">
            <v>tab8</v>
          </cell>
          <cell r="R513">
            <v>216923.36732930725</v>
          </cell>
        </row>
        <row r="514">
          <cell r="A514" t="str">
            <v>PINV_RISORSA</v>
          </cell>
          <cell r="B514" t="str">
            <v>Investimenti per risorsa</v>
          </cell>
          <cell r="C514">
            <v>6935.2627460000003</v>
          </cell>
          <cell r="D514">
            <v>17433.780782999998</v>
          </cell>
          <cell r="E514">
            <v>31022.170322999998</v>
          </cell>
          <cell r="F514">
            <v>42443.530407999999</v>
          </cell>
          <cell r="G514">
            <v>60222.148903000001</v>
          </cell>
          <cell r="H514">
            <v>79519.247636</v>
          </cell>
          <cell r="I514">
            <v>97624.927570999993</v>
          </cell>
          <cell r="J514">
            <v>115436.358311</v>
          </cell>
          <cell r="K514">
            <v>137370.206106</v>
          </cell>
          <cell r="L514">
            <v>160202.404098</v>
          </cell>
          <cell r="M514">
            <v>183736.863797</v>
          </cell>
          <cell r="N514">
            <v>216923.367329</v>
          </cell>
          <cell r="P514" t="str">
            <v>tab8</v>
          </cell>
          <cell r="R514">
            <v>216923.36809499172</v>
          </cell>
        </row>
        <row r="515">
          <cell r="A515" t="str">
            <v>PINV_PERS</v>
          </cell>
          <cell r="B515" t="str">
            <v>Personale</v>
          </cell>
          <cell r="C515">
            <v>1763.5552</v>
          </cell>
          <cell r="D515">
            <v>3565.425088</v>
          </cell>
          <cell r="E515">
            <v>5430.1683510000003</v>
          </cell>
          <cell r="F515">
            <v>7230.6388930000003</v>
          </cell>
          <cell r="G515">
            <v>9076.6646849999997</v>
          </cell>
          <cell r="H515">
            <v>11194.717043000001</v>
          </cell>
          <cell r="I515">
            <v>13321.045410999999</v>
          </cell>
          <cell r="J515">
            <v>15372.725761</v>
          </cell>
          <cell r="K515">
            <v>17256.496696999999</v>
          </cell>
          <cell r="L515">
            <v>19398.426244999999</v>
          </cell>
          <cell r="M515">
            <v>21600.169432999999</v>
          </cell>
          <cell r="N515">
            <v>23900.601616</v>
          </cell>
          <cell r="P515" t="str">
            <v>tab8</v>
          </cell>
          <cell r="R515">
            <v>23900.601616033677</v>
          </cell>
        </row>
        <row r="516">
          <cell r="A516" t="str">
            <v>PINV_MAT</v>
          </cell>
          <cell r="B516" t="str">
            <v>Materiali e forniture</v>
          </cell>
          <cell r="C516">
            <v>2550.2097229999999</v>
          </cell>
          <cell r="D516">
            <v>7030.6002570000001</v>
          </cell>
          <cell r="E516">
            <v>12644.524582</v>
          </cell>
          <cell r="F516">
            <v>18655.842804</v>
          </cell>
          <cell r="G516">
            <v>26743.411003000001</v>
          </cell>
          <cell r="H516">
            <v>35957.471302999998</v>
          </cell>
          <cell r="I516">
            <v>44632.064860999999</v>
          </cell>
          <cell r="J516">
            <v>52690.03944</v>
          </cell>
          <cell r="K516">
            <v>62963.068484000003</v>
          </cell>
          <cell r="L516">
            <v>73722.282791999998</v>
          </cell>
          <cell r="M516">
            <v>85190.169269000005</v>
          </cell>
          <cell r="N516">
            <v>101312.691777</v>
          </cell>
          <cell r="P516" t="str">
            <v>tab8</v>
          </cell>
          <cell r="R516">
            <v>101312.6917775255</v>
          </cell>
        </row>
        <row r="517">
          <cell r="A517" t="str">
            <v>PINV_MAT.FOR</v>
          </cell>
          <cell r="B517" t="str">
            <v>Forniture di materiali e apparecchi</v>
          </cell>
          <cell r="C517">
            <v>610.20297900000003</v>
          </cell>
          <cell r="D517">
            <v>1841.3445489999999</v>
          </cell>
          <cell r="E517">
            <v>2987.9048210000001</v>
          </cell>
          <cell r="F517">
            <v>5863.3541910000004</v>
          </cell>
          <cell r="G517">
            <v>7847.7013930000003</v>
          </cell>
          <cell r="H517">
            <v>10237.637921</v>
          </cell>
          <cell r="I517">
            <v>13104.666072</v>
          </cell>
          <cell r="J517">
            <v>14711.00022</v>
          </cell>
          <cell r="K517">
            <v>15926.090614000001</v>
          </cell>
          <cell r="L517">
            <v>16985.471979000002</v>
          </cell>
          <cell r="M517">
            <v>17826.499978</v>
          </cell>
          <cell r="N517">
            <v>18784.722763000002</v>
          </cell>
          <cell r="P517" t="str">
            <v>tab8</v>
          </cell>
          <cell r="R517">
            <v>18784.72276368345</v>
          </cell>
        </row>
        <row r="518">
          <cell r="A518" t="str">
            <v>PINV_MAT.MAT</v>
          </cell>
          <cell r="B518" t="str">
            <v>Materiali</v>
          </cell>
          <cell r="C518">
            <v>1940.006744</v>
          </cell>
          <cell r="D518">
            <v>5189.2557079999997</v>
          </cell>
          <cell r="E518">
            <v>9656.6197599999996</v>
          </cell>
          <cell r="F518">
            <v>12792.488613</v>
          </cell>
          <cell r="G518">
            <v>18895.709610999998</v>
          </cell>
          <cell r="H518">
            <v>25719.833382000001</v>
          </cell>
          <cell r="I518">
            <v>31527.398788999999</v>
          </cell>
          <cell r="J518">
            <v>37979.039219999999</v>
          </cell>
          <cell r="K518">
            <v>47036.977871000003</v>
          </cell>
          <cell r="L518">
            <v>56736.810812999996</v>
          </cell>
          <cell r="M518">
            <v>67363.669290999998</v>
          </cell>
          <cell r="N518">
            <v>82527.969014000002</v>
          </cell>
          <cell r="P518" t="str">
            <v>tab8</v>
          </cell>
          <cell r="R518">
            <v>82527.969013842056</v>
          </cell>
        </row>
        <row r="519">
          <cell r="A519" t="str">
            <v>PINV_MAT.MAT_ENEL</v>
          </cell>
          <cell r="B519" t="str">
            <v>Materiali Enel Distribuzione</v>
          </cell>
          <cell r="C519">
            <v>600.49146399999995</v>
          </cell>
          <cell r="D519">
            <v>1739.117084</v>
          </cell>
          <cell r="E519">
            <v>3540.4496279999998</v>
          </cell>
          <cell r="F519">
            <v>5049.9404649999997</v>
          </cell>
          <cell r="G519">
            <v>8084.7527259999997</v>
          </cell>
          <cell r="H519">
            <v>11953.565299</v>
          </cell>
          <cell r="I519">
            <v>14943.106485</v>
          </cell>
          <cell r="J519">
            <v>18648.663315999998</v>
          </cell>
          <cell r="K519">
            <v>24548.897514</v>
          </cell>
          <cell r="L519">
            <v>30903.517558</v>
          </cell>
          <cell r="M519">
            <v>38432.497442</v>
          </cell>
          <cell r="N519">
            <v>48793.235548999997</v>
          </cell>
          <cell r="P519" t="str">
            <v>tab8</v>
          </cell>
          <cell r="R519">
            <v>48793.235550437974</v>
          </cell>
        </row>
        <row r="520">
          <cell r="A520" t="str">
            <v>PINV_MAT.MAT_TERZI</v>
          </cell>
          <cell r="B520" t="str">
            <v>Materiali Terzi</v>
          </cell>
          <cell r="C520">
            <v>1467.3751159999999</v>
          </cell>
          <cell r="D520">
            <v>3776.2398189999999</v>
          </cell>
          <cell r="E520">
            <v>6692.2905140000003</v>
          </cell>
          <cell r="F520">
            <v>8471.3875059999991</v>
          </cell>
          <cell r="G520">
            <v>11828.323291000001</v>
          </cell>
          <cell r="H520">
            <v>15060.527292999999</v>
          </cell>
          <cell r="I520">
            <v>18143.886457000001</v>
          </cell>
          <cell r="J520">
            <v>21147.701446999999</v>
          </cell>
          <cell r="K520">
            <v>24600.161681000001</v>
          </cell>
          <cell r="L520">
            <v>28260.614656999998</v>
          </cell>
          <cell r="M520">
            <v>31647.499485</v>
          </cell>
          <cell r="N520">
            <v>36895.605195999997</v>
          </cell>
          <cell r="P520" t="str">
            <v>tab8</v>
          </cell>
          <cell r="R520">
            <v>36895.605194503114</v>
          </cell>
        </row>
        <row r="521">
          <cell r="A521" t="str">
            <v>PINV_MAT.MAT_REC</v>
          </cell>
          <cell r="B521" t="str">
            <v>Recuperi</v>
          </cell>
          <cell r="C521">
            <v>-127.829476</v>
          </cell>
          <cell r="D521">
            <v>-326.02305999999999</v>
          </cell>
          <cell r="E521">
            <v>-575.98191099999997</v>
          </cell>
          <cell r="F521">
            <v>-728.66407600000002</v>
          </cell>
          <cell r="G521">
            <v>-1017.121664</v>
          </cell>
          <cell r="H521">
            <v>-1293.9475930000001</v>
          </cell>
          <cell r="I521">
            <v>-1559.21874</v>
          </cell>
          <cell r="J521">
            <v>-1816.8879830000001</v>
          </cell>
          <cell r="K521">
            <v>-2111.5723290000001</v>
          </cell>
          <cell r="L521">
            <v>-2426.7366649999999</v>
          </cell>
          <cell r="M521">
            <v>-2715.6728290000001</v>
          </cell>
          <cell r="N521">
            <v>-3160.1083290000001</v>
          </cell>
          <cell r="P521" t="str">
            <v>tab8</v>
          </cell>
          <cell r="R521">
            <v>-3160.1083286259091</v>
          </cell>
        </row>
        <row r="522">
          <cell r="A522" t="str">
            <v>PINV_MAT.MAT_ALTRO</v>
          </cell>
          <cell r="B522" t="str">
            <v>Altri materiali</v>
          </cell>
          <cell r="C522">
            <v>-3.0359000000000001E-2</v>
          </cell>
          <cell r="D522">
            <v>-7.8134999999999996E-2</v>
          </cell>
          <cell r="E522">
            <v>-0.13847000000000001</v>
          </cell>
          <cell r="F522">
            <v>-0.17528199999999999</v>
          </cell>
          <cell r="G522">
            <v>-0.24474199999999999</v>
          </cell>
          <cell r="H522">
            <v>-0.31161699999999998</v>
          </cell>
          <cell r="I522">
            <v>-0.375413</v>
          </cell>
          <cell r="J522">
            <v>-0.43756</v>
          </cell>
          <cell r="K522">
            <v>-0.50899499999999998</v>
          </cell>
          <cell r="L522">
            <v>-0.58473699999999995</v>
          </cell>
          <cell r="M522">
            <v>-0.65480799999999995</v>
          </cell>
          <cell r="N522">
            <v>-0.76340200000000003</v>
          </cell>
          <cell r="P522" t="str">
            <v>tab8</v>
          </cell>
          <cell r="R522">
            <v>-0.76340247312779497</v>
          </cell>
        </row>
        <row r="523">
          <cell r="A523" t="str">
            <v>PINV_MAT.ALTRO</v>
          </cell>
          <cell r="B523" t="str">
            <v>Altro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P523" t="str">
            <v>tab8</v>
          </cell>
          <cell r="R523">
            <v>0</v>
          </cell>
        </row>
        <row r="524">
          <cell r="A524" t="str">
            <v>PINV_PREST_TZ</v>
          </cell>
          <cell r="B524" t="str">
            <v>Prestazioni di terzi</v>
          </cell>
          <cell r="C524">
            <v>2481.6645640000002</v>
          </cell>
          <cell r="D524">
            <v>6403.8321139999998</v>
          </cell>
          <cell r="E524">
            <v>11984.294825999999</v>
          </cell>
          <cell r="F524">
            <v>15097.297627</v>
          </cell>
          <cell r="G524">
            <v>22005.525536000001</v>
          </cell>
          <cell r="H524">
            <v>28667.664173000001</v>
          </cell>
          <cell r="I524">
            <v>35069.092112999999</v>
          </cell>
          <cell r="J524">
            <v>41561.769003000001</v>
          </cell>
          <cell r="K524">
            <v>49291.629355999998</v>
          </cell>
          <cell r="L524">
            <v>57068.117606</v>
          </cell>
          <cell r="M524">
            <v>64265.400117999998</v>
          </cell>
          <cell r="N524">
            <v>75334.567465999993</v>
          </cell>
          <cell r="P524" t="str">
            <v>tab8</v>
          </cell>
          <cell r="R524">
            <v>75334.568231824946</v>
          </cell>
        </row>
        <row r="525">
          <cell r="A525" t="str">
            <v>PINV_ALTRI_COSTI</v>
          </cell>
          <cell r="B525" t="str">
            <v>Altri costi</v>
          </cell>
          <cell r="C525">
            <v>107.80279400000001</v>
          </cell>
          <cell r="D525">
            <v>225.271702</v>
          </cell>
          <cell r="E525">
            <v>378.19372299999998</v>
          </cell>
          <cell r="F525">
            <v>509.98406999999997</v>
          </cell>
          <cell r="G525">
            <v>669.454702</v>
          </cell>
          <cell r="H525">
            <v>845.540526</v>
          </cell>
          <cell r="I525">
            <v>970.37153000000001</v>
          </cell>
          <cell r="J525">
            <v>1091.4125710000001</v>
          </cell>
          <cell r="K525">
            <v>1233.257433</v>
          </cell>
          <cell r="L525">
            <v>1386.4325779999999</v>
          </cell>
          <cell r="M525">
            <v>1510.0033120000001</v>
          </cell>
          <cell r="N525">
            <v>1702.196533</v>
          </cell>
          <cell r="P525" t="str">
            <v>tab8</v>
          </cell>
          <cell r="R525">
            <v>1702.1965327728537</v>
          </cell>
        </row>
        <row r="526">
          <cell r="A526" t="str">
            <v>PINV_ALTRI_COSTI.SPE_GEN</v>
          </cell>
          <cell r="B526" t="str">
            <v>Spese generali</v>
          </cell>
          <cell r="C526">
            <v>84.230620000000002</v>
          </cell>
          <cell r="D526">
            <v>164.60296099999999</v>
          </cell>
          <cell r="E526">
            <v>270.67728299999999</v>
          </cell>
          <cell r="F526">
            <v>373.88515599999999</v>
          </cell>
          <cell r="G526">
            <v>479.42308200000002</v>
          </cell>
          <cell r="H526">
            <v>603.58288500000003</v>
          </cell>
          <cell r="I526">
            <v>678.878917</v>
          </cell>
          <cell r="J526">
            <v>751.66570300000001</v>
          </cell>
          <cell r="K526">
            <v>838.04364499999997</v>
          </cell>
          <cell r="L526">
            <v>932.40864099999999</v>
          </cell>
          <cell r="M526">
            <v>1001.572403</v>
          </cell>
          <cell r="N526">
            <v>1109.446205</v>
          </cell>
          <cell r="P526" t="str">
            <v>tab8</v>
          </cell>
          <cell r="R526">
            <v>1109.4462048890657</v>
          </cell>
        </row>
        <row r="527">
          <cell r="A527" t="str">
            <v>PINV_ALTRI_COSTI.IMP_CAN</v>
          </cell>
          <cell r="B527" t="str">
            <v>Imposte e canoni</v>
          </cell>
          <cell r="C527">
            <v>23.572174</v>
          </cell>
          <cell r="D527">
            <v>60.668742000000002</v>
          </cell>
          <cell r="E527">
            <v>107.51644</v>
          </cell>
          <cell r="F527">
            <v>136.09891400000001</v>
          </cell>
          <cell r="G527">
            <v>190.03162</v>
          </cell>
          <cell r="H527">
            <v>241.95764</v>
          </cell>
          <cell r="I527">
            <v>291.49261300000001</v>
          </cell>
          <cell r="J527">
            <v>339.74686800000001</v>
          </cell>
          <cell r="K527">
            <v>395.21378800000002</v>
          </cell>
          <cell r="L527">
            <v>454.02393699999999</v>
          </cell>
          <cell r="M527">
            <v>508.43090799999999</v>
          </cell>
          <cell r="N527">
            <v>592.75032799999997</v>
          </cell>
          <cell r="P527" t="str">
            <v>tab8</v>
          </cell>
          <cell r="R527">
            <v>592.75032788378803</v>
          </cell>
        </row>
        <row r="528">
          <cell r="A528" t="str">
            <v>PINV_PREST_GR</v>
          </cell>
          <cell r="B528" t="str">
            <v>Prestazioni intercompany</v>
          </cell>
          <cell r="C528">
            <v>32.030464000000002</v>
          </cell>
          <cell r="D528">
            <v>208.65162100000001</v>
          </cell>
          <cell r="E528">
            <v>584.98884199999998</v>
          </cell>
          <cell r="F528">
            <v>949.76701300000002</v>
          </cell>
          <cell r="G528">
            <v>1727.0929759999999</v>
          </cell>
          <cell r="H528">
            <v>2853.8545909999998</v>
          </cell>
          <cell r="I528">
            <v>3632.3536549999999</v>
          </cell>
          <cell r="J528">
            <v>4720.411537</v>
          </cell>
          <cell r="K528">
            <v>6625.7541359999996</v>
          </cell>
          <cell r="L528">
            <v>8627.1448770000006</v>
          </cell>
          <cell r="M528">
            <v>11171.121665000001</v>
          </cell>
          <cell r="N528">
            <v>14673.309938</v>
          </cell>
          <cell r="P528" t="str">
            <v>tab8</v>
          </cell>
          <cell r="R528">
            <v>14673.309936834745</v>
          </cell>
        </row>
        <row r="529">
          <cell r="A529">
            <v>0</v>
          </cell>
          <cell r="B529" t="str">
            <v>Investimenti in reti distribuzione AT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P529" t="str">
            <v>tab8a</v>
          </cell>
          <cell r="R529">
            <v>0</v>
          </cell>
        </row>
        <row r="530">
          <cell r="A530" t="str">
            <v>PINV_RETI_DIS.AT_380_TOT</v>
          </cell>
          <cell r="B530" t="str">
            <v>Impianti primari a 380 kV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P530" t="str">
            <v>tab8a</v>
          </cell>
          <cell r="R530">
            <v>0</v>
          </cell>
        </row>
        <row r="531">
          <cell r="A531" t="str">
            <v>PINV_RETI_DIS.AT_380_LIN</v>
          </cell>
          <cell r="B531" t="str">
            <v>Linee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P531" t="str">
            <v>tab8a</v>
          </cell>
          <cell r="R531">
            <v>0</v>
          </cell>
        </row>
        <row r="532">
          <cell r="A532" t="str">
            <v>PINV_RETI_DIS.AT_380_CAB</v>
          </cell>
          <cell r="B532" t="str">
            <v>Cabine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P532" t="str">
            <v>tab8a</v>
          </cell>
          <cell r="R532">
            <v>0</v>
          </cell>
        </row>
        <row r="533">
          <cell r="A533" t="str">
            <v>PINV_RETI_DIS.AT_220_TOT</v>
          </cell>
          <cell r="B533" t="str">
            <v>Impianti primari a 220 kV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P533" t="str">
            <v>tab8a</v>
          </cell>
          <cell r="R533">
            <v>0</v>
          </cell>
        </row>
        <row r="534">
          <cell r="A534" t="str">
            <v>PINV_RETI_DIS.AT_220_LIN</v>
          </cell>
          <cell r="B534" t="str">
            <v>Linee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P534" t="str">
            <v>tab8a</v>
          </cell>
          <cell r="R534">
            <v>0</v>
          </cell>
        </row>
        <row r="535">
          <cell r="A535" t="str">
            <v>PINV_RETI_DIS.AT_220_CAB</v>
          </cell>
          <cell r="B535" t="str">
            <v>Cabine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P535" t="str">
            <v>tab8a</v>
          </cell>
          <cell r="R535">
            <v>0</v>
          </cell>
        </row>
        <row r="536">
          <cell r="A536" t="str">
            <v>PINV_RETI_DIS.AT_150_TOT</v>
          </cell>
          <cell r="B536" t="str">
            <v>Impianti primari a 120-150 kV</v>
          </cell>
          <cell r="C536">
            <v>1009</v>
          </cell>
          <cell r="D536">
            <v>2356</v>
          </cell>
          <cell r="E536">
            <v>3777</v>
          </cell>
          <cell r="F536">
            <v>7036</v>
          </cell>
          <cell r="G536">
            <v>9423</v>
          </cell>
          <cell r="H536">
            <v>12363</v>
          </cell>
          <cell r="I536">
            <v>15959</v>
          </cell>
          <cell r="J536">
            <v>18497</v>
          </cell>
          <cell r="K536">
            <v>20482</v>
          </cell>
          <cell r="L536">
            <v>22194</v>
          </cell>
          <cell r="M536">
            <v>23345</v>
          </cell>
          <cell r="N536">
            <v>24178</v>
          </cell>
          <cell r="P536" t="str">
            <v>tab8a</v>
          </cell>
          <cell r="R536">
            <v>24178</v>
          </cell>
        </row>
        <row r="537">
          <cell r="A537" t="str">
            <v>PINV_RETI_DIS.AT_150_LIN</v>
          </cell>
          <cell r="B537" t="str">
            <v>Linee</v>
          </cell>
          <cell r="C537">
            <v>482</v>
          </cell>
          <cell r="D537">
            <v>960</v>
          </cell>
          <cell r="E537">
            <v>1472</v>
          </cell>
          <cell r="F537">
            <v>2109</v>
          </cell>
          <cell r="G537">
            <v>3402</v>
          </cell>
          <cell r="H537">
            <v>5141</v>
          </cell>
          <cell r="I537">
            <v>7046</v>
          </cell>
          <cell r="J537">
            <v>8886</v>
          </cell>
          <cell r="K537">
            <v>10293</v>
          </cell>
          <cell r="L537">
            <v>11181</v>
          </cell>
          <cell r="M537">
            <v>11774</v>
          </cell>
          <cell r="N537">
            <v>12157</v>
          </cell>
          <cell r="P537" t="str">
            <v>tab8a</v>
          </cell>
          <cell r="R537">
            <v>12157</v>
          </cell>
        </row>
        <row r="538">
          <cell r="A538" t="str">
            <v>PINV_RETI_DIS.AT_150_CAB</v>
          </cell>
          <cell r="B538" t="str">
            <v>Cabine</v>
          </cell>
          <cell r="C538">
            <v>527</v>
          </cell>
          <cell r="D538">
            <v>1396</v>
          </cell>
          <cell r="E538">
            <v>2305</v>
          </cell>
          <cell r="F538">
            <v>4927</v>
          </cell>
          <cell r="G538">
            <v>6021</v>
          </cell>
          <cell r="H538">
            <v>7222</v>
          </cell>
          <cell r="I538">
            <v>8913</v>
          </cell>
          <cell r="J538">
            <v>9611</v>
          </cell>
          <cell r="K538">
            <v>10189</v>
          </cell>
          <cell r="L538">
            <v>11013</v>
          </cell>
          <cell r="M538">
            <v>11571</v>
          </cell>
          <cell r="N538">
            <v>12021</v>
          </cell>
          <cell r="P538" t="str">
            <v>tab8a</v>
          </cell>
          <cell r="R538">
            <v>12021</v>
          </cell>
        </row>
        <row r="539">
          <cell r="A539" t="str">
            <v>PINV_RETI_DIS.AT_80_TOT</v>
          </cell>
          <cell r="B539" t="str">
            <v>Impianti primari a 40-80 kV</v>
          </cell>
          <cell r="C539">
            <v>286</v>
          </cell>
          <cell r="D539">
            <v>380</v>
          </cell>
          <cell r="E539">
            <v>483</v>
          </cell>
          <cell r="F539">
            <v>614</v>
          </cell>
          <cell r="G539">
            <v>743</v>
          </cell>
          <cell r="H539">
            <v>880</v>
          </cell>
          <cell r="I539">
            <v>913</v>
          </cell>
          <cell r="J539">
            <v>930</v>
          </cell>
          <cell r="K539">
            <v>992</v>
          </cell>
          <cell r="L539">
            <v>1065</v>
          </cell>
          <cell r="M539">
            <v>1116</v>
          </cell>
          <cell r="N539">
            <v>1127</v>
          </cell>
          <cell r="P539" t="str">
            <v>tab8a</v>
          </cell>
          <cell r="R539">
            <v>1127</v>
          </cell>
        </row>
        <row r="540">
          <cell r="A540" t="str">
            <v>PINV_RETI_DIS.AT_80_LIN</v>
          </cell>
          <cell r="B540" t="str">
            <v>Linee</v>
          </cell>
          <cell r="C540">
            <v>0</v>
          </cell>
          <cell r="D540">
            <v>0</v>
          </cell>
          <cell r="E540">
            <v>32</v>
          </cell>
          <cell r="F540">
            <v>92</v>
          </cell>
          <cell r="G540">
            <v>162</v>
          </cell>
          <cell r="H540">
            <v>162</v>
          </cell>
          <cell r="I540">
            <v>162</v>
          </cell>
          <cell r="J540">
            <v>162</v>
          </cell>
          <cell r="K540">
            <v>214</v>
          </cell>
          <cell r="L540">
            <v>286</v>
          </cell>
          <cell r="M540">
            <v>337</v>
          </cell>
          <cell r="N540">
            <v>347</v>
          </cell>
          <cell r="P540" t="str">
            <v>tab8a</v>
          </cell>
          <cell r="R540">
            <v>347</v>
          </cell>
        </row>
        <row r="541">
          <cell r="A541" t="str">
            <v>PINV_RETI_DIS.AT_80_CAB</v>
          </cell>
          <cell r="B541" t="str">
            <v>Cabine</v>
          </cell>
          <cell r="C541">
            <v>286</v>
          </cell>
          <cell r="D541">
            <v>380</v>
          </cell>
          <cell r="E541">
            <v>451</v>
          </cell>
          <cell r="F541">
            <v>522</v>
          </cell>
          <cell r="G541">
            <v>581</v>
          </cell>
          <cell r="H541">
            <v>718</v>
          </cell>
          <cell r="I541">
            <v>751</v>
          </cell>
          <cell r="J541">
            <v>768</v>
          </cell>
          <cell r="K541">
            <v>778</v>
          </cell>
          <cell r="L541">
            <v>779</v>
          </cell>
          <cell r="M541">
            <v>779</v>
          </cell>
          <cell r="N541">
            <v>780</v>
          </cell>
          <cell r="P541" t="str">
            <v>tab8a</v>
          </cell>
          <cell r="R541">
            <v>780</v>
          </cell>
        </row>
        <row r="542">
          <cell r="A542" t="str">
            <v>PINV_RETI_DIS.AT_SCS</v>
          </cell>
          <cell r="B542" t="str">
            <v>Sezioni MT e centri satellite</v>
          </cell>
          <cell r="C542">
            <v>133</v>
          </cell>
          <cell r="D542">
            <v>389</v>
          </cell>
          <cell r="E542">
            <v>554</v>
          </cell>
          <cell r="F542">
            <v>817</v>
          </cell>
          <cell r="G542">
            <v>1040</v>
          </cell>
          <cell r="H542">
            <v>1188</v>
          </cell>
          <cell r="I542">
            <v>1487</v>
          </cell>
          <cell r="J542">
            <v>1567</v>
          </cell>
          <cell r="K542">
            <v>1656</v>
          </cell>
          <cell r="L542">
            <v>1669</v>
          </cell>
          <cell r="M542">
            <v>1695</v>
          </cell>
          <cell r="N542">
            <v>1695</v>
          </cell>
          <cell r="P542" t="str">
            <v>tab8a</v>
          </cell>
          <cell r="R542">
            <v>1695</v>
          </cell>
        </row>
        <row r="543">
          <cell r="A543" t="str">
            <v>PINV_RETI_DIS_AT.TIPO_IMP</v>
          </cell>
          <cell r="B543" t="str">
            <v>Investimenti per tipo impianto</v>
          </cell>
          <cell r="C543">
            <v>1428</v>
          </cell>
          <cell r="D543">
            <v>3125</v>
          </cell>
          <cell r="E543">
            <v>4814</v>
          </cell>
          <cell r="F543">
            <v>8467</v>
          </cell>
          <cell r="G543">
            <v>11206</v>
          </cell>
          <cell r="H543">
            <v>14431</v>
          </cell>
          <cell r="I543">
            <v>18359</v>
          </cell>
          <cell r="J543">
            <v>20994</v>
          </cell>
          <cell r="K543">
            <v>23130</v>
          </cell>
          <cell r="L543">
            <v>24928</v>
          </cell>
          <cell r="M543">
            <v>26156</v>
          </cell>
          <cell r="N543">
            <v>27000</v>
          </cell>
          <cell r="P543" t="str">
            <v>tab8a</v>
          </cell>
          <cell r="R543">
            <v>27000</v>
          </cell>
        </row>
        <row r="544">
          <cell r="A544" t="str">
            <v>PINV_RETI_DIS_AT.RISORSA</v>
          </cell>
          <cell r="B544" t="str">
            <v>Investimenti per risorsa</v>
          </cell>
          <cell r="C544">
            <v>1428</v>
          </cell>
          <cell r="D544">
            <v>3125</v>
          </cell>
          <cell r="E544">
            <v>4814</v>
          </cell>
          <cell r="F544">
            <v>8467</v>
          </cell>
          <cell r="G544">
            <v>11206</v>
          </cell>
          <cell r="H544">
            <v>14431</v>
          </cell>
          <cell r="I544">
            <v>18359</v>
          </cell>
          <cell r="J544">
            <v>20994</v>
          </cell>
          <cell r="K544">
            <v>23130</v>
          </cell>
          <cell r="L544">
            <v>24928</v>
          </cell>
          <cell r="M544">
            <v>26156</v>
          </cell>
          <cell r="N544">
            <v>27000</v>
          </cell>
          <cell r="P544" t="str">
            <v>tab8a</v>
          </cell>
          <cell r="R544">
            <v>27000</v>
          </cell>
        </row>
        <row r="545">
          <cell r="A545" t="str">
            <v>PINV_RETI_DIS_AT.PERS</v>
          </cell>
          <cell r="B545" t="str">
            <v>Personale</v>
          </cell>
          <cell r="C545">
            <v>78</v>
          </cell>
          <cell r="D545">
            <v>199</v>
          </cell>
          <cell r="E545">
            <v>364</v>
          </cell>
          <cell r="F545">
            <v>571</v>
          </cell>
          <cell r="G545">
            <v>781</v>
          </cell>
          <cell r="H545">
            <v>1027</v>
          </cell>
          <cell r="I545">
            <v>1287</v>
          </cell>
          <cell r="J545">
            <v>1464</v>
          </cell>
          <cell r="K545">
            <v>1630</v>
          </cell>
          <cell r="L545">
            <v>1826</v>
          </cell>
          <cell r="M545">
            <v>2006</v>
          </cell>
          <cell r="N545">
            <v>2112</v>
          </cell>
          <cell r="P545" t="str">
            <v>tab8a</v>
          </cell>
          <cell r="R545">
            <v>2112</v>
          </cell>
        </row>
        <row r="546">
          <cell r="A546" t="str">
            <v>PINV_RETI_DIS_AT.MAT</v>
          </cell>
          <cell r="B546" t="str">
            <v>Materiali e forniture</v>
          </cell>
          <cell r="C546">
            <v>295</v>
          </cell>
          <cell r="D546">
            <v>1165</v>
          </cell>
          <cell r="E546">
            <v>1766</v>
          </cell>
          <cell r="F546">
            <v>4358</v>
          </cell>
          <cell r="G546">
            <v>5765</v>
          </cell>
          <cell r="H546">
            <v>7559</v>
          </cell>
          <cell r="I546">
            <v>9871</v>
          </cell>
          <cell r="J546">
            <v>10861</v>
          </cell>
          <cell r="K546">
            <v>11459</v>
          </cell>
          <cell r="L546">
            <v>11887</v>
          </cell>
          <cell r="M546">
            <v>11997</v>
          </cell>
          <cell r="N546">
            <v>12078</v>
          </cell>
          <cell r="P546" t="str">
            <v>tab8a</v>
          </cell>
          <cell r="R546">
            <v>12078</v>
          </cell>
        </row>
        <row r="547">
          <cell r="A547" t="str">
            <v>PINV_RETI_DIS_AT_MAT.FOR</v>
          </cell>
          <cell r="B547" t="str">
            <v>Forniture di materiali e apparecchi</v>
          </cell>
          <cell r="C547">
            <v>289.10000000000002</v>
          </cell>
          <cell r="D547">
            <v>1141.7</v>
          </cell>
          <cell r="E547">
            <v>1730.68</v>
          </cell>
          <cell r="F547">
            <v>4270.84</v>
          </cell>
          <cell r="G547">
            <v>5649.7</v>
          </cell>
          <cell r="H547">
            <v>7407.82</v>
          </cell>
          <cell r="I547">
            <v>9673.58</v>
          </cell>
          <cell r="J547">
            <v>10643.78</v>
          </cell>
          <cell r="K547">
            <v>11229.82</v>
          </cell>
          <cell r="L547">
            <v>11649.26</v>
          </cell>
          <cell r="M547">
            <v>11757.06</v>
          </cell>
          <cell r="N547">
            <v>11836.44</v>
          </cell>
          <cell r="P547" t="str">
            <v>tab8a</v>
          </cell>
          <cell r="R547">
            <v>11836.44</v>
          </cell>
        </row>
        <row r="548">
          <cell r="A548" t="str">
            <v>PINV_RETI_DIS_AT_MAT.MAT</v>
          </cell>
          <cell r="B548" t="str">
            <v>Materiali</v>
          </cell>
          <cell r="C548">
            <v>5.9</v>
          </cell>
          <cell r="D548">
            <v>23.3</v>
          </cell>
          <cell r="E548">
            <v>35.32</v>
          </cell>
          <cell r="F548">
            <v>87.16</v>
          </cell>
          <cell r="G548">
            <v>115.3</v>
          </cell>
          <cell r="H548">
            <v>151.18</v>
          </cell>
          <cell r="I548">
            <v>197.42</v>
          </cell>
          <cell r="J548">
            <v>217.22</v>
          </cell>
          <cell r="K548">
            <v>229.18</v>
          </cell>
          <cell r="L548">
            <v>237.74</v>
          </cell>
          <cell r="M548">
            <v>239.94</v>
          </cell>
          <cell r="N548">
            <v>241.56</v>
          </cell>
          <cell r="P548" t="str">
            <v>tab8a</v>
          </cell>
          <cell r="R548">
            <v>241.56</v>
          </cell>
        </row>
        <row r="549">
          <cell r="A549" t="str">
            <v>PINV_RETI_DIS_AT_MAT.MAT_ENEL</v>
          </cell>
          <cell r="B549" t="str">
            <v>Materiali Enel Distribuzione</v>
          </cell>
          <cell r="C549">
            <v>5.9</v>
          </cell>
          <cell r="D549">
            <v>23.3</v>
          </cell>
          <cell r="E549">
            <v>35.32</v>
          </cell>
          <cell r="F549">
            <v>87.16</v>
          </cell>
          <cell r="G549">
            <v>115.3</v>
          </cell>
          <cell r="H549">
            <v>151.18</v>
          </cell>
          <cell r="I549">
            <v>197.42</v>
          </cell>
          <cell r="J549">
            <v>217.22</v>
          </cell>
          <cell r="K549">
            <v>229.18</v>
          </cell>
          <cell r="L549">
            <v>237.74</v>
          </cell>
          <cell r="M549">
            <v>239.94</v>
          </cell>
          <cell r="N549">
            <v>241.56</v>
          </cell>
          <cell r="P549" t="str">
            <v>tab8a</v>
          </cell>
          <cell r="R549">
            <v>241.56</v>
          </cell>
        </row>
        <row r="550">
          <cell r="A550" t="str">
            <v>PINV_RETI_DIS_AT_MAT.MAT_TERZI</v>
          </cell>
          <cell r="B550" t="str">
            <v>Materiali Terzi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P550" t="str">
            <v>tab8a</v>
          </cell>
          <cell r="R550">
            <v>0</v>
          </cell>
        </row>
        <row r="551">
          <cell r="A551" t="str">
            <v>PINV_RETI_DIS_AT_MAT.MAT_REC</v>
          </cell>
          <cell r="B551" t="str">
            <v>Recuperi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P551" t="str">
            <v>tab8a</v>
          </cell>
          <cell r="R551">
            <v>0</v>
          </cell>
        </row>
        <row r="552">
          <cell r="A552" t="str">
            <v>PINV_RETI_DIS_AT_MAT.MAT_ALTRO</v>
          </cell>
          <cell r="B552" t="str">
            <v>Altri materiali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P552" t="str">
            <v>tab8a</v>
          </cell>
          <cell r="R552">
            <v>0</v>
          </cell>
        </row>
        <row r="553">
          <cell r="A553" t="str">
            <v>PINV_RETI_DIS_AT_MAT.ALTRO</v>
          </cell>
          <cell r="B553" t="str">
            <v>Altro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P553" t="str">
            <v>tab8a</v>
          </cell>
          <cell r="R553">
            <v>0</v>
          </cell>
        </row>
        <row r="554">
          <cell r="A554" t="str">
            <v>PINV_RETI_DIS_AT.PREST_TZ</v>
          </cell>
          <cell r="B554" t="str">
            <v>Prestazioni di terzi</v>
          </cell>
          <cell r="C554">
            <v>999</v>
          </cell>
          <cell r="D554">
            <v>1669</v>
          </cell>
          <cell r="E554">
            <v>2542</v>
          </cell>
          <cell r="F554">
            <v>3327</v>
          </cell>
          <cell r="G554">
            <v>4408</v>
          </cell>
          <cell r="H554">
            <v>5531</v>
          </cell>
          <cell r="I554">
            <v>6871</v>
          </cell>
          <cell r="J554">
            <v>8324</v>
          </cell>
          <cell r="K554">
            <v>9676</v>
          </cell>
          <cell r="L554">
            <v>10826</v>
          </cell>
          <cell r="M554">
            <v>11760</v>
          </cell>
          <cell r="N554">
            <v>12410</v>
          </cell>
          <cell r="P554" t="str">
            <v>tab8a</v>
          </cell>
          <cell r="R554">
            <v>12410</v>
          </cell>
        </row>
        <row r="555">
          <cell r="A555" t="str">
            <v>PINV_RETI_DIS_AT_ALTRI</v>
          </cell>
          <cell r="B555" t="str">
            <v>Altri costi</v>
          </cell>
          <cell r="C555">
            <v>56</v>
          </cell>
          <cell r="D555">
            <v>92</v>
          </cell>
          <cell r="E555">
            <v>142</v>
          </cell>
          <cell r="F555">
            <v>211</v>
          </cell>
          <cell r="G555">
            <v>252</v>
          </cell>
          <cell r="H555">
            <v>314</v>
          </cell>
          <cell r="I555">
            <v>330</v>
          </cell>
          <cell r="J555">
            <v>345</v>
          </cell>
          <cell r="K555">
            <v>365</v>
          </cell>
          <cell r="L555">
            <v>389</v>
          </cell>
          <cell r="M555">
            <v>393</v>
          </cell>
          <cell r="N555">
            <v>400</v>
          </cell>
          <cell r="P555" t="str">
            <v>tab8a</v>
          </cell>
          <cell r="R555">
            <v>400</v>
          </cell>
        </row>
        <row r="556">
          <cell r="A556" t="str">
            <v>PINV_RETI_DIS_AT_ALTRI.SP_GEN</v>
          </cell>
          <cell r="B556" t="str">
            <v>Spese generali</v>
          </cell>
          <cell r="C556">
            <v>56</v>
          </cell>
          <cell r="D556">
            <v>92</v>
          </cell>
          <cell r="E556">
            <v>142</v>
          </cell>
          <cell r="F556">
            <v>211</v>
          </cell>
          <cell r="G556">
            <v>252</v>
          </cell>
          <cell r="H556">
            <v>314</v>
          </cell>
          <cell r="I556">
            <v>330</v>
          </cell>
          <cell r="J556">
            <v>345</v>
          </cell>
          <cell r="K556">
            <v>365</v>
          </cell>
          <cell r="L556">
            <v>389</v>
          </cell>
          <cell r="M556">
            <v>393</v>
          </cell>
          <cell r="N556">
            <v>400</v>
          </cell>
          <cell r="P556" t="str">
            <v>tab8a</v>
          </cell>
          <cell r="R556">
            <v>400</v>
          </cell>
        </row>
        <row r="557">
          <cell r="A557" t="str">
            <v>PINV_RETI_DIS_AT_ALTRI.CAN</v>
          </cell>
          <cell r="B557" t="str">
            <v>Imposte e canoni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P557" t="str">
            <v>tab8a</v>
          </cell>
          <cell r="R557">
            <v>0</v>
          </cell>
        </row>
        <row r="558">
          <cell r="A558" t="str">
            <v>PINV_RETI_DIS_AT_GR</v>
          </cell>
          <cell r="B558" t="str">
            <v>Prestazioni intercompany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P558" t="str">
            <v>tab8a</v>
          </cell>
          <cell r="R558">
            <v>0</v>
          </cell>
        </row>
        <row r="559">
          <cell r="A559" t="str">
            <v>PINV_RETI_DIS_MB</v>
          </cell>
          <cell r="B559" t="str">
            <v>Investimenti in reti distribuzione MT-BT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P559" t="str">
            <v>tab8b</v>
          </cell>
          <cell r="R559">
            <v>0</v>
          </cell>
        </row>
        <row r="560">
          <cell r="A560" t="str">
            <v>PINV_RETI_DIS_MB.MT</v>
          </cell>
          <cell r="B560" t="str">
            <v>Rete MT</v>
          </cell>
          <cell r="C560">
            <v>2983.9229789999999</v>
          </cell>
          <cell r="D560">
            <v>7679.8539639999999</v>
          </cell>
          <cell r="E560">
            <v>13610.147994000001</v>
          </cell>
          <cell r="F560">
            <v>17228.308207999999</v>
          </cell>
          <cell r="G560">
            <v>24055.469877</v>
          </cell>
          <cell r="H560">
            <v>30628.611778999999</v>
          </cell>
          <cell r="I560">
            <v>36899.079036000003</v>
          </cell>
          <cell r="J560">
            <v>43007.42441</v>
          </cell>
          <cell r="K560">
            <v>50028.797082999998</v>
          </cell>
          <cell r="L560">
            <v>57473.377925000001</v>
          </cell>
          <cell r="M560">
            <v>64360.575198999999</v>
          </cell>
          <cell r="N560">
            <v>75034.289669000005</v>
          </cell>
          <cell r="P560" t="str">
            <v>tab8b</v>
          </cell>
          <cell r="R560">
            <v>75034.289670874859</v>
          </cell>
        </row>
        <row r="561">
          <cell r="A561" t="str">
            <v>PINV_RETI_DIS_MB.MT_LIN</v>
          </cell>
          <cell r="B561" t="str">
            <v>Linee</v>
          </cell>
          <cell r="C561">
            <v>1813.719126</v>
          </cell>
          <cell r="D561">
            <v>4668.0487780000003</v>
          </cell>
          <cell r="E561">
            <v>8272.6618249999992</v>
          </cell>
          <cell r="F561">
            <v>10471.889628000001</v>
          </cell>
          <cell r="G561">
            <v>14621.646099</v>
          </cell>
          <cell r="H561">
            <v>18617.001633</v>
          </cell>
          <cell r="I561">
            <v>22428.382311000001</v>
          </cell>
          <cell r="J561">
            <v>26141.220380999999</v>
          </cell>
          <cell r="K561">
            <v>30409.024205000002</v>
          </cell>
          <cell r="L561">
            <v>34934.066826000002</v>
          </cell>
          <cell r="M561">
            <v>39120.314762000002</v>
          </cell>
          <cell r="N561">
            <v>45608.122996999999</v>
          </cell>
          <cell r="P561" t="str">
            <v>tab8b</v>
          </cell>
          <cell r="R561">
            <v>45608.122999052321</v>
          </cell>
        </row>
        <row r="562">
          <cell r="A562" t="str">
            <v>PINV_RETI_DIS_MB.MT_CAS</v>
          </cell>
          <cell r="B562" t="str">
            <v>Cabine</v>
          </cell>
          <cell r="C562">
            <v>1004.835426</v>
          </cell>
          <cell r="D562">
            <v>2586.189183</v>
          </cell>
          <cell r="E562">
            <v>4583.2144310000003</v>
          </cell>
          <cell r="F562">
            <v>5801.6291110000002</v>
          </cell>
          <cell r="G562">
            <v>8100.6743459999998</v>
          </cell>
          <cell r="H562">
            <v>10314.178476999999</v>
          </cell>
          <cell r="I562">
            <v>12425.756987000001</v>
          </cell>
          <cell r="J562">
            <v>14482.740986999999</v>
          </cell>
          <cell r="K562">
            <v>16847.186737</v>
          </cell>
          <cell r="L562">
            <v>19354.147744999998</v>
          </cell>
          <cell r="M562">
            <v>21673.409958</v>
          </cell>
          <cell r="N562">
            <v>25267.781027000001</v>
          </cell>
          <cell r="P562" t="str">
            <v>tab8b</v>
          </cell>
          <cell r="R562">
            <v>25267.781026439668</v>
          </cell>
        </row>
        <row r="563">
          <cell r="A563" t="str">
            <v>PINV_RETI_DIS_MB.MT_TRA</v>
          </cell>
          <cell r="B563" t="str">
            <v>Trasformatori</v>
          </cell>
          <cell r="C563">
            <v>165.368427</v>
          </cell>
          <cell r="D563">
            <v>425.61600299999998</v>
          </cell>
          <cell r="E563">
            <v>754.27173800000003</v>
          </cell>
          <cell r="F563">
            <v>954.78946800000006</v>
          </cell>
          <cell r="G563">
            <v>1333.1494319999999</v>
          </cell>
          <cell r="H563">
            <v>1697.4316690000001</v>
          </cell>
          <cell r="I563">
            <v>2044.9397369999999</v>
          </cell>
          <cell r="J563">
            <v>2383.4630419999999</v>
          </cell>
          <cell r="K563">
            <v>2772.5861410000002</v>
          </cell>
          <cell r="L563">
            <v>3185.1633539999998</v>
          </cell>
          <cell r="M563">
            <v>3566.8504790000002</v>
          </cell>
          <cell r="N563">
            <v>4158.3856450000003</v>
          </cell>
          <cell r="P563" t="str">
            <v>tab8b</v>
          </cell>
          <cell r="R563">
            <v>4158.385645382863</v>
          </cell>
        </row>
        <row r="564">
          <cell r="A564" t="str">
            <v>PINV_RETI_DIS_MB.BT</v>
          </cell>
          <cell r="B564" t="str">
            <v>Rete BT</v>
          </cell>
          <cell r="C564">
            <v>1939.6985500000001</v>
          </cell>
          <cell r="D564">
            <v>4992.2875690000001</v>
          </cell>
          <cell r="E564">
            <v>8847.2740450000001</v>
          </cell>
          <cell r="F564">
            <v>11199.258386</v>
          </cell>
          <cell r="G564">
            <v>15637.253495000001</v>
          </cell>
          <cell r="H564">
            <v>19910.123104999999</v>
          </cell>
          <cell r="I564">
            <v>23986.239121999999</v>
          </cell>
          <cell r="J564">
            <v>27956.967836</v>
          </cell>
          <cell r="K564">
            <v>32521.209772999999</v>
          </cell>
          <cell r="L564">
            <v>37360.558095</v>
          </cell>
          <cell r="M564">
            <v>41837.579338000003</v>
          </cell>
          <cell r="N564">
            <v>48776.025343000001</v>
          </cell>
          <cell r="P564" t="str">
            <v>tab8b</v>
          </cell>
          <cell r="R564">
            <v>48776.025345454858</v>
          </cell>
        </row>
        <row r="565">
          <cell r="A565" t="str">
            <v>PINV_RETI_DIS_MB.BT_LIN</v>
          </cell>
          <cell r="B565" t="str">
            <v>Linee</v>
          </cell>
          <cell r="C565">
            <v>1438.9317040000001</v>
          </cell>
          <cell r="D565">
            <v>3703.441887</v>
          </cell>
          <cell r="E565">
            <v>6563.1966979999997</v>
          </cell>
          <cell r="F565">
            <v>8307.9754589999993</v>
          </cell>
          <cell r="G565">
            <v>11600.225105</v>
          </cell>
          <cell r="H565">
            <v>14769.979265</v>
          </cell>
          <cell r="I565">
            <v>17793.775188</v>
          </cell>
          <cell r="J565">
            <v>20739.391369000001</v>
          </cell>
          <cell r="K565">
            <v>24125.295032000002</v>
          </cell>
          <cell r="L565">
            <v>27715.281593</v>
          </cell>
          <cell r="M565">
            <v>31036.482099000001</v>
          </cell>
          <cell r="N565">
            <v>36183.647845</v>
          </cell>
          <cell r="P565" t="str">
            <v>tab8b</v>
          </cell>
          <cell r="R565">
            <v>36183.647846490741</v>
          </cell>
        </row>
        <row r="566">
          <cell r="A566" t="str">
            <v>PINV_RETI_DIS_MB.BT_PUT</v>
          </cell>
          <cell r="B566" t="str">
            <v>Prese utenti</v>
          </cell>
          <cell r="C566">
            <v>500.76684599999999</v>
          </cell>
          <cell r="D566">
            <v>1288.8456819999999</v>
          </cell>
          <cell r="E566">
            <v>2284.0773479999998</v>
          </cell>
          <cell r="F566">
            <v>2891.2829259999999</v>
          </cell>
          <cell r="G566">
            <v>4037.0283899999999</v>
          </cell>
          <cell r="H566">
            <v>5140.1438390000003</v>
          </cell>
          <cell r="I566">
            <v>6192.4639340000003</v>
          </cell>
          <cell r="J566">
            <v>7217.5764669999999</v>
          </cell>
          <cell r="K566">
            <v>8395.9147400000002</v>
          </cell>
          <cell r="L566">
            <v>9645.2765020000006</v>
          </cell>
          <cell r="M566">
            <v>10801.097238</v>
          </cell>
          <cell r="N566">
            <v>12592.377498</v>
          </cell>
          <cell r="P566" t="str">
            <v>tab8b</v>
          </cell>
          <cell r="R566">
            <v>12592.377498964115</v>
          </cell>
        </row>
        <row r="567">
          <cell r="A567" t="str">
            <v>PINV_RETI_DIS_MB.BT_ILP</v>
          </cell>
          <cell r="B567" t="str">
            <v>Illuminazione pubblica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P567" t="str">
            <v>tab8b</v>
          </cell>
          <cell r="R567">
            <v>0</v>
          </cell>
        </row>
        <row r="568">
          <cell r="A568" t="str">
            <v>PINV_RETI_DIS_MB.TIPO_IMP</v>
          </cell>
          <cell r="B568" t="str">
            <v>Investimenti per tipo impianto</v>
          </cell>
          <cell r="C568">
            <v>4923.621529</v>
          </cell>
          <cell r="D568">
            <v>12672.141532</v>
          </cell>
          <cell r="E568">
            <v>22457.422039000001</v>
          </cell>
          <cell r="F568">
            <v>28427.566593</v>
          </cell>
          <cell r="G568">
            <v>39692.723372</v>
          </cell>
          <cell r="H568">
            <v>50538.734883999998</v>
          </cell>
          <cell r="I568">
            <v>60885.318158000002</v>
          </cell>
          <cell r="J568">
            <v>70964.392246000003</v>
          </cell>
          <cell r="K568">
            <v>82550.006855</v>
          </cell>
          <cell r="L568">
            <v>94833.936019999994</v>
          </cell>
          <cell r="M568">
            <v>106198.154536</v>
          </cell>
          <cell r="N568">
            <v>123810.315013</v>
          </cell>
          <cell r="P568" t="str">
            <v>tab8b</v>
          </cell>
          <cell r="R568">
            <v>123810.31501632974</v>
          </cell>
        </row>
        <row r="569">
          <cell r="A569" t="str">
            <v>PINV_RETI_DIS_MB.RISORSA</v>
          </cell>
          <cell r="B569" t="str">
            <v>Investimenti per risorsa</v>
          </cell>
          <cell r="C569">
            <v>4923.621529</v>
          </cell>
          <cell r="D569">
            <v>12672.141532</v>
          </cell>
          <cell r="E569">
            <v>22457.422041000002</v>
          </cell>
          <cell r="F569">
            <v>28427.566594</v>
          </cell>
          <cell r="G569">
            <v>39692.723374000001</v>
          </cell>
          <cell r="H569">
            <v>50538.734883999998</v>
          </cell>
          <cell r="I569">
            <v>60885.318158000002</v>
          </cell>
          <cell r="J569">
            <v>70964.392248999997</v>
          </cell>
          <cell r="K569">
            <v>82550.006857</v>
          </cell>
          <cell r="L569">
            <v>94833.936025000003</v>
          </cell>
          <cell r="M569">
            <v>106198.154534</v>
          </cell>
          <cell r="N569">
            <v>123810.315017</v>
          </cell>
          <cell r="P569" t="str">
            <v>tab8b</v>
          </cell>
          <cell r="R569">
            <v>123841.95312155757</v>
          </cell>
        </row>
        <row r="570">
          <cell r="A570" t="str">
            <v>PINV_RETI_DIS_MB.PERS</v>
          </cell>
          <cell r="B570" t="str">
            <v>Personale</v>
          </cell>
          <cell r="C570">
            <v>1597.5837140000001</v>
          </cell>
          <cell r="D570">
            <v>3157.111742</v>
          </cell>
          <cell r="E570">
            <v>4604.8451729999997</v>
          </cell>
          <cell r="F570">
            <v>5997.4017960000001</v>
          </cell>
          <cell r="G570">
            <v>7230.2687740000001</v>
          </cell>
          <cell r="H570">
            <v>8547.7042349999992</v>
          </cell>
          <cell r="I570">
            <v>9996.5603389999997</v>
          </cell>
          <cell r="J570">
            <v>11315.491843</v>
          </cell>
          <cell r="K570">
            <v>12199.629155000001</v>
          </cell>
          <cell r="L570">
            <v>13279.180112</v>
          </cell>
          <cell r="M570">
            <v>14169.767973</v>
          </cell>
          <cell r="N570">
            <v>14908.790943</v>
          </cell>
          <cell r="P570" t="str">
            <v>tab8b</v>
          </cell>
          <cell r="R570">
            <v>14908.790943613252</v>
          </cell>
        </row>
        <row r="571">
          <cell r="A571" t="str">
            <v>PINV_RETI_DIS_MB.MAT</v>
          </cell>
          <cell r="B571" t="str">
            <v>Materiali e forniture</v>
          </cell>
          <cell r="C571">
            <v>1832.7481749999999</v>
          </cell>
          <cell r="D571">
            <v>4717.0246800000004</v>
          </cell>
          <cell r="E571">
            <v>8359.4563510000007</v>
          </cell>
          <cell r="F571">
            <v>10581.757856</v>
          </cell>
          <cell r="G571">
            <v>14775.052447</v>
          </cell>
          <cell r="H571">
            <v>18812.326165999999</v>
          </cell>
          <cell r="I571">
            <v>22663.694818</v>
          </cell>
          <cell r="J571">
            <v>26415.486976</v>
          </cell>
          <cell r="K571">
            <v>30728.067444</v>
          </cell>
          <cell r="L571">
            <v>35300.585586000001</v>
          </cell>
          <cell r="M571">
            <v>39530.754498000002</v>
          </cell>
          <cell r="N571">
            <v>46086.631061</v>
          </cell>
          <cell r="P571" t="str">
            <v>tab8b</v>
          </cell>
          <cell r="R571">
            <v>46113.822654413649</v>
          </cell>
        </row>
        <row r="572">
          <cell r="A572" t="str">
            <v>PINV_RETI_DIS_MB_MAT.FOR</v>
          </cell>
          <cell r="B572" t="str">
            <v>Forniture di materiali e apparecchi</v>
          </cell>
          <cell r="C572">
            <v>170.69735700000001</v>
          </cell>
          <cell r="D572">
            <v>439.33130299999999</v>
          </cell>
          <cell r="E572">
            <v>778.57783300000006</v>
          </cell>
          <cell r="F572">
            <v>985.55716500000005</v>
          </cell>
          <cell r="G572">
            <v>1376.1096219999999</v>
          </cell>
          <cell r="H572">
            <v>1752.1307039999999</v>
          </cell>
          <cell r="I572">
            <v>2110.8370759999998</v>
          </cell>
          <cell r="J572">
            <v>2460.2691540000001</v>
          </cell>
          <cell r="K572">
            <v>2861.9315849999998</v>
          </cell>
          <cell r="L572">
            <v>3287.8039279999998</v>
          </cell>
          <cell r="M572">
            <v>3681.790763</v>
          </cell>
          <cell r="N572">
            <v>4292.3879059999999</v>
          </cell>
          <cell r="P572" t="str">
            <v>tab8b</v>
          </cell>
          <cell r="R572">
            <v>4292.3879056811302</v>
          </cell>
        </row>
        <row r="573">
          <cell r="A573" t="str">
            <v>PINV_RETI_DIS_MB_MAT.MAT</v>
          </cell>
          <cell r="B573" t="str">
            <v>Materiali</v>
          </cell>
          <cell r="C573">
            <v>1662.0508179999999</v>
          </cell>
          <cell r="D573">
            <v>4277.6933760000002</v>
          </cell>
          <cell r="E573">
            <v>7580.8785180000004</v>
          </cell>
          <cell r="F573">
            <v>9596.200691</v>
          </cell>
          <cell r="G573">
            <v>13398.942826</v>
          </cell>
          <cell r="H573">
            <v>17060.195462</v>
          </cell>
          <cell r="I573">
            <v>20552.857742</v>
          </cell>
          <cell r="J573">
            <v>23955.217821999999</v>
          </cell>
          <cell r="K573">
            <v>27866.135859000002</v>
          </cell>
          <cell r="L573">
            <v>32012.781658</v>
          </cell>
          <cell r="M573">
            <v>35848.963735999998</v>
          </cell>
          <cell r="N573">
            <v>41794.243154999996</v>
          </cell>
          <cell r="P573" t="str">
            <v>tab8b</v>
          </cell>
          <cell r="R573">
            <v>41794.243153539253</v>
          </cell>
        </row>
        <row r="574">
          <cell r="A574" t="str">
            <v>PINV_RETI_DIS_MB_MAT.MAT_ENEL</v>
          </cell>
          <cell r="B574" t="str">
            <v>Materiali Enel Distribuzione</v>
          </cell>
          <cell r="C574">
            <v>319.154518</v>
          </cell>
          <cell r="D574">
            <v>821.42203700000005</v>
          </cell>
          <cell r="E574">
            <v>1455.7145929999999</v>
          </cell>
          <cell r="F574">
            <v>1842.705876</v>
          </cell>
          <cell r="G574">
            <v>2572.9256260000002</v>
          </cell>
          <cell r="H574">
            <v>3275.975923</v>
          </cell>
          <cell r="I574">
            <v>3946.6527369999999</v>
          </cell>
          <cell r="J574">
            <v>4599.9893140000004</v>
          </cell>
          <cell r="K574">
            <v>5350.9814909999996</v>
          </cell>
          <cell r="L574">
            <v>6147.2391790000001</v>
          </cell>
          <cell r="M574">
            <v>6883.8802189999997</v>
          </cell>
          <cell r="N574">
            <v>8025.5196720000004</v>
          </cell>
          <cell r="P574" t="str">
            <v>tab8b</v>
          </cell>
          <cell r="R574">
            <v>8025.519672644702</v>
          </cell>
        </row>
        <row r="575">
          <cell r="A575" t="str">
            <v>PINV_RETI_DIS_MB_MAT.MAT_TERZI</v>
          </cell>
          <cell r="B575" t="str">
            <v>Materiali Terzi</v>
          </cell>
          <cell r="C575">
            <v>1466.90139</v>
          </cell>
          <cell r="D575">
            <v>3775.4286990000001</v>
          </cell>
          <cell r="E575">
            <v>6690.7708899999998</v>
          </cell>
          <cell r="F575">
            <v>8469.4643359999991</v>
          </cell>
          <cell r="G575">
            <v>11825.708117</v>
          </cell>
          <cell r="H575">
            <v>15057.075365999999</v>
          </cell>
          <cell r="I575">
            <v>18139.647268000001</v>
          </cell>
          <cell r="J575">
            <v>21142.519788000001</v>
          </cell>
          <cell r="K575">
            <v>24594.238014999999</v>
          </cell>
          <cell r="L575">
            <v>28254.006066999998</v>
          </cell>
          <cell r="M575">
            <v>31639.763445000001</v>
          </cell>
          <cell r="N575">
            <v>36886.978841999997</v>
          </cell>
          <cell r="P575" t="str">
            <v>tab8b</v>
          </cell>
          <cell r="R575">
            <v>36886.978840193704</v>
          </cell>
        </row>
        <row r="576">
          <cell r="A576" t="str">
            <v>PINV_RETI_DIS_MB_MAT.MAT_REC</v>
          </cell>
          <cell r="B576" t="str">
            <v>Recuperi</v>
          </cell>
          <cell r="C576">
            <v>-123.97473100000001</v>
          </cell>
          <cell r="D576">
            <v>-319.07922500000001</v>
          </cell>
          <cell r="E576">
            <v>-565.46849599999996</v>
          </cell>
          <cell r="F576">
            <v>-715.79423899999995</v>
          </cell>
          <cell r="G576">
            <v>-999.44617600000004</v>
          </cell>
          <cell r="H576">
            <v>-1272.54421</v>
          </cell>
          <cell r="I576">
            <v>-1533.0668499999999</v>
          </cell>
          <cell r="J576">
            <v>-1786.853721</v>
          </cell>
          <cell r="K576">
            <v>-2078.5746519999998</v>
          </cell>
          <cell r="L576">
            <v>-2387.8788509999999</v>
          </cell>
          <cell r="M576">
            <v>-2674.0251210000001</v>
          </cell>
          <cell r="N576">
            <v>-3117.4919570000002</v>
          </cell>
          <cell r="P576" t="str">
            <v>tab8b</v>
          </cell>
          <cell r="R576">
            <v>-3117.4919568260225</v>
          </cell>
        </row>
        <row r="577">
          <cell r="A577" t="str">
            <v>PINV_RETI_DIS_MB_MAT.MAT_ALTRO</v>
          </cell>
          <cell r="B577" t="str">
            <v>Altri materiali</v>
          </cell>
          <cell r="C577">
            <v>-3.0359000000000001E-2</v>
          </cell>
          <cell r="D577">
            <v>-7.8134999999999996E-2</v>
          </cell>
          <cell r="E577">
            <v>-0.13847000000000001</v>
          </cell>
          <cell r="F577">
            <v>-0.17528199999999999</v>
          </cell>
          <cell r="G577">
            <v>-0.24474199999999999</v>
          </cell>
          <cell r="H577">
            <v>-0.31161699999999998</v>
          </cell>
          <cell r="I577">
            <v>-0.375413</v>
          </cell>
          <cell r="J577">
            <v>-0.43756</v>
          </cell>
          <cell r="K577">
            <v>-0.50899499999999998</v>
          </cell>
          <cell r="L577">
            <v>-0.58473699999999995</v>
          </cell>
          <cell r="M577">
            <v>-0.65480799999999995</v>
          </cell>
          <cell r="N577">
            <v>-0.76340200000000003</v>
          </cell>
          <cell r="P577" t="str">
            <v>tab8b</v>
          </cell>
          <cell r="R577">
            <v>-0.76340247312779497</v>
          </cell>
        </row>
        <row r="578">
          <cell r="A578" t="str">
            <v>PINV_RETI_DIS_MB_MAT.ALTRO</v>
          </cell>
          <cell r="B578" t="str">
            <v>Altro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P578" t="str">
            <v>tab8b</v>
          </cell>
          <cell r="R578">
            <v>0</v>
          </cell>
        </row>
        <row r="579">
          <cell r="A579" t="str">
            <v>PINV_RETI_DIS_MB.PREST_TZ</v>
          </cell>
          <cell r="B579" t="str">
            <v>Prestazioni di terzi</v>
          </cell>
          <cell r="C579">
            <v>1441.551185</v>
          </cell>
          <cell r="D579">
            <v>4664.8435689999997</v>
          </cell>
          <cell r="E579">
            <v>9257.1331800000007</v>
          </cell>
          <cell r="F579">
            <v>11549.684064999999</v>
          </cell>
          <cell r="G579">
            <v>17270.302629000002</v>
          </cell>
          <cell r="H579">
            <v>22647.632777999999</v>
          </cell>
          <cell r="I579">
            <v>27585.267212999999</v>
          </cell>
          <cell r="J579">
            <v>32487.704600000001</v>
          </cell>
          <cell r="K579">
            <v>38754.857343000003</v>
          </cell>
          <cell r="L579">
            <v>45257.635288999998</v>
          </cell>
          <cell r="M579">
            <v>51381.679414999999</v>
          </cell>
          <cell r="N579">
            <v>61513.868061000001</v>
          </cell>
          <cell r="P579" t="str">
            <v>tab8b</v>
          </cell>
          <cell r="R579">
            <v>61513.868827085804</v>
          </cell>
        </row>
        <row r="580">
          <cell r="A580" t="str">
            <v>PINV_RETI_DIS_MB_ALTRI_COSTI</v>
          </cell>
          <cell r="B580" t="str">
            <v>Altri costi</v>
          </cell>
          <cell r="C580">
            <v>51.738455000000002</v>
          </cell>
          <cell r="D580">
            <v>133.161541</v>
          </cell>
          <cell r="E580">
            <v>235.987336</v>
          </cell>
          <cell r="F580">
            <v>298.72287699999998</v>
          </cell>
          <cell r="G580">
            <v>417.09952500000003</v>
          </cell>
          <cell r="H580">
            <v>531.07170499999995</v>
          </cell>
          <cell r="I580">
            <v>639.79578900000001</v>
          </cell>
          <cell r="J580">
            <v>745.70882900000004</v>
          </cell>
          <cell r="K580">
            <v>867.45291499999996</v>
          </cell>
          <cell r="L580">
            <v>996.53503899999998</v>
          </cell>
          <cell r="M580">
            <v>1115.952648</v>
          </cell>
          <cell r="N580">
            <v>1301.024952</v>
          </cell>
          <cell r="P580" t="str">
            <v>tab8b</v>
          </cell>
          <cell r="R580">
            <v>1305.470696444858</v>
          </cell>
        </row>
        <row r="581">
          <cell r="A581" t="str">
            <v>PINV_RETI_DIS_MB_ALTRI.SP_GEN</v>
          </cell>
          <cell r="B581" t="str">
            <v>Spese generali</v>
          </cell>
          <cell r="C581">
            <v>28.166281999999999</v>
          </cell>
          <cell r="D581">
            <v>72.492799000000005</v>
          </cell>
          <cell r="E581">
            <v>128.47089600000001</v>
          </cell>
          <cell r="F581">
            <v>162.623963</v>
          </cell>
          <cell r="G581">
            <v>227.067904</v>
          </cell>
          <cell r="H581">
            <v>289.11406499999998</v>
          </cell>
          <cell r="I581">
            <v>348.30317500000001</v>
          </cell>
          <cell r="J581">
            <v>405.96196099999997</v>
          </cell>
          <cell r="K581">
            <v>472.239127</v>
          </cell>
          <cell r="L581">
            <v>542.51110200000005</v>
          </cell>
          <cell r="M581">
            <v>607.52174000000002</v>
          </cell>
          <cell r="N581">
            <v>708.27462400000002</v>
          </cell>
          <cell r="P581" t="str">
            <v>tab8b</v>
          </cell>
          <cell r="R581">
            <v>708.2746242109348</v>
          </cell>
        </row>
        <row r="582">
          <cell r="A582" t="str">
            <v>PINV_RETI_DIS_MB_ALTRI.CAN</v>
          </cell>
          <cell r="B582" t="str">
            <v>Imposte e canoni</v>
          </cell>
          <cell r="C582">
            <v>23.572174</v>
          </cell>
          <cell r="D582">
            <v>60.668742000000002</v>
          </cell>
          <cell r="E582">
            <v>107.51644</v>
          </cell>
          <cell r="F582">
            <v>136.09891400000001</v>
          </cell>
          <cell r="G582">
            <v>190.03162</v>
          </cell>
          <cell r="H582">
            <v>241.95764</v>
          </cell>
          <cell r="I582">
            <v>291.49261300000001</v>
          </cell>
          <cell r="J582">
            <v>339.74686800000001</v>
          </cell>
          <cell r="K582">
            <v>395.21378800000002</v>
          </cell>
          <cell r="L582">
            <v>454.02393699999999</v>
          </cell>
          <cell r="M582">
            <v>508.43090799999999</v>
          </cell>
          <cell r="N582">
            <v>592.75032799999997</v>
          </cell>
          <cell r="P582" t="str">
            <v>tab8b</v>
          </cell>
          <cell r="R582">
            <v>592.75032788378803</v>
          </cell>
        </row>
        <row r="583">
          <cell r="A583" t="str">
            <v>PINV_RETI_DIS_MB_GR</v>
          </cell>
          <cell r="B583" t="str">
            <v>Prestazioni intercompany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P583" t="str">
            <v>tab8b</v>
          </cell>
          <cell r="R583">
            <v>0</v>
          </cell>
        </row>
        <row r="584">
          <cell r="A584" t="str">
            <v>PINV_RETI_DIS.CT</v>
          </cell>
          <cell r="B584" t="str">
            <v>Contatori tradizionali</v>
          </cell>
          <cell r="C584">
            <v>217.08532099999999</v>
          </cell>
          <cell r="D584">
            <v>391.05169799999999</v>
          </cell>
          <cell r="E584">
            <v>592.07755499999996</v>
          </cell>
          <cell r="F584">
            <v>724.78270399999997</v>
          </cell>
          <cell r="G584">
            <v>995.41960700000004</v>
          </cell>
          <cell r="H584">
            <v>1205.3611370000001</v>
          </cell>
          <cell r="I584">
            <v>1472.779912</v>
          </cell>
          <cell r="J584">
            <v>1691.4210949999999</v>
          </cell>
          <cell r="K584">
            <v>1858.309904</v>
          </cell>
          <cell r="L584">
            <v>2188.3315899999998</v>
          </cell>
          <cell r="M584">
            <v>2345.4483570000002</v>
          </cell>
          <cell r="N584">
            <v>2400</v>
          </cell>
          <cell r="P584" t="str">
            <v>tab8ct</v>
          </cell>
          <cell r="R584">
            <v>2399.9999999999995</v>
          </cell>
        </row>
        <row r="585">
          <cell r="A585" t="str">
            <v>PINV_RETI_DIS.CT_RAT_MBE</v>
          </cell>
          <cell r="B585" t="str">
            <v>Misuratori bilancio energia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P585" t="str">
            <v>tab8ct</v>
          </cell>
          <cell r="R585">
            <v>0</v>
          </cell>
        </row>
        <row r="586">
          <cell r="A586" t="str">
            <v>PINV_RETI_DIS.CT_RBT_CON</v>
          </cell>
          <cell r="B586" t="str">
            <v>Contatori tradizionali</v>
          </cell>
          <cell r="C586">
            <v>217.08532099999999</v>
          </cell>
          <cell r="D586">
            <v>391.05169799999999</v>
          </cell>
          <cell r="E586">
            <v>592.07755499999996</v>
          </cell>
          <cell r="F586">
            <v>724.78270399999997</v>
          </cell>
          <cell r="G586">
            <v>995.41960700000004</v>
          </cell>
          <cell r="H586">
            <v>1205.3611370000001</v>
          </cell>
          <cell r="I586">
            <v>1472.779912</v>
          </cell>
          <cell r="J586">
            <v>1691.4210949999999</v>
          </cell>
          <cell r="K586">
            <v>1858.309904</v>
          </cell>
          <cell r="L586">
            <v>2188.3315899999998</v>
          </cell>
          <cell r="M586">
            <v>2345.4483570000002</v>
          </cell>
          <cell r="N586">
            <v>2400</v>
          </cell>
          <cell r="P586" t="str">
            <v>tab8ct</v>
          </cell>
          <cell r="R586">
            <v>2399.9999999999995</v>
          </cell>
        </row>
        <row r="587">
          <cell r="A587" t="str">
            <v>PINV_RETI_DIS.CT.TIPO_IMP</v>
          </cell>
          <cell r="B587" t="str">
            <v>Investimenti per tipo impianto</v>
          </cell>
          <cell r="C587">
            <v>217.08532099999999</v>
          </cell>
          <cell r="D587">
            <v>391.05169799999999</v>
          </cell>
          <cell r="E587">
            <v>592.07755499999996</v>
          </cell>
          <cell r="F587">
            <v>724.78270399999997</v>
          </cell>
          <cell r="G587">
            <v>995.41960700000004</v>
          </cell>
          <cell r="H587">
            <v>1205.3611370000001</v>
          </cell>
          <cell r="I587">
            <v>1472.779912</v>
          </cell>
          <cell r="J587">
            <v>1691.4210949999999</v>
          </cell>
          <cell r="K587">
            <v>1858.309904</v>
          </cell>
          <cell r="L587">
            <v>2188.3315899999998</v>
          </cell>
          <cell r="M587">
            <v>2345.4483570000002</v>
          </cell>
          <cell r="N587">
            <v>2400</v>
          </cell>
          <cell r="P587" t="str">
            <v>tab8ct</v>
          </cell>
          <cell r="R587">
            <v>2399.9999999999995</v>
          </cell>
        </row>
        <row r="588">
          <cell r="A588" t="str">
            <v>PINV_RETI_DIS.CT.RISORSA</v>
          </cell>
          <cell r="B588" t="str">
            <v>Investimenti per risorsa</v>
          </cell>
          <cell r="C588">
            <v>217.08532099999999</v>
          </cell>
          <cell r="D588">
            <v>391.05169799999999</v>
          </cell>
          <cell r="E588">
            <v>592.07755499999996</v>
          </cell>
          <cell r="F588">
            <v>724.78270399999997</v>
          </cell>
          <cell r="G588">
            <v>995.41960700000004</v>
          </cell>
          <cell r="H588">
            <v>1205.3611370000001</v>
          </cell>
          <cell r="I588">
            <v>1472.779912</v>
          </cell>
          <cell r="J588">
            <v>1691.4210949999999</v>
          </cell>
          <cell r="K588">
            <v>1858.309904</v>
          </cell>
          <cell r="L588">
            <v>2188.3315899999998</v>
          </cell>
          <cell r="M588">
            <v>2345.4483570000002</v>
          </cell>
          <cell r="N588">
            <v>2400</v>
          </cell>
          <cell r="P588" t="str">
            <v>tab8ct</v>
          </cell>
          <cell r="R588">
            <v>2399.9999999999991</v>
          </cell>
        </row>
        <row r="589">
          <cell r="A589" t="str">
            <v>PINV_RETI_DIS.CT.PERS</v>
          </cell>
          <cell r="B589" t="str">
            <v>Personale</v>
          </cell>
          <cell r="C589">
            <v>6.4178610000000003</v>
          </cell>
          <cell r="D589">
            <v>11.560962999999999</v>
          </cell>
          <cell r="E589">
            <v>17.504045000000001</v>
          </cell>
          <cell r="F589">
            <v>21.427309999999999</v>
          </cell>
          <cell r="G589">
            <v>29.428356999999998</v>
          </cell>
          <cell r="H589">
            <v>35.635019999999997</v>
          </cell>
          <cell r="I589">
            <v>43.540928000000001</v>
          </cell>
          <cell r="J589">
            <v>50.004786000000003</v>
          </cell>
          <cell r="K589">
            <v>54.938648000000001</v>
          </cell>
          <cell r="L589">
            <v>64.695334000000003</v>
          </cell>
          <cell r="M589">
            <v>69.340298000000004</v>
          </cell>
          <cell r="N589">
            <v>70.953050000000005</v>
          </cell>
          <cell r="P589" t="str">
            <v>tab8ct</v>
          </cell>
          <cell r="R589">
            <v>70.953050015207197</v>
          </cell>
        </row>
        <row r="590">
          <cell r="A590" t="str">
            <v>PINV_RETI_DIS.CT.MAT</v>
          </cell>
          <cell r="B590" t="str">
            <v>Materiali e forniture</v>
          </cell>
          <cell r="C590">
            <v>210.66746000000001</v>
          </cell>
          <cell r="D590">
            <v>379.49073499999997</v>
          </cell>
          <cell r="E590">
            <v>574.57351000000006</v>
          </cell>
          <cell r="F590">
            <v>703.35539400000005</v>
          </cell>
          <cell r="G590">
            <v>965.99125000000004</v>
          </cell>
          <cell r="H590">
            <v>1169.7261169999999</v>
          </cell>
          <cell r="I590">
            <v>1429.2389840000001</v>
          </cell>
          <cell r="J590">
            <v>1641.416309</v>
          </cell>
          <cell r="K590">
            <v>1803.371255</v>
          </cell>
          <cell r="L590">
            <v>2123.6362559999998</v>
          </cell>
          <cell r="M590">
            <v>2276.10806</v>
          </cell>
          <cell r="N590">
            <v>2329.0469499999999</v>
          </cell>
          <cell r="P590" t="str">
            <v>tab8ct</v>
          </cell>
          <cell r="R590">
            <v>2329.0469499847923</v>
          </cell>
        </row>
        <row r="591">
          <cell r="A591" t="str">
            <v>PINV_RETI_DIS_CT_MAT.FOR</v>
          </cell>
          <cell r="B591" t="str">
            <v>Forniture di materiali e apparecchi</v>
          </cell>
          <cell r="C591">
            <v>4.35867</v>
          </cell>
          <cell r="D591">
            <v>7.851591</v>
          </cell>
          <cell r="E591">
            <v>11.887817</v>
          </cell>
          <cell r="F591">
            <v>14.552289</v>
          </cell>
          <cell r="G591">
            <v>19.986174999999999</v>
          </cell>
          <cell r="H591">
            <v>24.201411</v>
          </cell>
          <cell r="I591">
            <v>29.570682000000001</v>
          </cell>
          <cell r="J591">
            <v>33.960591000000001</v>
          </cell>
          <cell r="K591">
            <v>37.311408</v>
          </cell>
          <cell r="L591">
            <v>43.937629999999999</v>
          </cell>
          <cell r="M591">
            <v>47.092241999999999</v>
          </cell>
          <cell r="N591">
            <v>48.187538000000004</v>
          </cell>
          <cell r="P591" t="str">
            <v>tab8ct</v>
          </cell>
          <cell r="R591">
            <v>48.187537881682928</v>
          </cell>
        </row>
        <row r="592">
          <cell r="A592" t="str">
            <v>PINV_RETI_DIS_CT_MAT.MAT</v>
          </cell>
          <cell r="B592" t="str">
            <v>Materiali</v>
          </cell>
          <cell r="C592">
            <v>206.30878999999999</v>
          </cell>
          <cell r="D592">
            <v>371.63914399999999</v>
          </cell>
          <cell r="E592">
            <v>562.68569400000001</v>
          </cell>
          <cell r="F592">
            <v>688.80310499999996</v>
          </cell>
          <cell r="G592">
            <v>946.00507500000003</v>
          </cell>
          <cell r="H592">
            <v>1145.5247059999999</v>
          </cell>
          <cell r="I592">
            <v>1399.6683009999999</v>
          </cell>
          <cell r="J592">
            <v>1607.455719</v>
          </cell>
          <cell r="K592">
            <v>1766.0598480000001</v>
          </cell>
          <cell r="L592">
            <v>2079.6986270000002</v>
          </cell>
          <cell r="M592">
            <v>2229.015817</v>
          </cell>
          <cell r="N592">
            <v>2280.8594119999998</v>
          </cell>
          <cell r="P592" t="str">
            <v>tab8ct</v>
          </cell>
          <cell r="R592">
            <v>2280.8594121031092</v>
          </cell>
        </row>
        <row r="593">
          <cell r="A593" t="str">
            <v>PINV_RETI_DIS_CT_MAT.MAT_ENEL</v>
          </cell>
          <cell r="B593" t="str">
            <v>Materiali Enel Distribuzione</v>
          </cell>
          <cell r="C593">
            <v>210.16353599999999</v>
          </cell>
          <cell r="D593">
            <v>378.58298000000002</v>
          </cell>
          <cell r="E593">
            <v>573.19910900000002</v>
          </cell>
          <cell r="F593">
            <v>701.67294200000003</v>
          </cell>
          <cell r="G593">
            <v>963.68056300000001</v>
          </cell>
          <cell r="H593">
            <v>1166.928089</v>
          </cell>
          <cell r="I593">
            <v>1425.8201919999999</v>
          </cell>
          <cell r="J593">
            <v>1637.4899809999999</v>
          </cell>
          <cell r="K593">
            <v>1799.0575249999999</v>
          </cell>
          <cell r="L593">
            <v>2118.5564399999998</v>
          </cell>
          <cell r="M593">
            <v>2270.6635249999999</v>
          </cell>
          <cell r="N593">
            <v>2323.4757840000002</v>
          </cell>
          <cell r="P593" t="str">
            <v>tab8ct</v>
          </cell>
          <cell r="R593">
            <v>2323.4757839029949</v>
          </cell>
        </row>
        <row r="594">
          <cell r="A594" t="str">
            <v>PINV_RETI_DIS_CT_MAT.MAT_TERZI</v>
          </cell>
          <cell r="B594" t="str">
            <v>Materiali Terzi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P594" t="str">
            <v>tab8ct</v>
          </cell>
          <cell r="R594">
            <v>0</v>
          </cell>
        </row>
        <row r="595">
          <cell r="A595" t="str">
            <v>PINV_RETI_DIS_CT_MAT.MAT_REC</v>
          </cell>
          <cell r="B595" t="str">
            <v>Recuperi</v>
          </cell>
          <cell r="C595">
            <v>-3.8547449999999999</v>
          </cell>
          <cell r="D595">
            <v>-6.943835</v>
          </cell>
          <cell r="E595">
            <v>-10.513415999999999</v>
          </cell>
          <cell r="F595">
            <v>-12.869837</v>
          </cell>
          <cell r="G595">
            <v>-17.675488000000001</v>
          </cell>
          <cell r="H595">
            <v>-21.403383000000002</v>
          </cell>
          <cell r="I595">
            <v>-26.151890000000002</v>
          </cell>
          <cell r="J595">
            <v>-30.034262999999999</v>
          </cell>
          <cell r="K595">
            <v>-32.997677000000003</v>
          </cell>
          <cell r="L595">
            <v>-38.857813999999998</v>
          </cell>
          <cell r="M595">
            <v>-41.647708000000002</v>
          </cell>
          <cell r="N595">
            <v>-42.616371999999998</v>
          </cell>
          <cell r="P595" t="str">
            <v>tab8ct</v>
          </cell>
          <cell r="R595">
            <v>-42.616371799885748</v>
          </cell>
        </row>
        <row r="596">
          <cell r="A596" t="str">
            <v>PINV_RETI_DIS_CT_MAT.MAT_ALTRO</v>
          </cell>
          <cell r="B596" t="str">
            <v>Altri materiali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P596" t="str">
            <v>tab8ct</v>
          </cell>
          <cell r="R596">
            <v>0</v>
          </cell>
        </row>
        <row r="597">
          <cell r="A597" t="str">
            <v>PINV_RETI_DIS_CT_MAT.ALTRO</v>
          </cell>
          <cell r="B597" t="str">
            <v>Altro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P597" t="str">
            <v>tab8ct</v>
          </cell>
          <cell r="R597">
            <v>0</v>
          </cell>
        </row>
        <row r="598">
          <cell r="A598" t="str">
            <v>PINV_RETI_DIS.CT.PREST_TZ</v>
          </cell>
          <cell r="B598" t="str">
            <v>Prestazioni di terzi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P598" t="str">
            <v>tab8ct</v>
          </cell>
          <cell r="R598">
            <v>0</v>
          </cell>
        </row>
        <row r="599">
          <cell r="A599" t="str">
            <v>PINV_RETI_DIS.CT_ALTRI_COSTI</v>
          </cell>
          <cell r="B599" t="str">
            <v>Altri costi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P599" t="str">
            <v>tab8ct</v>
          </cell>
          <cell r="R599">
            <v>0</v>
          </cell>
        </row>
        <row r="600">
          <cell r="A600" t="str">
            <v>PINV_RETI_DIS.CT_ALTRI.SP_GEN</v>
          </cell>
          <cell r="B600" t="str">
            <v>Spese generali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P600" t="str">
            <v>tab8ct</v>
          </cell>
          <cell r="R600">
            <v>0</v>
          </cell>
        </row>
        <row r="601">
          <cell r="A601" t="str">
            <v>PINV_RETI_DIS.CT_ALTRI.CAN</v>
          </cell>
          <cell r="B601" t="str">
            <v>Imposte e canoni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P601" t="str">
            <v>tab8ct</v>
          </cell>
          <cell r="R601">
            <v>0</v>
          </cell>
        </row>
        <row r="602">
          <cell r="A602" t="str">
            <v>PINV_RETI_DIS.CT_GR</v>
          </cell>
          <cell r="B602" t="str">
            <v>Prestazioni intercompany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P602" t="str">
            <v>tab8ct</v>
          </cell>
          <cell r="R602">
            <v>0</v>
          </cell>
        </row>
        <row r="603">
          <cell r="A603">
            <v>0</v>
          </cell>
          <cell r="B603" t="str">
            <v>N:\DtriPC\RepGest\2003\[Report_DTRI_2003.xls]MAIN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P603" t="str">
            <v>tab8ct</v>
          </cell>
          <cell r="R603">
            <v>0</v>
          </cell>
        </row>
        <row r="604">
          <cell r="A604">
            <v>0</v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P604" t="str">
            <v>tab8ct</v>
          </cell>
          <cell r="R604">
            <v>0</v>
          </cell>
        </row>
        <row r="605">
          <cell r="A605" t="str">
            <v>PINV_RETI_DIS.CS</v>
          </cell>
          <cell r="B605" t="str">
            <v>Progetto contatore</v>
          </cell>
          <cell r="C605">
            <v>85.274062999999998</v>
          </cell>
          <cell r="D605">
            <v>700.45271700000001</v>
          </cell>
          <cell r="E605">
            <v>2011.9133449999999</v>
          </cell>
          <cell r="F605">
            <v>3301.139803</v>
          </cell>
          <cell r="G605">
            <v>6059.1255650000003</v>
          </cell>
          <cell r="H605">
            <v>10067.523444</v>
          </cell>
          <cell r="I605">
            <v>12823.667617999999</v>
          </cell>
          <cell r="J605">
            <v>16685.810479</v>
          </cell>
          <cell r="K605">
            <v>23506.854343999999</v>
          </cell>
          <cell r="L605">
            <v>30677.767705999999</v>
          </cell>
          <cell r="M605">
            <v>39776.380657000002</v>
          </cell>
          <cell r="N605">
            <v>52344.240771999997</v>
          </cell>
          <cell r="P605" t="str">
            <v>tab8cs</v>
          </cell>
          <cell r="R605">
            <v>52344.24077230769</v>
          </cell>
        </row>
        <row r="606">
          <cell r="A606" t="str">
            <v>PINV_RETI_DIS.CS_RAT</v>
          </cell>
          <cell r="B606" t="str">
            <v>Rete AT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P606" t="str">
            <v>tab8cs</v>
          </cell>
          <cell r="R606">
            <v>0</v>
          </cell>
        </row>
        <row r="607">
          <cell r="A607" t="str">
            <v>PINV_RETI_DIS.CS_RAT_MBE</v>
          </cell>
          <cell r="B607" t="str">
            <v>Misuratori bilancio energia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P607" t="str">
            <v>tab8cs</v>
          </cell>
          <cell r="R607">
            <v>0</v>
          </cell>
        </row>
        <row r="608">
          <cell r="A608" t="str">
            <v>PINV_RETI_DIS.CS_RMT</v>
          </cell>
          <cell r="B608" t="str">
            <v>Rete MT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P608" t="str">
            <v>tab8cs</v>
          </cell>
          <cell r="R608">
            <v>0</v>
          </cell>
        </row>
        <row r="609">
          <cell r="A609" t="str">
            <v>PINV_RETI_DIS.CS_RMT_CSE</v>
          </cell>
          <cell r="B609" t="str">
            <v>Cabine secondarie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P609" t="str">
            <v>tab8cs</v>
          </cell>
          <cell r="R609">
            <v>0</v>
          </cell>
        </row>
        <row r="610">
          <cell r="A610" t="str">
            <v>PINV_RETI_DIS.CS_RMT_LMT</v>
          </cell>
          <cell r="B610" t="str">
            <v>Linee MT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P610" t="str">
            <v>tab8cs</v>
          </cell>
          <cell r="R610">
            <v>0</v>
          </cell>
        </row>
        <row r="611">
          <cell r="A611" t="str">
            <v>PINV_RETI_DIS.CS_RBT</v>
          </cell>
          <cell r="B611" t="str">
            <v>Rete BT</v>
          </cell>
          <cell r="C611">
            <v>85.274062999999998</v>
          </cell>
          <cell r="D611">
            <v>700.45271700000001</v>
          </cell>
          <cell r="E611">
            <v>2011.9133449999999</v>
          </cell>
          <cell r="F611">
            <v>3301.139803</v>
          </cell>
          <cell r="G611">
            <v>6059.1255650000003</v>
          </cell>
          <cell r="H611">
            <v>10067.523444</v>
          </cell>
          <cell r="I611">
            <v>12823.667617999999</v>
          </cell>
          <cell r="J611">
            <v>16685.810479</v>
          </cell>
          <cell r="K611">
            <v>23506.854343999999</v>
          </cell>
          <cell r="L611">
            <v>30677.767705999999</v>
          </cell>
          <cell r="M611">
            <v>39776.380657000002</v>
          </cell>
          <cell r="N611">
            <v>52344.240771999997</v>
          </cell>
          <cell r="P611" t="str">
            <v>tab8cs</v>
          </cell>
          <cell r="R611">
            <v>52344.24077230769</v>
          </cell>
        </row>
        <row r="612">
          <cell r="A612" t="str">
            <v>PINV_RETI_DIS.CS_RBT_LBT</v>
          </cell>
          <cell r="B612" t="str">
            <v>Linee BT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P612" t="str">
            <v>tab8cs</v>
          </cell>
          <cell r="R612">
            <v>0</v>
          </cell>
        </row>
        <row r="613">
          <cell r="A613" t="str">
            <v>PINV_RETI_DIS.CS_RBT_PUT</v>
          </cell>
          <cell r="B613" t="str">
            <v>Prese utenti</v>
          </cell>
          <cell r="C613">
            <v>3.086249</v>
          </cell>
          <cell r="D613">
            <v>25.350866</v>
          </cell>
          <cell r="E613">
            <v>72.815399999999997</v>
          </cell>
          <cell r="F613">
            <v>119.475233</v>
          </cell>
          <cell r="G613">
            <v>219.29257100000001</v>
          </cell>
          <cell r="H613">
            <v>364.36497000000003</v>
          </cell>
          <cell r="I613">
            <v>464.115658</v>
          </cell>
          <cell r="J613">
            <v>603.89477799999997</v>
          </cell>
          <cell r="K613">
            <v>850.76278400000001</v>
          </cell>
          <cell r="L613">
            <v>1110.293308</v>
          </cell>
          <cell r="M613">
            <v>1439.591357</v>
          </cell>
          <cell r="N613">
            <v>1894.4487999999999</v>
          </cell>
          <cell r="P613" t="str">
            <v>tab8cs</v>
          </cell>
          <cell r="R613">
            <v>1894.4487999999999</v>
          </cell>
        </row>
        <row r="614">
          <cell r="A614" t="str">
            <v>PINV_RETI_DIS.CS_RBT_CON</v>
          </cell>
          <cell r="B614" t="str">
            <v>Contatori</v>
          </cell>
          <cell r="C614">
            <v>82.187814000000003</v>
          </cell>
          <cell r="D614">
            <v>675.10185100000001</v>
          </cell>
          <cell r="E614">
            <v>1939.097945</v>
          </cell>
          <cell r="F614">
            <v>3181.6645709999998</v>
          </cell>
          <cell r="G614">
            <v>5839.832993</v>
          </cell>
          <cell r="H614">
            <v>9703.1584739999998</v>
          </cell>
          <cell r="I614">
            <v>12359.551960000001</v>
          </cell>
          <cell r="J614">
            <v>16081.915701</v>
          </cell>
          <cell r="K614">
            <v>22656.091560000001</v>
          </cell>
          <cell r="L614">
            <v>29567.474398999999</v>
          </cell>
          <cell r="M614">
            <v>38336.789299999997</v>
          </cell>
          <cell r="N614">
            <v>50449.791971999999</v>
          </cell>
          <cell r="P614" t="str">
            <v>tab8cs</v>
          </cell>
          <cell r="R614">
            <v>50449.791972307692</v>
          </cell>
        </row>
        <row r="615">
          <cell r="A615" t="str">
            <v>INV_IMP_AI.CS</v>
          </cell>
          <cell r="B615" t="str">
            <v>Altri impianti</v>
          </cell>
          <cell r="C615">
            <v>10.114782</v>
          </cell>
          <cell r="D615">
            <v>83.084191000000004</v>
          </cell>
          <cell r="E615">
            <v>238.643079</v>
          </cell>
          <cell r="F615">
            <v>391.564661</v>
          </cell>
          <cell r="G615">
            <v>718.70311200000003</v>
          </cell>
          <cell r="H615">
            <v>1194.1591820000001</v>
          </cell>
          <cell r="I615">
            <v>1521.079193</v>
          </cell>
          <cell r="J615">
            <v>1979.1872249999999</v>
          </cell>
          <cell r="K615">
            <v>2788.2652680000001</v>
          </cell>
          <cell r="L615">
            <v>3638.843077</v>
          </cell>
          <cell r="M615">
            <v>4718.0749519999999</v>
          </cell>
          <cell r="N615">
            <v>6208.811541</v>
          </cell>
          <cell r="P615" t="str">
            <v>tab8cs</v>
          </cell>
          <cell r="R615">
            <v>6208.8115406698562</v>
          </cell>
        </row>
        <row r="616">
          <cell r="A616" t="str">
            <v>INV_IMP_AI.CS_TEL</v>
          </cell>
          <cell r="B616" t="str">
            <v>Teletrasmissioni</v>
          </cell>
          <cell r="C616">
            <v>10.114782</v>
          </cell>
          <cell r="D616">
            <v>83.084191000000004</v>
          </cell>
          <cell r="E616">
            <v>238.643079</v>
          </cell>
          <cell r="F616">
            <v>391.564661</v>
          </cell>
          <cell r="G616">
            <v>718.70311200000003</v>
          </cell>
          <cell r="H616">
            <v>1194.1591820000001</v>
          </cell>
          <cell r="I616">
            <v>1521.079193</v>
          </cell>
          <cell r="J616">
            <v>1979.1872249999999</v>
          </cell>
          <cell r="K616">
            <v>2788.2652680000001</v>
          </cell>
          <cell r="L616">
            <v>3638.843077</v>
          </cell>
          <cell r="M616">
            <v>4718.0749519999999</v>
          </cell>
          <cell r="N616">
            <v>6208.811541</v>
          </cell>
          <cell r="P616" t="str">
            <v>tab8cs</v>
          </cell>
          <cell r="R616">
            <v>6208.8115406698562</v>
          </cell>
        </row>
        <row r="617">
          <cell r="A617" t="str">
            <v>INV_IMP_AI.CS_ATT</v>
          </cell>
          <cell r="B617" t="str">
            <v>Attrezzature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P617" t="str">
            <v>tab8cs</v>
          </cell>
          <cell r="R617">
            <v>0</v>
          </cell>
        </row>
        <row r="618">
          <cell r="A618" t="str">
            <v>INV_IMP_AI.CS_MAU</v>
          </cell>
          <cell r="B618" t="str">
            <v>Macchine d'ufficio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P618" t="str">
            <v>tab8cs</v>
          </cell>
          <cell r="R618">
            <v>0</v>
          </cell>
        </row>
        <row r="619">
          <cell r="A619" t="str">
            <v>INV_IMP_AI.CS_SIS</v>
          </cell>
          <cell r="B619" t="str">
            <v>Sistemi elaborazione dati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P619" t="str">
            <v>tab8cs</v>
          </cell>
          <cell r="R619">
            <v>0</v>
          </cell>
        </row>
        <row r="620">
          <cell r="A620" t="str">
            <v>PINV_RETI_DIS.CS.TIPO_IMP</v>
          </cell>
          <cell r="B620" t="str">
            <v>Investimenti per tipo impianto</v>
          </cell>
          <cell r="C620">
            <v>95.388845000000003</v>
          </cell>
          <cell r="D620">
            <v>783.53690800000004</v>
          </cell>
          <cell r="E620">
            <v>2250.5564239999999</v>
          </cell>
          <cell r="F620">
            <v>3692.7044649999998</v>
          </cell>
          <cell r="G620">
            <v>6777.8286770000004</v>
          </cell>
          <cell r="H620">
            <v>11261.682626</v>
          </cell>
          <cell r="I620">
            <v>14344.746810000001</v>
          </cell>
          <cell r="J620">
            <v>18664.997704000001</v>
          </cell>
          <cell r="K620">
            <v>26295.119611999999</v>
          </cell>
          <cell r="L620">
            <v>34316.610782999996</v>
          </cell>
          <cell r="M620">
            <v>44494.455608999997</v>
          </cell>
          <cell r="N620">
            <v>58553.052313</v>
          </cell>
          <cell r="P620" t="str">
            <v>tab8cs</v>
          </cell>
          <cell r="R620">
            <v>58553.052312977539</v>
          </cell>
        </row>
        <row r="621">
          <cell r="A621" t="str">
            <v>PINV_RETI_DIS.CS.RISORSA</v>
          </cell>
          <cell r="B621" t="str">
            <v>Investimenti per risorsa</v>
          </cell>
          <cell r="C621">
            <v>95.388845000000003</v>
          </cell>
          <cell r="D621">
            <v>783.53690800000004</v>
          </cell>
          <cell r="E621">
            <v>2250.5564239999999</v>
          </cell>
          <cell r="F621">
            <v>3692.7044649999998</v>
          </cell>
          <cell r="G621">
            <v>6777.8286770000004</v>
          </cell>
          <cell r="H621">
            <v>11261.682626</v>
          </cell>
          <cell r="I621">
            <v>14344.746809</v>
          </cell>
          <cell r="J621">
            <v>18664.997704000001</v>
          </cell>
          <cell r="K621">
            <v>26295.119612999999</v>
          </cell>
          <cell r="L621">
            <v>34316.610781000003</v>
          </cell>
          <cell r="M621">
            <v>44494.455608999997</v>
          </cell>
          <cell r="N621">
            <v>58553.052312</v>
          </cell>
          <cell r="P621" t="str">
            <v>tab8cs</v>
          </cell>
          <cell r="R621">
            <v>58553.052312977547</v>
          </cell>
        </row>
        <row r="622">
          <cell r="A622" t="str">
            <v>PINV_RETI_DIS.CS.PERS</v>
          </cell>
          <cell r="B622" t="str">
            <v>Personale</v>
          </cell>
          <cell r="C622">
            <v>8.9381620000000002</v>
          </cell>
          <cell r="D622">
            <v>73.419274000000001</v>
          </cell>
          <cell r="E622">
            <v>210.882497</v>
          </cell>
          <cell r="F622">
            <v>346.01520199999999</v>
          </cell>
          <cell r="G622">
            <v>635.09868800000004</v>
          </cell>
          <cell r="H622">
            <v>1055.246482</v>
          </cell>
          <cell r="I622">
            <v>1344.1369380000001</v>
          </cell>
          <cell r="J622">
            <v>1748.954735</v>
          </cell>
          <cell r="K622">
            <v>2463.9153289999999</v>
          </cell>
          <cell r="L622">
            <v>3215.548155</v>
          </cell>
          <cell r="M622">
            <v>4169.2364539999999</v>
          </cell>
          <cell r="N622">
            <v>5486.5604460000004</v>
          </cell>
          <cell r="P622" t="str">
            <v>tab8cs</v>
          </cell>
          <cell r="R622">
            <v>5486.5604456698566</v>
          </cell>
        </row>
        <row r="623">
          <cell r="A623" t="str">
            <v>PINV_RETI_DIS.CS.MAT</v>
          </cell>
          <cell r="B623" t="str">
            <v>Materiali e forniture</v>
          </cell>
          <cell r="C623">
            <v>62.143171000000002</v>
          </cell>
          <cell r="D623">
            <v>510.45243199999999</v>
          </cell>
          <cell r="E623">
            <v>1466.174712</v>
          </cell>
          <cell r="F623">
            <v>2405.6939200000002</v>
          </cell>
          <cell r="G623">
            <v>4415.5662579999998</v>
          </cell>
          <cell r="H623">
            <v>7336.6719910000002</v>
          </cell>
          <cell r="I623">
            <v>9345.2022780000007</v>
          </cell>
          <cell r="J623">
            <v>12159.725187</v>
          </cell>
          <cell r="K623">
            <v>17130.536703000002</v>
          </cell>
          <cell r="L623">
            <v>22356.314372000001</v>
          </cell>
          <cell r="M623">
            <v>28986.896281000001</v>
          </cell>
          <cell r="N623">
            <v>38145.679748000002</v>
          </cell>
          <cell r="P623" t="str">
            <v>tab8cs</v>
          </cell>
          <cell r="R623">
            <v>38145.679750000003</v>
          </cell>
        </row>
        <row r="624">
          <cell r="A624" t="str">
            <v>PINV_RETI_DIS_CS_MAT.FOR</v>
          </cell>
          <cell r="B624" t="str">
            <v>Forniture di materiali e apparecchi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P624" t="str">
            <v>tab8cs</v>
          </cell>
          <cell r="R624">
            <v>0</v>
          </cell>
        </row>
        <row r="625">
          <cell r="A625" t="str">
            <v>PINV_RETI_DIS_CS_MAT.MAT</v>
          </cell>
          <cell r="B625" t="str">
            <v>Materiali</v>
          </cell>
          <cell r="C625">
            <v>62.143171000000002</v>
          </cell>
          <cell r="D625">
            <v>510.45243199999999</v>
          </cell>
          <cell r="E625">
            <v>1466.174712</v>
          </cell>
          <cell r="F625">
            <v>2405.6939200000002</v>
          </cell>
          <cell r="G625">
            <v>4415.5662579999998</v>
          </cell>
          <cell r="H625">
            <v>7336.6719910000002</v>
          </cell>
          <cell r="I625">
            <v>9345.2022780000007</v>
          </cell>
          <cell r="J625">
            <v>12159.725187</v>
          </cell>
          <cell r="K625">
            <v>17130.536703000002</v>
          </cell>
          <cell r="L625">
            <v>22356.314372000001</v>
          </cell>
          <cell r="M625">
            <v>28986.896281000001</v>
          </cell>
          <cell r="N625">
            <v>38145.679748000002</v>
          </cell>
          <cell r="P625" t="str">
            <v>tab8cs</v>
          </cell>
          <cell r="R625">
            <v>38145.679750000003</v>
          </cell>
        </row>
        <row r="626">
          <cell r="A626" t="str">
            <v>PINV_RETI_DIS_CS_MAT.MAT_ENEL</v>
          </cell>
          <cell r="B626" t="str">
            <v>Materiali Enel Distribuzione</v>
          </cell>
          <cell r="C626">
            <v>62.143171000000002</v>
          </cell>
          <cell r="D626">
            <v>510.45243199999999</v>
          </cell>
          <cell r="E626">
            <v>1466.174712</v>
          </cell>
          <cell r="F626">
            <v>2405.6939200000002</v>
          </cell>
          <cell r="G626">
            <v>4415.5662579999998</v>
          </cell>
          <cell r="H626">
            <v>7336.6719910000002</v>
          </cell>
          <cell r="I626">
            <v>9345.2022780000007</v>
          </cell>
          <cell r="J626">
            <v>12159.725187</v>
          </cell>
          <cell r="K626">
            <v>17130.536703000002</v>
          </cell>
          <cell r="L626">
            <v>22356.314372000001</v>
          </cell>
          <cell r="M626">
            <v>28986.896281000001</v>
          </cell>
          <cell r="N626">
            <v>38145.679748000002</v>
          </cell>
          <cell r="P626" t="str">
            <v>tab8cs</v>
          </cell>
          <cell r="R626">
            <v>38145.679750000003</v>
          </cell>
        </row>
        <row r="627">
          <cell r="A627" t="str">
            <v>PINV_RETI_DIS_CS_MAT.MAT_TERZI</v>
          </cell>
          <cell r="B627" t="str">
            <v>Materiali Terzi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P627" t="str">
            <v>tab8cs</v>
          </cell>
          <cell r="R627">
            <v>0</v>
          </cell>
        </row>
        <row r="628">
          <cell r="A628" t="str">
            <v>PINV_RETI_DIS_CS_MAT.MAT_REC</v>
          </cell>
          <cell r="B628" t="str">
            <v>Recuperi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P628" t="str">
            <v>tab8cs</v>
          </cell>
          <cell r="R628">
            <v>0</v>
          </cell>
        </row>
        <row r="629">
          <cell r="A629" t="str">
            <v>PINV_RETI_DIS_CS_MAT.MAT_ALTRO</v>
          </cell>
          <cell r="B629" t="str">
            <v>Altri materiali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P629" t="str">
            <v>tab8cs</v>
          </cell>
          <cell r="R629">
            <v>0</v>
          </cell>
        </row>
        <row r="630">
          <cell r="A630" t="str">
            <v>PINV_RETI_DIS_CS_MAT.ALTRO</v>
          </cell>
          <cell r="B630" t="str">
            <v>Altro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P630" t="str">
            <v>tab8cs</v>
          </cell>
          <cell r="R630">
            <v>0</v>
          </cell>
        </row>
        <row r="631">
          <cell r="A631" t="str">
            <v>PINV_RETI_DIS.CS.PREST_TZ</v>
          </cell>
          <cell r="B631" t="str">
            <v>Prestazioni di terzi</v>
          </cell>
          <cell r="C631">
            <v>0.65164</v>
          </cell>
          <cell r="D631">
            <v>5.3526629999999997</v>
          </cell>
          <cell r="E631">
            <v>15.374477000000001</v>
          </cell>
          <cell r="F631">
            <v>25.226383999999999</v>
          </cell>
          <cell r="G631">
            <v>46.302137000000002</v>
          </cell>
          <cell r="H631">
            <v>76.933188999999999</v>
          </cell>
          <cell r="I631">
            <v>97.994870000000006</v>
          </cell>
          <cell r="J631">
            <v>127.50828199999999</v>
          </cell>
          <cell r="K631">
            <v>179.63278500000001</v>
          </cell>
          <cell r="L631">
            <v>234.430893</v>
          </cell>
          <cell r="M631">
            <v>303.95994000000002</v>
          </cell>
          <cell r="N631">
            <v>400</v>
          </cell>
          <cell r="P631" t="str">
            <v>tab8cs</v>
          </cell>
          <cell r="R631">
            <v>400</v>
          </cell>
        </row>
        <row r="632">
          <cell r="A632" t="str">
            <v>PINV_RETI_DIS.CS_ALTRI_COSTI</v>
          </cell>
          <cell r="B632" t="str">
            <v>Altri costi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P632" t="str">
            <v>tab8cs</v>
          </cell>
          <cell r="R632">
            <v>0</v>
          </cell>
        </row>
        <row r="633">
          <cell r="A633" t="str">
            <v>PINV_RETI_DIS.CS_ALTRI.SP_GEN</v>
          </cell>
          <cell r="B633" t="str">
            <v>Spese generali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P633" t="str">
            <v>tab8cs</v>
          </cell>
          <cell r="R633">
            <v>0</v>
          </cell>
        </row>
        <row r="634">
          <cell r="A634" t="str">
            <v>PINV_RETI_DIS.CS_ALTRI.CAN</v>
          </cell>
          <cell r="B634" t="str">
            <v>Imposte e canoni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P634" t="str">
            <v>tab8cs</v>
          </cell>
          <cell r="R634">
            <v>0</v>
          </cell>
        </row>
        <row r="635">
          <cell r="A635" t="str">
            <v>PINV_RETI_DIS.CS_GR</v>
          </cell>
          <cell r="B635" t="str">
            <v>Prestazioni intercompany</v>
          </cell>
          <cell r="C635">
            <v>23.655871999999999</v>
          </cell>
          <cell r="D635">
            <v>194.31253799999999</v>
          </cell>
          <cell r="E635">
            <v>558.12473799999998</v>
          </cell>
          <cell r="F635">
            <v>915.768959</v>
          </cell>
          <cell r="G635">
            <v>1680.8615930000001</v>
          </cell>
          <cell r="H635">
            <v>2792.8309640000002</v>
          </cell>
          <cell r="I635">
            <v>3557.4127229999999</v>
          </cell>
          <cell r="J635">
            <v>4628.8095009999997</v>
          </cell>
          <cell r="K635">
            <v>6521.0347949999996</v>
          </cell>
          <cell r="L635">
            <v>8510.3173609999994</v>
          </cell>
          <cell r="M635">
            <v>11034.362934999999</v>
          </cell>
          <cell r="N635">
            <v>14520.812118</v>
          </cell>
          <cell r="P635" t="str">
            <v>tab8cs</v>
          </cell>
          <cell r="R635">
            <v>14520.812117307694</v>
          </cell>
        </row>
        <row r="636">
          <cell r="A636">
            <v>0</v>
          </cell>
          <cell r="B636" t="str">
            <v>Altri investimenti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P636" t="str">
            <v>tab8d</v>
          </cell>
          <cell r="R636">
            <v>0</v>
          </cell>
        </row>
        <row r="637">
          <cell r="A637" t="str">
            <v>PINV_ALTRI_INV.TERRENI</v>
          </cell>
          <cell r="B637" t="str">
            <v>Terreni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P637" t="str">
            <v>tab8d</v>
          </cell>
          <cell r="R637">
            <v>0</v>
          </cell>
        </row>
        <row r="638">
          <cell r="A638" t="str">
            <v>PINV_ALTRI_INV.FABBRICATI</v>
          </cell>
          <cell r="B638" t="str">
            <v>Fabbricati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P638" t="str">
            <v>tab8d</v>
          </cell>
          <cell r="R638">
            <v>0</v>
          </cell>
        </row>
        <row r="639">
          <cell r="A639" t="str">
            <v>PINV_ALTRI_INV.TELET</v>
          </cell>
          <cell r="B639" t="str">
            <v>Impianti di teletrasmissioni</v>
          </cell>
          <cell r="C639">
            <v>174.68819500000001</v>
          </cell>
          <cell r="D639">
            <v>299.10332099999999</v>
          </cell>
          <cell r="E639">
            <v>560.36659699999996</v>
          </cell>
          <cell r="F639">
            <v>709.17585899999995</v>
          </cell>
          <cell r="G639">
            <v>964.35462900000005</v>
          </cell>
          <cell r="H639">
            <v>1272.910588</v>
          </cell>
          <cell r="I639">
            <v>1563.2159059999999</v>
          </cell>
          <cell r="J639">
            <v>1910.7550020000001</v>
          </cell>
          <cell r="K639">
            <v>2184.3728890000002</v>
          </cell>
          <cell r="L639">
            <v>2436.9410339999999</v>
          </cell>
          <cell r="M639">
            <v>2852.692348</v>
          </cell>
          <cell r="N639">
            <v>3180.9988520000002</v>
          </cell>
          <cell r="P639" t="str">
            <v>tab8d</v>
          </cell>
          <cell r="R639">
            <v>3180.9988521963132</v>
          </cell>
        </row>
        <row r="640">
          <cell r="A640" t="str">
            <v>PINV_ALTRI_INV.ALTRO</v>
          </cell>
          <cell r="B640" t="str">
            <v>Altri impianti</v>
          </cell>
          <cell r="C640">
            <v>3.0731069999999998</v>
          </cell>
          <cell r="D640">
            <v>5.2618130000000001</v>
          </cell>
          <cell r="E640">
            <v>9.8579460000000001</v>
          </cell>
          <cell r="F640">
            <v>12.475792</v>
          </cell>
          <cell r="G640">
            <v>16.964887000000001</v>
          </cell>
          <cell r="H640">
            <v>22.392990000000001</v>
          </cell>
          <cell r="I640">
            <v>27.500029000000001</v>
          </cell>
          <cell r="J640">
            <v>33.613923</v>
          </cell>
          <cell r="K640">
            <v>38.427396999999999</v>
          </cell>
          <cell r="L640">
            <v>42.870565999999997</v>
          </cell>
          <cell r="M640">
            <v>50.184446000000001</v>
          </cell>
          <cell r="N640">
            <v>55.96</v>
          </cell>
          <cell r="P640" t="str">
            <v>tab8d</v>
          </cell>
          <cell r="R640">
            <v>55.96</v>
          </cell>
        </row>
        <row r="641">
          <cell r="A641" t="str">
            <v>PINV_ALTRI_INV.MEZZI_TRASP</v>
          </cell>
          <cell r="B641" t="str">
            <v>Mezzi di trasporto e autovetture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P641" t="str">
            <v>tab8d</v>
          </cell>
          <cell r="R641">
            <v>0</v>
          </cell>
        </row>
        <row r="642">
          <cell r="A642" t="str">
            <v>PINV_ALTRI_INV.DOT_INFORM</v>
          </cell>
          <cell r="B642" t="str">
            <v>Dotazioni informatiche</v>
          </cell>
          <cell r="C642">
            <v>7.68222</v>
          </cell>
          <cell r="D642">
            <v>13.153593000000001</v>
          </cell>
          <cell r="E642">
            <v>24.643103</v>
          </cell>
          <cell r="F642">
            <v>31.187251</v>
          </cell>
          <cell r="G642">
            <v>42.409185000000001</v>
          </cell>
          <cell r="H642">
            <v>55.978473999999999</v>
          </cell>
          <cell r="I642">
            <v>68.745159000000001</v>
          </cell>
          <cell r="J642">
            <v>84.028800000000004</v>
          </cell>
          <cell r="K642">
            <v>96.061626000000004</v>
          </cell>
          <cell r="L642">
            <v>107.168753</v>
          </cell>
          <cell r="M642">
            <v>125.452146</v>
          </cell>
          <cell r="N642">
            <v>139.88999999999999</v>
          </cell>
          <cell r="P642" t="str">
            <v>tab8d</v>
          </cell>
          <cell r="R642">
            <v>139.88999999999999</v>
          </cell>
        </row>
        <row r="643">
          <cell r="A643" t="str">
            <v>PINV_ALTRI_INV.DOT_AMM</v>
          </cell>
          <cell r="B643" t="str">
            <v>Dotazioni amministrative e mobili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P643" t="str">
            <v>tab8d</v>
          </cell>
          <cell r="R643">
            <v>0</v>
          </cell>
        </row>
        <row r="644">
          <cell r="A644" t="str">
            <v>PINV_ALTRI_INV.DOT_TEC</v>
          </cell>
          <cell r="B644" t="str">
            <v>Dotazioni tecniche e attrezzature</v>
          </cell>
          <cell r="C644">
            <v>71.934529999999995</v>
          </cell>
          <cell r="D644">
            <v>125.565434</v>
          </cell>
          <cell r="E644">
            <v>229.02057600000001</v>
          </cell>
          <cell r="F644">
            <v>291.53299700000002</v>
          </cell>
          <cell r="G644">
            <v>392.77286700000002</v>
          </cell>
          <cell r="H644">
            <v>513.44652299999996</v>
          </cell>
          <cell r="I644">
            <v>627.47541100000001</v>
          </cell>
          <cell r="J644">
            <v>762.34220800000003</v>
          </cell>
          <cell r="K644">
            <v>870.29546800000003</v>
          </cell>
          <cell r="L644">
            <v>970.58484999999996</v>
          </cell>
          <cell r="M644">
            <v>1130.2866320000001</v>
          </cell>
          <cell r="N644">
            <v>1258.1511479999999</v>
          </cell>
          <cell r="P644" t="str">
            <v>tab8d</v>
          </cell>
          <cell r="R644">
            <v>1258.1511478036873</v>
          </cell>
        </row>
        <row r="645">
          <cell r="A645" t="str">
            <v>PINV_ALTRI_INV.TIPO_IMP</v>
          </cell>
          <cell r="B645" t="str">
            <v>Investimenti per tipo impianto</v>
          </cell>
          <cell r="C645">
            <v>257.37805200000003</v>
          </cell>
          <cell r="D645">
            <v>443.08416099999999</v>
          </cell>
          <cell r="E645">
            <v>823.88822200000004</v>
          </cell>
          <cell r="F645">
            <v>1044.3719000000001</v>
          </cell>
          <cell r="G645">
            <v>1416.5015679999999</v>
          </cell>
          <cell r="H645">
            <v>1864.7285750000001</v>
          </cell>
          <cell r="I645">
            <v>2286.9365050000001</v>
          </cell>
          <cell r="J645">
            <v>2790.7399329999998</v>
          </cell>
          <cell r="K645">
            <v>3189.157381</v>
          </cell>
          <cell r="L645">
            <v>3557.5652030000001</v>
          </cell>
          <cell r="M645">
            <v>4158.6155719999997</v>
          </cell>
          <cell r="N645">
            <v>4635</v>
          </cell>
          <cell r="P645" t="str">
            <v>tab8d</v>
          </cell>
          <cell r="R645">
            <v>4635</v>
          </cell>
        </row>
        <row r="646">
          <cell r="A646" t="str">
            <v>PINV_ALTRI_INV.RISORA</v>
          </cell>
          <cell r="B646" t="str">
            <v>Investimenti per risorsa</v>
          </cell>
          <cell r="C646">
            <v>257.37805200000003</v>
          </cell>
          <cell r="D646">
            <v>443.08416099999999</v>
          </cell>
          <cell r="E646">
            <v>823.88822200000004</v>
          </cell>
          <cell r="F646">
            <v>1044.3719000000001</v>
          </cell>
          <cell r="G646">
            <v>1416.5015679999999</v>
          </cell>
          <cell r="H646">
            <v>1864.7285750000001</v>
          </cell>
          <cell r="I646">
            <v>2286.9365050000001</v>
          </cell>
          <cell r="J646">
            <v>2790.7399329999998</v>
          </cell>
          <cell r="K646">
            <v>3189.157381</v>
          </cell>
          <cell r="L646">
            <v>3557.5652030000001</v>
          </cell>
          <cell r="M646">
            <v>4158.6155719999997</v>
          </cell>
          <cell r="N646">
            <v>4635</v>
          </cell>
          <cell r="P646" t="str">
            <v>tab8d</v>
          </cell>
          <cell r="R646">
            <v>4635.0000000000018</v>
          </cell>
        </row>
        <row r="647">
          <cell r="A647" t="str">
            <v>PINV_ALTRI_INV.PERS</v>
          </cell>
          <cell r="B647" t="str">
            <v>Personale</v>
          </cell>
          <cell r="C647">
            <v>72.615464000000003</v>
          </cell>
          <cell r="D647">
            <v>124.33310899999999</v>
          </cell>
          <cell r="E647">
            <v>232.936635</v>
          </cell>
          <cell r="F647">
            <v>294.79458499999998</v>
          </cell>
          <cell r="G647">
            <v>400.86886600000003</v>
          </cell>
          <cell r="H647">
            <v>529.131306</v>
          </cell>
          <cell r="I647">
            <v>649.80720699999995</v>
          </cell>
          <cell r="J647">
            <v>794.27439700000002</v>
          </cell>
          <cell r="K647">
            <v>908.01356399999997</v>
          </cell>
          <cell r="L647">
            <v>1013.002645</v>
          </cell>
          <cell r="M647">
            <v>1185.824709</v>
          </cell>
          <cell r="N647">
            <v>1322.2971769999999</v>
          </cell>
          <cell r="P647" t="str">
            <v>tab8d</v>
          </cell>
          <cell r="R647">
            <v>1322.2971767353611</v>
          </cell>
        </row>
        <row r="648">
          <cell r="A648" t="str">
            <v>PINV_ALTRI_INV.MAT</v>
          </cell>
          <cell r="B648" t="str">
            <v>Materiali e forniture</v>
          </cell>
          <cell r="C648">
            <v>149.65091799999999</v>
          </cell>
          <cell r="D648">
            <v>258.63240999999999</v>
          </cell>
          <cell r="E648">
            <v>478.32000900000003</v>
          </cell>
          <cell r="F648">
            <v>607.03563499999996</v>
          </cell>
          <cell r="G648">
            <v>821.80104800000004</v>
          </cell>
          <cell r="H648">
            <v>1079.7470290000001</v>
          </cell>
          <cell r="I648">
            <v>1322.9287810000001</v>
          </cell>
          <cell r="J648">
            <v>1612.4109679999999</v>
          </cell>
          <cell r="K648">
            <v>1842.0930820000001</v>
          </cell>
          <cell r="L648">
            <v>2054.7465769999999</v>
          </cell>
          <cell r="M648">
            <v>2399.4104299999999</v>
          </cell>
          <cell r="N648">
            <v>2673.334018</v>
          </cell>
          <cell r="P648" t="str">
            <v>tab8d</v>
          </cell>
          <cell r="R648">
            <v>2673.3340183203118</v>
          </cell>
        </row>
        <row r="649">
          <cell r="A649" t="str">
            <v>PINV_ALTRI_INV_MAT.FOR</v>
          </cell>
          <cell r="B649" t="str">
            <v>Forniture di materiali e apparecchi</v>
          </cell>
          <cell r="C649">
            <v>146.046953</v>
          </cell>
          <cell r="D649">
            <v>252.46165500000001</v>
          </cell>
          <cell r="E649">
            <v>466.75917199999998</v>
          </cell>
          <cell r="F649">
            <v>592.40473699999995</v>
          </cell>
          <cell r="G649">
            <v>801.90559599999995</v>
          </cell>
          <cell r="H649">
            <v>1053.4858059999999</v>
          </cell>
          <cell r="I649">
            <v>1290.678314</v>
          </cell>
          <cell r="J649">
            <v>1572.9904750000001</v>
          </cell>
          <cell r="K649">
            <v>1797.027621</v>
          </cell>
          <cell r="L649">
            <v>2004.470421</v>
          </cell>
          <cell r="M649">
            <v>2340.5569730000002</v>
          </cell>
          <cell r="N649">
            <v>2607.70732</v>
          </cell>
          <cell r="P649" t="str">
            <v>tab8d</v>
          </cell>
          <cell r="R649">
            <v>2607.7073201206376</v>
          </cell>
        </row>
        <row r="650">
          <cell r="A650" t="str">
            <v>PINV_ALTRI_INV_MAT.MAT</v>
          </cell>
          <cell r="B650" t="str">
            <v>Materiali</v>
          </cell>
          <cell r="C650">
            <v>3.6039650000000001</v>
          </cell>
          <cell r="D650">
            <v>6.1707549999999998</v>
          </cell>
          <cell r="E650">
            <v>11.560836999999999</v>
          </cell>
          <cell r="F650">
            <v>14.630898</v>
          </cell>
          <cell r="G650">
            <v>19.895451999999999</v>
          </cell>
          <cell r="H650">
            <v>26.261223000000001</v>
          </cell>
          <cell r="I650">
            <v>32.250467</v>
          </cell>
          <cell r="J650">
            <v>39.420493</v>
          </cell>
          <cell r="K650">
            <v>45.065460999999999</v>
          </cell>
          <cell r="L650">
            <v>50.276156</v>
          </cell>
          <cell r="M650">
            <v>58.853456999999999</v>
          </cell>
          <cell r="N650">
            <v>65.626698000000005</v>
          </cell>
          <cell r="P650" t="str">
            <v>tab8d</v>
          </cell>
          <cell r="R650">
            <v>65.626698199674621</v>
          </cell>
        </row>
        <row r="651">
          <cell r="A651" t="str">
            <v>PINV_ALTRI_INV_MAT.MAT_ENEL</v>
          </cell>
          <cell r="B651" t="str">
            <v>Materiali Enel Distribuzione</v>
          </cell>
          <cell r="C651">
            <v>3.130239</v>
          </cell>
          <cell r="D651">
            <v>5.3596349999999999</v>
          </cell>
          <cell r="E651">
            <v>10.041214</v>
          </cell>
          <cell r="F651">
            <v>12.707727999999999</v>
          </cell>
          <cell r="G651">
            <v>17.280277999999999</v>
          </cell>
          <cell r="H651">
            <v>22.809294999999999</v>
          </cell>
          <cell r="I651">
            <v>28.011278000000001</v>
          </cell>
          <cell r="J651">
            <v>34.238833999999997</v>
          </cell>
          <cell r="K651">
            <v>39.141795000000002</v>
          </cell>
          <cell r="L651">
            <v>43.667566000000001</v>
          </cell>
          <cell r="M651">
            <v>51.117417000000003</v>
          </cell>
          <cell r="N651">
            <v>57.000343999999998</v>
          </cell>
          <cell r="P651" t="str">
            <v>tab8d</v>
          </cell>
          <cell r="R651">
            <v>57.000343890271495</v>
          </cell>
        </row>
        <row r="652">
          <cell r="A652" t="str">
            <v>PINV_ALTRI_INV_MAT.MAT_TERZI</v>
          </cell>
          <cell r="B652" t="str">
            <v>Materiali Terzi</v>
          </cell>
          <cell r="C652">
            <v>0.47372599999999998</v>
          </cell>
          <cell r="D652">
            <v>0.81111999999999995</v>
          </cell>
          <cell r="E652">
            <v>1.5196240000000001</v>
          </cell>
          <cell r="F652">
            <v>1.92317</v>
          </cell>
          <cell r="G652">
            <v>2.6151740000000001</v>
          </cell>
          <cell r="H652">
            <v>3.4519280000000001</v>
          </cell>
          <cell r="I652">
            <v>4.2391889999999997</v>
          </cell>
          <cell r="J652">
            <v>5.1816579999999997</v>
          </cell>
          <cell r="K652">
            <v>5.9236659999999999</v>
          </cell>
          <cell r="L652">
            <v>6.6085900000000004</v>
          </cell>
          <cell r="M652">
            <v>7.73604</v>
          </cell>
          <cell r="N652">
            <v>8.6263539999999992</v>
          </cell>
          <cell r="P652" t="str">
            <v>tab8d</v>
          </cell>
          <cell r="R652">
            <v>8.6263543094031281</v>
          </cell>
        </row>
        <row r="653">
          <cell r="A653" t="str">
            <v>PINV_ALTRI_INV_MAT.MAT_REC</v>
          </cell>
          <cell r="B653" t="str">
            <v>Recuperi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P653" t="str">
            <v>tab8d</v>
          </cell>
          <cell r="R653">
            <v>0</v>
          </cell>
        </row>
        <row r="654">
          <cell r="A654" t="str">
            <v>PINV_ALTRI_INV_MAT.MAT_ALTRO</v>
          </cell>
          <cell r="B654" t="str">
            <v>Altri materiali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P654" t="str">
            <v>tab8d</v>
          </cell>
          <cell r="R654">
            <v>0</v>
          </cell>
        </row>
        <row r="655">
          <cell r="A655" t="str">
            <v>PINV_ALTRI_INV_MAT.ALTRO</v>
          </cell>
          <cell r="B655" t="str">
            <v>Altro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P655" t="str">
            <v>tab8d</v>
          </cell>
          <cell r="R655">
            <v>0</v>
          </cell>
        </row>
        <row r="656">
          <cell r="A656" t="str">
            <v>PINV_ALTRI_INV.PREST_TZ</v>
          </cell>
          <cell r="B656" t="str">
            <v>Prestazioni di terzi</v>
          </cell>
          <cell r="C656">
            <v>26.672739</v>
          </cell>
          <cell r="D656">
            <v>45.669398999999999</v>
          </cell>
          <cell r="E656">
            <v>85.561087999999998</v>
          </cell>
          <cell r="F656">
            <v>108.282432</v>
          </cell>
          <cell r="G656">
            <v>147.245092</v>
          </cell>
          <cell r="H656">
            <v>194.35779199999999</v>
          </cell>
          <cell r="I656">
            <v>238.68384399999999</v>
          </cell>
          <cell r="J656">
            <v>291.74878999999999</v>
          </cell>
          <cell r="K656">
            <v>333.52687700000001</v>
          </cell>
          <cell r="L656">
            <v>372.09092600000002</v>
          </cell>
          <cell r="M656">
            <v>435.57103899999998</v>
          </cell>
          <cell r="N656">
            <v>485.69940500000001</v>
          </cell>
          <cell r="P656" t="str">
            <v>tab8d</v>
          </cell>
          <cell r="R656">
            <v>485.6994047391442</v>
          </cell>
        </row>
        <row r="657">
          <cell r="A657" t="str">
            <v>PINV_ALTRI_INV_ALTRI_COSTI</v>
          </cell>
          <cell r="B657" t="str">
            <v>Altri costi</v>
          </cell>
          <cell r="C657">
            <v>6.4338999999999993E-2</v>
          </cell>
          <cell r="D657">
            <v>0.110162</v>
          </cell>
          <cell r="E657">
            <v>0.20638600000000001</v>
          </cell>
          <cell r="F657">
            <v>0.26119399999999998</v>
          </cell>
          <cell r="G657">
            <v>0.35517799999999999</v>
          </cell>
          <cell r="H657">
            <v>0.46882000000000001</v>
          </cell>
          <cell r="I657">
            <v>0.57574199999999998</v>
          </cell>
          <cell r="J657">
            <v>0.70374199999999998</v>
          </cell>
          <cell r="K657">
            <v>0.80451700000000004</v>
          </cell>
          <cell r="L657">
            <v>0.89754</v>
          </cell>
          <cell r="M657">
            <v>1.0506629999999999</v>
          </cell>
          <cell r="N657">
            <v>1.171581</v>
          </cell>
          <cell r="P657" t="str">
            <v>tab8d</v>
          </cell>
          <cell r="R657">
            <v>1.1715806781308795</v>
          </cell>
        </row>
        <row r="658">
          <cell r="A658" t="str">
            <v>PINV_ALTRI_INV_ALTRI.SP_GEN</v>
          </cell>
          <cell r="B658" t="str">
            <v>Spese generali</v>
          </cell>
          <cell r="C658">
            <v>6.4338999999999993E-2</v>
          </cell>
          <cell r="D658">
            <v>0.110162</v>
          </cell>
          <cell r="E658">
            <v>0.20638600000000001</v>
          </cell>
          <cell r="F658">
            <v>0.26119399999999998</v>
          </cell>
          <cell r="G658">
            <v>0.35517799999999999</v>
          </cell>
          <cell r="H658">
            <v>0.46882000000000001</v>
          </cell>
          <cell r="I658">
            <v>0.57574199999999998</v>
          </cell>
          <cell r="J658">
            <v>0.70374199999999998</v>
          </cell>
          <cell r="K658">
            <v>0.80451700000000004</v>
          </cell>
          <cell r="L658">
            <v>0.89754</v>
          </cell>
          <cell r="M658">
            <v>1.0506629999999999</v>
          </cell>
          <cell r="N658">
            <v>1.171581</v>
          </cell>
          <cell r="P658" t="str">
            <v>tab8d</v>
          </cell>
          <cell r="R658">
            <v>1.1715806781308795</v>
          </cell>
        </row>
        <row r="659">
          <cell r="A659" t="str">
            <v>PINV_ALTRI_INV_ALTRI.CAN</v>
          </cell>
          <cell r="B659" t="str">
            <v>Imposte e canoni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P659" t="str">
            <v>tab8d</v>
          </cell>
          <cell r="R659">
            <v>0</v>
          </cell>
        </row>
        <row r="660">
          <cell r="A660" t="str">
            <v>PINV_ALTRI_INV_GR</v>
          </cell>
          <cell r="B660" t="str">
            <v>Prestazioni intercompany</v>
          </cell>
          <cell r="C660">
            <v>8.3745919999999998</v>
          </cell>
          <cell r="D660">
            <v>14.339081999999999</v>
          </cell>
          <cell r="E660">
            <v>26.864104000000001</v>
          </cell>
          <cell r="F660">
            <v>33.998054000000003</v>
          </cell>
          <cell r="G660">
            <v>46.231383999999998</v>
          </cell>
          <cell r="H660">
            <v>61.023628000000002</v>
          </cell>
          <cell r="I660">
            <v>74.940932000000004</v>
          </cell>
          <cell r="J660">
            <v>91.602035999999998</v>
          </cell>
          <cell r="K660">
            <v>104.719341</v>
          </cell>
          <cell r="L660">
            <v>116.827516</v>
          </cell>
          <cell r="M660">
            <v>136.75873000000001</v>
          </cell>
          <cell r="N660">
            <v>152.49781999999999</v>
          </cell>
          <cell r="P660" t="str">
            <v>tab8d</v>
          </cell>
          <cell r="R660">
            <v>152.49781952705368</v>
          </cell>
        </row>
        <row r="661">
          <cell r="A661">
            <v>0</v>
          </cell>
          <cell r="B661" t="str">
            <v>Immobilizzazioni immateriali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P661" t="str">
            <v>tab8e</v>
          </cell>
          <cell r="R661">
            <v>0</v>
          </cell>
        </row>
        <row r="662">
          <cell r="A662" t="str">
            <v>PINV_IMM_IMM.BREVETTI</v>
          </cell>
          <cell r="B662" t="str">
            <v>Brevetti e opere di ingegno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P662" t="str">
            <v>tab8e</v>
          </cell>
          <cell r="R662">
            <v>0</v>
          </cell>
        </row>
        <row r="663">
          <cell r="A663" t="str">
            <v>PINV_IMM_IMM.MIGLIORIE</v>
          </cell>
          <cell r="B663" t="str">
            <v>Migliorie su immobili di terzi</v>
          </cell>
          <cell r="C663">
            <v>13.789</v>
          </cell>
          <cell r="D663">
            <v>18.966483</v>
          </cell>
          <cell r="E663">
            <v>84.226079999999996</v>
          </cell>
          <cell r="F663">
            <v>87.104746000000006</v>
          </cell>
          <cell r="G663">
            <v>133.675678</v>
          </cell>
          <cell r="H663">
            <v>157.74041299999999</v>
          </cell>
          <cell r="I663">
            <v>216.146186</v>
          </cell>
          <cell r="J663">
            <v>270.80732999999998</v>
          </cell>
          <cell r="K663">
            <v>287.61235099999999</v>
          </cell>
          <cell r="L663">
            <v>317.96049799999997</v>
          </cell>
          <cell r="M663">
            <v>324.18972400000001</v>
          </cell>
          <cell r="N663">
            <v>465</v>
          </cell>
          <cell r="P663" t="str">
            <v>tab8e</v>
          </cell>
          <cell r="R663">
            <v>465</v>
          </cell>
        </row>
        <row r="664">
          <cell r="A664" t="str">
            <v>PINV_IMM_IMM.SOFTWARE</v>
          </cell>
          <cell r="B664" t="str">
            <v>Software per progetti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P664" t="str">
            <v>tab8e</v>
          </cell>
          <cell r="R664">
            <v>0</v>
          </cell>
        </row>
        <row r="665">
          <cell r="A665" t="str">
            <v>PINV_IMM_IMM.CARTOGRAFIA</v>
          </cell>
          <cell r="B665" t="str">
            <v>Cartografia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60</v>
          </cell>
          <cell r="I665">
            <v>60</v>
          </cell>
          <cell r="J665">
            <v>60</v>
          </cell>
          <cell r="K665">
            <v>60</v>
          </cell>
          <cell r="L665">
            <v>60</v>
          </cell>
          <cell r="M665">
            <v>60</v>
          </cell>
          <cell r="N665">
            <v>60</v>
          </cell>
          <cell r="P665" t="str">
            <v>tab8e</v>
          </cell>
          <cell r="R665">
            <v>60</v>
          </cell>
        </row>
        <row r="666">
          <cell r="A666" t="str">
            <v>PINV_IMM_IMM.TIPO_IMP</v>
          </cell>
          <cell r="B666" t="str">
            <v>Investimenti per tipo impianto</v>
          </cell>
          <cell r="C666">
            <v>13.789</v>
          </cell>
          <cell r="D666">
            <v>18.966483</v>
          </cell>
          <cell r="E666">
            <v>84.226079999999996</v>
          </cell>
          <cell r="F666">
            <v>87.104746000000006</v>
          </cell>
          <cell r="G666">
            <v>133.675678</v>
          </cell>
          <cell r="H666">
            <v>217.74041299999999</v>
          </cell>
          <cell r="I666">
            <v>276.146186</v>
          </cell>
          <cell r="J666">
            <v>330.80732999999998</v>
          </cell>
          <cell r="K666">
            <v>347.61235099999999</v>
          </cell>
          <cell r="L666">
            <v>377.96049799999997</v>
          </cell>
          <cell r="M666">
            <v>384.18972400000001</v>
          </cell>
          <cell r="N666">
            <v>525</v>
          </cell>
          <cell r="P666" t="str">
            <v>tab8e</v>
          </cell>
          <cell r="R666">
            <v>525</v>
          </cell>
        </row>
        <row r="667">
          <cell r="A667" t="str">
            <v>PINV_IMM_IMM.RISORSA</v>
          </cell>
          <cell r="B667" t="str">
            <v>Investimenti per risorsa</v>
          </cell>
          <cell r="C667">
            <v>13.789</v>
          </cell>
          <cell r="D667">
            <v>18.966483</v>
          </cell>
          <cell r="E667">
            <v>84.226079999999996</v>
          </cell>
          <cell r="F667">
            <v>87.104746000000006</v>
          </cell>
          <cell r="G667">
            <v>133.675678</v>
          </cell>
          <cell r="H667">
            <v>217.74041299999999</v>
          </cell>
          <cell r="I667">
            <v>276.146186</v>
          </cell>
          <cell r="J667">
            <v>330.80732999999998</v>
          </cell>
          <cell r="K667">
            <v>347.61235099999999</v>
          </cell>
          <cell r="L667">
            <v>377.96049799999997</v>
          </cell>
          <cell r="M667">
            <v>384.18972400000001</v>
          </cell>
          <cell r="N667">
            <v>525</v>
          </cell>
          <cell r="P667" t="str">
            <v>tab8e</v>
          </cell>
          <cell r="R667">
            <v>525</v>
          </cell>
        </row>
        <row r="668">
          <cell r="A668" t="str">
            <v>PINV_IMM_IMM.PERS</v>
          </cell>
          <cell r="B668" t="str">
            <v>Personale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P668" t="str">
            <v>tab8e</v>
          </cell>
          <cell r="R668">
            <v>0</v>
          </cell>
        </row>
        <row r="669">
          <cell r="A669" t="str">
            <v>PINV_IMM_IMM.MAT</v>
          </cell>
          <cell r="B669" t="str">
            <v>Materiali e forniture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P669" t="str">
            <v>tab8e</v>
          </cell>
          <cell r="R669">
            <v>0</v>
          </cell>
        </row>
        <row r="670">
          <cell r="A670" t="str">
            <v>PINV_IMM_IMM_MAT.FOR</v>
          </cell>
          <cell r="B670" t="str">
            <v>Forniture di materiali e apparecchi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P670" t="str">
            <v>tab8e</v>
          </cell>
          <cell r="R670">
            <v>0</v>
          </cell>
        </row>
        <row r="671">
          <cell r="A671" t="str">
            <v>PINV_IMM_IMM_MAT.MAT</v>
          </cell>
          <cell r="B671" t="str">
            <v>Materiali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P671" t="str">
            <v>tab8e</v>
          </cell>
          <cell r="R671">
            <v>0</v>
          </cell>
        </row>
        <row r="672">
          <cell r="A672" t="str">
            <v>PINV_IMM_IMM_MAT.MAT_ENEL</v>
          </cell>
          <cell r="B672" t="str">
            <v>Materiali Enel Distribuzione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P672" t="str">
            <v>tab8e</v>
          </cell>
          <cell r="R672">
            <v>0</v>
          </cell>
        </row>
        <row r="673">
          <cell r="A673" t="str">
            <v>PINV_IMM_IMM_MAT.MAT_TERZI</v>
          </cell>
          <cell r="B673" t="str">
            <v>Materiali Terzi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P673" t="str">
            <v>tab8e</v>
          </cell>
          <cell r="R673">
            <v>0</v>
          </cell>
        </row>
        <row r="674">
          <cell r="A674" t="str">
            <v>PINV_IMM_IMM_MAT.MAT_REC</v>
          </cell>
          <cell r="B674" t="str">
            <v>Recuperi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P674" t="str">
            <v>tab8e</v>
          </cell>
          <cell r="R674">
            <v>0</v>
          </cell>
        </row>
        <row r="675">
          <cell r="A675" t="str">
            <v>PINV_IMM_IMM_MAT.MAT_ALTRO</v>
          </cell>
          <cell r="B675" t="str">
            <v>Altri materiali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P675" t="str">
            <v>tab8e</v>
          </cell>
          <cell r="R675">
            <v>0</v>
          </cell>
        </row>
        <row r="676">
          <cell r="A676" t="str">
            <v>PINV_IMM_IMM_MAT.ALTRO</v>
          </cell>
          <cell r="B676" t="str">
            <v>Altro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P676" t="str">
            <v>tab8e</v>
          </cell>
          <cell r="R676">
            <v>0</v>
          </cell>
        </row>
        <row r="677">
          <cell r="A677" t="str">
            <v>PINV_IMM_IMM.PREST_TZ</v>
          </cell>
          <cell r="B677" t="str">
            <v>Prestazioni di terzi</v>
          </cell>
          <cell r="C677">
            <v>13.789</v>
          </cell>
          <cell r="D677">
            <v>18.966483</v>
          </cell>
          <cell r="E677">
            <v>84.226079999999996</v>
          </cell>
          <cell r="F677">
            <v>87.104746000000006</v>
          </cell>
          <cell r="G677">
            <v>133.675678</v>
          </cell>
          <cell r="H677">
            <v>217.74041299999999</v>
          </cell>
          <cell r="I677">
            <v>276.146186</v>
          </cell>
          <cell r="J677">
            <v>330.80732999999998</v>
          </cell>
          <cell r="K677">
            <v>347.61235099999999</v>
          </cell>
          <cell r="L677">
            <v>377.96049799999997</v>
          </cell>
          <cell r="M677">
            <v>384.18972400000001</v>
          </cell>
          <cell r="N677">
            <v>525</v>
          </cell>
          <cell r="P677" t="str">
            <v>tab8e</v>
          </cell>
          <cell r="R677">
            <v>525</v>
          </cell>
        </row>
        <row r="678">
          <cell r="A678" t="str">
            <v>PINV_IMM_IMM_ALTRI_COSTI</v>
          </cell>
          <cell r="B678" t="str">
            <v>Altri costi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P678" t="str">
            <v>tab8e</v>
          </cell>
          <cell r="R678">
            <v>0</v>
          </cell>
        </row>
        <row r="679">
          <cell r="A679" t="str">
            <v>PINV_IMM_IMM_ALTRI.SP_GEN</v>
          </cell>
          <cell r="B679" t="str">
            <v>Spese generali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P679" t="str">
            <v>tab8e</v>
          </cell>
          <cell r="R679">
            <v>0</v>
          </cell>
        </row>
        <row r="680">
          <cell r="A680" t="str">
            <v>PINV_IMM_IMM_ALTRI.CAN</v>
          </cell>
          <cell r="B680" t="str">
            <v>Imposte e canoni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P680" t="str">
            <v>tab8e</v>
          </cell>
          <cell r="R680">
            <v>0</v>
          </cell>
        </row>
        <row r="681">
          <cell r="A681" t="str">
            <v>PINV_IMM_IMM_GR</v>
          </cell>
          <cell r="B681" t="str">
            <v>Prestazioni intercompany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P681" t="str">
            <v>tab8e</v>
          </cell>
          <cell r="R681">
            <v>0</v>
          </cell>
        </row>
        <row r="682">
          <cell r="A682" t="str">
            <v>PINV_PRO</v>
          </cell>
          <cell r="B682" t="str">
            <v>Impianti di produzione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P682" t="str">
            <v>tab8f</v>
          </cell>
          <cell r="R682">
            <v>0</v>
          </cell>
        </row>
        <row r="683">
          <cell r="A683" t="str">
            <v>PINV_PRO.TERMO</v>
          </cell>
          <cell r="B683" t="str">
            <v>Termoelettrica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P683" t="str">
            <v>tab8f</v>
          </cell>
          <cell r="R683">
            <v>0</v>
          </cell>
        </row>
        <row r="684">
          <cell r="A684" t="str">
            <v>PINV_PRO.IDRO</v>
          </cell>
          <cell r="B684" t="str">
            <v>Idroelettrica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P684" t="str">
            <v>tab8f</v>
          </cell>
          <cell r="R684">
            <v>0</v>
          </cell>
        </row>
        <row r="685">
          <cell r="A685" t="str">
            <v>PINV_PRO.GEO</v>
          </cell>
          <cell r="B685" t="str">
            <v>Geotermoelettrica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P685" t="str">
            <v>tab8f</v>
          </cell>
          <cell r="R685">
            <v>0</v>
          </cell>
        </row>
        <row r="686">
          <cell r="A686" t="str">
            <v>PINV_PRO.ALTRE_FONTI</v>
          </cell>
          <cell r="B686" t="str">
            <v>Altre fonti alternative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P686" t="str">
            <v>tab8f</v>
          </cell>
          <cell r="R686">
            <v>0</v>
          </cell>
        </row>
        <row r="687">
          <cell r="A687" t="str">
            <v>PINV_PRO.TIPO_IMP</v>
          </cell>
          <cell r="B687" t="str">
            <v>Investimenti per tipo impianto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P687" t="str">
            <v>tab8f</v>
          </cell>
          <cell r="R687">
            <v>0</v>
          </cell>
        </row>
        <row r="688">
          <cell r="A688" t="str">
            <v>PINV_PRO.RISORSA</v>
          </cell>
          <cell r="B688" t="str">
            <v>Investimenti per risorsa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P688" t="str">
            <v>tab8f</v>
          </cell>
          <cell r="R688">
            <v>0</v>
          </cell>
        </row>
        <row r="689">
          <cell r="A689" t="str">
            <v>PINV_PRO.PERS</v>
          </cell>
          <cell r="B689" t="str">
            <v>Personale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P689" t="str">
            <v>tab8f</v>
          </cell>
          <cell r="R689">
            <v>0</v>
          </cell>
        </row>
        <row r="690">
          <cell r="A690" t="str">
            <v>PINV_PRO.MAT</v>
          </cell>
          <cell r="B690" t="str">
            <v>Materiali e forniture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P690" t="str">
            <v>tab8f</v>
          </cell>
          <cell r="R690">
            <v>0</v>
          </cell>
        </row>
        <row r="691">
          <cell r="A691" t="str">
            <v>PINV_PRO_MAT.FOR</v>
          </cell>
          <cell r="B691" t="str">
            <v>Forniture di materiali e apparecchi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P691" t="str">
            <v>tab8f</v>
          </cell>
          <cell r="R691">
            <v>0</v>
          </cell>
        </row>
        <row r="692">
          <cell r="A692" t="str">
            <v>PINV_PRO_MAT.MAT</v>
          </cell>
          <cell r="B692" t="str">
            <v>Materiali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P692" t="str">
            <v>tab8f</v>
          </cell>
          <cell r="R692">
            <v>0</v>
          </cell>
        </row>
        <row r="693">
          <cell r="A693" t="str">
            <v>PINV_PRO_MAT.MAT_ENEL</v>
          </cell>
          <cell r="B693" t="str">
            <v>Materiali Enel Distribuzione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P693" t="str">
            <v>tab8f</v>
          </cell>
          <cell r="R693">
            <v>0</v>
          </cell>
        </row>
        <row r="694">
          <cell r="A694" t="str">
            <v>PINV_PRO_MAT.MAT_TERZI</v>
          </cell>
          <cell r="B694" t="str">
            <v>Materiali Terzi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P694" t="str">
            <v>tab8f</v>
          </cell>
          <cell r="R694">
            <v>0</v>
          </cell>
        </row>
        <row r="695">
          <cell r="A695" t="str">
            <v>PINV_PRO_MAT.MAT_REC</v>
          </cell>
          <cell r="B695" t="str">
            <v>Recuperi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P695" t="str">
            <v>tab8f</v>
          </cell>
          <cell r="R695">
            <v>0</v>
          </cell>
        </row>
        <row r="696">
          <cell r="A696" t="str">
            <v>PINV_PRO_MAT.MAT_ALTRO</v>
          </cell>
          <cell r="B696" t="str">
            <v>Altri materiali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P696" t="str">
            <v>tab8f</v>
          </cell>
          <cell r="R696">
            <v>0</v>
          </cell>
        </row>
        <row r="697">
          <cell r="A697" t="str">
            <v>PINV_PRO_MAT.ALTRO</v>
          </cell>
          <cell r="B697" t="str">
            <v>Altro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P697" t="str">
            <v>tab8f</v>
          </cell>
          <cell r="R697">
            <v>0</v>
          </cell>
        </row>
        <row r="698">
          <cell r="A698" t="str">
            <v>PINV_PRO.PREST_TZ</v>
          </cell>
          <cell r="B698" t="str">
            <v>Prestazioni di terzi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P698" t="str">
            <v>tab8f</v>
          </cell>
          <cell r="R698">
            <v>0</v>
          </cell>
        </row>
        <row r="699">
          <cell r="A699" t="str">
            <v>PINV_PRO_ALTRI_COSTI</v>
          </cell>
          <cell r="B699" t="str">
            <v>Altri costi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P699" t="str">
            <v>tab8f</v>
          </cell>
          <cell r="R699">
            <v>0</v>
          </cell>
        </row>
        <row r="700">
          <cell r="A700" t="str">
            <v>PINV_PRO_ALTRI.SP_GEN</v>
          </cell>
          <cell r="B700" t="str">
            <v>Spese generali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P700" t="str">
            <v>tab8f</v>
          </cell>
          <cell r="R700">
            <v>0</v>
          </cell>
        </row>
        <row r="701">
          <cell r="A701" t="str">
            <v>PINV_PRO_ALTRI.CAN</v>
          </cell>
          <cell r="B701" t="str">
            <v>Imposte e canoni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P701" t="str">
            <v>tab8f</v>
          </cell>
          <cell r="R701">
            <v>0</v>
          </cell>
        </row>
        <row r="702">
          <cell r="A702" t="str">
            <v>PINV_PRO_GR</v>
          </cell>
          <cell r="B702" t="str">
            <v>Prestazioni intercompany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P702" t="str">
            <v>tab8f</v>
          </cell>
          <cell r="R702">
            <v>0</v>
          </cell>
        </row>
        <row r="703">
          <cell r="A703">
            <v>0</v>
          </cell>
          <cell r="B703" t="str">
            <v>Totale investimenti in reti per finalità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P703" t="str">
            <v>tab8h</v>
          </cell>
          <cell r="R703">
            <v>0</v>
          </cell>
        </row>
        <row r="704">
          <cell r="A704">
            <v>0</v>
          </cell>
          <cell r="B704" t="str">
            <v>Rete AT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P704" t="str">
            <v>tab8h</v>
          </cell>
          <cell r="R704">
            <v>0</v>
          </cell>
        </row>
        <row r="705">
          <cell r="A705">
            <v>0</v>
          </cell>
          <cell r="B705" t="str">
            <v>Allacciamenti e altre richieste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P705" t="str">
            <v>tab8h</v>
          </cell>
          <cell r="R705">
            <v>0</v>
          </cell>
        </row>
        <row r="706">
          <cell r="A706">
            <v>0</v>
          </cell>
          <cell r="B706" t="str">
            <v>Qualità del servizio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P706" t="str">
            <v>tab8h</v>
          </cell>
          <cell r="R706">
            <v>0</v>
          </cell>
        </row>
        <row r="707">
          <cell r="A707">
            <v>0</v>
          </cell>
          <cell r="B707" t="str">
            <v>Impatto ambientale e sicurezza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P707" t="str">
            <v>tab8h</v>
          </cell>
          <cell r="R707">
            <v>0</v>
          </cell>
        </row>
        <row r="708">
          <cell r="A708">
            <v>0</v>
          </cell>
          <cell r="B708" t="str">
            <v>Adeguamento tecnico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P708" t="str">
            <v>tab8h</v>
          </cell>
          <cell r="R708">
            <v>0</v>
          </cell>
        </row>
        <row r="709">
          <cell r="A709">
            <v>0</v>
          </cell>
          <cell r="B709" t="str">
            <v>Altro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P709" t="str">
            <v>tab8h</v>
          </cell>
          <cell r="R709">
            <v>0</v>
          </cell>
        </row>
        <row r="710">
          <cell r="A710">
            <v>0</v>
          </cell>
          <cell r="B710" t="str">
            <v>Rete MT-BT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P710" t="str">
            <v>tab8h</v>
          </cell>
          <cell r="R710">
            <v>0</v>
          </cell>
        </row>
        <row r="711">
          <cell r="A711">
            <v>0</v>
          </cell>
          <cell r="B711" t="str">
            <v>Allacciamenti e altre richieste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P711" t="str">
            <v>tab8h</v>
          </cell>
          <cell r="R711">
            <v>0</v>
          </cell>
        </row>
        <row r="712">
          <cell r="A712">
            <v>0</v>
          </cell>
          <cell r="B712" t="str">
            <v>Qualità del servizio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P712" t="str">
            <v>tab8h</v>
          </cell>
          <cell r="R712">
            <v>0</v>
          </cell>
        </row>
        <row r="713">
          <cell r="A713">
            <v>0</v>
          </cell>
          <cell r="B713" t="str">
            <v>Impatto ambientale e sicurezza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P713" t="str">
            <v>tab8h</v>
          </cell>
          <cell r="R713">
            <v>0</v>
          </cell>
        </row>
        <row r="714">
          <cell r="A714">
            <v>0</v>
          </cell>
          <cell r="B714" t="str">
            <v>Adeguamento tecnico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P714" t="str">
            <v>tab8h</v>
          </cell>
          <cell r="R714">
            <v>0</v>
          </cell>
        </row>
        <row r="715">
          <cell r="A715">
            <v>0</v>
          </cell>
          <cell r="B715" t="str">
            <v>Altro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P715" t="str">
            <v>tab8h</v>
          </cell>
          <cell r="R715">
            <v>0</v>
          </cell>
        </row>
        <row r="716">
          <cell r="A716" t="str">
            <v>INV_RETI</v>
          </cell>
          <cell r="B716" t="str">
            <v>Totale Investimenti in reti di distribuzione</v>
          </cell>
          <cell r="C716">
            <v>6351.621204</v>
          </cell>
          <cell r="D716">
            <v>15797.140695</v>
          </cell>
          <cell r="E716">
            <v>27271.420556000001</v>
          </cell>
          <cell r="F716">
            <v>36894.564716000001</v>
          </cell>
          <cell r="G716">
            <v>50898.720751000001</v>
          </cell>
          <cell r="H716">
            <v>64969.731547000003</v>
          </cell>
          <cell r="I716">
            <v>79244.314132</v>
          </cell>
          <cell r="J716">
            <v>91958.387562000004</v>
          </cell>
          <cell r="K716">
            <v>105680.001401</v>
          </cell>
          <cell r="L716">
            <v>119761.92975700001</v>
          </cell>
          <cell r="M716">
            <v>132354.14751800001</v>
          </cell>
          <cell r="N716">
            <v>150810.306835</v>
          </cell>
          <cell r="P716" t="str">
            <v>tab8g</v>
          </cell>
          <cell r="R716">
            <v>150810.3062707744</v>
          </cell>
        </row>
        <row r="717">
          <cell r="A717" t="str">
            <v>INV_RAT</v>
          </cell>
          <cell r="B717" t="str">
            <v>Totale Rete AT</v>
          </cell>
          <cell r="C717">
            <v>1428</v>
          </cell>
          <cell r="D717">
            <v>3125</v>
          </cell>
          <cell r="E717">
            <v>4814</v>
          </cell>
          <cell r="F717">
            <v>8467</v>
          </cell>
          <cell r="G717">
            <v>11206</v>
          </cell>
          <cell r="H717">
            <v>14431</v>
          </cell>
          <cell r="I717">
            <v>18359</v>
          </cell>
          <cell r="J717">
            <v>20994</v>
          </cell>
          <cell r="K717">
            <v>23130</v>
          </cell>
          <cell r="L717">
            <v>24928</v>
          </cell>
          <cell r="M717">
            <v>26156</v>
          </cell>
          <cell r="N717">
            <v>27000</v>
          </cell>
          <cell r="P717" t="str">
            <v>tab8g</v>
          </cell>
          <cell r="R717">
            <v>27000</v>
          </cell>
        </row>
        <row r="718">
          <cell r="A718" t="str">
            <v>INV_RAT.ALLAC</v>
          </cell>
          <cell r="B718" t="str">
            <v>Allacciamenti e altre richieste clienti</v>
          </cell>
          <cell r="C718">
            <v>621</v>
          </cell>
          <cell r="D718">
            <v>1284</v>
          </cell>
          <cell r="E718">
            <v>2059</v>
          </cell>
          <cell r="F718">
            <v>3426</v>
          </cell>
          <cell r="G718">
            <v>4783</v>
          </cell>
          <cell r="H718">
            <v>6672</v>
          </cell>
          <cell r="I718">
            <v>9148</v>
          </cell>
          <cell r="J718">
            <v>11004</v>
          </cell>
          <cell r="K718">
            <v>12368</v>
          </cell>
          <cell r="L718">
            <v>13343</v>
          </cell>
          <cell r="M718">
            <v>13950</v>
          </cell>
          <cell r="N718">
            <v>14241</v>
          </cell>
          <cell r="P718" t="str">
            <v>tab8g</v>
          </cell>
          <cell r="R718">
            <v>14241</v>
          </cell>
        </row>
        <row r="719">
          <cell r="A719" t="str">
            <v>INV_RAT.ALLAC.SCIP</v>
          </cell>
          <cell r="B719" t="str">
            <v>Spostamenti con incremento patrimoniale</v>
          </cell>
          <cell r="C719">
            <v>91</v>
          </cell>
          <cell r="D719">
            <v>168</v>
          </cell>
          <cell r="E719">
            <v>252</v>
          </cell>
          <cell r="F719">
            <v>316</v>
          </cell>
          <cell r="G719">
            <v>389</v>
          </cell>
          <cell r="H719">
            <v>397</v>
          </cell>
          <cell r="I719">
            <v>698</v>
          </cell>
          <cell r="J719">
            <v>1078</v>
          </cell>
          <cell r="K719">
            <v>1436</v>
          </cell>
          <cell r="L719">
            <v>1592</v>
          </cell>
          <cell r="M719">
            <v>1644</v>
          </cell>
          <cell r="N719">
            <v>1666</v>
          </cell>
          <cell r="P719" t="str">
            <v>tab8g</v>
          </cell>
          <cell r="R719">
            <v>1666</v>
          </cell>
        </row>
        <row r="720">
          <cell r="A720" t="str">
            <v>INV_RAT.ALLAC.CLAT</v>
          </cell>
          <cell r="B720" t="str">
            <v>Allacciamenti/aumenti richiesti da clienti AT</v>
          </cell>
          <cell r="C720">
            <v>32</v>
          </cell>
          <cell r="D720">
            <v>49</v>
          </cell>
          <cell r="E720">
            <v>125</v>
          </cell>
          <cell r="F720">
            <v>153</v>
          </cell>
          <cell r="G720">
            <v>159</v>
          </cell>
          <cell r="H720">
            <v>163</v>
          </cell>
          <cell r="I720">
            <v>166</v>
          </cell>
          <cell r="J720">
            <v>200</v>
          </cell>
          <cell r="K720">
            <v>285</v>
          </cell>
          <cell r="L720">
            <v>341</v>
          </cell>
          <cell r="M720">
            <v>361</v>
          </cell>
          <cell r="N720">
            <v>369</v>
          </cell>
          <cell r="P720" t="str">
            <v>tab8g</v>
          </cell>
          <cell r="R720">
            <v>369</v>
          </cell>
        </row>
        <row r="721">
          <cell r="A721" t="str">
            <v>INV_RAT.ALLAC.COPI</v>
          </cell>
          <cell r="B721" t="str">
            <v>Connessione produttori indipendenti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10</v>
          </cell>
          <cell r="N721">
            <v>20</v>
          </cell>
          <cell r="P721" t="str">
            <v>tab8g</v>
          </cell>
          <cell r="R721">
            <v>20</v>
          </cell>
        </row>
        <row r="722">
          <cell r="A722" t="str">
            <v>INV_RAT.ALLAC.ALTR</v>
          </cell>
          <cell r="B722" t="str">
            <v>Altri lavori capitalizzati richiesti da terzi</v>
          </cell>
          <cell r="C722">
            <v>65</v>
          </cell>
          <cell r="D722">
            <v>248</v>
          </cell>
          <cell r="E722">
            <v>312</v>
          </cell>
          <cell r="F722">
            <v>376</v>
          </cell>
          <cell r="G722">
            <v>438</v>
          </cell>
          <cell r="H722">
            <v>650</v>
          </cell>
          <cell r="I722">
            <v>650</v>
          </cell>
          <cell r="J722">
            <v>650</v>
          </cell>
          <cell r="K722">
            <v>650</v>
          </cell>
          <cell r="L722">
            <v>742</v>
          </cell>
          <cell r="M722">
            <v>834</v>
          </cell>
          <cell r="N722">
            <v>928</v>
          </cell>
          <cell r="P722" t="str">
            <v>tab8g</v>
          </cell>
          <cell r="R722">
            <v>928</v>
          </cell>
        </row>
        <row r="723">
          <cell r="A723" t="str">
            <v>INV_RAT.ALLAC.ADCA</v>
          </cell>
          <cell r="B723" t="str">
            <v>Adeguamento al carico</v>
          </cell>
          <cell r="C723">
            <v>433</v>
          </cell>
          <cell r="D723">
            <v>819</v>
          </cell>
          <cell r="E723">
            <v>1370</v>
          </cell>
          <cell r="F723">
            <v>2581</v>
          </cell>
          <cell r="G723">
            <v>3797</v>
          </cell>
          <cell r="H723">
            <v>5462</v>
          </cell>
          <cell r="I723">
            <v>7634</v>
          </cell>
          <cell r="J723">
            <v>9076</v>
          </cell>
          <cell r="K723">
            <v>9997</v>
          </cell>
          <cell r="L723">
            <v>10668</v>
          </cell>
          <cell r="M723">
            <v>11101</v>
          </cell>
          <cell r="N723">
            <v>11258</v>
          </cell>
          <cell r="P723" t="str">
            <v>tab8g</v>
          </cell>
          <cell r="R723">
            <v>11258</v>
          </cell>
        </row>
        <row r="724">
          <cell r="A724" t="str">
            <v>INV_RAT.QLT_SERV</v>
          </cell>
          <cell r="B724" t="str">
            <v>Qualità del servizio</v>
          </cell>
          <cell r="C724">
            <v>198</v>
          </cell>
          <cell r="D724">
            <v>811</v>
          </cell>
          <cell r="E724">
            <v>1374</v>
          </cell>
          <cell r="F724">
            <v>3343</v>
          </cell>
          <cell r="G724">
            <v>4236</v>
          </cell>
          <cell r="H724">
            <v>5194</v>
          </cell>
          <cell r="I724">
            <v>6097</v>
          </cell>
          <cell r="J724">
            <v>6716</v>
          </cell>
          <cell r="K724">
            <v>7306</v>
          </cell>
          <cell r="L724">
            <v>7761</v>
          </cell>
          <cell r="M724">
            <v>8128</v>
          </cell>
          <cell r="N724">
            <v>8501</v>
          </cell>
          <cell r="P724" t="str">
            <v>tab8g</v>
          </cell>
          <cell r="R724">
            <v>8501</v>
          </cell>
        </row>
        <row r="725">
          <cell r="A725" t="str">
            <v>INV_RAT.QLT_SERV.MAQU</v>
          </cell>
          <cell r="B725" t="str">
            <v>Mantenimento qualità della tensione</v>
          </cell>
          <cell r="C725">
            <v>18</v>
          </cell>
          <cell r="D725">
            <v>18</v>
          </cell>
          <cell r="E725">
            <v>46</v>
          </cell>
          <cell r="F725">
            <v>149</v>
          </cell>
          <cell r="G725">
            <v>291</v>
          </cell>
          <cell r="H725">
            <v>373</v>
          </cell>
          <cell r="I725">
            <v>397</v>
          </cell>
          <cell r="J725">
            <v>419</v>
          </cell>
          <cell r="K725">
            <v>526</v>
          </cell>
          <cell r="L725">
            <v>560</v>
          </cell>
          <cell r="M725">
            <v>642</v>
          </cell>
          <cell r="N725">
            <v>809</v>
          </cell>
          <cell r="P725" t="str">
            <v>tab8g</v>
          </cell>
          <cell r="R725">
            <v>809</v>
          </cell>
        </row>
        <row r="726">
          <cell r="A726" t="str">
            <v>INV_RAT.QLT_SERV.MIQU</v>
          </cell>
          <cell r="B726" t="str">
            <v>Miglioramento qualità della tensione</v>
          </cell>
          <cell r="C726">
            <v>180</v>
          </cell>
          <cell r="D726">
            <v>793</v>
          </cell>
          <cell r="E726">
            <v>1328</v>
          </cell>
          <cell r="F726">
            <v>3194</v>
          </cell>
          <cell r="G726">
            <v>3945</v>
          </cell>
          <cell r="H726">
            <v>4821</v>
          </cell>
          <cell r="I726">
            <v>5700</v>
          </cell>
          <cell r="J726">
            <v>6297</v>
          </cell>
          <cell r="K726">
            <v>6780</v>
          </cell>
          <cell r="L726">
            <v>7201</v>
          </cell>
          <cell r="M726">
            <v>7486</v>
          </cell>
          <cell r="N726">
            <v>7692</v>
          </cell>
          <cell r="P726" t="str">
            <v>tab8g</v>
          </cell>
          <cell r="R726">
            <v>7692</v>
          </cell>
        </row>
        <row r="727">
          <cell r="A727" t="str">
            <v>INV_RAT.AD_PRE</v>
          </cell>
          <cell r="B727" t="str">
            <v>Impatto ambientale e sicurezza</v>
          </cell>
          <cell r="C727">
            <v>6</v>
          </cell>
          <cell r="D727">
            <v>6</v>
          </cell>
          <cell r="E727">
            <v>62</v>
          </cell>
          <cell r="F727">
            <v>75</v>
          </cell>
          <cell r="G727">
            <v>170</v>
          </cell>
          <cell r="H727">
            <v>201</v>
          </cell>
          <cell r="I727">
            <v>216</v>
          </cell>
          <cell r="J727">
            <v>216</v>
          </cell>
          <cell r="K727">
            <v>229</v>
          </cell>
          <cell r="L727">
            <v>329</v>
          </cell>
          <cell r="M727">
            <v>398</v>
          </cell>
          <cell r="N727">
            <v>431</v>
          </cell>
          <cell r="P727" t="str">
            <v>tab8g</v>
          </cell>
          <cell r="R727">
            <v>431</v>
          </cell>
        </row>
        <row r="728">
          <cell r="A728" t="str">
            <v>INV_RAT.AD_PRE.NOAM</v>
          </cell>
          <cell r="B728" t="str">
            <v>Interventi imposti da normativa ambientale</v>
          </cell>
          <cell r="C728">
            <v>0</v>
          </cell>
          <cell r="D728">
            <v>0</v>
          </cell>
          <cell r="E728">
            <v>3</v>
          </cell>
          <cell r="F728">
            <v>3</v>
          </cell>
          <cell r="G728">
            <v>3</v>
          </cell>
          <cell r="H728">
            <v>3</v>
          </cell>
          <cell r="I728">
            <v>3</v>
          </cell>
          <cell r="J728">
            <v>3</v>
          </cell>
          <cell r="K728">
            <v>3</v>
          </cell>
          <cell r="L728">
            <v>50</v>
          </cell>
          <cell r="M728">
            <v>67</v>
          </cell>
          <cell r="N728">
            <v>75</v>
          </cell>
          <cell r="P728" t="str">
            <v>tab8g</v>
          </cell>
          <cell r="R728">
            <v>75</v>
          </cell>
        </row>
        <row r="729">
          <cell r="A729" t="str">
            <v>INV_RAT.AD_PRE.INSI</v>
          </cell>
          <cell r="B729" t="str">
            <v>Interventi per la sicurezza</v>
          </cell>
          <cell r="C729">
            <v>6</v>
          </cell>
          <cell r="D729">
            <v>6</v>
          </cell>
          <cell r="E729">
            <v>59</v>
          </cell>
          <cell r="F729">
            <v>72</v>
          </cell>
          <cell r="G729">
            <v>167</v>
          </cell>
          <cell r="H729">
            <v>198</v>
          </cell>
          <cell r="I729">
            <v>213</v>
          </cell>
          <cell r="J729">
            <v>213</v>
          </cell>
          <cell r="K729">
            <v>226</v>
          </cell>
          <cell r="L729">
            <v>279</v>
          </cell>
          <cell r="M729">
            <v>331</v>
          </cell>
          <cell r="N729">
            <v>356</v>
          </cell>
          <cell r="P729" t="str">
            <v>tab8g</v>
          </cell>
          <cell r="R729">
            <v>356</v>
          </cell>
        </row>
        <row r="730">
          <cell r="A730" t="str">
            <v>INV_RAT.AD_TEC</v>
          </cell>
          <cell r="B730" t="str">
            <v>Adeguamento tecnico</v>
          </cell>
          <cell r="C730">
            <v>603</v>
          </cell>
          <cell r="D730">
            <v>1024</v>
          </cell>
          <cell r="E730">
            <v>1319</v>
          </cell>
          <cell r="F730">
            <v>1623</v>
          </cell>
          <cell r="G730">
            <v>2017</v>
          </cell>
          <cell r="H730">
            <v>2364</v>
          </cell>
          <cell r="I730">
            <v>2898</v>
          </cell>
          <cell r="J730">
            <v>3058</v>
          </cell>
          <cell r="K730">
            <v>3227</v>
          </cell>
          <cell r="L730">
            <v>3495</v>
          </cell>
          <cell r="M730">
            <v>3680</v>
          </cell>
          <cell r="N730">
            <v>3827</v>
          </cell>
          <cell r="P730" t="str">
            <v>tab8g</v>
          </cell>
          <cell r="R730">
            <v>3827</v>
          </cell>
        </row>
        <row r="731">
          <cell r="A731" t="str">
            <v>INV_RAT.AD_TEC.NORM</v>
          </cell>
          <cell r="B731" t="str">
            <v>Adeguamento tecnico alla normativa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P731" t="str">
            <v>tab8g</v>
          </cell>
          <cell r="R731">
            <v>0</v>
          </cell>
        </row>
        <row r="732">
          <cell r="A732" t="str">
            <v>INV_RAT.AD_TEC.STAN</v>
          </cell>
          <cell r="B732" t="str">
            <v>Adeguamento a standard tecnico</v>
          </cell>
          <cell r="C732">
            <v>603</v>
          </cell>
          <cell r="D732">
            <v>1024</v>
          </cell>
          <cell r="E732">
            <v>1319</v>
          </cell>
          <cell r="F732">
            <v>1623</v>
          </cell>
          <cell r="G732">
            <v>2017</v>
          </cell>
          <cell r="H732">
            <v>2364</v>
          </cell>
          <cell r="I732">
            <v>2898</v>
          </cell>
          <cell r="J732">
            <v>3058</v>
          </cell>
          <cell r="K732">
            <v>3227</v>
          </cell>
          <cell r="L732">
            <v>3495</v>
          </cell>
          <cell r="M732">
            <v>3680</v>
          </cell>
          <cell r="N732">
            <v>3827</v>
          </cell>
          <cell r="P732" t="str">
            <v>tab8g</v>
          </cell>
          <cell r="R732">
            <v>3827</v>
          </cell>
        </row>
        <row r="733">
          <cell r="A733" t="str">
            <v>INV_RAT.AD_TEC.INNO</v>
          </cell>
          <cell r="B733" t="str">
            <v>Innovazione tecnologica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P733" t="str">
            <v>tab8g</v>
          </cell>
          <cell r="R733">
            <v>0</v>
          </cell>
        </row>
        <row r="734">
          <cell r="A734" t="str">
            <v>INV_RAT.ALTR</v>
          </cell>
          <cell r="B734" t="str">
            <v>Altro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P734" t="str">
            <v>tab8g</v>
          </cell>
          <cell r="R734">
            <v>0</v>
          </cell>
        </row>
        <row r="735">
          <cell r="A735" t="str">
            <v>INV_RMT</v>
          </cell>
          <cell r="B735" t="str">
            <v>Totale Rete MT</v>
          </cell>
          <cell r="C735">
            <v>2983.96911</v>
          </cell>
          <cell r="D735">
            <v>7679.9726909999999</v>
          </cell>
          <cell r="E735">
            <v>13610.358402</v>
          </cell>
          <cell r="F735">
            <v>17228.574551000002</v>
          </cell>
          <cell r="G735">
            <v>24055.841767000002</v>
          </cell>
          <cell r="H735">
            <v>30629.085287999998</v>
          </cell>
          <cell r="I735">
            <v>36899.649482000001</v>
          </cell>
          <cell r="J735">
            <v>43008.089290999997</v>
          </cell>
          <cell r="K735">
            <v>50029.570509999998</v>
          </cell>
          <cell r="L735">
            <v>57474.266444000001</v>
          </cell>
          <cell r="M735">
            <v>64361.570189999999</v>
          </cell>
          <cell r="N735">
            <v>75035.449672999996</v>
          </cell>
          <cell r="P735" t="str">
            <v>tab8g</v>
          </cell>
          <cell r="R735">
            <v>75035.449673206589</v>
          </cell>
        </row>
        <row r="736">
          <cell r="A736" t="str">
            <v>INV_RMT.ALLAC</v>
          </cell>
          <cell r="B736" t="str">
            <v>Allacciamenti e altre richieste clienti</v>
          </cell>
          <cell r="C736">
            <v>1589.587213</v>
          </cell>
          <cell r="D736">
            <v>4091.1906039999999</v>
          </cell>
          <cell r="E736">
            <v>7250.360471</v>
          </cell>
          <cell r="F736">
            <v>9177.8167919999996</v>
          </cell>
          <cell r="G736">
            <v>12814.763512</v>
          </cell>
          <cell r="H736">
            <v>16316.389523</v>
          </cell>
          <cell r="I736">
            <v>19656.775528999999</v>
          </cell>
          <cell r="J736">
            <v>22910.796417000001</v>
          </cell>
          <cell r="K736">
            <v>26651.202685</v>
          </cell>
          <cell r="L736">
            <v>30617.059243</v>
          </cell>
          <cell r="M736">
            <v>34285.987963</v>
          </cell>
          <cell r="N736">
            <v>39972.059673000003</v>
          </cell>
          <cell r="P736" t="str">
            <v>tab8g</v>
          </cell>
          <cell r="R736">
            <v>39972.059673206575</v>
          </cell>
        </row>
        <row r="737">
          <cell r="A737" t="str">
            <v>INV_RMT.ALLAC.SCIP</v>
          </cell>
          <cell r="B737" t="str">
            <v>Spostamenti con incremento patrimoniale</v>
          </cell>
          <cell r="C737">
            <v>253.079769</v>
          </cell>
          <cell r="D737">
            <v>651.36254399999996</v>
          </cell>
          <cell r="E737">
            <v>1154.337135</v>
          </cell>
          <cell r="F737">
            <v>1461.209382</v>
          </cell>
          <cell r="G737">
            <v>2040.2513039999999</v>
          </cell>
          <cell r="H737">
            <v>2597.7486800000001</v>
          </cell>
          <cell r="I737">
            <v>3129.5748739999999</v>
          </cell>
          <cell r="J737">
            <v>3647.650791</v>
          </cell>
          <cell r="K737">
            <v>4243.1646110000001</v>
          </cell>
          <cell r="L737">
            <v>4874.572596</v>
          </cell>
          <cell r="M737">
            <v>5458.7064039999996</v>
          </cell>
          <cell r="N737">
            <v>6363.9915629999996</v>
          </cell>
          <cell r="P737" t="str">
            <v>tab8g</v>
          </cell>
          <cell r="R737">
            <v>6363.9915625725744</v>
          </cell>
        </row>
        <row r="738">
          <cell r="A738" t="str">
            <v>INV_RMT.ALLAC.CLMT</v>
          </cell>
          <cell r="B738" t="str">
            <v>Allacciamenti/aumenti richiesti da clienti MT-BT</v>
          </cell>
          <cell r="C738">
            <v>832.73090300000001</v>
          </cell>
          <cell r="D738">
            <v>2143.2361919999998</v>
          </cell>
          <cell r="E738">
            <v>3798.2182859999998</v>
          </cell>
          <cell r="F738">
            <v>4807.9473710000002</v>
          </cell>
          <cell r="G738">
            <v>6713.220577</v>
          </cell>
          <cell r="H738">
            <v>8547.603846</v>
          </cell>
          <cell r="I738">
            <v>10297.518937999999</v>
          </cell>
          <cell r="J738">
            <v>12002.190269999999</v>
          </cell>
          <cell r="K738">
            <v>13961.662429</v>
          </cell>
          <cell r="L738">
            <v>16039.240357999999</v>
          </cell>
          <cell r="M738">
            <v>17961.267851000001</v>
          </cell>
          <cell r="N738">
            <v>20940.008236999998</v>
          </cell>
          <cell r="P738" t="str">
            <v>tab8g</v>
          </cell>
          <cell r="R738">
            <v>20940.008236765781</v>
          </cell>
        </row>
        <row r="739">
          <cell r="A739" t="str">
            <v>INV_RMT.ALLAC.CLMT.COMBT</v>
          </cell>
          <cell r="B739" t="str">
            <v>Allacciamenti BT complessi</v>
          </cell>
          <cell r="C739">
            <v>706.477665</v>
          </cell>
          <cell r="D739">
            <v>1818.292676</v>
          </cell>
          <cell r="E739">
            <v>3222.3571609999999</v>
          </cell>
          <cell r="F739">
            <v>4078.9976969999998</v>
          </cell>
          <cell r="G739">
            <v>5695.4057849999999</v>
          </cell>
          <cell r="H739">
            <v>7251.6718080000001</v>
          </cell>
          <cell r="I739">
            <v>8736.2761680000003</v>
          </cell>
          <cell r="J739">
            <v>10182.496332000001</v>
          </cell>
          <cell r="K739">
            <v>11844.886082000001</v>
          </cell>
          <cell r="L739">
            <v>13607.475172</v>
          </cell>
          <cell r="M739">
            <v>15238.097372</v>
          </cell>
          <cell r="N739">
            <v>17765.220536000001</v>
          </cell>
          <cell r="P739" t="str">
            <v>tab8g</v>
          </cell>
          <cell r="R739">
            <v>17765.220535977285</v>
          </cell>
        </row>
        <row r="740">
          <cell r="A740" t="str">
            <v>INV_RMT.ALLAC.CLMT.COMMT</v>
          </cell>
          <cell r="B740" t="str">
            <v>Allacciamenti clienti MT e multiorari</v>
          </cell>
          <cell r="C740">
            <v>126.253237</v>
          </cell>
          <cell r="D740">
            <v>324.94351599999999</v>
          </cell>
          <cell r="E740">
            <v>575.86112500000002</v>
          </cell>
          <cell r="F740">
            <v>728.94967399999996</v>
          </cell>
          <cell r="G740">
            <v>1017.814792</v>
          </cell>
          <cell r="H740">
            <v>1295.9320379999999</v>
          </cell>
          <cell r="I740">
            <v>1561.2427709999999</v>
          </cell>
          <cell r="J740">
            <v>1819.6939379999999</v>
          </cell>
          <cell r="K740">
            <v>2116.7763479999999</v>
          </cell>
          <cell r="L740">
            <v>2431.7651860000001</v>
          </cell>
          <cell r="M740">
            <v>2723.1704789999999</v>
          </cell>
          <cell r="N740">
            <v>3174.7877010000002</v>
          </cell>
          <cell r="P740" t="str">
            <v>tab8g</v>
          </cell>
          <cell r="R740">
            <v>3174.7877007884981</v>
          </cell>
        </row>
        <row r="741">
          <cell r="A741" t="str">
            <v>INV_RMT.ALLAC.ELSO</v>
          </cell>
          <cell r="B741" t="str">
            <v>Allacciamenti per elettrificazione sovvenzionata</v>
          </cell>
          <cell r="C741">
            <v>8.8435120000000005</v>
          </cell>
          <cell r="D741">
            <v>22.760936000000001</v>
          </cell>
          <cell r="E741">
            <v>40.336666999999998</v>
          </cell>
          <cell r="F741">
            <v>51.059880999999997</v>
          </cell>
          <cell r="G741">
            <v>71.293676000000005</v>
          </cell>
          <cell r="H741">
            <v>90.774628000000007</v>
          </cell>
          <cell r="I741">
            <v>109.358537</v>
          </cell>
          <cell r="J741">
            <v>127.461962</v>
          </cell>
          <cell r="K741">
            <v>148.271344</v>
          </cell>
          <cell r="L741">
            <v>170.33499699999999</v>
          </cell>
          <cell r="M741">
            <v>190.74672100000001</v>
          </cell>
          <cell r="N741">
            <v>222.38062099999999</v>
          </cell>
          <cell r="P741" t="str">
            <v>tab8g</v>
          </cell>
          <cell r="R741">
            <v>222.38062135909379</v>
          </cell>
        </row>
        <row r="742">
          <cell r="A742" t="str">
            <v>INV_RMT.ALLAC.COPI</v>
          </cell>
          <cell r="B742" t="str">
            <v>Connessione produttori indipendenti</v>
          </cell>
          <cell r="C742">
            <v>4.9134890000000002</v>
          </cell>
          <cell r="D742">
            <v>12.646062000000001</v>
          </cell>
          <cell r="E742">
            <v>22.411204999999999</v>
          </cell>
          <cell r="F742">
            <v>28.369063000000001</v>
          </cell>
          <cell r="G742">
            <v>39.611035999999999</v>
          </cell>
          <cell r="H742">
            <v>50.434727000000002</v>
          </cell>
          <cell r="I742">
            <v>60.760016999999998</v>
          </cell>
          <cell r="J742">
            <v>70.818348</v>
          </cell>
          <cell r="K742">
            <v>82.380120000000005</v>
          </cell>
          <cell r="L742">
            <v>94.638768999999996</v>
          </cell>
          <cell r="M742">
            <v>105.9796</v>
          </cell>
          <cell r="N742">
            <v>123.555514</v>
          </cell>
          <cell r="P742" t="str">
            <v>tab8g</v>
          </cell>
          <cell r="R742">
            <v>123.55551435644809</v>
          </cell>
        </row>
        <row r="743">
          <cell r="A743" t="str">
            <v>INV_RMT.ALLAC.ALTR</v>
          </cell>
          <cell r="B743" t="str">
            <v>Altri lavori capitalizzati richiesti da terzi</v>
          </cell>
          <cell r="C743">
            <v>6.8421399999999997</v>
          </cell>
          <cell r="D743">
            <v>17.609916999999999</v>
          </cell>
          <cell r="E743">
            <v>31.208089999999999</v>
          </cell>
          <cell r="F743">
            <v>39.504536000000002</v>
          </cell>
          <cell r="G743">
            <v>55.159227999999999</v>
          </cell>
          <cell r="H743">
            <v>70.231453000000002</v>
          </cell>
          <cell r="I743">
            <v>84.609643000000005</v>
          </cell>
          <cell r="J743">
            <v>98.616088000000005</v>
          </cell>
          <cell r="K743">
            <v>114.716106</v>
          </cell>
          <cell r="L743">
            <v>131.786541</v>
          </cell>
          <cell r="M743">
            <v>147.57889499999999</v>
          </cell>
          <cell r="N743">
            <v>172.05373800000001</v>
          </cell>
          <cell r="P743" t="str">
            <v>tab8g</v>
          </cell>
          <cell r="R743">
            <v>172.05373815268115</v>
          </cell>
        </row>
        <row r="744">
          <cell r="A744" t="str">
            <v>INV_RMT.ALLAC.ADCA</v>
          </cell>
          <cell r="B744" t="str">
            <v>Adeguamento al carico</v>
          </cell>
          <cell r="C744">
            <v>483.17740099999997</v>
          </cell>
          <cell r="D744">
            <v>1243.5749530000001</v>
          </cell>
          <cell r="E744">
            <v>2203.8490879999999</v>
          </cell>
          <cell r="F744">
            <v>2789.7265590000002</v>
          </cell>
          <cell r="G744">
            <v>3895.2276900000002</v>
          </cell>
          <cell r="H744">
            <v>4959.5961900000002</v>
          </cell>
          <cell r="I744">
            <v>5974.95352</v>
          </cell>
          <cell r="J744">
            <v>6964.0589579999996</v>
          </cell>
          <cell r="K744">
            <v>8101.0080749999997</v>
          </cell>
          <cell r="L744">
            <v>9306.4859809999998</v>
          </cell>
          <cell r="M744">
            <v>10421.708493</v>
          </cell>
          <cell r="N744">
            <v>12150.07</v>
          </cell>
          <cell r="P744" t="str">
            <v>tab8g</v>
          </cell>
          <cell r="R744">
            <v>12150.07</v>
          </cell>
        </row>
        <row r="745">
          <cell r="A745" t="str">
            <v>INV_RMT.QLT_SERV</v>
          </cell>
          <cell r="B745" t="str">
            <v>Qualità del servizio</v>
          </cell>
          <cell r="C745">
            <v>1251.8473730000001</v>
          </cell>
          <cell r="D745">
            <v>3221.9347069999999</v>
          </cell>
          <cell r="E745">
            <v>5709.8752649999997</v>
          </cell>
          <cell r="F745">
            <v>7227.8046450000002</v>
          </cell>
          <cell r="G745">
            <v>10092.008736</v>
          </cell>
          <cell r="H745">
            <v>12849.643728999999</v>
          </cell>
          <cell r="I745">
            <v>15480.297407</v>
          </cell>
          <cell r="J745">
            <v>18042.935976000001</v>
          </cell>
          <cell r="K745">
            <v>20988.617547999998</v>
          </cell>
          <cell r="L745">
            <v>24111.847952</v>
          </cell>
          <cell r="M745">
            <v>27001.238821999999</v>
          </cell>
          <cell r="N745">
            <v>31479.19</v>
          </cell>
          <cell r="P745" t="str">
            <v>tab8g</v>
          </cell>
          <cell r="R745">
            <v>31479.19</v>
          </cell>
        </row>
        <row r="746">
          <cell r="A746" t="str">
            <v>INV_RMT.QLT_SERV.MAQU</v>
          </cell>
          <cell r="B746" t="str">
            <v>Mantenimento qualità della tensione</v>
          </cell>
          <cell r="C746">
            <v>187.69126800000001</v>
          </cell>
          <cell r="D746">
            <v>483.06928099999999</v>
          </cell>
          <cell r="E746">
            <v>856.08976900000005</v>
          </cell>
          <cell r="F746">
            <v>1083.6750930000001</v>
          </cell>
          <cell r="G746">
            <v>1513.1093100000001</v>
          </cell>
          <cell r="H746">
            <v>1926.5654709999999</v>
          </cell>
          <cell r="I746">
            <v>2320.9831410000002</v>
          </cell>
          <cell r="J746">
            <v>2705.2032079999999</v>
          </cell>
          <cell r="K746">
            <v>3146.8534610000002</v>
          </cell>
          <cell r="L746">
            <v>3615.123865</v>
          </cell>
          <cell r="M746">
            <v>4048.3343719999998</v>
          </cell>
          <cell r="N746">
            <v>4719.72</v>
          </cell>
          <cell r="P746" t="str">
            <v>tab8g</v>
          </cell>
          <cell r="R746">
            <v>4719.72</v>
          </cell>
        </row>
        <row r="747">
          <cell r="A747" t="str">
            <v>INV_RMT.QLT_SERV.MIQU</v>
          </cell>
          <cell r="B747" t="str">
            <v>Miglioramento qualità della tensione</v>
          </cell>
          <cell r="C747">
            <v>1064.156105</v>
          </cell>
          <cell r="D747">
            <v>2738.8654259999998</v>
          </cell>
          <cell r="E747">
            <v>4853.7854969999999</v>
          </cell>
          <cell r="F747">
            <v>6144.1295529999998</v>
          </cell>
          <cell r="G747">
            <v>8578.8994259999999</v>
          </cell>
          <cell r="H747">
            <v>10923.078258</v>
          </cell>
          <cell r="I747">
            <v>13159.314265999999</v>
          </cell>
          <cell r="J747">
            <v>15337.732768</v>
          </cell>
          <cell r="K747">
            <v>17841.764085999999</v>
          </cell>
          <cell r="L747">
            <v>20496.724086999999</v>
          </cell>
          <cell r="M747">
            <v>22952.904450000002</v>
          </cell>
          <cell r="N747">
            <v>26759.47</v>
          </cell>
          <cell r="P747" t="str">
            <v>tab8g</v>
          </cell>
          <cell r="R747">
            <v>26759.469999999998</v>
          </cell>
        </row>
        <row r="748">
          <cell r="A748" t="str">
            <v>INV_RMT.AD_PRE</v>
          </cell>
          <cell r="B748" t="str">
            <v>Impatto ambientale e sicurezza</v>
          </cell>
          <cell r="C748">
            <v>31.654896999999998</v>
          </cell>
          <cell r="D748">
            <v>81.471602000000004</v>
          </cell>
          <cell r="E748">
            <v>144.383026</v>
          </cell>
          <cell r="F748">
            <v>182.76621800000001</v>
          </cell>
          <cell r="G748">
            <v>255.192048</v>
          </cell>
          <cell r="H748">
            <v>324.923113</v>
          </cell>
          <cell r="I748">
            <v>391.44325900000001</v>
          </cell>
          <cell r="J748">
            <v>456.243539</v>
          </cell>
          <cell r="K748">
            <v>530.72965199999999</v>
          </cell>
          <cell r="L748">
            <v>609.70536300000003</v>
          </cell>
          <cell r="M748">
            <v>682.76808000000005</v>
          </cell>
          <cell r="N748">
            <v>796</v>
          </cell>
          <cell r="P748" t="str">
            <v>tab8g</v>
          </cell>
          <cell r="R748">
            <v>796</v>
          </cell>
        </row>
        <row r="749">
          <cell r="A749" t="str">
            <v>INV_RMT.AD_PRE.NOAM</v>
          </cell>
          <cell r="B749" t="str">
            <v>Interventi imposti da normativa ambientale</v>
          </cell>
          <cell r="C749">
            <v>2.9030239999999998</v>
          </cell>
          <cell r="D749">
            <v>7.4716420000000001</v>
          </cell>
          <cell r="E749">
            <v>13.241156999999999</v>
          </cell>
          <cell r="F749">
            <v>16.761223000000001</v>
          </cell>
          <cell r="G749">
            <v>23.403290999999999</v>
          </cell>
          <cell r="H749">
            <v>29.798224999999999</v>
          </cell>
          <cell r="I749">
            <v>35.898690999999999</v>
          </cell>
          <cell r="J749">
            <v>41.841430000000003</v>
          </cell>
          <cell r="K749">
            <v>48.672443000000001</v>
          </cell>
          <cell r="L749">
            <v>55.915190000000003</v>
          </cell>
          <cell r="M749">
            <v>62.615665999999997</v>
          </cell>
          <cell r="N749">
            <v>73</v>
          </cell>
          <cell r="P749" t="str">
            <v>tab8g</v>
          </cell>
          <cell r="R749">
            <v>73</v>
          </cell>
        </row>
        <row r="750">
          <cell r="A750" t="str">
            <v>INV_RMT.AD_PRE.INSI</v>
          </cell>
          <cell r="B750" t="str">
            <v>Interventi per la sicurezza</v>
          </cell>
          <cell r="C750">
            <v>28.751871999999999</v>
          </cell>
          <cell r="D750">
            <v>73.999960000000002</v>
          </cell>
          <cell r="E750">
            <v>131.14186900000001</v>
          </cell>
          <cell r="F750">
            <v>166.00499400000001</v>
          </cell>
          <cell r="G750">
            <v>231.788757</v>
          </cell>
          <cell r="H750">
            <v>295.124888</v>
          </cell>
          <cell r="I750">
            <v>355.54456800000003</v>
          </cell>
          <cell r="J750">
            <v>414.402108</v>
          </cell>
          <cell r="K750">
            <v>482.057209</v>
          </cell>
          <cell r="L750">
            <v>553.79017299999998</v>
          </cell>
          <cell r="M750">
            <v>620.15241400000002</v>
          </cell>
          <cell r="N750">
            <v>723</v>
          </cell>
          <cell r="P750" t="str">
            <v>tab8g</v>
          </cell>
          <cell r="R750">
            <v>723</v>
          </cell>
        </row>
        <row r="751">
          <cell r="A751" t="str">
            <v>INV_RMT.AD_TEC</v>
          </cell>
          <cell r="B751" t="str">
            <v>Adeguamento tecnico</v>
          </cell>
          <cell r="C751">
            <v>110.879627</v>
          </cell>
          <cell r="D751">
            <v>285.37577800000003</v>
          </cell>
          <cell r="E751">
            <v>505.73964000000001</v>
          </cell>
          <cell r="F751">
            <v>640.18689500000005</v>
          </cell>
          <cell r="G751">
            <v>893.87747100000001</v>
          </cell>
          <cell r="H751">
            <v>1138.1289240000001</v>
          </cell>
          <cell r="I751">
            <v>1371.133286</v>
          </cell>
          <cell r="J751">
            <v>1598.1133600000001</v>
          </cell>
          <cell r="K751">
            <v>1859.020624</v>
          </cell>
          <cell r="L751">
            <v>2135.6538860000001</v>
          </cell>
          <cell r="M751">
            <v>2391.5753260000001</v>
          </cell>
          <cell r="N751">
            <v>2788.2</v>
          </cell>
          <cell r="P751" t="str">
            <v>tab8g</v>
          </cell>
          <cell r="R751">
            <v>2788.2</v>
          </cell>
        </row>
        <row r="752">
          <cell r="A752" t="str">
            <v>INV_RMT.AD_TEC.NORM</v>
          </cell>
          <cell r="B752" t="str">
            <v>Adeguamento tecnico alla normativa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P752" t="str">
            <v>tab8g</v>
          </cell>
          <cell r="R752">
            <v>0</v>
          </cell>
        </row>
        <row r="753">
          <cell r="A753" t="str">
            <v>INV_RMT.AD_TEC.STAN</v>
          </cell>
          <cell r="B753" t="str">
            <v>Adeguamento a standard tecnico</v>
          </cell>
          <cell r="C753">
            <v>110.879627</v>
          </cell>
          <cell r="D753">
            <v>285.37577800000003</v>
          </cell>
          <cell r="E753">
            <v>505.73964000000001</v>
          </cell>
          <cell r="F753">
            <v>640.18689500000005</v>
          </cell>
          <cell r="G753">
            <v>893.87747100000001</v>
          </cell>
          <cell r="H753">
            <v>1138.1289240000001</v>
          </cell>
          <cell r="I753">
            <v>1371.133286</v>
          </cell>
          <cell r="J753">
            <v>1598.1133600000001</v>
          </cell>
          <cell r="K753">
            <v>1859.020624</v>
          </cell>
          <cell r="L753">
            <v>2135.6538860000001</v>
          </cell>
          <cell r="M753">
            <v>2391.5753260000001</v>
          </cell>
          <cell r="N753">
            <v>2788.2</v>
          </cell>
          <cell r="P753" t="str">
            <v>tab8g</v>
          </cell>
          <cell r="R753">
            <v>2788.2</v>
          </cell>
        </row>
        <row r="754">
          <cell r="A754" t="str">
            <v>INV_RMT.AD_TEC.INNO</v>
          </cell>
          <cell r="B754" t="str">
            <v>Innovazione tecnologica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P754" t="str">
            <v>tab8g</v>
          </cell>
          <cell r="R754">
            <v>0</v>
          </cell>
        </row>
        <row r="755">
          <cell r="A755" t="str">
            <v>INV_RMT.ALTR</v>
          </cell>
          <cell r="B755" t="str">
            <v>Altro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P755" t="str">
            <v>tab8g</v>
          </cell>
          <cell r="R755">
            <v>0</v>
          </cell>
        </row>
        <row r="756">
          <cell r="A756" t="str">
            <v>INV_RBT</v>
          </cell>
          <cell r="B756" t="str">
            <v>Totale Rete BT</v>
          </cell>
          <cell r="C756">
            <v>1939.652094</v>
          </cell>
          <cell r="D756">
            <v>4992.1680040000001</v>
          </cell>
          <cell r="E756">
            <v>8847.0621539999993</v>
          </cell>
          <cell r="F756">
            <v>11198.990164999999</v>
          </cell>
          <cell r="G756">
            <v>15636.878984000001</v>
          </cell>
          <cell r="H756">
            <v>19909.646259000001</v>
          </cell>
          <cell r="I756">
            <v>23985.664649999999</v>
          </cell>
          <cell r="J756">
            <v>27956.298272</v>
          </cell>
          <cell r="K756">
            <v>32520.430891</v>
          </cell>
          <cell r="L756">
            <v>37359.663312999997</v>
          </cell>
          <cell r="M756">
            <v>41836.577327999999</v>
          </cell>
          <cell r="N756">
            <v>48774.857162</v>
          </cell>
          <cell r="P756" t="str">
            <v>tab8g</v>
          </cell>
          <cell r="R756">
            <v>48774.856597567821</v>
          </cell>
        </row>
        <row r="757">
          <cell r="A757" t="str">
            <v>INV_RBT.ALLAC</v>
          </cell>
          <cell r="B757" t="str">
            <v>Allacciamenti e altre richieste</v>
          </cell>
          <cell r="C757">
            <v>1721.813312</v>
          </cell>
          <cell r="D757">
            <v>4431.506738</v>
          </cell>
          <cell r="E757">
            <v>7853.4647709999999</v>
          </cell>
          <cell r="F757">
            <v>9941.2520449999993</v>
          </cell>
          <cell r="G757">
            <v>13880.729681000001</v>
          </cell>
          <cell r="H757">
            <v>17673.630271999999</v>
          </cell>
          <cell r="I757">
            <v>21291.878486000001</v>
          </cell>
          <cell r="J757">
            <v>24816.577502</v>
          </cell>
          <cell r="K757">
            <v>28868.120727000001</v>
          </cell>
          <cell r="L757">
            <v>33163.8678</v>
          </cell>
          <cell r="M757">
            <v>37137.987782999997</v>
          </cell>
          <cell r="N757">
            <v>43297.042089000002</v>
          </cell>
          <cell r="P757" t="str">
            <v>tab8g</v>
          </cell>
          <cell r="R757">
            <v>43297.042088014721</v>
          </cell>
        </row>
        <row r="758">
          <cell r="A758" t="str">
            <v>INV_RBT.ALLAC.SCIP</v>
          </cell>
          <cell r="B758" t="str">
            <v>Spostamenti con incremento patrimoniale</v>
          </cell>
          <cell r="C758">
            <v>269.453416</v>
          </cell>
          <cell r="D758">
            <v>693.50412100000005</v>
          </cell>
          <cell r="E758">
            <v>1229.0199480000001</v>
          </cell>
          <cell r="F758">
            <v>1555.746085</v>
          </cell>
          <cell r="G758">
            <v>2172.2506130000002</v>
          </cell>
          <cell r="H758">
            <v>2765.816718</v>
          </cell>
          <cell r="I758">
            <v>3332.050776</v>
          </cell>
          <cell r="J758">
            <v>3883.6449480000001</v>
          </cell>
          <cell r="K758">
            <v>4517.6870669999998</v>
          </cell>
          <cell r="L758">
            <v>5189.9456179999997</v>
          </cell>
          <cell r="M758">
            <v>5811.8714650000002</v>
          </cell>
          <cell r="N758">
            <v>6775.7263780000003</v>
          </cell>
          <cell r="P758" t="str">
            <v>tab8g</v>
          </cell>
          <cell r="R758">
            <v>6775.726377831641</v>
          </cell>
        </row>
        <row r="759">
          <cell r="A759" t="str">
            <v>INV_RBT.ALLAC.GEUT</v>
          </cell>
          <cell r="B759" t="str">
            <v>Gruppi di misura per gestione utenza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P759" t="str">
            <v>tab8g</v>
          </cell>
          <cell r="R759">
            <v>0</v>
          </cell>
        </row>
        <row r="760">
          <cell r="A760" t="str">
            <v>INV_RBT.ALLAC.CLBT</v>
          </cell>
          <cell r="B760" t="str">
            <v>Allacciamenti/aumenti richiesti da clienti MT-BT</v>
          </cell>
          <cell r="C760">
            <v>1287.53466</v>
          </cell>
          <cell r="D760">
            <v>3313.7846490000002</v>
          </cell>
          <cell r="E760">
            <v>5872.6506669999999</v>
          </cell>
          <cell r="F760">
            <v>7433.8527210000002</v>
          </cell>
          <cell r="G760">
            <v>10379.708676</v>
          </cell>
          <cell r="H760">
            <v>13215.957495000001</v>
          </cell>
          <cell r="I760">
            <v>15921.605054</v>
          </cell>
          <cell r="J760">
            <v>18557.298551</v>
          </cell>
          <cell r="K760">
            <v>21586.954723999999</v>
          </cell>
          <cell r="L760">
            <v>24799.221238999999</v>
          </cell>
          <cell r="M760">
            <v>27770.981991000001</v>
          </cell>
          <cell r="N760">
            <v>32376.589252000002</v>
          </cell>
          <cell r="P760" t="str">
            <v>tab8g</v>
          </cell>
          <cell r="R760">
            <v>32376.589251538877</v>
          </cell>
        </row>
        <row r="761">
          <cell r="A761" t="str">
            <v>INV_RBT.ALLAC.CLBT.PRESA</v>
          </cell>
          <cell r="B761" t="str">
            <v>Allacciamenti BT con presa</v>
          </cell>
          <cell r="C761">
            <v>249.22650999999999</v>
          </cell>
          <cell r="D761">
            <v>641.445243</v>
          </cell>
          <cell r="E761">
            <v>1136.76181</v>
          </cell>
          <cell r="F761">
            <v>1438.961783</v>
          </cell>
          <cell r="G761">
            <v>2009.1875190000001</v>
          </cell>
          <cell r="H761">
            <v>2558.196735</v>
          </cell>
          <cell r="I761">
            <v>3081.9256260000002</v>
          </cell>
          <cell r="J761">
            <v>3592.113593</v>
          </cell>
          <cell r="K761">
            <v>4178.5604350000003</v>
          </cell>
          <cell r="L761">
            <v>4800.3549370000001</v>
          </cell>
          <cell r="M761">
            <v>5375.5950329999996</v>
          </cell>
          <cell r="N761">
            <v>6267.0968000000003</v>
          </cell>
          <cell r="P761" t="str">
            <v>tab8g</v>
          </cell>
          <cell r="R761">
            <v>6267.0967999999993</v>
          </cell>
        </row>
        <row r="762">
          <cell r="A762" t="str">
            <v>INV_RBT.ALLAC.CLBT.LINEA</v>
          </cell>
          <cell r="B762" t="str">
            <v>Allacciamenti BT con linea</v>
          </cell>
          <cell r="C762">
            <v>614.51193699999999</v>
          </cell>
          <cell r="D762">
            <v>1581.596432</v>
          </cell>
          <cell r="E762">
            <v>2802.8868259999999</v>
          </cell>
          <cell r="F762">
            <v>3548.0141829999998</v>
          </cell>
          <cell r="G762">
            <v>4954.0063520000003</v>
          </cell>
          <cell r="H762">
            <v>6307.6854480000002</v>
          </cell>
          <cell r="I762">
            <v>7599.0314410000001</v>
          </cell>
          <cell r="J762">
            <v>8856.9899000000005</v>
          </cell>
          <cell r="K762">
            <v>10302.978068</v>
          </cell>
          <cell r="L762">
            <v>11836.122128000001</v>
          </cell>
          <cell r="M762">
            <v>13254.478085000001</v>
          </cell>
          <cell r="N762">
            <v>15452.633</v>
          </cell>
          <cell r="P762" t="str">
            <v>tab8g</v>
          </cell>
          <cell r="R762">
            <v>15452.633</v>
          </cell>
        </row>
        <row r="763">
          <cell r="A763" t="str">
            <v>INV_RBT.ALLAC.CLBT.COMBT</v>
          </cell>
          <cell r="B763" t="str">
            <v>Allacciamenti BT complessi</v>
          </cell>
          <cell r="C763">
            <v>423.79621300000002</v>
          </cell>
          <cell r="D763">
            <v>1090.742974</v>
          </cell>
          <cell r="E763">
            <v>1933.002031</v>
          </cell>
          <cell r="F763">
            <v>2446.8767539999999</v>
          </cell>
          <cell r="G763">
            <v>3416.5148049999998</v>
          </cell>
          <cell r="H763">
            <v>4350.0753100000002</v>
          </cell>
          <cell r="I763">
            <v>5240.6479879999997</v>
          </cell>
          <cell r="J763">
            <v>6108.1950569999999</v>
          </cell>
          <cell r="K763">
            <v>7105.4162230000002</v>
          </cell>
          <cell r="L763">
            <v>8162.744173</v>
          </cell>
          <cell r="M763">
            <v>9140.908872</v>
          </cell>
          <cell r="N763">
            <v>10656.859452000001</v>
          </cell>
          <cell r="P763" t="str">
            <v>tab8g</v>
          </cell>
          <cell r="R763">
            <v>10656.85945153887</v>
          </cell>
        </row>
        <row r="764">
          <cell r="A764" t="str">
            <v>INV_RBT.ALLAC.CLBT.COMMT</v>
          </cell>
          <cell r="B764" t="str">
            <v>Allacciamenti clienti MT e multiorari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P764" t="str">
            <v>tab8g</v>
          </cell>
          <cell r="R764">
            <v>0</v>
          </cell>
        </row>
        <row r="765">
          <cell r="A765" t="str">
            <v>INV_RBT.ALLAC.ELSO</v>
          </cell>
          <cell r="B765" t="str">
            <v>Allacciamenti per elettrificazione sovvenzionata</v>
          </cell>
          <cell r="C765">
            <v>4.939635</v>
          </cell>
          <cell r="D765">
            <v>12.713355999999999</v>
          </cell>
          <cell r="E765">
            <v>22.530462</v>
          </cell>
          <cell r="F765">
            <v>28.520022999999998</v>
          </cell>
          <cell r="G765">
            <v>39.821818</v>
          </cell>
          <cell r="H765">
            <v>50.703105000000001</v>
          </cell>
          <cell r="I765">
            <v>61.083339000000002</v>
          </cell>
          <cell r="J765">
            <v>71.195194000000001</v>
          </cell>
          <cell r="K765">
            <v>82.818489</v>
          </cell>
          <cell r="L765">
            <v>95.14237</v>
          </cell>
          <cell r="M765">
            <v>106.543549</v>
          </cell>
          <cell r="N765">
            <v>124.212991</v>
          </cell>
          <cell r="P765" t="str">
            <v>tab8g</v>
          </cell>
          <cell r="R765">
            <v>124.21299088495405</v>
          </cell>
        </row>
        <row r="766">
          <cell r="A766" t="str">
            <v>INV_RBT.ALLAC.COPI</v>
          </cell>
          <cell r="B766" t="str">
            <v>Connessione produttori indipendenti</v>
          </cell>
          <cell r="C766">
            <v>0.38691500000000001</v>
          </cell>
          <cell r="D766">
            <v>0.99582000000000004</v>
          </cell>
          <cell r="E766">
            <v>1.76478</v>
          </cell>
          <cell r="F766">
            <v>2.2339340000000001</v>
          </cell>
          <cell r="G766">
            <v>3.1191879999999998</v>
          </cell>
          <cell r="H766">
            <v>3.9715039999999999</v>
          </cell>
          <cell r="I766">
            <v>4.784573</v>
          </cell>
          <cell r="J766">
            <v>5.5766210000000003</v>
          </cell>
          <cell r="K766">
            <v>6.4870570000000001</v>
          </cell>
          <cell r="L766">
            <v>7.4523700000000002</v>
          </cell>
          <cell r="M766">
            <v>8.3454080000000008</v>
          </cell>
          <cell r="N766">
            <v>9.7294309999999999</v>
          </cell>
          <cell r="P766" t="str">
            <v>tab8g</v>
          </cell>
          <cell r="R766">
            <v>9.7294313577457512</v>
          </cell>
        </row>
        <row r="767">
          <cell r="A767" t="str">
            <v>INV_RBT.ALLAC.ALTR</v>
          </cell>
          <cell r="B767" t="str">
            <v>Altri lavori capitalizzati richiesti da terzi</v>
          </cell>
          <cell r="C767">
            <v>7.5869960000000001</v>
          </cell>
          <cell r="D767">
            <v>19.526986000000001</v>
          </cell>
          <cell r="E767">
            <v>34.605497999999997</v>
          </cell>
          <cell r="F767">
            <v>43.805121999999997</v>
          </cell>
          <cell r="G767">
            <v>61.164031000000001</v>
          </cell>
          <cell r="H767">
            <v>77.877064000000004</v>
          </cell>
          <cell r="I767">
            <v>93.820509000000001</v>
          </cell>
          <cell r="J767">
            <v>109.35173899999999</v>
          </cell>
          <cell r="K767">
            <v>127.204454</v>
          </cell>
          <cell r="L767">
            <v>146.133229</v>
          </cell>
          <cell r="M767">
            <v>163.64478700000001</v>
          </cell>
          <cell r="N767">
            <v>190.78403599999999</v>
          </cell>
          <cell r="P767" t="str">
            <v>tab8g</v>
          </cell>
          <cell r="R767">
            <v>190.78403640150336</v>
          </cell>
        </row>
        <row r="768">
          <cell r="A768" t="str">
            <v>INV_RBT.ALLAC.ADCA</v>
          </cell>
          <cell r="B768" t="str">
            <v>Adeguamento al carico</v>
          </cell>
          <cell r="C768">
            <v>151.91168999999999</v>
          </cell>
          <cell r="D768">
            <v>390.981807</v>
          </cell>
          <cell r="E768">
            <v>692.893417</v>
          </cell>
          <cell r="F768">
            <v>877.09416099999999</v>
          </cell>
          <cell r="G768">
            <v>1224.665354</v>
          </cell>
          <cell r="H768">
            <v>1559.304386</v>
          </cell>
          <cell r="I768">
            <v>1878.5342350000001</v>
          </cell>
          <cell r="J768">
            <v>2189.5104489999999</v>
          </cell>
          <cell r="K768">
            <v>2546.9689349999999</v>
          </cell>
          <cell r="L768">
            <v>2925.9729739999998</v>
          </cell>
          <cell r="M768">
            <v>3276.6005829999999</v>
          </cell>
          <cell r="N768">
            <v>3820</v>
          </cell>
          <cell r="P768" t="str">
            <v>tab8g</v>
          </cell>
          <cell r="R768">
            <v>3820</v>
          </cell>
        </row>
        <row r="769">
          <cell r="A769" t="str">
            <v>INV_RBT.QLT_SERV</v>
          </cell>
          <cell r="B769" t="str">
            <v>Qualità del servizio</v>
          </cell>
          <cell r="C769">
            <v>91.404363000000004</v>
          </cell>
          <cell r="D769">
            <v>235.25143399999999</v>
          </cell>
          <cell r="E769">
            <v>416.90985799999999</v>
          </cell>
          <cell r="F769">
            <v>527.74235299999998</v>
          </cell>
          <cell r="G769">
            <v>736.87387799999999</v>
          </cell>
          <cell r="H769">
            <v>938.224198</v>
          </cell>
          <cell r="I769">
            <v>1130.3029039999999</v>
          </cell>
          <cell r="J769">
            <v>1317.4154470000001</v>
          </cell>
          <cell r="K769">
            <v>1532.4960980000001</v>
          </cell>
          <cell r="L769">
            <v>1760.5405800000001</v>
          </cell>
          <cell r="M769">
            <v>1971.5111320000001</v>
          </cell>
          <cell r="N769">
            <v>2298.4713369999999</v>
          </cell>
          <cell r="P769" t="str">
            <v>tab8g</v>
          </cell>
          <cell r="R769">
            <v>2298.4713372988381</v>
          </cell>
        </row>
        <row r="770">
          <cell r="A770" t="str">
            <v>INV_RBT.QLT_SERV.MAQU</v>
          </cell>
          <cell r="B770" t="str">
            <v>Mantenimento qualità della tensione</v>
          </cell>
          <cell r="C770">
            <v>27.773764</v>
          </cell>
          <cell r="D770">
            <v>71.482560000000007</v>
          </cell>
          <cell r="E770">
            <v>126.68056300000001</v>
          </cell>
          <cell r="F770">
            <v>160.35768200000001</v>
          </cell>
          <cell r="G770">
            <v>223.90355099999999</v>
          </cell>
          <cell r="H770">
            <v>285.08505400000001</v>
          </cell>
          <cell r="I770">
            <v>343.449322</v>
          </cell>
          <cell r="J770">
            <v>400.30459100000002</v>
          </cell>
          <cell r="K770">
            <v>465.65813700000001</v>
          </cell>
          <cell r="L770">
            <v>534.95082200000002</v>
          </cell>
          <cell r="M770">
            <v>599.05548999999996</v>
          </cell>
          <cell r="N770">
            <v>698.40431100000001</v>
          </cell>
          <cell r="P770" t="str">
            <v>tab8g</v>
          </cell>
          <cell r="R770">
            <v>698.40431121023948</v>
          </cell>
        </row>
        <row r="771">
          <cell r="A771" t="str">
            <v>INV_RBT.QLT_SERV.MIQU</v>
          </cell>
          <cell r="B771" t="str">
            <v>Miglioramento qualità della tensione</v>
          </cell>
          <cell r="C771">
            <v>63.630598999999997</v>
          </cell>
          <cell r="D771">
            <v>163.76887300000001</v>
          </cell>
          <cell r="E771">
            <v>290.22929499999998</v>
          </cell>
          <cell r="F771">
            <v>367.38467200000002</v>
          </cell>
          <cell r="G771">
            <v>512.97032799999999</v>
          </cell>
          <cell r="H771">
            <v>653.13914399999999</v>
          </cell>
          <cell r="I771">
            <v>786.85358299999996</v>
          </cell>
          <cell r="J771">
            <v>917.11085700000001</v>
          </cell>
          <cell r="K771">
            <v>1066.837961</v>
          </cell>
          <cell r="L771">
            <v>1225.5897580000001</v>
          </cell>
          <cell r="M771">
            <v>1372.455641</v>
          </cell>
          <cell r="N771">
            <v>1600.0670259999999</v>
          </cell>
          <cell r="P771" t="str">
            <v>tab8g</v>
          </cell>
          <cell r="R771">
            <v>1600.0670260885984</v>
          </cell>
        </row>
        <row r="772">
          <cell r="A772" t="str">
            <v>INV_RBT.AD_PRE</v>
          </cell>
          <cell r="B772" t="str">
            <v>Impatto ambientale e sicurezza</v>
          </cell>
          <cell r="C772">
            <v>39.794094999999999</v>
          </cell>
          <cell r="D772">
            <v>102.419815</v>
          </cell>
          <cell r="E772">
            <v>181.507206</v>
          </cell>
          <cell r="F772">
            <v>229.75959499999999</v>
          </cell>
          <cell r="G772">
            <v>320.80776300000002</v>
          </cell>
          <cell r="H772">
            <v>408.46828099999999</v>
          </cell>
          <cell r="I772">
            <v>492.09227900000002</v>
          </cell>
          <cell r="J772">
            <v>573.55419300000005</v>
          </cell>
          <cell r="K772">
            <v>667.19239200000004</v>
          </cell>
          <cell r="L772">
            <v>766.47456499999998</v>
          </cell>
          <cell r="M772">
            <v>858.32337800000005</v>
          </cell>
          <cell r="N772">
            <v>1000.669816</v>
          </cell>
          <cell r="P772" t="str">
            <v>tab8g</v>
          </cell>
          <cell r="R772">
            <v>1000.6698161112608</v>
          </cell>
        </row>
        <row r="773">
          <cell r="A773" t="str">
            <v>INV_RBT.AD_PRE.NOAM</v>
          </cell>
          <cell r="B773" t="str">
            <v>Interventi imposti da normativa ambientale</v>
          </cell>
          <cell r="C773">
            <v>7.9680260000000001</v>
          </cell>
          <cell r="D773">
            <v>20.507659</v>
          </cell>
          <cell r="E773">
            <v>36.343434999999999</v>
          </cell>
          <cell r="F773">
            <v>46.005076000000003</v>
          </cell>
          <cell r="G773">
            <v>64.235775000000004</v>
          </cell>
          <cell r="H773">
            <v>81.788160000000005</v>
          </cell>
          <cell r="I773">
            <v>98.532307000000003</v>
          </cell>
          <cell r="J773">
            <v>114.843537</v>
          </cell>
          <cell r="K773">
            <v>133.59284099999999</v>
          </cell>
          <cell r="L773">
            <v>153.47224499999999</v>
          </cell>
          <cell r="M773">
            <v>171.863258</v>
          </cell>
          <cell r="N773">
            <v>200.36547899999999</v>
          </cell>
          <cell r="P773" t="str">
            <v>tab8g</v>
          </cell>
          <cell r="R773">
            <v>200.36547929245839</v>
          </cell>
        </row>
        <row r="774">
          <cell r="A774" t="str">
            <v>INV_RBT.AD_PRE.INSI</v>
          </cell>
          <cell r="B774" t="str">
            <v>Interventi per la sicurezza</v>
          </cell>
          <cell r="C774">
            <v>31.826069</v>
          </cell>
          <cell r="D774">
            <v>81.912155999999996</v>
          </cell>
          <cell r="E774">
            <v>145.163771</v>
          </cell>
          <cell r="F774">
            <v>183.75451899999999</v>
          </cell>
          <cell r="G774">
            <v>256.57198799999998</v>
          </cell>
          <cell r="H774">
            <v>326.68012099999999</v>
          </cell>
          <cell r="I774">
            <v>393.55997200000002</v>
          </cell>
          <cell r="J774">
            <v>458.71065599999997</v>
          </cell>
          <cell r="K774">
            <v>533.59955100000002</v>
          </cell>
          <cell r="L774">
            <v>613.00231900000006</v>
          </cell>
          <cell r="M774">
            <v>686.46011999999996</v>
          </cell>
          <cell r="N774">
            <v>800.30433700000003</v>
          </cell>
          <cell r="P774" t="str">
            <v>tab8g</v>
          </cell>
          <cell r="R774">
            <v>800.30433681880254</v>
          </cell>
        </row>
        <row r="775">
          <cell r="A775" t="str">
            <v>INV_RBT.AD_TEC</v>
          </cell>
          <cell r="B775" t="str">
            <v>Adeguamento tecnico</v>
          </cell>
          <cell r="C775">
            <v>86.640324000000007</v>
          </cell>
          <cell r="D775">
            <v>222.99001699999999</v>
          </cell>
          <cell r="E775">
            <v>395.180318</v>
          </cell>
          <cell r="F775">
            <v>500.23617100000001</v>
          </cell>
          <cell r="G775">
            <v>698.46766200000002</v>
          </cell>
          <cell r="H775">
            <v>889.32350799999995</v>
          </cell>
          <cell r="I775">
            <v>1071.390981</v>
          </cell>
          <cell r="J775">
            <v>1248.751129</v>
          </cell>
          <cell r="K775">
            <v>1452.621674</v>
          </cell>
          <cell r="L775">
            <v>1668.7803690000001</v>
          </cell>
          <cell r="M775">
            <v>1868.755036</v>
          </cell>
          <cell r="N775">
            <v>2178.6739200000002</v>
          </cell>
          <cell r="P775" t="str">
            <v>tab8g</v>
          </cell>
          <cell r="R775">
            <v>2178.6733561430119</v>
          </cell>
        </row>
        <row r="776">
          <cell r="A776" t="str">
            <v>INV_RBT.AD_TEC.NORM</v>
          </cell>
          <cell r="B776" t="str">
            <v>Adeguamento tecnico alla normativa</v>
          </cell>
          <cell r="C776">
            <v>1.587726</v>
          </cell>
          <cell r="D776">
            <v>4.0864010000000004</v>
          </cell>
          <cell r="E776">
            <v>7.2418719999999999</v>
          </cell>
          <cell r="F776">
            <v>9.1670719999999992</v>
          </cell>
          <cell r="G776">
            <v>12.799759999999999</v>
          </cell>
          <cell r="H776">
            <v>16.297287000000001</v>
          </cell>
          <cell r="I776">
            <v>19.633762000000001</v>
          </cell>
          <cell r="J776">
            <v>22.883973000000001</v>
          </cell>
          <cell r="K776">
            <v>26.62</v>
          </cell>
          <cell r="L776">
            <v>30.581213999999999</v>
          </cell>
          <cell r="M776">
            <v>34.245846999999998</v>
          </cell>
          <cell r="N776">
            <v>39.925261999999996</v>
          </cell>
          <cell r="P776" t="str">
            <v>tab8g</v>
          </cell>
          <cell r="R776">
            <v>39.92526150983349</v>
          </cell>
        </row>
        <row r="777">
          <cell r="A777" t="str">
            <v>INV_RBT.AD_TEC.STAN</v>
          </cell>
          <cell r="B777" t="str">
            <v>Adeguamento a standard tecnico</v>
          </cell>
          <cell r="C777">
            <v>85.052598000000003</v>
          </cell>
          <cell r="D777">
            <v>218.903616</v>
          </cell>
          <cell r="E777">
            <v>387.938446</v>
          </cell>
          <cell r="F777">
            <v>491.06909999999999</v>
          </cell>
          <cell r="G777">
            <v>685.66790200000003</v>
          </cell>
          <cell r="H777">
            <v>873.02622099999996</v>
          </cell>
          <cell r="I777">
            <v>1051.7572190000001</v>
          </cell>
          <cell r="J777">
            <v>1225.867156</v>
          </cell>
          <cell r="K777">
            <v>1426.0016740000001</v>
          </cell>
          <cell r="L777">
            <v>1638.199155</v>
          </cell>
          <cell r="M777">
            <v>1834.5091890000001</v>
          </cell>
          <cell r="N777">
            <v>2138.7486589999999</v>
          </cell>
          <cell r="P777" t="str">
            <v>tab8g</v>
          </cell>
          <cell r="R777">
            <v>2138.7486588645493</v>
          </cell>
        </row>
        <row r="778">
          <cell r="A778" t="str">
            <v>INV_RBT.AD_TEC.INNO</v>
          </cell>
          <cell r="B778" t="str">
            <v>Innovazione tecnologica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P778" t="str">
            <v>tab8g</v>
          </cell>
          <cell r="R778">
            <v>-5.642313712468025E-4</v>
          </cell>
        </row>
        <row r="779">
          <cell r="A779" t="str">
            <v>INV_RBT.ALTR</v>
          </cell>
          <cell r="B779" t="str">
            <v>Altro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P779" t="str">
            <v>tab8g</v>
          </cell>
          <cell r="R779">
            <v>0</v>
          </cell>
        </row>
        <row r="780">
          <cell r="A780" t="str">
            <v>INV_CONT_TRAD</v>
          </cell>
          <cell r="B780" t="str">
            <v>Totale Investimenti in contatori tradizionali</v>
          </cell>
          <cell r="C780">
            <v>217.08532099999999</v>
          </cell>
          <cell r="D780">
            <v>391.05169799999999</v>
          </cell>
          <cell r="E780">
            <v>592.07755499999996</v>
          </cell>
          <cell r="F780">
            <v>724.78270399999997</v>
          </cell>
          <cell r="G780">
            <v>995.41960700000004</v>
          </cell>
          <cell r="H780">
            <v>1205.3611370000001</v>
          </cell>
          <cell r="I780">
            <v>1472.779912</v>
          </cell>
          <cell r="J780">
            <v>1691.4210949999999</v>
          </cell>
          <cell r="K780">
            <v>1858.309904</v>
          </cell>
          <cell r="L780">
            <v>2188.3315899999998</v>
          </cell>
          <cell r="M780">
            <v>2345.4483570000002</v>
          </cell>
          <cell r="N780">
            <v>2400</v>
          </cell>
          <cell r="P780" t="str">
            <v>tab8g1</v>
          </cell>
          <cell r="R780">
            <v>2399.9999999999991</v>
          </cell>
        </row>
        <row r="781">
          <cell r="A781" t="str">
            <v>INV_CTAT</v>
          </cell>
          <cell r="B781" t="str">
            <v>Totale Rete AT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P781" t="str">
            <v>tab8g1</v>
          </cell>
          <cell r="R781">
            <v>0</v>
          </cell>
        </row>
        <row r="782">
          <cell r="A782" t="str">
            <v>INV_CTAT.ALLAC</v>
          </cell>
          <cell r="B782" t="str">
            <v>Allacciamenti e altre richieste clienti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P782" t="str">
            <v>tab8g1</v>
          </cell>
          <cell r="R782">
            <v>0</v>
          </cell>
        </row>
        <row r="783">
          <cell r="A783" t="str">
            <v>INV_CTAT.ALLAC.SCIP</v>
          </cell>
          <cell r="B783" t="str">
            <v>Spostamenti con incremento patrimoniale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P783" t="str">
            <v>tab8g1</v>
          </cell>
          <cell r="R783">
            <v>0</v>
          </cell>
        </row>
        <row r="784">
          <cell r="A784" t="str">
            <v>INV_CTAT.ALLAC.CLAT</v>
          </cell>
          <cell r="B784" t="str">
            <v>Allacciamenti/aumenti richiesti da clienti AT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P784" t="str">
            <v>tab8g1</v>
          </cell>
          <cell r="R784">
            <v>0</v>
          </cell>
        </row>
        <row r="785">
          <cell r="A785" t="str">
            <v>INV_CTAT.ALLAC.COPI</v>
          </cell>
          <cell r="B785" t="str">
            <v>Connessione produttori indipendenti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P785" t="str">
            <v>tab8g1</v>
          </cell>
          <cell r="R785">
            <v>0</v>
          </cell>
        </row>
        <row r="786">
          <cell r="A786" t="str">
            <v>INV_CTAT.ALLAC.ALTR</v>
          </cell>
          <cell r="B786" t="str">
            <v>Altri lavori capitalizzati richiesti da terzi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P786" t="str">
            <v>tab8g1</v>
          </cell>
          <cell r="R786">
            <v>0</v>
          </cell>
        </row>
        <row r="787">
          <cell r="A787" t="str">
            <v>INV_CTAT.ALLAC.ADCA</v>
          </cell>
          <cell r="B787" t="str">
            <v>Adeguamento al carico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P787" t="str">
            <v>tab8g1</v>
          </cell>
          <cell r="R787">
            <v>0</v>
          </cell>
        </row>
        <row r="788">
          <cell r="A788" t="str">
            <v>INV_CTAT.QLT_SERV</v>
          </cell>
          <cell r="B788" t="str">
            <v>Qualità del servizio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P788" t="str">
            <v>tab8g1</v>
          </cell>
          <cell r="R788">
            <v>0</v>
          </cell>
        </row>
        <row r="789">
          <cell r="A789" t="str">
            <v>INV_CTAT.QLT_SERV.MAQU</v>
          </cell>
          <cell r="B789" t="str">
            <v>Mantenimento qualità della tensione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P789" t="str">
            <v>tab8g1</v>
          </cell>
          <cell r="R789">
            <v>0</v>
          </cell>
        </row>
        <row r="790">
          <cell r="A790" t="str">
            <v>INV_CTAT.QLT_SERV.MIQU</v>
          </cell>
          <cell r="B790" t="str">
            <v>Miglioramento qualità della tensione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P790" t="str">
            <v>tab8g1</v>
          </cell>
          <cell r="R790">
            <v>0</v>
          </cell>
        </row>
        <row r="791">
          <cell r="A791" t="str">
            <v>INV_CTAT.AD_PRE</v>
          </cell>
          <cell r="B791" t="str">
            <v>Impatto ambientale e sicurezza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P791" t="str">
            <v>tab8g1</v>
          </cell>
          <cell r="R791">
            <v>0</v>
          </cell>
        </row>
        <row r="792">
          <cell r="A792" t="str">
            <v>INV_CTAT.AD_PRE.NOAM</v>
          </cell>
          <cell r="B792" t="str">
            <v>Interventi imposti da normativa ambientale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P792" t="str">
            <v>tab8g1</v>
          </cell>
          <cell r="R792">
            <v>0</v>
          </cell>
        </row>
        <row r="793">
          <cell r="A793" t="str">
            <v>INV_CTAT.AD_PRE.INSI</v>
          </cell>
          <cell r="B793" t="str">
            <v>Interventi per la sicurezza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P793" t="str">
            <v>tab8g1</v>
          </cell>
          <cell r="R793">
            <v>0</v>
          </cell>
        </row>
        <row r="794">
          <cell r="A794" t="str">
            <v>INV_CTAT.AD_TEC</v>
          </cell>
          <cell r="B794" t="str">
            <v>Adeguamento tecnico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P794" t="str">
            <v>tab8g1</v>
          </cell>
          <cell r="R794">
            <v>0</v>
          </cell>
        </row>
        <row r="795">
          <cell r="A795" t="str">
            <v>INV_CTAT.AD_TEC.NORM</v>
          </cell>
          <cell r="B795" t="str">
            <v>Adeguamento tecnico alla normativa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P795" t="str">
            <v>tab8g1</v>
          </cell>
          <cell r="R795">
            <v>0</v>
          </cell>
        </row>
        <row r="796">
          <cell r="A796" t="str">
            <v>INV_CTAT.AD_TEC.STAN</v>
          </cell>
          <cell r="B796" t="str">
            <v>Adeguamento a standard tecnico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P796" t="str">
            <v>tab8g1</v>
          </cell>
          <cell r="R796">
            <v>0</v>
          </cell>
        </row>
        <row r="797">
          <cell r="A797" t="str">
            <v>INV_CTAT.AD_TEC.INNO</v>
          </cell>
          <cell r="B797" t="str">
            <v>Innovazione tecnologica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P797" t="str">
            <v>tab8g1</v>
          </cell>
          <cell r="R797">
            <v>0</v>
          </cell>
        </row>
        <row r="798">
          <cell r="A798" t="str">
            <v>INV_CTAT.ALTR</v>
          </cell>
          <cell r="B798" t="str">
            <v>Altro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P798" t="str">
            <v>tab8g1</v>
          </cell>
          <cell r="R798">
            <v>0</v>
          </cell>
        </row>
        <row r="799">
          <cell r="A799" t="str">
            <v>INV_CTMT</v>
          </cell>
          <cell r="B799" t="str">
            <v>Totale Rete MT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P799" t="str">
            <v>tab8g1</v>
          </cell>
          <cell r="R799">
            <v>0</v>
          </cell>
        </row>
        <row r="800">
          <cell r="A800" t="str">
            <v>INV_CTMT.ALLAC</v>
          </cell>
          <cell r="B800" t="str">
            <v>Allacciamenti e altre richieste clienti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P800" t="str">
            <v>tab8g1</v>
          </cell>
          <cell r="R800">
            <v>0</v>
          </cell>
        </row>
        <row r="801">
          <cell r="A801" t="str">
            <v>INV_CTMT.ALLAC.SCIP</v>
          </cell>
          <cell r="B801" t="str">
            <v>Spostamenti con incremento patrimoniale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P801" t="str">
            <v>tab8g1</v>
          </cell>
          <cell r="R801">
            <v>0</v>
          </cell>
        </row>
        <row r="802">
          <cell r="A802" t="str">
            <v>INV_CTMT.ALLAC.CLMT</v>
          </cell>
          <cell r="B802" t="str">
            <v>Allacciamenti/aumenti richiesti da clienti MT-BT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P802" t="str">
            <v>tab8g1</v>
          </cell>
          <cell r="R802">
            <v>0</v>
          </cell>
        </row>
        <row r="803">
          <cell r="A803" t="str">
            <v>INV_CTMT.ALLAC.CLMT.COMBT</v>
          </cell>
          <cell r="B803" t="str">
            <v>Allacciamenti BT complessi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P803" t="str">
            <v>tab8g1</v>
          </cell>
          <cell r="R803">
            <v>0</v>
          </cell>
        </row>
        <row r="804">
          <cell r="A804" t="str">
            <v>INV_CTMT.ALLAC.CLMT.COMMT</v>
          </cell>
          <cell r="B804" t="str">
            <v>Allacciamenti clienti MT e multiorari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P804" t="str">
            <v>tab8g1</v>
          </cell>
          <cell r="R804">
            <v>0</v>
          </cell>
        </row>
        <row r="805">
          <cell r="A805" t="str">
            <v>INV_CTMT.ALLAC.ELSO</v>
          </cell>
          <cell r="B805" t="str">
            <v>Allacciamenti per elettrificazione sovvenzionata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P805" t="str">
            <v>tab8g1</v>
          </cell>
          <cell r="R805">
            <v>0</v>
          </cell>
        </row>
        <row r="806">
          <cell r="A806" t="str">
            <v>INV_CTMT.ALLAC.COPI</v>
          </cell>
          <cell r="B806" t="str">
            <v>Connessione produttori indipendenti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P806" t="str">
            <v>tab8g1</v>
          </cell>
          <cell r="R806">
            <v>0</v>
          </cell>
        </row>
        <row r="807">
          <cell r="A807" t="str">
            <v>INV_CTMT.ALLAC.ALTR</v>
          </cell>
          <cell r="B807" t="str">
            <v>Altri lavori capitalizzati richiesti da terzi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P807" t="str">
            <v>tab8g1</v>
          </cell>
          <cell r="R807">
            <v>0</v>
          </cell>
        </row>
        <row r="808">
          <cell r="A808" t="str">
            <v>INV_CTMT.ALLAC.ADCA</v>
          </cell>
          <cell r="B808" t="str">
            <v>Adeguamento al carico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P808" t="str">
            <v>tab8g1</v>
          </cell>
          <cell r="R808">
            <v>0</v>
          </cell>
        </row>
        <row r="809">
          <cell r="A809" t="str">
            <v>INV_CTMT.QLT_SERV</v>
          </cell>
          <cell r="B809" t="str">
            <v>Qualità del servizio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P809" t="str">
            <v>tab8g1</v>
          </cell>
          <cell r="R809">
            <v>0</v>
          </cell>
        </row>
        <row r="810">
          <cell r="A810" t="str">
            <v>INV_CTMT.QLT_SERV.MAQU</v>
          </cell>
          <cell r="B810" t="str">
            <v>Mantenimento qualità della tensione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P810" t="str">
            <v>tab8g1</v>
          </cell>
          <cell r="R810">
            <v>0</v>
          </cell>
        </row>
        <row r="811">
          <cell r="A811" t="str">
            <v>INV_CTMT.QLT_SERV.MIQU</v>
          </cell>
          <cell r="B811" t="str">
            <v>Miglioramento qualità della tensione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P811" t="str">
            <v>tab8g1</v>
          </cell>
          <cell r="R811">
            <v>0</v>
          </cell>
        </row>
        <row r="812">
          <cell r="A812" t="str">
            <v>INV_CTMT.AD_PRE</v>
          </cell>
          <cell r="B812" t="str">
            <v>Impatto ambientale e sicurezza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P812" t="str">
            <v>tab8g1</v>
          </cell>
          <cell r="R812">
            <v>0</v>
          </cell>
        </row>
        <row r="813">
          <cell r="A813" t="str">
            <v>INV_CTMT.AD_PRE.NOAM</v>
          </cell>
          <cell r="B813" t="str">
            <v>Interventi imposti da normativa ambientale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P813" t="str">
            <v>tab8g1</v>
          </cell>
          <cell r="R813">
            <v>0</v>
          </cell>
        </row>
        <row r="814">
          <cell r="A814" t="str">
            <v>INV_CTMT.AD_PRE.INSI</v>
          </cell>
          <cell r="B814" t="str">
            <v>Interventi per la sicurezza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P814" t="str">
            <v>tab8g1</v>
          </cell>
          <cell r="R814">
            <v>0</v>
          </cell>
        </row>
        <row r="815">
          <cell r="A815" t="str">
            <v>INV_CTMT.AD_TEC</v>
          </cell>
          <cell r="B815" t="str">
            <v>Adeguamento tecnico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P815" t="str">
            <v>tab8g1</v>
          </cell>
          <cell r="R815">
            <v>0</v>
          </cell>
        </row>
        <row r="816">
          <cell r="A816" t="str">
            <v>INV_CTMT.AD_TEC.NORM</v>
          </cell>
          <cell r="B816" t="str">
            <v>Adeguamento tecnico alla normativa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P816" t="str">
            <v>tab8g1</v>
          </cell>
          <cell r="R816">
            <v>0</v>
          </cell>
        </row>
        <row r="817">
          <cell r="A817" t="str">
            <v>INV_CTMT.AD_TEC.STAN</v>
          </cell>
          <cell r="B817" t="str">
            <v>Adeguamento a standard tecnico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P817" t="str">
            <v>tab8g1</v>
          </cell>
          <cell r="R817">
            <v>0</v>
          </cell>
        </row>
        <row r="818">
          <cell r="A818" t="str">
            <v>INV_CTMT.AD_TEC.INNO</v>
          </cell>
          <cell r="B818" t="str">
            <v>Innovazione tecnologica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P818" t="str">
            <v>tab8g1</v>
          </cell>
          <cell r="R818">
            <v>0</v>
          </cell>
        </row>
        <row r="819">
          <cell r="A819" t="str">
            <v>INV_CTMT.ALTR</v>
          </cell>
          <cell r="B819" t="str">
            <v>Altro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P819" t="str">
            <v>tab8g1</v>
          </cell>
          <cell r="R819">
            <v>0</v>
          </cell>
        </row>
        <row r="820">
          <cell r="A820" t="str">
            <v>INV_CTBT</v>
          </cell>
          <cell r="B820" t="str">
            <v>Totale Rete BT</v>
          </cell>
          <cell r="C820">
            <v>217.08532099999999</v>
          </cell>
          <cell r="D820">
            <v>391.05169799999999</v>
          </cell>
          <cell r="E820">
            <v>592.07755499999996</v>
          </cell>
          <cell r="F820">
            <v>724.78270399999997</v>
          </cell>
          <cell r="G820">
            <v>995.41960700000004</v>
          </cell>
          <cell r="H820">
            <v>1205.3611370000001</v>
          </cell>
          <cell r="I820">
            <v>1472.779912</v>
          </cell>
          <cell r="J820">
            <v>1691.4210949999999</v>
          </cell>
          <cell r="K820">
            <v>1858.309904</v>
          </cell>
          <cell r="L820">
            <v>2188.3315899999998</v>
          </cell>
          <cell r="M820">
            <v>2345.4483570000002</v>
          </cell>
          <cell r="N820">
            <v>2400</v>
          </cell>
          <cell r="P820" t="str">
            <v>tab8g1</v>
          </cell>
          <cell r="R820">
            <v>2399.9999999999991</v>
          </cell>
        </row>
        <row r="821">
          <cell r="A821" t="str">
            <v>INV_CTBT.ALLAC</v>
          </cell>
          <cell r="B821" t="str">
            <v>Allacciamenti e altre richieste</v>
          </cell>
          <cell r="C821">
            <v>165.127264</v>
          </cell>
          <cell r="D821">
            <v>297.45584300000002</v>
          </cell>
          <cell r="E821">
            <v>450.36737900000003</v>
          </cell>
          <cell r="F821">
            <v>551.31035399999996</v>
          </cell>
          <cell r="G821">
            <v>757.17195400000003</v>
          </cell>
          <cell r="H821">
            <v>916.86524999999995</v>
          </cell>
          <cell r="I821">
            <v>1120.278961</v>
          </cell>
          <cell r="J821">
            <v>1286.589702</v>
          </cell>
          <cell r="K821">
            <v>1413.5346850000001</v>
          </cell>
          <cell r="L821">
            <v>1664.567679</v>
          </cell>
          <cell r="M821">
            <v>1784.0795000000001</v>
          </cell>
          <cell r="N821">
            <v>1825.5745380000001</v>
          </cell>
          <cell r="P821" t="str">
            <v>tab8g1</v>
          </cell>
          <cell r="R821">
            <v>1825.574537682041</v>
          </cell>
        </row>
        <row r="822">
          <cell r="A822" t="str">
            <v>INV_CTBT.ALLAC.SCIP</v>
          </cell>
          <cell r="B822" t="str">
            <v>Spostamenti con incremento patrimoniale</v>
          </cell>
          <cell r="C822">
            <v>2.0273699999999999</v>
          </cell>
          <cell r="D822">
            <v>3.65205</v>
          </cell>
          <cell r="E822">
            <v>5.5294400000000001</v>
          </cell>
          <cell r="F822">
            <v>6.7687799999999996</v>
          </cell>
          <cell r="G822">
            <v>9.2962699999999998</v>
          </cell>
          <cell r="H822">
            <v>11.256924</v>
          </cell>
          <cell r="I822">
            <v>13.754360999999999</v>
          </cell>
          <cell r="J822">
            <v>15.796260999999999</v>
          </cell>
          <cell r="K822">
            <v>17.354842999999999</v>
          </cell>
          <cell r="L822">
            <v>20.436931000000001</v>
          </cell>
          <cell r="M822">
            <v>21.904252</v>
          </cell>
          <cell r="N822">
            <v>22.413713000000001</v>
          </cell>
          <cell r="P822" t="str">
            <v>tab8g1</v>
          </cell>
          <cell r="R822">
            <v>22.413712720938882</v>
          </cell>
        </row>
        <row r="823">
          <cell r="A823" t="str">
            <v>INV_CTBT.ALLAC.GEUT</v>
          </cell>
          <cell r="B823" t="str">
            <v>Gruppi di misura per gestione utenza</v>
          </cell>
          <cell r="C823">
            <v>66.240273999999999</v>
          </cell>
          <cell r="D823">
            <v>119.32346099999999</v>
          </cell>
          <cell r="E823">
            <v>180.66343499999999</v>
          </cell>
          <cell r="F823">
            <v>221.156387</v>
          </cell>
          <cell r="G823">
            <v>303.73710999999997</v>
          </cell>
          <cell r="H823">
            <v>367.79756600000002</v>
          </cell>
          <cell r="I823">
            <v>449.39632599999999</v>
          </cell>
          <cell r="J823">
            <v>516.11134800000002</v>
          </cell>
          <cell r="K823">
            <v>567.03492300000005</v>
          </cell>
          <cell r="L823">
            <v>667.73600599999997</v>
          </cell>
          <cell r="M823">
            <v>715.67779099999996</v>
          </cell>
          <cell r="N823">
            <v>732.32339300000001</v>
          </cell>
          <cell r="P823" t="str">
            <v>tab8g1</v>
          </cell>
          <cell r="R823">
            <v>732.32339306759741</v>
          </cell>
        </row>
        <row r="824">
          <cell r="A824" t="str">
            <v>INV_CTBT.ALLAC.CLBT</v>
          </cell>
          <cell r="B824" t="str">
            <v>Allacciamenti/aumenti richiesti da clienti MT-BT</v>
          </cell>
          <cell r="C824">
            <v>96.641392999999994</v>
          </cell>
          <cell r="D824">
            <v>174.08722399999999</v>
          </cell>
          <cell r="E824">
            <v>263.57931300000001</v>
          </cell>
          <cell r="F824">
            <v>322.65659399999998</v>
          </cell>
          <cell r="G824">
            <v>443.13792000000001</v>
          </cell>
          <cell r="H824">
            <v>536.599062</v>
          </cell>
          <cell r="I824">
            <v>655.64775099999997</v>
          </cell>
          <cell r="J824">
            <v>752.98177799999996</v>
          </cell>
          <cell r="K824">
            <v>827.276838</v>
          </cell>
          <cell r="L824">
            <v>974.19490399999995</v>
          </cell>
          <cell r="M824">
            <v>1044.139676</v>
          </cell>
          <cell r="N824">
            <v>1068.4248130000001</v>
          </cell>
          <cell r="P824" t="str">
            <v>tab8g1</v>
          </cell>
          <cell r="R824">
            <v>1068.424813306608</v>
          </cell>
        </row>
        <row r="825">
          <cell r="A825" t="str">
            <v>INV_CTBT.ALLAC.CLBT.PRESA</v>
          </cell>
          <cell r="B825" t="str">
            <v>Allacciamenti BT con presa</v>
          </cell>
          <cell r="C825">
            <v>24.262217</v>
          </cell>
          <cell r="D825">
            <v>43.705309999999997</v>
          </cell>
          <cell r="E825">
            <v>66.172664999999995</v>
          </cell>
          <cell r="F825">
            <v>81.004256999999996</v>
          </cell>
          <cell r="G825">
            <v>111.251587</v>
          </cell>
          <cell r="H825">
            <v>134.71538899999999</v>
          </cell>
          <cell r="I825">
            <v>164.603049</v>
          </cell>
          <cell r="J825">
            <v>189.03915499999999</v>
          </cell>
          <cell r="K825">
            <v>207.69123400000001</v>
          </cell>
          <cell r="L825">
            <v>244.575615</v>
          </cell>
          <cell r="M825">
            <v>262.135536</v>
          </cell>
          <cell r="N825">
            <v>268.23241899999999</v>
          </cell>
          <cell r="P825" t="str">
            <v>tab8g1</v>
          </cell>
          <cell r="R825">
            <v>268.23241904341717</v>
          </cell>
        </row>
        <row r="826">
          <cell r="A826" t="str">
            <v>INV_CTBT.ALLAC.CLBT.LINEA</v>
          </cell>
          <cell r="B826" t="str">
            <v>Allacciamenti BT con linea</v>
          </cell>
          <cell r="C826">
            <v>48.302509000000001</v>
          </cell>
          <cell r="D826">
            <v>87.010850000000005</v>
          </cell>
          <cell r="E826">
            <v>131.74005299999999</v>
          </cell>
          <cell r="F826">
            <v>161.26757499999999</v>
          </cell>
          <cell r="G826">
            <v>221.48556500000001</v>
          </cell>
          <cell r="H826">
            <v>268.19854700000002</v>
          </cell>
          <cell r="I826">
            <v>327.70048700000001</v>
          </cell>
          <cell r="J826">
            <v>376.34918299999998</v>
          </cell>
          <cell r="K826">
            <v>413.482732</v>
          </cell>
          <cell r="L826">
            <v>486.91411599999998</v>
          </cell>
          <cell r="M826">
            <v>521.87333899999999</v>
          </cell>
          <cell r="N826">
            <v>534.01133700000003</v>
          </cell>
          <cell r="P826" t="str">
            <v>tab8g1</v>
          </cell>
          <cell r="R826">
            <v>534.01133685932598</v>
          </cell>
        </row>
        <row r="827">
          <cell r="A827" t="str">
            <v>INV_CTBT.ALLAC.CLBT.COMBT</v>
          </cell>
          <cell r="B827" t="str">
            <v>Allacciamenti BT complessi</v>
          </cell>
          <cell r="C827">
            <v>17.431508000000001</v>
          </cell>
          <cell r="D827">
            <v>31.400652999999998</v>
          </cell>
          <cell r="E827">
            <v>47.542619999999999</v>
          </cell>
          <cell r="F827">
            <v>58.198571999999999</v>
          </cell>
          <cell r="G827">
            <v>79.930162999999993</v>
          </cell>
          <cell r="H827">
            <v>96.788039999999995</v>
          </cell>
          <cell r="I827">
            <v>118.261222</v>
          </cell>
          <cell r="J827">
            <v>135.81766300000001</v>
          </cell>
          <cell r="K827">
            <v>149.218493</v>
          </cell>
          <cell r="L827">
            <v>175.71856099999999</v>
          </cell>
          <cell r="M827">
            <v>188.33471700000001</v>
          </cell>
          <cell r="N827">
            <v>192.715103</v>
          </cell>
          <cell r="P827" t="str">
            <v>tab8g1</v>
          </cell>
          <cell r="R827">
            <v>192.71510274725418</v>
          </cell>
        </row>
        <row r="828">
          <cell r="A828" t="str">
            <v>INV_CTBT.ALLAC.CLBT.COMMT</v>
          </cell>
          <cell r="B828" t="str">
            <v>Allacciamenti clienti MT e multiorari</v>
          </cell>
          <cell r="C828">
            <v>6.6451580000000003</v>
          </cell>
          <cell r="D828">
            <v>11.970411</v>
          </cell>
          <cell r="E828">
            <v>18.123975999999999</v>
          </cell>
          <cell r="F828">
            <v>22.186188999999999</v>
          </cell>
          <cell r="G828">
            <v>30.470604999999999</v>
          </cell>
          <cell r="H828">
            <v>36.897086000000002</v>
          </cell>
          <cell r="I828">
            <v>45.082993000000002</v>
          </cell>
          <cell r="J828">
            <v>51.775776999999998</v>
          </cell>
          <cell r="K828">
            <v>56.88438</v>
          </cell>
          <cell r="L828">
            <v>66.986611999999994</v>
          </cell>
          <cell r="M828">
            <v>71.796083999999993</v>
          </cell>
          <cell r="N828">
            <v>73.465954999999994</v>
          </cell>
          <cell r="P828" t="str">
            <v>tab8g1</v>
          </cell>
          <cell r="R828">
            <v>73.465954656610805</v>
          </cell>
        </row>
        <row r="829">
          <cell r="A829" t="str">
            <v>INV_CTBT.ALLAC.ELSO</v>
          </cell>
          <cell r="B829" t="str">
            <v>Allacciamenti per elettrificazione sovvenzionata</v>
          </cell>
          <cell r="C829">
            <v>0.183558</v>
          </cell>
          <cell r="D829">
            <v>0.33065699999999998</v>
          </cell>
          <cell r="E829">
            <v>0.50063599999999997</v>
          </cell>
          <cell r="F829">
            <v>0.612846</v>
          </cell>
          <cell r="G829">
            <v>0.84168500000000002</v>
          </cell>
          <cell r="H829">
            <v>1.0192030000000001</v>
          </cell>
          <cell r="I829">
            <v>1.2453209999999999</v>
          </cell>
          <cell r="J829">
            <v>1.4301950000000001</v>
          </cell>
          <cell r="K829">
            <v>1.5713090000000001</v>
          </cell>
          <cell r="L829">
            <v>1.8503620000000001</v>
          </cell>
          <cell r="M829">
            <v>1.9832129999999999</v>
          </cell>
          <cell r="N829">
            <v>2.0293399999999999</v>
          </cell>
          <cell r="P829" t="str">
            <v>tab8g1</v>
          </cell>
          <cell r="R829">
            <v>2.0293398400574438</v>
          </cell>
        </row>
        <row r="830">
          <cell r="A830" t="str">
            <v>INV_CTBT.ALLAC.COPI</v>
          </cell>
          <cell r="B830" t="str">
            <v>Connessione produttori indipendenti</v>
          </cell>
          <cell r="C830">
            <v>8.1930000000000006E-3</v>
          </cell>
          <cell r="D830">
            <v>1.4759E-2</v>
          </cell>
          <cell r="E830">
            <v>2.2346999999999999E-2</v>
          </cell>
          <cell r="F830">
            <v>2.7355000000000001E-2</v>
          </cell>
          <cell r="G830">
            <v>3.7569999999999999E-2</v>
          </cell>
          <cell r="H830">
            <v>4.5492999999999999E-2</v>
          </cell>
          <cell r="I830">
            <v>5.5586999999999998E-2</v>
          </cell>
          <cell r="J830">
            <v>6.3839000000000007E-2</v>
          </cell>
          <cell r="K830">
            <v>7.0137000000000005E-2</v>
          </cell>
          <cell r="L830">
            <v>8.2593E-2</v>
          </cell>
          <cell r="M830">
            <v>8.8523000000000004E-2</v>
          </cell>
          <cell r="N830">
            <v>9.0581999999999996E-2</v>
          </cell>
          <cell r="P830" t="str">
            <v>tab8g1</v>
          </cell>
          <cell r="R830">
            <v>9.0582211301914267E-2</v>
          </cell>
        </row>
        <row r="831">
          <cell r="A831" t="str">
            <v>INV_CTBT.ALLAC.ALTR</v>
          </cell>
          <cell r="B831" t="str">
            <v>Altri lavori capitalizzati richiesti da terzi</v>
          </cell>
          <cell r="C831">
            <v>2.6474999999999999E-2</v>
          </cell>
          <cell r="D831">
            <v>4.7690999999999997E-2</v>
          </cell>
          <cell r="E831">
            <v>7.2207999999999994E-2</v>
          </cell>
          <cell r="F831">
            <v>8.8391999999999998E-2</v>
          </cell>
          <cell r="G831">
            <v>0.12139800000000001</v>
          </cell>
          <cell r="H831">
            <v>0.14700199999999999</v>
          </cell>
          <cell r="I831">
            <v>0.179616</v>
          </cell>
          <cell r="J831">
            <v>0.20627999999999999</v>
          </cell>
          <cell r="K831">
            <v>0.226634</v>
          </cell>
          <cell r="L831">
            <v>0.26688200000000001</v>
          </cell>
          <cell r="M831">
            <v>0.28604400000000002</v>
          </cell>
          <cell r="N831">
            <v>0.29269699999999998</v>
          </cell>
          <cell r="P831" t="str">
            <v>tab8g1</v>
          </cell>
          <cell r="R831">
            <v>0.292696535537733</v>
          </cell>
        </row>
        <row r="832">
          <cell r="A832" t="str">
            <v>INV_CTBT.ALLAC.ADCA</v>
          </cell>
          <cell r="B832" t="str">
            <v>Adeguamento al carico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P832" t="str">
            <v>tab8g1</v>
          </cell>
          <cell r="R832">
            <v>0</v>
          </cell>
        </row>
        <row r="833">
          <cell r="A833" t="str">
            <v>INV_CTBT.QLT_SERV</v>
          </cell>
          <cell r="B833" t="str">
            <v>Qualità del servizio</v>
          </cell>
          <cell r="C833">
            <v>12.695596</v>
          </cell>
          <cell r="D833">
            <v>22.869508</v>
          </cell>
          <cell r="E833">
            <v>34.625914000000002</v>
          </cell>
          <cell r="F833">
            <v>42.386783999999999</v>
          </cell>
          <cell r="G833">
            <v>58.214187000000003</v>
          </cell>
          <cell r="H833">
            <v>70.491999000000007</v>
          </cell>
          <cell r="I833">
            <v>86.131198999999995</v>
          </cell>
          <cell r="J833">
            <v>98.917786000000007</v>
          </cell>
          <cell r="K833">
            <v>108.677787</v>
          </cell>
          <cell r="L833">
            <v>127.978134</v>
          </cell>
          <cell r="M833">
            <v>137.16664599999999</v>
          </cell>
          <cell r="N833">
            <v>140.35693800000001</v>
          </cell>
          <cell r="P833" t="str">
            <v>tab8g1</v>
          </cell>
          <cell r="R833">
            <v>140.35693799717993</v>
          </cell>
        </row>
        <row r="834">
          <cell r="A834" t="str">
            <v>INV_CTBT.QLT_SERV.MAQU</v>
          </cell>
          <cell r="B834" t="str">
            <v>Mantenimento qualità della tensione</v>
          </cell>
          <cell r="C834">
            <v>12.695596</v>
          </cell>
          <cell r="D834">
            <v>22.869508</v>
          </cell>
          <cell r="E834">
            <v>34.625914000000002</v>
          </cell>
          <cell r="F834">
            <v>42.386783999999999</v>
          </cell>
          <cell r="G834">
            <v>58.214187000000003</v>
          </cell>
          <cell r="H834">
            <v>70.491999000000007</v>
          </cell>
          <cell r="I834">
            <v>86.131198999999995</v>
          </cell>
          <cell r="J834">
            <v>98.917786000000007</v>
          </cell>
          <cell r="K834">
            <v>108.677787</v>
          </cell>
          <cell r="L834">
            <v>127.978134</v>
          </cell>
          <cell r="M834">
            <v>137.16664599999999</v>
          </cell>
          <cell r="N834">
            <v>140.35693800000001</v>
          </cell>
          <cell r="P834" t="str">
            <v>tab8g1</v>
          </cell>
          <cell r="R834">
            <v>140.35693799717993</v>
          </cell>
        </row>
        <row r="835">
          <cell r="A835" t="str">
            <v>INV_CTBT.QLT_SERV.MIQU</v>
          </cell>
          <cell r="B835" t="str">
            <v>Miglioramento qualità della tensione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P835" t="str">
            <v>tab8g1</v>
          </cell>
          <cell r="R835">
            <v>0</v>
          </cell>
        </row>
        <row r="836">
          <cell r="A836" t="str">
            <v>INV_CTBT.AD_PRE</v>
          </cell>
          <cell r="B836" t="str">
            <v>Impatto ambientale e sicurezza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P836" t="str">
            <v>tab8g1</v>
          </cell>
          <cell r="R836">
            <v>0</v>
          </cell>
        </row>
        <row r="837">
          <cell r="A837" t="str">
            <v>INV_CTBT.AD_PRE.NOAM</v>
          </cell>
          <cell r="B837" t="str">
            <v>Interventi imposti da normativa ambientale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P837" t="str">
            <v>tab8g1</v>
          </cell>
          <cell r="R837">
            <v>0</v>
          </cell>
        </row>
        <row r="838">
          <cell r="A838" t="str">
            <v>INV_CTBT.AD_PRE.INSI</v>
          </cell>
          <cell r="B838" t="str">
            <v>Interventi per la sicurezza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P838" t="str">
            <v>tab8g1</v>
          </cell>
          <cell r="R838">
            <v>0</v>
          </cell>
        </row>
        <row r="839">
          <cell r="A839" t="str">
            <v>INV_CTBT.AD_TEC</v>
          </cell>
          <cell r="B839" t="str">
            <v>Adeguamento tecnico</v>
          </cell>
          <cell r="C839">
            <v>39.262459999999997</v>
          </cell>
          <cell r="D839">
            <v>70.726347000000004</v>
          </cell>
          <cell r="E839">
            <v>107.08426300000001</v>
          </cell>
          <cell r="F839">
            <v>131.085566</v>
          </cell>
          <cell r="G839">
            <v>180.033467</v>
          </cell>
          <cell r="H839">
            <v>218.00388799999999</v>
          </cell>
          <cell r="I839">
            <v>266.36975100000001</v>
          </cell>
          <cell r="J839">
            <v>305.91360800000001</v>
          </cell>
          <cell r="K839">
            <v>336.09743200000003</v>
          </cell>
          <cell r="L839">
            <v>395.785777</v>
          </cell>
          <cell r="M839">
            <v>424.20221099999998</v>
          </cell>
          <cell r="N839">
            <v>434.06852400000002</v>
          </cell>
          <cell r="P839" t="str">
            <v>tab8g1</v>
          </cell>
          <cell r="R839">
            <v>434.06852432077841</v>
          </cell>
        </row>
        <row r="840">
          <cell r="A840" t="str">
            <v>INV_CTBT.AD_TEC.NORM</v>
          </cell>
          <cell r="B840" t="str">
            <v>Adeguamento tecnico alla normativa</v>
          </cell>
          <cell r="C840">
            <v>1.5952000000000001E-2</v>
          </cell>
          <cell r="D840">
            <v>2.8736000000000001E-2</v>
          </cell>
          <cell r="E840">
            <v>4.3507999999999998E-2</v>
          </cell>
          <cell r="F840">
            <v>5.3260000000000002E-2</v>
          </cell>
          <cell r="G840">
            <v>7.3147000000000004E-2</v>
          </cell>
          <cell r="H840">
            <v>8.8575000000000001E-2</v>
          </cell>
          <cell r="I840">
            <v>0.108226</v>
          </cell>
          <cell r="J840">
            <v>0.124292</v>
          </cell>
          <cell r="K840">
            <v>0.13655600000000001</v>
          </cell>
          <cell r="L840">
            <v>0.16080700000000001</v>
          </cell>
          <cell r="M840">
            <v>0.17235300000000001</v>
          </cell>
          <cell r="N840">
            <v>0.17636099999999999</v>
          </cell>
          <cell r="P840" t="str">
            <v>tab8g1</v>
          </cell>
          <cell r="R840">
            <v>0.17636140792529914</v>
          </cell>
        </row>
        <row r="841">
          <cell r="A841" t="str">
            <v>INV_CTBT.AD_TEC.STAN</v>
          </cell>
          <cell r="B841" t="str">
            <v>Adeguamento a standard tecnico</v>
          </cell>
          <cell r="C841">
            <v>21.471767</v>
          </cell>
          <cell r="D841">
            <v>38.678666999999997</v>
          </cell>
          <cell r="E841">
            <v>58.562002999999997</v>
          </cell>
          <cell r="F841">
            <v>71.687781999999999</v>
          </cell>
          <cell r="G841">
            <v>98.456300999999996</v>
          </cell>
          <cell r="H841">
            <v>119.22148</v>
          </cell>
          <cell r="I841">
            <v>145.671696</v>
          </cell>
          <cell r="J841">
            <v>167.29735199999999</v>
          </cell>
          <cell r="K841">
            <v>183.804215</v>
          </cell>
          <cell r="L841">
            <v>216.44644400000001</v>
          </cell>
          <cell r="M841">
            <v>231.98676</v>
          </cell>
          <cell r="N841">
            <v>237.382428</v>
          </cell>
          <cell r="P841" t="str">
            <v>tab8g1</v>
          </cell>
          <cell r="R841">
            <v>237.38242769984765</v>
          </cell>
        </row>
        <row r="842">
          <cell r="A842" t="str">
            <v>INV_CTBT.AD_TEC.INNO</v>
          </cell>
          <cell r="B842" t="str">
            <v>Innovazione tecnologica</v>
          </cell>
          <cell r="C842">
            <v>17.774740999999999</v>
          </cell>
          <cell r="D842">
            <v>32.018943999999998</v>
          </cell>
          <cell r="E842">
            <v>48.478752</v>
          </cell>
          <cell r="F842">
            <v>59.344524</v>
          </cell>
          <cell r="G842">
            <v>81.504018000000002</v>
          </cell>
          <cell r="H842">
            <v>98.693832</v>
          </cell>
          <cell r="I842">
            <v>120.58982899999999</v>
          </cell>
          <cell r="J842">
            <v>138.491963</v>
          </cell>
          <cell r="K842">
            <v>152.15666100000001</v>
          </cell>
          <cell r="L842">
            <v>179.17852600000001</v>
          </cell>
          <cell r="M842">
            <v>192.04309799999999</v>
          </cell>
          <cell r="N842">
            <v>196.50973500000001</v>
          </cell>
          <cell r="P842" t="str">
            <v>tab8g1</v>
          </cell>
          <cell r="R842">
            <v>196.50973521300543</v>
          </cell>
        </row>
        <row r="843">
          <cell r="A843" t="str">
            <v>INV_CTBT.ALTR</v>
          </cell>
          <cell r="B843" t="str">
            <v>Altro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P843" t="str">
            <v>tab8g1</v>
          </cell>
          <cell r="R843">
            <v>0</v>
          </cell>
        </row>
        <row r="844">
          <cell r="A844" t="str">
            <v>INV_CONT_STAT</v>
          </cell>
          <cell r="B844" t="str">
            <v>Totale Investimenti In progetto contatore</v>
          </cell>
          <cell r="C844">
            <v>95.388845000000003</v>
          </cell>
          <cell r="D844">
            <v>783.53690800000004</v>
          </cell>
          <cell r="E844">
            <v>2250.5564239999999</v>
          </cell>
          <cell r="F844">
            <v>3692.7044649999998</v>
          </cell>
          <cell r="G844">
            <v>6777.8286770000004</v>
          </cell>
          <cell r="H844">
            <v>11261.682626</v>
          </cell>
          <cell r="I844">
            <v>14344.746810000001</v>
          </cell>
          <cell r="J844">
            <v>18664.997703000001</v>
          </cell>
          <cell r="K844">
            <v>26295.119612999999</v>
          </cell>
          <cell r="L844">
            <v>34316.610782999996</v>
          </cell>
          <cell r="M844">
            <v>44494.455608999997</v>
          </cell>
          <cell r="N844">
            <v>58553.052312</v>
          </cell>
          <cell r="P844" t="str">
            <v>tab8g2</v>
          </cell>
          <cell r="R844">
            <v>58553.052312977539</v>
          </cell>
        </row>
        <row r="845">
          <cell r="A845" t="str">
            <v>INV_CSAT</v>
          </cell>
          <cell r="B845" t="str">
            <v>Totale Rete AT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P845" t="str">
            <v>tab8g2</v>
          </cell>
          <cell r="R845">
            <v>0</v>
          </cell>
        </row>
        <row r="846">
          <cell r="A846" t="str">
            <v>INV_CSAT.ALLAC</v>
          </cell>
          <cell r="B846" t="str">
            <v>Allacciamenti e altre richieste clienti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P846" t="str">
            <v>tab8g2</v>
          </cell>
          <cell r="R846">
            <v>0</v>
          </cell>
        </row>
        <row r="847">
          <cell r="A847" t="str">
            <v>INV_CSAT.ALLAC.SCIP</v>
          </cell>
          <cell r="B847" t="str">
            <v>Spostamenti con incremento patrimoniale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P847" t="str">
            <v>tab8g2</v>
          </cell>
          <cell r="R847">
            <v>0</v>
          </cell>
        </row>
        <row r="848">
          <cell r="A848" t="str">
            <v>INV_CSAT.ALLAC.CLAT</v>
          </cell>
          <cell r="B848" t="str">
            <v>Allacciamenti/aumenti richiesti da clienti AT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P848" t="str">
            <v>tab8g2</v>
          </cell>
          <cell r="R848">
            <v>0</v>
          </cell>
        </row>
        <row r="849">
          <cell r="A849" t="str">
            <v>INV_CSAT.ALLAC.COPI</v>
          </cell>
          <cell r="B849" t="str">
            <v>Connessione produttori indipendenti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P849" t="str">
            <v>tab8g2</v>
          </cell>
          <cell r="R849">
            <v>0</v>
          </cell>
        </row>
        <row r="850">
          <cell r="A850" t="str">
            <v>INV_CSAT.ALLAC.ALTR</v>
          </cell>
          <cell r="B850" t="str">
            <v>Altri lavori capitalizzati richiesti da terzi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P850" t="str">
            <v>tab8g2</v>
          </cell>
          <cell r="R850">
            <v>0</v>
          </cell>
        </row>
        <row r="851">
          <cell r="A851" t="str">
            <v>INV_CSAT.ALLAC.ADCA</v>
          </cell>
          <cell r="B851" t="str">
            <v>Adeguamento al carico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P851" t="str">
            <v>tab8g2</v>
          </cell>
          <cell r="R851">
            <v>0</v>
          </cell>
        </row>
        <row r="852">
          <cell r="A852" t="str">
            <v>INV_CSAT.QLT_SERV</v>
          </cell>
          <cell r="B852" t="str">
            <v>Qualità del servizio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P852" t="str">
            <v>tab8g2</v>
          </cell>
          <cell r="R852">
            <v>0</v>
          </cell>
        </row>
        <row r="853">
          <cell r="A853" t="str">
            <v>INV_CSAT.QLT_SERV.MAQU</v>
          </cell>
          <cell r="B853" t="str">
            <v>Mantenimento qualità della tensione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P853" t="str">
            <v>tab8g2</v>
          </cell>
          <cell r="R853">
            <v>0</v>
          </cell>
        </row>
        <row r="854">
          <cell r="A854" t="str">
            <v>INV_CSAT.QLT_SERV.MIQU</v>
          </cell>
          <cell r="B854" t="str">
            <v>Miglioramento qualità della tensione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P854" t="str">
            <v>tab8g2</v>
          </cell>
          <cell r="R854">
            <v>0</v>
          </cell>
        </row>
        <row r="855">
          <cell r="A855" t="str">
            <v>INV_CSAT.AD_PRE</v>
          </cell>
          <cell r="B855" t="str">
            <v>Impatto ambientale e sicurezza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P855" t="str">
            <v>tab8g2</v>
          </cell>
          <cell r="R855">
            <v>0</v>
          </cell>
        </row>
        <row r="856">
          <cell r="A856" t="str">
            <v>INV_CSAT.AD_PRE.NOAM</v>
          </cell>
          <cell r="B856" t="str">
            <v>Interventi imposti da normativa ambientale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P856" t="str">
            <v>tab8g2</v>
          </cell>
          <cell r="R856">
            <v>0</v>
          </cell>
        </row>
        <row r="857">
          <cell r="A857" t="str">
            <v>INV_CSAT.AD_PRE.INSI</v>
          </cell>
          <cell r="B857" t="str">
            <v>Interventi per la sicurezza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P857" t="str">
            <v>tab8g2</v>
          </cell>
          <cell r="R857">
            <v>0</v>
          </cell>
        </row>
        <row r="858">
          <cell r="A858" t="str">
            <v>INV_CSAT.AD_TEC</v>
          </cell>
          <cell r="B858" t="str">
            <v>Adeguamento tecnico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P858" t="str">
            <v>tab8g2</v>
          </cell>
          <cell r="R858">
            <v>0</v>
          </cell>
        </row>
        <row r="859">
          <cell r="A859" t="str">
            <v>INV_CSAT.AD_TEC.NORM</v>
          </cell>
          <cell r="B859" t="str">
            <v>Adeguamento tecnico alla normativa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P859" t="str">
            <v>tab8g2</v>
          </cell>
          <cell r="R859">
            <v>0</v>
          </cell>
        </row>
        <row r="860">
          <cell r="A860" t="str">
            <v>INV_CSAT.AD_TEC.STAN</v>
          </cell>
          <cell r="B860" t="str">
            <v>Adeguamento a standard tecnico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P860" t="str">
            <v>tab8g2</v>
          </cell>
          <cell r="R860">
            <v>0</v>
          </cell>
        </row>
        <row r="861">
          <cell r="A861" t="str">
            <v>INV_CSAT.AD_TEC.INNO</v>
          </cell>
          <cell r="B861" t="str">
            <v>Innovazione tecnologica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P861" t="str">
            <v>tab8g2</v>
          </cell>
          <cell r="R861">
            <v>0</v>
          </cell>
        </row>
        <row r="862">
          <cell r="A862" t="str">
            <v>INV_CSAT.ALTR</v>
          </cell>
          <cell r="B862" t="str">
            <v>Altro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P862" t="str">
            <v>tab8g2</v>
          </cell>
          <cell r="R862">
            <v>0</v>
          </cell>
        </row>
        <row r="863">
          <cell r="A863" t="str">
            <v>INV_CSMT</v>
          </cell>
          <cell r="B863" t="str">
            <v>Totale Rete MT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P863" t="str">
            <v>tab8g2</v>
          </cell>
          <cell r="R863">
            <v>0</v>
          </cell>
        </row>
        <row r="864">
          <cell r="A864" t="str">
            <v>INV_CSMT.ALLAC</v>
          </cell>
          <cell r="B864" t="str">
            <v>Allacciamenti e altre richieste clienti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P864" t="str">
            <v>tab8g2</v>
          </cell>
          <cell r="R864">
            <v>0</v>
          </cell>
        </row>
        <row r="865">
          <cell r="A865" t="str">
            <v>INV_CSMT.ALLAC.SCIP</v>
          </cell>
          <cell r="B865" t="str">
            <v>Spostamenti con incremento patrimoniale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P865" t="str">
            <v>tab8g2</v>
          </cell>
          <cell r="R865">
            <v>0</v>
          </cell>
        </row>
        <row r="866">
          <cell r="A866" t="str">
            <v>INV_CSMT.ALLAC.CLMT</v>
          </cell>
          <cell r="B866" t="str">
            <v>Allacciamenti/aumenti richiesti da clienti MT-BT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P866" t="str">
            <v>tab8g2</v>
          </cell>
          <cell r="R866">
            <v>0</v>
          </cell>
        </row>
        <row r="867">
          <cell r="A867" t="str">
            <v>INV_CSMT.ALLAC.CLMT.COMBT</v>
          </cell>
          <cell r="B867" t="str">
            <v>Allacciamenti BT complessi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P867" t="str">
            <v>tab8g2</v>
          </cell>
          <cell r="R867">
            <v>0</v>
          </cell>
        </row>
        <row r="868">
          <cell r="A868" t="str">
            <v>INV_CSMT.ALLAC.CLMT.COMMT</v>
          </cell>
          <cell r="B868" t="str">
            <v>Allacciamenti clienti MT e multiorari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P868" t="str">
            <v>tab8g2</v>
          </cell>
          <cell r="R868">
            <v>0</v>
          </cell>
        </row>
        <row r="869">
          <cell r="A869" t="str">
            <v>INV_CSMT.ALLAC.ELSO</v>
          </cell>
          <cell r="B869" t="str">
            <v>Allacciamenti per elettrificazione sovvenzionata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P869" t="str">
            <v>tab8g2</v>
          </cell>
          <cell r="R869">
            <v>0</v>
          </cell>
        </row>
        <row r="870">
          <cell r="A870" t="str">
            <v>INV_CSMT.ALLAC.COPI</v>
          </cell>
          <cell r="B870" t="str">
            <v>Connessione produttori indipendenti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P870" t="str">
            <v>tab8g2</v>
          </cell>
          <cell r="R870">
            <v>0</v>
          </cell>
        </row>
        <row r="871">
          <cell r="A871" t="str">
            <v>INV_CSMT.ALLAC.ALTR</v>
          </cell>
          <cell r="B871" t="str">
            <v>Altri lavori capitalizzati richiesti da terzi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P871" t="str">
            <v>tab8g2</v>
          </cell>
          <cell r="R871">
            <v>0</v>
          </cell>
        </row>
        <row r="872">
          <cell r="A872" t="str">
            <v>INV_CSMT.ALLAC.ADCA</v>
          </cell>
          <cell r="B872" t="str">
            <v>Adeguamento al carico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P872" t="str">
            <v>tab8g2</v>
          </cell>
          <cell r="R872">
            <v>0</v>
          </cell>
        </row>
        <row r="873">
          <cell r="A873" t="str">
            <v>INV_CSMT.QLT_SERV</v>
          </cell>
          <cell r="B873" t="str">
            <v>Qualità del servizio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P873" t="str">
            <v>tab8g2</v>
          </cell>
          <cell r="R873">
            <v>0</v>
          </cell>
        </row>
        <row r="874">
          <cell r="A874" t="str">
            <v>INV_CSMT.QLT_SERV.MAQU</v>
          </cell>
          <cell r="B874" t="str">
            <v>Mantenimento qualità della tensione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P874" t="str">
            <v>tab8g2</v>
          </cell>
          <cell r="R874">
            <v>0</v>
          </cell>
        </row>
        <row r="875">
          <cell r="A875" t="str">
            <v>INV_CSMT.QLT_SERV.MIQU</v>
          </cell>
          <cell r="B875" t="str">
            <v>Miglioramento qualità della tensione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P875" t="str">
            <v>tab8g2</v>
          </cell>
          <cell r="R875">
            <v>0</v>
          </cell>
        </row>
        <row r="876">
          <cell r="A876" t="str">
            <v>INV_CSMT.AD_PRE</v>
          </cell>
          <cell r="B876" t="str">
            <v>Impatto ambientale e sicurezza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P876" t="str">
            <v>tab8g2</v>
          </cell>
          <cell r="R876">
            <v>0</v>
          </cell>
        </row>
        <row r="877">
          <cell r="A877" t="str">
            <v>INV_CSMT.AD_PRE.NOAM</v>
          </cell>
          <cell r="B877" t="str">
            <v>Interventi imposti da normativa ambientale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P877" t="str">
            <v>tab8g2</v>
          </cell>
          <cell r="R877">
            <v>0</v>
          </cell>
        </row>
        <row r="878">
          <cell r="A878" t="str">
            <v>INV_CSMT.AD_PRE.INSI</v>
          </cell>
          <cell r="B878" t="str">
            <v>Interventi per la sicurezza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P878" t="str">
            <v>tab8g2</v>
          </cell>
          <cell r="R878">
            <v>0</v>
          </cell>
        </row>
        <row r="879">
          <cell r="A879" t="str">
            <v>INV_CSMT.AD_TEC</v>
          </cell>
          <cell r="B879" t="str">
            <v>Adeguamento tecnico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P879" t="str">
            <v>tab8g2</v>
          </cell>
          <cell r="R879">
            <v>0</v>
          </cell>
        </row>
        <row r="880">
          <cell r="A880" t="str">
            <v>INV_CSMT.AD_TEC.NORM</v>
          </cell>
          <cell r="B880" t="str">
            <v>Adeguamento tecnico alla normativa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P880" t="str">
            <v>tab8g2</v>
          </cell>
          <cell r="R880">
            <v>0</v>
          </cell>
        </row>
        <row r="881">
          <cell r="A881" t="str">
            <v>INV_CSMT.AD_TEC.STAN</v>
          </cell>
          <cell r="B881" t="str">
            <v>Adeguamento a standard tecnico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P881" t="str">
            <v>tab8g2</v>
          </cell>
          <cell r="R881">
            <v>0</v>
          </cell>
        </row>
        <row r="882">
          <cell r="A882" t="str">
            <v>INV_CSMT.AD_TEC.INNO</v>
          </cell>
          <cell r="B882" t="str">
            <v>Innovazione tecnologica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P882" t="str">
            <v>tab8g2</v>
          </cell>
          <cell r="R882">
            <v>0</v>
          </cell>
        </row>
        <row r="883">
          <cell r="A883" t="str">
            <v>INV_CSMT.ALTR</v>
          </cell>
          <cell r="B883" t="str">
            <v>Altro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P883" t="str">
            <v>tab8g2</v>
          </cell>
          <cell r="R883">
            <v>0</v>
          </cell>
        </row>
        <row r="884">
          <cell r="A884" t="str">
            <v>INV_CSBT</v>
          </cell>
          <cell r="B884" t="str">
            <v>Totale Rete BT</v>
          </cell>
          <cell r="C884">
            <v>85.274062999999998</v>
          </cell>
          <cell r="D884">
            <v>700.45271700000001</v>
          </cell>
          <cell r="E884">
            <v>2011.9133449999999</v>
          </cell>
          <cell r="F884">
            <v>3301.139803</v>
          </cell>
          <cell r="G884">
            <v>6059.1255650000003</v>
          </cell>
          <cell r="H884">
            <v>10067.523444</v>
          </cell>
          <cell r="I884">
            <v>12823.667616999999</v>
          </cell>
          <cell r="J884">
            <v>16685.810476999999</v>
          </cell>
          <cell r="K884">
            <v>23506.854345</v>
          </cell>
          <cell r="L884">
            <v>30677.767704999998</v>
          </cell>
          <cell r="M884">
            <v>39776.380657000002</v>
          </cell>
          <cell r="N884">
            <v>52344.240770999997</v>
          </cell>
          <cell r="P884" t="str">
            <v>tab8g2</v>
          </cell>
          <cell r="R884">
            <v>52344.24077230769</v>
          </cell>
        </row>
        <row r="885">
          <cell r="A885" t="str">
            <v>INV_CSBT.ALLAC</v>
          </cell>
          <cell r="B885" t="str">
            <v>Allacciamenti e altre richieste</v>
          </cell>
          <cell r="C885">
            <v>37.448065</v>
          </cell>
          <cell r="D885">
            <v>307.60348900000002</v>
          </cell>
          <cell r="E885">
            <v>883.53082300000005</v>
          </cell>
          <cell r="F885">
            <v>1449.694031</v>
          </cell>
          <cell r="G885">
            <v>2660.8622129999999</v>
          </cell>
          <cell r="H885">
            <v>4421.1483040000003</v>
          </cell>
          <cell r="I885">
            <v>5631.5077540000002</v>
          </cell>
          <cell r="J885">
            <v>7327.5660200000002</v>
          </cell>
          <cell r="K885">
            <v>10323.024305999999</v>
          </cell>
          <cell r="L885">
            <v>13472.127621</v>
          </cell>
          <cell r="M885">
            <v>17467.779328000001</v>
          </cell>
          <cell r="N885">
            <v>22986.949333</v>
          </cell>
          <cell r="P885" t="str">
            <v>tab8g2</v>
          </cell>
          <cell r="R885">
            <v>22986.949333070235</v>
          </cell>
        </row>
        <row r="886">
          <cell r="A886" t="str">
            <v>INV_CSBT.ALLAC.SCIP</v>
          </cell>
          <cell r="B886" t="str">
            <v>Spostamenti con incremento patrimoniale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P886" t="str">
            <v>tab8g2</v>
          </cell>
          <cell r="R886">
            <v>0</v>
          </cell>
        </row>
        <row r="887">
          <cell r="A887" t="str">
            <v>INV_CSBT.ALLAC.GEUT</v>
          </cell>
          <cell r="B887" t="str">
            <v>Gruppi di misura per gestione utenza</v>
          </cell>
          <cell r="C887">
            <v>37.448065</v>
          </cell>
          <cell r="D887">
            <v>307.60348900000002</v>
          </cell>
          <cell r="E887">
            <v>883.53082300000005</v>
          </cell>
          <cell r="F887">
            <v>1449.694031</v>
          </cell>
          <cell r="G887">
            <v>2660.8622129999999</v>
          </cell>
          <cell r="H887">
            <v>4421.1483040000003</v>
          </cell>
          <cell r="I887">
            <v>5631.5077540000002</v>
          </cell>
          <cell r="J887">
            <v>7327.5660200000002</v>
          </cell>
          <cell r="K887">
            <v>10323.024305999999</v>
          </cell>
          <cell r="L887">
            <v>13472.127621</v>
          </cell>
          <cell r="M887">
            <v>17467.779328000001</v>
          </cell>
          <cell r="N887">
            <v>22986.949333</v>
          </cell>
          <cell r="P887" t="str">
            <v>tab8g2</v>
          </cell>
          <cell r="R887">
            <v>22986.949333070235</v>
          </cell>
        </row>
        <row r="888">
          <cell r="A888" t="str">
            <v>INV_CSBT.ALLAC.CLBT</v>
          </cell>
          <cell r="B888" t="str">
            <v>Allacciamenti/aumenti richiesti da clienti MT-BT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P888" t="str">
            <v>tab8g2</v>
          </cell>
          <cell r="R888">
            <v>0</v>
          </cell>
        </row>
        <row r="889">
          <cell r="A889" t="str">
            <v>INV_CSBT.ALLAC.CLBT.PRESA</v>
          </cell>
          <cell r="B889" t="str">
            <v>Allacciamenti BT con presa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P889" t="str">
            <v>tab8g2</v>
          </cell>
          <cell r="R889">
            <v>0</v>
          </cell>
        </row>
        <row r="890">
          <cell r="A890" t="str">
            <v>INV_CSBT.ALLAC.CLBT.LINEA</v>
          </cell>
          <cell r="B890" t="str">
            <v>Allacciamenti BT con linea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P890" t="str">
            <v>tab8g2</v>
          </cell>
          <cell r="R890">
            <v>0</v>
          </cell>
        </row>
        <row r="891">
          <cell r="A891" t="str">
            <v>INV_CSBT.ALLAC.CLBT.COMBT</v>
          </cell>
          <cell r="B891" t="str">
            <v>Allacciamenti BT complessi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P891" t="str">
            <v>tab8g2</v>
          </cell>
          <cell r="R891">
            <v>0</v>
          </cell>
        </row>
        <row r="892">
          <cell r="A892" t="str">
            <v>INV_CSBT.ALLAC.CLBT.COMMT</v>
          </cell>
          <cell r="B892" t="str">
            <v>Allacciamenti clienti MT e multiorari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P892" t="str">
            <v>tab8g2</v>
          </cell>
          <cell r="R892">
            <v>0</v>
          </cell>
        </row>
        <row r="893">
          <cell r="A893" t="str">
            <v>INV_CSBT.ALLAC.ELSO</v>
          </cell>
          <cell r="B893" t="str">
            <v>Allacciamenti per elettrificazione sovvenzionata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P893" t="str">
            <v>tab8g2</v>
          </cell>
          <cell r="R893">
            <v>0</v>
          </cell>
        </row>
        <row r="894">
          <cell r="A894" t="str">
            <v>INV_CSBT.ALLAC.COPI</v>
          </cell>
          <cell r="B894" t="str">
            <v>Connessione produttori indipendenti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P894" t="str">
            <v>tab8g2</v>
          </cell>
          <cell r="R894">
            <v>0</v>
          </cell>
        </row>
        <row r="895">
          <cell r="A895" t="str">
            <v>INV_CSBT.ALLAC.ALTR</v>
          </cell>
          <cell r="B895" t="str">
            <v>Altri lavori capitalizzati richiesti da terzi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P895" t="str">
            <v>tab8g2</v>
          </cell>
          <cell r="R895">
            <v>0</v>
          </cell>
        </row>
        <row r="896">
          <cell r="A896" t="str">
            <v>INV_CSBT.ALLAC.ADCA</v>
          </cell>
          <cell r="B896" t="str">
            <v>Adeguamento al carico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P896" t="str">
            <v>tab8g2</v>
          </cell>
          <cell r="R896">
            <v>0</v>
          </cell>
        </row>
        <row r="897">
          <cell r="A897" t="str">
            <v>INV_CSBT.QLT_SERV</v>
          </cell>
          <cell r="B897" t="str">
            <v>Qualità del servizio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P897" t="str">
            <v>tab8g2</v>
          </cell>
          <cell r="R897">
            <v>0</v>
          </cell>
        </row>
        <row r="898">
          <cell r="A898" t="str">
            <v>INV_CSBT.QLT_SERV.MAQU</v>
          </cell>
          <cell r="B898" t="str">
            <v>Mantenimento qualità della tensione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P898" t="str">
            <v>tab8g2</v>
          </cell>
          <cell r="R898">
            <v>0</v>
          </cell>
        </row>
        <row r="899">
          <cell r="A899" t="str">
            <v>INV_CSBT.QLT_SERV.MIQU</v>
          </cell>
          <cell r="B899" t="str">
            <v>Miglioramento qualità della tensione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P899" t="str">
            <v>tab8g2</v>
          </cell>
          <cell r="R899">
            <v>0</v>
          </cell>
        </row>
        <row r="900">
          <cell r="A900" t="str">
            <v>INV_CSBT.AD_PRE</v>
          </cell>
          <cell r="B900" t="str">
            <v>Impatto ambientale e sicurezza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P900" t="str">
            <v>tab8g2</v>
          </cell>
          <cell r="R900">
            <v>0</v>
          </cell>
        </row>
        <row r="901">
          <cell r="A901" t="str">
            <v>INV_CSBT.AD_PRE.NOAM</v>
          </cell>
          <cell r="B901" t="str">
            <v>Interventi imposti da normativa ambientale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P901" t="str">
            <v>tab8g2</v>
          </cell>
          <cell r="R901">
            <v>0</v>
          </cell>
        </row>
        <row r="902">
          <cell r="A902" t="str">
            <v>INV_CSBT.AD_PRE.INSI</v>
          </cell>
          <cell r="B902" t="str">
            <v>Interventi per la sicurezza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P902" t="str">
            <v>tab8g2</v>
          </cell>
          <cell r="R902">
            <v>0</v>
          </cell>
        </row>
        <row r="903">
          <cell r="A903" t="str">
            <v>INV_CSBT.AD_TEC</v>
          </cell>
          <cell r="B903" t="str">
            <v>Adeguamento tecnico</v>
          </cell>
          <cell r="C903">
            <v>47.825997000000001</v>
          </cell>
          <cell r="D903">
            <v>392.84922699999998</v>
          </cell>
          <cell r="E903">
            <v>1128.3825220000001</v>
          </cell>
          <cell r="F903">
            <v>1851.445772</v>
          </cell>
          <cell r="G903">
            <v>3398.2633510000001</v>
          </cell>
          <cell r="H903">
            <v>5646.3751400000001</v>
          </cell>
          <cell r="I903">
            <v>7192.1598629999999</v>
          </cell>
          <cell r="J903">
            <v>9358.2444570000007</v>
          </cell>
          <cell r="K903">
            <v>13183.830039</v>
          </cell>
          <cell r="L903">
            <v>17205.640084999999</v>
          </cell>
          <cell r="M903">
            <v>22308.601329000001</v>
          </cell>
          <cell r="N903">
            <v>29357.291438</v>
          </cell>
          <cell r="P903" t="str">
            <v>tab8g2</v>
          </cell>
          <cell r="R903">
            <v>29357.291439237459</v>
          </cell>
        </row>
        <row r="904">
          <cell r="A904" t="str">
            <v>INV_CSBT.AD_TEC.NORM</v>
          </cell>
          <cell r="B904" t="str">
            <v>Adeguamento tecnico alla normativa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P904" t="str">
            <v>tab8g2</v>
          </cell>
          <cell r="R904">
            <v>0</v>
          </cell>
        </row>
        <row r="905">
          <cell r="A905" t="str">
            <v>INV_CSBT.AD_TEC.STAN</v>
          </cell>
          <cell r="B905" t="str">
            <v>Adeguamento a standard tecnico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P905" t="str">
            <v>tab8g2</v>
          </cell>
          <cell r="R905">
            <v>0</v>
          </cell>
        </row>
        <row r="906">
          <cell r="A906" t="str">
            <v>INV_CSBT.AD_TEC.INNO</v>
          </cell>
          <cell r="B906" t="str">
            <v>Innovazione tecnologica</v>
          </cell>
          <cell r="C906">
            <v>47.825997000000001</v>
          </cell>
          <cell r="D906">
            <v>392.84922699999998</v>
          </cell>
          <cell r="E906">
            <v>1128.3825220000001</v>
          </cell>
          <cell r="F906">
            <v>1851.445772</v>
          </cell>
          <cell r="G906">
            <v>3398.2633510000001</v>
          </cell>
          <cell r="H906">
            <v>5646.3751400000001</v>
          </cell>
          <cell r="I906">
            <v>7192.1598629999999</v>
          </cell>
          <cell r="J906">
            <v>9358.2444570000007</v>
          </cell>
          <cell r="K906">
            <v>13183.830039</v>
          </cell>
          <cell r="L906">
            <v>17205.640084999999</v>
          </cell>
          <cell r="M906">
            <v>22308.601329000001</v>
          </cell>
          <cell r="N906">
            <v>29357.291438</v>
          </cell>
          <cell r="P906" t="str">
            <v>tab8g2</v>
          </cell>
          <cell r="R906">
            <v>29357.291439237459</v>
          </cell>
        </row>
        <row r="907">
          <cell r="A907" t="str">
            <v>INV_CSBT.ALTR</v>
          </cell>
          <cell r="B907" t="str">
            <v>Altro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P907" t="str">
            <v>tab8g2</v>
          </cell>
          <cell r="R907">
            <v>0</v>
          </cell>
        </row>
        <row r="908">
          <cell r="A908" t="str">
            <v>INV_CSAI</v>
          </cell>
          <cell r="B908" t="str">
            <v>Totale Altri impianti</v>
          </cell>
          <cell r="C908">
            <v>10.114782</v>
          </cell>
          <cell r="D908">
            <v>83.084191000000004</v>
          </cell>
          <cell r="E908">
            <v>238.643079</v>
          </cell>
          <cell r="F908">
            <v>391.564661</v>
          </cell>
          <cell r="G908">
            <v>718.70311200000003</v>
          </cell>
          <cell r="H908">
            <v>1194.1591820000001</v>
          </cell>
          <cell r="I908">
            <v>1521.079193</v>
          </cell>
          <cell r="J908">
            <v>1979.1872249999999</v>
          </cell>
          <cell r="K908">
            <v>2788.2652680000001</v>
          </cell>
          <cell r="L908">
            <v>3638.843077</v>
          </cell>
          <cell r="M908">
            <v>4718.0749519999999</v>
          </cell>
          <cell r="N908">
            <v>6208.811541</v>
          </cell>
          <cell r="P908" t="str">
            <v>tab8g2</v>
          </cell>
          <cell r="R908">
            <v>6208.8115406698562</v>
          </cell>
        </row>
        <row r="909">
          <cell r="A909" t="str">
            <v>INV_CSAI.QLT_SERV</v>
          </cell>
          <cell r="B909" t="str">
            <v>Qualità del servizio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P909" t="str">
            <v>tab8g2</v>
          </cell>
          <cell r="R909">
            <v>0</v>
          </cell>
        </row>
        <row r="910">
          <cell r="A910" t="str">
            <v>INV_CSAI.QLT_SERV.MAQU</v>
          </cell>
          <cell r="B910" t="str">
            <v>Mantenimento qualità della tensione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P910" t="str">
            <v>tab8g2</v>
          </cell>
          <cell r="R910">
            <v>0</v>
          </cell>
        </row>
        <row r="911">
          <cell r="A911" t="str">
            <v>INV_CSAI.QLT_SERV.MIQU</v>
          </cell>
          <cell r="B911" t="str">
            <v>Miglioramento qualità della tensione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P911" t="str">
            <v>tab8g2</v>
          </cell>
          <cell r="R911">
            <v>0</v>
          </cell>
        </row>
        <row r="912">
          <cell r="A912" t="str">
            <v>INV_CSAI.AD_PRE</v>
          </cell>
          <cell r="B912" t="str">
            <v>Impatto ambientale e sicurezza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P912" t="str">
            <v>tab8g2</v>
          </cell>
          <cell r="R912">
            <v>0</v>
          </cell>
        </row>
        <row r="913">
          <cell r="A913" t="str">
            <v>INV_CSAI.AD_PRE.NOAM</v>
          </cell>
          <cell r="B913" t="str">
            <v>Interventi imposti da normativa ambientale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P913" t="str">
            <v>tab8g2</v>
          </cell>
          <cell r="R913">
            <v>0</v>
          </cell>
        </row>
        <row r="914">
          <cell r="A914" t="str">
            <v>INV_CSAI.AD_PRE.INSI</v>
          </cell>
          <cell r="B914" t="str">
            <v>Interventi per la sicurezza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P914" t="str">
            <v>tab8g2</v>
          </cell>
          <cell r="R914">
            <v>0</v>
          </cell>
        </row>
        <row r="915">
          <cell r="A915" t="str">
            <v>INV_CSAI.AD_TEC</v>
          </cell>
          <cell r="B915" t="str">
            <v>Adeguamento tecnico</v>
          </cell>
          <cell r="C915">
            <v>10.114782</v>
          </cell>
          <cell r="D915">
            <v>83.084191000000004</v>
          </cell>
          <cell r="E915">
            <v>238.643079</v>
          </cell>
          <cell r="F915">
            <v>391.564661</v>
          </cell>
          <cell r="G915">
            <v>718.70311200000003</v>
          </cell>
          <cell r="H915">
            <v>1194.1591820000001</v>
          </cell>
          <cell r="I915">
            <v>1521.079193</v>
          </cell>
          <cell r="J915">
            <v>1979.1872249999999</v>
          </cell>
          <cell r="K915">
            <v>2788.2652680000001</v>
          </cell>
          <cell r="L915">
            <v>3638.843077</v>
          </cell>
          <cell r="M915">
            <v>4718.0749519999999</v>
          </cell>
          <cell r="N915">
            <v>6208.811541</v>
          </cell>
          <cell r="P915" t="str">
            <v>tab8g2</v>
          </cell>
          <cell r="R915">
            <v>6208.8115406698562</v>
          </cell>
        </row>
        <row r="916">
          <cell r="A916" t="str">
            <v>INV_CSAI.AD_TEC.NORM</v>
          </cell>
          <cell r="B916" t="str">
            <v>Adeguamento tecnico alla normativa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P916" t="str">
            <v>tab8g2</v>
          </cell>
          <cell r="R916">
            <v>0</v>
          </cell>
        </row>
        <row r="917">
          <cell r="A917" t="str">
            <v>INV_CSAI.AD_TEC.STAN</v>
          </cell>
          <cell r="B917" t="str">
            <v>Adeguamento a standard tecnico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P917" t="str">
            <v>tab8g2</v>
          </cell>
          <cell r="R917">
            <v>0</v>
          </cell>
        </row>
        <row r="918">
          <cell r="A918" t="str">
            <v>INV_CSAI.AD_TEC.INNO</v>
          </cell>
          <cell r="B918" t="str">
            <v>Innovazione tecnologica</v>
          </cell>
          <cell r="C918">
            <v>10.114782</v>
          </cell>
          <cell r="D918">
            <v>83.084191000000004</v>
          </cell>
          <cell r="E918">
            <v>238.643079</v>
          </cell>
          <cell r="F918">
            <v>391.564661</v>
          </cell>
          <cell r="G918">
            <v>718.70311200000003</v>
          </cell>
          <cell r="H918">
            <v>1194.1591820000001</v>
          </cell>
          <cell r="I918">
            <v>1521.079193</v>
          </cell>
          <cell r="J918">
            <v>1979.1872249999999</v>
          </cell>
          <cell r="K918">
            <v>2788.2652680000001</v>
          </cell>
          <cell r="L918">
            <v>3638.843077</v>
          </cell>
          <cell r="M918">
            <v>4718.0749519999999</v>
          </cell>
          <cell r="N918">
            <v>6208.811541</v>
          </cell>
          <cell r="P918" t="str">
            <v>tab8g2</v>
          </cell>
          <cell r="R918">
            <v>6208.8115406698562</v>
          </cell>
        </row>
        <row r="919">
          <cell r="A919" t="str">
            <v>INV_CSAI.ALTR</v>
          </cell>
          <cell r="B919" t="str">
            <v>Altro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P919" t="str">
            <v>tab8g2</v>
          </cell>
          <cell r="R919">
            <v>0</v>
          </cell>
        </row>
        <row r="920">
          <cell r="A920">
            <v>0</v>
          </cell>
          <cell r="B920" t="str">
            <v>Demolizioni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P920" t="str">
            <v>tab9a</v>
          </cell>
          <cell r="R920">
            <v>0</v>
          </cell>
        </row>
        <row r="921">
          <cell r="A921" t="str">
            <v>CD_RTE_DIV_DE.PERS</v>
          </cell>
          <cell r="B921" t="str">
            <v>personale</v>
          </cell>
          <cell r="C921">
            <v>58.767277</v>
          </cell>
          <cell r="D921">
            <v>136.39750000000001</v>
          </cell>
          <cell r="E921">
            <v>199.877399</v>
          </cell>
          <cell r="F921">
            <v>260.87299899999999</v>
          </cell>
          <cell r="G921">
            <v>325.69651499999998</v>
          </cell>
          <cell r="H921">
            <v>362.03011700000002</v>
          </cell>
          <cell r="I921">
            <v>414.43113</v>
          </cell>
          <cell r="J921">
            <v>456.61225200000001</v>
          </cell>
          <cell r="K921">
            <v>503.70493800000003</v>
          </cell>
          <cell r="L921">
            <v>544.31346699999995</v>
          </cell>
          <cell r="M921">
            <v>589.04145800000003</v>
          </cell>
          <cell r="N921">
            <v>633.78523099999995</v>
          </cell>
          <cell r="P921" t="str">
            <v>tab9a</v>
          </cell>
          <cell r="R921">
            <v>633.7852305381524</v>
          </cell>
        </row>
        <row r="922">
          <cell r="A922" t="str">
            <v>CD_RTE_DIV_DE_RE.MF</v>
          </cell>
          <cell r="B922" t="str">
            <v>materiali e forniture</v>
          </cell>
          <cell r="C922">
            <v>-177.35830999999999</v>
          </cell>
          <cell r="D922">
            <v>-335.409584</v>
          </cell>
          <cell r="E922">
            <v>-565.65289600000006</v>
          </cell>
          <cell r="F922">
            <v>-372.01754499999998</v>
          </cell>
          <cell r="G922">
            <v>-536.00642000000005</v>
          </cell>
          <cell r="H922">
            <v>-649.58541000000002</v>
          </cell>
          <cell r="I922">
            <v>-803.63081299999999</v>
          </cell>
          <cell r="J922">
            <v>-875.35076100000003</v>
          </cell>
          <cell r="K922">
            <v>-1024.94139</v>
          </cell>
          <cell r="L922">
            <v>-1274.6221350000001</v>
          </cell>
          <cell r="M922">
            <v>-1392.111877</v>
          </cell>
          <cell r="N922">
            <v>-1600</v>
          </cell>
          <cell r="P922" t="str">
            <v>tab9a</v>
          </cell>
          <cell r="R922">
            <v>-1600</v>
          </cell>
        </row>
        <row r="923">
          <cell r="A923" t="str">
            <v>CD_RTE_DIV_DE_RE.PT</v>
          </cell>
          <cell r="B923" t="str">
            <v>prestazioni di terzi</v>
          </cell>
          <cell r="C923">
            <v>46.903244000000001</v>
          </cell>
          <cell r="D923">
            <v>178.22792000000001</v>
          </cell>
          <cell r="E923">
            <v>342.46958599999999</v>
          </cell>
          <cell r="F923">
            <v>421.938064</v>
          </cell>
          <cell r="G923">
            <v>570.50952600000005</v>
          </cell>
          <cell r="H923">
            <v>683.38647800000001</v>
          </cell>
          <cell r="I923">
            <v>878.60433999999998</v>
          </cell>
          <cell r="J923">
            <v>1009.452346</v>
          </cell>
          <cell r="K923">
            <v>1150.8170869999999</v>
          </cell>
          <cell r="L923">
            <v>1261.9921449999999</v>
          </cell>
          <cell r="M923">
            <v>1513.364818</v>
          </cell>
          <cell r="N923">
            <v>1975</v>
          </cell>
          <cell r="P923" t="str">
            <v>tab9a</v>
          </cell>
          <cell r="R923">
            <v>1975</v>
          </cell>
        </row>
        <row r="924">
          <cell r="A924" t="str">
            <v>CD_RTE_DIV_DE_GR</v>
          </cell>
          <cell r="B924" t="str">
            <v>prestazioni intercompany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P924" t="str">
            <v>tab9a</v>
          </cell>
          <cell r="R924">
            <v>0</v>
          </cell>
        </row>
        <row r="925">
          <cell r="A925" t="str">
            <v>CD_RTE_DIV_DE_RE.SG</v>
          </cell>
          <cell r="B925" t="str">
            <v>spese generali</v>
          </cell>
          <cell r="C925">
            <v>0</v>
          </cell>
          <cell r="D925">
            <v>0.163573</v>
          </cell>
          <cell r="E925">
            <v>0.19226399999999999</v>
          </cell>
          <cell r="F925">
            <v>0.19226399999999999</v>
          </cell>
          <cell r="G925">
            <v>0.43299700000000002</v>
          </cell>
          <cell r="H925">
            <v>0.61456900000000003</v>
          </cell>
          <cell r="I925">
            <v>0.78546700000000003</v>
          </cell>
          <cell r="J925">
            <v>0.78546700000000003</v>
          </cell>
          <cell r="K925">
            <v>0.78546700000000003</v>
          </cell>
          <cell r="L925">
            <v>0.83949399999999996</v>
          </cell>
          <cell r="M925">
            <v>0.83949399999999996</v>
          </cell>
          <cell r="N925">
            <v>0.86</v>
          </cell>
          <cell r="P925" t="str">
            <v>tab9a</v>
          </cell>
          <cell r="R925">
            <v>0.86</v>
          </cell>
        </row>
        <row r="926">
          <cell r="A926" t="str">
            <v>CD_RTE_DIV_DE.ICN</v>
          </cell>
          <cell r="B926" t="str">
            <v>imposte</v>
          </cell>
          <cell r="C926">
            <v>2.7014E-2</v>
          </cell>
          <cell r="D926">
            <v>0.22284599999999999</v>
          </cell>
          <cell r="E926">
            <v>0.24986</v>
          </cell>
          <cell r="F926">
            <v>0.24986</v>
          </cell>
          <cell r="G926">
            <v>0.27687400000000001</v>
          </cell>
          <cell r="H926">
            <v>0.40908699999999998</v>
          </cell>
          <cell r="I926">
            <v>0.42207499999999998</v>
          </cell>
          <cell r="J926">
            <v>0.42207499999999998</v>
          </cell>
          <cell r="K926">
            <v>0.47402499999999997</v>
          </cell>
          <cell r="L926">
            <v>0.5</v>
          </cell>
          <cell r="M926">
            <v>0.5</v>
          </cell>
          <cell r="N926">
            <v>0.5</v>
          </cell>
          <cell r="P926" t="str">
            <v>tab9a</v>
          </cell>
          <cell r="R926">
            <v>0.5</v>
          </cell>
        </row>
        <row r="927">
          <cell r="A927">
            <v>0</v>
          </cell>
          <cell r="B927" t="str">
            <v>Attività operative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P927" t="str">
            <v>tab9a</v>
          </cell>
          <cell r="R927">
            <v>0</v>
          </cell>
        </row>
        <row r="928">
          <cell r="A928">
            <v>0</v>
          </cell>
          <cell r="B928" t="str">
            <v>personale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P928" t="str">
            <v>tab9a</v>
          </cell>
          <cell r="R928">
            <v>0</v>
          </cell>
        </row>
        <row r="929">
          <cell r="A929">
            <v>0</v>
          </cell>
          <cell r="B929" t="str">
            <v>materiali e forniture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P929" t="str">
            <v>tab9a</v>
          </cell>
          <cell r="R929">
            <v>0</v>
          </cell>
        </row>
        <row r="930">
          <cell r="A930">
            <v>0</v>
          </cell>
          <cell r="B930" t="str">
            <v>prestazioni di terzi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P930" t="str">
            <v>tab9a</v>
          </cell>
          <cell r="R930">
            <v>0</v>
          </cell>
        </row>
        <row r="931">
          <cell r="A931">
            <v>0</v>
          </cell>
          <cell r="B931" t="str">
            <v>prestazioni intercompany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P931" t="str">
            <v>tab9a</v>
          </cell>
          <cell r="R931">
            <v>0</v>
          </cell>
        </row>
        <row r="932">
          <cell r="A932">
            <v>0</v>
          </cell>
          <cell r="B932" t="str">
            <v>spese generali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P932" t="str">
            <v>tab9a</v>
          </cell>
          <cell r="R932">
            <v>0</v>
          </cell>
        </row>
        <row r="933">
          <cell r="A933">
            <v>0</v>
          </cell>
          <cell r="B933" t="str">
            <v>imposte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P933" t="str">
            <v>tab9a</v>
          </cell>
          <cell r="R933">
            <v>0</v>
          </cell>
        </row>
        <row r="934">
          <cell r="A934">
            <v>0</v>
          </cell>
          <cell r="B934" t="str">
            <v>Attività per Terzi / Intercompany / IP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P934" t="str">
            <v>tab9a</v>
          </cell>
          <cell r="R934">
            <v>0</v>
          </cell>
        </row>
        <row r="935">
          <cell r="A935" t="str">
            <v>CD_RTE_DIV_AT.PERS</v>
          </cell>
          <cell r="B935" t="str">
            <v>personale</v>
          </cell>
          <cell r="C935">
            <v>25.654945999999999</v>
          </cell>
          <cell r="D935">
            <v>51.309891999999998</v>
          </cell>
          <cell r="E935">
            <v>76.964838999999998</v>
          </cell>
          <cell r="F935">
            <v>102.61978499999999</v>
          </cell>
          <cell r="G935">
            <v>128.274731</v>
          </cell>
          <cell r="H935">
            <v>153.929678</v>
          </cell>
          <cell r="I935">
            <v>179.58462399999999</v>
          </cell>
          <cell r="J935">
            <v>205.23956999999999</v>
          </cell>
          <cell r="K935">
            <v>230.89451600000001</v>
          </cell>
          <cell r="L935">
            <v>256.549463</v>
          </cell>
          <cell r="M935">
            <v>282.204409</v>
          </cell>
          <cell r="N935">
            <v>307.85935499999999</v>
          </cell>
          <cell r="P935" t="str">
            <v>tab9a</v>
          </cell>
          <cell r="R935">
            <v>307.85935499999999</v>
          </cell>
        </row>
        <row r="936">
          <cell r="A936" t="str">
            <v>CD_RTE_DIV_AT_RE.MF</v>
          </cell>
          <cell r="B936" t="str">
            <v>materiali e forniture</v>
          </cell>
          <cell r="C936">
            <v>34.828617999999999</v>
          </cell>
          <cell r="D936">
            <v>69.657236999999995</v>
          </cell>
          <cell r="E936">
            <v>104.485855</v>
          </cell>
          <cell r="F936">
            <v>139.31447299999999</v>
          </cell>
          <cell r="G936">
            <v>174.143092</v>
          </cell>
          <cell r="H936">
            <v>208.97171</v>
          </cell>
          <cell r="I936">
            <v>243.80032800000001</v>
          </cell>
          <cell r="J936">
            <v>278.62894699999998</v>
          </cell>
          <cell r="K936">
            <v>313.45756499999999</v>
          </cell>
          <cell r="L936">
            <v>348.28618299999999</v>
          </cell>
          <cell r="M936">
            <v>383.114802</v>
          </cell>
          <cell r="N936">
            <v>417.94342</v>
          </cell>
          <cell r="P936" t="str">
            <v>tab9a</v>
          </cell>
          <cell r="R936">
            <v>417.94341995754712</v>
          </cell>
        </row>
        <row r="937">
          <cell r="A937" t="str">
            <v>CD_RTE_DIV_AT_RE.PT</v>
          </cell>
          <cell r="B937" t="str">
            <v>prestazioni di terzi</v>
          </cell>
          <cell r="C937">
            <v>69.557677999999996</v>
          </cell>
          <cell r="D937">
            <v>139.11535699999999</v>
          </cell>
          <cell r="E937">
            <v>208.673035</v>
          </cell>
          <cell r="F937">
            <v>278.23071299999998</v>
          </cell>
          <cell r="G937">
            <v>347.78839199999999</v>
          </cell>
          <cell r="H937">
            <v>417.34607</v>
          </cell>
          <cell r="I937">
            <v>486.90374800000001</v>
          </cell>
          <cell r="J937">
            <v>556.46142699999996</v>
          </cell>
          <cell r="K937">
            <v>626.01910499999997</v>
          </cell>
          <cell r="L937">
            <v>695.57678299999998</v>
          </cell>
          <cell r="M937">
            <v>765.13446199999998</v>
          </cell>
          <cell r="N937">
            <v>834.69213999999999</v>
          </cell>
          <cell r="P937" t="str">
            <v>tab9a</v>
          </cell>
          <cell r="R937">
            <v>834.69213999999999</v>
          </cell>
        </row>
        <row r="938">
          <cell r="A938" t="str">
            <v>CD_RTE_DIV_AT_GR</v>
          </cell>
          <cell r="B938" t="str">
            <v>prestazioni intercompany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P938" t="str">
            <v>tab9a</v>
          </cell>
          <cell r="R938">
            <v>0</v>
          </cell>
        </row>
        <row r="939">
          <cell r="A939" t="str">
            <v>CD_RTE_DIV_AT_RE.SG</v>
          </cell>
          <cell r="B939" t="str">
            <v>spese generali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P939" t="str">
            <v>tab9a</v>
          </cell>
          <cell r="R939">
            <v>0</v>
          </cell>
        </row>
        <row r="940">
          <cell r="A940" t="str">
            <v>CD_RTE_DIV_AT.ICN</v>
          </cell>
          <cell r="B940" t="str">
            <v>imposte e canoni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P940" t="str">
            <v>tab9a</v>
          </cell>
          <cell r="R940">
            <v>0</v>
          </cell>
        </row>
        <row r="941">
          <cell r="A941">
            <v>0</v>
          </cell>
          <cell r="B941" t="str">
            <v>Manutenzione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P941" t="str">
            <v>tab9a</v>
          </cell>
          <cell r="R941">
            <v>0</v>
          </cell>
        </row>
        <row r="942">
          <cell r="A942">
            <v>0</v>
          </cell>
          <cell r="B942" t="str">
            <v>personale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P942" t="str">
            <v>tab9a</v>
          </cell>
          <cell r="R942">
            <v>0</v>
          </cell>
        </row>
        <row r="943">
          <cell r="A943">
            <v>0</v>
          </cell>
          <cell r="B943" t="str">
            <v>materiali e forniture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P943" t="str">
            <v>tab9a</v>
          </cell>
          <cell r="R943">
            <v>0</v>
          </cell>
        </row>
        <row r="944">
          <cell r="A944">
            <v>0</v>
          </cell>
          <cell r="B944" t="str">
            <v>prestazioni di terzi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P944" t="str">
            <v>tab9a</v>
          </cell>
          <cell r="R944">
            <v>0</v>
          </cell>
        </row>
        <row r="945">
          <cell r="A945">
            <v>0</v>
          </cell>
          <cell r="B945" t="str">
            <v>prestazioni intercompany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P945" t="str">
            <v>tab9a</v>
          </cell>
          <cell r="R945">
            <v>0</v>
          </cell>
        </row>
        <row r="946">
          <cell r="A946">
            <v>0</v>
          </cell>
          <cell r="B946" t="str">
            <v>spese generali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P946" t="str">
            <v>tab9a</v>
          </cell>
          <cell r="R946">
            <v>0</v>
          </cell>
        </row>
        <row r="947">
          <cell r="A947">
            <v>0</v>
          </cell>
          <cell r="B947" t="str">
            <v>imposte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P947" t="str">
            <v>tab9a</v>
          </cell>
          <cell r="R947">
            <v>0</v>
          </cell>
        </row>
        <row r="948">
          <cell r="A948">
            <v>0</v>
          </cell>
          <cell r="B948" t="str">
            <v>Totale costi operativi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P948" t="str">
            <v>tab9a</v>
          </cell>
          <cell r="R948">
            <v>0</v>
          </cell>
        </row>
        <row r="949">
          <cell r="A949">
            <v>0</v>
          </cell>
          <cell r="B949" t="str">
            <v>personale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P949" t="str">
            <v>tab9a</v>
          </cell>
          <cell r="R949">
            <v>0</v>
          </cell>
        </row>
        <row r="950">
          <cell r="A950">
            <v>0</v>
          </cell>
          <cell r="B950" t="str">
            <v>materiali e forniture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P950" t="str">
            <v>tab9a</v>
          </cell>
          <cell r="R950">
            <v>0</v>
          </cell>
        </row>
        <row r="951">
          <cell r="A951">
            <v>0</v>
          </cell>
          <cell r="B951" t="str">
            <v>prestazioni di terzi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P951" t="str">
            <v>tab9a</v>
          </cell>
          <cell r="R951">
            <v>0</v>
          </cell>
        </row>
        <row r="952">
          <cell r="A952">
            <v>0</v>
          </cell>
          <cell r="B952" t="str">
            <v>prestazioni intercompany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P952" t="str">
            <v>tab9a</v>
          </cell>
          <cell r="R952">
            <v>0</v>
          </cell>
        </row>
        <row r="953">
          <cell r="A953">
            <v>0</v>
          </cell>
          <cell r="B953" t="str">
            <v>spese generali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P953" t="str">
            <v>tab9a</v>
          </cell>
          <cell r="R953">
            <v>0</v>
          </cell>
        </row>
        <row r="954">
          <cell r="A954">
            <v>0</v>
          </cell>
          <cell r="B954" t="str">
            <v xml:space="preserve">imposte 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P954" t="str">
            <v>tab9a</v>
          </cell>
          <cell r="R954">
            <v>0</v>
          </cell>
        </row>
        <row r="955">
          <cell r="A955">
            <v>0</v>
          </cell>
          <cell r="B955" t="str">
            <v>Manutenzione AT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P955" t="str">
            <v>tab9b</v>
          </cell>
          <cell r="R955">
            <v>0</v>
          </cell>
        </row>
        <row r="956">
          <cell r="A956">
            <v>0</v>
          </cell>
          <cell r="B956" t="str">
            <v>Totale attività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P956" t="str">
            <v>tab9b</v>
          </cell>
          <cell r="R956">
            <v>0</v>
          </cell>
        </row>
        <row r="957">
          <cell r="A957" t="str">
            <v>CD_RTE_MAN_RA_ISP</v>
          </cell>
          <cell r="B957" t="str">
            <v>Ispezioni e Manutenzione da ispezioni</v>
          </cell>
          <cell r="C957">
            <v>166.06916699999999</v>
          </cell>
          <cell r="D957">
            <v>337.95240799999999</v>
          </cell>
          <cell r="E957">
            <v>516.48232099999996</v>
          </cell>
          <cell r="F957">
            <v>656.092805</v>
          </cell>
          <cell r="G957">
            <v>754.89585999999997</v>
          </cell>
          <cell r="H957">
            <v>827.90485999999999</v>
          </cell>
          <cell r="I957">
            <v>1040.390709</v>
          </cell>
          <cell r="J957">
            <v>1186.140216</v>
          </cell>
          <cell r="K957">
            <v>1313.77556</v>
          </cell>
          <cell r="L957">
            <v>1451.828141</v>
          </cell>
          <cell r="M957">
            <v>1639.6060520000001</v>
          </cell>
          <cell r="N957">
            <v>1854</v>
          </cell>
          <cell r="P957" t="str">
            <v>tab9b</v>
          </cell>
          <cell r="R957">
            <v>1854</v>
          </cell>
        </row>
        <row r="958">
          <cell r="A958" t="str">
            <v>CD_RTE_MAN_RA_PRO</v>
          </cell>
          <cell r="B958" t="str">
            <v>Manutenzione a programma</v>
          </cell>
          <cell r="C958">
            <v>100.007268</v>
          </cell>
          <cell r="D958">
            <v>185.33766</v>
          </cell>
          <cell r="E958">
            <v>306.39450099999999</v>
          </cell>
          <cell r="F958">
            <v>1677.9265800000001</v>
          </cell>
          <cell r="G958">
            <v>1767.1476540000001</v>
          </cell>
          <cell r="H958">
            <v>1757.5791360000001</v>
          </cell>
          <cell r="I958">
            <v>1894.239347</v>
          </cell>
          <cell r="J958">
            <v>2018.2587209999999</v>
          </cell>
          <cell r="K958">
            <v>3779.9547870000001</v>
          </cell>
          <cell r="L958">
            <v>4643.7363370000003</v>
          </cell>
          <cell r="M958">
            <v>4723.0679989999999</v>
          </cell>
          <cell r="N958">
            <v>5713.37</v>
          </cell>
          <cell r="P958" t="str">
            <v>tab9b</v>
          </cell>
          <cell r="R958">
            <v>5713.37</v>
          </cell>
        </row>
        <row r="959">
          <cell r="A959" t="str">
            <v>CD_RTE_MAN_RA_GUA</v>
          </cell>
          <cell r="B959" t="str">
            <v>Manutenzione su guasto</v>
          </cell>
          <cell r="C959">
            <v>13.424713000000001</v>
          </cell>
          <cell r="D959">
            <v>42.016953000000001</v>
          </cell>
          <cell r="E959">
            <v>57.056911999999997</v>
          </cell>
          <cell r="F959">
            <v>79.806792000000002</v>
          </cell>
          <cell r="G959">
            <v>93.350701000000001</v>
          </cell>
          <cell r="H959">
            <v>91.842889</v>
          </cell>
          <cell r="I959">
            <v>116.558249</v>
          </cell>
          <cell r="J959">
            <v>133.915076</v>
          </cell>
          <cell r="K959">
            <v>151.23658499999999</v>
          </cell>
          <cell r="L959">
            <v>167.59044499999999</v>
          </cell>
          <cell r="M959">
            <v>180.78746599999999</v>
          </cell>
          <cell r="N959">
            <v>285</v>
          </cell>
          <cell r="P959" t="str">
            <v>tab9b</v>
          </cell>
          <cell r="R959">
            <v>285</v>
          </cell>
        </row>
        <row r="960">
          <cell r="A960" t="str">
            <v>CD_RTE_MAN_RA_ALTRE</v>
          </cell>
          <cell r="B960" t="str">
            <v>Altre manutenzioni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P960" t="str">
            <v>tab9b</v>
          </cell>
          <cell r="R960">
            <v>0</v>
          </cell>
        </row>
        <row r="961">
          <cell r="A961">
            <v>0</v>
          </cell>
          <cell r="B961" t="str">
            <v>Totale risorse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P961" t="str">
            <v>tab9b</v>
          </cell>
          <cell r="R961">
            <v>0</v>
          </cell>
        </row>
        <row r="962">
          <cell r="A962" t="str">
            <v>CD_RTE_MAN_RA.PERS</v>
          </cell>
          <cell r="B962" t="str">
            <v>personale</v>
          </cell>
          <cell r="C962">
            <v>201.704712</v>
          </cell>
          <cell r="D962">
            <v>448.56322299999999</v>
          </cell>
          <cell r="E962">
            <v>694.85780699999998</v>
          </cell>
          <cell r="F962">
            <v>908.87039000000004</v>
          </cell>
          <cell r="G962">
            <v>1054.2853259999999</v>
          </cell>
          <cell r="H962">
            <v>1117.739898</v>
          </cell>
          <cell r="I962">
            <v>1384.9941240000001</v>
          </cell>
          <cell r="J962">
            <v>1607.0616219999999</v>
          </cell>
          <cell r="K962">
            <v>1796.5087860000001</v>
          </cell>
          <cell r="L962">
            <v>2003.691413</v>
          </cell>
          <cell r="M962">
            <v>2251.7681590000002</v>
          </cell>
          <cell r="N962">
            <v>2490</v>
          </cell>
          <cell r="P962" t="str">
            <v>tab9b</v>
          </cell>
          <cell r="R962">
            <v>2490</v>
          </cell>
        </row>
        <row r="963">
          <cell r="A963" t="str">
            <v>CD_RTE_MAN_RA_RE.MF</v>
          </cell>
          <cell r="B963" t="str">
            <v>materiali e forniture</v>
          </cell>
          <cell r="C963">
            <v>25.815933000000001</v>
          </cell>
          <cell r="D963">
            <v>30.292583</v>
          </cell>
          <cell r="E963">
            <v>53.411624000000003</v>
          </cell>
          <cell r="F963">
            <v>72.227821000000006</v>
          </cell>
          <cell r="G963">
            <v>95.133747999999997</v>
          </cell>
          <cell r="H963">
            <v>122.660297</v>
          </cell>
          <cell r="I963">
            <v>154.09397000000001</v>
          </cell>
          <cell r="J963">
            <v>163.934957</v>
          </cell>
          <cell r="K963">
            <v>176.58715699999999</v>
          </cell>
          <cell r="L963">
            <v>190.05412899999999</v>
          </cell>
          <cell r="M963">
            <v>190.41636600000001</v>
          </cell>
          <cell r="N963">
            <v>239</v>
          </cell>
          <cell r="P963" t="str">
            <v>tab9b</v>
          </cell>
          <cell r="R963">
            <v>239</v>
          </cell>
        </row>
        <row r="964">
          <cell r="A964" t="str">
            <v>CD_RTE_MAN_RA_RE.PT</v>
          </cell>
          <cell r="B964" t="str">
            <v>prestazioni di terzi</v>
          </cell>
          <cell r="C964">
            <v>51.980504000000003</v>
          </cell>
          <cell r="D964">
            <v>81.539743000000001</v>
          </cell>
          <cell r="E964">
            <v>124.259299</v>
          </cell>
          <cell r="F964">
            <v>179.682908</v>
          </cell>
          <cell r="G964">
            <v>214.106245</v>
          </cell>
          <cell r="H964">
            <v>280.26952299999999</v>
          </cell>
          <cell r="I964">
            <v>355.70227499999999</v>
          </cell>
          <cell r="J964">
            <v>410.987664</v>
          </cell>
          <cell r="K964">
            <v>560.37284499999998</v>
          </cell>
          <cell r="L964">
            <v>573.84776999999997</v>
          </cell>
          <cell r="M964">
            <v>606.55883400000005</v>
          </cell>
          <cell r="N964">
            <v>606.96</v>
          </cell>
          <cell r="P964" t="str">
            <v>tab9b</v>
          </cell>
          <cell r="R964">
            <v>606.96</v>
          </cell>
        </row>
        <row r="965">
          <cell r="A965" t="str">
            <v>CD_RTE_MAN_RA_GR</v>
          </cell>
          <cell r="B965" t="str">
            <v>prestazioni intercompany</v>
          </cell>
          <cell r="C965">
            <v>0</v>
          </cell>
          <cell r="D965">
            <v>4.911473</v>
          </cell>
          <cell r="E965">
            <v>7.4050029999999998</v>
          </cell>
          <cell r="F965">
            <v>1253.045059</v>
          </cell>
          <cell r="G965">
            <v>1251.8688959999999</v>
          </cell>
          <cell r="H965">
            <v>1156.6571670000001</v>
          </cell>
          <cell r="I965">
            <v>1156.3979360000001</v>
          </cell>
          <cell r="J965">
            <v>1156.3297709999999</v>
          </cell>
          <cell r="K965">
            <v>2711.498145</v>
          </cell>
          <cell r="L965">
            <v>3495.5616110000001</v>
          </cell>
          <cell r="M965">
            <v>3494.718159</v>
          </cell>
          <cell r="N965">
            <v>4516.41</v>
          </cell>
          <cell r="P965" t="str">
            <v>tab9b</v>
          </cell>
          <cell r="R965">
            <v>4516.41</v>
          </cell>
        </row>
        <row r="966">
          <cell r="A966" t="str">
            <v>CD_RTE_MAN_RA_RE.SG</v>
          </cell>
          <cell r="B966" t="str">
            <v>spese generali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P966" t="str">
            <v>tab9b</v>
          </cell>
          <cell r="R966">
            <v>0</v>
          </cell>
        </row>
        <row r="967">
          <cell r="A967" t="str">
            <v>CD_RTE_MAN_RA.ICN</v>
          </cell>
          <cell r="B967" t="str">
            <v xml:space="preserve">imposte 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P967" t="str">
            <v>tab9b</v>
          </cell>
          <cell r="R967">
            <v>0</v>
          </cell>
        </row>
        <row r="968">
          <cell r="A968">
            <v>0</v>
          </cell>
          <cell r="B968" t="str">
            <v>Manutenzione MT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P968" t="str">
            <v>tab9b</v>
          </cell>
          <cell r="R968">
            <v>0</v>
          </cell>
        </row>
        <row r="969">
          <cell r="A969">
            <v>0</v>
          </cell>
          <cell r="B969" t="str">
            <v>Totale attività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P969" t="str">
            <v>tab9b</v>
          </cell>
          <cell r="R969">
            <v>0</v>
          </cell>
        </row>
        <row r="970">
          <cell r="A970" t="str">
            <v>CD_RTE_MAN_RM_ISP</v>
          </cell>
          <cell r="B970" t="str">
            <v>Ispezioni e Manutenzione da ispezioni</v>
          </cell>
          <cell r="C970">
            <v>525.54163200000005</v>
          </cell>
          <cell r="D970">
            <v>1257.1789220000001</v>
          </cell>
          <cell r="E970">
            <v>1929.1301719999999</v>
          </cell>
          <cell r="F970">
            <v>2510.4177</v>
          </cell>
          <cell r="G970">
            <v>3009.9400260000002</v>
          </cell>
          <cell r="H970">
            <v>3173.9277959999999</v>
          </cell>
          <cell r="I970">
            <v>3638.618183</v>
          </cell>
          <cell r="J970">
            <v>3991.556</v>
          </cell>
          <cell r="K970">
            <v>4367.1245950000002</v>
          </cell>
          <cell r="L970">
            <v>4749.5822449999996</v>
          </cell>
          <cell r="M970">
            <v>5092.6834520000002</v>
          </cell>
          <cell r="N970">
            <v>5502.86</v>
          </cell>
          <cell r="P970" t="str">
            <v>tab9b</v>
          </cell>
          <cell r="R970">
            <v>5502.8600000000006</v>
          </cell>
        </row>
        <row r="971">
          <cell r="A971" t="str">
            <v>CD_RTE_MAN_RM_PRO</v>
          </cell>
          <cell r="B971" t="str">
            <v>Manutenzione a programma</v>
          </cell>
          <cell r="C971">
            <v>757.99441200000001</v>
          </cell>
          <cell r="D971">
            <v>1579.366045</v>
          </cell>
          <cell r="E971">
            <v>2452.5904059999998</v>
          </cell>
          <cell r="F971">
            <v>3181.5842149999999</v>
          </cell>
          <cell r="G971">
            <v>3847.7828260000001</v>
          </cell>
          <cell r="H971">
            <v>4103.8889840000002</v>
          </cell>
          <cell r="I971">
            <v>4606.9113740000003</v>
          </cell>
          <cell r="J971">
            <v>5123.9632799999999</v>
          </cell>
          <cell r="K971">
            <v>5564.9314459999996</v>
          </cell>
          <cell r="L971">
            <v>5963.7891790000003</v>
          </cell>
          <cell r="M971">
            <v>6468.5808269999998</v>
          </cell>
          <cell r="N971">
            <v>7110</v>
          </cell>
          <cell r="P971" t="str">
            <v>tab9b</v>
          </cell>
          <cell r="R971">
            <v>7110</v>
          </cell>
        </row>
        <row r="972">
          <cell r="A972" t="str">
            <v>CD_RTE_MAN_RM_GUA</v>
          </cell>
          <cell r="B972" t="str">
            <v>Manutenzione su guasto</v>
          </cell>
          <cell r="C972">
            <v>190.686825</v>
          </cell>
          <cell r="D972">
            <v>372.25900999999999</v>
          </cell>
          <cell r="E972">
            <v>600.45198600000003</v>
          </cell>
          <cell r="F972">
            <v>708.964384</v>
          </cell>
          <cell r="G972">
            <v>965.082898</v>
          </cell>
          <cell r="H972">
            <v>1123.06702</v>
          </cell>
          <cell r="I972">
            <v>1420.077935</v>
          </cell>
          <cell r="J972">
            <v>1899.8100609999999</v>
          </cell>
          <cell r="K972">
            <v>2387.3141569999998</v>
          </cell>
          <cell r="L972">
            <v>2639.6176180000002</v>
          </cell>
          <cell r="M972">
            <v>2856.241837</v>
          </cell>
          <cell r="N972">
            <v>3458.4272500000002</v>
          </cell>
          <cell r="P972" t="str">
            <v>tab9b</v>
          </cell>
          <cell r="R972">
            <v>3458.4272499999988</v>
          </cell>
        </row>
        <row r="973">
          <cell r="A973" t="str">
            <v>CD_RTE_MAN_RM_ALTRE</v>
          </cell>
          <cell r="B973" t="str">
            <v>Altre manutenzioni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P973" t="str">
            <v>tab9b</v>
          </cell>
          <cell r="R973">
            <v>0</v>
          </cell>
        </row>
        <row r="974">
          <cell r="A974">
            <v>0</v>
          </cell>
          <cell r="B974" t="str">
            <v>Totale risorse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P974" t="str">
            <v>tab9b</v>
          </cell>
          <cell r="R974">
            <v>0</v>
          </cell>
        </row>
        <row r="975">
          <cell r="A975" t="str">
            <v>CD_RTE_MAN_RM.PERS</v>
          </cell>
          <cell r="B975" t="str">
            <v>personale</v>
          </cell>
          <cell r="C975">
            <v>864.95561199999997</v>
          </cell>
          <cell r="D975">
            <v>1871.504097</v>
          </cell>
          <cell r="E975">
            <v>2849.5070009999999</v>
          </cell>
          <cell r="F975">
            <v>3788.136364</v>
          </cell>
          <cell r="G975">
            <v>4451.6907769999998</v>
          </cell>
          <cell r="H975">
            <v>4717.8966129999999</v>
          </cell>
          <cell r="I975">
            <v>5501.0839050000004</v>
          </cell>
          <cell r="J975">
            <v>6167.1896139999999</v>
          </cell>
          <cell r="K975">
            <v>6888.361296</v>
          </cell>
          <cell r="L975">
            <v>7440.7835649999997</v>
          </cell>
          <cell r="M975">
            <v>8025.455575</v>
          </cell>
          <cell r="N975">
            <v>8882.3537639999995</v>
          </cell>
          <cell r="P975" t="str">
            <v>tab9b</v>
          </cell>
          <cell r="R975">
            <v>8882.3537645098495</v>
          </cell>
        </row>
        <row r="976">
          <cell r="A976" t="str">
            <v>CD_RTE_MAN_RM_RE.MF</v>
          </cell>
          <cell r="B976" t="str">
            <v>materiali e forniture</v>
          </cell>
          <cell r="C976">
            <v>118.377675</v>
          </cell>
          <cell r="D976">
            <v>341.30169000000001</v>
          </cell>
          <cell r="E976">
            <v>567.98802799999999</v>
          </cell>
          <cell r="F976">
            <v>628.921155</v>
          </cell>
          <cell r="G976">
            <v>832.55052599999999</v>
          </cell>
          <cell r="H976">
            <v>823.958528</v>
          </cell>
          <cell r="I976">
            <v>957.96831099999997</v>
          </cell>
          <cell r="J976">
            <v>1131.979517</v>
          </cell>
          <cell r="K976">
            <v>1248.230194</v>
          </cell>
          <cell r="L976">
            <v>1379.800389</v>
          </cell>
          <cell r="M976">
            <v>1481.792688</v>
          </cell>
          <cell r="N976">
            <v>1616.6676660000001</v>
          </cell>
          <cell r="P976" t="str">
            <v>tab9b</v>
          </cell>
          <cell r="R976">
            <v>1616.6678181566019</v>
          </cell>
        </row>
        <row r="977">
          <cell r="A977" t="str">
            <v>CD_RTE_MAN_RM_RE.PT</v>
          </cell>
          <cell r="B977" t="str">
            <v>prestazioni di terzi</v>
          </cell>
          <cell r="C977">
            <v>482.37905899999998</v>
          </cell>
          <cell r="D977">
            <v>978.97714299999996</v>
          </cell>
          <cell r="E977">
            <v>1539.1459649999999</v>
          </cell>
          <cell r="F977">
            <v>1949.866687</v>
          </cell>
          <cell r="G977">
            <v>2496.011829</v>
          </cell>
          <cell r="H977">
            <v>2807.9655170000001</v>
          </cell>
          <cell r="I977">
            <v>3146.9816110000002</v>
          </cell>
          <cell r="J977">
            <v>3648.0760220000002</v>
          </cell>
          <cell r="K977">
            <v>4106.1839959999998</v>
          </cell>
          <cell r="L977">
            <v>4447.2998509999998</v>
          </cell>
          <cell r="M977">
            <v>4816.6420939999998</v>
          </cell>
          <cell r="N977">
            <v>5470.139537</v>
          </cell>
          <cell r="P977" t="str">
            <v>tab9b</v>
          </cell>
          <cell r="R977">
            <v>5470.1343848089737</v>
          </cell>
        </row>
        <row r="978">
          <cell r="A978" t="str">
            <v>CD_RTE_MAN_RM_GR</v>
          </cell>
          <cell r="B978" t="str">
            <v>prestazioni intercompany</v>
          </cell>
          <cell r="C978">
            <v>8.3333329999999997</v>
          </cell>
          <cell r="D978">
            <v>16.666667</v>
          </cell>
          <cell r="E978">
            <v>25</v>
          </cell>
          <cell r="F978">
            <v>33.333333000000003</v>
          </cell>
          <cell r="G978">
            <v>41.666666999999997</v>
          </cell>
          <cell r="H978">
            <v>50</v>
          </cell>
          <cell r="I978">
            <v>58.333333000000003</v>
          </cell>
          <cell r="J978">
            <v>66.666667000000004</v>
          </cell>
          <cell r="K978">
            <v>75</v>
          </cell>
          <cell r="L978">
            <v>83.333332999999996</v>
          </cell>
          <cell r="M978">
            <v>91.666667000000004</v>
          </cell>
          <cell r="N978">
            <v>100</v>
          </cell>
          <cell r="P978" t="str">
            <v>tab9b</v>
          </cell>
          <cell r="R978">
            <v>100</v>
          </cell>
        </row>
        <row r="979">
          <cell r="A979" t="str">
            <v>CD_RTE_MAN_RM_RE.SG</v>
          </cell>
          <cell r="B979" t="str">
            <v>spese generali</v>
          </cell>
          <cell r="C979">
            <v>0.16885700000000001</v>
          </cell>
          <cell r="D979">
            <v>0.33771400000000001</v>
          </cell>
          <cell r="E979">
            <v>0.50657099999999999</v>
          </cell>
          <cell r="F979">
            <v>0.67542800000000003</v>
          </cell>
          <cell r="G979">
            <v>0.84428400000000003</v>
          </cell>
          <cell r="H979">
            <v>1.0131410000000001</v>
          </cell>
          <cell r="I979">
            <v>1.1819980000000001</v>
          </cell>
          <cell r="J979">
            <v>1.3508549999999999</v>
          </cell>
          <cell r="K979">
            <v>1.519712</v>
          </cell>
          <cell r="L979">
            <v>1.688569</v>
          </cell>
          <cell r="M979">
            <v>1.857426</v>
          </cell>
          <cell r="N979">
            <v>2.0262829999999998</v>
          </cell>
          <cell r="P979" t="str">
            <v>tab9b</v>
          </cell>
          <cell r="R979">
            <v>2.0262825245714797</v>
          </cell>
        </row>
        <row r="980">
          <cell r="A980" t="str">
            <v>CD_RTE_MAN_RM.ICN</v>
          </cell>
          <cell r="B980" t="str">
            <v>imposte</v>
          </cell>
          <cell r="C980">
            <v>8.3330000000000001E-3</v>
          </cell>
          <cell r="D980">
            <v>1.6667000000000001E-2</v>
          </cell>
          <cell r="E980">
            <v>2.5000000000000001E-2</v>
          </cell>
          <cell r="F980">
            <v>3.3333000000000002E-2</v>
          </cell>
          <cell r="G980">
            <v>4.1667000000000003E-2</v>
          </cell>
          <cell r="H980">
            <v>0.05</v>
          </cell>
          <cell r="I980">
            <v>5.8333000000000003E-2</v>
          </cell>
          <cell r="J980">
            <v>6.6667000000000004E-2</v>
          </cell>
          <cell r="K980">
            <v>7.4999999999999997E-2</v>
          </cell>
          <cell r="L980">
            <v>8.3333000000000004E-2</v>
          </cell>
          <cell r="M980">
            <v>9.1666999999999998E-2</v>
          </cell>
          <cell r="N980">
            <v>0.1</v>
          </cell>
          <cell r="P980" t="str">
            <v>tab9b</v>
          </cell>
          <cell r="R980">
            <v>0.1</v>
          </cell>
        </row>
        <row r="981">
          <cell r="A981">
            <v>0</v>
          </cell>
          <cell r="B981" t="str">
            <v>Manutenzione BT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P981" t="str">
            <v>tab9b</v>
          </cell>
          <cell r="R981">
            <v>0</v>
          </cell>
        </row>
        <row r="982">
          <cell r="A982">
            <v>0</v>
          </cell>
          <cell r="B982" t="str">
            <v>Totale attività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P982" t="str">
            <v>tab9b</v>
          </cell>
          <cell r="R982">
            <v>0</v>
          </cell>
        </row>
        <row r="983">
          <cell r="A983" t="str">
            <v>CD_RTE_MAN_RB_ISP</v>
          </cell>
          <cell r="B983" t="str">
            <v>Ispezioni e Manutenzione da ispezioni</v>
          </cell>
          <cell r="C983">
            <v>439.90126700000002</v>
          </cell>
          <cell r="D983">
            <v>950.55069300000002</v>
          </cell>
          <cell r="E983">
            <v>1398.076575</v>
          </cell>
          <cell r="F983">
            <v>1799.037458</v>
          </cell>
          <cell r="G983">
            <v>2217.7766499999998</v>
          </cell>
          <cell r="H983">
            <v>2418.5822669999998</v>
          </cell>
          <cell r="I983">
            <v>2739.4270590000001</v>
          </cell>
          <cell r="J983">
            <v>3095.544703</v>
          </cell>
          <cell r="K983">
            <v>3457.252802</v>
          </cell>
          <cell r="L983">
            <v>3752.3777660000001</v>
          </cell>
          <cell r="M983">
            <v>4026.6694160000002</v>
          </cell>
          <cell r="N983">
            <v>4456.4958919999999</v>
          </cell>
          <cell r="P983" t="str">
            <v>tab9b</v>
          </cell>
          <cell r="R983">
            <v>4456.4958917700014</v>
          </cell>
        </row>
        <row r="984">
          <cell r="A984" t="str">
            <v>CD_RTE_MAN_RB_PRO</v>
          </cell>
          <cell r="B984" t="str">
            <v>Manutenzione a programma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P984" t="str">
            <v>tab9b</v>
          </cell>
          <cell r="R984">
            <v>0</v>
          </cell>
        </row>
        <row r="985">
          <cell r="A985" t="str">
            <v>CD_RTE_MAN_RB_GUA</v>
          </cell>
          <cell r="B985" t="str">
            <v>Manutenzione su guasto</v>
          </cell>
          <cell r="C985">
            <v>153.170974</v>
          </cell>
          <cell r="D985">
            <v>289.59174200000001</v>
          </cell>
          <cell r="E985">
            <v>445.04384499999998</v>
          </cell>
          <cell r="F985">
            <v>562.06501600000001</v>
          </cell>
          <cell r="G985">
            <v>729.97034900000006</v>
          </cell>
          <cell r="H985">
            <v>812.32317399999999</v>
          </cell>
          <cell r="I985">
            <v>1055.2812120000001</v>
          </cell>
          <cell r="J985">
            <v>1296.688674</v>
          </cell>
          <cell r="K985">
            <v>1573.420615</v>
          </cell>
          <cell r="L985">
            <v>1737.700857</v>
          </cell>
          <cell r="M985">
            <v>1860.6252139999999</v>
          </cell>
          <cell r="N985">
            <v>2115.7530630000001</v>
          </cell>
          <cell r="P985" t="str">
            <v>tab9b</v>
          </cell>
          <cell r="R985">
            <v>2115.7530630000001</v>
          </cell>
        </row>
        <row r="986">
          <cell r="A986" t="str">
            <v>CD_RTE_MAN_RB_ALTRE</v>
          </cell>
          <cell r="B986" t="str">
            <v>Altre manutenzioni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P986" t="str">
            <v>tab9b</v>
          </cell>
          <cell r="R986">
            <v>0</v>
          </cell>
        </row>
        <row r="987">
          <cell r="A987">
            <v>0</v>
          </cell>
          <cell r="B987" t="str">
            <v>Totale risorse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P987" t="str">
            <v>tab9b</v>
          </cell>
          <cell r="R987">
            <v>0</v>
          </cell>
        </row>
        <row r="988">
          <cell r="A988" t="str">
            <v>CD_RTE_MAN_RB.PERS</v>
          </cell>
          <cell r="B988" t="str">
            <v>personale</v>
          </cell>
          <cell r="C988">
            <v>416.893778</v>
          </cell>
          <cell r="D988">
            <v>817.11180400000001</v>
          </cell>
          <cell r="E988">
            <v>1474.741174</v>
          </cell>
          <cell r="F988">
            <v>1938.891083</v>
          </cell>
          <cell r="G988">
            <v>2385.3399220000001</v>
          </cell>
          <cell r="H988">
            <v>2607.8509720000002</v>
          </cell>
          <cell r="I988">
            <v>3071.4155479999999</v>
          </cell>
          <cell r="J988">
            <v>3493.636536</v>
          </cell>
          <cell r="K988">
            <v>3974.5626480000001</v>
          </cell>
          <cell r="L988">
            <v>4267.3315160000002</v>
          </cell>
          <cell r="M988">
            <v>4552.121967</v>
          </cell>
          <cell r="N988">
            <v>5002.725332</v>
          </cell>
          <cell r="P988" t="str">
            <v>tab9b</v>
          </cell>
          <cell r="R988">
            <v>5002.7253320083155</v>
          </cell>
        </row>
        <row r="989">
          <cell r="A989" t="str">
            <v>CD_RTE_MAN_RB_RE.MF</v>
          </cell>
          <cell r="B989" t="str">
            <v>materiali e forniture</v>
          </cell>
          <cell r="C989">
            <v>71.238425000000007</v>
          </cell>
          <cell r="D989">
            <v>171.35705400000001</v>
          </cell>
          <cell r="E989">
            <v>234.33068700000001</v>
          </cell>
          <cell r="F989">
            <v>264.025689</v>
          </cell>
          <cell r="G989">
            <v>316.68550699999997</v>
          </cell>
          <cell r="H989">
            <v>331.95981899999998</v>
          </cell>
          <cell r="I989">
            <v>335.68747300000001</v>
          </cell>
          <cell r="J989">
            <v>405.85550599999999</v>
          </cell>
          <cell r="K989">
            <v>459.71379300000001</v>
          </cell>
          <cell r="L989">
            <v>521.77884700000004</v>
          </cell>
          <cell r="M989">
            <v>572.20074799999998</v>
          </cell>
          <cell r="N989">
            <v>600.67916700000001</v>
          </cell>
          <cell r="P989" t="str">
            <v>tab9b</v>
          </cell>
          <cell r="R989">
            <v>600.67916681202155</v>
          </cell>
        </row>
        <row r="990">
          <cell r="A990" t="str">
            <v>CD_RTE_MAN_RB_RE.PT</v>
          </cell>
          <cell r="B990" t="str">
            <v>prestazioni di terzi</v>
          </cell>
          <cell r="C990">
            <v>104.87949999999999</v>
          </cell>
          <cell r="D990">
            <v>251.55249800000001</v>
          </cell>
          <cell r="E990">
            <v>133.866941</v>
          </cell>
          <cell r="F990">
            <v>157.943546</v>
          </cell>
          <cell r="G990">
            <v>245.41887500000001</v>
          </cell>
          <cell r="H990">
            <v>290.73141600000002</v>
          </cell>
          <cell r="I990">
            <v>387.18147699999997</v>
          </cell>
          <cell r="J990">
            <v>492.25702200000001</v>
          </cell>
          <cell r="K990">
            <v>595.852124</v>
          </cell>
          <cell r="L990">
            <v>700.36287100000004</v>
          </cell>
          <cell r="M990">
            <v>762.30598499999996</v>
          </cell>
          <cell r="N990">
            <v>968.11798699999997</v>
          </cell>
          <cell r="P990" t="str">
            <v>tab9b</v>
          </cell>
          <cell r="R990">
            <v>968.11298727768599</v>
          </cell>
        </row>
        <row r="991">
          <cell r="A991" t="str">
            <v>CD_RTE_MAN_RB_GR</v>
          </cell>
          <cell r="B991" t="str">
            <v>prestazioni intercompany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P991" t="str">
            <v>tab9b</v>
          </cell>
          <cell r="R991">
            <v>0</v>
          </cell>
        </row>
        <row r="992">
          <cell r="A992" t="str">
            <v>CD_RTE_MAN_RB_RE.SG</v>
          </cell>
          <cell r="B992" t="str">
            <v>spese generali</v>
          </cell>
          <cell r="C992">
            <v>5.9706000000000002E-2</v>
          </cell>
          <cell r="D992">
            <v>0.119411</v>
          </cell>
          <cell r="E992">
            <v>0.179117</v>
          </cell>
          <cell r="F992">
            <v>0.23882300000000001</v>
          </cell>
          <cell r="G992">
            <v>0.29852899999999999</v>
          </cell>
          <cell r="H992">
            <v>0.358234</v>
          </cell>
          <cell r="I992">
            <v>0.41793999999999998</v>
          </cell>
          <cell r="J992">
            <v>0.47764600000000002</v>
          </cell>
          <cell r="K992">
            <v>0.53735200000000005</v>
          </cell>
          <cell r="L992">
            <v>0.59705699999999995</v>
          </cell>
          <cell r="M992">
            <v>0.65676299999999999</v>
          </cell>
          <cell r="N992">
            <v>0.71646900000000002</v>
          </cell>
          <cell r="P992" t="str">
            <v>tab9b</v>
          </cell>
          <cell r="R992">
            <v>0.71646867197903386</v>
          </cell>
        </row>
        <row r="993">
          <cell r="A993" t="str">
            <v>CD_RTE_MAN_RB.ICN</v>
          </cell>
          <cell r="B993" t="str">
            <v>imposte</v>
          </cell>
          <cell r="C993">
            <v>8.3299999999999997E-4</v>
          </cell>
          <cell r="D993">
            <v>1.6670000000000001E-3</v>
          </cell>
          <cell r="E993">
            <v>2.5000000000000001E-3</v>
          </cell>
          <cell r="F993">
            <v>3.333E-3</v>
          </cell>
          <cell r="G993">
            <v>4.1669999999999997E-3</v>
          </cell>
          <cell r="H993">
            <v>5.0000000000000001E-3</v>
          </cell>
          <cell r="I993">
            <v>5.8329999999999996E-3</v>
          </cell>
          <cell r="J993">
            <v>6.6670000000000002E-3</v>
          </cell>
          <cell r="K993">
            <v>7.4999999999999997E-3</v>
          </cell>
          <cell r="L993">
            <v>8.3330000000000001E-3</v>
          </cell>
          <cell r="M993">
            <v>9.1669999999999998E-3</v>
          </cell>
          <cell r="N993">
            <v>0.01</v>
          </cell>
          <cell r="P993" t="str">
            <v>tab9b</v>
          </cell>
          <cell r="R993">
            <v>0.01</v>
          </cell>
        </row>
        <row r="994">
          <cell r="A994">
            <v>0</v>
          </cell>
          <cell r="B994" t="str">
            <v>Manutenzione Altri Impianti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P994" t="str">
            <v>tab9b</v>
          </cell>
          <cell r="R994">
            <v>0</v>
          </cell>
        </row>
        <row r="995">
          <cell r="A995">
            <v>0</v>
          </cell>
          <cell r="B995" t="str">
            <v>Totale attività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P995" t="str">
            <v>tab9b</v>
          </cell>
          <cell r="R995">
            <v>0</v>
          </cell>
        </row>
        <row r="996">
          <cell r="A996" t="str">
            <v>CD_RTE_MAN_AI_ISP</v>
          </cell>
          <cell r="B996" t="str">
            <v>Ispezioni e Manutenzione da ispezioni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P996" t="str">
            <v>tab9b</v>
          </cell>
          <cell r="R996">
            <v>0</v>
          </cell>
        </row>
        <row r="997">
          <cell r="A997" t="str">
            <v>CD_RTE_MAN_AI_PRO</v>
          </cell>
          <cell r="B997" t="str">
            <v>Manutenzione a programma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P997" t="str">
            <v>tab9b</v>
          </cell>
          <cell r="R997">
            <v>0</v>
          </cell>
        </row>
        <row r="998">
          <cell r="A998" t="str">
            <v>CD_RTE_MAN_AI_GUA</v>
          </cell>
          <cell r="B998" t="str">
            <v>Manutenzione su guasto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P998" t="str">
            <v>tab9b</v>
          </cell>
          <cell r="R998">
            <v>0</v>
          </cell>
        </row>
        <row r="999">
          <cell r="A999" t="str">
            <v>CD_RTE_MAN_AI_ALTRE</v>
          </cell>
          <cell r="B999" t="str">
            <v>Altre manutenzioni</v>
          </cell>
          <cell r="C999">
            <v>22.443142999999999</v>
          </cell>
          <cell r="D999">
            <v>34.393189</v>
          </cell>
          <cell r="E999">
            <v>48.406928000000001</v>
          </cell>
          <cell r="F999">
            <v>59.802441999999999</v>
          </cell>
          <cell r="G999">
            <v>270.71306299999998</v>
          </cell>
          <cell r="H999">
            <v>304.417777</v>
          </cell>
          <cell r="I999">
            <v>340.65387800000002</v>
          </cell>
          <cell r="J999">
            <v>361.35857600000003</v>
          </cell>
          <cell r="K999">
            <v>362.23064399999998</v>
          </cell>
          <cell r="L999">
            <v>380.07369299999999</v>
          </cell>
          <cell r="M999">
            <v>389.28770500000002</v>
          </cell>
          <cell r="N999">
            <v>415</v>
          </cell>
          <cell r="P999" t="str">
            <v>tab9b</v>
          </cell>
          <cell r="R999">
            <v>415</v>
          </cell>
        </row>
        <row r="1000">
          <cell r="A1000">
            <v>0</v>
          </cell>
          <cell r="B1000" t="str">
            <v>Totale risorse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P1000" t="str">
            <v>tab9b</v>
          </cell>
          <cell r="R1000">
            <v>0</v>
          </cell>
        </row>
        <row r="1001">
          <cell r="A1001" t="str">
            <v>CD_RTE_MAN_AI.PERS</v>
          </cell>
          <cell r="B1001" t="str">
            <v>personale</v>
          </cell>
          <cell r="C1001">
            <v>7.3007819999999999</v>
          </cell>
          <cell r="D1001">
            <v>11.188146</v>
          </cell>
          <cell r="E1001">
            <v>15.746831999999999</v>
          </cell>
          <cell r="F1001">
            <v>19.453806</v>
          </cell>
          <cell r="G1001">
            <v>88.063286000000005</v>
          </cell>
          <cell r="H1001">
            <v>99.027469999999994</v>
          </cell>
          <cell r="I1001">
            <v>110.815117</v>
          </cell>
          <cell r="J1001">
            <v>117.55038</v>
          </cell>
          <cell r="K1001">
            <v>117.834065</v>
          </cell>
          <cell r="L1001">
            <v>123.63843</v>
          </cell>
          <cell r="M1001">
            <v>126.63575899999999</v>
          </cell>
          <cell r="N1001">
            <v>135</v>
          </cell>
          <cell r="P1001" t="str">
            <v>tab9b</v>
          </cell>
          <cell r="R1001">
            <v>135</v>
          </cell>
        </row>
        <row r="1002">
          <cell r="A1002" t="str">
            <v>CD_RTE_MAN_AI_RE.MF</v>
          </cell>
          <cell r="B1002" t="str">
            <v>materiali e forniture</v>
          </cell>
          <cell r="C1002">
            <v>0.54079900000000003</v>
          </cell>
          <cell r="D1002">
            <v>0.82875200000000004</v>
          </cell>
          <cell r="E1002">
            <v>1.1664319999999999</v>
          </cell>
          <cell r="F1002">
            <v>1.4410229999999999</v>
          </cell>
          <cell r="G1002">
            <v>6.5232060000000001</v>
          </cell>
          <cell r="H1002">
            <v>7.3353679999999999</v>
          </cell>
          <cell r="I1002">
            <v>8.2085270000000001</v>
          </cell>
          <cell r="J1002">
            <v>8.7074359999999995</v>
          </cell>
          <cell r="K1002">
            <v>8.7284489999999995</v>
          </cell>
          <cell r="L1002">
            <v>9.1584020000000006</v>
          </cell>
          <cell r="M1002">
            <v>9.3804269999999992</v>
          </cell>
          <cell r="N1002">
            <v>10</v>
          </cell>
          <cell r="P1002" t="str">
            <v>tab9b</v>
          </cell>
          <cell r="R1002">
            <v>10</v>
          </cell>
        </row>
        <row r="1003">
          <cell r="A1003" t="str">
            <v>CD_RTE_MAN_AI_RE.PT</v>
          </cell>
          <cell r="B1003" t="str">
            <v>prestazioni di terzi</v>
          </cell>
          <cell r="C1003">
            <v>14.601563000000001</v>
          </cell>
          <cell r="D1003">
            <v>22.376291999999999</v>
          </cell>
          <cell r="E1003">
            <v>31.493663999999999</v>
          </cell>
          <cell r="F1003">
            <v>38.907612999999998</v>
          </cell>
          <cell r="G1003">
            <v>176.12657100000001</v>
          </cell>
          <cell r="H1003">
            <v>198.05493899999999</v>
          </cell>
          <cell r="I1003">
            <v>221.630234</v>
          </cell>
          <cell r="J1003">
            <v>235.10076000000001</v>
          </cell>
          <cell r="K1003">
            <v>235.66812999999999</v>
          </cell>
          <cell r="L1003">
            <v>247.276861</v>
          </cell>
          <cell r="M1003">
            <v>253.27151900000001</v>
          </cell>
          <cell r="N1003">
            <v>270</v>
          </cell>
          <cell r="P1003" t="str">
            <v>tab9b</v>
          </cell>
          <cell r="R1003">
            <v>270</v>
          </cell>
        </row>
        <row r="1004">
          <cell r="A1004" t="str">
            <v>CD_RTE_MAN_AI_GR</v>
          </cell>
          <cell r="B1004" t="str">
            <v>prestazioni intercompany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P1004" t="str">
            <v>tab9b</v>
          </cell>
          <cell r="R1004">
            <v>0</v>
          </cell>
        </row>
        <row r="1005">
          <cell r="A1005" t="str">
            <v>CD_RTE_MAN_AI_RE.SG</v>
          </cell>
          <cell r="B1005" t="str">
            <v>spese generali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P1005" t="str">
            <v>tab9b</v>
          </cell>
          <cell r="R1005">
            <v>0</v>
          </cell>
        </row>
        <row r="1006">
          <cell r="A1006" t="str">
            <v>CD_RTE_MAN_AI.ICN</v>
          </cell>
          <cell r="B1006" t="str">
            <v>imposte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P1006" t="str">
            <v>tab9b</v>
          </cell>
          <cell r="R1006">
            <v>0</v>
          </cell>
        </row>
        <row r="1007">
          <cell r="A1007">
            <v>0</v>
          </cell>
          <cell r="B1007" t="str">
            <v>Totale Manutenzione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P1007" t="str">
            <v>tab9b</v>
          </cell>
          <cell r="R1007">
            <v>0</v>
          </cell>
        </row>
        <row r="1008">
          <cell r="A1008">
            <v>0</v>
          </cell>
          <cell r="B1008" t="str">
            <v>Totale attività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P1008" t="str">
            <v>tab9b</v>
          </cell>
          <cell r="R1008">
            <v>0</v>
          </cell>
        </row>
        <row r="1009">
          <cell r="A1009">
            <v>0</v>
          </cell>
          <cell r="B1009" t="str">
            <v>Ispezioni e Manutenzione da ispezioni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P1009" t="str">
            <v>tab9b</v>
          </cell>
          <cell r="R1009">
            <v>0</v>
          </cell>
        </row>
        <row r="1010">
          <cell r="A1010">
            <v>0</v>
          </cell>
          <cell r="B1010" t="str">
            <v>Manutenzione a programma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P1010" t="str">
            <v>tab9b</v>
          </cell>
          <cell r="R1010">
            <v>0</v>
          </cell>
        </row>
        <row r="1011">
          <cell r="A1011">
            <v>0</v>
          </cell>
          <cell r="B1011" t="str">
            <v>Manutenzione su guasto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P1011" t="str">
            <v>tab9b</v>
          </cell>
          <cell r="R1011">
            <v>0</v>
          </cell>
        </row>
        <row r="1012">
          <cell r="A1012">
            <v>0</v>
          </cell>
          <cell r="B1012" t="str">
            <v>Altre manutenzioni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P1012" t="str">
            <v>tab9b</v>
          </cell>
          <cell r="R1012">
            <v>0</v>
          </cell>
        </row>
        <row r="1013">
          <cell r="A1013">
            <v>0</v>
          </cell>
          <cell r="B1013" t="str">
            <v>Totale risorse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P1013" t="str">
            <v>tab9b</v>
          </cell>
          <cell r="R1013">
            <v>0</v>
          </cell>
        </row>
        <row r="1014">
          <cell r="A1014">
            <v>0</v>
          </cell>
          <cell r="B1014" t="str">
            <v>personale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P1014" t="str">
            <v>tab9b</v>
          </cell>
          <cell r="R1014">
            <v>0</v>
          </cell>
        </row>
        <row r="1015">
          <cell r="A1015">
            <v>0</v>
          </cell>
          <cell r="B1015" t="str">
            <v>materiali e forniture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P1015" t="str">
            <v>tab9b</v>
          </cell>
          <cell r="R1015">
            <v>0</v>
          </cell>
        </row>
        <row r="1016">
          <cell r="A1016">
            <v>0</v>
          </cell>
          <cell r="B1016" t="str">
            <v>prestazioni di terzi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P1016" t="str">
            <v>tab9b</v>
          </cell>
          <cell r="R1016">
            <v>0</v>
          </cell>
        </row>
        <row r="1017">
          <cell r="A1017">
            <v>0</v>
          </cell>
          <cell r="B1017" t="str">
            <v>prestazioni intercompany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P1017" t="str">
            <v>tab9b</v>
          </cell>
          <cell r="R1017">
            <v>0</v>
          </cell>
        </row>
        <row r="1018">
          <cell r="A1018">
            <v>0</v>
          </cell>
          <cell r="B1018" t="str">
            <v>spese generali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P1018" t="str">
            <v>tab9b</v>
          </cell>
          <cell r="R1018">
            <v>0</v>
          </cell>
        </row>
        <row r="1019">
          <cell r="A1019">
            <v>0</v>
          </cell>
          <cell r="B1019" t="str">
            <v xml:space="preserve">imposte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P1019" t="str">
            <v>tab9b</v>
          </cell>
          <cell r="R1019">
            <v>0</v>
          </cell>
        </row>
        <row r="1020">
          <cell r="A1020">
            <v>0</v>
          </cell>
          <cell r="B1020" t="str">
            <v>Spostamenti senza increm patrim.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P1020" t="str">
            <v>tab9c</v>
          </cell>
          <cell r="R1020">
            <v>0</v>
          </cell>
        </row>
        <row r="1021">
          <cell r="A1021" t="str">
            <v>CD_RTE_DIV_SIP.PERS</v>
          </cell>
          <cell r="B1021" t="str">
            <v>personale</v>
          </cell>
          <cell r="C1021">
            <v>221.96410299999999</v>
          </cell>
          <cell r="D1021">
            <v>429.528705</v>
          </cell>
          <cell r="E1021">
            <v>652.97660800000006</v>
          </cell>
          <cell r="F1021">
            <v>865.99424399999998</v>
          </cell>
          <cell r="G1021">
            <v>1105.5838160000001</v>
          </cell>
          <cell r="H1021">
            <v>1389.983056</v>
          </cell>
          <cell r="I1021">
            <v>1655.231178</v>
          </cell>
          <cell r="J1021">
            <v>1875.3457619999999</v>
          </cell>
          <cell r="K1021">
            <v>2085.3566780000001</v>
          </cell>
          <cell r="L1021">
            <v>2272.5174390000002</v>
          </cell>
          <cell r="M1021">
            <v>2496.7786569999998</v>
          </cell>
          <cell r="N1021">
            <v>2746.470988</v>
          </cell>
          <cell r="P1021" t="str">
            <v>tab9c</v>
          </cell>
          <cell r="R1021">
            <v>2746.4709880000005</v>
          </cell>
        </row>
        <row r="1022">
          <cell r="A1022" t="str">
            <v>CD_RTE_DIV_SIP_RE.MF</v>
          </cell>
          <cell r="B1022" t="str">
            <v>materiali e forniture</v>
          </cell>
          <cell r="C1022">
            <v>69.143353000000005</v>
          </cell>
          <cell r="D1022">
            <v>126.881455</v>
          </cell>
          <cell r="E1022">
            <v>192.88727600000001</v>
          </cell>
          <cell r="F1022">
            <v>255.812029</v>
          </cell>
          <cell r="G1022">
            <v>326.58605</v>
          </cell>
          <cell r="H1022">
            <v>410.59670799999998</v>
          </cell>
          <cell r="I1022">
            <v>488.95018499999998</v>
          </cell>
          <cell r="J1022">
            <v>553.97135500000002</v>
          </cell>
          <cell r="K1022">
            <v>616.00793199999998</v>
          </cell>
          <cell r="L1022">
            <v>671.29464299999995</v>
          </cell>
          <cell r="M1022">
            <v>737.54071499999998</v>
          </cell>
          <cell r="N1022">
            <v>811.29906000000005</v>
          </cell>
          <cell r="P1022" t="str">
            <v>tab9c</v>
          </cell>
          <cell r="R1022">
            <v>811.29906000000028</v>
          </cell>
        </row>
        <row r="1023">
          <cell r="A1023" t="str">
            <v>CD_RTE_DIV_SIP_RE.PT</v>
          </cell>
          <cell r="B1023" t="str">
            <v>prestazioni di terzi</v>
          </cell>
          <cell r="C1023">
            <v>16.218146000000001</v>
          </cell>
          <cell r="D1023">
            <v>220.591307</v>
          </cell>
          <cell r="E1023">
            <v>335.34653600000001</v>
          </cell>
          <cell r="F1023">
            <v>444.745135</v>
          </cell>
          <cell r="G1023">
            <v>567.79017599999997</v>
          </cell>
          <cell r="H1023">
            <v>713.84793500000001</v>
          </cell>
          <cell r="I1023">
            <v>850.07033200000001</v>
          </cell>
          <cell r="J1023">
            <v>963.11368200000004</v>
          </cell>
          <cell r="K1023">
            <v>1070.9681330000001</v>
          </cell>
          <cell r="L1023">
            <v>1167.087522</v>
          </cell>
          <cell r="M1023">
            <v>1282.260442</v>
          </cell>
          <cell r="N1023">
            <v>1410.493915</v>
          </cell>
          <cell r="P1023" t="str">
            <v>tab9c</v>
          </cell>
          <cell r="R1023">
            <v>1410.4939150000002</v>
          </cell>
        </row>
        <row r="1024">
          <cell r="A1024" t="str">
            <v>CD_RTE_DIV_SIP_GR</v>
          </cell>
          <cell r="B1024" t="str">
            <v>prestazioni intercompany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P1024" t="str">
            <v>tab9c</v>
          </cell>
          <cell r="R1024">
            <v>0</v>
          </cell>
        </row>
        <row r="1025">
          <cell r="A1025" t="str">
            <v>CD_RTE_DIV_SIP_RE.SG</v>
          </cell>
          <cell r="B1025" t="str">
            <v>spese generali</v>
          </cell>
          <cell r="C1025">
            <v>0.124664</v>
          </cell>
          <cell r="D1025">
            <v>0.85702100000000003</v>
          </cell>
          <cell r="E1025">
            <v>1.3028569999999999</v>
          </cell>
          <cell r="F1025">
            <v>1.7278830000000001</v>
          </cell>
          <cell r="G1025">
            <v>2.2059259999999998</v>
          </cell>
          <cell r="H1025">
            <v>2.7733759999999998</v>
          </cell>
          <cell r="I1025">
            <v>3.3026140000000002</v>
          </cell>
          <cell r="J1025">
            <v>3.7418</v>
          </cell>
          <cell r="K1025">
            <v>4.1608260000000001</v>
          </cell>
          <cell r="L1025">
            <v>4.5342599999999997</v>
          </cell>
          <cell r="M1025">
            <v>4.981719</v>
          </cell>
          <cell r="N1025">
            <v>5.4799199999999999</v>
          </cell>
          <cell r="P1025" t="str">
            <v>tab9c</v>
          </cell>
          <cell r="R1025">
            <v>5.4799199999999999</v>
          </cell>
        </row>
        <row r="1026">
          <cell r="A1026" t="str">
            <v>CD_RTE_DIV_SIP.ICN</v>
          </cell>
          <cell r="B1026" t="str">
            <v>imposte</v>
          </cell>
          <cell r="C1026">
            <v>0.28595599999999999</v>
          </cell>
          <cell r="D1026">
            <v>0.571913</v>
          </cell>
          <cell r="E1026">
            <v>0.85786899999999999</v>
          </cell>
          <cell r="F1026">
            <v>1.1438250000000001</v>
          </cell>
          <cell r="G1026">
            <v>1.429781</v>
          </cell>
          <cell r="H1026">
            <v>1.7157370000000001</v>
          </cell>
          <cell r="I1026">
            <v>2.0016940000000001</v>
          </cell>
          <cell r="J1026">
            <v>2.2876500000000002</v>
          </cell>
          <cell r="K1026">
            <v>2.5736059999999998</v>
          </cell>
          <cell r="L1026">
            <v>2.8595630000000001</v>
          </cell>
          <cell r="M1026">
            <v>3.1455190000000002</v>
          </cell>
          <cell r="N1026">
            <v>3.4314749999999998</v>
          </cell>
          <cell r="P1026" t="str">
            <v>tab9c</v>
          </cell>
          <cell r="R1026">
            <v>3.4314749999999994</v>
          </cell>
        </row>
        <row r="1027">
          <cell r="A1027">
            <v>0</v>
          </cell>
          <cell r="B1027" t="str">
            <v>Gestione Utenza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P1027" t="str">
            <v>tab9c</v>
          </cell>
          <cell r="R1027">
            <v>0</v>
          </cell>
        </row>
        <row r="1028">
          <cell r="A1028" t="str">
            <v>CIND_COM_GU.PERS</v>
          </cell>
          <cell r="B1028" t="str">
            <v>personale</v>
          </cell>
          <cell r="C1028">
            <v>1176.9122850000001</v>
          </cell>
          <cell r="D1028">
            <v>2420.9526289999999</v>
          </cell>
          <cell r="E1028">
            <v>3602.7600889999999</v>
          </cell>
          <cell r="F1028">
            <v>4488.6837569999998</v>
          </cell>
          <cell r="G1028">
            <v>5433.1696849999998</v>
          </cell>
          <cell r="H1028">
            <v>6360.8867330000003</v>
          </cell>
          <cell r="I1028">
            <v>7475.4256939999996</v>
          </cell>
          <cell r="J1028">
            <v>8652.0207279999995</v>
          </cell>
          <cell r="K1028">
            <v>9768.2085920000009</v>
          </cell>
          <cell r="L1028">
            <v>10723.105227</v>
          </cell>
          <cell r="M1028">
            <v>11789.577509000001</v>
          </cell>
          <cell r="N1028">
            <v>12987.810328</v>
          </cell>
          <cell r="P1028" t="str">
            <v>tab9c</v>
          </cell>
          <cell r="R1028">
            <v>12987.810328462025</v>
          </cell>
        </row>
        <row r="1029">
          <cell r="A1029" t="str">
            <v>CIND_COM_GU_RE.MF</v>
          </cell>
          <cell r="B1029" t="str">
            <v>materiali e forniture</v>
          </cell>
          <cell r="C1029">
            <v>2.627097</v>
          </cell>
          <cell r="D1029">
            <v>9.8814440000000001</v>
          </cell>
          <cell r="E1029">
            <v>16.498380000000001</v>
          </cell>
          <cell r="F1029">
            <v>21.464745000000001</v>
          </cell>
          <cell r="G1029">
            <v>27.534282000000001</v>
          </cell>
          <cell r="H1029">
            <v>33.927233999999999</v>
          </cell>
          <cell r="I1029">
            <v>46.316457999999997</v>
          </cell>
          <cell r="J1029">
            <v>62.691333</v>
          </cell>
          <cell r="K1029">
            <v>81.595967000000002</v>
          </cell>
          <cell r="L1029">
            <v>89.333866999999998</v>
          </cell>
          <cell r="M1029">
            <v>93.107049000000004</v>
          </cell>
          <cell r="N1029">
            <v>89.845680000000002</v>
          </cell>
          <cell r="P1029" t="str">
            <v>tab9c</v>
          </cell>
          <cell r="R1029">
            <v>89.845680000000016</v>
          </cell>
        </row>
        <row r="1030">
          <cell r="A1030" t="str">
            <v>CIND_COM_GU_RE.PT</v>
          </cell>
          <cell r="B1030" t="str">
            <v>prestazioni di terzi</v>
          </cell>
          <cell r="C1030">
            <v>8.2528769999999998</v>
          </cell>
          <cell r="D1030">
            <v>28.161384999999999</v>
          </cell>
          <cell r="E1030">
            <v>56.333953999999999</v>
          </cell>
          <cell r="F1030">
            <v>73.203946000000002</v>
          </cell>
          <cell r="G1030">
            <v>98.981007000000005</v>
          </cell>
          <cell r="H1030">
            <v>115.251924</v>
          </cell>
          <cell r="I1030">
            <v>134.61407399999999</v>
          </cell>
          <cell r="J1030">
            <v>163.90491800000001</v>
          </cell>
          <cell r="K1030">
            <v>182.27899199999999</v>
          </cell>
          <cell r="L1030">
            <v>205.44168400000001</v>
          </cell>
          <cell r="M1030">
            <v>232.09659199999999</v>
          </cell>
          <cell r="N1030">
            <v>271.39999999999998</v>
          </cell>
          <cell r="P1030" t="str">
            <v>tab9c</v>
          </cell>
          <cell r="R1030">
            <v>271.39999999999998</v>
          </cell>
        </row>
        <row r="1031">
          <cell r="A1031" t="str">
            <v>CIND_COM_GU_GR</v>
          </cell>
          <cell r="B1031" t="str">
            <v>prestazioni intercompany</v>
          </cell>
          <cell r="C1031">
            <v>15.259167</v>
          </cell>
          <cell r="D1031">
            <v>30.518332999999998</v>
          </cell>
          <cell r="E1031">
            <v>45.777500000000003</v>
          </cell>
          <cell r="F1031">
            <v>61.036667000000001</v>
          </cell>
          <cell r="G1031">
            <v>76.295833000000002</v>
          </cell>
          <cell r="H1031">
            <v>91.555000000000007</v>
          </cell>
          <cell r="I1031">
            <v>106.814167</v>
          </cell>
          <cell r="J1031">
            <v>122.07333300000001</v>
          </cell>
          <cell r="K1031">
            <v>137.33250000000001</v>
          </cell>
          <cell r="L1031">
            <v>152.591667</v>
          </cell>
          <cell r="M1031">
            <v>167.85083299999999</v>
          </cell>
          <cell r="N1031">
            <v>183.11</v>
          </cell>
          <cell r="P1031" t="str">
            <v>tab9c</v>
          </cell>
          <cell r="R1031">
            <v>183.11</v>
          </cell>
        </row>
        <row r="1032">
          <cell r="A1032" t="str">
            <v>CIND_COM_GU_RE.SG</v>
          </cell>
          <cell r="B1032" t="str">
            <v>spese generali</v>
          </cell>
          <cell r="C1032">
            <v>1.0154559999999999</v>
          </cell>
          <cell r="D1032">
            <v>3.5845750000000001</v>
          </cell>
          <cell r="E1032">
            <v>7.6538329999999997</v>
          </cell>
          <cell r="F1032">
            <v>7.7519590000000003</v>
          </cell>
          <cell r="G1032">
            <v>10.987145999999999</v>
          </cell>
          <cell r="H1032">
            <v>17.603221000000001</v>
          </cell>
          <cell r="I1032">
            <v>23.456589999999998</v>
          </cell>
          <cell r="J1032">
            <v>24.058727000000001</v>
          </cell>
          <cell r="K1032">
            <v>24.10333</v>
          </cell>
          <cell r="L1032">
            <v>24.125630999999998</v>
          </cell>
          <cell r="M1032">
            <v>24.159825999999999</v>
          </cell>
          <cell r="N1032">
            <v>24.272819999999999</v>
          </cell>
          <cell r="P1032" t="str">
            <v>tab9c</v>
          </cell>
          <cell r="R1032">
            <v>24.272819999999996</v>
          </cell>
        </row>
        <row r="1033">
          <cell r="A1033" t="str">
            <v>CIND_COM_GU_RE.ICN</v>
          </cell>
          <cell r="B1033" t="str">
            <v>imposte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P1033" t="str">
            <v>tab9c</v>
          </cell>
          <cell r="R1033">
            <v>0</v>
          </cell>
        </row>
        <row r="1034">
          <cell r="A1034">
            <v>0</v>
          </cell>
          <cell r="B1034" t="str">
            <v>Condotta rete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P1034" t="str">
            <v>tab9c</v>
          </cell>
          <cell r="R1034">
            <v>0</v>
          </cell>
        </row>
        <row r="1035">
          <cell r="A1035" t="str">
            <v>CD_RTE_COND_CR.PERS</v>
          </cell>
          <cell r="B1035" t="str">
            <v>personale</v>
          </cell>
          <cell r="C1035">
            <v>627.01500099999998</v>
          </cell>
          <cell r="D1035">
            <v>1206.012602</v>
          </cell>
          <cell r="E1035">
            <v>1768.3960360000001</v>
          </cell>
          <cell r="F1035">
            <v>1890.6298629999999</v>
          </cell>
          <cell r="G1035">
            <v>3416.9930789999999</v>
          </cell>
          <cell r="H1035">
            <v>4237.1938149999996</v>
          </cell>
          <cell r="I1035">
            <v>5077.6241410000002</v>
          </cell>
          <cell r="J1035">
            <v>5891.9597880000001</v>
          </cell>
          <cell r="K1035">
            <v>6724.8441730000004</v>
          </cell>
          <cell r="L1035">
            <v>7442.0964050000002</v>
          </cell>
          <cell r="M1035">
            <v>8254.6560570000001</v>
          </cell>
          <cell r="N1035">
            <v>9138.0888400000003</v>
          </cell>
          <cell r="P1035" t="str">
            <v>tab9c</v>
          </cell>
          <cell r="R1035">
            <v>9138.0888399999985</v>
          </cell>
        </row>
        <row r="1036">
          <cell r="A1036" t="str">
            <v>CD_RTE_COND_CR_RE.MF</v>
          </cell>
          <cell r="B1036" t="str">
            <v>materiali e forniture</v>
          </cell>
          <cell r="C1036">
            <v>1.7309999999999999E-3</v>
          </cell>
          <cell r="D1036">
            <v>0.31944400000000001</v>
          </cell>
          <cell r="E1036">
            <v>3.6307520000000002</v>
          </cell>
          <cell r="F1036">
            <v>6.6840820000000001</v>
          </cell>
          <cell r="G1036">
            <v>6.79922</v>
          </cell>
          <cell r="H1036">
            <v>4.1328589999999998</v>
          </cell>
          <cell r="I1036">
            <v>4.4800060000000004</v>
          </cell>
          <cell r="J1036">
            <v>5.4660399999999996</v>
          </cell>
          <cell r="K1036">
            <v>5.8625309999999997</v>
          </cell>
          <cell r="L1036">
            <v>6.0088340000000002</v>
          </cell>
          <cell r="M1036">
            <v>6.3516519999999996</v>
          </cell>
          <cell r="N1036">
            <v>9.4707749999999997</v>
          </cell>
          <cell r="P1036" t="str">
            <v>tab9c</v>
          </cell>
          <cell r="R1036">
            <v>9.4707749999999997</v>
          </cell>
        </row>
        <row r="1037">
          <cell r="A1037" t="str">
            <v>CD_RTE_COND_CR_RE.PT</v>
          </cell>
          <cell r="B1037" t="str">
            <v>prestazioni di terzi</v>
          </cell>
          <cell r="C1037">
            <v>5.0447360000000003</v>
          </cell>
          <cell r="D1037">
            <v>6.7743589999999996</v>
          </cell>
          <cell r="E1037">
            <v>11.199064</v>
          </cell>
          <cell r="F1037">
            <v>11.371778000000001</v>
          </cell>
          <cell r="G1037">
            <v>22.811067999999999</v>
          </cell>
          <cell r="H1037">
            <v>30.975836000000001</v>
          </cell>
          <cell r="I1037">
            <v>26.348596000000001</v>
          </cell>
          <cell r="J1037">
            <v>44.995064999999997</v>
          </cell>
          <cell r="K1037">
            <v>89.602868999999998</v>
          </cell>
          <cell r="L1037">
            <v>104.72340800000001</v>
          </cell>
          <cell r="M1037">
            <v>115.01127200000001</v>
          </cell>
          <cell r="N1037">
            <v>162.953655</v>
          </cell>
          <cell r="P1037" t="str">
            <v>tab9c</v>
          </cell>
          <cell r="R1037">
            <v>162.95365499999997</v>
          </cell>
        </row>
        <row r="1038">
          <cell r="A1038" t="str">
            <v>CD_RTE_COND_CR_GR</v>
          </cell>
          <cell r="B1038" t="str">
            <v>prestazioni intercompany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P1038" t="str">
            <v>tab9c</v>
          </cell>
          <cell r="R1038">
            <v>0</v>
          </cell>
        </row>
        <row r="1039">
          <cell r="A1039" t="str">
            <v>CD_RTE_COND_CR_RE.SG</v>
          </cell>
          <cell r="B1039" t="str">
            <v>spese generali</v>
          </cell>
          <cell r="C1039">
            <v>15.413472000000001</v>
          </cell>
          <cell r="D1039">
            <v>23.091823999999999</v>
          </cell>
          <cell r="E1039">
            <v>71.041128999999998</v>
          </cell>
          <cell r="F1039">
            <v>71.055684999999997</v>
          </cell>
          <cell r="G1039">
            <v>78.100846000000004</v>
          </cell>
          <cell r="H1039">
            <v>96.386967999999996</v>
          </cell>
          <cell r="I1039">
            <v>105.151206</v>
          </cell>
          <cell r="J1039">
            <v>116.69638999999999</v>
          </cell>
          <cell r="K1039">
            <v>138.556038</v>
          </cell>
          <cell r="L1039">
            <v>150.159447</v>
          </cell>
          <cell r="M1039">
            <v>160.58017100000001</v>
          </cell>
          <cell r="N1039">
            <v>240.509265</v>
          </cell>
          <cell r="P1039" t="str">
            <v>tab9c</v>
          </cell>
          <cell r="R1039">
            <v>240.509265</v>
          </cell>
        </row>
        <row r="1040">
          <cell r="A1040" t="str">
            <v>CD_RTE_COND_CR.ICN</v>
          </cell>
          <cell r="B1040" t="str">
            <v>imposte</v>
          </cell>
          <cell r="C1040">
            <v>270.44232499999998</v>
          </cell>
          <cell r="D1040">
            <v>535.79652799999997</v>
          </cell>
          <cell r="E1040">
            <v>811.36435700000004</v>
          </cell>
          <cell r="F1040">
            <v>1091.8048220000001</v>
          </cell>
          <cell r="G1040">
            <v>1680.99586</v>
          </cell>
          <cell r="H1040">
            <v>2120.2158949999998</v>
          </cell>
          <cell r="I1040">
            <v>1966.3672309999999</v>
          </cell>
          <cell r="J1040">
            <v>1891.97047</v>
          </cell>
          <cell r="K1040">
            <v>3319.9564340000002</v>
          </cell>
          <cell r="L1040">
            <v>3722.6393899999998</v>
          </cell>
          <cell r="M1040">
            <v>4035.7623610000001</v>
          </cell>
          <cell r="N1040">
            <v>4403.7761559999999</v>
          </cell>
          <cell r="P1040" t="str">
            <v>tab9c</v>
          </cell>
          <cell r="R1040">
            <v>4403.7761566383533</v>
          </cell>
        </row>
        <row r="1041">
          <cell r="A1041">
            <v>0</v>
          </cell>
          <cell r="B1041" t="str">
            <v>Totale attività operative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P1041" t="str">
            <v>tab9c</v>
          </cell>
          <cell r="R1041">
            <v>0</v>
          </cell>
        </row>
        <row r="1042">
          <cell r="A1042">
            <v>0</v>
          </cell>
          <cell r="B1042" t="str">
            <v>personale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P1042" t="str">
            <v>tab9c</v>
          </cell>
          <cell r="R1042">
            <v>0</v>
          </cell>
        </row>
        <row r="1043">
          <cell r="A1043">
            <v>0</v>
          </cell>
          <cell r="B1043" t="str">
            <v>materiali e forniture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P1043" t="str">
            <v>tab9c</v>
          </cell>
          <cell r="R1043">
            <v>0</v>
          </cell>
        </row>
        <row r="1044">
          <cell r="A1044">
            <v>0</v>
          </cell>
          <cell r="B1044" t="str">
            <v>prestazioni di terzi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P1044" t="str">
            <v>tab9c</v>
          </cell>
          <cell r="R1044">
            <v>0</v>
          </cell>
        </row>
        <row r="1045">
          <cell r="A1045">
            <v>0</v>
          </cell>
          <cell r="B1045" t="str">
            <v>prestazioni intercompany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P1045" t="str">
            <v>tab9c</v>
          </cell>
          <cell r="R1045">
            <v>0</v>
          </cell>
        </row>
        <row r="1046">
          <cell r="A1046">
            <v>0</v>
          </cell>
          <cell r="B1046" t="str">
            <v>spese generali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P1046" t="str">
            <v>tab9c</v>
          </cell>
          <cell r="R1046">
            <v>0</v>
          </cell>
        </row>
        <row r="1047">
          <cell r="A1047">
            <v>0</v>
          </cell>
          <cell r="B1047" t="str">
            <v>imposte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P1047" t="str">
            <v>tab9c</v>
          </cell>
          <cell r="R1047">
            <v>0</v>
          </cell>
        </row>
        <row r="1048">
          <cell r="A1048">
            <v>0</v>
          </cell>
          <cell r="B1048" t="str">
            <v>Supporto tecnico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P1048" t="str">
            <v>tab9d</v>
          </cell>
          <cell r="R1048">
            <v>0</v>
          </cell>
        </row>
        <row r="1049">
          <cell r="A1049" t="str">
            <v>CD_RTE_COOR_STC.PERS</v>
          </cell>
          <cell r="B1049" t="str">
            <v>personale</v>
          </cell>
          <cell r="C1049">
            <v>4528.5219049999996</v>
          </cell>
          <cell r="D1049">
            <v>9095.5175739999995</v>
          </cell>
          <cell r="E1049">
            <v>13534.762757</v>
          </cell>
          <cell r="F1049">
            <v>17823.369108999999</v>
          </cell>
          <cell r="G1049">
            <v>22173.942402000001</v>
          </cell>
          <cell r="H1049">
            <v>27400.694508</v>
          </cell>
          <cell r="I1049">
            <v>32133.301321999999</v>
          </cell>
          <cell r="J1049">
            <v>36747.924852999997</v>
          </cell>
          <cell r="K1049">
            <v>40374.954382000004</v>
          </cell>
          <cell r="L1049">
            <v>45191.409655000003</v>
          </cell>
          <cell r="M1049">
            <v>49831.659012999997</v>
          </cell>
          <cell r="N1049">
            <v>54818.656315</v>
          </cell>
          <cell r="P1049" t="str">
            <v>tab9d</v>
          </cell>
          <cell r="R1049">
            <v>54818.656315675238</v>
          </cell>
        </row>
        <row r="1050">
          <cell r="A1050" t="str">
            <v>CD_RTE_COOR_STC_RE.MF</v>
          </cell>
          <cell r="B1050" t="str">
            <v>materiali e forniture</v>
          </cell>
          <cell r="C1050">
            <v>13.407204999999999</v>
          </cell>
          <cell r="D1050">
            <v>35.194710000000001</v>
          </cell>
          <cell r="E1050">
            <v>38.472791999999998</v>
          </cell>
          <cell r="F1050">
            <v>53.955222999999997</v>
          </cell>
          <cell r="G1050">
            <v>73.282895999999994</v>
          </cell>
          <cell r="H1050">
            <v>123.09479</v>
          </cell>
          <cell r="I1050">
            <v>160.84279699999999</v>
          </cell>
          <cell r="J1050">
            <v>166.541246</v>
          </cell>
          <cell r="K1050">
            <v>181.62266700000001</v>
          </cell>
          <cell r="L1050">
            <v>200.714135</v>
          </cell>
          <cell r="M1050">
            <v>212.93319600000001</v>
          </cell>
          <cell r="N1050">
            <v>236.02</v>
          </cell>
          <cell r="P1050" t="str">
            <v>tab9d</v>
          </cell>
          <cell r="R1050">
            <v>236.02000000000004</v>
          </cell>
        </row>
        <row r="1051">
          <cell r="A1051" t="str">
            <v>CD_RTE_COOR_STC_RE.PT</v>
          </cell>
          <cell r="B1051" t="str">
            <v>prestazioni di terzi</v>
          </cell>
          <cell r="C1051">
            <v>12.570546999999999</v>
          </cell>
          <cell r="D1051">
            <v>29.336576000000001</v>
          </cell>
          <cell r="E1051">
            <v>35.809998999999998</v>
          </cell>
          <cell r="F1051">
            <v>45.377564</v>
          </cell>
          <cell r="G1051">
            <v>52.181708</v>
          </cell>
          <cell r="H1051">
            <v>75.951160999999999</v>
          </cell>
          <cell r="I1051">
            <v>81.081564</v>
          </cell>
          <cell r="J1051">
            <v>105.346037</v>
          </cell>
          <cell r="K1051">
            <v>108.245138</v>
          </cell>
          <cell r="L1051">
            <v>123.40950599999999</v>
          </cell>
          <cell r="M1051">
            <v>129.067789</v>
          </cell>
          <cell r="N1051">
            <v>149.07</v>
          </cell>
          <cell r="P1051" t="str">
            <v>tab9d</v>
          </cell>
          <cell r="R1051">
            <v>149.07</v>
          </cell>
        </row>
        <row r="1052">
          <cell r="A1052" t="str">
            <v>CD_RTE_COOR_STC_GR</v>
          </cell>
          <cell r="B1052" t="str">
            <v>prestazioni intercompany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P1052" t="str">
            <v>tab9d</v>
          </cell>
          <cell r="R1052">
            <v>0</v>
          </cell>
        </row>
        <row r="1053">
          <cell r="A1053" t="str">
            <v>CD_RTE_COOR_STC_RE.SG</v>
          </cell>
          <cell r="B1053" t="str">
            <v>spese generali</v>
          </cell>
          <cell r="C1053">
            <v>27.568867000000001</v>
          </cell>
          <cell r="D1053">
            <v>59.586655999999998</v>
          </cell>
          <cell r="E1053">
            <v>104.129086</v>
          </cell>
          <cell r="F1053">
            <v>125.19031699999999</v>
          </cell>
          <cell r="G1053">
            <v>138.417869</v>
          </cell>
          <cell r="H1053">
            <v>157.28351900000001</v>
          </cell>
          <cell r="I1053">
            <v>177.85008199999999</v>
          </cell>
          <cell r="J1053">
            <v>203.25203999999999</v>
          </cell>
          <cell r="K1053">
            <v>224.960565</v>
          </cell>
          <cell r="L1053">
            <v>257.81033400000001</v>
          </cell>
          <cell r="M1053">
            <v>275.25530700000002</v>
          </cell>
          <cell r="N1053">
            <v>332.37</v>
          </cell>
          <cell r="P1053" t="str">
            <v>tab9d</v>
          </cell>
          <cell r="R1053">
            <v>332.37</v>
          </cell>
        </row>
        <row r="1054">
          <cell r="A1054" t="str">
            <v>CD_RTE_COOR_STC.ICN</v>
          </cell>
          <cell r="B1054" t="str">
            <v>imposte</v>
          </cell>
          <cell r="C1054">
            <v>1.201667</v>
          </cell>
          <cell r="D1054">
            <v>2.4033329999999999</v>
          </cell>
          <cell r="E1054">
            <v>3.605</v>
          </cell>
          <cell r="F1054">
            <v>4.806667</v>
          </cell>
          <cell r="G1054">
            <v>6.0083330000000004</v>
          </cell>
          <cell r="H1054">
            <v>7.21</v>
          </cell>
          <cell r="I1054">
            <v>8.4116669999999996</v>
          </cell>
          <cell r="J1054">
            <v>9.6133330000000008</v>
          </cell>
          <cell r="K1054">
            <v>10.815</v>
          </cell>
          <cell r="L1054">
            <v>12.016667</v>
          </cell>
          <cell r="M1054">
            <v>13.218332999999999</v>
          </cell>
          <cell r="N1054">
            <v>14.42</v>
          </cell>
          <cell r="P1054" t="str">
            <v>tab9d</v>
          </cell>
          <cell r="R1054">
            <v>14.419999999999996</v>
          </cell>
        </row>
        <row r="1055">
          <cell r="A1055">
            <v>0</v>
          </cell>
          <cell r="B1055" t="str">
            <v>Costi di struttura e Varie di Funz.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P1055" t="str">
            <v>tab9d</v>
          </cell>
          <cell r="R1055">
            <v>0</v>
          </cell>
        </row>
        <row r="1056">
          <cell r="A1056" t="str">
            <v>CST_STRUTT_FSO.PERS</v>
          </cell>
          <cell r="B1056" t="str">
            <v>personale</v>
          </cell>
          <cell r="C1056">
            <v>1456.28279</v>
          </cell>
          <cell r="D1056">
            <v>2877.581291</v>
          </cell>
          <cell r="E1056">
            <v>4155.8209589999997</v>
          </cell>
          <cell r="F1056">
            <v>5934.221321</v>
          </cell>
          <cell r="G1056">
            <v>6361.5793080000003</v>
          </cell>
          <cell r="H1056">
            <v>8233.9432219999999</v>
          </cell>
          <cell r="I1056">
            <v>9341.9803790000005</v>
          </cell>
          <cell r="J1056">
            <v>10567.913793</v>
          </cell>
          <cell r="K1056">
            <v>11260.493307000001</v>
          </cell>
          <cell r="L1056">
            <v>12725.637316</v>
          </cell>
          <cell r="M1056">
            <v>13883.392322</v>
          </cell>
          <cell r="N1056">
            <v>15014.689333</v>
          </cell>
          <cell r="P1056" t="str">
            <v>tab9d</v>
          </cell>
          <cell r="R1056">
            <v>15014.689333005143</v>
          </cell>
        </row>
        <row r="1057">
          <cell r="A1057" t="str">
            <v>CST_STRUTT_FSO_RE.MF</v>
          </cell>
          <cell r="B1057" t="str">
            <v>materiali e forniture</v>
          </cell>
          <cell r="C1057">
            <v>34.825851</v>
          </cell>
          <cell r="D1057">
            <v>101.09504099999999</v>
          </cell>
          <cell r="E1057">
            <v>150.61044899999999</v>
          </cell>
          <cell r="F1057">
            <v>253.99300700000001</v>
          </cell>
          <cell r="G1057">
            <v>321.685338</v>
          </cell>
          <cell r="H1057">
            <v>361.485345</v>
          </cell>
          <cell r="I1057">
            <v>415.84949</v>
          </cell>
          <cell r="J1057">
            <v>507.99426</v>
          </cell>
          <cell r="K1057">
            <v>534.87153499999999</v>
          </cell>
          <cell r="L1057">
            <v>558.45010000000002</v>
          </cell>
          <cell r="M1057">
            <v>581.52968299999998</v>
          </cell>
          <cell r="N1057">
            <v>685.62248899999997</v>
          </cell>
          <cell r="P1057" t="str">
            <v>tab9d</v>
          </cell>
          <cell r="R1057">
            <v>685.62697711628198</v>
          </cell>
        </row>
        <row r="1058">
          <cell r="A1058" t="str">
            <v>CST_STRUTT_FSO_RE.PT</v>
          </cell>
          <cell r="B1058" t="str">
            <v>prestazioni di terzi</v>
          </cell>
          <cell r="C1058">
            <v>178.730503</v>
          </cell>
          <cell r="D1058">
            <v>360.85061899999999</v>
          </cell>
          <cell r="E1058">
            <v>590.27528800000005</v>
          </cell>
          <cell r="F1058">
            <v>696.08745499999998</v>
          </cell>
          <cell r="G1058">
            <v>864.66950599999996</v>
          </cell>
          <cell r="H1058">
            <v>1050.664479</v>
          </cell>
          <cell r="I1058">
            <v>1213.088471</v>
          </cell>
          <cell r="J1058">
            <v>1343.1854430000001</v>
          </cell>
          <cell r="K1058">
            <v>1501.497472</v>
          </cell>
          <cell r="L1058">
            <v>1651.96417</v>
          </cell>
          <cell r="M1058">
            <v>1798.848414</v>
          </cell>
          <cell r="N1058">
            <v>1932.9321190000001</v>
          </cell>
          <cell r="P1058" t="str">
            <v>tab9d</v>
          </cell>
          <cell r="R1058">
            <v>1932.9422719133399</v>
          </cell>
        </row>
        <row r="1059">
          <cell r="A1059" t="str">
            <v>CST_STRUTT_FSO_GR</v>
          </cell>
          <cell r="B1059" t="str">
            <v>prestazioni intercompany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P1059" t="str">
            <v>tab9d</v>
          </cell>
          <cell r="R1059">
            <v>0</v>
          </cell>
        </row>
        <row r="1060">
          <cell r="A1060" t="str">
            <v>CST_STRUTT_FSO_RE.SG</v>
          </cell>
          <cell r="B1060" t="str">
            <v>spese generali</v>
          </cell>
          <cell r="C1060">
            <v>178.31277900000001</v>
          </cell>
          <cell r="D1060">
            <v>392.79551500000002</v>
          </cell>
          <cell r="E1060">
            <v>639.79537400000004</v>
          </cell>
          <cell r="F1060">
            <v>678.73211900000001</v>
          </cell>
          <cell r="G1060">
            <v>723.54866800000002</v>
          </cell>
          <cell r="H1060">
            <v>781.46544500000005</v>
          </cell>
          <cell r="I1060">
            <v>861.23079700000005</v>
          </cell>
          <cell r="J1060">
            <v>954.34378200000003</v>
          </cell>
          <cell r="K1060">
            <v>1074.8094160000001</v>
          </cell>
          <cell r="L1060">
            <v>1197.1068889999999</v>
          </cell>
          <cell r="M1060">
            <v>1240.1772960000001</v>
          </cell>
          <cell r="N1060">
            <v>1509.575675</v>
          </cell>
          <cell r="P1060" t="str">
            <v>tab9d</v>
          </cell>
          <cell r="R1060">
            <v>1509.5756748034496</v>
          </cell>
        </row>
        <row r="1061">
          <cell r="A1061" t="str">
            <v>CST_STRUTT_FSO.ICN</v>
          </cell>
          <cell r="B1061" t="str">
            <v>imposte</v>
          </cell>
          <cell r="C1061">
            <v>5.0862290000000003</v>
          </cell>
          <cell r="D1061">
            <v>27.674423999999998</v>
          </cell>
          <cell r="E1061">
            <v>40.878428999999997</v>
          </cell>
          <cell r="F1061">
            <v>53.386839000000002</v>
          </cell>
          <cell r="G1061">
            <v>94.98142</v>
          </cell>
          <cell r="H1061">
            <v>111.66631099999999</v>
          </cell>
          <cell r="I1061">
            <v>127.89819</v>
          </cell>
          <cell r="J1061">
            <v>140.06077099999999</v>
          </cell>
          <cell r="K1061">
            <v>154.655123</v>
          </cell>
          <cell r="L1061">
            <v>172.61420000000001</v>
          </cell>
          <cell r="M1061">
            <v>186.67491000000001</v>
          </cell>
          <cell r="N1061">
            <v>203.953047</v>
          </cell>
          <cell r="P1061" t="str">
            <v>tab9d</v>
          </cell>
          <cell r="R1061">
            <v>203.95304741426355</v>
          </cell>
        </row>
        <row r="1062">
          <cell r="A1062">
            <v>0</v>
          </cell>
          <cell r="B1062" t="str">
            <v>Attività di Formazione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P1062" t="str">
            <v>tab9d</v>
          </cell>
          <cell r="R1062">
            <v>0</v>
          </cell>
        </row>
        <row r="1063">
          <cell r="A1063" t="str">
            <v>CST_STRUTT_FO.PERS</v>
          </cell>
          <cell r="B1063" t="str">
            <v>personale</v>
          </cell>
          <cell r="C1063">
            <v>146.38833299999999</v>
          </cell>
          <cell r="D1063">
            <v>292.77666699999997</v>
          </cell>
          <cell r="E1063">
            <v>439.16500000000002</v>
          </cell>
          <cell r="F1063">
            <v>585.55333299999995</v>
          </cell>
          <cell r="G1063">
            <v>731.94166700000005</v>
          </cell>
          <cell r="H1063">
            <v>878.33</v>
          </cell>
          <cell r="I1063">
            <v>1024.718333</v>
          </cell>
          <cell r="J1063">
            <v>1171.106667</v>
          </cell>
          <cell r="K1063">
            <v>1317.4949999999999</v>
          </cell>
          <cell r="L1063">
            <v>1463.883333</v>
          </cell>
          <cell r="M1063">
            <v>1610.271667</v>
          </cell>
          <cell r="N1063">
            <v>1756.66</v>
          </cell>
          <cell r="P1063" t="str">
            <v>tab9d</v>
          </cell>
          <cell r="R1063">
            <v>1756.66</v>
          </cell>
        </row>
        <row r="1064">
          <cell r="A1064" t="str">
            <v>CST_STRUTT_FO_RE.MF</v>
          </cell>
          <cell r="B1064" t="str">
            <v>materiali e forniture</v>
          </cell>
          <cell r="C1064">
            <v>8.3299999999999997E-4</v>
          </cell>
          <cell r="D1064">
            <v>1.6670000000000001E-3</v>
          </cell>
          <cell r="E1064">
            <v>2.5000000000000001E-3</v>
          </cell>
          <cell r="F1064">
            <v>3.333E-3</v>
          </cell>
          <cell r="G1064">
            <v>4.1669999999999997E-3</v>
          </cell>
          <cell r="H1064">
            <v>5.0000000000000001E-3</v>
          </cell>
          <cell r="I1064">
            <v>5.8329999999999996E-3</v>
          </cell>
          <cell r="J1064">
            <v>6.6670000000000002E-3</v>
          </cell>
          <cell r="K1064">
            <v>7.4999999999999997E-3</v>
          </cell>
          <cell r="L1064">
            <v>8.3330000000000001E-3</v>
          </cell>
          <cell r="M1064">
            <v>9.1669999999999998E-3</v>
          </cell>
          <cell r="N1064">
            <v>0.01</v>
          </cell>
          <cell r="P1064" t="str">
            <v>tab9d</v>
          </cell>
          <cell r="R1064">
            <v>0.01</v>
          </cell>
        </row>
        <row r="1065">
          <cell r="A1065" t="str">
            <v>CST_STRUTT_FO_RE.PT</v>
          </cell>
          <cell r="B1065" t="str">
            <v>prestazioni di terzi</v>
          </cell>
          <cell r="C1065">
            <v>0.1525</v>
          </cell>
          <cell r="D1065">
            <v>0.30499999999999999</v>
          </cell>
          <cell r="E1065">
            <v>0.45750000000000002</v>
          </cell>
          <cell r="F1065">
            <v>0.61</v>
          </cell>
          <cell r="G1065">
            <v>0.76249999999999996</v>
          </cell>
          <cell r="H1065">
            <v>0.91500000000000004</v>
          </cell>
          <cell r="I1065">
            <v>1.0674999999999999</v>
          </cell>
          <cell r="J1065">
            <v>1.22</v>
          </cell>
          <cell r="K1065">
            <v>1.3725000000000001</v>
          </cell>
          <cell r="L1065">
            <v>1.5249999999999999</v>
          </cell>
          <cell r="M1065">
            <v>1.6775</v>
          </cell>
          <cell r="N1065">
            <v>1.83</v>
          </cell>
          <cell r="P1065" t="str">
            <v>tab9d</v>
          </cell>
          <cell r="R1065">
            <v>1.8300000000000003</v>
          </cell>
        </row>
        <row r="1066">
          <cell r="A1066" t="str">
            <v>CST_STRUTT_FO_GR</v>
          </cell>
          <cell r="B1066" t="str">
            <v>prestazioni intercompany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P1066" t="str">
            <v>tab9d</v>
          </cell>
          <cell r="R1066">
            <v>0</v>
          </cell>
        </row>
        <row r="1067">
          <cell r="A1067" t="str">
            <v>CST_STRUTT_FO_RE.SG</v>
          </cell>
          <cell r="B1067" t="str">
            <v>spese generali</v>
          </cell>
          <cell r="C1067">
            <v>3.2149999999999999</v>
          </cell>
          <cell r="D1067">
            <v>6.43</v>
          </cell>
          <cell r="E1067">
            <v>9.6449999999999996</v>
          </cell>
          <cell r="F1067">
            <v>12.86</v>
          </cell>
          <cell r="G1067">
            <v>16.074999999999999</v>
          </cell>
          <cell r="H1067">
            <v>19.29</v>
          </cell>
          <cell r="I1067">
            <v>22.504999999999999</v>
          </cell>
          <cell r="J1067">
            <v>25.72</v>
          </cell>
          <cell r="K1067">
            <v>28.934999999999999</v>
          </cell>
          <cell r="L1067">
            <v>32.15</v>
          </cell>
          <cell r="M1067">
            <v>35.365000000000002</v>
          </cell>
          <cell r="N1067">
            <v>38.58</v>
          </cell>
          <cell r="P1067" t="str">
            <v>tab9d</v>
          </cell>
          <cell r="R1067">
            <v>38.579999999999991</v>
          </cell>
        </row>
        <row r="1068">
          <cell r="A1068" t="str">
            <v>CST_STRUTT_FO.ICN</v>
          </cell>
          <cell r="B1068" t="str">
            <v>imposte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P1068" t="str">
            <v>tab9d</v>
          </cell>
          <cell r="R1068">
            <v>0</v>
          </cell>
        </row>
        <row r="1069">
          <cell r="A1069">
            <v>0</v>
          </cell>
          <cell r="B1069" t="str">
            <v>imposte e Tasse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P1069" t="str">
            <v>tab9d</v>
          </cell>
          <cell r="R1069">
            <v>0</v>
          </cell>
        </row>
        <row r="1070">
          <cell r="A1070" t="str">
            <v>CST_STRUTT_IMP.PERS</v>
          </cell>
          <cell r="B1070" t="str">
            <v>personale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P1070" t="str">
            <v>tab9d</v>
          </cell>
          <cell r="R1070">
            <v>0</v>
          </cell>
        </row>
        <row r="1071">
          <cell r="A1071" t="str">
            <v>CST_STRUTT_IMP_RE.MF</v>
          </cell>
          <cell r="B1071" t="str">
            <v>materiali e forniture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P1071" t="str">
            <v>tab9d</v>
          </cell>
          <cell r="R1071">
            <v>0</v>
          </cell>
        </row>
        <row r="1072">
          <cell r="A1072" t="str">
            <v>CST_STRUTT_IMP_RE.PT</v>
          </cell>
          <cell r="B1072" t="str">
            <v>prestazioni di terzi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P1072" t="str">
            <v>tab9d</v>
          </cell>
          <cell r="R1072">
            <v>0</v>
          </cell>
        </row>
        <row r="1073">
          <cell r="A1073" t="str">
            <v>CST_STRUTT_IMP_GR</v>
          </cell>
          <cell r="B1073" t="str">
            <v>prestazioni intercompany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P1073" t="str">
            <v>tab9d</v>
          </cell>
          <cell r="R1073">
            <v>0</v>
          </cell>
        </row>
        <row r="1074">
          <cell r="A1074" t="str">
            <v>CST_STRUTT_IMP_RE.SG</v>
          </cell>
          <cell r="B1074" t="str">
            <v>spese generali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P1074" t="str">
            <v>tab9d</v>
          </cell>
          <cell r="R1074">
            <v>0</v>
          </cell>
        </row>
        <row r="1075">
          <cell r="A1075" t="str">
            <v>CST_STRUTT_IMP.ICN</v>
          </cell>
          <cell r="B1075" t="str">
            <v>imposte</v>
          </cell>
          <cell r="C1075">
            <v>1.965651</v>
          </cell>
          <cell r="D1075">
            <v>4.0205739999999999</v>
          </cell>
          <cell r="E1075">
            <v>6.080184</v>
          </cell>
          <cell r="F1075">
            <v>8.169238</v>
          </cell>
          <cell r="G1075">
            <v>12.655392000000001</v>
          </cell>
          <cell r="H1075">
            <v>15.901536</v>
          </cell>
          <cell r="I1075">
            <v>14.935874999999999</v>
          </cell>
          <cell r="J1075">
            <v>14.504951</v>
          </cell>
          <cell r="K1075">
            <v>24.750859999999999</v>
          </cell>
          <cell r="L1075">
            <v>27.746065000000002</v>
          </cell>
          <cell r="M1075">
            <v>30.078009999999999</v>
          </cell>
          <cell r="N1075">
            <v>32.822226999999998</v>
          </cell>
          <cell r="P1075" t="str">
            <v>tab9d</v>
          </cell>
          <cell r="R1075">
            <v>32.822226637736065</v>
          </cell>
        </row>
        <row r="1076">
          <cell r="A1076">
            <v>0</v>
          </cell>
          <cell r="B1076" t="str">
            <v>Totale Costi Supporto e Struttura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P1076" t="str">
            <v>tab9d</v>
          </cell>
          <cell r="R1076">
            <v>0</v>
          </cell>
        </row>
        <row r="1077">
          <cell r="A1077">
            <v>0</v>
          </cell>
          <cell r="B1077" t="str">
            <v>personale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P1077" t="str">
            <v>tab9d</v>
          </cell>
          <cell r="R1077">
            <v>0</v>
          </cell>
        </row>
        <row r="1078">
          <cell r="A1078">
            <v>0</v>
          </cell>
          <cell r="B1078" t="str">
            <v>materiali e forniture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P1078" t="str">
            <v>tab9d</v>
          </cell>
          <cell r="R1078">
            <v>0</v>
          </cell>
        </row>
        <row r="1079">
          <cell r="A1079">
            <v>0</v>
          </cell>
          <cell r="B1079" t="str">
            <v>prestazioni di terzi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P1079" t="str">
            <v>tab9d</v>
          </cell>
          <cell r="R1079">
            <v>0</v>
          </cell>
        </row>
        <row r="1080">
          <cell r="A1080">
            <v>0</v>
          </cell>
          <cell r="B1080" t="str">
            <v>prestazioni intercompany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P1080" t="str">
            <v>tab9d</v>
          </cell>
          <cell r="R1080">
            <v>0</v>
          </cell>
        </row>
        <row r="1081">
          <cell r="A1081">
            <v>0</v>
          </cell>
          <cell r="B1081" t="str">
            <v>spese generali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P1081" t="str">
            <v>tab9d</v>
          </cell>
          <cell r="R1081">
            <v>0</v>
          </cell>
        </row>
        <row r="1082">
          <cell r="A1082">
            <v>0</v>
          </cell>
          <cell r="B1082" t="str">
            <v>imposte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P1082" t="str">
            <v>tab9d</v>
          </cell>
          <cell r="R1082">
            <v>0</v>
          </cell>
        </row>
        <row r="1083">
          <cell r="A1083" t="str">
            <v>COL</v>
          </cell>
          <cell r="B1083" t="str">
            <v>LAVORI</v>
          </cell>
          <cell r="C1083">
            <v>4160.6035659999998</v>
          </cell>
          <cell r="D1083">
            <v>8752.7179680000008</v>
          </cell>
          <cell r="E1083">
            <v>13179.225093999999</v>
          </cell>
          <cell r="F1083">
            <v>17169.159112000001</v>
          </cell>
          <cell r="G1083">
            <v>23424.182259000001</v>
          </cell>
          <cell r="H1083">
            <v>29271.740366000002</v>
          </cell>
          <cell r="I1083">
            <v>35931.285149000003</v>
          </cell>
          <cell r="J1083">
            <v>41139.357373999999</v>
          </cell>
          <cell r="K1083">
            <v>46698.222105000001</v>
          </cell>
          <cell r="L1083">
            <v>52491.437472999998</v>
          </cell>
          <cell r="M1083">
            <v>60038.720861000002</v>
          </cell>
          <cell r="N1083">
            <v>66656.453949000002</v>
          </cell>
          <cell r="P1083" t="str">
            <v>tab10</v>
          </cell>
          <cell r="R1083">
            <v>66656.453949584669</v>
          </cell>
        </row>
        <row r="1084">
          <cell r="A1084" t="str">
            <v>COLD</v>
          </cell>
          <cell r="B1084" t="str">
            <v>Allacciamenti e aumenti di potenza richiesti da Clientela Diffusa</v>
          </cell>
          <cell r="C1084">
            <v>3974.6702740000001</v>
          </cell>
          <cell r="D1084">
            <v>8361.5675869999995</v>
          </cell>
          <cell r="E1084">
            <v>12590.258451</v>
          </cell>
          <cell r="F1084">
            <v>16401.886232000001</v>
          </cell>
          <cell r="G1084">
            <v>22377.378529000001</v>
          </cell>
          <cell r="H1084">
            <v>27963.615000000002</v>
          </cell>
          <cell r="I1084">
            <v>34325.551259</v>
          </cell>
          <cell r="J1084">
            <v>39300.879845000003</v>
          </cell>
          <cell r="K1084">
            <v>44611.324364</v>
          </cell>
          <cell r="L1084">
            <v>50145.646617999999</v>
          </cell>
          <cell r="M1084">
            <v>57355.649315000002</v>
          </cell>
          <cell r="N1084">
            <v>63677.642401999998</v>
          </cell>
          <cell r="P1084" t="str">
            <v>tab10</v>
          </cell>
          <cell r="R1084">
            <v>63677.642402613346</v>
          </cell>
        </row>
        <row r="1085">
          <cell r="A1085" t="str">
            <v>COLDU2</v>
          </cell>
          <cell r="B1085" t="str">
            <v xml:space="preserve"> - Allacciamenti e aumenti di potenza richiesti da Clienti BT (U2)</v>
          </cell>
          <cell r="C1085">
            <v>1245.9389659999999</v>
          </cell>
          <cell r="D1085">
            <v>2621.0986459999999</v>
          </cell>
          <cell r="E1085">
            <v>3946.6653879999999</v>
          </cell>
          <cell r="F1085">
            <v>5141.4954610000004</v>
          </cell>
          <cell r="G1085">
            <v>7014.6316420000003</v>
          </cell>
          <cell r="H1085">
            <v>8765.7478890000002</v>
          </cell>
          <cell r="I1085">
            <v>10760.022569999999</v>
          </cell>
          <cell r="J1085">
            <v>12319.63766</v>
          </cell>
          <cell r="K1085">
            <v>13984.30147</v>
          </cell>
          <cell r="L1085">
            <v>15719.144179999999</v>
          </cell>
          <cell r="M1085">
            <v>17979.262050000001</v>
          </cell>
          <cell r="N1085">
            <v>19961.015749999999</v>
          </cell>
          <cell r="P1085" t="str">
            <v>tab10</v>
          </cell>
          <cell r="R1085">
            <v>19961.015749903698</v>
          </cell>
        </row>
        <row r="1086">
          <cell r="A1086" t="str">
            <v>COLDU3</v>
          </cell>
          <cell r="B1086" t="str">
            <v xml:space="preserve"> - Allacciamenti e aumenti di potenza richiesti da Clienti BT (U3)</v>
          </cell>
          <cell r="C1086">
            <v>1021.535275</v>
          </cell>
          <cell r="D1086">
            <v>2149.0175680000002</v>
          </cell>
          <cell r="E1086">
            <v>3235.839011</v>
          </cell>
          <cell r="F1086">
            <v>4215.4705190000004</v>
          </cell>
          <cell r="G1086">
            <v>5751.2397140000003</v>
          </cell>
          <cell r="H1086">
            <v>7186.9657530000004</v>
          </cell>
          <cell r="I1086">
            <v>8822.0554229999998</v>
          </cell>
          <cell r="J1086">
            <v>10100.771220000001</v>
          </cell>
          <cell r="K1086">
            <v>11465.615599999999</v>
          </cell>
          <cell r="L1086">
            <v>12887.999100000001</v>
          </cell>
          <cell r="M1086">
            <v>14741.051450000001</v>
          </cell>
          <cell r="N1086">
            <v>16365.87527</v>
          </cell>
          <cell r="P1086" t="str">
            <v>tab10</v>
          </cell>
          <cell r="R1086">
            <v>16365.875270380457</v>
          </cell>
        </row>
        <row r="1087">
          <cell r="A1087" t="str">
            <v>COLDU4</v>
          </cell>
          <cell r="B1087" t="str">
            <v xml:space="preserve"> - Allacciamenti e aumenti di potenza richiesti da Clienti BT (U4)</v>
          </cell>
          <cell r="C1087">
            <v>1275.3085570000001</v>
          </cell>
          <cell r="D1087">
            <v>2682.8838519999999</v>
          </cell>
          <cell r="E1087">
            <v>4039.6971899999999</v>
          </cell>
          <cell r="F1087">
            <v>5262.6921030000003</v>
          </cell>
          <cell r="G1087">
            <v>7179.9823260000003</v>
          </cell>
          <cell r="H1087">
            <v>8972.3763319999998</v>
          </cell>
          <cell r="I1087">
            <v>11013.66056</v>
          </cell>
          <cell r="J1087">
            <v>12610.0393</v>
          </cell>
          <cell r="K1087">
            <v>14313.94299</v>
          </cell>
          <cell r="L1087">
            <v>16089.67985</v>
          </cell>
          <cell r="M1087">
            <v>18403.073789999999</v>
          </cell>
          <cell r="N1087">
            <v>20431.5419</v>
          </cell>
          <cell r="P1087" t="str">
            <v>tab10</v>
          </cell>
          <cell r="R1087">
            <v>20431.541900313903</v>
          </cell>
        </row>
        <row r="1088">
          <cell r="A1088" t="str">
            <v>COLDM</v>
          </cell>
          <cell r="B1088" t="str">
            <v xml:space="preserve"> - Allacciamenti e aumenti di potenza richiesti da Clienti MT</v>
          </cell>
          <cell r="C1088">
            <v>431.88747599999999</v>
          </cell>
          <cell r="D1088">
            <v>908.56752100000006</v>
          </cell>
          <cell r="E1088">
            <v>1368.0568619999999</v>
          </cell>
          <cell r="F1088">
            <v>1782.228149</v>
          </cell>
          <cell r="G1088">
            <v>2431.5248470000001</v>
          </cell>
          <cell r="H1088">
            <v>3038.5250259999998</v>
          </cell>
          <cell r="I1088">
            <v>3729.8127060000002</v>
          </cell>
          <cell r="J1088">
            <v>4270.4316650000001</v>
          </cell>
          <cell r="K1088">
            <v>4847.4643040000001</v>
          </cell>
          <cell r="L1088">
            <v>5448.823488</v>
          </cell>
          <cell r="M1088">
            <v>6232.262025</v>
          </cell>
          <cell r="N1088">
            <v>6919.2094820000002</v>
          </cell>
          <cell r="P1088" t="str">
            <v>tab10</v>
          </cell>
          <cell r="R1088">
            <v>6919.2094820152897</v>
          </cell>
        </row>
        <row r="1089">
          <cell r="A1089" t="str">
            <v>COLMM</v>
          </cell>
          <cell r="B1089" t="str">
            <v>Allacciamenti e aumenti di potenza richiesti da Clienti MT con tariffa multioraria</v>
          </cell>
          <cell r="C1089">
            <v>21.366897000000002</v>
          </cell>
          <cell r="D1089">
            <v>44.949829000000001</v>
          </cell>
          <cell r="E1089">
            <v>67.682281000000003</v>
          </cell>
          <cell r="F1089">
            <v>88.172698999999994</v>
          </cell>
          <cell r="G1089">
            <v>120.295547</v>
          </cell>
          <cell r="H1089">
            <v>150.32584600000001</v>
          </cell>
          <cell r="I1089">
            <v>184.52612500000001</v>
          </cell>
          <cell r="J1089">
            <v>211.27232599999999</v>
          </cell>
          <cell r="K1089">
            <v>239.820033</v>
          </cell>
          <cell r="L1089">
            <v>269.57125300000001</v>
          </cell>
          <cell r="M1089">
            <v>308.33053899999999</v>
          </cell>
          <cell r="N1089">
            <v>342.31609300000002</v>
          </cell>
          <cell r="P1089" t="str">
            <v>tab10</v>
          </cell>
          <cell r="R1089">
            <v>342.31609322829888</v>
          </cell>
        </row>
        <row r="1090">
          <cell r="A1090" t="str">
            <v>COLA</v>
          </cell>
          <cell r="B1090" t="str">
            <v>Allacciamenti e aumenti di potenza richiesti da Clienti AT</v>
          </cell>
          <cell r="C1090">
            <v>96.411417999999998</v>
          </cell>
          <cell r="D1090">
            <v>202.82200399999999</v>
          </cell>
          <cell r="E1090">
            <v>305.395061</v>
          </cell>
          <cell r="F1090">
            <v>397.85164600000002</v>
          </cell>
          <cell r="G1090">
            <v>542.79591700000003</v>
          </cell>
          <cell r="H1090">
            <v>678.29822100000001</v>
          </cell>
          <cell r="I1090">
            <v>832.61625400000003</v>
          </cell>
          <cell r="J1090">
            <v>953.30009700000005</v>
          </cell>
          <cell r="K1090">
            <v>1082.1126650000001</v>
          </cell>
          <cell r="L1090">
            <v>1216.3557149999999</v>
          </cell>
          <cell r="M1090">
            <v>1391.2448340000001</v>
          </cell>
          <cell r="N1090">
            <v>1544.593987</v>
          </cell>
          <cell r="P1090" t="str">
            <v>tab10</v>
          </cell>
          <cell r="R1090">
            <v>1544.5939868472303</v>
          </cell>
        </row>
        <row r="1091">
          <cell r="A1091" t="str">
            <v>COLAA</v>
          </cell>
          <cell r="B1091" t="str">
            <v>Altri</v>
          </cell>
          <cell r="C1091">
            <v>68.154978</v>
          </cell>
          <cell r="D1091">
            <v>143.37854799999999</v>
          </cell>
          <cell r="E1091">
            <v>215.88929999999999</v>
          </cell>
          <cell r="F1091">
            <v>281.248535</v>
          </cell>
          <cell r="G1091">
            <v>383.712266</v>
          </cell>
          <cell r="H1091">
            <v>479.50129900000002</v>
          </cell>
          <cell r="I1091">
            <v>588.59151099999997</v>
          </cell>
          <cell r="J1091">
            <v>673.90510600000005</v>
          </cell>
          <cell r="K1091">
            <v>764.96504400000003</v>
          </cell>
          <cell r="L1091">
            <v>859.86388699999998</v>
          </cell>
          <cell r="M1091">
            <v>983.496173</v>
          </cell>
          <cell r="N1091">
            <v>1091.9014669999999</v>
          </cell>
          <cell r="P1091" t="str">
            <v>tab10</v>
          </cell>
          <cell r="R1091">
            <v>1091.9014668957957</v>
          </cell>
        </row>
        <row r="1092">
          <cell r="A1092" t="str">
            <v>COG</v>
          </cell>
          <cell r="B1092" t="str">
            <v>GESTIONE UTENZA</v>
          </cell>
          <cell r="C1092">
            <v>2033.639932</v>
          </cell>
          <cell r="D1092">
            <v>4481.957762</v>
          </cell>
          <cell r="E1092">
            <v>6913.3794029999999</v>
          </cell>
          <cell r="F1092">
            <v>9379.5687620000008</v>
          </cell>
          <cell r="G1092">
            <v>13107.821032</v>
          </cell>
          <cell r="H1092">
            <v>16866.040238000001</v>
          </cell>
          <cell r="I1092">
            <v>20141.593807000001</v>
          </cell>
          <cell r="J1092">
            <v>22557.065402</v>
          </cell>
          <cell r="K1092">
            <v>25781.924558999999</v>
          </cell>
          <cell r="L1092">
            <v>28640.686024999999</v>
          </cell>
          <cell r="M1092">
            <v>31002.741599000001</v>
          </cell>
          <cell r="N1092">
            <v>32269.120541</v>
          </cell>
          <cell r="P1092" t="str">
            <v>tab10</v>
          </cell>
          <cell r="R1092">
            <v>15594.77704171693</v>
          </cell>
        </row>
        <row r="1093">
          <cell r="A1093" t="str">
            <v>COG1</v>
          </cell>
          <cell r="B1093" t="str">
            <v>Allacciamenti con solo GdM</v>
          </cell>
          <cell r="C1093">
            <v>148.80453900000001</v>
          </cell>
          <cell r="D1093">
            <v>327.95169299999998</v>
          </cell>
          <cell r="E1093">
            <v>505.862527</v>
          </cell>
          <cell r="F1093">
            <v>686.31736799999999</v>
          </cell>
          <cell r="G1093">
            <v>959.11928</v>
          </cell>
          <cell r="H1093">
            <v>1234.113918</v>
          </cell>
          <cell r="I1093">
            <v>1473.791174</v>
          </cell>
          <cell r="J1093">
            <v>1650.5349189999999</v>
          </cell>
          <cell r="K1093">
            <v>1886.502788</v>
          </cell>
          <cell r="L1093">
            <v>2095.6827290000001</v>
          </cell>
          <cell r="M1093">
            <v>2268.5179419999999</v>
          </cell>
          <cell r="N1093">
            <v>2361.1808230000001</v>
          </cell>
          <cell r="P1093" t="str">
            <v>tab10</v>
          </cell>
          <cell r="R1093">
            <v>2361.1808233244369</v>
          </cell>
        </row>
        <row r="1094">
          <cell r="A1094" t="str">
            <v>COG2</v>
          </cell>
          <cell r="B1094" t="str">
            <v>Aumenti di potenza MT</v>
          </cell>
          <cell r="C1094">
            <v>86.390647000000001</v>
          </cell>
          <cell r="D1094">
            <v>190.397143</v>
          </cell>
          <cell r="E1094">
            <v>293.68587500000001</v>
          </cell>
          <cell r="F1094">
            <v>398.45156700000001</v>
          </cell>
          <cell r="G1094">
            <v>556.83069899999998</v>
          </cell>
          <cell r="H1094">
            <v>716.48284999999998</v>
          </cell>
          <cell r="I1094">
            <v>855.63098000000002</v>
          </cell>
          <cell r="J1094">
            <v>958.24214099999995</v>
          </cell>
          <cell r="K1094">
            <v>1095.2367320000001</v>
          </cell>
          <cell r="L1094">
            <v>1216.6792009999999</v>
          </cell>
          <cell r="M1094">
            <v>1317.021207</v>
          </cell>
          <cell r="N1094">
            <v>1370.8179950000001</v>
          </cell>
          <cell r="P1094" t="str">
            <v>tab10</v>
          </cell>
          <cell r="R1094">
            <v>1370.817995195079</v>
          </cell>
        </row>
        <row r="1095">
          <cell r="A1095" t="str">
            <v>COG3</v>
          </cell>
          <cell r="B1095" t="str">
            <v>Aumenti di potenza BT</v>
          </cell>
          <cell r="C1095">
            <v>486.68082600000002</v>
          </cell>
          <cell r="D1095">
            <v>1072.6003499999999</v>
          </cell>
          <cell r="E1095">
            <v>1654.476361</v>
          </cell>
          <cell r="F1095">
            <v>2244.6728130000001</v>
          </cell>
          <cell r="G1095">
            <v>3136.900028</v>
          </cell>
          <cell r="H1095">
            <v>4036.2987840000001</v>
          </cell>
          <cell r="I1095">
            <v>4820.1883459999999</v>
          </cell>
          <cell r="J1095">
            <v>5398.2472690000004</v>
          </cell>
          <cell r="K1095">
            <v>6170.0048919999999</v>
          </cell>
          <cell r="L1095">
            <v>6854.1497909999998</v>
          </cell>
          <cell r="M1095">
            <v>7419.4254520000004</v>
          </cell>
          <cell r="N1095">
            <v>7722.4891070000003</v>
          </cell>
          <cell r="P1095" t="str">
            <v>tab10</v>
          </cell>
          <cell r="R1095">
            <v>7722.4891066269111</v>
          </cell>
        </row>
        <row r="1096">
          <cell r="A1096" t="str">
            <v>COG4</v>
          </cell>
          <cell r="B1096" t="str">
            <v>Allacciamenti Cantieri</v>
          </cell>
          <cell r="C1096">
            <v>102.035453</v>
          </cell>
          <cell r="D1096">
            <v>224.87687500000001</v>
          </cell>
          <cell r="E1096">
            <v>346.87054999999998</v>
          </cell>
          <cell r="F1096">
            <v>470.608654</v>
          </cell>
          <cell r="G1096">
            <v>657.66925600000002</v>
          </cell>
          <cell r="H1096">
            <v>846.23341300000004</v>
          </cell>
          <cell r="I1096">
            <v>1010.5803990000001</v>
          </cell>
          <cell r="J1096">
            <v>1131.7737999999999</v>
          </cell>
          <cell r="K1096">
            <v>1293.577254</v>
          </cell>
          <cell r="L1096">
            <v>1437.0121939999999</v>
          </cell>
          <cell r="M1096">
            <v>1555.5255099999999</v>
          </cell>
          <cell r="N1096">
            <v>1619.06456</v>
          </cell>
          <cell r="P1096" t="str">
            <v>tab10</v>
          </cell>
          <cell r="R1096">
            <v>1619.0645602199409</v>
          </cell>
        </row>
        <row r="1097">
          <cell r="A1097" t="str">
            <v>COG5</v>
          </cell>
          <cell r="B1097" t="str">
            <v>Altro</v>
          </cell>
          <cell r="C1097">
            <v>158.890693</v>
          </cell>
          <cell r="D1097">
            <v>350.18066099999999</v>
          </cell>
          <cell r="E1097">
            <v>540.15051000000005</v>
          </cell>
          <cell r="F1097">
            <v>732.83680200000003</v>
          </cell>
          <cell r="G1097">
            <v>1024.129561</v>
          </cell>
          <cell r="H1097">
            <v>1317.7636729999999</v>
          </cell>
          <cell r="I1097">
            <v>1573.6865479999999</v>
          </cell>
          <cell r="J1097">
            <v>1762.4102</v>
          </cell>
          <cell r="K1097">
            <v>2014.372261</v>
          </cell>
          <cell r="L1097">
            <v>2237.7306760000001</v>
          </cell>
          <cell r="M1097">
            <v>2422.2808719999998</v>
          </cell>
          <cell r="N1097">
            <v>2521.2245560000001</v>
          </cell>
          <cell r="P1097" t="str">
            <v>tab10</v>
          </cell>
          <cell r="R1097">
            <v>2521.2245563505639</v>
          </cell>
        </row>
        <row r="1098">
          <cell r="A1098" t="str">
            <v>COST</v>
          </cell>
          <cell r="B1098" t="str">
            <v>OPERAZIONI SENZA INTERVENTO TECNICO</v>
          </cell>
          <cell r="C1098">
            <v>917.86529299999995</v>
          </cell>
          <cell r="D1098">
            <v>2022.891766</v>
          </cell>
          <cell r="E1098">
            <v>3120.2922939999999</v>
          </cell>
          <cell r="F1098">
            <v>4233.3849229999996</v>
          </cell>
          <cell r="G1098">
            <v>5916.0984200000003</v>
          </cell>
          <cell r="H1098">
            <v>7612.3372259999996</v>
          </cell>
          <cell r="I1098">
            <v>9090.7291910000004</v>
          </cell>
          <cell r="J1098">
            <v>10180.93081</v>
          </cell>
          <cell r="K1098">
            <v>11636.442300000001</v>
          </cell>
          <cell r="L1098">
            <v>12926.718860000001</v>
          </cell>
          <cell r="M1098">
            <v>13992.81163</v>
          </cell>
          <cell r="N1098">
            <v>14564.380499999999</v>
          </cell>
          <cell r="P1098" t="str">
            <v>tab10</v>
          </cell>
          <cell r="R1098">
            <v>14564.380499999999</v>
          </cell>
        </row>
        <row r="1099">
          <cell r="A1099" t="str">
            <v>COSIP</v>
          </cell>
          <cell r="B1099" t="str">
            <v>SPOSTAMENTI SENZA INCREMENTO PATRIMONIALE</v>
          </cell>
          <cell r="C1099">
            <v>132.97248099999999</v>
          </cell>
          <cell r="D1099">
            <v>293.05927400000002</v>
          </cell>
          <cell r="E1099">
            <v>452.04128600000001</v>
          </cell>
          <cell r="F1099">
            <v>613.29663500000004</v>
          </cell>
          <cell r="G1099">
            <v>857.07378800000004</v>
          </cell>
          <cell r="H1099">
            <v>1102.810373</v>
          </cell>
          <cell r="I1099">
            <v>1316.987169</v>
          </cell>
          <cell r="J1099">
            <v>1474.9262630000001</v>
          </cell>
          <cell r="K1099">
            <v>1685.7883320000001</v>
          </cell>
          <cell r="L1099">
            <v>1872.7125739999999</v>
          </cell>
          <cell r="M1099">
            <v>2027.1589859999999</v>
          </cell>
          <cell r="N1099">
            <v>2109.9630000000002</v>
          </cell>
          <cell r="P1099" t="str">
            <v>tab10</v>
          </cell>
          <cell r="R1099">
            <v>2109.9630000000002</v>
          </cell>
        </row>
        <row r="1100">
          <cell r="A1100" t="str">
            <v>COAA</v>
          </cell>
          <cell r="B1100" t="str">
            <v>ALTRE OPERAZIONI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P1100" t="str">
            <v>tab10</v>
          </cell>
          <cell r="R1100">
            <v>0</v>
          </cell>
        </row>
        <row r="1101">
          <cell r="A1101" t="str">
            <v>COT</v>
          </cell>
          <cell r="B1101" t="str">
            <v>TOTALE in Migliaia di EURO</v>
          </cell>
          <cell r="C1101">
            <v>6194.2434990000002</v>
          </cell>
          <cell r="D1101">
            <v>13234.675730000001</v>
          </cell>
          <cell r="E1101">
            <v>20092.604496</v>
          </cell>
          <cell r="F1101">
            <v>26548.727874</v>
          </cell>
          <cell r="G1101">
            <v>36532.003291000001</v>
          </cell>
          <cell r="H1101">
            <v>46137.780602999999</v>
          </cell>
          <cell r="I1101">
            <v>56072.878956</v>
          </cell>
          <cell r="J1101">
            <v>63696.422777</v>
          </cell>
          <cell r="K1101">
            <v>72480.146664</v>
          </cell>
          <cell r="L1101">
            <v>81132.123498000001</v>
          </cell>
          <cell r="M1101">
            <v>91041.462459999995</v>
          </cell>
          <cell r="N1101">
            <v>98925.574489999999</v>
          </cell>
          <cell r="P1101" t="str">
            <v>tab10</v>
          </cell>
          <cell r="R1101">
            <v>98925.574491301595</v>
          </cell>
        </row>
        <row r="1102">
          <cell r="A1102" t="str">
            <v>WOL</v>
          </cell>
          <cell r="B1102" t="str">
            <v>LAVORI</v>
          </cell>
          <cell r="C1102">
            <v>44.794710000000002</v>
          </cell>
          <cell r="D1102">
            <v>94.235236999999998</v>
          </cell>
          <cell r="E1102">
            <v>141.89277000000001</v>
          </cell>
          <cell r="F1102">
            <v>184.84998400000001</v>
          </cell>
          <cell r="G1102">
            <v>252.19404700000001</v>
          </cell>
          <cell r="H1102">
            <v>315.15118000000001</v>
          </cell>
          <cell r="I1102">
            <v>386.850483</v>
          </cell>
          <cell r="J1102">
            <v>442.92265700000002</v>
          </cell>
          <cell r="K1102">
            <v>502.77160199999997</v>
          </cell>
          <cell r="L1102">
            <v>565.14365899999996</v>
          </cell>
          <cell r="M1102">
            <v>646.40070800000001</v>
          </cell>
          <cell r="N1102">
            <v>717.64985000000001</v>
          </cell>
          <cell r="P1102" t="str">
            <v>tab10</v>
          </cell>
          <cell r="R1102">
            <v>717.64985046609934</v>
          </cell>
        </row>
        <row r="1103">
          <cell r="A1103" t="str">
            <v>WOLD</v>
          </cell>
          <cell r="B1103" t="str">
            <v>Allacciamenti e aumenti di potenza richiesti da Clientela Diffusa</v>
          </cell>
          <cell r="C1103">
            <v>40.976855999999998</v>
          </cell>
          <cell r="D1103">
            <v>86.203567000000007</v>
          </cell>
          <cell r="E1103">
            <v>129.79924800000001</v>
          </cell>
          <cell r="F1103">
            <v>169.09521799999999</v>
          </cell>
          <cell r="G1103">
            <v>230.699545</v>
          </cell>
          <cell r="H1103">
            <v>288.290841</v>
          </cell>
          <cell r="I1103">
            <v>353.879211</v>
          </cell>
          <cell r="J1103">
            <v>405.17235299999999</v>
          </cell>
          <cell r="K1103">
            <v>459.92037199999999</v>
          </cell>
          <cell r="L1103">
            <v>516.97645699999998</v>
          </cell>
          <cell r="M1103">
            <v>591.30796799999996</v>
          </cell>
          <cell r="N1103">
            <v>656.48454400000003</v>
          </cell>
          <cell r="P1103" t="str">
            <v>tab10</v>
          </cell>
          <cell r="R1103">
            <v>656.48454443645574</v>
          </cell>
        </row>
        <row r="1104">
          <cell r="A1104" t="str">
            <v>WOLDU20</v>
          </cell>
          <cell r="B1104" t="str">
            <v xml:space="preserve"> - Allacciamenti e aumenti di potenza richiesti da Clienti BT (U20)</v>
          </cell>
          <cell r="C1104">
            <v>14.734476000000001</v>
          </cell>
          <cell r="D1104">
            <v>30.997115999999998</v>
          </cell>
          <cell r="E1104">
            <v>46.673270000000002</v>
          </cell>
          <cell r="F1104">
            <v>60.803331999999997</v>
          </cell>
          <cell r="G1104">
            <v>82.955044000000001</v>
          </cell>
          <cell r="H1104">
            <v>103.663747</v>
          </cell>
          <cell r="I1104">
            <v>127.248042</v>
          </cell>
          <cell r="J1104">
            <v>145.69205199999999</v>
          </cell>
          <cell r="K1104">
            <v>165.37836899999999</v>
          </cell>
          <cell r="L1104">
            <v>185.894621</v>
          </cell>
          <cell r="M1104">
            <v>212.62277800000001</v>
          </cell>
          <cell r="N1104">
            <v>236.059</v>
          </cell>
          <cell r="P1104" t="str">
            <v>tab10</v>
          </cell>
          <cell r="R1104">
            <v>236.059</v>
          </cell>
        </row>
        <row r="1105">
          <cell r="A1105" t="str">
            <v>WOLDU30</v>
          </cell>
          <cell r="B1105" t="str">
            <v xml:space="preserve"> - Allacciamenti e aumenti di potenza richiesti da Clienti BT (U30)</v>
          </cell>
          <cell r="C1105">
            <v>10.143960999999999</v>
          </cell>
          <cell r="D1105">
            <v>21.339988999999999</v>
          </cell>
          <cell r="E1105">
            <v>32.132249000000002</v>
          </cell>
          <cell r="F1105">
            <v>41.860101</v>
          </cell>
          <cell r="G1105">
            <v>57.110463000000003</v>
          </cell>
          <cell r="H1105">
            <v>71.367385999999996</v>
          </cell>
          <cell r="I1105">
            <v>87.604011999999997</v>
          </cell>
          <cell r="J1105">
            <v>100.301805</v>
          </cell>
          <cell r="K1105">
            <v>113.854865</v>
          </cell>
          <cell r="L1105">
            <v>127.97929499999999</v>
          </cell>
          <cell r="M1105">
            <v>146.380315</v>
          </cell>
          <cell r="N1105">
            <v>162.51499999999999</v>
          </cell>
          <cell r="P1105" t="str">
            <v>tab10</v>
          </cell>
          <cell r="R1105">
            <v>162.51499999999999</v>
          </cell>
        </row>
        <row r="1106">
          <cell r="A1106" t="str">
            <v>WOLDU40</v>
          </cell>
          <cell r="B1106" t="str">
            <v xml:space="preserve"> - Allacciamenti e aumenti di potenza richiesti da Clienti BT (U40)</v>
          </cell>
          <cell r="C1106">
            <v>9.2242940000000004</v>
          </cell>
          <cell r="D1106">
            <v>19.405270999999999</v>
          </cell>
          <cell r="E1106">
            <v>29.219089</v>
          </cell>
          <cell r="F1106">
            <v>38.064998000000003</v>
          </cell>
          <cell r="G1106">
            <v>51.932738999999998</v>
          </cell>
          <cell r="H1106">
            <v>64.897105999999994</v>
          </cell>
          <cell r="I1106">
            <v>79.661693999999997</v>
          </cell>
          <cell r="J1106">
            <v>91.208285000000004</v>
          </cell>
          <cell r="K1106">
            <v>103.53260299999999</v>
          </cell>
          <cell r="L1106">
            <v>116.37649</v>
          </cell>
          <cell r="M1106">
            <v>133.10924499999999</v>
          </cell>
          <cell r="N1106">
            <v>147.78113400000001</v>
          </cell>
          <cell r="P1106" t="str">
            <v>tab10</v>
          </cell>
          <cell r="R1106">
            <v>147.78113383243178</v>
          </cell>
        </row>
        <row r="1107">
          <cell r="A1107" t="str">
            <v>WOLM</v>
          </cell>
          <cell r="B1107" t="str">
            <v xml:space="preserve"> - Allacciamenti e aumenti di potenza richiesti da Clienti MT</v>
          </cell>
          <cell r="C1107">
            <v>6.8741250000000003</v>
          </cell>
          <cell r="D1107">
            <v>14.46119</v>
          </cell>
          <cell r="E1107">
            <v>21.774640000000002</v>
          </cell>
          <cell r="F1107">
            <v>28.366786000000001</v>
          </cell>
          <cell r="G1107">
            <v>38.701298999999999</v>
          </cell>
          <cell r="H1107">
            <v>48.362600999999998</v>
          </cell>
          <cell r="I1107">
            <v>59.365462999999998</v>
          </cell>
          <cell r="J1107">
            <v>67.970209999999994</v>
          </cell>
          <cell r="K1107">
            <v>77.154534999999996</v>
          </cell>
          <cell r="L1107">
            <v>86.726051999999996</v>
          </cell>
          <cell r="M1107">
            <v>99.195629999999994</v>
          </cell>
          <cell r="N1107">
            <v>110.129411</v>
          </cell>
          <cell r="P1107" t="str">
            <v>tab10</v>
          </cell>
          <cell r="R1107">
            <v>110.12941060402403</v>
          </cell>
        </row>
        <row r="1108">
          <cell r="A1108" t="str">
            <v>WOLMM</v>
          </cell>
          <cell r="B1108" t="str">
            <v>Allacciamenti e aumenti di potenza richiesti da Clienti MT con tariffa multioraria</v>
          </cell>
          <cell r="C1108">
            <v>0.70219100000000001</v>
          </cell>
          <cell r="D1108">
            <v>1.477209</v>
          </cell>
          <cell r="E1108">
            <v>2.2242769999999998</v>
          </cell>
          <cell r="F1108">
            <v>2.8976639999999998</v>
          </cell>
          <cell r="G1108">
            <v>3.9533330000000002</v>
          </cell>
          <cell r="H1108">
            <v>4.9402340000000002</v>
          </cell>
          <cell r="I1108">
            <v>6.0641749999999996</v>
          </cell>
          <cell r="J1108">
            <v>6.943149</v>
          </cell>
          <cell r="K1108">
            <v>7.8813259999999996</v>
          </cell>
          <cell r="L1108">
            <v>8.8590560000000007</v>
          </cell>
          <cell r="M1108">
            <v>10.132822000000001</v>
          </cell>
          <cell r="N1108">
            <v>11.249706</v>
          </cell>
          <cell r="P1108" t="str">
            <v>tab10</v>
          </cell>
          <cell r="R1108">
            <v>11.249706029643509</v>
          </cell>
        </row>
        <row r="1109">
          <cell r="A1109" t="str">
            <v>WOLA</v>
          </cell>
          <cell r="B1109" t="str">
            <v>Allacciamenti e aumenti di potenza richiesti da Clienti AT</v>
          </cell>
          <cell r="C1109">
            <v>3.1140340000000002</v>
          </cell>
          <cell r="D1109">
            <v>6.5510339999999996</v>
          </cell>
          <cell r="E1109">
            <v>9.8640849999999993</v>
          </cell>
          <cell r="F1109">
            <v>12.850379999999999</v>
          </cell>
          <cell r="G1109">
            <v>17.531997</v>
          </cell>
          <cell r="H1109">
            <v>21.908643999999999</v>
          </cell>
          <cell r="I1109">
            <v>26.893028000000001</v>
          </cell>
          <cell r="J1109">
            <v>30.791046000000001</v>
          </cell>
          <cell r="K1109">
            <v>34.951619000000001</v>
          </cell>
          <cell r="L1109">
            <v>39.287591999999997</v>
          </cell>
          <cell r="M1109">
            <v>44.936410000000002</v>
          </cell>
          <cell r="N1109">
            <v>49.889499999999998</v>
          </cell>
          <cell r="P1109" t="str">
            <v>tab10</v>
          </cell>
          <cell r="R1109">
            <v>49.889499999999998</v>
          </cell>
        </row>
        <row r="1110">
          <cell r="A1110" t="str">
            <v>WOLAA</v>
          </cell>
          <cell r="B1110" t="str">
            <v>Altri</v>
          </cell>
          <cell r="C1110">
            <v>1.629E-3</v>
          </cell>
          <cell r="D1110">
            <v>3.4269999999999999E-3</v>
          </cell>
          <cell r="E1110">
            <v>5.1599999999999997E-3</v>
          </cell>
          <cell r="F1110">
            <v>6.7229999999999998E-3</v>
          </cell>
          <cell r="G1110">
            <v>9.1719999999999996E-3</v>
          </cell>
          <cell r="H1110">
            <v>1.1462E-2</v>
          </cell>
          <cell r="I1110">
            <v>1.4069E-2</v>
          </cell>
          <cell r="J1110">
            <v>1.6108999999999998E-2</v>
          </cell>
          <cell r="K1110">
            <v>1.8284999999999999E-2</v>
          </cell>
          <cell r="L1110">
            <v>2.0553999999999999E-2</v>
          </cell>
          <cell r="M1110">
            <v>2.3508999999999999E-2</v>
          </cell>
          <cell r="N1110">
            <v>2.6100000000000002E-2</v>
          </cell>
          <cell r="P1110" t="str">
            <v>tab10</v>
          </cell>
          <cell r="R1110">
            <v>2.6100000000000002E-2</v>
          </cell>
        </row>
        <row r="1111">
          <cell r="A1111" t="str">
            <v>WOG</v>
          </cell>
          <cell r="B1111" t="str">
            <v>GESTIONE UTENZA</v>
          </cell>
          <cell r="C1111">
            <v>36.689470999999998</v>
          </cell>
          <cell r="D1111">
            <v>80.860262000000006</v>
          </cell>
          <cell r="E1111">
            <v>124.726225</v>
          </cell>
          <cell r="F1111">
            <v>169.21944099999999</v>
          </cell>
          <cell r="G1111">
            <v>236.48189099999999</v>
          </cell>
          <cell r="H1111">
            <v>304.28498200000001</v>
          </cell>
          <cell r="I1111">
            <v>363.38016599999997</v>
          </cell>
          <cell r="J1111">
            <v>406.958369</v>
          </cell>
          <cell r="K1111">
            <v>465.13896199999999</v>
          </cell>
          <cell r="L1111">
            <v>516.71468200000004</v>
          </cell>
          <cell r="M1111">
            <v>559.32919200000003</v>
          </cell>
          <cell r="N1111">
            <v>582.17629099999999</v>
          </cell>
          <cell r="P1111" t="str">
            <v>tab10</v>
          </cell>
          <cell r="R1111">
            <v>435.53544450000004</v>
          </cell>
        </row>
        <row r="1112">
          <cell r="A1112" t="str">
            <v>WOG1</v>
          </cell>
          <cell r="B1112" t="str">
            <v>Allacciamenti con solo GdM</v>
          </cell>
          <cell r="C1112">
            <v>1.5347770000000001</v>
          </cell>
          <cell r="D1112">
            <v>3.3825090000000002</v>
          </cell>
          <cell r="E1112">
            <v>5.2174899999999997</v>
          </cell>
          <cell r="F1112">
            <v>7.0787100000000001</v>
          </cell>
          <cell r="G1112">
            <v>9.8924020000000006</v>
          </cell>
          <cell r="H1112">
            <v>12.728709</v>
          </cell>
          <cell r="I1112">
            <v>15.200752</v>
          </cell>
          <cell r="J1112">
            <v>17.023695</v>
          </cell>
          <cell r="K1112">
            <v>19.457478999999999</v>
          </cell>
          <cell r="L1112">
            <v>21.614971000000001</v>
          </cell>
          <cell r="M1112">
            <v>23.397601000000002</v>
          </cell>
          <cell r="N1112">
            <v>24.35333</v>
          </cell>
          <cell r="P1112" t="str">
            <v>tab10</v>
          </cell>
          <cell r="R1112">
            <v>24.353330484614407</v>
          </cell>
        </row>
        <row r="1113">
          <cell r="A1113" t="str">
            <v>WOG2</v>
          </cell>
          <cell r="B1113" t="str">
            <v>Aumenti di potenza MT</v>
          </cell>
          <cell r="C1113">
            <v>1.4127000000000001</v>
          </cell>
          <cell r="D1113">
            <v>3.1134620000000002</v>
          </cell>
          <cell r="E1113">
            <v>4.8024870000000002</v>
          </cell>
          <cell r="F1113">
            <v>6.5156640000000001</v>
          </cell>
          <cell r="G1113">
            <v>9.1055519999999994</v>
          </cell>
          <cell r="H1113">
            <v>11.716258</v>
          </cell>
          <cell r="I1113">
            <v>13.991671999999999</v>
          </cell>
          <cell r="J1113">
            <v>15.669617000000001</v>
          </cell>
          <cell r="K1113">
            <v>17.909815999999999</v>
          </cell>
          <cell r="L1113">
            <v>19.895699</v>
          </cell>
          <cell r="M1113">
            <v>21.536538</v>
          </cell>
          <cell r="N1113">
            <v>22.416248</v>
          </cell>
          <cell r="P1113" t="str">
            <v>tab10</v>
          </cell>
          <cell r="R1113">
            <v>22.416248150559845</v>
          </cell>
        </row>
        <row r="1114">
          <cell r="A1114" t="str">
            <v>WOG3</v>
          </cell>
          <cell r="B1114" t="str">
            <v>Aumenti di potenza BT</v>
          </cell>
          <cell r="C1114">
            <v>5.2731909999999997</v>
          </cell>
          <cell r="D1114">
            <v>11.621634999999999</v>
          </cell>
          <cell r="E1114">
            <v>17.926266999999999</v>
          </cell>
          <cell r="F1114">
            <v>24.321051000000001</v>
          </cell>
          <cell r="G1114">
            <v>33.988340999999998</v>
          </cell>
          <cell r="H1114">
            <v>43.733334999999997</v>
          </cell>
          <cell r="I1114">
            <v>52.226785</v>
          </cell>
          <cell r="J1114">
            <v>58.490059000000002</v>
          </cell>
          <cell r="K1114">
            <v>66.852059999999994</v>
          </cell>
          <cell r="L1114">
            <v>74.264775999999998</v>
          </cell>
          <cell r="M1114">
            <v>80.389543000000003</v>
          </cell>
          <cell r="N1114">
            <v>83.673241000000004</v>
          </cell>
          <cell r="P1114" t="str">
            <v>tab10</v>
          </cell>
          <cell r="R1114">
            <v>83.673240823624965</v>
          </cell>
        </row>
        <row r="1115">
          <cell r="A1115" t="str">
            <v>WOG4</v>
          </cell>
          <cell r="B1115" t="str">
            <v>Allacciamenti Cantieri</v>
          </cell>
          <cell r="C1115">
            <v>19.227315000000001</v>
          </cell>
          <cell r="D1115">
            <v>42.375256</v>
          </cell>
          <cell r="E1115">
            <v>65.363450999999998</v>
          </cell>
          <cell r="F1115">
            <v>88.680361000000005</v>
          </cell>
          <cell r="G1115">
            <v>123.92961</v>
          </cell>
          <cell r="H1115">
            <v>159.462186</v>
          </cell>
          <cell r="I1115">
            <v>190.43133599999999</v>
          </cell>
          <cell r="J1115">
            <v>213.26872800000001</v>
          </cell>
          <cell r="K1115">
            <v>243.75858099999999</v>
          </cell>
          <cell r="L1115">
            <v>270.78711600000003</v>
          </cell>
          <cell r="M1115">
            <v>293.11948000000001</v>
          </cell>
          <cell r="N1115">
            <v>305.092625</v>
          </cell>
          <cell r="P1115" t="str">
            <v>tab10</v>
          </cell>
          <cell r="R1115">
            <v>305.09262504120085</v>
          </cell>
        </row>
        <row r="1116">
          <cell r="A1116" t="str">
            <v>WOG5</v>
          </cell>
          <cell r="B1116" t="str">
            <v>Altro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P1116" t="str">
            <v>tab10</v>
          </cell>
          <cell r="R1116">
            <v>0</v>
          </cell>
        </row>
        <row r="1117">
          <cell r="A1117" t="str">
            <v>WOST</v>
          </cell>
          <cell r="B1117" t="str">
            <v>OPERAZIONI SENZA INTERVENTO TECNICO</v>
          </cell>
          <cell r="C1117">
            <v>9.236402</v>
          </cell>
          <cell r="D1117">
            <v>20.356190999999999</v>
          </cell>
          <cell r="E1117">
            <v>31.399241</v>
          </cell>
          <cell r="F1117">
            <v>42.600199000000003</v>
          </cell>
          <cell r="G1117">
            <v>59.533205000000002</v>
          </cell>
          <cell r="H1117">
            <v>76.602315000000004</v>
          </cell>
          <cell r="I1117">
            <v>91.479249999999993</v>
          </cell>
          <cell r="J1117">
            <v>102.44985800000001</v>
          </cell>
          <cell r="K1117">
            <v>117.096549</v>
          </cell>
          <cell r="L1117">
            <v>130.08049399999999</v>
          </cell>
          <cell r="M1117">
            <v>140.80849699999999</v>
          </cell>
          <cell r="N1117">
            <v>146.560147</v>
          </cell>
          <cell r="P1117" t="str">
            <v>tab10</v>
          </cell>
          <cell r="R1117">
            <v>146.56014650000003</v>
          </cell>
        </row>
        <row r="1118">
          <cell r="A1118" t="str">
            <v>WOSIP</v>
          </cell>
          <cell r="B1118" t="str">
            <v>SPOSTAMENTI SENZA INCREMENTO PATRIMONIALE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P1118" t="str">
            <v>tab10</v>
          </cell>
          <cell r="R1118">
            <v>0</v>
          </cell>
        </row>
        <row r="1119">
          <cell r="A1119" t="str">
            <v>WOAA</v>
          </cell>
          <cell r="B1119" t="str">
            <v>ALTRE OPERAZIONI</v>
          </cell>
          <cell r="C1119">
            <v>5.0860000000000002E-3</v>
          </cell>
          <cell r="D1119">
            <v>1.1209E-2</v>
          </cell>
          <cell r="E1119">
            <v>1.7288999999999999E-2</v>
          </cell>
          <cell r="F1119">
            <v>2.3456999999999999E-2</v>
          </cell>
          <cell r="G1119">
            <v>3.2780999999999998E-2</v>
          </cell>
          <cell r="H1119">
            <v>4.2179000000000001E-2</v>
          </cell>
          <cell r="I1119">
            <v>5.0370999999999999E-2</v>
          </cell>
          <cell r="J1119">
            <v>5.6411999999999997E-2</v>
          </cell>
          <cell r="K1119">
            <v>6.4477000000000007E-2</v>
          </cell>
          <cell r="L1119">
            <v>7.1625999999999995E-2</v>
          </cell>
          <cell r="M1119">
            <v>7.7533000000000005E-2</v>
          </cell>
          <cell r="N1119">
            <v>8.0699999999999994E-2</v>
          </cell>
          <cell r="P1119" t="str">
            <v>tab10</v>
          </cell>
          <cell r="R1119">
            <v>8.0700000000000008E-2</v>
          </cell>
        </row>
        <row r="1120">
          <cell r="A1120" t="str">
            <v>WOT</v>
          </cell>
          <cell r="B1120" t="str">
            <v>TOTALE in MW</v>
          </cell>
          <cell r="C1120">
            <v>81.484181000000007</v>
          </cell>
          <cell r="D1120">
            <v>175.09549899999999</v>
          </cell>
          <cell r="E1120">
            <v>266.61899499999998</v>
          </cell>
          <cell r="F1120">
            <v>354.06942600000002</v>
          </cell>
          <cell r="G1120">
            <v>488.67593799999997</v>
          </cell>
          <cell r="H1120">
            <v>619.43616099999997</v>
          </cell>
          <cell r="I1120">
            <v>750.23064899999997</v>
          </cell>
          <cell r="J1120">
            <v>849.88102600000002</v>
          </cell>
          <cell r="K1120">
            <v>967.91056300000002</v>
          </cell>
          <cell r="L1120">
            <v>1081.8583410000001</v>
          </cell>
          <cell r="M1120">
            <v>1205.7299</v>
          </cell>
          <cell r="N1120">
            <v>1299.826141</v>
          </cell>
          <cell r="P1120" t="str">
            <v>tab10</v>
          </cell>
          <cell r="R1120">
            <v>1299.8261414660992</v>
          </cell>
        </row>
        <row r="1121">
          <cell r="A1121" t="str">
            <v>KPIPVAT</v>
          </cell>
          <cell r="B1121" t="str">
            <v>Alta Tensione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P1121" t="str">
            <v>tab12KPI</v>
          </cell>
          <cell r="R1121">
            <v>0</v>
          </cell>
        </row>
        <row r="1122">
          <cell r="A1122" t="str">
            <v>KPIPVMB</v>
          </cell>
          <cell r="B1122" t="str">
            <v>Media-Bassa Tensione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P1122" t="str">
            <v>tab12KPI</v>
          </cell>
          <cell r="R1122">
            <v>0</v>
          </cell>
        </row>
        <row r="1123">
          <cell r="A1123">
            <v>0</v>
          </cell>
          <cell r="B1123" t="str">
            <v>QUALITA' DEL SERVIZIO - INDICATORI SPECIFICI BT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P1123" t="str">
            <v>tab12KPI</v>
          </cell>
          <cell r="R1123">
            <v>0</v>
          </cell>
        </row>
        <row r="1124">
          <cell r="A1124" t="str">
            <v>KPIUAO1</v>
          </cell>
          <cell r="B1124" t="str">
            <v>Penali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P1124" t="str">
            <v>tab12KPI</v>
          </cell>
          <cell r="R1124">
            <v>0</v>
          </cell>
        </row>
        <row r="1125">
          <cell r="A1125" t="str">
            <v>KPIUAO2</v>
          </cell>
          <cell r="B1125" t="str">
            <v>Costo rimborso mancato risp. Liv.Spec. Qualità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P1125" t="str">
            <v>tab12KPI</v>
          </cell>
          <cell r="R1125">
            <v>0</v>
          </cell>
        </row>
        <row r="1126">
          <cell r="A1126" t="str">
            <v>KPIUAO3</v>
          </cell>
          <cell r="B1126" t="str">
            <v>Preventivazione lavori semplici (percentuale livello servizio)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P1126" t="str">
            <v>tab12KPI</v>
          </cell>
          <cell r="R1126">
            <v>0</v>
          </cell>
        </row>
        <row r="1127">
          <cell r="A1127" t="str">
            <v>KPIUAO4</v>
          </cell>
          <cell r="B1127" t="str">
            <v>Esecuzione lavori semplici  (percentuale livello servizio)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P1127" t="str">
            <v>tab12KPI</v>
          </cell>
          <cell r="R1127">
            <v>0</v>
          </cell>
        </row>
        <row r="1128">
          <cell r="A1128" t="str">
            <v>KPIUAO5</v>
          </cell>
          <cell r="B1128" t="str">
            <v>Attivazione della fornitura  (percentuale livello servizio)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P1128" t="str">
            <v>tab12KPI</v>
          </cell>
          <cell r="R1128">
            <v>0</v>
          </cell>
        </row>
        <row r="1129">
          <cell r="A1129" t="str">
            <v>KPIUAO6</v>
          </cell>
          <cell r="B1129" t="str">
            <v>Disattivazione su richiesta del cliente  (percentuale livello servizio)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P1129" t="str">
            <v>tab12KPI</v>
          </cell>
          <cell r="R1129">
            <v>0</v>
          </cell>
        </row>
        <row r="1130">
          <cell r="A1130" t="str">
            <v>KPIUAO7</v>
          </cell>
          <cell r="B1130" t="str">
            <v xml:space="preserve">Riattivazione cliente moroso (percentuale livello servizio) 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P1130" t="str">
            <v>tab12KPI</v>
          </cell>
          <cell r="R1130">
            <v>0</v>
          </cell>
        </row>
        <row r="1131">
          <cell r="A1131" t="str">
            <v>KPIUAO8</v>
          </cell>
          <cell r="B1131" t="str">
            <v>Appuntamenti personalizzati  (percentuale livello servizio)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P1131" t="str">
            <v>tab12KPI</v>
          </cell>
          <cell r="R1131">
            <v>0</v>
          </cell>
        </row>
        <row r="1132">
          <cell r="A1132">
            <v>0</v>
          </cell>
          <cell r="B1132" t="str">
            <v>EFFICIENZA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P1132" t="str">
            <v>tab12KPI</v>
          </cell>
          <cell r="R1132">
            <v>0</v>
          </cell>
        </row>
        <row r="1133">
          <cell r="A1133" t="str">
            <v>KPIEF1</v>
          </cell>
          <cell r="B1133" t="str">
            <v>Costo / kW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P1133" t="str">
            <v>tab12KPI</v>
          </cell>
          <cell r="R1133" t="e">
            <v>#DIV/0!</v>
          </cell>
        </row>
        <row r="1134">
          <cell r="A1134" t="str">
            <v>KPICMUEMBT</v>
          </cell>
          <cell r="B1134" t="str">
            <v>Costo Man. Prev. (MT-BT) / U.I.E.M (MT-BT)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P1134" t="str">
            <v>tab12KPI</v>
          </cell>
          <cell r="R1134" t="e">
            <v>#DIV/0!</v>
          </cell>
        </row>
        <row r="1135">
          <cell r="A1135">
            <v>0</v>
          </cell>
          <cell r="B1135" t="str">
            <v>Costo Man. Prev. (MT-BT)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P1135" t="str">
            <v>tab12KPI</v>
          </cell>
          <cell r="R1135">
            <v>0</v>
          </cell>
        </row>
        <row r="1136">
          <cell r="A1136">
            <v>0</v>
          </cell>
          <cell r="B1136" t="str">
            <v>U.I.E.M (MT-BT)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P1136" t="str">
            <v>tab12KPI</v>
          </cell>
          <cell r="R1136">
            <v>0</v>
          </cell>
        </row>
        <row r="1137">
          <cell r="A1137" t="str">
            <v>KPICMUEMT</v>
          </cell>
          <cell r="B1137" t="str">
            <v>Costo Man. Prev. (MT) / U.I.E.M (MT)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P1137" t="str">
            <v>tab12KPI</v>
          </cell>
          <cell r="R1137" t="e">
            <v>#DIV/0!</v>
          </cell>
        </row>
        <row r="1138">
          <cell r="A1138">
            <v>0</v>
          </cell>
          <cell r="B1138" t="str">
            <v>Costo Man. Prev. (MT)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P1138" t="str">
            <v>tab12KPI</v>
          </cell>
          <cell r="R1138">
            <v>0</v>
          </cell>
        </row>
        <row r="1139">
          <cell r="A1139">
            <v>0</v>
          </cell>
          <cell r="B1139" t="str">
            <v>U.I.E.M (MT)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P1139" t="str">
            <v>tab12KPI</v>
          </cell>
          <cell r="R1139">
            <v>0</v>
          </cell>
        </row>
        <row r="1140">
          <cell r="A1140" t="str">
            <v>KPICMUEBT</v>
          </cell>
          <cell r="B1140" t="str">
            <v>Costo Man. Prev. (BT) / U.I.E.M (BT)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P1140" t="str">
            <v>tab12KPI</v>
          </cell>
          <cell r="R1140" t="e">
            <v>#DIV/0!</v>
          </cell>
        </row>
        <row r="1141">
          <cell r="A1141">
            <v>0</v>
          </cell>
          <cell r="B1141" t="str">
            <v>Costo Man. Prev. (BT)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P1141" t="str">
            <v>tab12KPI</v>
          </cell>
          <cell r="R1141">
            <v>0</v>
          </cell>
        </row>
        <row r="1142">
          <cell r="A1142">
            <v>0</v>
          </cell>
          <cell r="B1142" t="str">
            <v>U.I.E.M (BT)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P1142" t="str">
            <v>tab12KPI</v>
          </cell>
          <cell r="R1142">
            <v>0</v>
          </cell>
        </row>
        <row r="1143">
          <cell r="A1143" t="str">
            <v>KPICMGUMT</v>
          </cell>
          <cell r="B1143" t="str">
            <v>Manutenzione su Guasto MT: costo per evento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P1143" t="str">
            <v>tab12KPI</v>
          </cell>
          <cell r="R1143">
            <v>0</v>
          </cell>
        </row>
        <row r="1144">
          <cell r="A1144" t="str">
            <v>KPICMGUBT</v>
          </cell>
          <cell r="B1144" t="str">
            <v>Manutenzione su Guasto BT: costo per evento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P1144" t="str">
            <v>tab12KPI</v>
          </cell>
          <cell r="R1144">
            <v>0</v>
          </cell>
        </row>
        <row r="1145">
          <cell r="A1145">
            <v>0</v>
          </cell>
          <cell r="B1145" t="str">
            <v>COSTI UNITARI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P1145" t="str">
            <v>tab12KPI</v>
          </cell>
          <cell r="R1145">
            <v>0</v>
          </cell>
        </row>
        <row r="1146">
          <cell r="A1146" t="str">
            <v>KPICUGU</v>
          </cell>
          <cell r="B1146" t="str">
            <v xml:space="preserve">Costo interventi di G.U / Num. interventi di G.U 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P1146" t="str">
            <v>tab12KPI</v>
          </cell>
          <cell r="R1146" t="e">
            <v>#DIV/0!</v>
          </cell>
        </row>
        <row r="1147">
          <cell r="A1147" t="str">
            <v>KPICUNI</v>
          </cell>
          <cell r="B1147" t="str">
            <v xml:space="preserve">Num. interventi di G.U 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P1147" t="str">
            <v>tab12KPI</v>
          </cell>
          <cell r="R1147">
            <v>0</v>
          </cell>
        </row>
        <row r="1148">
          <cell r="A1148" t="str">
            <v>KPICUCGU</v>
          </cell>
          <cell r="B1148" t="str">
            <v>Costo interventi di G.U</v>
          </cell>
          <cell r="C1148">
            <v>1204.0668820000001</v>
          </cell>
          <cell r="D1148">
            <v>2493.0983670000001</v>
          </cell>
          <cell r="E1148">
            <v>3729.023756</v>
          </cell>
          <cell r="F1148">
            <v>4652.1410740000001</v>
          </cell>
          <cell r="G1148">
            <v>5646.9679530000003</v>
          </cell>
          <cell r="H1148">
            <v>6619.2241110000004</v>
          </cell>
          <cell r="I1148">
            <v>7786.6269830000001</v>
          </cell>
          <cell r="J1148">
            <v>9024.7490400000006</v>
          </cell>
          <cell r="K1148">
            <v>10193.519381</v>
          </cell>
          <cell r="L1148">
            <v>11194.598076</v>
          </cell>
          <cell r="M1148">
            <v>12306.791809</v>
          </cell>
          <cell r="N1148">
            <v>13556.438827</v>
          </cell>
          <cell r="P1148" t="str">
            <v>tab12KPI</v>
          </cell>
          <cell r="R1148">
            <v>13556.438828462024</v>
          </cell>
        </row>
        <row r="1149">
          <cell r="A1149" t="str">
            <v>KPICUGUPO</v>
          </cell>
          <cell r="B1149" t="str">
            <v>Costo unitario interventi di G.U Pers. Operaio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P1149" t="str">
            <v>tab12KPI</v>
          </cell>
          <cell r="R1149" t="e">
            <v>#DIV/0!</v>
          </cell>
        </row>
        <row r="1150">
          <cell r="A1150" t="str">
            <v>KPICUNIPO</v>
          </cell>
          <cell r="B1150" t="str">
            <v>Num. interventi di G.U Personale Operaio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P1150" t="str">
            <v>tab12KPI</v>
          </cell>
          <cell r="R1150">
            <v>0</v>
          </cell>
        </row>
        <row r="1151">
          <cell r="A1151" t="str">
            <v>KPICUCGUPO</v>
          </cell>
          <cell r="B1151" t="str">
            <v>Costo interventi di G.U Personale Operaio</v>
          </cell>
          <cell r="C1151">
            <v>872.13492699999995</v>
          </cell>
          <cell r="D1151">
            <v>1741.8742930000001</v>
          </cell>
          <cell r="E1151">
            <v>2576.8715999999999</v>
          </cell>
          <cell r="F1151">
            <v>3382.6635190000002</v>
          </cell>
          <cell r="G1151">
            <v>4192.2599140000002</v>
          </cell>
          <cell r="H1151">
            <v>5076.4922720000004</v>
          </cell>
          <cell r="I1151">
            <v>5963.8461930000003</v>
          </cell>
          <cell r="J1151">
            <v>6821.7559590000001</v>
          </cell>
          <cell r="K1151">
            <v>7556.6780419999996</v>
          </cell>
          <cell r="L1151">
            <v>8372.1637439999995</v>
          </cell>
          <cell r="M1151">
            <v>9165.0140699999993</v>
          </cell>
          <cell r="N1151">
            <v>10023.235729</v>
          </cell>
          <cell r="P1151" t="str">
            <v>tab12KPI</v>
          </cell>
          <cell r="R1151">
            <v>10023.23572865094</v>
          </cell>
        </row>
        <row r="1152">
          <cell r="A1152" t="str">
            <v>KPICUGUPT</v>
          </cell>
          <cell r="B1152" t="str">
            <v>Costo unitario interventi di G.U Terzi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P1152" t="str">
            <v>tab12KPI</v>
          </cell>
          <cell r="R1152" t="e">
            <v>#DIV/0!</v>
          </cell>
        </row>
        <row r="1153">
          <cell r="A1153" t="str">
            <v>KPICUNIPT</v>
          </cell>
          <cell r="B1153" t="str">
            <v>Num. interventi di G.U Terzi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P1153" t="str">
            <v>tab12KPI</v>
          </cell>
          <cell r="R1153">
            <v>0</v>
          </cell>
        </row>
        <row r="1154">
          <cell r="A1154" t="str">
            <v>KPICUCGUPT</v>
          </cell>
          <cell r="B1154" t="str">
            <v>Costo interventi di G.U Terzi</v>
          </cell>
          <cell r="C1154">
            <v>23.512043999999999</v>
          </cell>
          <cell r="D1154">
            <v>58.679718999999999</v>
          </cell>
          <cell r="E1154">
            <v>102.11145399999999</v>
          </cell>
          <cell r="F1154">
            <v>134.240613</v>
          </cell>
          <cell r="G1154">
            <v>175.27684099999999</v>
          </cell>
          <cell r="H1154">
            <v>206.80692400000001</v>
          </cell>
          <cell r="I1154">
            <v>241.42824100000001</v>
          </cell>
          <cell r="J1154">
            <v>285.978252</v>
          </cell>
          <cell r="K1154">
            <v>319.611492</v>
          </cell>
          <cell r="L1154">
            <v>358.03334999999998</v>
          </cell>
          <cell r="M1154">
            <v>399.94742500000001</v>
          </cell>
          <cell r="N1154">
            <v>454.51</v>
          </cell>
          <cell r="P1154" t="str">
            <v>tab12KPI</v>
          </cell>
          <cell r="R1154">
            <v>454.51</v>
          </cell>
        </row>
        <row r="1155">
          <cell r="A1155" t="str">
            <v>KPITMAGU</v>
          </cell>
          <cell r="B1155" t="str">
            <v xml:space="preserve">Tempi medi di allacciamenti gestione utenza 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P1155" t="str">
            <v>tab12KPI</v>
          </cell>
          <cell r="R1155">
            <v>0</v>
          </cell>
        </row>
        <row r="1156">
          <cell r="A1156" t="str">
            <v>KPILETOT</v>
          </cell>
          <cell r="B1156" t="str">
            <v>Letture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P1156" t="str">
            <v>tab12KPI</v>
          </cell>
          <cell r="R1156">
            <v>0</v>
          </cell>
        </row>
        <row r="1157">
          <cell r="A1157" t="str">
            <v>KPILEEN</v>
          </cell>
          <cell r="B1157" t="str">
            <v>Letture da personale Enel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P1157" t="str">
            <v>tab12KPI</v>
          </cell>
          <cell r="R1157">
            <v>0</v>
          </cell>
        </row>
        <row r="1158">
          <cell r="A1158" t="str">
            <v>KPILETZ</v>
          </cell>
          <cell r="B1158" t="str">
            <v>Letture da Terzi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P1158" t="str">
            <v>tab12KPI</v>
          </cell>
          <cell r="R1158">
            <v>0</v>
          </cell>
        </row>
        <row r="1159">
          <cell r="A1159" t="str">
            <v>KPICULET</v>
          </cell>
          <cell r="B1159" t="str">
            <v>Costo unitario Letture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P1159" t="str">
            <v>tab12KPI</v>
          </cell>
          <cell r="R1159">
            <v>0</v>
          </cell>
        </row>
        <row r="1160">
          <cell r="A1160" t="str">
            <v>KPICULETPE</v>
          </cell>
          <cell r="B1160" t="str">
            <v>Costo unitario Letture Personale Enel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P1160" t="str">
            <v>tab12KPI</v>
          </cell>
          <cell r="R1160">
            <v>0</v>
          </cell>
        </row>
        <row r="1161">
          <cell r="A1161" t="str">
            <v>KPICULETPT</v>
          </cell>
          <cell r="B1161" t="str">
            <v>Costo unitario Letture Terzi (appalti)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P1161" t="str">
            <v>tab12KPI</v>
          </cell>
          <cell r="R1161">
            <v>0</v>
          </cell>
        </row>
        <row r="1162">
          <cell r="A1162" t="str">
            <v>KPICULETBTA</v>
          </cell>
          <cell r="B1162" t="str">
            <v>Costo unitario base letture BT in appalto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P1162" t="str">
            <v>tab12KPI</v>
          </cell>
          <cell r="R1162">
            <v>0</v>
          </cell>
        </row>
        <row r="1163">
          <cell r="A1163" t="str">
            <v>UPOTBG</v>
          </cell>
          <cell r="B1163" t="str">
            <v>COSTO TOTALE ATTIVITA'</v>
          </cell>
          <cell r="C1163">
            <v>5135.7103059999999</v>
          </cell>
          <cell r="D1163">
            <v>10268.814261</v>
          </cell>
          <cell r="E1163">
            <v>15270.220975</v>
          </cell>
          <cell r="F1163">
            <v>20062.179212999999</v>
          </cell>
          <cell r="G1163">
            <v>24893.406183999999</v>
          </cell>
          <cell r="H1163">
            <v>30268.313069</v>
          </cell>
          <cell r="I1163">
            <v>35651.539709999997</v>
          </cell>
          <cell r="J1163">
            <v>40922.172830000003</v>
          </cell>
          <cell r="K1163">
            <v>45558.200580999997</v>
          </cell>
          <cell r="L1163">
            <v>50765.249131999997</v>
          </cell>
          <cell r="M1163">
            <v>55948.187721000002</v>
          </cell>
          <cell r="N1163">
            <v>61578.415632999997</v>
          </cell>
          <cell r="P1163" t="str">
            <v>tab12UPO</v>
          </cell>
          <cell r="R1163">
            <v>61578.415632188182</v>
          </cell>
        </row>
        <row r="1164">
          <cell r="A1164" t="str">
            <v>UPOW00</v>
          </cell>
          <cell r="B1164" t="str">
            <v>INVESTIMENTI</v>
          </cell>
          <cell r="C1164">
            <v>1653.4585239999999</v>
          </cell>
          <cell r="D1164">
            <v>3340.3222209999999</v>
          </cell>
          <cell r="E1164">
            <v>5058.5889120000002</v>
          </cell>
          <cell r="F1164">
            <v>6716.7007180000001</v>
          </cell>
          <cell r="G1164">
            <v>8403.9218180000007</v>
          </cell>
          <cell r="H1164">
            <v>10346.059606999999</v>
          </cell>
          <cell r="I1164">
            <v>12294.652228000001</v>
          </cell>
          <cell r="J1164">
            <v>14184.453088</v>
          </cell>
          <cell r="K1164">
            <v>15919.991739999999</v>
          </cell>
          <cell r="L1164">
            <v>17907.026475999999</v>
          </cell>
          <cell r="M1164">
            <v>19937.051682000001</v>
          </cell>
          <cell r="N1164">
            <v>22099.397593000002</v>
          </cell>
          <cell r="P1164" t="str">
            <v>tab12UPO</v>
          </cell>
          <cell r="R1164">
            <v>22099.397593920101</v>
          </cell>
        </row>
        <row r="1165">
          <cell r="A1165" t="str">
            <v>UPOI00</v>
          </cell>
          <cell r="B1165" t="str">
            <v>Altri investimenti</v>
          </cell>
          <cell r="C1165">
            <v>12.535795</v>
          </cell>
          <cell r="D1165">
            <v>21.473458999999998</v>
          </cell>
          <cell r="E1165">
            <v>40.228516999999997</v>
          </cell>
          <cell r="F1165">
            <v>50.927323000000001</v>
          </cell>
          <cell r="G1165">
            <v>69.252905999999996</v>
          </cell>
          <cell r="H1165">
            <v>91.410205000000005</v>
          </cell>
          <cell r="I1165">
            <v>112.26129400000001</v>
          </cell>
          <cell r="J1165">
            <v>137.203451</v>
          </cell>
          <cell r="K1165">
            <v>156.844266</v>
          </cell>
          <cell r="L1165">
            <v>174.98087000000001</v>
          </cell>
          <cell r="M1165">
            <v>204.813534</v>
          </cell>
          <cell r="N1165">
            <v>228.366049</v>
          </cell>
          <cell r="P1165" t="str">
            <v>tab12UPO</v>
          </cell>
          <cell r="R1165">
            <v>228.3660488933179</v>
          </cell>
        </row>
        <row r="1166">
          <cell r="A1166" t="str">
            <v>UPOA00</v>
          </cell>
          <cell r="B1166" t="str">
            <v>Altri impianti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P1166" t="str">
            <v>tab12UPO</v>
          </cell>
          <cell r="R1166">
            <v>0</v>
          </cell>
        </row>
        <row r="1167">
          <cell r="A1167" t="str">
            <v>UPOA0R</v>
          </cell>
          <cell r="B1167" t="str">
            <v>Rinn. E Potenz. Impianti Diversi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P1167" t="str">
            <v>tab12UPO</v>
          </cell>
          <cell r="R1167">
            <v>0</v>
          </cell>
        </row>
        <row r="1168">
          <cell r="A1168" t="str">
            <v>UPOA0N</v>
          </cell>
          <cell r="B1168" t="str">
            <v>Nuove costruzioni Impianti Diversi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P1168" t="str">
            <v>tab12UPO</v>
          </cell>
          <cell r="R1168">
            <v>0</v>
          </cell>
        </row>
        <row r="1169">
          <cell r="A1169" t="str">
            <v>UPOQSE</v>
          </cell>
          <cell r="B1169" t="str">
            <v>Qualità del servizio</v>
          </cell>
          <cell r="C1169">
            <v>368.79690399999998</v>
          </cell>
          <cell r="D1169">
            <v>743.77094099999999</v>
          </cell>
          <cell r="E1169">
            <v>1118.7554210000001</v>
          </cell>
          <cell r="F1169">
            <v>1493.0260519999999</v>
          </cell>
          <cell r="G1169">
            <v>1838.8920780000001</v>
          </cell>
          <cell r="H1169">
            <v>2218.2394770000001</v>
          </cell>
          <cell r="I1169">
            <v>2632.2008169999999</v>
          </cell>
          <cell r="J1169">
            <v>2985.686901</v>
          </cell>
          <cell r="K1169">
            <v>3235.519597</v>
          </cell>
          <cell r="L1169">
            <v>3540.0101540000001</v>
          </cell>
          <cell r="M1169">
            <v>3801.3916220000001</v>
          </cell>
          <cell r="N1169">
            <v>3987.5487469999998</v>
          </cell>
          <cell r="P1169" t="str">
            <v>tab12UPO</v>
          </cell>
          <cell r="R1169">
            <v>3987.5487473104795</v>
          </cell>
        </row>
        <row r="1170">
          <cell r="A1170" t="str">
            <v>UPOG00</v>
          </cell>
          <cell r="B1170" t="str">
            <v>Miglioramento Qualità della Tensione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P1170" t="str">
            <v>tab12UPO</v>
          </cell>
          <cell r="R1170">
            <v>0</v>
          </cell>
        </row>
        <row r="1171">
          <cell r="A1171" t="str">
            <v>UPOQ00</v>
          </cell>
          <cell r="B1171" t="str">
            <v>Mantenimento Qualità della Tensione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P1171" t="str">
            <v>tab12UPO</v>
          </cell>
          <cell r="R1171">
            <v>0</v>
          </cell>
        </row>
        <row r="1172">
          <cell r="A1172" t="str">
            <v>UPOADTEC</v>
          </cell>
          <cell r="B1172" t="str">
            <v>Adeguamento Tecnico (escl. Prog. Contatore Elettr.)</v>
          </cell>
          <cell r="C1172">
            <v>80.538410999999996</v>
          </cell>
          <cell r="D1172">
            <v>167.27265499999999</v>
          </cell>
          <cell r="E1172">
            <v>259.07645500000001</v>
          </cell>
          <cell r="F1172">
            <v>355.59497199999998</v>
          </cell>
          <cell r="G1172">
            <v>447.63481200000001</v>
          </cell>
          <cell r="H1172">
            <v>550.10862899999995</v>
          </cell>
          <cell r="I1172">
            <v>660.67807000000005</v>
          </cell>
          <cell r="J1172">
            <v>750.16140800000005</v>
          </cell>
          <cell r="K1172">
            <v>819.220778</v>
          </cell>
          <cell r="L1172">
            <v>902.57855400000005</v>
          </cell>
          <cell r="M1172">
            <v>975.53699400000005</v>
          </cell>
          <cell r="N1172">
            <v>1025.955332</v>
          </cell>
          <cell r="P1172" t="str">
            <v>tab12UPO</v>
          </cell>
          <cell r="R1172">
            <v>1025.955331834859</v>
          </cell>
        </row>
        <row r="1173">
          <cell r="A1173" t="str">
            <v>UPOADTEC1</v>
          </cell>
          <cell r="B1173" t="str">
            <v>Adeguamento alla normativa tecnica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P1173" t="str">
            <v>tab12UPO</v>
          </cell>
          <cell r="R1173">
            <v>0</v>
          </cell>
        </row>
        <row r="1174">
          <cell r="A1174" t="str">
            <v>UPOADTEC2</v>
          </cell>
          <cell r="B1174" t="str">
            <v>Adeguamento a standard tecnico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P1174" t="str">
            <v>tab12UPO</v>
          </cell>
          <cell r="R1174">
            <v>0</v>
          </cell>
        </row>
        <row r="1175">
          <cell r="A1175" t="str">
            <v>UPOADTEC3</v>
          </cell>
          <cell r="B1175" t="str">
            <v>Innovazione tecnologica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P1175" t="str">
            <v>tab12UPO</v>
          </cell>
          <cell r="R1175">
            <v>0</v>
          </cell>
        </row>
        <row r="1176">
          <cell r="A1176" t="str">
            <v>UPOADTEC4</v>
          </cell>
          <cell r="B1176" t="str">
            <v>Acquisizione cartografia e dati di rete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P1176" t="str">
            <v>tab12UPO</v>
          </cell>
          <cell r="R1176">
            <v>0</v>
          </cell>
        </row>
        <row r="1177">
          <cell r="A1177" t="str">
            <v>UPOIRICL</v>
          </cell>
          <cell r="B1177" t="str">
            <v>Investimenti Determinati da Richiesta Clienti (escl. Prog. Contatore Elettr.)</v>
          </cell>
          <cell r="C1177">
            <v>1166.801197</v>
          </cell>
          <cell r="D1177">
            <v>2303.2167140000001</v>
          </cell>
          <cell r="E1177">
            <v>3384.003608</v>
          </cell>
          <cell r="F1177">
            <v>4411.8398980000002</v>
          </cell>
          <cell r="G1177">
            <v>5341.5703199999998</v>
          </cell>
          <cell r="H1177">
            <v>6346.5028130000001</v>
          </cell>
          <cell r="I1177">
            <v>7446.3924859999997</v>
          </cell>
          <cell r="J1177">
            <v>8450.2704489999996</v>
          </cell>
          <cell r="K1177">
            <v>9123.8109679999998</v>
          </cell>
          <cell r="L1177">
            <v>9942.8160970000008</v>
          </cell>
          <cell r="M1177">
            <v>10646.210590000001</v>
          </cell>
          <cell r="N1177">
            <v>11224.449119000001</v>
          </cell>
          <cell r="P1177" t="str">
            <v>tab12UPO</v>
          </cell>
          <cell r="R1177">
            <v>11224.449118732227</v>
          </cell>
        </row>
        <row r="1178">
          <cell r="A1178" t="str">
            <v>UPOE00</v>
          </cell>
          <cell r="B1178" t="str">
            <v xml:space="preserve"> Spostamenti con Incremento Patrimoniale       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P1178" t="str">
            <v>tab12UPO</v>
          </cell>
          <cell r="R1178">
            <v>0</v>
          </cell>
        </row>
        <row r="1179">
          <cell r="A1179" t="str">
            <v>UPOUD0</v>
          </cell>
          <cell r="B1179" t="str">
            <v xml:space="preserve"> Allacc./aum. di Potenza Richiesti da Clienti C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P1179" t="str">
            <v>tab12UPO</v>
          </cell>
          <cell r="R1179">
            <v>0</v>
          </cell>
        </row>
        <row r="1180">
          <cell r="A1180" t="str">
            <v>UPOUE0</v>
          </cell>
          <cell r="B1180" t="str">
            <v xml:space="preserve"> Allacc./aum. di Potenza Richiesti da Clienti M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P1180" t="str">
            <v>tab12UPO</v>
          </cell>
          <cell r="R1180">
            <v>0</v>
          </cell>
        </row>
        <row r="1181">
          <cell r="A1181" t="str">
            <v>UPOUP0</v>
          </cell>
          <cell r="B1181" t="str">
            <v xml:space="preserve"> Connessione Produttori Indipendenti           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P1181" t="str">
            <v>tab12UPO</v>
          </cell>
          <cell r="R1181">
            <v>0</v>
          </cell>
        </row>
        <row r="1182">
          <cell r="A1182" t="str">
            <v>UPOUT0</v>
          </cell>
          <cell r="B1182" t="str">
            <v xml:space="preserve"> Lavori Capitalizzati Richiesti da Terzi       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P1182" t="str">
            <v>tab12UPO</v>
          </cell>
          <cell r="R1182">
            <v>0</v>
          </cell>
        </row>
        <row r="1183">
          <cell r="A1183" t="str">
            <v>UPOCA0</v>
          </cell>
          <cell r="B1183" t="str">
            <v xml:space="preserve"> Adeguamento Rete al Carico                    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P1183" t="str">
            <v>tab12UPO</v>
          </cell>
          <cell r="R1183">
            <v>0</v>
          </cell>
        </row>
        <row r="1184">
          <cell r="A1184" t="str">
            <v>UPOIS0</v>
          </cell>
          <cell r="B1184" t="str">
            <v xml:space="preserve">Impatto Ambientale e Sicurezza               </v>
          </cell>
          <cell r="C1184">
            <v>15.848055</v>
          </cell>
          <cell r="D1184">
            <v>31.169177000000001</v>
          </cell>
          <cell r="E1184">
            <v>45.642414000000002</v>
          </cell>
          <cell r="F1184">
            <v>59.297271000000002</v>
          </cell>
          <cell r="G1184">
            <v>71.473015000000004</v>
          </cell>
          <cell r="H1184">
            <v>84.552002000000002</v>
          </cell>
          <cell r="I1184">
            <v>98.982624000000001</v>
          </cell>
          <cell r="J1184">
            <v>112.17614500000001</v>
          </cell>
          <cell r="K1184">
            <v>120.680802</v>
          </cell>
          <cell r="L1184">
            <v>131.092646</v>
          </cell>
          <cell r="M1184">
            <v>139.86248800000001</v>
          </cell>
          <cell r="N1184">
            <v>146.51790099999999</v>
          </cell>
          <cell r="P1184" t="str">
            <v>tab12UPO</v>
          </cell>
          <cell r="R1184">
            <v>146.5179014793612</v>
          </cell>
        </row>
        <row r="1185">
          <cell r="A1185" t="str">
            <v>UPOIN1</v>
          </cell>
          <cell r="B1185" t="str">
            <v>IN1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P1185" t="str">
            <v>tab12UPO</v>
          </cell>
          <cell r="R1185">
            <v>0</v>
          </cell>
        </row>
        <row r="1186">
          <cell r="A1186" t="str">
            <v>UPOIS1</v>
          </cell>
          <cell r="B1186" t="str">
            <v>IS1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P1186" t="str">
            <v>tab12UPO</v>
          </cell>
          <cell r="R1186">
            <v>0</v>
          </cell>
        </row>
        <row r="1187">
          <cell r="A1187" t="str">
            <v>UPOCE</v>
          </cell>
          <cell r="B1187" t="str">
            <v>Progetto contatore elettronico</v>
          </cell>
          <cell r="C1187">
            <v>8.9381620000000002</v>
          </cell>
          <cell r="D1187">
            <v>73.419274000000001</v>
          </cell>
          <cell r="E1187">
            <v>210.882497</v>
          </cell>
          <cell r="F1187">
            <v>346.01520199999999</v>
          </cell>
          <cell r="G1187">
            <v>635.09868800000004</v>
          </cell>
          <cell r="H1187">
            <v>1055.246482</v>
          </cell>
          <cell r="I1187">
            <v>1344.1369380000001</v>
          </cell>
          <cell r="J1187">
            <v>1748.954735</v>
          </cell>
          <cell r="K1187">
            <v>2463.9153289999999</v>
          </cell>
          <cell r="L1187">
            <v>3215.548155</v>
          </cell>
          <cell r="M1187">
            <v>4169.2364539999999</v>
          </cell>
          <cell r="N1187">
            <v>5486.5604460000004</v>
          </cell>
          <cell r="P1187" t="str">
            <v>tab12UPO</v>
          </cell>
          <cell r="R1187">
            <v>5486.5604456698566</v>
          </cell>
        </row>
        <row r="1188">
          <cell r="A1188" t="str">
            <v>UPOY00</v>
          </cell>
          <cell r="B1188" t="str">
            <v>ESERCIZIO</v>
          </cell>
          <cell r="C1188">
            <v>3482.2517809999999</v>
          </cell>
          <cell r="D1188">
            <v>6928.4920389999997</v>
          </cell>
          <cell r="E1188">
            <v>10211.632062000001</v>
          </cell>
          <cell r="F1188">
            <v>13345.478496</v>
          </cell>
          <cell r="G1188">
            <v>16489.484366000001</v>
          </cell>
          <cell r="H1188">
            <v>19922.253462000001</v>
          </cell>
          <cell r="I1188">
            <v>23356.887480000001</v>
          </cell>
          <cell r="J1188">
            <v>26737.719742000001</v>
          </cell>
          <cell r="K1188">
            <v>29638.208836999998</v>
          </cell>
          <cell r="L1188">
            <v>32858.222656999998</v>
          </cell>
          <cell r="M1188">
            <v>36011.136038999997</v>
          </cell>
          <cell r="N1188">
            <v>39479.018040000003</v>
          </cell>
          <cell r="P1188" t="str">
            <v>tab12UPO</v>
          </cell>
          <cell r="R1188">
            <v>39479.018038268085</v>
          </cell>
        </row>
        <row r="1189">
          <cell r="A1189" t="str">
            <v>UPOCIN</v>
          </cell>
          <cell r="B1189" t="str">
            <v>Costi Indiretti</v>
          </cell>
          <cell r="C1189">
            <v>261.30895099999998</v>
          </cell>
          <cell r="D1189">
            <v>519.37056399999994</v>
          </cell>
          <cell r="E1189">
            <v>765.04499799999996</v>
          </cell>
          <cell r="F1189">
            <v>999.19615599999997</v>
          </cell>
          <cell r="G1189">
            <v>1234.9749179999999</v>
          </cell>
          <cell r="H1189">
            <v>1493.048865</v>
          </cell>
          <cell r="I1189">
            <v>1751.4792279999999</v>
          </cell>
          <cell r="J1189">
            <v>2007.7405409999999</v>
          </cell>
          <cell r="K1189">
            <v>2228.9255579999999</v>
          </cell>
          <cell r="L1189">
            <v>2474.8396269999998</v>
          </cell>
          <cell r="M1189">
            <v>2717.004293</v>
          </cell>
          <cell r="N1189">
            <v>2982.9881399999999</v>
          </cell>
          <cell r="P1189" t="str">
            <v>tab12UPO</v>
          </cell>
          <cell r="R1189">
            <v>2982.9881401164594</v>
          </cell>
        </row>
        <row r="1190">
          <cell r="A1190" t="str">
            <v>UPOFS0</v>
          </cell>
          <cell r="B1190" t="str">
            <v>Costi Attivita' di Esercizio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P1190" t="str">
            <v>tab12UPO</v>
          </cell>
          <cell r="R1190">
            <v>0</v>
          </cell>
        </row>
        <row r="1191">
          <cell r="A1191" t="str">
            <v>UPOFC0</v>
          </cell>
          <cell r="B1191" t="str">
            <v>Funzione Commerciale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P1191" t="str">
            <v>tab12UPO</v>
          </cell>
          <cell r="R1191">
            <v>0</v>
          </cell>
        </row>
        <row r="1192">
          <cell r="A1192" t="str">
            <v>UPOFAA</v>
          </cell>
          <cell r="B1192" t="str">
            <v xml:space="preserve">Acquisti e Appalti  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P1192" t="str">
            <v>tab12UPO</v>
          </cell>
          <cell r="R1192">
            <v>0</v>
          </cell>
        </row>
        <row r="1193">
          <cell r="A1193" t="str">
            <v>UPOFV0</v>
          </cell>
          <cell r="B1193" t="str">
            <v xml:space="preserve">Varie di Funzionamento    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P1193" t="str">
            <v>tab12UPO</v>
          </cell>
          <cell r="R1193">
            <v>0</v>
          </cell>
        </row>
        <row r="1194">
          <cell r="A1194" t="str">
            <v>UPOFVC</v>
          </cell>
          <cell r="B1194" t="str">
            <v xml:space="preserve"> Varie Comuni di Funzionamento 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P1194" t="str">
            <v>tab12UPO</v>
          </cell>
          <cell r="R1194">
            <v>0</v>
          </cell>
        </row>
        <row r="1195">
          <cell r="A1195" t="str">
            <v>UPOCGE</v>
          </cell>
          <cell r="B1195" t="str">
            <v xml:space="preserve"> Costi Generali                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P1195" t="str">
            <v>tab12UPO</v>
          </cell>
          <cell r="R1195">
            <v>0</v>
          </cell>
        </row>
        <row r="1196">
          <cell r="A1196" t="str">
            <v>UPOGF0</v>
          </cell>
          <cell r="B1196" t="str">
            <v xml:space="preserve"> Generali di Funzionamento     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P1196" t="str">
            <v>tab12UPO</v>
          </cell>
          <cell r="R1196">
            <v>0</v>
          </cell>
        </row>
        <row r="1197">
          <cell r="A1197" t="str">
            <v>UPOF9P</v>
          </cell>
          <cell r="B1197" t="str">
            <v>Partecipazione Ad Attivita' di Formazione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P1197" t="str">
            <v>tab12UPO</v>
          </cell>
          <cell r="R1197">
            <v>0</v>
          </cell>
        </row>
        <row r="1198">
          <cell r="A1198" t="str">
            <v>UPO550</v>
          </cell>
          <cell r="B1198" t="str">
            <v xml:space="preserve"> Formazione Personale Neo-Assunto               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P1198" t="str">
            <v>tab12UPO</v>
          </cell>
          <cell r="R1198">
            <v>0</v>
          </cell>
        </row>
        <row r="1199">
          <cell r="A1199" t="str">
            <v>UPO551</v>
          </cell>
          <cell r="B1199" t="str">
            <v xml:space="preserve"> Formazione per Operai                          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P1199" t="str">
            <v>tab12UPO</v>
          </cell>
          <cell r="R1199">
            <v>0</v>
          </cell>
        </row>
        <row r="1200">
          <cell r="A1200" t="str">
            <v>UPO552</v>
          </cell>
          <cell r="B1200" t="str">
            <v xml:space="preserve"> Formazione Livelli Intermedi                   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P1200" t="str">
            <v>tab12UPO</v>
          </cell>
          <cell r="R1200">
            <v>0</v>
          </cell>
        </row>
        <row r="1201">
          <cell r="A1201" t="str">
            <v>UPO553</v>
          </cell>
          <cell r="B1201" t="str">
            <v xml:space="preserve"> Formazione Formatori, Coordinatori, Istruttori 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P1201" t="str">
            <v>tab12UPO</v>
          </cell>
          <cell r="R1201">
            <v>0</v>
          </cell>
        </row>
        <row r="1202">
          <cell r="A1202" t="str">
            <v>UPO554</v>
          </cell>
          <cell r="B1202" t="str">
            <v xml:space="preserve"> Formazione a Fronte del Contratto di Formazion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P1202" t="str">
            <v>tab12UPO</v>
          </cell>
          <cell r="R1202">
            <v>0</v>
          </cell>
        </row>
        <row r="1203">
          <cell r="A1203" t="str">
            <v>UPOCDI</v>
          </cell>
          <cell r="B1203" t="str">
            <v>Costi Diretti</v>
          </cell>
          <cell r="C1203">
            <v>3220.94283</v>
          </cell>
          <cell r="D1203">
            <v>6409.1214760000003</v>
          </cell>
          <cell r="E1203">
            <v>9446.5870630000009</v>
          </cell>
          <cell r="F1203">
            <v>12346.282338999999</v>
          </cell>
          <cell r="G1203">
            <v>15254.509446</v>
          </cell>
          <cell r="H1203">
            <v>18429.204597</v>
          </cell>
          <cell r="I1203">
            <v>21605.408251000001</v>
          </cell>
          <cell r="J1203">
            <v>24729.979200999998</v>
          </cell>
          <cell r="K1203">
            <v>27409.283281</v>
          </cell>
          <cell r="L1203">
            <v>30383.383032000002</v>
          </cell>
          <cell r="M1203">
            <v>33294.131744999999</v>
          </cell>
          <cell r="N1203">
            <v>36496.029898000001</v>
          </cell>
          <cell r="P1203" t="str">
            <v>tab12UPO</v>
          </cell>
          <cell r="R1203">
            <v>36496.029898151617</v>
          </cell>
        </row>
        <row r="1204">
          <cell r="A1204" t="str">
            <v>UPOCOP</v>
          </cell>
          <cell r="B1204" t="str">
            <v>Costi Operativi</v>
          </cell>
          <cell r="C1204">
            <v>2627.3582379999998</v>
          </cell>
          <cell r="D1204">
            <v>5228.1090709999999</v>
          </cell>
          <cell r="E1204">
            <v>7705.5972840000004</v>
          </cell>
          <cell r="F1204">
            <v>10070.369101</v>
          </cell>
          <cell r="G1204">
            <v>12443.700613000001</v>
          </cell>
          <cell r="H1204">
            <v>15034.320188</v>
          </cell>
          <cell r="I1204">
            <v>17624.385582999999</v>
          </cell>
          <cell r="J1204">
            <v>20173.267091999998</v>
          </cell>
          <cell r="K1204">
            <v>22361.045440000002</v>
          </cell>
          <cell r="L1204">
            <v>24787.923516999999</v>
          </cell>
          <cell r="M1204">
            <v>27164.096266</v>
          </cell>
          <cell r="N1204">
            <v>29784.406008999998</v>
          </cell>
          <cell r="P1204" t="str">
            <v>tab12UPO</v>
          </cell>
          <cell r="R1204">
            <v>29784.406008460755</v>
          </cell>
        </row>
        <row r="1205">
          <cell r="A1205" t="str">
            <v>UPOD00</v>
          </cell>
          <cell r="B1205" t="str">
            <v xml:space="preserve">Demolizioni Nette  </v>
          </cell>
          <cell r="C1205">
            <v>57.967734</v>
          </cell>
          <cell r="D1205">
            <v>115.823993</v>
          </cell>
          <cell r="E1205">
            <v>171.53492600000001</v>
          </cell>
          <cell r="F1205">
            <v>225.350627</v>
          </cell>
          <cell r="G1205">
            <v>279.65576199999998</v>
          </cell>
          <cell r="H1205">
            <v>339.11501800000002</v>
          </cell>
          <cell r="I1205">
            <v>398.82188400000001</v>
          </cell>
          <cell r="J1205">
            <v>456.73280499999998</v>
          </cell>
          <cell r="K1205">
            <v>506.77800100000002</v>
          </cell>
          <cell r="L1205">
            <v>562.47734700000001</v>
          </cell>
          <cell r="M1205">
            <v>616.91204600000003</v>
          </cell>
          <cell r="N1205">
            <v>675.499369</v>
          </cell>
          <cell r="P1205" t="str">
            <v>tab12UPO</v>
          </cell>
          <cell r="R1205">
            <v>675.4993692678637</v>
          </cell>
        </row>
        <row r="1206">
          <cell r="A1206" t="str">
            <v>UPOFP0</v>
          </cell>
          <cell r="B1206" t="str">
            <v>Attivita' Operative</v>
          </cell>
          <cell r="C1206">
            <v>1190.383632</v>
          </cell>
          <cell r="D1206">
            <v>2376.0969599999999</v>
          </cell>
          <cell r="E1206">
            <v>3513.1639749999999</v>
          </cell>
          <cell r="F1206">
            <v>4608.2329710000004</v>
          </cell>
          <cell r="G1206">
            <v>5708.3349029999999</v>
          </cell>
          <cell r="H1206">
            <v>6909.7762389999998</v>
          </cell>
          <cell r="I1206">
            <v>8114.9829140000002</v>
          </cell>
          <cell r="J1206">
            <v>9283.4395999999997</v>
          </cell>
          <cell r="K1206">
            <v>10284.642626000001</v>
          </cell>
          <cell r="L1206">
            <v>11395.860782</v>
          </cell>
          <cell r="M1206">
            <v>12477.43598</v>
          </cell>
          <cell r="N1206">
            <v>13651.478766</v>
          </cell>
          <cell r="P1206" t="str">
            <v>tab12UPO</v>
          </cell>
          <cell r="R1206">
            <v>13651.478766162953</v>
          </cell>
        </row>
        <row r="1207">
          <cell r="A1207" t="str">
            <v>UPOF00</v>
          </cell>
          <cell r="B1207" t="str">
            <v>Spostamenti Senza Incremento Patrimoniale</v>
          </cell>
          <cell r="C1207">
            <v>237.268146</v>
          </cell>
          <cell r="D1207">
            <v>474.11751500000003</v>
          </cell>
          <cell r="E1207">
            <v>701.89130999999998</v>
          </cell>
          <cell r="F1207">
            <v>921.31096700000001</v>
          </cell>
          <cell r="G1207">
            <v>1142.517895</v>
          </cell>
          <cell r="H1207">
            <v>1384.394284</v>
          </cell>
          <cell r="I1207">
            <v>1626.833744</v>
          </cell>
          <cell r="J1207">
            <v>1861.65489</v>
          </cell>
          <cell r="K1207">
            <v>2064.1190609999999</v>
          </cell>
          <cell r="L1207">
            <v>2288.882067</v>
          </cell>
          <cell r="M1207">
            <v>2508.1619190000001</v>
          </cell>
          <cell r="N1207">
            <v>2746.470988</v>
          </cell>
          <cell r="P1207" t="str">
            <v>tab12UPO</v>
          </cell>
          <cell r="R1207">
            <v>2746.4709880000005</v>
          </cell>
        </row>
        <row r="1208">
          <cell r="A1208" t="str">
            <v>UPOF10</v>
          </cell>
          <cell r="B1208" t="str">
            <v xml:space="preserve">Gestione Utenza                          </v>
          </cell>
          <cell r="C1208">
            <v>872.13492699999995</v>
          </cell>
          <cell r="D1208">
            <v>1741.8742930000001</v>
          </cell>
          <cell r="E1208">
            <v>2576.8715999999999</v>
          </cell>
          <cell r="F1208">
            <v>3382.6635190000002</v>
          </cell>
          <cell r="G1208">
            <v>4192.2599140000002</v>
          </cell>
          <cell r="H1208">
            <v>5076.4922720000004</v>
          </cell>
          <cell r="I1208">
            <v>5963.8461930000003</v>
          </cell>
          <cell r="J1208">
            <v>6821.7559590000001</v>
          </cell>
          <cell r="K1208">
            <v>7556.6780419999996</v>
          </cell>
          <cell r="L1208">
            <v>8372.1637439999995</v>
          </cell>
          <cell r="M1208">
            <v>9165.0140699999993</v>
          </cell>
          <cell r="N1208">
            <v>10023.235729</v>
          </cell>
          <cell r="P1208" t="str">
            <v>tab12UPO</v>
          </cell>
          <cell r="R1208">
            <v>10023.23572865094</v>
          </cell>
        </row>
        <row r="1209">
          <cell r="A1209" t="str">
            <v>UPOF20</v>
          </cell>
          <cell r="B1209" t="str">
            <v xml:space="preserve">Condotta Rete                            </v>
          </cell>
          <cell r="C1209">
            <v>80.980559</v>
          </cell>
          <cell r="D1209">
            <v>160.105152</v>
          </cell>
          <cell r="E1209">
            <v>234.40106499999999</v>
          </cell>
          <cell r="F1209">
            <v>304.258486</v>
          </cell>
          <cell r="G1209">
            <v>373.55709400000001</v>
          </cell>
          <cell r="H1209">
            <v>448.88968299999999</v>
          </cell>
          <cell r="I1209">
            <v>524.30297599999994</v>
          </cell>
          <cell r="J1209">
            <v>600.02874999999995</v>
          </cell>
          <cell r="K1209">
            <v>663.84552299999996</v>
          </cell>
          <cell r="L1209">
            <v>734.81497100000001</v>
          </cell>
          <cell r="M1209">
            <v>804.25999100000001</v>
          </cell>
          <cell r="N1209">
            <v>881.77205000000004</v>
          </cell>
          <cell r="P1209" t="str">
            <v>tab12UPO</v>
          </cell>
          <cell r="R1209">
            <v>881.77204951201361</v>
          </cell>
        </row>
        <row r="1210">
          <cell r="A1210" t="str">
            <v>UPOJ00</v>
          </cell>
          <cell r="B1210" t="str">
            <v>Attivita' per Terzi/servizi</v>
          </cell>
          <cell r="C1210">
            <v>7.5392229999999998</v>
          </cell>
          <cell r="D1210">
            <v>14.468264</v>
          </cell>
          <cell r="E1210">
            <v>20.502117999999999</v>
          </cell>
          <cell r="F1210">
            <v>25.628114</v>
          </cell>
          <cell r="G1210">
            <v>30.584748000000001</v>
          </cell>
          <cell r="H1210">
            <v>35.897089000000001</v>
          </cell>
          <cell r="I1210">
            <v>40.910718000000003</v>
          </cell>
          <cell r="J1210">
            <v>46.922123999999997</v>
          </cell>
          <cell r="K1210">
            <v>51.993572</v>
          </cell>
          <cell r="L1210">
            <v>57.509900999999999</v>
          </cell>
          <cell r="M1210">
            <v>63.211281999999997</v>
          </cell>
          <cell r="N1210">
            <v>70.760497000000001</v>
          </cell>
          <cell r="P1210" t="str">
            <v>tab12UPO</v>
          </cell>
          <cell r="R1210">
            <v>70.760497092632065</v>
          </cell>
        </row>
        <row r="1211">
          <cell r="A1211" t="str">
            <v>UPOM0I</v>
          </cell>
          <cell r="B1211" t="str">
            <v xml:space="preserve">Manutenzione Ip            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P1211" t="str">
            <v>tab12UPO</v>
          </cell>
          <cell r="R1211">
            <v>0</v>
          </cell>
        </row>
        <row r="1212">
          <cell r="A1212" t="str">
            <v>UPOM00</v>
          </cell>
          <cell r="B1212" t="str">
            <v xml:space="preserve">Manutenzione               </v>
          </cell>
          <cell r="C1212">
            <v>1371.46765</v>
          </cell>
          <cell r="D1212">
            <v>2721.7198549999998</v>
          </cell>
          <cell r="E1212">
            <v>4000.3962660000002</v>
          </cell>
          <cell r="F1212">
            <v>5211.157389</v>
          </cell>
          <cell r="G1212">
            <v>6425.1251990000001</v>
          </cell>
          <cell r="H1212">
            <v>7749.5318399999996</v>
          </cell>
          <cell r="I1212">
            <v>9069.6700689999998</v>
          </cell>
          <cell r="J1212">
            <v>10386.172563</v>
          </cell>
          <cell r="K1212">
            <v>11517.631241999999</v>
          </cell>
          <cell r="L1212">
            <v>12772.075486</v>
          </cell>
          <cell r="M1212">
            <v>14006.536955</v>
          </cell>
          <cell r="N1212">
            <v>15386.667375999999</v>
          </cell>
          <cell r="P1212" t="str">
            <v>tab12UPO</v>
          </cell>
          <cell r="R1212">
            <v>15386.667375937302</v>
          </cell>
        </row>
        <row r="1213">
          <cell r="A1213" t="str">
            <v>UPOM10</v>
          </cell>
          <cell r="B1213" t="str">
            <v xml:space="preserve"> Ispezioni                                     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P1213" t="str">
            <v>tab12UPO</v>
          </cell>
          <cell r="R1213">
            <v>0</v>
          </cell>
        </row>
        <row r="1214">
          <cell r="A1214" t="str">
            <v>UPOM20</v>
          </cell>
          <cell r="B1214" t="str">
            <v xml:space="preserve"> Manutenzione da Programma                     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P1214" t="str">
            <v>tab12UPO</v>
          </cell>
          <cell r="R1214">
            <v>0</v>
          </cell>
        </row>
        <row r="1215">
          <cell r="A1215" t="str">
            <v>UPOM30</v>
          </cell>
          <cell r="B1215" t="str">
            <v xml:space="preserve"> Manutenzione da Ispezione                     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P1215" t="str">
            <v>tab12UPO</v>
          </cell>
          <cell r="R1215">
            <v>0</v>
          </cell>
        </row>
        <row r="1216">
          <cell r="A1216" t="str">
            <v>UPOM40</v>
          </cell>
          <cell r="B1216" t="str">
            <v xml:space="preserve"> Manutenzione su Guasto                        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P1216" t="str">
            <v>tab12UPO</v>
          </cell>
          <cell r="R1216">
            <v>0</v>
          </cell>
        </row>
        <row r="1217">
          <cell r="A1217" t="str">
            <v>UPOM60</v>
          </cell>
          <cell r="B1217" t="str">
            <v xml:space="preserve"> Manutenzione Impianti Non Della Rete di Distri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P1217" t="str">
            <v>tab12UPO</v>
          </cell>
          <cell r="R1217">
            <v>0</v>
          </cell>
        </row>
        <row r="1218">
          <cell r="A1218" t="str">
            <v>UPO593</v>
          </cell>
          <cell r="B1218" t="str">
            <v xml:space="preserve"> Manutenzione per Eventi Eccezionali           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P1218" t="str">
            <v>tab12UPO</v>
          </cell>
          <cell r="R1218">
            <v>0</v>
          </cell>
        </row>
        <row r="1219">
          <cell r="A1219" t="str">
            <v>UPOC48</v>
          </cell>
          <cell r="B1219" t="str">
            <v xml:space="preserve">  Altri Costi Diretti</v>
          </cell>
          <cell r="C1219">
            <v>593.58459200000004</v>
          </cell>
          <cell r="D1219">
            <v>1181.0124049999999</v>
          </cell>
          <cell r="E1219">
            <v>1740.9897800000001</v>
          </cell>
          <cell r="F1219">
            <v>2275.913239</v>
          </cell>
          <cell r="G1219">
            <v>2810.8088349999998</v>
          </cell>
          <cell r="H1219">
            <v>3394.8844100000001</v>
          </cell>
          <cell r="I1219">
            <v>3981.0226670000002</v>
          </cell>
          <cell r="J1219">
            <v>4556.7121100000004</v>
          </cell>
          <cell r="K1219">
            <v>5048.2378410000001</v>
          </cell>
          <cell r="L1219">
            <v>5595.4595149999996</v>
          </cell>
          <cell r="M1219">
            <v>6130.0354799999996</v>
          </cell>
          <cell r="N1219">
            <v>6711.6238899999998</v>
          </cell>
          <cell r="P1219" t="str">
            <v>tab12UPO</v>
          </cell>
          <cell r="R1219">
            <v>6711.6238896908653</v>
          </cell>
        </row>
        <row r="1220">
          <cell r="A1220" t="str">
            <v>UPOF30</v>
          </cell>
          <cell r="B1220" t="str">
            <v>Coordinamento e Assistenza Tecnica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P1220" t="str">
            <v>tab12UPO</v>
          </cell>
          <cell r="R1220">
            <v>0</v>
          </cell>
        </row>
        <row r="1221">
          <cell r="A1221" t="str">
            <v>UPOF35</v>
          </cell>
          <cell r="B1221" t="str">
            <v xml:space="preserve"> Assistenza e Sorveglianza Lavori             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P1221" t="str">
            <v>tab12UPO</v>
          </cell>
          <cell r="R1221">
            <v>0</v>
          </cell>
        </row>
        <row r="1222">
          <cell r="A1222" t="str">
            <v>UPOF36</v>
          </cell>
          <cell r="B1222" t="str">
            <v xml:space="preserve"> Altre di Coordinamento ed Assistenza Tecnica 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P1222" t="str">
            <v>tab12UPO</v>
          </cell>
          <cell r="R1222">
            <v>0</v>
          </cell>
        </row>
        <row r="1223">
          <cell r="A1223" t="str">
            <v>UPOF37</v>
          </cell>
          <cell r="B1223" t="str">
            <v xml:space="preserve"> Valore Ore Operai Non Attribuibili a Lavori  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P1223" t="str">
            <v>tab12UPO</v>
          </cell>
          <cell r="R1223">
            <v>0</v>
          </cell>
        </row>
        <row r="1224">
          <cell r="A1224" t="str">
            <v>UPO595</v>
          </cell>
          <cell r="B1224" t="str">
            <v xml:space="preserve"> Sicurezza ed Igiene del Lavoro               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P1224" t="str">
            <v>tab12UPO</v>
          </cell>
          <cell r="R1224">
            <v>0</v>
          </cell>
        </row>
        <row r="1225">
          <cell r="A1225" t="str">
            <v>UPO770</v>
          </cell>
          <cell r="B1225" t="str">
            <v xml:space="preserve"> Unificazione e Sviluppo                      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P1225" t="str">
            <v>tab12UPO</v>
          </cell>
          <cell r="R1225">
            <v>0</v>
          </cell>
        </row>
        <row r="1226">
          <cell r="P1226" t="str">
            <v>tab13</v>
          </cell>
          <cell r="R1226">
            <v>0</v>
          </cell>
        </row>
        <row r="1227">
          <cell r="P1227" t="str">
            <v>tab13</v>
          </cell>
          <cell r="R1227">
            <v>0</v>
          </cell>
        </row>
        <row r="1228">
          <cell r="P1228" t="str">
            <v>tab13</v>
          </cell>
          <cell r="R1228">
            <v>0</v>
          </cell>
        </row>
        <row r="1229">
          <cell r="P1229" t="str">
            <v>tab13</v>
          </cell>
          <cell r="R1229">
            <v>0</v>
          </cell>
        </row>
        <row r="1230">
          <cell r="P1230" t="str">
            <v>tab13</v>
          </cell>
          <cell r="R1230">
            <v>0</v>
          </cell>
        </row>
        <row r="1231">
          <cell r="P1231" t="str">
            <v>tab13</v>
          </cell>
          <cell r="R1231">
            <v>0</v>
          </cell>
        </row>
        <row r="1232">
          <cell r="P1232" t="str">
            <v>tab13</v>
          </cell>
          <cell r="R1232">
            <v>0</v>
          </cell>
        </row>
        <row r="1233">
          <cell r="P1233" t="str">
            <v>tab13</v>
          </cell>
          <cell r="R1233">
            <v>0</v>
          </cell>
        </row>
        <row r="1234">
          <cell r="P1234" t="str">
            <v>tab13</v>
          </cell>
          <cell r="R1234">
            <v>0</v>
          </cell>
        </row>
        <row r="1235">
          <cell r="P1235" t="str">
            <v>tab13</v>
          </cell>
          <cell r="R1235">
            <v>0</v>
          </cell>
        </row>
        <row r="1236">
          <cell r="P1236" t="str">
            <v>tab13</v>
          </cell>
          <cell r="R1236">
            <v>0</v>
          </cell>
        </row>
        <row r="1237">
          <cell r="P1237" t="str">
            <v>tab13</v>
          </cell>
          <cell r="R1237">
            <v>0</v>
          </cell>
        </row>
        <row r="1238">
          <cell r="P1238" t="str">
            <v>tab13</v>
          </cell>
          <cell r="R1238">
            <v>0</v>
          </cell>
        </row>
        <row r="1239">
          <cell r="P1239" t="str">
            <v>tab13</v>
          </cell>
          <cell r="R1239">
            <v>0</v>
          </cell>
        </row>
        <row r="1240">
          <cell r="P1240" t="str">
            <v>tab13</v>
          </cell>
          <cell r="R1240">
            <v>0</v>
          </cell>
        </row>
        <row r="1241">
          <cell r="P1241" t="str">
            <v>tab13</v>
          </cell>
          <cell r="R1241">
            <v>0</v>
          </cell>
        </row>
        <row r="1242">
          <cell r="P1242" t="str">
            <v>tab13</v>
          </cell>
          <cell r="R1242">
            <v>0</v>
          </cell>
        </row>
        <row r="1243">
          <cell r="P1243" t="str">
            <v>tab13</v>
          </cell>
          <cell r="R1243">
            <v>0</v>
          </cell>
        </row>
        <row r="1244">
          <cell r="P1244" t="str">
            <v>tab13</v>
          </cell>
          <cell r="R1244">
            <v>0</v>
          </cell>
        </row>
        <row r="1245">
          <cell r="P1245" t="str">
            <v>tab13</v>
          </cell>
          <cell r="R1245">
            <v>0</v>
          </cell>
        </row>
        <row r="1246">
          <cell r="P1246" t="str">
            <v>tab13</v>
          </cell>
          <cell r="R1246">
            <v>0</v>
          </cell>
        </row>
        <row r="1247">
          <cell r="P1247" t="str">
            <v>tab13</v>
          </cell>
          <cell r="R1247">
            <v>0</v>
          </cell>
        </row>
        <row r="1248">
          <cell r="P1248" t="str">
            <v>tab13</v>
          </cell>
          <cell r="R1248">
            <v>0</v>
          </cell>
        </row>
        <row r="1249">
          <cell r="P1249" t="str">
            <v>tab13</v>
          </cell>
          <cell r="R1249">
            <v>0</v>
          </cell>
        </row>
        <row r="1250">
          <cell r="P1250" t="str">
            <v>tab13</v>
          </cell>
          <cell r="R1250">
            <v>0</v>
          </cell>
        </row>
        <row r="1251">
          <cell r="P1251" t="str">
            <v>tab13</v>
          </cell>
          <cell r="R1251">
            <v>0</v>
          </cell>
        </row>
        <row r="1252">
          <cell r="P1252" t="str">
            <v>tab13</v>
          </cell>
          <cell r="R1252">
            <v>0</v>
          </cell>
        </row>
        <row r="1253">
          <cell r="P1253" t="str">
            <v>tab13</v>
          </cell>
          <cell r="R1253">
            <v>0</v>
          </cell>
        </row>
        <row r="1254">
          <cell r="P1254" t="str">
            <v>tab13</v>
          </cell>
          <cell r="R1254">
            <v>0</v>
          </cell>
        </row>
        <row r="1255">
          <cell r="P1255" t="str">
            <v>tab13</v>
          </cell>
          <cell r="R1255">
            <v>0</v>
          </cell>
        </row>
        <row r="1256">
          <cell r="P1256" t="str">
            <v>tab13</v>
          </cell>
          <cell r="R1256">
            <v>0</v>
          </cell>
        </row>
        <row r="1257">
          <cell r="P1257" t="str">
            <v>tab13</v>
          </cell>
          <cell r="R1257">
            <v>0</v>
          </cell>
        </row>
        <row r="1258">
          <cell r="P1258" t="str">
            <v>tab13</v>
          </cell>
          <cell r="R1258">
            <v>0</v>
          </cell>
        </row>
        <row r="1259">
          <cell r="P1259" t="str">
            <v>tab13</v>
          </cell>
          <cell r="R1259">
            <v>0</v>
          </cell>
        </row>
        <row r="1260">
          <cell r="P1260" t="str">
            <v>tab13</v>
          </cell>
          <cell r="R1260">
            <v>0</v>
          </cell>
        </row>
        <row r="1261">
          <cell r="P1261" t="str">
            <v>tab13</v>
          </cell>
          <cell r="R1261">
            <v>0</v>
          </cell>
        </row>
        <row r="1262">
          <cell r="P1262" t="str">
            <v>tab13</v>
          </cell>
          <cell r="R1262">
            <v>0</v>
          </cell>
        </row>
        <row r="1263">
          <cell r="P1263" t="str">
            <v>tab13</v>
          </cell>
          <cell r="R1263">
            <v>0</v>
          </cell>
        </row>
        <row r="1264">
          <cell r="P1264" t="str">
            <v>tab13</v>
          </cell>
          <cell r="R1264">
            <v>0</v>
          </cell>
        </row>
        <row r="1265">
          <cell r="P1265" t="str">
            <v>tab13</v>
          </cell>
          <cell r="R1265">
            <v>0</v>
          </cell>
        </row>
        <row r="1266">
          <cell r="P1266" t="str">
            <v>tab13</v>
          </cell>
          <cell r="R1266">
            <v>0</v>
          </cell>
        </row>
        <row r="1267">
          <cell r="P1267" t="str">
            <v>tab13</v>
          </cell>
          <cell r="R1267">
            <v>0</v>
          </cell>
        </row>
        <row r="1268">
          <cell r="P1268" t="str">
            <v>tab13</v>
          </cell>
          <cell r="R1268">
            <v>0</v>
          </cell>
        </row>
        <row r="1269">
          <cell r="P1269" t="str">
            <v>tab13</v>
          </cell>
          <cell r="R1269">
            <v>0</v>
          </cell>
        </row>
        <row r="1270">
          <cell r="P1270" t="str">
            <v>tab13</v>
          </cell>
          <cell r="R1270">
            <v>0</v>
          </cell>
        </row>
        <row r="1271">
          <cell r="P1271" t="str">
            <v>tab13</v>
          </cell>
          <cell r="R1271">
            <v>0</v>
          </cell>
        </row>
        <row r="1272">
          <cell r="P1272" t="str">
            <v>tab13</v>
          </cell>
          <cell r="R1272">
            <v>0</v>
          </cell>
        </row>
        <row r="1273">
          <cell r="P1273" t="str">
            <v>tab13</v>
          </cell>
          <cell r="R1273">
            <v>0</v>
          </cell>
        </row>
        <row r="1274">
          <cell r="P1274" t="str">
            <v>tab13</v>
          </cell>
          <cell r="R1274">
            <v>0</v>
          </cell>
        </row>
        <row r="1275">
          <cell r="P1275" t="str">
            <v>tab13</v>
          </cell>
          <cell r="R1275">
            <v>0</v>
          </cell>
        </row>
        <row r="1276">
          <cell r="P1276" t="str">
            <v>tab13</v>
          </cell>
          <cell r="R1276">
            <v>0</v>
          </cell>
        </row>
        <row r="1277">
          <cell r="P1277" t="str">
            <v>tab13</v>
          </cell>
          <cell r="R1277">
            <v>0</v>
          </cell>
        </row>
        <row r="1278">
          <cell r="P1278" t="str">
            <v>tab13</v>
          </cell>
          <cell r="R1278">
            <v>0</v>
          </cell>
        </row>
        <row r="1279">
          <cell r="P1279" t="str">
            <v>tab13</v>
          </cell>
          <cell r="R1279">
            <v>0</v>
          </cell>
        </row>
        <row r="1280">
          <cell r="P1280" t="str">
            <v>tab13</v>
          </cell>
          <cell r="R1280">
            <v>0</v>
          </cell>
        </row>
        <row r="1281">
          <cell r="P1281" t="str">
            <v>tab13</v>
          </cell>
          <cell r="R1281">
            <v>0</v>
          </cell>
        </row>
        <row r="1282">
          <cell r="P1282" t="str">
            <v>tab13</v>
          </cell>
          <cell r="R1282">
            <v>0</v>
          </cell>
        </row>
        <row r="1283">
          <cell r="P1283" t="str">
            <v>tab13</v>
          </cell>
          <cell r="R1283">
            <v>0</v>
          </cell>
        </row>
        <row r="1284">
          <cell r="P1284" t="str">
            <v>tab13</v>
          </cell>
          <cell r="R1284">
            <v>0</v>
          </cell>
        </row>
        <row r="1285">
          <cell r="P1285" t="str">
            <v>tab14</v>
          </cell>
          <cell r="R1285">
            <v>0</v>
          </cell>
        </row>
        <row r="1286">
          <cell r="P1286" t="str">
            <v>tab14</v>
          </cell>
          <cell r="R1286">
            <v>0</v>
          </cell>
        </row>
        <row r="1287">
          <cell r="P1287" t="str">
            <v>tab14</v>
          </cell>
          <cell r="R1287">
            <v>0</v>
          </cell>
        </row>
        <row r="1288">
          <cell r="P1288" t="str">
            <v>tab14</v>
          </cell>
          <cell r="R1288">
            <v>0</v>
          </cell>
        </row>
        <row r="1289">
          <cell r="P1289" t="str">
            <v>tab14</v>
          </cell>
          <cell r="R1289">
            <v>0</v>
          </cell>
        </row>
        <row r="1290">
          <cell r="P1290" t="str">
            <v>tab14</v>
          </cell>
          <cell r="R1290">
            <v>0</v>
          </cell>
        </row>
        <row r="1291">
          <cell r="P1291" t="str">
            <v>tab14</v>
          </cell>
          <cell r="R1291">
            <v>0</v>
          </cell>
        </row>
        <row r="1292">
          <cell r="P1292" t="str">
            <v>tab14</v>
          </cell>
          <cell r="R1292">
            <v>0</v>
          </cell>
        </row>
        <row r="1293">
          <cell r="P1293" t="str">
            <v>tab14</v>
          </cell>
          <cell r="R1293">
            <v>0</v>
          </cell>
        </row>
        <row r="1294">
          <cell r="P1294" t="str">
            <v>tab14</v>
          </cell>
          <cell r="R1294">
            <v>0</v>
          </cell>
        </row>
        <row r="1295">
          <cell r="P1295" t="str">
            <v>tab14</v>
          </cell>
          <cell r="R1295">
            <v>0</v>
          </cell>
        </row>
        <row r="1296">
          <cell r="P1296" t="str">
            <v>tab14</v>
          </cell>
          <cell r="R1296">
            <v>0</v>
          </cell>
        </row>
        <row r="1297">
          <cell r="P1297" t="str">
            <v>tab14</v>
          </cell>
          <cell r="R1297">
            <v>0</v>
          </cell>
        </row>
        <row r="1298">
          <cell r="P1298" t="str">
            <v>tab14</v>
          </cell>
          <cell r="R1298">
            <v>0</v>
          </cell>
        </row>
        <row r="1299">
          <cell r="P1299" t="str">
            <v>tab14</v>
          </cell>
          <cell r="R1299">
            <v>0</v>
          </cell>
        </row>
        <row r="1300">
          <cell r="P1300" t="str">
            <v>tab14</v>
          </cell>
          <cell r="R1300">
            <v>0</v>
          </cell>
        </row>
        <row r="1301">
          <cell r="P1301" t="str">
            <v>tab14</v>
          </cell>
          <cell r="R1301">
            <v>0</v>
          </cell>
        </row>
        <row r="1302">
          <cell r="P1302" t="str">
            <v>tab14</v>
          </cell>
          <cell r="R1302">
            <v>0</v>
          </cell>
        </row>
        <row r="1303">
          <cell r="P1303" t="str">
            <v>tab14</v>
          </cell>
          <cell r="R1303">
            <v>0</v>
          </cell>
        </row>
        <row r="1304">
          <cell r="P1304" t="str">
            <v>tab14</v>
          </cell>
          <cell r="R1304">
            <v>0</v>
          </cell>
        </row>
        <row r="1305">
          <cell r="P1305" t="str">
            <v>tab14</v>
          </cell>
          <cell r="R1305">
            <v>0</v>
          </cell>
        </row>
        <row r="1306">
          <cell r="P1306" t="str">
            <v>tab14</v>
          </cell>
          <cell r="R1306">
            <v>0</v>
          </cell>
        </row>
        <row r="1307">
          <cell r="P1307" t="str">
            <v>tab14</v>
          </cell>
          <cell r="R1307">
            <v>0</v>
          </cell>
        </row>
        <row r="1308">
          <cell r="P1308" t="str">
            <v>tab14</v>
          </cell>
          <cell r="R1308">
            <v>0</v>
          </cell>
        </row>
        <row r="1309">
          <cell r="P1309" t="str">
            <v>tab14</v>
          </cell>
          <cell r="R1309">
            <v>0</v>
          </cell>
        </row>
        <row r="1310">
          <cell r="P1310" t="str">
            <v>tab14</v>
          </cell>
          <cell r="R1310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tg da allocare _Ottobre -2010"/>
      <sheetName val="wTG da allocare Ottobre"/>
      <sheetName val="COSTI ANTICIPI "/>
      <sheetName val="contabilizz x lotto  "/>
      <sheetName val="STORNO SPV "/>
      <sheetName val="CONSUNTIVI 2008_2010 Ottobre"/>
      <sheetName val="Grafici_PROD2"/>
    </sheetNames>
    <sheetDataSet>
      <sheetData sheetId="0"/>
      <sheetData sheetId="1">
        <row r="3">
          <cell r="A3" t="str">
            <v>Somma di Costi + anticipi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eek Pr."/>
      <sheetName val="3. Graph Mont. Pr."/>
      <sheetName val="4. Plant data"/>
      <sheetName val="5. Budg"/>
      <sheetName val="6. Prod Cum"/>
      <sheetName val="7. PPA"/>
      <sheetName val="8. Sum Sust "/>
      <sheetName val="9. Price $"/>
      <sheetName val="10. Summary"/>
      <sheetName val="11. Adj JUN-05"/>
      <sheetName val="11a. Ad Jan-Feb05"/>
      <sheetName val="12. Spot"/>
      <sheetName val="13. Var Analysis"/>
      <sheetName val=" Prod Cum Real"/>
      <sheetName val="penalty rates"/>
      <sheetName val="Penalización del mes"/>
      <sheetName val="Penalización semanal"/>
      <sheetName val="detalle de penalizacione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B5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erve spa"/>
      <sheetName val="ipotesi in piano"/>
      <sheetName val="riepilogo ip DPS 028"/>
      <sheetName val="5. Budg"/>
      <sheetName val="Intestazio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i"/>
      <sheetName val="Riepilogo 2004-2008 AdB ER"/>
      <sheetName val="Dizionario"/>
      <sheetName val="Riepiloghi per Hyperion"/>
      <sheetName val="Riepilogo per slide"/>
      <sheetName val="Fondi amm e Capit.ne"/>
      <sheetName val="EcoTec"/>
      <sheetName val="MaxFisc"/>
      <sheetName val="Anticipato"/>
      <sheetName val="Copertina"/>
      <sheetName val="riepilogo ip DPS 028"/>
      <sheetName val="previ"/>
    </sheetNames>
    <sheetDataSet>
      <sheetData sheetId="0" refreshError="1"/>
      <sheetData sheetId="1" refreshError="1"/>
      <sheetData sheetId="2" refreshError="1">
        <row r="1">
          <cell r="K1" t="str">
            <v>Ins. In programma</v>
          </cell>
        </row>
        <row r="2">
          <cell r="A2" t="str">
            <v>U.Progetti</v>
          </cell>
          <cell r="C2" t="str">
            <v>Eolico</v>
          </cell>
          <cell r="E2" t="str">
            <v>Ascoli</v>
          </cell>
          <cell r="G2" t="str">
            <v>Abruzzo</v>
          </cell>
          <cell r="I2" t="str">
            <v>BD</v>
          </cell>
          <cell r="K2" t="str">
            <v>OCI</v>
          </cell>
          <cell r="M2" t="str">
            <v>Piano</v>
          </cell>
          <cell r="O2">
            <v>11</v>
          </cell>
        </row>
        <row r="3">
          <cell r="A3" t="str">
            <v>FA</v>
          </cell>
          <cell r="C3" t="str">
            <v>Geo</v>
          </cell>
          <cell r="E3" t="str">
            <v>Bergamo</v>
          </cell>
          <cell r="G3" t="str">
            <v>Valle d'Aosta</v>
          </cell>
          <cell r="I3" t="str">
            <v>MP</v>
          </cell>
          <cell r="K3" t="str">
            <v>Esplorazione</v>
          </cell>
          <cell r="M3" t="str">
            <v>Portfolio</v>
          </cell>
          <cell r="O3">
            <v>13</v>
          </cell>
        </row>
        <row r="4">
          <cell r="A4" t="str">
            <v>Geo</v>
          </cell>
          <cell r="C4" t="str">
            <v>Grande Idro</v>
          </cell>
          <cell r="E4" t="str">
            <v>Bologna</v>
          </cell>
          <cell r="G4" t="str">
            <v>Basilicata</v>
          </cell>
          <cell r="I4" t="str">
            <v>SB</v>
          </cell>
          <cell r="K4" t="str">
            <v>Programma CV_approv</v>
          </cell>
          <cell r="M4" t="str">
            <v>*</v>
          </cell>
          <cell r="O4">
            <v>16</v>
          </cell>
        </row>
        <row r="5">
          <cell r="A5" t="str">
            <v>Grande Idro</v>
          </cell>
          <cell r="C5" t="str">
            <v>Minidro</v>
          </cell>
          <cell r="E5" t="str">
            <v>Brescia</v>
          </cell>
          <cell r="G5" t="str">
            <v>Calabria</v>
          </cell>
          <cell r="I5" t="str">
            <v>BD / Nuovi Imp.</v>
          </cell>
          <cell r="K5" t="str">
            <v>Programma CV_Update</v>
          </cell>
          <cell r="O5">
            <v>71</v>
          </cell>
        </row>
        <row r="6">
          <cell r="A6" t="str">
            <v>Altro Staff</v>
          </cell>
          <cell r="E6" t="str">
            <v>Cagliari</v>
          </cell>
          <cell r="G6" t="str">
            <v>Campania</v>
          </cell>
          <cell r="I6" t="str">
            <v>BD / Rifacim.</v>
          </cell>
          <cell r="K6" t="str">
            <v>Programma CV_old</v>
          </cell>
          <cell r="O6">
            <v>76</v>
          </cell>
        </row>
        <row r="7">
          <cell r="E7" t="str">
            <v>Ceprano</v>
          </cell>
          <cell r="G7" t="str">
            <v>Emilia Romagna</v>
          </cell>
          <cell r="I7" t="str">
            <v>BD / Nuove attività</v>
          </cell>
          <cell r="O7">
            <v>61</v>
          </cell>
        </row>
        <row r="8">
          <cell r="E8" t="str">
            <v>Cuneo</v>
          </cell>
          <cell r="G8" t="str">
            <v>Friuli Venezia Giulia</v>
          </cell>
          <cell r="I8" t="str">
            <v>MP / Altri obbl. Est.</v>
          </cell>
          <cell r="O8">
            <v>64</v>
          </cell>
        </row>
        <row r="9">
          <cell r="E9" t="str">
            <v>Domodossola</v>
          </cell>
          <cell r="G9" t="str">
            <v>Lazio</v>
          </cell>
          <cell r="I9" t="str">
            <v>MP / Ambiente</v>
          </cell>
          <cell r="O9">
            <v>82</v>
          </cell>
        </row>
        <row r="10">
          <cell r="E10" t="str">
            <v>Feltre</v>
          </cell>
          <cell r="G10" t="str">
            <v>Liguria</v>
          </cell>
          <cell r="I10" t="str">
            <v>MP / Sicurezza</v>
          </cell>
          <cell r="O10">
            <v>84</v>
          </cell>
        </row>
        <row r="11">
          <cell r="E11" t="str">
            <v>Ing. Mineraria</v>
          </cell>
          <cell r="G11" t="str">
            <v>Lombardia</v>
          </cell>
          <cell r="I11" t="str">
            <v>SB / Affidab./Dispon.</v>
          </cell>
          <cell r="O11">
            <v>85</v>
          </cell>
        </row>
        <row r="12">
          <cell r="E12" t="str">
            <v>Laboratori</v>
          </cell>
          <cell r="G12" t="str">
            <v>Marche</v>
          </cell>
          <cell r="I12" t="str">
            <v>SB / Altre</v>
          </cell>
          <cell r="O12" t="str">
            <v>IM</v>
          </cell>
        </row>
        <row r="13">
          <cell r="E13" t="str">
            <v>Lago</v>
          </cell>
          <cell r="G13" t="str">
            <v>Molise</v>
          </cell>
          <cell r="I13" t="str">
            <v>SB / Altri Inv.</v>
          </cell>
        </row>
        <row r="14">
          <cell r="E14" t="str">
            <v>Larderello</v>
          </cell>
          <cell r="G14" t="str">
            <v>Piemonte</v>
          </cell>
          <cell r="I14" t="str">
            <v>SB / Costi Operativi</v>
          </cell>
        </row>
        <row r="15">
          <cell r="E15" t="str">
            <v>Lucca</v>
          </cell>
          <cell r="G15" t="str">
            <v>Puglia</v>
          </cell>
          <cell r="I15" t="str">
            <v>SB / Dotazioni</v>
          </cell>
        </row>
        <row r="16">
          <cell r="E16" t="str">
            <v>Montorio</v>
          </cell>
          <cell r="G16" t="str">
            <v>Sardegna</v>
          </cell>
          <cell r="I16" t="str">
            <v>SB / Rendimento</v>
          </cell>
        </row>
        <row r="17">
          <cell r="E17" t="str">
            <v>Napoli</v>
          </cell>
          <cell r="G17" t="str">
            <v>Sicilia</v>
          </cell>
          <cell r="I17" t="str">
            <v>SB / Ricambi</v>
          </cell>
          <cell r="K17" t="str">
            <v>ICI</v>
          </cell>
        </row>
        <row r="18">
          <cell r="E18" t="str">
            <v>Novara</v>
          </cell>
          <cell r="G18" t="str">
            <v>Toscana</v>
          </cell>
          <cell r="K18" t="str">
            <v>SME</v>
          </cell>
        </row>
        <row r="19">
          <cell r="E19" t="str">
            <v>Off. Larderello</v>
          </cell>
          <cell r="G19" t="str">
            <v>Trentino Alto Adige</v>
          </cell>
          <cell r="K19" t="str">
            <v>ICI/SME</v>
          </cell>
        </row>
        <row r="20">
          <cell r="E20" t="str">
            <v>Palermo</v>
          </cell>
          <cell r="G20" t="str">
            <v>Umbria</v>
          </cell>
        </row>
        <row r="21">
          <cell r="E21" t="str">
            <v>Parma</v>
          </cell>
          <cell r="G21" t="str">
            <v>Veneto</v>
          </cell>
        </row>
        <row r="22">
          <cell r="E22" t="str">
            <v>Piancastagnaio</v>
          </cell>
        </row>
        <row r="23">
          <cell r="A23" t="str">
            <v>Autorizzato Anno BDG</v>
          </cell>
          <cell r="E23" t="str">
            <v>Rossano</v>
          </cell>
        </row>
        <row r="24">
          <cell r="A24" t="str">
            <v>Autorizzato</v>
          </cell>
          <cell r="E24" t="str">
            <v>Sondrio</v>
          </cell>
        </row>
        <row r="25">
          <cell r="A25" t="str">
            <v>Analisi prelim.</v>
          </cell>
          <cell r="E25" t="str">
            <v>Torino</v>
          </cell>
        </row>
        <row r="26">
          <cell r="A26" t="str">
            <v>Aut. In corso</v>
          </cell>
          <cell r="E26" t="str">
            <v>Trento</v>
          </cell>
        </row>
        <row r="27">
          <cell r="A27" t="str">
            <v>Sospeso</v>
          </cell>
          <cell r="E27" t="str">
            <v>Upe</v>
          </cell>
        </row>
        <row r="28">
          <cell r="A28" t="str">
            <v>In esercizio</v>
          </cell>
          <cell r="E28" t="str">
            <v>Vittorio Veneto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_RD"/>
      <sheetName val="Graf_CN_GA_MO_LE_SE"/>
      <sheetName val="Graf_60"/>
      <sheetName val="GEO_periodo"/>
      <sheetName val="GEO_mese"/>
      <sheetName val="LARD_periodo"/>
      <sheetName val="LARD_mese"/>
      <sheetName val="RADI_periodo"/>
      <sheetName val="RADI_mese"/>
      <sheetName val="LAGO_periodo"/>
      <sheetName val="LAGO_mese"/>
      <sheetName val="PIAN_periodo"/>
      <sheetName val="PIAN_mese"/>
      <sheetName val="GEO"/>
      <sheetName val="Larderello"/>
      <sheetName val="Radicondoli"/>
      <sheetName val="Lago"/>
      <sheetName val="Piancastagnaio"/>
      <sheetName val="Produzione netta"/>
      <sheetName val="Produzione lorda"/>
      <sheetName val="Ipotesi"/>
      <sheetName val="Indisponibilità"/>
      <sheetName val="Indisponibilita2005"/>
      <sheetName val="Dati"/>
      <sheetName val="Grafico_mese"/>
      <sheetName val="Grafico_progressivo"/>
      <sheetName val="Grafico vapore per bacino"/>
      <sheetName val="SA_PT"/>
      <sheetName val="Foglio1"/>
      <sheetName val="Menù"/>
      <sheetName val="ESMSG6Z"/>
      <sheetName val="GNN1_Lard"/>
      <sheetName val="GNN2_RD"/>
      <sheetName val="GNN3_Lago"/>
      <sheetName val="GNN4_PC"/>
      <sheetName val="TOT_GEO"/>
      <sheetName val="RAD_LARD"/>
      <sheetName val="KPI"/>
      <sheetName val="Farinello"/>
      <sheetName val="Leccia"/>
      <sheetName val="NuovaCastelnuovo"/>
      <sheetName val="NuovaMolinetto"/>
      <sheetName val="NGabbro"/>
      <sheetName val="Sesta"/>
      <sheetName val="Selva"/>
      <sheetName val="VS1"/>
      <sheetName val="VS2"/>
      <sheetName val="Nuova_larderello"/>
      <sheetName val="Pianacce"/>
      <sheetName val="Rancia1"/>
      <sheetName val="NuovaRadic"/>
      <sheetName val="Rancia2"/>
      <sheetName val="Travale3"/>
      <sheetName val="Travale4"/>
      <sheetName val="Cornia_2"/>
      <sheetName val="Carboli1"/>
      <sheetName val="Carboli2"/>
      <sheetName val="Monteverdi1"/>
      <sheetName val="Monteverdi2"/>
      <sheetName val="Leprata"/>
      <sheetName val="NLago"/>
      <sheetName val="NMonterotondo"/>
      <sheetName val="NSerrazzano"/>
      <sheetName val="LR3"/>
      <sheetName val="NuovaSasso"/>
      <sheetName val="NuovaSanMartino"/>
      <sheetName val="Foglio2"/>
      <sheetName val="Bagnore3"/>
      <sheetName val="PC2"/>
      <sheetName val="PC3"/>
      <sheetName val="PC4"/>
      <sheetName val="PC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18">
          <cell r="J18" t="str">
            <v>P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39" refreshError="1"/>
      <sheetData sheetId="40" refreshError="1">
        <row r="16">
          <cell r="Q16" t="str">
            <v>7,20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7,20</v>
          </cell>
        </row>
      </sheetData>
      <sheetData sheetId="41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42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43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44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45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46" refreshError="1">
        <row r="16">
          <cell r="Q16" t="str">
            <v>0,20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0,20</v>
          </cell>
        </row>
      </sheetData>
      <sheetData sheetId="47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48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0,60</v>
          </cell>
        </row>
        <row r="19">
          <cell r="Q19" t="str">
            <v>0,60</v>
          </cell>
        </row>
      </sheetData>
      <sheetData sheetId="49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1,00</v>
          </cell>
        </row>
        <row r="19">
          <cell r="Q19" t="str">
            <v>1,00</v>
          </cell>
        </row>
      </sheetData>
      <sheetData sheetId="50" refreshError="1">
        <row r="16">
          <cell r="Q16" t="str">
            <v>3,30</v>
          </cell>
        </row>
        <row r="17">
          <cell r="Q17" t="str">
            <v>0,10</v>
          </cell>
        </row>
        <row r="18">
          <cell r="Q18" t="str">
            <v>0,00</v>
          </cell>
        </row>
        <row r="19">
          <cell r="Q19" t="str">
            <v>3,40</v>
          </cell>
        </row>
      </sheetData>
      <sheetData sheetId="51" refreshError="1">
        <row r="16">
          <cell r="Q16" t="str">
            <v>5,60</v>
          </cell>
        </row>
        <row r="17">
          <cell r="Q17" t="str">
            <v>0,00</v>
          </cell>
        </row>
        <row r="18">
          <cell r="Q18" t="str">
            <v>2,20</v>
          </cell>
        </row>
        <row r="19">
          <cell r="Q19" t="str">
            <v>7,70</v>
          </cell>
        </row>
      </sheetData>
      <sheetData sheetId="52" refreshError="1">
        <row r="16">
          <cell r="Q16" t="str">
            <v>0,00</v>
          </cell>
        </row>
        <row r="17">
          <cell r="Q17" t="str">
            <v>0,20</v>
          </cell>
        </row>
        <row r="18">
          <cell r="Q18" t="str">
            <v>0,00</v>
          </cell>
        </row>
        <row r="19">
          <cell r="Q19" t="str">
            <v>0,20</v>
          </cell>
        </row>
      </sheetData>
      <sheetData sheetId="53" refreshError="1">
        <row r="16">
          <cell r="Q16" t="str">
            <v>0,00</v>
          </cell>
        </row>
        <row r="17">
          <cell r="Q17" t="str">
            <v>0,40</v>
          </cell>
        </row>
        <row r="18">
          <cell r="Q18" t="str">
            <v>0,00</v>
          </cell>
        </row>
        <row r="19">
          <cell r="Q19" t="str">
            <v>0,40</v>
          </cell>
        </row>
      </sheetData>
      <sheetData sheetId="54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55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56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57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58" refreshError="1">
        <row r="16">
          <cell r="Q16" t="str">
            <v>0,00</v>
          </cell>
        </row>
        <row r="17">
          <cell r="Q17" t="str">
            <v>2,00</v>
          </cell>
        </row>
        <row r="18">
          <cell r="Q18" t="str">
            <v>0,00</v>
          </cell>
        </row>
        <row r="19">
          <cell r="Q19" t="str">
            <v>2,00</v>
          </cell>
        </row>
      </sheetData>
      <sheetData sheetId="59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0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1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2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3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4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5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6" refreshError="1"/>
      <sheetData sheetId="67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8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69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70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  <sheetData sheetId="71" refreshError="1">
        <row r="16">
          <cell r="Q16" t="str">
            <v>0,00</v>
          </cell>
        </row>
        <row r="17">
          <cell r="Q17" t="str">
            <v>0,00</v>
          </cell>
        </row>
        <row r="18">
          <cell r="Q18" t="str">
            <v>0,00</v>
          </cell>
        </row>
        <row r="19">
          <cell r="Q19" t="str">
            <v>0,00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ta_Baris"/>
      <sheetName val="Ipotesi"/>
      <sheetName val="Dati statistici"/>
      <sheetName val="Confronto con riprevisione 2006"/>
      <sheetName val="Confronto con piano 06-10"/>
      <sheetName val="Ipotesi e variazioni"/>
      <sheetName val="Remunerazione"/>
      <sheetName val="Riprevisione_2008"/>
      <sheetName val="Indisp. classific. tradiz"/>
      <sheetName val="Riepilogo per OPR"/>
      <sheetName val="IndispGeo"/>
      <sheetName val="Foglio1"/>
      <sheetName val="Nuova_Larderello"/>
      <sheetName val="Farinello"/>
      <sheetName val="Vallesecolo_1"/>
      <sheetName val="Vallesecolo_2"/>
      <sheetName val="Nuova_Castelnuovo"/>
      <sheetName val="Nuova_Gabbro"/>
      <sheetName val="Nuova_Molinetto"/>
      <sheetName val="Sesta1"/>
      <sheetName val="Pianacce"/>
      <sheetName val="Rancia1"/>
      <sheetName val="Rancia2"/>
      <sheetName val="Travale 3"/>
      <sheetName val="Travale 4"/>
      <sheetName val="Nuova Radicondoli"/>
      <sheetName val="Selva"/>
      <sheetName val="Nuova Lago"/>
      <sheetName val="Monteverdi 1"/>
      <sheetName val="Monteverdi 2"/>
      <sheetName val="Cornia 2"/>
      <sheetName val="Nuova Monterotondo"/>
      <sheetName val="Carboli 1"/>
      <sheetName val="Carboli 2"/>
      <sheetName val="Nuova San Martino"/>
      <sheetName val="LagoniRossi_3"/>
      <sheetName val="Nuova Sasso"/>
      <sheetName val="Le Prata"/>
      <sheetName val="Nuova Serrazzano"/>
      <sheetName val="Bagnore_3"/>
      <sheetName val="Piancastagnaio_2"/>
      <sheetName val="Piancastagnaio_3"/>
      <sheetName val="Piancastagnaio_4"/>
      <sheetName val="Piancastagnaio_5"/>
    </sheetNames>
    <sheetDataSet>
      <sheetData sheetId="0" refreshError="1"/>
      <sheetData sheetId="1" refreshError="1">
        <row r="2">
          <cell r="O2">
            <v>14.5</v>
          </cell>
        </row>
        <row r="4">
          <cell r="O4">
            <v>18.100000000000001</v>
          </cell>
        </row>
        <row r="5">
          <cell r="O5">
            <v>43.1</v>
          </cell>
        </row>
        <row r="6">
          <cell r="O6">
            <v>54.1</v>
          </cell>
        </row>
        <row r="7">
          <cell r="O7">
            <v>54.1</v>
          </cell>
        </row>
        <row r="8">
          <cell r="O8">
            <v>13.5</v>
          </cell>
        </row>
        <row r="9">
          <cell r="O9">
            <v>18.2</v>
          </cell>
        </row>
        <row r="10">
          <cell r="O10">
            <v>15.9</v>
          </cell>
        </row>
        <row r="11">
          <cell r="O11">
            <v>15.9</v>
          </cell>
        </row>
        <row r="12">
          <cell r="O12">
            <v>16.8</v>
          </cell>
        </row>
        <row r="13">
          <cell r="O13">
            <v>16.8</v>
          </cell>
        </row>
        <row r="14">
          <cell r="O14">
            <v>16.899999999999999</v>
          </cell>
        </row>
        <row r="15">
          <cell r="O15">
            <v>18.2</v>
          </cell>
        </row>
        <row r="16">
          <cell r="O16">
            <v>36.6</v>
          </cell>
        </row>
        <row r="17">
          <cell r="O17">
            <v>36.4</v>
          </cell>
        </row>
        <row r="18">
          <cell r="O18">
            <v>9.1999999999999993</v>
          </cell>
        </row>
        <row r="19">
          <cell r="O19">
            <v>14.7</v>
          </cell>
        </row>
        <row r="20">
          <cell r="O20">
            <v>14.7</v>
          </cell>
        </row>
        <row r="21">
          <cell r="O21">
            <v>12.8</v>
          </cell>
        </row>
        <row r="22">
          <cell r="O22">
            <v>7.5</v>
          </cell>
        </row>
        <row r="23">
          <cell r="O23">
            <v>18.2</v>
          </cell>
        </row>
        <row r="24">
          <cell r="O24">
            <v>18.2</v>
          </cell>
        </row>
        <row r="25">
          <cell r="O25">
            <v>34.299999999999997</v>
          </cell>
        </row>
        <row r="26">
          <cell r="O26">
            <v>5.6</v>
          </cell>
        </row>
        <row r="27">
          <cell r="O27">
            <v>14.1</v>
          </cell>
        </row>
        <row r="28">
          <cell r="O28">
            <v>14.1</v>
          </cell>
        </row>
        <row r="29">
          <cell r="O29">
            <v>43.4</v>
          </cell>
        </row>
        <row r="30">
          <cell r="O30">
            <v>19.2</v>
          </cell>
        </row>
        <row r="31">
          <cell r="O31">
            <v>5.9</v>
          </cell>
        </row>
        <row r="32">
          <cell r="O32">
            <v>17.8</v>
          </cell>
        </row>
        <row r="33">
          <cell r="O33">
            <v>15.8</v>
          </cell>
        </row>
        <row r="34">
          <cell r="O34">
            <v>16.100000000000001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ta_Baris"/>
      <sheetName val="Ipotesi"/>
      <sheetName val="Dati statistici"/>
      <sheetName val="Dati statistici (2)"/>
      <sheetName val="Confronto con riprevisione 2006"/>
      <sheetName val="Confronto con piano 06-10"/>
      <sheetName val="Ipotesi e variazioni"/>
      <sheetName val="Remunerazione"/>
      <sheetName val="Budget_2008"/>
      <sheetName val="Riepilogo per OPR"/>
      <sheetName val="Nuova_Larderello"/>
      <sheetName val="Farinello"/>
      <sheetName val="Vallesecolo_1"/>
      <sheetName val="Vallesecolo_2"/>
      <sheetName val="Nuova_Castelnuovo"/>
      <sheetName val="Nuova_Gabbro"/>
      <sheetName val="Nuova_Molinetto"/>
      <sheetName val="Sesta1"/>
      <sheetName val="Pianacce"/>
      <sheetName val="Rancia1"/>
      <sheetName val="Rancia2"/>
      <sheetName val="Travale 3"/>
      <sheetName val="Travale 4"/>
      <sheetName val="Nuova Radicondoli"/>
      <sheetName val="Selva"/>
      <sheetName val="Nuova Lago"/>
      <sheetName val="Monteverdi 1"/>
      <sheetName val="Monteverdi 2"/>
      <sheetName val="Cornia 2"/>
      <sheetName val="Nuova Monterotondo"/>
      <sheetName val="Carboli 1"/>
      <sheetName val="Carboli 2"/>
      <sheetName val="Nuova San Martino"/>
      <sheetName val="LagoniRossi_3"/>
      <sheetName val="Nuova Sasso"/>
      <sheetName val="Le Prata"/>
      <sheetName val="Nuova Serrazzano"/>
      <sheetName val="Bagnore_3"/>
      <sheetName val="Piancastagnaio_2"/>
      <sheetName val="Piancastagnaio_3"/>
      <sheetName val="Piancastagnaio_4"/>
      <sheetName val="Piancastagnaio_5"/>
    </sheetNames>
    <sheetDataSet>
      <sheetData sheetId="0" refreshError="1"/>
      <sheetData sheetId="1" refreshError="1">
        <row r="2">
          <cell r="Q2">
            <v>15</v>
          </cell>
        </row>
        <row r="4">
          <cell r="Q4">
            <v>19</v>
          </cell>
        </row>
        <row r="5">
          <cell r="Q5">
            <v>46</v>
          </cell>
        </row>
        <row r="6">
          <cell r="Q6">
            <v>57</v>
          </cell>
        </row>
        <row r="7">
          <cell r="Q7">
            <v>57</v>
          </cell>
        </row>
        <row r="8">
          <cell r="Q8">
            <v>14</v>
          </cell>
        </row>
        <row r="9">
          <cell r="Q9">
            <v>19</v>
          </cell>
        </row>
        <row r="10">
          <cell r="Q10">
            <v>17</v>
          </cell>
        </row>
        <row r="11">
          <cell r="Q11">
            <v>17</v>
          </cell>
        </row>
        <row r="12">
          <cell r="Q12">
            <v>18</v>
          </cell>
        </row>
        <row r="13">
          <cell r="Q13">
            <v>18</v>
          </cell>
        </row>
        <row r="14">
          <cell r="Q14">
            <v>18</v>
          </cell>
        </row>
        <row r="15">
          <cell r="Q15">
            <v>19</v>
          </cell>
        </row>
        <row r="16">
          <cell r="Q16">
            <v>39</v>
          </cell>
        </row>
        <row r="17">
          <cell r="Q17">
            <v>38</v>
          </cell>
        </row>
        <row r="18">
          <cell r="Q18">
            <v>10</v>
          </cell>
        </row>
        <row r="19">
          <cell r="Q19">
            <v>16</v>
          </cell>
        </row>
        <row r="20">
          <cell r="Q20">
            <v>16</v>
          </cell>
        </row>
        <row r="21">
          <cell r="Q21">
            <v>14</v>
          </cell>
        </row>
        <row r="22">
          <cell r="Q22">
            <v>8</v>
          </cell>
        </row>
        <row r="23">
          <cell r="Q23">
            <v>19</v>
          </cell>
        </row>
        <row r="24">
          <cell r="Q24">
            <v>19</v>
          </cell>
        </row>
        <row r="25">
          <cell r="Q25">
            <v>36</v>
          </cell>
        </row>
        <row r="26">
          <cell r="Q26">
            <v>6</v>
          </cell>
        </row>
        <row r="27">
          <cell r="Q27">
            <v>15</v>
          </cell>
        </row>
        <row r="28">
          <cell r="Q28">
            <v>15</v>
          </cell>
        </row>
        <row r="29">
          <cell r="Q29">
            <v>47</v>
          </cell>
        </row>
        <row r="30">
          <cell r="Q30">
            <v>20</v>
          </cell>
        </row>
        <row r="31">
          <cell r="Q31">
            <v>6</v>
          </cell>
        </row>
        <row r="32">
          <cell r="Q32">
            <v>19</v>
          </cell>
        </row>
        <row r="33">
          <cell r="Q33">
            <v>17</v>
          </cell>
        </row>
        <row r="34">
          <cell r="Q34">
            <v>17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1 (2)"/>
      <sheetName val="Hoja N"/>
      <sheetName val="Fin"/>
      <sheetName val="Ing."/>
      <sheetName val="Geren"/>
      <sheetName val="Mt.OCC-Otr Edif"/>
      <sheetName val="Pivot"/>
      <sheetName val="Hoja5"/>
      <sheetName val="Staff"/>
      <sheetName val="Operaciones"/>
      <sheetName val="Mapeo"/>
      <sheetName val="Hyp P&amp;L"/>
      <sheetName val="Trial Bal P&amp;L"/>
      <sheetName val="Costo de Personal por CeCo"/>
      <sheetName val="Ingresos y Gastos Fin. "/>
      <sheetName val="INGRESOS (Forecast) 2009"/>
      <sheetName val="5. Budg"/>
    </sheetNames>
    <sheetDataSet>
      <sheetData sheetId="0" refreshError="1"/>
      <sheetData sheetId="1" refreshError="1">
        <row r="5">
          <cell r="A5" t="str">
            <v>ACCOUNT (HFM)</v>
          </cell>
          <cell r="D5" t="str">
            <v>BALANCE SHEET</v>
          </cell>
          <cell r="F5" t="str">
            <v>Marzo</v>
          </cell>
        </row>
        <row r="6">
          <cell r="A6" t="str">
            <v>IMM</v>
          </cell>
          <cell r="D6" t="str">
            <v>NET NON CURRENT ASSETS</v>
          </cell>
          <cell r="F6">
            <v>278.30484820208585</v>
          </cell>
        </row>
        <row r="7">
          <cell r="A7" t="str">
            <v>IMM_MAT_TOT</v>
          </cell>
          <cell r="D7" t="str">
            <v>Net tangible assets</v>
          </cell>
          <cell r="F7">
            <v>223.93278230799999</v>
          </cell>
        </row>
        <row r="8">
          <cell r="A8" t="str">
            <v>AAA</v>
          </cell>
          <cell r="D8" t="str">
            <v>Property plant and equipment</v>
          </cell>
          <cell r="E8" t="str">
            <v>M$</v>
          </cell>
          <cell r="F8">
            <v>223.93278230799999</v>
          </cell>
        </row>
        <row r="9">
          <cell r="A9" t="str">
            <v>AAA1_INP</v>
          </cell>
          <cell r="B9" t="str">
            <v>CO</v>
          </cell>
          <cell r="D9" t="str">
            <v>Land</v>
          </cell>
        </row>
        <row r="10">
          <cell r="A10" t="str">
            <v>AAA2_INP</v>
          </cell>
          <cell r="B10" t="str">
            <v>CO</v>
          </cell>
          <cell r="D10" t="str">
            <v>Property- Historical Cost</v>
          </cell>
        </row>
        <row r="11">
          <cell r="A11" t="str">
            <v>AAA2_INP</v>
          </cell>
          <cell r="B11" t="str">
            <v>FO</v>
          </cell>
          <cell r="D11" t="str">
            <v>Property- Accumulated Amortization</v>
          </cell>
        </row>
        <row r="12">
          <cell r="A12" t="str">
            <v>AAA3_INP</v>
          </cell>
          <cell r="B12" t="str">
            <v>CO</v>
          </cell>
          <cell r="D12" t="str">
            <v>Plant and Machinery - Historical Cost</v>
          </cell>
          <cell r="F12">
            <v>243.40400493999999</v>
          </cell>
        </row>
        <row r="13">
          <cell r="A13" t="str">
            <v>AAA3_INP</v>
          </cell>
          <cell r="B13" t="str">
            <v>FO</v>
          </cell>
          <cell r="D13" t="str">
            <v>Plant and Machinery - Accumulated Amortization</v>
          </cell>
          <cell r="F13">
            <v>36.538745321999997</v>
          </cell>
        </row>
        <row r="14">
          <cell r="A14" t="str">
            <v>AAA4_INP</v>
          </cell>
          <cell r="B14" t="str">
            <v>CO</v>
          </cell>
          <cell r="D14" t="str">
            <v>Leased Plant and Machinery - Historical Cost</v>
          </cell>
        </row>
        <row r="15">
          <cell r="A15" t="str">
            <v>AAA4_INP</v>
          </cell>
          <cell r="B15" t="str">
            <v>FO</v>
          </cell>
          <cell r="D15" t="str">
            <v>Leased Plant and Machinery - Accumulated Amortization</v>
          </cell>
        </row>
        <row r="16">
          <cell r="A16" t="str">
            <v>AAA5_INP</v>
          </cell>
          <cell r="B16" t="str">
            <v>CO</v>
          </cell>
          <cell r="D16" t="str">
            <v>Industrial and Commercial Equipment - Historical Cost</v>
          </cell>
        </row>
        <row r="17">
          <cell r="A17" t="str">
            <v>AAA5_INP</v>
          </cell>
          <cell r="B17" t="str">
            <v>FO</v>
          </cell>
          <cell r="D17" t="str">
            <v>Industrial and Commercial Equipment -Accumulated Amortization</v>
          </cell>
        </row>
        <row r="18">
          <cell r="A18" t="str">
            <v>AAA6_INP</v>
          </cell>
          <cell r="B18" t="str">
            <v>CO</v>
          </cell>
          <cell r="D18" t="str">
            <v>Other Assets -  Historical Cost</v>
          </cell>
        </row>
        <row r="19">
          <cell r="A19" t="str">
            <v>AAA6_INP</v>
          </cell>
          <cell r="B19" t="str">
            <v>FO</v>
          </cell>
          <cell r="D19" t="str">
            <v>Other Assets - Accumulated Amortization</v>
          </cell>
        </row>
        <row r="20">
          <cell r="A20" t="str">
            <v>AAA7_INP</v>
          </cell>
          <cell r="B20" t="str">
            <v>CO</v>
          </cell>
          <cell r="D20" t="str">
            <v>Improvement on Leased Assets - Historical Cost</v>
          </cell>
        </row>
        <row r="21">
          <cell r="A21" t="str">
            <v>AAA7_INP</v>
          </cell>
          <cell r="B21" t="str">
            <v>FO</v>
          </cell>
          <cell r="D21" t="str">
            <v>Improvement on Leased Assets - Accumulated Amortization</v>
          </cell>
        </row>
        <row r="22">
          <cell r="A22" t="str">
            <v>AAA8</v>
          </cell>
          <cell r="D22" t="str">
            <v>Tangible assets in construction and payment in account</v>
          </cell>
          <cell r="E22" t="str">
            <v>M$</v>
          </cell>
          <cell r="F22">
            <v>17.067522690000001</v>
          </cell>
        </row>
        <row r="23">
          <cell r="A23" t="str">
            <v>AAA8G</v>
          </cell>
          <cell r="D23" t="str">
            <v>Assets in construction and payments on account - Group</v>
          </cell>
          <cell r="E23" t="str">
            <v>M$</v>
          </cell>
          <cell r="F23">
            <v>0</v>
          </cell>
        </row>
        <row r="24">
          <cell r="A24" t="str">
            <v>AAA8G</v>
          </cell>
          <cell r="B24" t="str">
            <v>CO</v>
          </cell>
          <cell r="C24" t="str">
            <v>ENEL</v>
          </cell>
          <cell r="D24" t="str">
            <v>Enel- Cia</v>
          </cell>
        </row>
        <row r="25">
          <cell r="A25" t="str">
            <v>AAA8T</v>
          </cell>
          <cell r="B25" t="str">
            <v>CO</v>
          </cell>
          <cell r="D25" t="str">
            <v>Assets in construction and payment on account - Third Parties</v>
          </cell>
          <cell r="E25" t="str">
            <v>M$</v>
          </cell>
          <cell r="F25">
            <v>17.067522690000001</v>
          </cell>
        </row>
        <row r="26">
          <cell r="A26" t="str">
            <v>AAC</v>
          </cell>
          <cell r="B26" t="str">
            <v>CO</v>
          </cell>
          <cell r="D26" t="str">
            <v>Property investment</v>
          </cell>
          <cell r="E26" t="str">
            <v>M$</v>
          </cell>
        </row>
        <row r="27">
          <cell r="A27" t="str">
            <v>IMM_IMM_TOT</v>
          </cell>
          <cell r="D27" t="str">
            <v>Net intangible assets</v>
          </cell>
          <cell r="F27">
            <v>19.699012193654255</v>
          </cell>
        </row>
        <row r="28">
          <cell r="A28" t="str">
            <v>AAE</v>
          </cell>
          <cell r="D28" t="str">
            <v>Intangible assets</v>
          </cell>
          <cell r="E28" t="str">
            <v>M$</v>
          </cell>
          <cell r="F28">
            <v>19.699012193654255</v>
          </cell>
        </row>
        <row r="29">
          <cell r="A29" t="str">
            <v>AAE1_INP</v>
          </cell>
          <cell r="B29" t="str">
            <v>CO</v>
          </cell>
          <cell r="D29" t="str">
            <v>Contracts &amp; Power Purchase Agreement - Historical Cost</v>
          </cell>
        </row>
        <row r="30">
          <cell r="A30" t="str">
            <v>AAE1_INP</v>
          </cell>
          <cell r="B30" t="str">
            <v>FO</v>
          </cell>
          <cell r="D30" t="str">
            <v>Contracts &amp; Power Purchase Agreement - Accum Dep</v>
          </cell>
        </row>
        <row r="31">
          <cell r="A31" t="str">
            <v>AAE2_INP</v>
          </cell>
          <cell r="B31" t="str">
            <v>CO</v>
          </cell>
          <cell r="D31" t="str">
            <v>Other Intangible - Historical Cost</v>
          </cell>
          <cell r="F31">
            <v>25.229081975609756</v>
          </cell>
        </row>
        <row r="32">
          <cell r="A32" t="str">
            <v>AAE2_INP</v>
          </cell>
          <cell r="B32" t="str">
            <v>FO</v>
          </cell>
          <cell r="D32" t="str">
            <v>Other Intangible - Accumulated Depreciation</v>
          </cell>
          <cell r="F32">
            <v>5.5300697819554996</v>
          </cell>
        </row>
        <row r="33">
          <cell r="A33" t="str">
            <v>AAE7</v>
          </cell>
          <cell r="D33" t="str">
            <v>Intangible assets in construction and payments on account</v>
          </cell>
          <cell r="E33" t="str">
            <v>M$</v>
          </cell>
          <cell r="F33">
            <v>0</v>
          </cell>
        </row>
        <row r="34">
          <cell r="A34" t="str">
            <v>AAE7G</v>
          </cell>
          <cell r="D34" t="str">
            <v>Intangible assets in construction and payments on account - Group</v>
          </cell>
          <cell r="E34" t="str">
            <v>M$</v>
          </cell>
          <cell r="F34">
            <v>0</v>
          </cell>
        </row>
        <row r="35">
          <cell r="A35" t="str">
            <v>AAE7G</v>
          </cell>
          <cell r="B35" t="str">
            <v>CO</v>
          </cell>
          <cell r="C35" t="str">
            <v>ENEL</v>
          </cell>
          <cell r="D35" t="str">
            <v>Enel- Cia</v>
          </cell>
          <cell r="E35" t="str">
            <v>M$</v>
          </cell>
        </row>
        <row r="36">
          <cell r="A36" t="str">
            <v>AAE7T</v>
          </cell>
          <cell r="B36" t="str">
            <v>CO</v>
          </cell>
          <cell r="D36" t="str">
            <v>Intangible assets in construction and payments on account - Third Parties</v>
          </cell>
          <cell r="E36" t="str">
            <v>M$</v>
          </cell>
        </row>
        <row r="37">
          <cell r="A37" t="str">
            <v>AAH</v>
          </cell>
          <cell r="D37" t="str">
            <v>Goodwill</v>
          </cell>
          <cell r="F37">
            <v>28.215893732679451</v>
          </cell>
        </row>
        <row r="38">
          <cell r="A38" t="str">
            <v>AAH1</v>
          </cell>
          <cell r="D38" t="str">
            <v>Goodwill</v>
          </cell>
          <cell r="E38" t="str">
            <v>M$</v>
          </cell>
          <cell r="F38">
            <v>28.215893732679451</v>
          </cell>
        </row>
        <row r="39">
          <cell r="A39" t="str">
            <v>AAH11</v>
          </cell>
          <cell r="B39" t="str">
            <v>CO</v>
          </cell>
          <cell r="D39" t="str">
            <v>Goodwill</v>
          </cell>
          <cell r="E39" t="str">
            <v>M$</v>
          </cell>
          <cell r="F39">
            <v>28.215893732679451</v>
          </cell>
        </row>
        <row r="40">
          <cell r="A40" t="str">
            <v>AAH2</v>
          </cell>
          <cell r="D40" t="str">
            <v>Goodwill on consolidation</v>
          </cell>
          <cell r="E40" t="str">
            <v>M$</v>
          </cell>
          <cell r="F40">
            <v>0</v>
          </cell>
        </row>
        <row r="41">
          <cell r="A41" t="str">
            <v>AAH21</v>
          </cell>
          <cell r="D41" t="str">
            <v>Goodwill on consolidation</v>
          </cell>
          <cell r="E41" t="str">
            <v>M$</v>
          </cell>
        </row>
        <row r="42">
          <cell r="A42" t="str">
            <v>AAH22</v>
          </cell>
          <cell r="B42" t="str">
            <v>CO</v>
          </cell>
          <cell r="D42" t="str">
            <v>Goodwill on consolidation from subconsolidation</v>
          </cell>
          <cell r="E42" t="str">
            <v>M$</v>
          </cell>
        </row>
        <row r="43">
          <cell r="A43" t="str">
            <v>IMM_FIN_TOT</v>
          </cell>
          <cell r="D43" t="str">
            <v>Non current financial assets</v>
          </cell>
          <cell r="F43">
            <v>9.1388906977521902</v>
          </cell>
        </row>
        <row r="44">
          <cell r="A44" t="str">
            <v>AAL</v>
          </cell>
          <cell r="D44" t="str">
            <v>Equity holdings carried at equity</v>
          </cell>
          <cell r="E44" t="str">
            <v>M$</v>
          </cell>
          <cell r="F44">
            <v>9.1388906977521902</v>
          </cell>
        </row>
        <row r="45">
          <cell r="A45" t="str">
            <v>AAL1</v>
          </cell>
          <cell r="D45" t="str">
            <v>Historical Cost</v>
          </cell>
          <cell r="E45" t="str">
            <v>M$</v>
          </cell>
          <cell r="F45">
            <v>9.1388906977521902</v>
          </cell>
        </row>
        <row r="46">
          <cell r="A46" t="str">
            <v>AAL1</v>
          </cell>
          <cell r="B46" t="str">
            <v>CO</v>
          </cell>
          <cell r="C46" t="str">
            <v xml:space="preserve">COLLEGATE_MINORI </v>
          </cell>
          <cell r="D46" t="str">
            <v>Clesa</v>
          </cell>
          <cell r="E46" t="str">
            <v>M$</v>
          </cell>
          <cell r="F46">
            <v>9.1388906977521902</v>
          </cell>
        </row>
        <row r="47">
          <cell r="A47" t="str">
            <v>AAL1</v>
          </cell>
          <cell r="B47" t="str">
            <v>CO</v>
          </cell>
          <cell r="C47" t="str">
            <v>LC09</v>
          </cell>
          <cell r="D47" t="str">
            <v>Don Pedro</v>
          </cell>
        </row>
        <row r="48">
          <cell r="A48" t="str">
            <v>AAL1</v>
          </cell>
          <cell r="B48" t="str">
            <v>CO</v>
          </cell>
          <cell r="C48" t="str">
            <v>LC08</v>
          </cell>
          <cell r="D48" t="str">
            <v>Río Volcán</v>
          </cell>
        </row>
        <row r="49">
          <cell r="A49" t="str">
            <v>AAL1</v>
          </cell>
          <cell r="B49" t="str">
            <v>CO</v>
          </cell>
          <cell r="C49" t="str">
            <v>LC02</v>
          </cell>
          <cell r="D49" t="str">
            <v>Tierras Morenas</v>
          </cell>
        </row>
        <row r="50">
          <cell r="A50" t="str">
            <v>AAL1</v>
          </cell>
          <cell r="B50" t="str">
            <v>CO</v>
          </cell>
          <cell r="C50" t="str">
            <v>LC04</v>
          </cell>
          <cell r="D50" t="str">
            <v>Elecsa</v>
          </cell>
        </row>
        <row r="51">
          <cell r="A51" t="str">
            <v>AAL1</v>
          </cell>
          <cell r="B51" t="str">
            <v>CO</v>
          </cell>
          <cell r="C51" t="str">
            <v>LC05</v>
          </cell>
          <cell r="D51" t="str">
            <v>ZMZ</v>
          </cell>
        </row>
        <row r="52">
          <cell r="A52" t="str">
            <v>AAL1</v>
          </cell>
          <cell r="B52" t="str">
            <v>CO</v>
          </cell>
          <cell r="C52" t="str">
            <v>LC06</v>
          </cell>
          <cell r="D52" t="str">
            <v>EGICRV</v>
          </cell>
        </row>
        <row r="53">
          <cell r="A53" t="str">
            <v>AAL1</v>
          </cell>
          <cell r="B53" t="str">
            <v>CO</v>
          </cell>
          <cell r="C53" t="str">
            <v>LC03</v>
          </cell>
          <cell r="D53" t="str">
            <v>OMTM</v>
          </cell>
        </row>
        <row r="54">
          <cell r="A54" t="str">
            <v>AAL1</v>
          </cell>
          <cell r="B54" t="str">
            <v>CO</v>
          </cell>
          <cell r="C54" t="str">
            <v>LC01</v>
          </cell>
          <cell r="D54" t="str">
            <v>EGCR</v>
          </cell>
        </row>
        <row r="55">
          <cell r="A55" t="str">
            <v>AAL1</v>
          </cell>
          <cell r="B55" t="str">
            <v>CO</v>
          </cell>
          <cell r="C55" t="str">
            <v>LC07</v>
          </cell>
          <cell r="D55" t="str">
            <v>EGOP</v>
          </cell>
        </row>
        <row r="56">
          <cell r="A56" t="str">
            <v>AAL1</v>
          </cell>
          <cell r="B56" t="str">
            <v>CO</v>
          </cell>
          <cell r="C56" t="str">
            <v>LS01</v>
          </cell>
          <cell r="D56" t="str">
            <v>Conec El Salvador</v>
          </cell>
        </row>
        <row r="57">
          <cell r="A57" t="str">
            <v>AAL1</v>
          </cell>
          <cell r="B57" t="str">
            <v>CO</v>
          </cell>
          <cell r="C57" t="str">
            <v>LG01</v>
          </cell>
          <cell r="D57" t="str">
            <v>Conec Guatemala</v>
          </cell>
        </row>
        <row r="58">
          <cell r="A58" t="str">
            <v>AAL1</v>
          </cell>
          <cell r="B58" t="str">
            <v>CO</v>
          </cell>
          <cell r="C58" t="str">
            <v>LG02</v>
          </cell>
          <cell r="D58" t="str">
            <v>El Canada (Generadora)</v>
          </cell>
        </row>
        <row r="59">
          <cell r="A59" t="str">
            <v>AAL1</v>
          </cell>
          <cell r="B59" t="str">
            <v>CO</v>
          </cell>
          <cell r="C59" t="str">
            <v>LG03</v>
          </cell>
          <cell r="D59" t="str">
            <v xml:space="preserve">Tecnoguat S.A. </v>
          </cell>
        </row>
        <row r="60">
          <cell r="A60" t="str">
            <v>AAL1</v>
          </cell>
          <cell r="B60" t="str">
            <v>CO</v>
          </cell>
          <cell r="C60" t="str">
            <v>LG04</v>
          </cell>
          <cell r="D60" t="str">
            <v>Generadora de Montecristo</v>
          </cell>
        </row>
        <row r="61">
          <cell r="A61" t="str">
            <v>AAL1</v>
          </cell>
          <cell r="B61" t="str">
            <v>CO</v>
          </cell>
          <cell r="C61" t="str">
            <v>LL04</v>
          </cell>
          <cell r="D61" t="str">
            <v>Alerce</v>
          </cell>
        </row>
        <row r="62">
          <cell r="A62" t="str">
            <v>AAL1</v>
          </cell>
          <cell r="B62" t="str">
            <v>CO</v>
          </cell>
          <cell r="C62" t="str">
            <v>LL05</v>
          </cell>
          <cell r="D62" t="str">
            <v>Los Lagos</v>
          </cell>
        </row>
        <row r="63">
          <cell r="A63" t="str">
            <v>AAL1</v>
          </cell>
          <cell r="B63" t="str">
            <v>CO</v>
          </cell>
          <cell r="C63" t="str">
            <v>LL01</v>
          </cell>
          <cell r="D63" t="str">
            <v>Puyehue</v>
          </cell>
        </row>
        <row r="64">
          <cell r="A64" t="str">
            <v>AAL1</v>
          </cell>
          <cell r="B64" t="str">
            <v>CO</v>
          </cell>
          <cell r="C64" t="str">
            <v>LL02</v>
          </cell>
          <cell r="D64" t="str">
            <v>Panguipulli</v>
          </cell>
        </row>
        <row r="65">
          <cell r="A65" t="str">
            <v>AAL1</v>
          </cell>
          <cell r="B65" t="str">
            <v>CO</v>
          </cell>
          <cell r="C65" t="str">
            <v>LL03</v>
          </cell>
          <cell r="D65" t="str">
            <v>ENG</v>
          </cell>
        </row>
        <row r="66">
          <cell r="A66" t="str">
            <v>AAL1</v>
          </cell>
          <cell r="B66" t="str">
            <v>CO</v>
          </cell>
          <cell r="C66" t="str">
            <v>LC99</v>
          </cell>
          <cell r="D66" t="str">
            <v>ELA</v>
          </cell>
        </row>
        <row r="67">
          <cell r="A67" t="str">
            <v>AAL1</v>
          </cell>
          <cell r="B67" t="str">
            <v>CO</v>
          </cell>
          <cell r="C67" t="str">
            <v>LC98</v>
          </cell>
          <cell r="D67" t="str">
            <v>CAPS</v>
          </cell>
        </row>
        <row r="68">
          <cell r="A68" t="str">
            <v>AAL1</v>
          </cell>
          <cell r="B68" t="str">
            <v>CO</v>
          </cell>
          <cell r="C68" t="str">
            <v>EI02</v>
          </cell>
          <cell r="D68" t="str">
            <v>Enel Spa (Group parent company)</v>
          </cell>
        </row>
        <row r="69">
          <cell r="A69" t="str">
            <v>AAL1</v>
          </cell>
          <cell r="B69" t="str">
            <v>CO</v>
          </cell>
          <cell r="C69" t="str">
            <v>EI02</v>
          </cell>
          <cell r="D69" t="str">
            <v>Enel Green Power Spa Italy</v>
          </cell>
        </row>
        <row r="70">
          <cell r="A70" t="str">
            <v>AAL1</v>
          </cell>
          <cell r="B70" t="str">
            <v>CO</v>
          </cell>
          <cell r="C70" t="str">
            <v>EL01</v>
          </cell>
          <cell r="D70" t="str">
            <v>Enel Green Power Lux</v>
          </cell>
        </row>
        <row r="71">
          <cell r="A71" t="str">
            <v>AAL1</v>
          </cell>
          <cell r="B71" t="str">
            <v>CO</v>
          </cell>
          <cell r="C71" t="str">
            <v>EI01</v>
          </cell>
          <cell r="D71" t="str">
            <v>Enel Distribuzione Spa</v>
          </cell>
        </row>
        <row r="72">
          <cell r="A72" t="str">
            <v>AAL1</v>
          </cell>
          <cell r="B72" t="str">
            <v>CO</v>
          </cell>
          <cell r="C72" t="str">
            <v>EI01</v>
          </cell>
          <cell r="D72" t="str">
            <v>Enel Produzione</v>
          </cell>
        </row>
        <row r="73">
          <cell r="A73" t="str">
            <v>AAL1</v>
          </cell>
          <cell r="B73" t="str">
            <v>CO</v>
          </cell>
          <cell r="C73" t="str">
            <v>NA01</v>
          </cell>
          <cell r="D73" t="str">
            <v>Enel North America</v>
          </cell>
        </row>
        <row r="74">
          <cell r="A74" t="str">
            <v>AAL1</v>
          </cell>
          <cell r="B74" t="str">
            <v>CO</v>
          </cell>
          <cell r="D74" t="str">
            <v>Other</v>
          </cell>
        </row>
        <row r="76">
          <cell r="A76" t="str">
            <v>AAL1</v>
          </cell>
          <cell r="D76" t="str">
            <v>Revaluation</v>
          </cell>
          <cell r="E76" t="str">
            <v>M$</v>
          </cell>
          <cell r="F76">
            <v>0</v>
          </cell>
        </row>
        <row r="77">
          <cell r="A77" t="str">
            <v>AAL1</v>
          </cell>
          <cell r="B77" t="str">
            <v>RI</v>
          </cell>
          <cell r="C77" t="str">
            <v>ENEL</v>
          </cell>
          <cell r="D77" t="str">
            <v>Enel- Cia</v>
          </cell>
          <cell r="E77" t="str">
            <v>M$</v>
          </cell>
        </row>
        <row r="79">
          <cell r="A79" t="str">
            <v>AAL1</v>
          </cell>
          <cell r="D79" t="str">
            <v>Write-downs</v>
          </cell>
          <cell r="E79" t="str">
            <v>M$</v>
          </cell>
          <cell r="F79">
            <v>0</v>
          </cell>
        </row>
        <row r="80">
          <cell r="A80" t="str">
            <v>AAL1</v>
          </cell>
          <cell r="B80" t="str">
            <v>SV</v>
          </cell>
          <cell r="C80" t="str">
            <v>ENEL</v>
          </cell>
          <cell r="D80" t="str">
            <v>Enel- Cia</v>
          </cell>
          <cell r="E80" t="str">
            <v>M$</v>
          </cell>
        </row>
        <row r="82">
          <cell r="A82" t="str">
            <v>AAL1</v>
          </cell>
          <cell r="D82" t="str">
            <v>Write-downs provision</v>
          </cell>
          <cell r="E82" t="str">
            <v>M$</v>
          </cell>
          <cell r="F82">
            <v>0</v>
          </cell>
        </row>
        <row r="83">
          <cell r="A83" t="str">
            <v>AAL1</v>
          </cell>
          <cell r="B83" t="str">
            <v>FS</v>
          </cell>
          <cell r="C83" t="str">
            <v>ENEL</v>
          </cell>
          <cell r="D83" t="str">
            <v>Enel- Cia</v>
          </cell>
          <cell r="E83" t="str">
            <v>M$</v>
          </cell>
        </row>
        <row r="85">
          <cell r="A85" t="str">
            <v>1BEQ</v>
          </cell>
          <cell r="E85" t="str">
            <v>M$</v>
          </cell>
        </row>
        <row r="86">
          <cell r="A86" t="str">
            <v>AAP</v>
          </cell>
          <cell r="D86" t="str">
            <v>Other financial non current assets</v>
          </cell>
          <cell r="E86" t="str">
            <v>M$</v>
          </cell>
          <cell r="F86">
            <v>0</v>
          </cell>
        </row>
        <row r="87">
          <cell r="A87" t="str">
            <v>AAP1</v>
          </cell>
          <cell r="D87" t="str">
            <v xml:space="preserve">   Equity holdings in subsidaries, associated and JV</v>
          </cell>
          <cell r="E87" t="str">
            <v>M$</v>
          </cell>
          <cell r="F87">
            <v>0</v>
          </cell>
        </row>
        <row r="88">
          <cell r="A88" t="str">
            <v>AAP1</v>
          </cell>
          <cell r="D88" t="str">
            <v>Historical Cost</v>
          </cell>
          <cell r="E88" t="str">
            <v>M$</v>
          </cell>
          <cell r="F88">
            <v>0</v>
          </cell>
        </row>
        <row r="89">
          <cell r="A89" t="str">
            <v>AAP1</v>
          </cell>
          <cell r="B89" t="str">
            <v>CO</v>
          </cell>
          <cell r="C89" t="str">
            <v>ENEL</v>
          </cell>
          <cell r="D89" t="str">
            <v>Enel- Cia</v>
          </cell>
          <cell r="E89" t="str">
            <v>M$</v>
          </cell>
        </row>
        <row r="91">
          <cell r="A91" t="str">
            <v>AAP1</v>
          </cell>
          <cell r="D91" t="str">
            <v>Revaluation</v>
          </cell>
          <cell r="E91" t="str">
            <v>M$</v>
          </cell>
          <cell r="F91">
            <v>0</v>
          </cell>
        </row>
        <row r="92">
          <cell r="A92" t="str">
            <v>AAP1</v>
          </cell>
          <cell r="B92" t="str">
            <v>RI</v>
          </cell>
          <cell r="C92" t="str">
            <v>ENEL</v>
          </cell>
          <cell r="D92" t="str">
            <v>Enel- Cia</v>
          </cell>
          <cell r="E92" t="str">
            <v>M$</v>
          </cell>
        </row>
        <row r="94">
          <cell r="A94" t="str">
            <v>AAP1</v>
          </cell>
          <cell r="D94" t="str">
            <v>Write-downs</v>
          </cell>
          <cell r="E94" t="str">
            <v>M$</v>
          </cell>
          <cell r="F94">
            <v>0</v>
          </cell>
        </row>
        <row r="95">
          <cell r="A95" t="str">
            <v>AAP1</v>
          </cell>
          <cell r="B95" t="str">
            <v>SV</v>
          </cell>
          <cell r="C95" t="str">
            <v>ENEL</v>
          </cell>
          <cell r="D95" t="str">
            <v>Enel- Cia</v>
          </cell>
          <cell r="E95" t="str">
            <v>M$</v>
          </cell>
        </row>
        <row r="97">
          <cell r="A97" t="str">
            <v>AAP1</v>
          </cell>
          <cell r="D97" t="str">
            <v>Write-downs provision</v>
          </cell>
          <cell r="E97" t="str">
            <v>M$</v>
          </cell>
          <cell r="F97">
            <v>0</v>
          </cell>
        </row>
        <row r="98">
          <cell r="A98" t="str">
            <v>AAP1</v>
          </cell>
          <cell r="B98" t="str">
            <v>FS</v>
          </cell>
          <cell r="C98" t="str">
            <v>ENEL</v>
          </cell>
          <cell r="D98" t="str">
            <v>Enel- Cia</v>
          </cell>
          <cell r="E98" t="str">
            <v>M$</v>
          </cell>
        </row>
        <row r="100">
          <cell r="A100" t="str">
            <v>AAP2_INP</v>
          </cell>
          <cell r="D100" t="str">
            <v>Other equity holdings (non current) - Input</v>
          </cell>
          <cell r="E100" t="str">
            <v>M$</v>
          </cell>
        </row>
        <row r="101">
          <cell r="A101" t="str">
            <v>AAP3</v>
          </cell>
          <cell r="D101" t="str">
            <v>Non current derivatives</v>
          </cell>
          <cell r="E101" t="str">
            <v>M$</v>
          </cell>
          <cell r="F101">
            <v>0</v>
          </cell>
        </row>
        <row r="102">
          <cell r="A102" t="str">
            <v>AAP3G_INP</v>
          </cell>
          <cell r="D102" t="str">
            <v>Non current derivatives - Group - Input</v>
          </cell>
          <cell r="E102" t="str">
            <v>M$</v>
          </cell>
          <cell r="F102">
            <v>0</v>
          </cell>
        </row>
        <row r="103">
          <cell r="A103" t="str">
            <v>AAP3G_INP</v>
          </cell>
          <cell r="C103" t="str">
            <v>ENEL</v>
          </cell>
          <cell r="D103" t="str">
            <v>Enel- Cia</v>
          </cell>
          <cell r="E103" t="str">
            <v>M$</v>
          </cell>
        </row>
        <row r="105">
          <cell r="A105" t="str">
            <v>AAP3T_INP</v>
          </cell>
          <cell r="D105" t="str">
            <v>Non current derivatives - Third Parties - Input</v>
          </cell>
          <cell r="E105" t="str">
            <v>M$</v>
          </cell>
        </row>
        <row r="106">
          <cell r="A106" t="str">
            <v>PAJ</v>
          </cell>
          <cell r="D106" t="str">
            <v>Other financial non current liabilities</v>
          </cell>
          <cell r="E106" t="str">
            <v>M$</v>
          </cell>
          <cell r="F106">
            <v>0</v>
          </cell>
        </row>
        <row r="107">
          <cell r="A107" t="str">
            <v>PAJ1</v>
          </cell>
          <cell r="D107" t="str">
            <v>Non current derivatives</v>
          </cell>
          <cell r="E107" t="str">
            <v>M$</v>
          </cell>
          <cell r="F107">
            <v>0</v>
          </cell>
        </row>
        <row r="108">
          <cell r="A108" t="str">
            <v>PAJ1G_INP</v>
          </cell>
          <cell r="D108" t="str">
            <v>Non current derivatives - Group - Input</v>
          </cell>
          <cell r="E108" t="str">
            <v>M$</v>
          </cell>
          <cell r="F108">
            <v>0</v>
          </cell>
        </row>
        <row r="109">
          <cell r="A109" t="str">
            <v>PAJ1G_INP</v>
          </cell>
          <cell r="C109" t="str">
            <v>ENEL</v>
          </cell>
          <cell r="D109" t="str">
            <v>ENEL</v>
          </cell>
          <cell r="E109" t="str">
            <v>M$</v>
          </cell>
        </row>
        <row r="111">
          <cell r="D111" t="str">
            <v>Non current derivatives - Third Parties - Input</v>
          </cell>
        </row>
        <row r="112">
          <cell r="A112" t="str">
            <v>IMM_ALTRO</v>
          </cell>
          <cell r="D112" t="str">
            <v>Other non current net assets</v>
          </cell>
          <cell r="F112">
            <v>-2.6817307300000031</v>
          </cell>
        </row>
        <row r="113">
          <cell r="A113" t="str">
            <v>AAR</v>
          </cell>
          <cell r="D113" t="str">
            <v>Other non current assets</v>
          </cell>
          <cell r="E113" t="str">
            <v>M$</v>
          </cell>
          <cell r="F113">
            <v>3.5760092999999968</v>
          </cell>
        </row>
        <row r="114">
          <cell r="A114" t="str">
            <v>AAR1</v>
          </cell>
          <cell r="D114" t="str">
            <v>Other non current receivables</v>
          </cell>
          <cell r="E114" t="str">
            <v>M$</v>
          </cell>
          <cell r="F114">
            <v>3.5760092999999968</v>
          </cell>
        </row>
        <row r="115">
          <cell r="A115" t="str">
            <v>AAR1T</v>
          </cell>
          <cell r="D115" t="str">
            <v>Other non current receivables - Third Parties</v>
          </cell>
          <cell r="E115" t="str">
            <v>M$</v>
          </cell>
          <cell r="F115">
            <v>3.5760092999999968</v>
          </cell>
        </row>
        <row r="116">
          <cell r="A116" t="str">
            <v>AAR1TB</v>
          </cell>
          <cell r="D116" t="str">
            <v>Electricity equalization fund &gt; 12 months</v>
          </cell>
          <cell r="E116" t="str">
            <v>M$</v>
          </cell>
        </row>
        <row r="117">
          <cell r="A117" t="str">
            <v>AAR1TC</v>
          </cell>
          <cell r="D117" t="str">
            <v>State decommissioning fund &gt; 12 months</v>
          </cell>
          <cell r="E117" t="str">
            <v>M$</v>
          </cell>
        </row>
        <row r="118">
          <cell r="A118" t="str">
            <v>AAR1TJ</v>
          </cell>
          <cell r="D118" t="str">
            <v>Accounts to suppliers &gt; 12 months</v>
          </cell>
          <cell r="E118" t="str">
            <v>M$</v>
          </cell>
        </row>
        <row r="119">
          <cell r="A119" t="str">
            <v>AAR1TZ</v>
          </cell>
          <cell r="D119" t="str">
            <v>Other &gt; 12 months</v>
          </cell>
          <cell r="E119" t="str">
            <v>M$</v>
          </cell>
          <cell r="F119">
            <v>3.5760092999999968</v>
          </cell>
        </row>
        <row r="120">
          <cell r="A120" t="str">
            <v>PAR</v>
          </cell>
          <cell r="D120" t="str">
            <v>Other non current liabilities</v>
          </cell>
          <cell r="E120" t="str">
            <v>M$</v>
          </cell>
          <cell r="F120">
            <v>6.2577400299999999</v>
          </cell>
        </row>
        <row r="121">
          <cell r="A121" t="str">
            <v>PAR1</v>
          </cell>
          <cell r="D121" t="str">
            <v>Other non current payables</v>
          </cell>
          <cell r="E121" t="str">
            <v>M$</v>
          </cell>
          <cell r="F121">
            <v>6.2577400299999999</v>
          </cell>
        </row>
        <row r="122">
          <cell r="A122" t="str">
            <v>PAR1G</v>
          </cell>
          <cell r="D122" t="str">
            <v>Other non current payables - Group</v>
          </cell>
          <cell r="E122" t="str">
            <v>M$</v>
          </cell>
          <cell r="F122">
            <v>0</v>
          </cell>
        </row>
        <row r="123">
          <cell r="A123" t="str">
            <v>PAR1G</v>
          </cell>
          <cell r="C123" t="str">
            <v>ENEL</v>
          </cell>
          <cell r="D123" t="str">
            <v>Enel- Cia</v>
          </cell>
          <cell r="E123" t="str">
            <v>M$</v>
          </cell>
        </row>
        <row r="125">
          <cell r="A125" t="str">
            <v>PAR1T</v>
          </cell>
          <cell r="D125" t="str">
            <v>Other non current payables - Third Parties</v>
          </cell>
          <cell r="E125" t="str">
            <v>M$</v>
          </cell>
          <cell r="F125">
            <v>6.2577400299999999</v>
          </cell>
        </row>
        <row r="126">
          <cell r="A126" t="str">
            <v>PAR1TZ</v>
          </cell>
          <cell r="D126" t="str">
            <v>Other payables - Third Parties &gt; 12 months</v>
          </cell>
          <cell r="E126" t="str">
            <v>M$</v>
          </cell>
          <cell r="F126">
            <v>6.2577400299999999</v>
          </cell>
        </row>
        <row r="127">
          <cell r="A127" t="str">
            <v>CCN</v>
          </cell>
          <cell r="D127" t="str">
            <v>NET WORKING CAPITAL</v>
          </cell>
          <cell r="F127">
            <v>2.5881555899999977</v>
          </cell>
        </row>
        <row r="128">
          <cell r="A128" t="str">
            <v>ACA</v>
          </cell>
          <cell r="D128" t="str">
            <v>Inventories</v>
          </cell>
          <cell r="F128">
            <v>6.8067800000000001E-3</v>
          </cell>
        </row>
        <row r="129">
          <cell r="A129" t="str">
            <v>ACA11</v>
          </cell>
          <cell r="D129" t="str">
            <v>Fuel for thermal power production and trading</v>
          </cell>
          <cell r="E129" t="str">
            <v>M$</v>
          </cell>
          <cell r="F129">
            <v>0</v>
          </cell>
        </row>
        <row r="130">
          <cell r="A130" t="str">
            <v>ACA111</v>
          </cell>
          <cell r="D130" t="str">
            <v>Gas</v>
          </cell>
          <cell r="E130" t="str">
            <v>M$</v>
          </cell>
        </row>
        <row r="131">
          <cell r="A131" t="str">
            <v>ACA112</v>
          </cell>
          <cell r="D131" t="str">
            <v>Nuclear fuel</v>
          </cell>
          <cell r="E131" t="str">
            <v>M$</v>
          </cell>
        </row>
        <row r="132">
          <cell r="A132" t="str">
            <v>ACA11Z</v>
          </cell>
          <cell r="D132" t="str">
            <v>Other (oil, coal)</v>
          </cell>
          <cell r="E132" t="str">
            <v>M$</v>
          </cell>
        </row>
        <row r="133">
          <cell r="A133" t="str">
            <v>ACA12</v>
          </cell>
          <cell r="D133" t="str">
            <v>Materials and equipment</v>
          </cell>
          <cell r="E133" t="str">
            <v>M$</v>
          </cell>
          <cell r="F133">
            <v>6.8067800000000001E-3</v>
          </cell>
        </row>
        <row r="134">
          <cell r="A134" t="str">
            <v>ACA13</v>
          </cell>
          <cell r="D134" t="str">
            <v>Other stocks</v>
          </cell>
          <cell r="E134" t="str">
            <v>M$</v>
          </cell>
          <cell r="F134">
            <v>0</v>
          </cell>
        </row>
        <row r="135">
          <cell r="A135" t="str">
            <v>ACA13Z</v>
          </cell>
          <cell r="D135" t="str">
            <v>Other stocks</v>
          </cell>
          <cell r="E135" t="str">
            <v>M$</v>
          </cell>
        </row>
        <row r="136">
          <cell r="A136" t="str">
            <v>ACA33</v>
          </cell>
          <cell r="D136" t="str">
            <v>Existing residential/office Property</v>
          </cell>
          <cell r="E136" t="str">
            <v>M$</v>
          </cell>
        </row>
        <row r="137">
          <cell r="A137" t="str">
            <v>ACA4</v>
          </cell>
          <cell r="D137" t="str">
            <v>Write-down fund</v>
          </cell>
          <cell r="E137" t="str">
            <v>M$</v>
          </cell>
        </row>
        <row r="138">
          <cell r="A138" t="str">
            <v>ACA5</v>
          </cell>
          <cell r="D138" t="str">
            <v>Accounts</v>
          </cell>
          <cell r="E138" t="str">
            <v>M$</v>
          </cell>
          <cell r="F138">
            <v>0</v>
          </cell>
        </row>
        <row r="139">
          <cell r="A139" t="str">
            <v>ACA5G</v>
          </cell>
          <cell r="D139" t="str">
            <v>Payments on account for warehouse - Group</v>
          </cell>
          <cell r="E139" t="str">
            <v>M$</v>
          </cell>
          <cell r="F139">
            <v>0</v>
          </cell>
        </row>
        <row r="140">
          <cell r="A140" t="str">
            <v>ACA5G</v>
          </cell>
          <cell r="B140" t="str">
            <v>ENEL</v>
          </cell>
          <cell r="D140">
            <v>0</v>
          </cell>
          <cell r="E140" t="str">
            <v>M$</v>
          </cell>
        </row>
        <row r="142">
          <cell r="A142" t="str">
            <v>ACA5T</v>
          </cell>
          <cell r="D142" t="str">
            <v>Payments on account for warehouse - Third Parties</v>
          </cell>
          <cell r="E142" t="str">
            <v>M$</v>
          </cell>
        </row>
        <row r="143">
          <cell r="A143" t="str">
            <v>ACC_ST</v>
          </cell>
          <cell r="D143" t="str">
            <v>Trade receivables</v>
          </cell>
          <cell r="F143">
            <v>10.12597841</v>
          </cell>
        </row>
        <row r="144">
          <cell r="A144" t="str">
            <v>ACCG_INP</v>
          </cell>
          <cell r="D144" t="str">
            <v>Trade receivables - Group - input</v>
          </cell>
          <cell r="E144" t="str">
            <v>M$</v>
          </cell>
          <cell r="F144">
            <v>0.32524609000000004</v>
          </cell>
        </row>
        <row r="145">
          <cell r="A145" t="str">
            <v>ACCG_INP</v>
          </cell>
          <cell r="C145" t="str">
            <v>Enel</v>
          </cell>
          <cell r="D145" t="str">
            <v>Enel</v>
          </cell>
          <cell r="E145" t="str">
            <v>M$</v>
          </cell>
        </row>
        <row r="146">
          <cell r="A146" t="str">
            <v>ACCG_INP</v>
          </cell>
          <cell r="C146" t="str">
            <v>EL01</v>
          </cell>
          <cell r="D146" t="str">
            <v>Enel Green Power International SA</v>
          </cell>
          <cell r="E146" t="str">
            <v>M$</v>
          </cell>
          <cell r="F146">
            <v>7.2065000000000004E-2</v>
          </cell>
        </row>
        <row r="147">
          <cell r="A147" t="str">
            <v>ACCG_INP</v>
          </cell>
          <cell r="C147" t="str">
            <v>EI01</v>
          </cell>
          <cell r="D147" t="str">
            <v>Enel Produzione Spa</v>
          </cell>
          <cell r="E147" t="str">
            <v>M$</v>
          </cell>
          <cell r="F147">
            <v>0.15818108000000003</v>
          </cell>
        </row>
        <row r="148">
          <cell r="A148" t="str">
            <v>ACCG_INP</v>
          </cell>
          <cell r="C148" t="str">
            <v>EI02</v>
          </cell>
          <cell r="D148" t="str">
            <v>Enel Spa</v>
          </cell>
          <cell r="E148" t="str">
            <v>M$</v>
          </cell>
          <cell r="F148">
            <v>9.5000009999999996E-2</v>
          </cell>
        </row>
        <row r="149">
          <cell r="A149" t="str">
            <v>ACCG_INP</v>
          </cell>
          <cell r="C149" t="str">
            <v>NA01</v>
          </cell>
          <cell r="D149" t="str">
            <v>Enel North America</v>
          </cell>
        </row>
        <row r="150">
          <cell r="A150" t="str">
            <v>ACCG_INP</v>
          </cell>
          <cell r="C150" t="str">
            <v>LC09</v>
          </cell>
          <cell r="D150" t="str">
            <v>Don Pedro</v>
          </cell>
        </row>
        <row r="151">
          <cell r="A151" t="str">
            <v>ACCG_INP</v>
          </cell>
          <cell r="C151" t="str">
            <v>LC08</v>
          </cell>
          <cell r="D151" t="str">
            <v>Río Volcán</v>
          </cell>
        </row>
        <row r="152">
          <cell r="A152" t="str">
            <v>ACCG_INP</v>
          </cell>
          <cell r="C152" t="str">
            <v>LC02</v>
          </cell>
          <cell r="D152" t="str">
            <v>Tierras Morenas</v>
          </cell>
        </row>
        <row r="153">
          <cell r="A153" t="str">
            <v>ACCG_INP</v>
          </cell>
          <cell r="C153" t="str">
            <v>LC04</v>
          </cell>
          <cell r="D153" t="str">
            <v>Elecsa</v>
          </cell>
        </row>
        <row r="154">
          <cell r="A154" t="str">
            <v>ACCG_INP</v>
          </cell>
          <cell r="C154" t="str">
            <v>LC05</v>
          </cell>
          <cell r="D154" t="str">
            <v>ZMZ</v>
          </cell>
        </row>
        <row r="155">
          <cell r="A155" t="str">
            <v>ACCG_INP</v>
          </cell>
          <cell r="C155" t="str">
            <v>LC06</v>
          </cell>
          <cell r="D155" t="str">
            <v>EGICRV</v>
          </cell>
        </row>
        <row r="156">
          <cell r="A156" t="str">
            <v>ACCG_INP</v>
          </cell>
          <cell r="C156" t="str">
            <v>LC03</v>
          </cell>
          <cell r="D156" t="str">
            <v>OMTM</v>
          </cell>
        </row>
        <row r="157">
          <cell r="A157" t="str">
            <v>ACCG_INP</v>
          </cell>
          <cell r="C157" t="str">
            <v>LC01</v>
          </cell>
          <cell r="D157" t="str">
            <v>EGCR</v>
          </cell>
        </row>
        <row r="158">
          <cell r="A158" t="str">
            <v>ACCG_INP</v>
          </cell>
          <cell r="C158" t="str">
            <v>LC07</v>
          </cell>
          <cell r="D158" t="str">
            <v>Jimenez</v>
          </cell>
        </row>
        <row r="159">
          <cell r="A159" t="str">
            <v>ACCG_INP</v>
          </cell>
          <cell r="C159" t="str">
            <v>LS01</v>
          </cell>
          <cell r="D159" t="str">
            <v>Conec El Salvador</v>
          </cell>
        </row>
        <row r="160">
          <cell r="A160" t="str">
            <v>ACCG_INP</v>
          </cell>
          <cell r="C160" t="str">
            <v>LG01</v>
          </cell>
          <cell r="D160" t="str">
            <v>Conec Guatemala</v>
          </cell>
        </row>
        <row r="161">
          <cell r="A161" t="str">
            <v>ACCG_INP</v>
          </cell>
          <cell r="C161" t="str">
            <v>LG02</v>
          </cell>
          <cell r="D161" t="str">
            <v>El Canada (Generadora)</v>
          </cell>
        </row>
        <row r="162">
          <cell r="A162" t="str">
            <v>ACCG_INP</v>
          </cell>
          <cell r="C162" t="str">
            <v>LG03</v>
          </cell>
          <cell r="D162" t="str">
            <v xml:space="preserve">Tecnoguat S.A. </v>
          </cell>
        </row>
        <row r="163">
          <cell r="A163" t="str">
            <v>ACCG_INP</v>
          </cell>
          <cell r="C163" t="str">
            <v>LG04</v>
          </cell>
          <cell r="D163" t="str">
            <v>Generadora de Montecristo</v>
          </cell>
        </row>
        <row r="164">
          <cell r="A164" t="str">
            <v>ACCG_INP</v>
          </cell>
          <cell r="C164" t="str">
            <v>LL04</v>
          </cell>
          <cell r="D164" t="str">
            <v>Alerce</v>
          </cell>
        </row>
        <row r="165">
          <cell r="A165" t="str">
            <v>ACCG_INP</v>
          </cell>
          <cell r="C165" t="str">
            <v>LL05</v>
          </cell>
          <cell r="D165" t="str">
            <v>Los Lagos</v>
          </cell>
        </row>
        <row r="166">
          <cell r="A166" t="str">
            <v>ACCG_INP</v>
          </cell>
          <cell r="C166" t="str">
            <v>LL01</v>
          </cell>
          <cell r="D166" t="str">
            <v>Puyehue</v>
          </cell>
        </row>
        <row r="167">
          <cell r="A167" t="str">
            <v>ACCG_INP</v>
          </cell>
          <cell r="C167" t="str">
            <v>LL02</v>
          </cell>
          <cell r="D167" t="str">
            <v>Panguipulli</v>
          </cell>
        </row>
        <row r="168">
          <cell r="A168" t="str">
            <v>ACCG_INP</v>
          </cell>
          <cell r="C168" t="str">
            <v>LL03</v>
          </cell>
          <cell r="D168" t="str">
            <v>ENG</v>
          </cell>
        </row>
        <row r="169">
          <cell r="A169" t="str">
            <v>ACCG_INP</v>
          </cell>
          <cell r="C169" t="str">
            <v>LC99</v>
          </cell>
          <cell r="D169" t="str">
            <v>ELA</v>
          </cell>
        </row>
        <row r="170">
          <cell r="A170" t="str">
            <v>ACCG_INP</v>
          </cell>
          <cell r="C170" t="str">
            <v>LC98</v>
          </cell>
          <cell r="D170" t="str">
            <v>CAPS</v>
          </cell>
        </row>
        <row r="172">
          <cell r="A172" t="str">
            <v>ACCT_INP</v>
          </cell>
          <cell r="D172" t="str">
            <v>Trade receivables  - Third Parties</v>
          </cell>
          <cell r="E172" t="str">
            <v>M$</v>
          </cell>
          <cell r="F172">
            <v>9.8007323199999998</v>
          </cell>
        </row>
        <row r="173">
          <cell r="A173" t="str">
            <v>ACE</v>
          </cell>
          <cell r="D173" t="str">
            <v>Receivables for contract work in progress</v>
          </cell>
          <cell r="F173">
            <v>0</v>
          </cell>
        </row>
        <row r="174">
          <cell r="A174" t="str">
            <v>ACE1</v>
          </cell>
          <cell r="D174" t="str">
            <v>Receivables for contract work in progress</v>
          </cell>
          <cell r="E174" t="str">
            <v>M$</v>
          </cell>
          <cell r="F174">
            <v>0</v>
          </cell>
        </row>
        <row r="175">
          <cell r="A175" t="str">
            <v>ACE1G</v>
          </cell>
          <cell r="D175" t="str">
            <v>Receivables for contract work in progress - Group</v>
          </cell>
          <cell r="E175" t="str">
            <v>M$</v>
          </cell>
          <cell r="F175">
            <v>0</v>
          </cell>
        </row>
        <row r="176">
          <cell r="A176" t="str">
            <v>ACE1G1</v>
          </cell>
          <cell r="D176" t="str">
            <v>Receivables for contract work in progress - Group</v>
          </cell>
          <cell r="E176" t="str">
            <v>M$</v>
          </cell>
          <cell r="F176">
            <v>0</v>
          </cell>
        </row>
        <row r="177">
          <cell r="A177" t="str">
            <v>ACE1G1</v>
          </cell>
          <cell r="B177" t="str">
            <v>ENEL</v>
          </cell>
          <cell r="C177" t="str">
            <v>Enel</v>
          </cell>
          <cell r="D177" t="str">
            <v>Enel</v>
          </cell>
          <cell r="E177" t="str">
            <v>M$</v>
          </cell>
        </row>
        <row r="179">
          <cell r="A179" t="str">
            <v>ACE1G2</v>
          </cell>
          <cell r="D179" t="str">
            <v>Provision for production order losses - Group</v>
          </cell>
          <cell r="E179" t="str">
            <v>M$</v>
          </cell>
          <cell r="F179">
            <v>0</v>
          </cell>
        </row>
        <row r="180">
          <cell r="A180" t="str">
            <v>ACE1G2</v>
          </cell>
          <cell r="B180" t="str">
            <v>ENEL</v>
          </cell>
          <cell r="C180" t="str">
            <v>Enel</v>
          </cell>
          <cell r="D180" t="str">
            <v>Enel</v>
          </cell>
          <cell r="E180" t="str">
            <v>M$</v>
          </cell>
        </row>
        <row r="182">
          <cell r="A182" t="str">
            <v>ACE1T</v>
          </cell>
          <cell r="D182" t="str">
            <v>Receivables for contract work in progress - Third Parties</v>
          </cell>
          <cell r="E182" t="str">
            <v>M$</v>
          </cell>
          <cell r="F182">
            <v>0</v>
          </cell>
        </row>
        <row r="183">
          <cell r="A183" t="str">
            <v>ACE1T1</v>
          </cell>
          <cell r="D183" t="str">
            <v>Receivables for contract work in progress - Third Parties</v>
          </cell>
          <cell r="E183" t="str">
            <v>M$</v>
          </cell>
        </row>
        <row r="184">
          <cell r="A184" t="str">
            <v>ACE1T2</v>
          </cell>
          <cell r="D184" t="str">
            <v>Provision for production order losses - Third Parties</v>
          </cell>
          <cell r="E184" t="str">
            <v>M$</v>
          </cell>
        </row>
        <row r="185">
          <cell r="A185" t="str">
            <v>ACE2</v>
          </cell>
          <cell r="D185" t="str">
            <v>Payments on account for contract work in progress</v>
          </cell>
          <cell r="E185" t="str">
            <v>M$</v>
          </cell>
          <cell r="F185">
            <v>0</v>
          </cell>
        </row>
        <row r="186">
          <cell r="A186" t="str">
            <v>ACE2G</v>
          </cell>
          <cell r="D186" t="str">
            <v>Payments on account for contract work in progress - Group</v>
          </cell>
          <cell r="E186" t="str">
            <v>M$</v>
          </cell>
          <cell r="F186">
            <v>0</v>
          </cell>
        </row>
        <row r="187">
          <cell r="A187" t="str">
            <v>ACE2G</v>
          </cell>
          <cell r="B187" t="str">
            <v>ENEL</v>
          </cell>
          <cell r="C187" t="str">
            <v>Enel</v>
          </cell>
          <cell r="D187" t="str">
            <v>Enel</v>
          </cell>
          <cell r="E187" t="str">
            <v>M$</v>
          </cell>
        </row>
        <row r="189">
          <cell r="A189" t="str">
            <v>ACE2T</v>
          </cell>
          <cell r="D189" t="str">
            <v>Payments on account for contract work in progress - Third Parties</v>
          </cell>
          <cell r="E189" t="str">
            <v>M$</v>
          </cell>
        </row>
        <row r="190">
          <cell r="A190" t="str">
            <v>ACJ</v>
          </cell>
          <cell r="D190" t="str">
            <v xml:space="preserve">S/t financial receivables </v>
          </cell>
          <cell r="F190">
            <v>0</v>
          </cell>
        </row>
        <row r="191">
          <cell r="A191" t="str">
            <v>ACJ1_INP</v>
          </cell>
          <cell r="D191" t="str">
            <v>Equities holdings</v>
          </cell>
          <cell r="E191" t="str">
            <v>M$</v>
          </cell>
        </row>
        <row r="192">
          <cell r="A192" t="str">
            <v>ACJ2</v>
          </cell>
          <cell r="D192" t="str">
            <v>Short term derivatives</v>
          </cell>
          <cell r="E192" t="str">
            <v>M$</v>
          </cell>
          <cell r="F192">
            <v>0</v>
          </cell>
        </row>
        <row r="193">
          <cell r="A193" t="str">
            <v>ACJ2G_INP</v>
          </cell>
          <cell r="D193" t="str">
            <v>Short term derivatives - Group - Input</v>
          </cell>
          <cell r="E193" t="str">
            <v>M$</v>
          </cell>
          <cell r="F193">
            <v>0</v>
          </cell>
        </row>
        <row r="194">
          <cell r="A194" t="str">
            <v>ACJ2G_INP</v>
          </cell>
          <cell r="B194" t="str">
            <v>ENEL</v>
          </cell>
          <cell r="C194" t="str">
            <v>Enel</v>
          </cell>
          <cell r="D194" t="str">
            <v>Enel</v>
          </cell>
          <cell r="E194" t="str">
            <v>M$</v>
          </cell>
        </row>
        <row r="196">
          <cell r="A196" t="str">
            <v>ACJ2T_INP</v>
          </cell>
          <cell r="D196" t="str">
            <v>Short term derivatives - Group - Third Parties</v>
          </cell>
          <cell r="E196" t="str">
            <v>M$</v>
          </cell>
        </row>
        <row r="197">
          <cell r="A197" t="str">
            <v>ACJ3</v>
          </cell>
          <cell r="D197" t="str">
            <v>Other short term financial receivables</v>
          </cell>
          <cell r="E197" t="str">
            <v>M$</v>
          </cell>
          <cell r="F197">
            <v>0</v>
          </cell>
        </row>
        <row r="198">
          <cell r="A198" t="str">
            <v>ACJ3G</v>
          </cell>
          <cell r="D198" t="str">
            <v>Other short term financial receivables - Group</v>
          </cell>
          <cell r="E198" t="str">
            <v>M$</v>
          </cell>
          <cell r="F198">
            <v>0</v>
          </cell>
        </row>
        <row r="199">
          <cell r="A199" t="str">
            <v>ACJ3G</v>
          </cell>
          <cell r="B199" t="str">
            <v>ENEL</v>
          </cell>
          <cell r="C199" t="str">
            <v>Enel</v>
          </cell>
          <cell r="D199" t="str">
            <v>Enel</v>
          </cell>
          <cell r="E199" t="str">
            <v>M$</v>
          </cell>
        </row>
        <row r="201">
          <cell r="A201" t="str">
            <v>ACJ3T_INP</v>
          </cell>
          <cell r="D201" t="str">
            <v>Other short term financial receivables - Third Parties - Input</v>
          </cell>
          <cell r="E201" t="str">
            <v>M$</v>
          </cell>
        </row>
        <row r="202">
          <cell r="A202" t="str">
            <v>ACR</v>
          </cell>
          <cell r="D202" t="str">
            <v>Other current assets</v>
          </cell>
          <cell r="F202">
            <v>4.7727959899999997</v>
          </cell>
        </row>
        <row r="203">
          <cell r="A203" t="str">
            <v>ACR1</v>
          </cell>
          <cell r="D203" t="str">
            <v>Other current receivables</v>
          </cell>
          <cell r="E203" t="str">
            <v>M$</v>
          </cell>
          <cell r="F203">
            <v>4.7727959899999997</v>
          </cell>
        </row>
        <row r="204">
          <cell r="A204" t="str">
            <v>ACR1G</v>
          </cell>
          <cell r="D204" t="str">
            <v>Other current receivables - Group</v>
          </cell>
          <cell r="E204" t="str">
            <v>M$</v>
          </cell>
          <cell r="F204">
            <v>0</v>
          </cell>
        </row>
        <row r="205">
          <cell r="A205" t="str">
            <v>ACR1G</v>
          </cell>
          <cell r="B205" t="str">
            <v>ENEL</v>
          </cell>
          <cell r="C205" t="str">
            <v>Enel</v>
          </cell>
          <cell r="D205" t="str">
            <v>Enel</v>
          </cell>
          <cell r="E205" t="str">
            <v>M$</v>
          </cell>
        </row>
        <row r="207">
          <cell r="A207" t="str">
            <v>ACR1T</v>
          </cell>
          <cell r="D207" t="str">
            <v>Other current receivables - Third Parties</v>
          </cell>
          <cell r="E207" t="str">
            <v>M$</v>
          </cell>
          <cell r="F207">
            <v>4.7727959899999997</v>
          </cell>
        </row>
        <row r="208">
          <cell r="A208" t="str">
            <v>ACR1TAZ</v>
          </cell>
          <cell r="D208" t="str">
            <v>Tax receivables &lt; 12 months</v>
          </cell>
          <cell r="E208" t="str">
            <v>M$</v>
          </cell>
          <cell r="F208">
            <v>1.9876940600000002</v>
          </cell>
        </row>
        <row r="209">
          <cell r="A209" t="str">
            <v>ACR1TB</v>
          </cell>
          <cell r="D209" t="str">
            <v>Electricity equalization fund receivables &lt; 12 months</v>
          </cell>
          <cell r="E209" t="str">
            <v>M$</v>
          </cell>
        </row>
        <row r="210">
          <cell r="A210" t="str">
            <v>ACR1TC</v>
          </cell>
          <cell r="D210" t="str">
            <v>State decommissioning fund receivables &lt; 12 months</v>
          </cell>
          <cell r="E210" t="str">
            <v>M$</v>
          </cell>
        </row>
        <row r="211">
          <cell r="A211" t="str">
            <v>ACR1TJ</v>
          </cell>
          <cell r="D211" t="str">
            <v>Prepaid Expenses &lt; 12 months</v>
          </cell>
          <cell r="E211" t="str">
            <v>M$</v>
          </cell>
        </row>
        <row r="212">
          <cell r="A212" t="str">
            <v>ACR1TZ</v>
          </cell>
          <cell r="D212" t="str">
            <v>Other receivables &lt; 12 months</v>
          </cell>
          <cell r="E212" t="str">
            <v>M$</v>
          </cell>
          <cell r="F212">
            <v>2.7851019299999997</v>
          </cell>
        </row>
        <row r="213">
          <cell r="A213" t="str">
            <v>CR_DEB_ERARIO</v>
          </cell>
          <cell r="D213" t="str">
            <v>Net tax receivables/(tax payables)</v>
          </cell>
          <cell r="F213">
            <v>-2.4745573799999998</v>
          </cell>
        </row>
        <row r="214">
          <cell r="A214" t="str">
            <v>ACN</v>
          </cell>
          <cell r="D214" t="str">
            <v>Income tax receivables</v>
          </cell>
          <cell r="E214" t="str">
            <v>M$</v>
          </cell>
          <cell r="F214">
            <v>0</v>
          </cell>
        </row>
        <row r="215">
          <cell r="A215" t="str">
            <v>ACN1</v>
          </cell>
          <cell r="D215" t="str">
            <v>Income tax receivables</v>
          </cell>
          <cell r="E215" t="str">
            <v>M$</v>
          </cell>
        </row>
        <row r="216">
          <cell r="A216" t="str">
            <v>PCL</v>
          </cell>
          <cell r="D216" t="str">
            <v>Income tax payables</v>
          </cell>
          <cell r="E216" t="str">
            <v>M$</v>
          </cell>
          <cell r="F216">
            <v>2.4745573799999998</v>
          </cell>
        </row>
        <row r="217">
          <cell r="A217" t="str">
            <v>PCL1</v>
          </cell>
          <cell r="D217" t="str">
            <v>Income tax payables</v>
          </cell>
          <cell r="E217" t="str">
            <v>M$</v>
          </cell>
          <cell r="F217">
            <v>2.4745573799999998</v>
          </cell>
        </row>
        <row r="218">
          <cell r="A218" t="str">
            <v>PCH_ST</v>
          </cell>
          <cell r="D218" t="str">
            <v>Trade payables</v>
          </cell>
          <cell r="F218">
            <v>3.3027899500000002</v>
          </cell>
        </row>
        <row r="219">
          <cell r="A219" t="str">
            <v>PCHG_INP</v>
          </cell>
          <cell r="D219" t="str">
            <v>Trade payables - Group - Input</v>
          </cell>
          <cell r="E219" t="str">
            <v>M$</v>
          </cell>
          <cell r="F219">
            <v>0.5767928699999999</v>
          </cell>
        </row>
        <row r="220">
          <cell r="A220" t="str">
            <v>PCHG_INP</v>
          </cell>
          <cell r="C220" t="str">
            <v>Enel</v>
          </cell>
          <cell r="D220" t="str">
            <v>Enel</v>
          </cell>
          <cell r="E220" t="str">
            <v>M$</v>
          </cell>
        </row>
        <row r="221">
          <cell r="A221" t="str">
            <v>PCHG_INP</v>
          </cell>
          <cell r="C221" t="str">
            <v>EI01</v>
          </cell>
          <cell r="D221" t="str">
            <v>Enel Distribuzione Spa</v>
          </cell>
          <cell r="E221" t="str">
            <v>M$</v>
          </cell>
          <cell r="F221">
            <v>8.8662099999999994E-3</v>
          </cell>
        </row>
        <row r="222">
          <cell r="A222" t="str">
            <v>PCHG_INP</v>
          </cell>
          <cell r="C222" t="str">
            <v>EI02</v>
          </cell>
          <cell r="D222" t="str">
            <v>Enel Spa</v>
          </cell>
          <cell r="E222" t="str">
            <v>M$</v>
          </cell>
          <cell r="F222">
            <v>0.56792665999999992</v>
          </cell>
        </row>
        <row r="223">
          <cell r="A223" t="str">
            <v>PCHG_INP</v>
          </cell>
          <cell r="C223" t="str">
            <v>NA01</v>
          </cell>
          <cell r="D223" t="str">
            <v>Enel North America</v>
          </cell>
        </row>
        <row r="224">
          <cell r="A224" t="str">
            <v>PCHG_INP</v>
          </cell>
          <cell r="C224" t="str">
            <v>LC09</v>
          </cell>
          <cell r="D224" t="str">
            <v>Don Pedro</v>
          </cell>
        </row>
        <row r="225">
          <cell r="A225" t="str">
            <v>PCHG_INP</v>
          </cell>
          <cell r="C225" t="str">
            <v>LC08</v>
          </cell>
          <cell r="D225" t="str">
            <v>Río Volcán</v>
          </cell>
        </row>
        <row r="226">
          <cell r="A226" t="str">
            <v>PCHG_INP</v>
          </cell>
          <cell r="C226" t="str">
            <v>LC02</v>
          </cell>
          <cell r="D226" t="str">
            <v>Tierras Morenas</v>
          </cell>
        </row>
        <row r="227">
          <cell r="A227" t="str">
            <v>PCHG_INP</v>
          </cell>
          <cell r="C227" t="str">
            <v>LC04</v>
          </cell>
          <cell r="D227" t="str">
            <v>Elecsa</v>
          </cell>
        </row>
        <row r="228">
          <cell r="A228" t="str">
            <v>PCHG_INP</v>
          </cell>
          <cell r="C228" t="str">
            <v>LC05</v>
          </cell>
          <cell r="D228" t="str">
            <v>ZMZ</v>
          </cell>
        </row>
        <row r="229">
          <cell r="A229" t="str">
            <v>PCHG_INP</v>
          </cell>
          <cell r="C229" t="str">
            <v>LC06</v>
          </cell>
          <cell r="D229" t="str">
            <v>EGICRV</v>
          </cell>
        </row>
        <row r="230">
          <cell r="A230" t="str">
            <v>PCHG_INP</v>
          </cell>
          <cell r="C230" t="str">
            <v>LC03</v>
          </cell>
          <cell r="D230" t="str">
            <v>OMTM</v>
          </cell>
        </row>
        <row r="231">
          <cell r="A231" t="str">
            <v>PCHG_INP</v>
          </cell>
          <cell r="C231" t="str">
            <v>LC01</v>
          </cell>
          <cell r="D231" t="str">
            <v>EGCR</v>
          </cell>
        </row>
        <row r="232">
          <cell r="A232" t="str">
            <v>PCHG_INP</v>
          </cell>
          <cell r="C232" t="str">
            <v>LC07</v>
          </cell>
          <cell r="D232" t="str">
            <v>Jimenez</v>
          </cell>
        </row>
        <row r="233">
          <cell r="A233" t="str">
            <v>PCHG_INP</v>
          </cell>
          <cell r="C233" t="str">
            <v>LS01</v>
          </cell>
          <cell r="D233" t="str">
            <v>Conec El Salvador</v>
          </cell>
        </row>
        <row r="234">
          <cell r="A234" t="str">
            <v>PCHG_INP</v>
          </cell>
          <cell r="C234" t="str">
            <v>LG01</v>
          </cell>
          <cell r="D234" t="str">
            <v>Conec Guatemala</v>
          </cell>
        </row>
        <row r="235">
          <cell r="A235" t="str">
            <v>PCHG_INP</v>
          </cell>
          <cell r="C235" t="str">
            <v>LG02</v>
          </cell>
          <cell r="D235" t="str">
            <v>El Canada (Generadora)</v>
          </cell>
        </row>
        <row r="236">
          <cell r="A236" t="str">
            <v>PCHG_INP</v>
          </cell>
          <cell r="C236" t="str">
            <v>LG03</v>
          </cell>
          <cell r="D236" t="str">
            <v xml:space="preserve">Tecnoguat S.A. </v>
          </cell>
        </row>
        <row r="237">
          <cell r="A237" t="str">
            <v>PCHG_INP</v>
          </cell>
          <cell r="C237" t="str">
            <v>LG04</v>
          </cell>
          <cell r="D237" t="str">
            <v>Generadora de Montecristo</v>
          </cell>
        </row>
        <row r="238">
          <cell r="A238" t="str">
            <v>PCHG_INP</v>
          </cell>
          <cell r="C238" t="str">
            <v>LL04</v>
          </cell>
          <cell r="D238" t="str">
            <v>Alerce</v>
          </cell>
        </row>
        <row r="239">
          <cell r="A239" t="str">
            <v>PCHG_INP</v>
          </cell>
          <cell r="C239" t="str">
            <v>LL05</v>
          </cell>
          <cell r="D239" t="str">
            <v>Los Lagos</v>
          </cell>
        </row>
        <row r="240">
          <cell r="A240" t="str">
            <v>PCHG_INP</v>
          </cell>
          <cell r="C240" t="str">
            <v>LL01</v>
          </cell>
          <cell r="D240" t="str">
            <v>Puyehue</v>
          </cell>
        </row>
        <row r="241">
          <cell r="A241" t="str">
            <v>PCHG_INP</v>
          </cell>
          <cell r="C241" t="str">
            <v>LL02</v>
          </cell>
          <cell r="D241" t="str">
            <v>Panguipulli</v>
          </cell>
        </row>
        <row r="242">
          <cell r="A242" t="str">
            <v>PCHG_INP</v>
          </cell>
          <cell r="C242" t="str">
            <v>LL03</v>
          </cell>
          <cell r="D242" t="str">
            <v>ENG</v>
          </cell>
        </row>
        <row r="243">
          <cell r="A243" t="str">
            <v>PCHG_INP</v>
          </cell>
          <cell r="C243" t="str">
            <v>LC99</v>
          </cell>
          <cell r="D243" t="str">
            <v>ELA</v>
          </cell>
        </row>
        <row r="244">
          <cell r="A244" t="str">
            <v>PCHG_INP</v>
          </cell>
          <cell r="C244" t="str">
            <v>LC98</v>
          </cell>
          <cell r="D244" t="str">
            <v>CAPS</v>
          </cell>
        </row>
        <row r="246">
          <cell r="A246" t="str">
            <v>PCHT_INP</v>
          </cell>
          <cell r="D246" t="str">
            <v>Trade payables - Third Parties - Input</v>
          </cell>
          <cell r="E246" t="str">
            <v>M$</v>
          </cell>
          <cell r="F246">
            <v>2.7259970800000004</v>
          </cell>
        </row>
        <row r="247">
          <cell r="A247" t="str">
            <v>PCJ</v>
          </cell>
          <cell r="D247" t="str">
            <v>Payables for contract work in progress</v>
          </cell>
          <cell r="F247">
            <v>0</v>
          </cell>
        </row>
        <row r="248">
          <cell r="A248" t="str">
            <v>PCJG</v>
          </cell>
          <cell r="D248" t="str">
            <v>Payables for contract work in progress - Group</v>
          </cell>
          <cell r="E248" t="str">
            <v>M$</v>
          </cell>
          <cell r="F248">
            <v>0</v>
          </cell>
        </row>
        <row r="249">
          <cell r="A249" t="str">
            <v>PCJG</v>
          </cell>
          <cell r="B249" t="str">
            <v>ENEL</v>
          </cell>
          <cell r="C249" t="str">
            <v>Enel</v>
          </cell>
          <cell r="D249" t="str">
            <v>Enel</v>
          </cell>
          <cell r="E249" t="str">
            <v>M$</v>
          </cell>
        </row>
        <row r="250">
          <cell r="A250" t="str">
            <v>PCJT</v>
          </cell>
          <cell r="D250" t="str">
            <v>Payables for contract work in progress - Third Parties</v>
          </cell>
          <cell r="E250" t="str">
            <v>M$</v>
          </cell>
        </row>
        <row r="251">
          <cell r="A251" t="str">
            <v>PCN</v>
          </cell>
          <cell r="D251" t="str">
            <v>S/t financial payables</v>
          </cell>
          <cell r="F251">
            <v>3.3914923699999999</v>
          </cell>
        </row>
        <row r="252">
          <cell r="A252" t="str">
            <v>PCN1</v>
          </cell>
          <cell r="D252" t="str">
            <v>Short term derivatives</v>
          </cell>
          <cell r="E252" t="str">
            <v>M$</v>
          </cell>
          <cell r="F252">
            <v>0</v>
          </cell>
        </row>
        <row r="253">
          <cell r="A253" t="str">
            <v>PCN1G_INP</v>
          </cell>
          <cell r="D253" t="str">
            <v>Short term derivatives - Group - Input</v>
          </cell>
          <cell r="E253" t="str">
            <v>M$</v>
          </cell>
          <cell r="F253">
            <v>0</v>
          </cell>
        </row>
        <row r="254">
          <cell r="A254" t="str">
            <v>PCN1G_INP</v>
          </cell>
          <cell r="B254" t="str">
            <v>ENEL</v>
          </cell>
          <cell r="C254" t="str">
            <v>Enel</v>
          </cell>
          <cell r="D254" t="str">
            <v>Enel</v>
          </cell>
          <cell r="E254" t="str">
            <v>M$</v>
          </cell>
        </row>
        <row r="256">
          <cell r="A256" t="str">
            <v>PCN1T_INP</v>
          </cell>
          <cell r="D256" t="str">
            <v>Short term derivatives - Group - Third Parties</v>
          </cell>
          <cell r="E256" t="str">
            <v>M$</v>
          </cell>
        </row>
        <row r="257">
          <cell r="A257" t="str">
            <v>PCN2</v>
          </cell>
          <cell r="D257" t="str">
            <v>Other current financial payables</v>
          </cell>
          <cell r="E257" t="str">
            <v>M$</v>
          </cell>
          <cell r="F257">
            <v>3.3914923699999999</v>
          </cell>
        </row>
        <row r="258">
          <cell r="A258" t="str">
            <v>PCN2G</v>
          </cell>
          <cell r="D258" t="str">
            <v>Other current financial payables - Group</v>
          </cell>
          <cell r="E258" t="str">
            <v>M$</v>
          </cell>
          <cell r="F258">
            <v>0.84101335999999993</v>
          </cell>
        </row>
        <row r="259">
          <cell r="A259" t="str">
            <v>PCN2G</v>
          </cell>
          <cell r="B259" t="str">
            <v>ENA</v>
          </cell>
          <cell r="C259" t="str">
            <v>Enel North America</v>
          </cell>
          <cell r="D259" t="str">
            <v>Enel North America</v>
          </cell>
          <cell r="E259" t="str">
            <v>M$</v>
          </cell>
          <cell r="F259">
            <v>0.84101335999999993</v>
          </cell>
        </row>
        <row r="261">
          <cell r="A261" t="str">
            <v>PCN2T_INP</v>
          </cell>
          <cell r="D261" t="str">
            <v>Other current financial payables - Third Parties</v>
          </cell>
          <cell r="E261" t="str">
            <v>M$</v>
          </cell>
          <cell r="F261">
            <v>2.5504790100000001</v>
          </cell>
        </row>
        <row r="262">
          <cell r="A262" t="str">
            <v>PCR</v>
          </cell>
          <cell r="D262" t="str">
            <v>Other current liabilities</v>
          </cell>
          <cell r="F262">
            <v>3.1485858899999997</v>
          </cell>
        </row>
        <row r="263">
          <cell r="A263" t="str">
            <v>PCR1</v>
          </cell>
          <cell r="D263" t="str">
            <v>Other current payables</v>
          </cell>
          <cell r="E263" t="str">
            <v>M$</v>
          </cell>
          <cell r="F263">
            <v>3.1485858899999997</v>
          </cell>
        </row>
        <row r="264">
          <cell r="A264" t="str">
            <v>PCR1G</v>
          </cell>
          <cell r="D264" t="str">
            <v>Other current payables - Group</v>
          </cell>
          <cell r="E264" t="str">
            <v>M$</v>
          </cell>
          <cell r="F264">
            <v>0</v>
          </cell>
        </row>
        <row r="265">
          <cell r="A265" t="str">
            <v>PCR1G</v>
          </cell>
          <cell r="B265" t="str">
            <v>ENEL</v>
          </cell>
          <cell r="C265" t="str">
            <v>Enel</v>
          </cell>
          <cell r="D265" t="str">
            <v>Enel</v>
          </cell>
          <cell r="E265" t="str">
            <v>M$</v>
          </cell>
        </row>
        <row r="267">
          <cell r="A267" t="str">
            <v>PCR1T</v>
          </cell>
          <cell r="D267" t="str">
            <v>Other current payables - Third Parties</v>
          </cell>
          <cell r="E267" t="str">
            <v>M$</v>
          </cell>
          <cell r="F267">
            <v>3.1485858899999997</v>
          </cell>
        </row>
        <row r="268">
          <cell r="A268" t="str">
            <v>PCR1TAZ</v>
          </cell>
          <cell r="D268" t="str">
            <v>Tax payables &lt; 12 months</v>
          </cell>
          <cell r="E268" t="str">
            <v>M$</v>
          </cell>
        </row>
        <row r="269">
          <cell r="A269" t="str">
            <v>PCR1TB</v>
          </cell>
          <cell r="D269" t="str">
            <v>Electricity equalization fund payables &lt; 12 months</v>
          </cell>
          <cell r="E269" t="str">
            <v>M$</v>
          </cell>
        </row>
        <row r="270">
          <cell r="A270" t="str">
            <v>PCR1AE</v>
          </cell>
          <cell r="D270" t="str">
            <v>Accrued Expenses &lt;12 months</v>
          </cell>
          <cell r="E270" t="str">
            <v>M$</v>
          </cell>
        </row>
        <row r="271">
          <cell r="A271" t="str">
            <v>PCR1TZ</v>
          </cell>
          <cell r="D271" t="str">
            <v>Other current payables - Third Parties &lt; 12 months</v>
          </cell>
          <cell r="E271" t="str">
            <v>M$</v>
          </cell>
          <cell r="F271">
            <v>3.1485858899999997</v>
          </cell>
        </row>
        <row r="272">
          <cell r="A272" t="str">
            <v>PCR2</v>
          </cell>
          <cell r="D272" t="str">
            <v>Payments on account</v>
          </cell>
          <cell r="E272" t="str">
            <v>M$</v>
          </cell>
          <cell r="F272">
            <v>0</v>
          </cell>
        </row>
        <row r="273">
          <cell r="A273" t="str">
            <v>PCR2G</v>
          </cell>
          <cell r="D273" t="str">
            <v>Payments on account - Group</v>
          </cell>
          <cell r="E273" t="str">
            <v>M$</v>
          </cell>
          <cell r="F273">
            <v>0</v>
          </cell>
        </row>
        <row r="274">
          <cell r="A274" t="str">
            <v>PCR2G</v>
          </cell>
          <cell r="B274" t="str">
            <v>ENEL</v>
          </cell>
          <cell r="C274" t="str">
            <v>Enel</v>
          </cell>
          <cell r="D274" t="str">
            <v>Enel</v>
          </cell>
          <cell r="E274" t="str">
            <v>M$</v>
          </cell>
        </row>
        <row r="276">
          <cell r="A276" t="str">
            <v>PCR2T</v>
          </cell>
          <cell r="D276" t="str">
            <v>Payments on account - Third Parties</v>
          </cell>
          <cell r="E276" t="str">
            <v>M$</v>
          </cell>
        </row>
        <row r="277">
          <cell r="A277" t="str">
            <v>CI</v>
          </cell>
          <cell r="D277" t="str">
            <v>INVESTED CAPITAL</v>
          </cell>
          <cell r="F277">
            <v>280.89300379208584</v>
          </cell>
        </row>
        <row r="278">
          <cell r="A278" t="str">
            <v>FONDI</v>
          </cell>
          <cell r="D278" t="str">
            <v>PROVISIONS</v>
          </cell>
          <cell r="F278">
            <v>20.5246119</v>
          </cell>
        </row>
        <row r="279">
          <cell r="A279" t="str">
            <v>PAC</v>
          </cell>
          <cell r="D279" t="str">
            <v>TFR (staff leaving indemnity) provision and other</v>
          </cell>
          <cell r="F279">
            <v>0</v>
          </cell>
        </row>
        <row r="280">
          <cell r="A280" t="str">
            <v>PAC1</v>
          </cell>
          <cell r="D280" t="str">
            <v>Staff leaving indemnity provision</v>
          </cell>
          <cell r="E280" t="str">
            <v>M$</v>
          </cell>
        </row>
        <row r="281">
          <cell r="A281" t="str">
            <v>PAC2</v>
          </cell>
          <cell r="D281" t="str">
            <v>Other provisions for personnel</v>
          </cell>
          <cell r="E281" t="str">
            <v>M$</v>
          </cell>
          <cell r="F281">
            <v>0</v>
          </cell>
        </row>
        <row r="282">
          <cell r="A282" t="str">
            <v>PAC2G</v>
          </cell>
          <cell r="D282" t="str">
            <v>Other provisions for personnel - Group</v>
          </cell>
          <cell r="E282" t="str">
            <v>M$</v>
          </cell>
          <cell r="F282">
            <v>0</v>
          </cell>
        </row>
        <row r="283">
          <cell r="A283" t="str">
            <v>PAC2G1</v>
          </cell>
          <cell r="D283" t="str">
            <v>Corporate supplementary pension scheme (PIA)assumed - Group</v>
          </cell>
          <cell r="E283" t="str">
            <v>M$</v>
          </cell>
          <cell r="F283">
            <v>0</v>
          </cell>
        </row>
        <row r="284">
          <cell r="A284" t="str">
            <v>PAC2G1</v>
          </cell>
          <cell r="B284" t="str">
            <v>ENEL</v>
          </cell>
          <cell r="D284">
            <v>0</v>
          </cell>
          <cell r="E284" t="str">
            <v>M$</v>
          </cell>
        </row>
        <row r="286">
          <cell r="A286" t="str">
            <v>PAC2T</v>
          </cell>
          <cell r="D286" t="str">
            <v>Other provisions for personnel - Third Parties</v>
          </cell>
          <cell r="E286" t="str">
            <v>M$</v>
          </cell>
          <cell r="F286">
            <v>0</v>
          </cell>
        </row>
        <row r="287">
          <cell r="A287" t="str">
            <v>PAC2T_INP</v>
          </cell>
          <cell r="D287" t="str">
            <v>Other provision for personnel - Third Parties</v>
          </cell>
          <cell r="E287" t="str">
            <v>M$</v>
          </cell>
        </row>
        <row r="288">
          <cell r="A288" t="str">
            <v>FD_ON_DIV</v>
          </cell>
          <cell r="D288" t="str">
            <v>L/t future risks and charges</v>
          </cell>
          <cell r="F288">
            <v>0</v>
          </cell>
        </row>
        <row r="289">
          <cell r="A289" t="str">
            <v>PAE</v>
          </cell>
          <cell r="D289" t="str">
            <v>Long term future risks and charges provisions</v>
          </cell>
          <cell r="E289" t="str">
            <v>M$</v>
          </cell>
          <cell r="F289">
            <v>0</v>
          </cell>
        </row>
        <row r="290">
          <cell r="A290" t="str">
            <v>PAE1</v>
          </cell>
          <cell r="D290" t="str">
            <v>Long term future risks and charges provision &gt; 12 months</v>
          </cell>
          <cell r="E290" t="str">
            <v>M$</v>
          </cell>
          <cell r="F290">
            <v>0</v>
          </cell>
        </row>
        <row r="291">
          <cell r="A291" t="str">
            <v>PAE1B</v>
          </cell>
          <cell r="D291" t="str">
            <v>Provision for site clearance and landscaping &gt; 12 months</v>
          </cell>
          <cell r="E291" t="str">
            <v>M$</v>
          </cell>
        </row>
        <row r="292">
          <cell r="A292" t="str">
            <v>PAE1E</v>
          </cell>
          <cell r="D292" t="str">
            <v>Provision for decommissioning &gt; 12 months</v>
          </cell>
          <cell r="E292" t="str">
            <v>M$</v>
          </cell>
        </row>
        <row r="293">
          <cell r="A293" t="str">
            <v>PAE1F</v>
          </cell>
          <cell r="D293" t="str">
            <v>Provision for final storage of spent nuclear fuel &gt; 12 months</v>
          </cell>
          <cell r="E293" t="str">
            <v>M$</v>
          </cell>
        </row>
        <row r="294">
          <cell r="A294" t="str">
            <v>PAE1H</v>
          </cell>
          <cell r="D294" t="str">
            <v>Provision for production order charges &gt; 12 months</v>
          </cell>
          <cell r="E294" t="str">
            <v>M$</v>
          </cell>
        </row>
        <row r="295">
          <cell r="A295" t="str">
            <v>PAE1J</v>
          </cell>
          <cell r="D295" t="str">
            <v>Provision for early retirement incentives &gt; 12 months</v>
          </cell>
          <cell r="E295" t="str">
            <v>M$</v>
          </cell>
        </row>
        <row r="296">
          <cell r="A296" t="str">
            <v>PAE1Z</v>
          </cell>
          <cell r="D296" t="str">
            <v>Provision for other risks and charges &gt; 12 months</v>
          </cell>
          <cell r="E296" t="str">
            <v>M$</v>
          </cell>
        </row>
        <row r="297">
          <cell r="A297" t="str">
            <v>PAE2</v>
          </cell>
          <cell r="D297" t="str">
            <v>Provision for equity holding expenses</v>
          </cell>
          <cell r="E297" t="str">
            <v>M$</v>
          </cell>
          <cell r="F297">
            <v>0</v>
          </cell>
        </row>
        <row r="298">
          <cell r="A298" t="str">
            <v>PAE2G</v>
          </cell>
          <cell r="D298" t="str">
            <v>Provision for equity holding expenses - Group</v>
          </cell>
          <cell r="E298" t="str">
            <v>M$</v>
          </cell>
          <cell r="F298">
            <v>0</v>
          </cell>
        </row>
        <row r="299">
          <cell r="A299" t="str">
            <v>PAE2G</v>
          </cell>
          <cell r="B299" t="str">
            <v>ENEL</v>
          </cell>
          <cell r="D299">
            <v>0</v>
          </cell>
          <cell r="E299" t="str">
            <v>M$</v>
          </cell>
        </row>
        <row r="301">
          <cell r="A301" t="str">
            <v>PAE2T</v>
          </cell>
          <cell r="D301" t="str">
            <v>Provision for equity holding expenses - Third Parties</v>
          </cell>
          <cell r="E301" t="str">
            <v>M$</v>
          </cell>
        </row>
        <row r="302">
          <cell r="A302" t="str">
            <v>FD_IMP_DIF</v>
          </cell>
          <cell r="D302" t="str">
            <v>Deferred tax liabilities net of advanced tax assets</v>
          </cell>
          <cell r="F302">
            <v>20.5246119</v>
          </cell>
        </row>
        <row r="303">
          <cell r="A303" t="str">
            <v>AAJ</v>
          </cell>
          <cell r="D303" t="str">
            <v>Advance tax assets</v>
          </cell>
          <cell r="E303" t="str">
            <v>M$</v>
          </cell>
          <cell r="F303">
            <v>4.1119268399999997</v>
          </cell>
        </row>
        <row r="304">
          <cell r="A304" t="str">
            <v>AAJ1</v>
          </cell>
          <cell r="D304" t="str">
            <v>Advance tax assets</v>
          </cell>
          <cell r="E304" t="str">
            <v>M$</v>
          </cell>
          <cell r="F304">
            <v>4.1119268399999997</v>
          </cell>
        </row>
        <row r="305">
          <cell r="A305" t="str">
            <v>AAJ2</v>
          </cell>
          <cell r="E305" t="str">
            <v>M$</v>
          </cell>
        </row>
        <row r="306">
          <cell r="A306" t="str">
            <v>PAH</v>
          </cell>
          <cell r="D306" t="str">
            <v>Deferred tax liabilities</v>
          </cell>
          <cell r="E306" t="str">
            <v>M$</v>
          </cell>
          <cell r="F306">
            <v>24.636538739999999</v>
          </cell>
        </row>
        <row r="307">
          <cell r="A307" t="str">
            <v>PAH1</v>
          </cell>
          <cell r="D307" t="str">
            <v>Deferred tax liabilities</v>
          </cell>
          <cell r="E307" t="str">
            <v>M$</v>
          </cell>
          <cell r="F307">
            <v>24.636538739999999</v>
          </cell>
        </row>
        <row r="308">
          <cell r="A308" t="str">
            <v>PAH2</v>
          </cell>
          <cell r="E308" t="str">
            <v>M$</v>
          </cell>
        </row>
        <row r="309">
          <cell r="A309" t="str">
            <v>CIN</v>
          </cell>
          <cell r="D309" t="str">
            <v>NET INVESTED CAPITAL</v>
          </cell>
          <cell r="F309">
            <v>260.36839189208581</v>
          </cell>
        </row>
        <row r="310">
          <cell r="A310" t="str">
            <v>IND_TOT</v>
          </cell>
          <cell r="D310" t="str">
            <v>NET FINANCIAL DEBT</v>
          </cell>
          <cell r="F310">
            <v>188.37942050999999</v>
          </cell>
        </row>
        <row r="311">
          <cell r="A311" t="str">
            <v>IND_MLT_TOT</v>
          </cell>
          <cell r="D311" t="str">
            <v>L/t net financial debt</v>
          </cell>
          <cell r="F311">
            <v>100.38917656</v>
          </cell>
        </row>
        <row r="312">
          <cell r="A312" t="str">
            <v>IND_MLT_GR_INP</v>
          </cell>
          <cell r="D312" t="str">
            <v>Long-term loans - Group - input</v>
          </cell>
          <cell r="E312" t="str">
            <v>M$</v>
          </cell>
          <cell r="F312">
            <v>0</v>
          </cell>
        </row>
        <row r="313">
          <cell r="A313" t="str">
            <v>IND_MLT_GR_INP</v>
          </cell>
          <cell r="B313" t="str">
            <v>ENEL</v>
          </cell>
          <cell r="C313" t="str">
            <v>Enel</v>
          </cell>
          <cell r="D313" t="str">
            <v>Enel</v>
          </cell>
          <cell r="E313" t="str">
            <v>M$</v>
          </cell>
        </row>
        <row r="315">
          <cell r="A315" t="str">
            <v>IND_MLT_TZ_INP</v>
          </cell>
          <cell r="C315" t="str">
            <v>Banks</v>
          </cell>
          <cell r="D315" t="str">
            <v>Long-term loans - Banks - input</v>
          </cell>
          <cell r="E315" t="str">
            <v>M$</v>
          </cell>
          <cell r="F315">
            <v>100.38917656</v>
          </cell>
        </row>
        <row r="316">
          <cell r="A316" t="str">
            <v>IND_MLT_TZ_INP</v>
          </cell>
          <cell r="C316" t="str">
            <v>Other</v>
          </cell>
          <cell r="D316" t="str">
            <v>Long-term loans - Third Parties - input</v>
          </cell>
        </row>
        <row r="318">
          <cell r="A318" t="str">
            <v>IND_BT_TOT</v>
          </cell>
          <cell r="D318" t="str">
            <v>S/t net financial debt</v>
          </cell>
          <cell r="F318">
            <v>87.990243950000007</v>
          </cell>
        </row>
        <row r="319">
          <cell r="A319" t="str">
            <v>IND_BT_GR_INP</v>
          </cell>
          <cell r="D319" t="str">
            <v>Short term financial payables - Group - input</v>
          </cell>
          <cell r="E319" t="str">
            <v>M$</v>
          </cell>
          <cell r="F319">
            <v>100.80950300000001</v>
          </cell>
        </row>
        <row r="320">
          <cell r="A320" t="str">
            <v>IND_BT_GR_INP</v>
          </cell>
          <cell r="B320" t="str">
            <v>ENA</v>
          </cell>
          <cell r="C320" t="str">
            <v>Enel North America</v>
          </cell>
          <cell r="D320" t="str">
            <v>Enel North America</v>
          </cell>
          <cell r="E320" t="str">
            <v>M$</v>
          </cell>
          <cell r="F320">
            <v>100.80950300000001</v>
          </cell>
        </row>
        <row r="322">
          <cell r="A322" t="str">
            <v>IND_BT_TZ_INP</v>
          </cell>
          <cell r="C322" t="str">
            <v>Banks</v>
          </cell>
          <cell r="D322" t="str">
            <v>Short term financial payables - Banks - input</v>
          </cell>
        </row>
        <row r="323">
          <cell r="A323" t="str">
            <v>IND_BT_TZ_INP</v>
          </cell>
          <cell r="C323" t="str">
            <v>Others</v>
          </cell>
          <cell r="D323" t="str">
            <v>Short term financial payables - Third Parties - input</v>
          </cell>
          <cell r="F323">
            <v>-12.819259050000003</v>
          </cell>
        </row>
        <row r="324">
          <cell r="A324" t="str">
            <v>IND_BT_TZ_INP</v>
          </cell>
          <cell r="C324" t="str">
            <v>C&amp;E</v>
          </cell>
          <cell r="D324" t="str">
            <v>Cash and Equivalents</v>
          </cell>
          <cell r="E324" t="str">
            <v>M$</v>
          </cell>
          <cell r="F324">
            <v>0</v>
          </cell>
        </row>
        <row r="325">
          <cell r="A325" t="str">
            <v>IND_BT_TZ_INP</v>
          </cell>
          <cell r="C325" t="str">
            <v>Res</v>
          </cell>
          <cell r="D325" t="str">
            <v>Restricted Cash</v>
          </cell>
        </row>
        <row r="326">
          <cell r="A326" t="str">
            <v>IND_BT_TZ_INP</v>
          </cell>
          <cell r="C326" t="str">
            <v>Unr</v>
          </cell>
          <cell r="D326" t="str">
            <v>Unrestricted Cash</v>
          </cell>
        </row>
        <row r="328">
          <cell r="A328" t="str">
            <v>P3</v>
          </cell>
          <cell r="D328" t="str">
            <v>EQUITY</v>
          </cell>
          <cell r="F328">
            <v>71.988971007644821</v>
          </cell>
        </row>
        <row r="329">
          <cell r="A329" t="str">
            <v>P1</v>
          </cell>
          <cell r="D329" t="str">
            <v>Group equity</v>
          </cell>
          <cell r="F329">
            <v>57.974316764919948</v>
          </cell>
        </row>
        <row r="330">
          <cell r="A330" t="str">
            <v>P1A1</v>
          </cell>
          <cell r="D330" t="str">
            <v>Share capital</v>
          </cell>
          <cell r="E330" t="str">
            <v>M$</v>
          </cell>
          <cell r="F330">
            <v>71.968486860000013</v>
          </cell>
        </row>
        <row r="331">
          <cell r="A331" t="str">
            <v>P1D</v>
          </cell>
          <cell r="D331" t="str">
            <v>Reserves</v>
          </cell>
          <cell r="E331" t="str">
            <v>M$</v>
          </cell>
          <cell r="F331">
            <v>5.6984141200000025</v>
          </cell>
        </row>
        <row r="332">
          <cell r="A332" t="str">
            <v>P1D1</v>
          </cell>
          <cell r="D332" t="str">
            <v>Reserves</v>
          </cell>
          <cell r="E332" t="str">
            <v>M$</v>
          </cell>
          <cell r="F332">
            <v>3.2848876300000027</v>
          </cell>
        </row>
        <row r="333">
          <cell r="A333" t="str">
            <v>P1D1R</v>
          </cell>
          <cell r="D333" t="str">
            <v>Other reserves</v>
          </cell>
          <cell r="E333" t="str">
            <v>M$</v>
          </cell>
          <cell r="F333">
            <v>3.2848876300000027</v>
          </cell>
        </row>
        <row r="334">
          <cell r="A334" t="str">
            <v>P1D2</v>
          </cell>
          <cell r="D334" t="str">
            <v>IAS reserves for evaluation income/charges not exposed in Income Statement</v>
          </cell>
          <cell r="E334" t="str">
            <v>M$</v>
          </cell>
          <cell r="F334">
            <v>0</v>
          </cell>
        </row>
        <row r="335">
          <cell r="A335" t="str">
            <v>P1D2_INP</v>
          </cell>
          <cell r="D335" t="str">
            <v>IAS reserves for evaluation income/charges not exposed in Income Statement</v>
          </cell>
          <cell r="E335" t="str">
            <v>M$</v>
          </cell>
        </row>
        <row r="336">
          <cell r="A336" t="str">
            <v>P1D3</v>
          </cell>
          <cell r="D336" t="str">
            <v>Stock option reserve</v>
          </cell>
          <cell r="E336" t="str">
            <v>M$</v>
          </cell>
          <cell r="F336">
            <v>0</v>
          </cell>
        </row>
        <row r="337">
          <cell r="A337" t="str">
            <v>P1D3A</v>
          </cell>
          <cell r="D337" t="str">
            <v>Stock option reserve</v>
          </cell>
          <cell r="E337" t="str">
            <v>M$</v>
          </cell>
        </row>
        <row r="338">
          <cell r="A338" t="str">
            <v>P1D4</v>
          </cell>
          <cell r="D338" t="str">
            <v>Other IAS reserve</v>
          </cell>
          <cell r="E338" t="str">
            <v>M$</v>
          </cell>
          <cell r="F338">
            <v>-3.3730000000000002</v>
          </cell>
        </row>
        <row r="339">
          <cell r="A339" t="str">
            <v>P1D4_INP</v>
          </cell>
          <cell r="D339" t="str">
            <v>Other IAS reserve - Input</v>
          </cell>
          <cell r="E339" t="str">
            <v>M$</v>
          </cell>
          <cell r="F339">
            <v>-3.3730000000000002</v>
          </cell>
        </row>
        <row r="340">
          <cell r="A340" t="str">
            <v>P1D5</v>
          </cell>
          <cell r="D340" t="str">
            <v>FTA IAS/IFRS reserve</v>
          </cell>
          <cell r="E340" t="str">
            <v>M$</v>
          </cell>
          <cell r="F340">
            <v>-2.1869999999999998</v>
          </cell>
        </row>
        <row r="341">
          <cell r="A341" t="str">
            <v>P1D5_INP</v>
          </cell>
          <cell r="D341" t="str">
            <v>FTA IAS/IFRS reserve</v>
          </cell>
          <cell r="E341" t="str">
            <v>M$</v>
          </cell>
          <cell r="F341">
            <v>-2.1869999999999998</v>
          </cell>
        </row>
        <row r="342">
          <cell r="A342" t="str">
            <v>2AGCT</v>
          </cell>
          <cell r="D342" t="str">
            <v>Reserve for translation of financial statement of foreign subsidaries</v>
          </cell>
          <cell r="E342" t="str">
            <v>M$</v>
          </cell>
          <cell r="F342">
            <v>7.9735264900000002</v>
          </cell>
        </row>
        <row r="343">
          <cell r="A343" t="str">
            <v>2AGC</v>
          </cell>
          <cell r="E343" t="str">
            <v>M$</v>
          </cell>
        </row>
        <row r="344">
          <cell r="A344" t="str">
            <v>2AGCI</v>
          </cell>
          <cell r="D344" t="str">
            <v>Reserve for translation of financial statement of foreign subsidaries from subconsolidation</v>
          </cell>
          <cell r="E344" t="str">
            <v>M$</v>
          </cell>
          <cell r="F344">
            <v>7.9735264900000002</v>
          </cell>
        </row>
        <row r="345">
          <cell r="A345" t="str">
            <v>P1P</v>
          </cell>
          <cell r="D345" t="str">
            <v>Retained earnings/losses</v>
          </cell>
          <cell r="E345" t="str">
            <v>M$</v>
          </cell>
          <cell r="F345">
            <v>-25.228677910175364</v>
          </cell>
        </row>
        <row r="346">
          <cell r="A346" t="str">
            <v>P1P1</v>
          </cell>
          <cell r="D346" t="str">
            <v>Profit carried forward</v>
          </cell>
          <cell r="E346" t="str">
            <v>M$</v>
          </cell>
        </row>
        <row r="347">
          <cell r="A347" t="str">
            <v>P1P2</v>
          </cell>
          <cell r="D347" t="str">
            <v>Losses carried forward</v>
          </cell>
          <cell r="E347" t="str">
            <v>M$</v>
          </cell>
          <cell r="F347">
            <v>-25.228677910175364</v>
          </cell>
        </row>
        <row r="348">
          <cell r="A348" t="str">
            <v>P1P3</v>
          </cell>
          <cell r="E348" t="str">
            <v>M$</v>
          </cell>
        </row>
        <row r="349">
          <cell r="A349" t="str">
            <v>2AUI</v>
          </cell>
          <cell r="E349" t="str">
            <v>M$</v>
          </cell>
        </row>
        <row r="350">
          <cell r="A350" t="str">
            <v>2AUII</v>
          </cell>
          <cell r="E350" t="str">
            <v>M$</v>
          </cell>
        </row>
        <row r="351">
          <cell r="A351" t="str">
            <v>2AGR</v>
          </cell>
          <cell r="E351" t="str">
            <v>M$</v>
          </cell>
        </row>
        <row r="352">
          <cell r="A352" t="str">
            <v>2AGRI</v>
          </cell>
          <cell r="D352" t="str">
            <v>Consolidation reserve from subconsolidation</v>
          </cell>
          <cell r="E352" t="str">
            <v>M$</v>
          </cell>
        </row>
        <row r="353">
          <cell r="A353" t="str">
            <v>P1R</v>
          </cell>
          <cell r="D353" t="str">
            <v>Group Profit/Loss for year</v>
          </cell>
          <cell r="E353" t="str">
            <v>M$</v>
          </cell>
          <cell r="F353">
            <v>5.5360936950952997</v>
          </cell>
        </row>
        <row r="354">
          <cell r="A354" t="str">
            <v>P1R1</v>
          </cell>
          <cell r="D354" t="str">
            <v>Profit/Loss for year</v>
          </cell>
          <cell r="E354" t="str">
            <v>M$</v>
          </cell>
          <cell r="F354">
            <v>5.5360936950952997</v>
          </cell>
        </row>
        <row r="355">
          <cell r="A355" t="str">
            <v>P1R1C</v>
          </cell>
          <cell r="E355" t="str">
            <v>M$</v>
          </cell>
        </row>
        <row r="356">
          <cell r="A356" t="str">
            <v>2AGU</v>
          </cell>
          <cell r="E356" t="str">
            <v>M$</v>
          </cell>
        </row>
        <row r="357">
          <cell r="A357" t="str">
            <v>P2</v>
          </cell>
          <cell r="D357" t="str">
            <v>Minority Interests</v>
          </cell>
          <cell r="F357">
            <v>14.01465424272487</v>
          </cell>
        </row>
        <row r="358">
          <cell r="A358" t="str">
            <v>P2D</v>
          </cell>
          <cell r="D358" t="str">
            <v>Reserves - Minority Interests</v>
          </cell>
          <cell r="E358" t="str">
            <v>M$</v>
          </cell>
          <cell r="F358">
            <v>13.376683863980169</v>
          </cell>
        </row>
        <row r="359">
          <cell r="A359" t="str">
            <v>P2D_INP</v>
          </cell>
          <cell r="D359" t="str">
            <v>Reserves - Minority Interests - Input</v>
          </cell>
          <cell r="E359" t="str">
            <v>M$</v>
          </cell>
          <cell r="F359">
            <v>13.376683863980169</v>
          </cell>
        </row>
        <row r="360">
          <cell r="A360" t="str">
            <v>2ATCT</v>
          </cell>
          <cell r="D360" t="str">
            <v>Reserve for translation of financial statement of foreign subsidaries - Minority Interests</v>
          </cell>
          <cell r="E360" t="str">
            <v>M$</v>
          </cell>
          <cell r="F360">
            <v>0</v>
          </cell>
        </row>
        <row r="361">
          <cell r="A361" t="str">
            <v>2ATC</v>
          </cell>
          <cell r="E361" t="str">
            <v>M$</v>
          </cell>
        </row>
        <row r="362">
          <cell r="A362" t="str">
            <v>2ATCI</v>
          </cell>
          <cell r="D362" t="str">
            <v>Reserve for translation of financial statement of foreign subsidaries from subconsolidation - Minority Interests</v>
          </cell>
          <cell r="E362" t="str">
            <v>M$</v>
          </cell>
        </row>
        <row r="363">
          <cell r="A363" t="str">
            <v>2ATRT</v>
          </cell>
          <cell r="D363" t="str">
            <v>Earnings/Losses carried forward - Minority Interests</v>
          </cell>
          <cell r="E363" t="str">
            <v>M$</v>
          </cell>
          <cell r="F363">
            <v>0</v>
          </cell>
        </row>
        <row r="364">
          <cell r="A364" t="str">
            <v>2ATR</v>
          </cell>
          <cell r="E364" t="str">
            <v>M$</v>
          </cell>
        </row>
        <row r="365">
          <cell r="A365" t="str">
            <v>2ATRI</v>
          </cell>
          <cell r="D365" t="str">
            <v>Consolidation reserve from subconsolidation - Minority Interests</v>
          </cell>
          <cell r="E365" t="str">
            <v>M$</v>
          </cell>
        </row>
        <row r="366">
          <cell r="A366" t="str">
            <v>2ATUT</v>
          </cell>
          <cell r="D366" t="str">
            <v>Minority Interests Profit/Loss for year</v>
          </cell>
          <cell r="E366" t="str">
            <v>M$</v>
          </cell>
          <cell r="F366">
            <v>0.63797037874469986</v>
          </cell>
        </row>
        <row r="367">
          <cell r="A367" t="str">
            <v>2ATU</v>
          </cell>
          <cell r="E367" t="str">
            <v>M$</v>
          </cell>
        </row>
        <row r="368">
          <cell r="A368" t="str">
            <v>2ATUI</v>
          </cell>
          <cell r="D368" t="str">
            <v>Minority Interests Profit/Loss for year from subconsolidation</v>
          </cell>
          <cell r="E368" t="str">
            <v>M$</v>
          </cell>
          <cell r="F368">
            <v>0.63797037874469986</v>
          </cell>
        </row>
        <row r="376">
          <cell r="A376" t="str">
            <v>ACCOUNT (HFM)</v>
          </cell>
          <cell r="D376" t="str">
            <v>INCOME STATEMENT</v>
          </cell>
          <cell r="F376" t="str">
            <v>Marzo</v>
          </cell>
        </row>
        <row r="377">
          <cell r="A377" t="str">
            <v>RA_G</v>
          </cell>
          <cell r="D377" t="str">
            <v>TOTAL REVENUES</v>
          </cell>
          <cell r="F377">
            <v>12.70062658</v>
          </cell>
        </row>
        <row r="378">
          <cell r="A378" t="str">
            <v>RAA_G</v>
          </cell>
          <cell r="D378" t="str">
            <v>OPERATING REVENUES</v>
          </cell>
          <cell r="F378">
            <v>12.67127414</v>
          </cell>
        </row>
        <row r="379">
          <cell r="A379" t="str">
            <v>R_BS_ELET</v>
          </cell>
          <cell r="D379" t="str">
            <v>Electrical business revenues</v>
          </cell>
          <cell r="F379">
            <v>12.449207699999999</v>
          </cell>
        </row>
        <row r="380">
          <cell r="A380" t="str">
            <v>RVTE_TOT</v>
          </cell>
          <cell r="D380" t="str">
            <v>Sale and transport of electricity</v>
          </cell>
          <cell r="F380">
            <v>12.449207699999999</v>
          </cell>
        </row>
        <row r="381">
          <cell r="A381" t="str">
            <v>RAA11</v>
          </cell>
          <cell r="D381" t="str">
            <v>Sale of electricity</v>
          </cell>
          <cell r="E381" t="str">
            <v>M$</v>
          </cell>
          <cell r="F381">
            <v>12.449207699999999</v>
          </cell>
        </row>
        <row r="382">
          <cell r="A382" t="str">
            <v>RAA11G</v>
          </cell>
          <cell r="D382" t="str">
            <v>Sale of electricity - Group</v>
          </cell>
          <cell r="E382" t="str">
            <v>M$</v>
          </cell>
          <cell r="F382">
            <v>0</v>
          </cell>
        </row>
        <row r="383">
          <cell r="A383" t="str">
            <v>RAA11G1</v>
          </cell>
          <cell r="D383" t="str">
            <v>Sale/resale of electricity - Group</v>
          </cell>
          <cell r="E383" t="str">
            <v>M$</v>
          </cell>
          <cell r="F383">
            <v>0</v>
          </cell>
        </row>
        <row r="384">
          <cell r="A384" t="str">
            <v>RAA11G1</v>
          </cell>
          <cell r="B384" t="str">
            <v>ENEL</v>
          </cell>
          <cell r="D384">
            <v>0</v>
          </cell>
          <cell r="E384" t="str">
            <v>M$</v>
          </cell>
        </row>
        <row r="385">
          <cell r="A385" t="str">
            <v>RAA11G2</v>
          </cell>
          <cell r="D385" t="str">
            <v>Energy discount value - Group</v>
          </cell>
          <cell r="E385" t="str">
            <v>M$</v>
          </cell>
          <cell r="F385">
            <v>0</v>
          </cell>
        </row>
        <row r="386">
          <cell r="A386" t="str">
            <v>RAA11G2</v>
          </cell>
          <cell r="B386" t="str">
            <v>ENEL</v>
          </cell>
          <cell r="D386">
            <v>0</v>
          </cell>
          <cell r="E386" t="str">
            <v>M$</v>
          </cell>
        </row>
        <row r="387">
          <cell r="A387" t="str">
            <v>RAA11T</v>
          </cell>
          <cell r="D387" t="str">
            <v>Sales of electricity - Minority Interests</v>
          </cell>
          <cell r="E387" t="str">
            <v>M$</v>
          </cell>
          <cell r="F387">
            <v>12.449207699999999</v>
          </cell>
        </row>
        <row r="388">
          <cell r="A388" t="str">
            <v>RAA11TC</v>
          </cell>
          <cell r="D388" t="str">
            <v xml:space="preserve">Sales of electricity to end-users </v>
          </cell>
          <cell r="E388" t="str">
            <v>M$</v>
          </cell>
        </row>
        <row r="389">
          <cell r="A389" t="str">
            <v>RAA11TK</v>
          </cell>
          <cell r="D389" t="str">
            <v>Sales of electricity to Market Operator</v>
          </cell>
          <cell r="E389" t="str">
            <v>M$</v>
          </cell>
        </row>
        <row r="390">
          <cell r="A390" t="str">
            <v>RAA11TL</v>
          </cell>
          <cell r="D390" t="str">
            <v xml:space="preserve">Trading  of electricity </v>
          </cell>
          <cell r="E390" t="str">
            <v>M$</v>
          </cell>
        </row>
        <row r="391">
          <cell r="A391" t="str">
            <v>RAA11TM</v>
          </cell>
          <cell r="D391" t="str">
            <v>Margin on electricity exchange</v>
          </cell>
          <cell r="E391" t="str">
            <v>M$</v>
          </cell>
        </row>
        <row r="392">
          <cell r="A392" t="str">
            <v>RAA11TZ</v>
          </cell>
          <cell r="D392" t="str">
            <v>Sales of electricity to resellers</v>
          </cell>
          <cell r="E392" t="str">
            <v>M$</v>
          </cell>
          <cell r="F392">
            <v>12.449207699999999</v>
          </cell>
        </row>
        <row r="393">
          <cell r="A393" t="str">
            <v>RAA21</v>
          </cell>
          <cell r="D393" t="str">
            <v>Transport of electricity</v>
          </cell>
          <cell r="E393" t="str">
            <v>M$</v>
          </cell>
          <cell r="F393">
            <v>0</v>
          </cell>
        </row>
        <row r="394">
          <cell r="A394" t="str">
            <v>RAA21G</v>
          </cell>
          <cell r="D394" t="str">
            <v>Transport of electricity - Group</v>
          </cell>
          <cell r="E394" t="str">
            <v>M$</v>
          </cell>
          <cell r="F394">
            <v>0</v>
          </cell>
        </row>
        <row r="395">
          <cell r="A395" t="str">
            <v>RAA21G</v>
          </cell>
          <cell r="B395" t="str">
            <v>ENEL</v>
          </cell>
          <cell r="D395">
            <v>0</v>
          </cell>
          <cell r="E395" t="str">
            <v>M$</v>
          </cell>
        </row>
        <row r="397">
          <cell r="A397" t="str">
            <v>RAA21T</v>
          </cell>
          <cell r="D397" t="str">
            <v>Transport of electricity - Minority Interests</v>
          </cell>
          <cell r="E397" t="str">
            <v>M$</v>
          </cell>
          <cell r="F397">
            <v>0</v>
          </cell>
        </row>
        <row r="398">
          <cell r="A398" t="str">
            <v>RAA21T3</v>
          </cell>
          <cell r="D398" t="str">
            <v>Transport of electricity</v>
          </cell>
          <cell r="E398" t="str">
            <v>M$</v>
          </cell>
        </row>
        <row r="399">
          <cell r="A399" t="str">
            <v>RAA21T5</v>
          </cell>
          <cell r="D399" t="str">
            <v>Transport of electricity by generators</v>
          </cell>
          <cell r="E399" t="str">
            <v>M$</v>
          </cell>
        </row>
        <row r="400">
          <cell r="A400" t="str">
            <v>RAA31</v>
          </cell>
          <cell r="D400" t="str">
            <v>Electricity Equalization Fund contribution</v>
          </cell>
        </row>
        <row r="401">
          <cell r="A401" t="str">
            <v>R_BS_GAS</v>
          </cell>
          <cell r="D401" t="str">
            <v>Business Gas revenues</v>
          </cell>
          <cell r="F401">
            <v>0</v>
          </cell>
        </row>
        <row r="402">
          <cell r="A402" t="str">
            <v>RVTGAS_TOT</v>
          </cell>
          <cell r="D402" t="str">
            <v>Natural gas sales to end-users</v>
          </cell>
          <cell r="F402">
            <v>0</v>
          </cell>
        </row>
        <row r="403">
          <cell r="A403" t="str">
            <v>RAA32</v>
          </cell>
          <cell r="D403" t="str">
            <v>Gas Equalization Fund contribution</v>
          </cell>
          <cell r="F403">
            <v>0</v>
          </cell>
        </row>
        <row r="404">
          <cell r="A404" t="str">
            <v>RALT_GEST_C</v>
          </cell>
          <cell r="D404" t="str">
            <v>Other revenues</v>
          </cell>
          <cell r="F404">
            <v>0.22206643999999998</v>
          </cell>
        </row>
        <row r="405">
          <cell r="A405" t="str">
            <v>RAA13</v>
          </cell>
          <cell r="D405" t="str">
            <v>Fuel trading</v>
          </cell>
          <cell r="F405">
            <v>0</v>
          </cell>
        </row>
        <row r="406">
          <cell r="A406" t="str">
            <v>RAA4</v>
          </cell>
          <cell r="D406" t="str">
            <v>Connection fees</v>
          </cell>
          <cell r="F406">
            <v>0</v>
          </cell>
        </row>
        <row r="407">
          <cell r="A407" t="str">
            <v>RAA5</v>
          </cell>
          <cell r="D407" t="str">
            <v>Change in contract work in progress</v>
          </cell>
          <cell r="F407">
            <v>0</v>
          </cell>
        </row>
        <row r="408">
          <cell r="A408" t="str">
            <v>RAA22</v>
          </cell>
          <cell r="D408" t="str">
            <v xml:space="preserve">          Revenues from TERNA (ex GRTN) for pool market operation</v>
          </cell>
          <cell r="F408">
            <v>0</v>
          </cell>
        </row>
        <row r="409">
          <cell r="A409" t="str">
            <v>RALT_VENDITA</v>
          </cell>
          <cell r="D409" t="str">
            <v>Other sale of goods and services provided</v>
          </cell>
          <cell r="F409">
            <v>0.22206643999999998</v>
          </cell>
        </row>
        <row r="410">
          <cell r="A410" t="str">
            <v>RAA1G</v>
          </cell>
          <cell r="D410" t="str">
            <v>Other sale of goods</v>
          </cell>
          <cell r="E410" t="str">
            <v>M$</v>
          </cell>
          <cell r="F410">
            <v>0.17799543999999998</v>
          </cell>
        </row>
        <row r="411">
          <cell r="A411" t="str">
            <v>RAA1G1</v>
          </cell>
          <cell r="D411" t="str">
            <v>Green certificates sales - Group</v>
          </cell>
          <cell r="E411" t="str">
            <v>M$</v>
          </cell>
          <cell r="F411">
            <v>0</v>
          </cell>
        </row>
        <row r="412">
          <cell r="A412" t="str">
            <v>RAA1G1</v>
          </cell>
          <cell r="B412" t="str">
            <v>ENEL</v>
          </cell>
          <cell r="D412">
            <v>0</v>
          </cell>
          <cell r="E412" t="str">
            <v>M$</v>
          </cell>
        </row>
        <row r="413">
          <cell r="A413" t="str">
            <v>RAA1GZ</v>
          </cell>
          <cell r="D413" t="str">
            <v>Other sales of good - Group</v>
          </cell>
          <cell r="E413" t="str">
            <v>M$</v>
          </cell>
          <cell r="F413">
            <v>0.17799543999999998</v>
          </cell>
        </row>
        <row r="414">
          <cell r="A414" t="str">
            <v>RAA1GZ</v>
          </cell>
          <cell r="B414" t="str">
            <v>ENEL</v>
          </cell>
          <cell r="D414" t="str">
            <v>Enel</v>
          </cell>
          <cell r="E414" t="str">
            <v>M$</v>
          </cell>
        </row>
        <row r="415">
          <cell r="A415" t="str">
            <v>RAA1GZ</v>
          </cell>
          <cell r="B415" t="str">
            <v>ENEL_PROD</v>
          </cell>
          <cell r="D415" t="str">
            <v>Enel Produzione Spa</v>
          </cell>
          <cell r="E415" t="str">
            <v>M$</v>
          </cell>
          <cell r="F415">
            <v>0.17799543999999998</v>
          </cell>
        </row>
        <row r="416">
          <cell r="A416" t="str">
            <v>RAA1T</v>
          </cell>
          <cell r="D416" t="str">
            <v>Other sales of goods - Minority Interests</v>
          </cell>
          <cell r="E416" t="str">
            <v>M$</v>
          </cell>
          <cell r="F416">
            <v>4.4070999999999999E-2</v>
          </cell>
        </row>
        <row r="417">
          <cell r="A417" t="str">
            <v>RAA1T1</v>
          </cell>
          <cell r="D417" t="str">
            <v>Sales of residential building available for sale - Minority Interests</v>
          </cell>
          <cell r="E417" t="str">
            <v>M$</v>
          </cell>
        </row>
        <row r="418">
          <cell r="A418" t="str">
            <v>RAA1T2</v>
          </cell>
          <cell r="D418" t="str">
            <v>Green certificates sales - Minority Interests</v>
          </cell>
          <cell r="E418" t="str">
            <v>M$</v>
          </cell>
          <cell r="F418">
            <v>4.4070999999999999E-2</v>
          </cell>
        </row>
        <row r="419">
          <cell r="A419" t="str">
            <v>RAA1TZ</v>
          </cell>
          <cell r="D419" t="str">
            <v>Other sales of goods - Minority Interests</v>
          </cell>
          <cell r="E419" t="str">
            <v>M$</v>
          </cell>
        </row>
        <row r="420">
          <cell r="A420" t="str">
            <v>RAR</v>
          </cell>
          <cell r="D420" t="str">
            <v>OTHER INCOME</v>
          </cell>
          <cell r="F420">
            <v>2.935244E-2</v>
          </cell>
        </row>
        <row r="421">
          <cell r="A421" t="str">
            <v>RAR1</v>
          </cell>
          <cell r="D421" t="str">
            <v>Contribution</v>
          </cell>
          <cell r="F421">
            <v>0</v>
          </cell>
        </row>
        <row r="422">
          <cell r="A422" t="str">
            <v>RAR11</v>
          </cell>
          <cell r="D422" t="str">
            <v>Contribution</v>
          </cell>
          <cell r="E422" t="str">
            <v>M$</v>
          </cell>
          <cell r="F422">
            <v>0</v>
          </cell>
        </row>
        <row r="423">
          <cell r="A423" t="str">
            <v>RAR111</v>
          </cell>
          <cell r="D423" t="str">
            <v>Contribution</v>
          </cell>
          <cell r="E423" t="str">
            <v>M$</v>
          </cell>
        </row>
        <row r="424">
          <cell r="A424" t="str">
            <v>RAR12</v>
          </cell>
          <cell r="D424" t="str">
            <v>Capital contribution</v>
          </cell>
          <cell r="E424" t="str">
            <v>M$</v>
          </cell>
          <cell r="F424">
            <v>0</v>
          </cell>
        </row>
        <row r="425">
          <cell r="A425" t="str">
            <v>RAR122</v>
          </cell>
          <cell r="D425" t="str">
            <v>Capital contribution on investment - public lighting</v>
          </cell>
          <cell r="E425" t="str">
            <v>M$</v>
          </cell>
        </row>
        <row r="426">
          <cell r="A426" t="str">
            <v>RAR123</v>
          </cell>
          <cell r="D426" t="str">
            <v>Capital contribution on investment - business gas</v>
          </cell>
          <cell r="E426" t="str">
            <v>M$</v>
          </cell>
        </row>
        <row r="427">
          <cell r="A427" t="str">
            <v>RAR12Z</v>
          </cell>
          <cell r="D427" t="str">
            <v>Other capital contribution</v>
          </cell>
          <cell r="E427" t="str">
            <v>M$</v>
          </cell>
        </row>
        <row r="428">
          <cell r="A428" t="str">
            <v>RAR2</v>
          </cell>
          <cell r="D428" t="str">
            <v>Income deriving from energy commodity derivatives</v>
          </cell>
          <cell r="F428">
            <v>0</v>
          </cell>
        </row>
        <row r="429">
          <cell r="A429" t="str">
            <v>RAR21</v>
          </cell>
          <cell r="D429" t="str">
            <v>Income deriving from hedging energy commodities - realized</v>
          </cell>
          <cell r="E429" t="str">
            <v>M$</v>
          </cell>
          <cell r="F429">
            <v>0</v>
          </cell>
        </row>
        <row r="430">
          <cell r="A430" t="str">
            <v>RAR21G_INP</v>
          </cell>
          <cell r="D430" t="str">
            <v>Income deriving from hedging energy commodities - realized - Group - Input</v>
          </cell>
          <cell r="E430" t="str">
            <v>M$</v>
          </cell>
          <cell r="F430">
            <v>0</v>
          </cell>
        </row>
        <row r="431">
          <cell r="A431" t="str">
            <v>RAR21G_INP</v>
          </cell>
          <cell r="B431" t="str">
            <v>ENEL</v>
          </cell>
          <cell r="D431">
            <v>0</v>
          </cell>
          <cell r="E431" t="str">
            <v>M$</v>
          </cell>
        </row>
        <row r="432">
          <cell r="A432" t="str">
            <v>RAR21T_INP</v>
          </cell>
          <cell r="D432" t="str">
            <v>Income deriving from hedging energy commodities - realized - Minority Interests - Input</v>
          </cell>
          <cell r="E432" t="str">
            <v>M$</v>
          </cell>
        </row>
        <row r="433">
          <cell r="A433" t="str">
            <v>RAR22</v>
          </cell>
          <cell r="D433" t="str">
            <v>Adjustments on income from evaluation previous year for realized - hedging energy commodities</v>
          </cell>
          <cell r="E433" t="str">
            <v>M$</v>
          </cell>
          <cell r="F433">
            <v>0</v>
          </cell>
        </row>
        <row r="434">
          <cell r="A434" t="str">
            <v>RAR22G_INP</v>
          </cell>
          <cell r="D434" t="str">
            <v>Adjustments on income from evaluation previous year for realized - hedging energy commodities -Group - Input</v>
          </cell>
          <cell r="E434" t="str">
            <v>M$</v>
          </cell>
          <cell r="F434">
            <v>0</v>
          </cell>
        </row>
        <row r="435">
          <cell r="A435" t="str">
            <v>RAR22G_INP</v>
          </cell>
          <cell r="B435" t="str">
            <v>ENEL</v>
          </cell>
          <cell r="D435">
            <v>0</v>
          </cell>
          <cell r="E435" t="str">
            <v>M$</v>
          </cell>
        </row>
        <row r="436">
          <cell r="A436" t="str">
            <v>RAR22T_INP</v>
          </cell>
          <cell r="D436" t="str">
            <v>Adjustments on income from evaluation previous year for realized - hedging energy commodities -Minority Interests - Input</v>
          </cell>
          <cell r="E436" t="str">
            <v>M$</v>
          </cell>
        </row>
        <row r="437">
          <cell r="A437" t="str">
            <v>RAR23</v>
          </cell>
          <cell r="D437" t="str">
            <v>Income deriving from hedging energy commodities - estimated</v>
          </cell>
          <cell r="E437" t="str">
            <v>M$</v>
          </cell>
          <cell r="F437">
            <v>0</v>
          </cell>
        </row>
        <row r="438">
          <cell r="A438" t="str">
            <v>RAR23G_INP</v>
          </cell>
          <cell r="D438" t="str">
            <v>Income deriving from hedging energy commodities - estimated - Group - Input</v>
          </cell>
          <cell r="E438" t="str">
            <v>M$</v>
          </cell>
          <cell r="F438">
            <v>0</v>
          </cell>
        </row>
        <row r="439">
          <cell r="A439" t="str">
            <v>RAR23G_INP</v>
          </cell>
          <cell r="B439" t="str">
            <v>ENEL</v>
          </cell>
          <cell r="D439">
            <v>0</v>
          </cell>
          <cell r="E439" t="str">
            <v>M$</v>
          </cell>
        </row>
        <row r="440">
          <cell r="A440" t="str">
            <v>RAR23T_INP</v>
          </cell>
          <cell r="D440" t="str">
            <v>Income deriving from hedging energy commodities - estimated - Minority Interests - Input</v>
          </cell>
          <cell r="E440" t="str">
            <v>M$</v>
          </cell>
        </row>
        <row r="441">
          <cell r="A441" t="str">
            <v>RAR3</v>
          </cell>
          <cell r="D441" t="str">
            <v>Capital gains on asset sales</v>
          </cell>
          <cell r="F441">
            <v>0</v>
          </cell>
        </row>
        <row r="442">
          <cell r="A442" t="str">
            <v>RAR3G</v>
          </cell>
          <cell r="D442" t="str">
            <v>Capital gains on disposal of assets - group</v>
          </cell>
          <cell r="E442" t="str">
            <v>M$</v>
          </cell>
          <cell r="F442">
            <v>0</v>
          </cell>
        </row>
        <row r="443">
          <cell r="A443" t="str">
            <v>RAR3G</v>
          </cell>
          <cell r="B443" t="str">
            <v>ENEL</v>
          </cell>
          <cell r="D443">
            <v>0</v>
          </cell>
          <cell r="E443" t="str">
            <v>M$</v>
          </cell>
        </row>
        <row r="444">
          <cell r="A444" t="str">
            <v>RAR3T_INP</v>
          </cell>
          <cell r="D444" t="str">
            <v>Capital gains on disposal of assets - minority interests</v>
          </cell>
          <cell r="E444" t="str">
            <v>M$</v>
          </cell>
        </row>
        <row r="445">
          <cell r="A445" t="str">
            <v>RARZ</v>
          </cell>
          <cell r="D445" t="str">
            <v>Other income</v>
          </cell>
          <cell r="F445">
            <v>2.935244E-2</v>
          </cell>
        </row>
        <row r="446">
          <cell r="A446" t="str">
            <v>RARZG</v>
          </cell>
          <cell r="D446" t="str">
            <v>Other income - Group</v>
          </cell>
          <cell r="E446" t="str">
            <v>M$</v>
          </cell>
          <cell r="F446">
            <v>4.2521E-3</v>
          </cell>
        </row>
        <row r="447">
          <cell r="A447" t="str">
            <v>RARZG1</v>
          </cell>
          <cell r="D447" t="str">
            <v>Contingent assets, non-existent liabilities income - Group</v>
          </cell>
          <cell r="E447" t="str">
            <v>M$</v>
          </cell>
          <cell r="F447">
            <v>0</v>
          </cell>
        </row>
        <row r="448">
          <cell r="A448" t="str">
            <v>RARZG1</v>
          </cell>
          <cell r="B448" t="str">
            <v>ENEL</v>
          </cell>
          <cell r="D448">
            <v>0</v>
          </cell>
          <cell r="E448" t="str">
            <v>M$</v>
          </cell>
        </row>
        <row r="449">
          <cell r="A449" t="str">
            <v>RARZGZ</v>
          </cell>
          <cell r="D449" t="str">
            <v>Other income - Group</v>
          </cell>
          <cell r="E449" t="str">
            <v>M$</v>
          </cell>
          <cell r="F449">
            <v>4.2521E-3</v>
          </cell>
        </row>
        <row r="450">
          <cell r="A450" t="str">
            <v>RARZGZ</v>
          </cell>
          <cell r="B450" t="str">
            <v>ENEL</v>
          </cell>
          <cell r="D450">
            <v>0</v>
          </cell>
          <cell r="E450" t="str">
            <v>M$</v>
          </cell>
        </row>
        <row r="451">
          <cell r="A451" t="str">
            <v>RARZGZ</v>
          </cell>
          <cell r="B451" t="str">
            <v>ENEL_PROD</v>
          </cell>
          <cell r="D451">
            <v>0</v>
          </cell>
          <cell r="E451" t="str">
            <v>M$</v>
          </cell>
          <cell r="F451">
            <v>4.2521E-3</v>
          </cell>
        </row>
        <row r="452">
          <cell r="A452" t="str">
            <v>RARZT</v>
          </cell>
          <cell r="D452" t="str">
            <v>Other income - Minority Interests</v>
          </cell>
          <cell r="E452" t="str">
            <v>M$</v>
          </cell>
          <cell r="F452">
            <v>2.5100340000000002E-2</v>
          </cell>
        </row>
        <row r="453">
          <cell r="A453" t="str">
            <v>RARZT8</v>
          </cell>
          <cell r="D453" t="str">
            <v>Income to restore uninterrupted service (Enel Distrib.)</v>
          </cell>
          <cell r="E453" t="str">
            <v>M$</v>
          </cell>
        </row>
        <row r="454">
          <cell r="A454" t="str">
            <v>RARZTB</v>
          </cell>
          <cell r="D454" t="str">
            <v>Contingent assets, non-existent liabilities income - Minority Interests</v>
          </cell>
          <cell r="E454" t="str">
            <v>M$</v>
          </cell>
        </row>
        <row r="455">
          <cell r="A455" t="str">
            <v>RARZTZ</v>
          </cell>
          <cell r="D455" t="str">
            <v>Other income - Minority Interests</v>
          </cell>
          <cell r="E455" t="str">
            <v>M$</v>
          </cell>
          <cell r="F455">
            <v>2.5100340000000002E-2</v>
          </cell>
        </row>
        <row r="456">
          <cell r="A456" t="str">
            <v>COSTI_OPE</v>
          </cell>
          <cell r="D456" t="str">
            <v>OPERATING COSTS</v>
          </cell>
          <cell r="F456">
            <v>3.01785806</v>
          </cell>
        </row>
        <row r="457">
          <cell r="A457" t="str">
            <v>RCA11</v>
          </cell>
          <cell r="D457" t="str">
            <v>Electricity purchased</v>
          </cell>
          <cell r="F457">
            <v>0</v>
          </cell>
        </row>
        <row r="458">
          <cell r="A458" t="str">
            <v>RCA11G</v>
          </cell>
          <cell r="D458" t="str">
            <v>Electricity purchased - Group</v>
          </cell>
          <cell r="E458" t="str">
            <v>M$</v>
          </cell>
          <cell r="F458">
            <v>0</v>
          </cell>
        </row>
        <row r="459">
          <cell r="A459" t="str">
            <v>RCA11G</v>
          </cell>
          <cell r="B459" t="str">
            <v>ENEL</v>
          </cell>
          <cell r="D459">
            <v>0</v>
          </cell>
          <cell r="E459" t="str">
            <v>M$</v>
          </cell>
        </row>
        <row r="460">
          <cell r="A460" t="str">
            <v>RCA11T</v>
          </cell>
          <cell r="D460" t="str">
            <v>Electricity purchased - Minority interests</v>
          </cell>
          <cell r="E460" t="str">
            <v>M$</v>
          </cell>
          <cell r="F460">
            <v>0</v>
          </cell>
        </row>
        <row r="461">
          <cell r="A461" t="str">
            <v>RCA11TZ</v>
          </cell>
          <cell r="D461" t="str">
            <v>Electricity purchased - Minority interests</v>
          </cell>
          <cell r="E461" t="str">
            <v>M$</v>
          </cell>
          <cell r="F461">
            <v>0</v>
          </cell>
        </row>
        <row r="462">
          <cell r="A462" t="str">
            <v>CCOMB</v>
          </cell>
          <cell r="D462" t="str">
            <v>Fuel for thermal generation and gas for resale to end-users</v>
          </cell>
          <cell r="F462">
            <v>0</v>
          </cell>
        </row>
        <row r="463">
          <cell r="A463" t="str">
            <v>RCA12</v>
          </cell>
          <cell r="D463" t="str">
            <v>Fuel purchases for heat production and trading</v>
          </cell>
          <cell r="E463" t="str">
            <v>M$</v>
          </cell>
          <cell r="F463">
            <v>0</v>
          </cell>
        </row>
        <row r="464">
          <cell r="A464" t="str">
            <v>RCA12G</v>
          </cell>
          <cell r="D464" t="str">
            <v>Fuel purchases for heat production and trading - Group</v>
          </cell>
          <cell r="E464" t="str">
            <v>M$</v>
          </cell>
          <cell r="F464">
            <v>0</v>
          </cell>
        </row>
        <row r="465">
          <cell r="A465" t="str">
            <v>RCA12G1</v>
          </cell>
          <cell r="D465" t="str">
            <v>Natural gas purchases - Group</v>
          </cell>
          <cell r="E465" t="str">
            <v>M$</v>
          </cell>
          <cell r="F465">
            <v>0</v>
          </cell>
        </row>
        <row r="466">
          <cell r="A466" t="str">
            <v>RCA12G1</v>
          </cell>
          <cell r="B466" t="str">
            <v>ENEL</v>
          </cell>
          <cell r="D466">
            <v>0</v>
          </cell>
          <cell r="E466" t="str">
            <v>M$</v>
          </cell>
        </row>
        <row r="467">
          <cell r="A467" t="str">
            <v>RCA12G2</v>
          </cell>
          <cell r="D467" t="str">
            <v>Nuclear fuel purchases - Group</v>
          </cell>
          <cell r="E467" t="str">
            <v>M$</v>
          </cell>
          <cell r="F467">
            <v>0</v>
          </cell>
        </row>
        <row r="468">
          <cell r="A468" t="str">
            <v>RCA12G2</v>
          </cell>
          <cell r="B468" t="str">
            <v>ENEL</v>
          </cell>
          <cell r="D468">
            <v>0</v>
          </cell>
          <cell r="E468" t="str">
            <v>M$</v>
          </cell>
        </row>
        <row r="469">
          <cell r="A469" t="str">
            <v>RCA12GZ</v>
          </cell>
          <cell r="D469" t="str">
            <v>Other fuel (oil, coal, etc) purchases - Group</v>
          </cell>
          <cell r="E469" t="str">
            <v>M$</v>
          </cell>
          <cell r="F469">
            <v>0</v>
          </cell>
        </row>
        <row r="470">
          <cell r="A470" t="str">
            <v>RCA12GZ</v>
          </cell>
          <cell r="B470" t="str">
            <v>ENEL</v>
          </cell>
          <cell r="D470">
            <v>0</v>
          </cell>
          <cell r="E470" t="str">
            <v>M$</v>
          </cell>
        </row>
        <row r="471">
          <cell r="A471" t="str">
            <v>RCA12T</v>
          </cell>
          <cell r="D471" t="str">
            <v>Fuel purchases for heat production and trading - Minority Interests</v>
          </cell>
          <cell r="E471" t="str">
            <v>M$</v>
          </cell>
          <cell r="F471">
            <v>0</v>
          </cell>
        </row>
        <row r="472">
          <cell r="A472" t="str">
            <v>RCA12T1</v>
          </cell>
          <cell r="D472" t="str">
            <v>Natural gas purchases - Minority Interests</v>
          </cell>
          <cell r="E472" t="str">
            <v>M$</v>
          </cell>
        </row>
        <row r="473">
          <cell r="A473" t="str">
            <v>RCA12T2</v>
          </cell>
          <cell r="D473" t="str">
            <v>Nuclear fuel purchases - Minority Interests</v>
          </cell>
          <cell r="E473" t="str">
            <v>M$</v>
          </cell>
        </row>
        <row r="474">
          <cell r="A474" t="str">
            <v>RCA12TZ</v>
          </cell>
          <cell r="D474" t="str">
            <v>Other fuel (oil, coal) purchases - Minority Interests</v>
          </cell>
          <cell r="E474" t="str">
            <v>M$</v>
          </cell>
        </row>
        <row r="475">
          <cell r="A475" t="str">
            <v>RCA51</v>
          </cell>
          <cell r="D475" t="str">
            <v>Changes in inventories of fuel for heat production and trading</v>
          </cell>
          <cell r="E475" t="str">
            <v>M$</v>
          </cell>
          <cell r="F475">
            <v>0</v>
          </cell>
        </row>
        <row r="476">
          <cell r="A476" t="str">
            <v>RCA511</v>
          </cell>
          <cell r="D476" t="str">
            <v>Changes in inventories - Natural Gas</v>
          </cell>
          <cell r="E476" t="str">
            <v>M$</v>
          </cell>
        </row>
        <row r="477">
          <cell r="A477" t="str">
            <v>RCA512</v>
          </cell>
          <cell r="D477" t="str">
            <v>Changes in inventories - Nuclear Fuel</v>
          </cell>
          <cell r="E477" t="str">
            <v>M$</v>
          </cell>
        </row>
        <row r="478">
          <cell r="A478" t="str">
            <v>RCA51Z</v>
          </cell>
          <cell r="D478" t="str">
            <v>Changes in inventories - Other fuel (oil, coal, etc)</v>
          </cell>
          <cell r="E478" t="str">
            <v>M$</v>
          </cell>
        </row>
        <row r="479">
          <cell r="A479" t="str">
            <v>CMAT</v>
          </cell>
          <cell r="D479" t="str">
            <v>Materials</v>
          </cell>
          <cell r="F479">
            <v>0</v>
          </cell>
        </row>
        <row r="480">
          <cell r="A480" t="str">
            <v>CA_MAT</v>
          </cell>
          <cell r="D480" t="str">
            <v>Cost of raw materials, supplies and consumable stores</v>
          </cell>
          <cell r="E480" t="str">
            <v>M$</v>
          </cell>
          <cell r="F480">
            <v>0</v>
          </cell>
        </row>
        <row r="481">
          <cell r="A481" t="str">
            <v>RCA1G</v>
          </cell>
          <cell r="D481" t="str">
            <v>Raw materials, supplies and consumable stores purchased - Group</v>
          </cell>
          <cell r="E481" t="str">
            <v>M$</v>
          </cell>
          <cell r="F481">
            <v>0</v>
          </cell>
        </row>
        <row r="482">
          <cell r="A482" t="str">
            <v>RCA1G</v>
          </cell>
          <cell r="B482" t="str">
            <v>ENEL</v>
          </cell>
          <cell r="D482">
            <v>0</v>
          </cell>
          <cell r="E482" t="str">
            <v>M$</v>
          </cell>
        </row>
        <row r="483">
          <cell r="A483" t="str">
            <v>RCA1T</v>
          </cell>
          <cell r="D483" t="str">
            <v xml:space="preserve">Raw materials, supplies and consumable stores purchased - minority interests </v>
          </cell>
          <cell r="E483" t="str">
            <v>M$</v>
          </cell>
          <cell r="F483">
            <v>0</v>
          </cell>
        </row>
        <row r="484">
          <cell r="A484" t="str">
            <v>RCA1T11</v>
          </cell>
          <cell r="D484" t="str">
            <v>Purchases for minority interest assets in construction</v>
          </cell>
          <cell r="E484" t="str">
            <v>M$</v>
          </cell>
        </row>
        <row r="485">
          <cell r="A485" t="str">
            <v>RCA1T1Z</v>
          </cell>
          <cell r="D485" t="str">
            <v>Other purchases</v>
          </cell>
          <cell r="E485" t="str">
            <v>M$</v>
          </cell>
        </row>
        <row r="486">
          <cell r="A486" t="str">
            <v>V_MAT</v>
          </cell>
          <cell r="D486" t="str">
            <v>Changes in inventories of raw and consumable materials</v>
          </cell>
          <cell r="E486" t="str">
            <v>M$</v>
          </cell>
          <cell r="F486">
            <v>0</v>
          </cell>
        </row>
        <row r="487">
          <cell r="A487" t="str">
            <v>RCA52</v>
          </cell>
          <cell r="D487" t="str">
            <v>Materials</v>
          </cell>
          <cell r="E487" t="str">
            <v>M$</v>
          </cell>
        </row>
        <row r="488">
          <cell r="A488" t="str">
            <v>RCA53</v>
          </cell>
          <cell r="D488" t="str">
            <v>Other inventories</v>
          </cell>
          <cell r="E488" t="str">
            <v>M$</v>
          </cell>
        </row>
        <row r="489">
          <cell r="A489" t="str">
            <v>RCN2</v>
          </cell>
          <cell r="D489" t="str">
            <v>Change in contract work in progress - Materials</v>
          </cell>
          <cell r="E489" t="str">
            <v>M$</v>
          </cell>
        </row>
        <row r="490">
          <cell r="A490" t="str">
            <v>RCC_G</v>
          </cell>
          <cell r="D490" t="str">
            <v>Services</v>
          </cell>
          <cell r="F490">
            <v>1.7051867900000002</v>
          </cell>
        </row>
        <row r="491">
          <cell r="A491" t="str">
            <v>RCC1_G</v>
          </cell>
          <cell r="D491" t="str">
            <v>Services</v>
          </cell>
          <cell r="E491" t="str">
            <v>M$</v>
          </cell>
          <cell r="F491">
            <v>1.5529283300000001</v>
          </cell>
        </row>
        <row r="492">
          <cell r="A492" t="str">
            <v>RCC1G</v>
          </cell>
          <cell r="D492" t="str">
            <v>Services - Group</v>
          </cell>
          <cell r="E492" t="str">
            <v>M$</v>
          </cell>
          <cell r="F492">
            <v>6.0000230000000009E-2</v>
          </cell>
        </row>
        <row r="493">
          <cell r="A493" t="str">
            <v>RCC1G1</v>
          </cell>
          <cell r="D493" t="str">
            <v>Electricity purchased - Group</v>
          </cell>
          <cell r="E493" t="str">
            <v>M$</v>
          </cell>
          <cell r="F493">
            <v>0</v>
          </cell>
        </row>
        <row r="494">
          <cell r="A494" t="str">
            <v>RCC1G1</v>
          </cell>
          <cell r="B494" t="str">
            <v>ENEL</v>
          </cell>
          <cell r="D494">
            <v>0</v>
          </cell>
          <cell r="E494" t="str">
            <v>M$</v>
          </cell>
        </row>
        <row r="495">
          <cell r="A495" t="str">
            <v>RCC1G2</v>
          </cell>
          <cell r="D495" t="str">
            <v>Transit paybles - Group</v>
          </cell>
          <cell r="E495" t="str">
            <v>M$</v>
          </cell>
          <cell r="F495">
            <v>0</v>
          </cell>
        </row>
        <row r="496">
          <cell r="A496" t="str">
            <v>RCC1G2</v>
          </cell>
          <cell r="B496" t="str">
            <v>ENEL</v>
          </cell>
          <cell r="D496">
            <v>0</v>
          </cell>
          <cell r="E496" t="str">
            <v>M$</v>
          </cell>
        </row>
        <row r="498">
          <cell r="A498" t="str">
            <v>RCC1GZ</v>
          </cell>
          <cell r="D498" t="str">
            <v>Other services - Group</v>
          </cell>
          <cell r="E498" t="str">
            <v>M$</v>
          </cell>
          <cell r="F498">
            <v>6.0000230000000009E-2</v>
          </cell>
        </row>
        <row r="499">
          <cell r="A499" t="str">
            <v>RCC1GZ</v>
          </cell>
          <cell r="B499" t="str">
            <v>ENEL</v>
          </cell>
          <cell r="D499">
            <v>0</v>
          </cell>
          <cell r="E499" t="str">
            <v>M$</v>
          </cell>
        </row>
        <row r="500">
          <cell r="A500" t="str">
            <v>RCC1GZ</v>
          </cell>
          <cell r="B500" t="str">
            <v>ENEL</v>
          </cell>
          <cell r="D500">
            <v>0</v>
          </cell>
          <cell r="E500" t="str">
            <v>M$</v>
          </cell>
          <cell r="F500">
            <v>6.0000230000000009E-2</v>
          </cell>
        </row>
        <row r="501">
          <cell r="A501" t="str">
            <v>RCC1T</v>
          </cell>
          <cell r="D501" t="str">
            <v>Services - Minority Interests</v>
          </cell>
          <cell r="E501" t="str">
            <v>M$</v>
          </cell>
          <cell r="F501">
            <v>1.4929281000000001</v>
          </cell>
        </row>
        <row r="502">
          <cell r="A502" t="str">
            <v>RCC1T1</v>
          </cell>
          <cell r="D502" t="str">
            <v>Electrical and gas system services</v>
          </cell>
          <cell r="E502" t="str">
            <v>M$</v>
          </cell>
          <cell r="F502">
            <v>0</v>
          </cell>
        </row>
        <row r="503">
          <cell r="A503" t="str">
            <v>RCC1T11</v>
          </cell>
          <cell r="D503" t="str">
            <v>Transit paybles</v>
          </cell>
          <cell r="E503" t="str">
            <v>M$</v>
          </cell>
        </row>
        <row r="504">
          <cell r="A504" t="str">
            <v>RCC1T12</v>
          </cell>
          <cell r="D504" t="str">
            <v>Transit paybles invoiced by other electrical companies</v>
          </cell>
          <cell r="E504" t="str">
            <v>M$</v>
          </cell>
        </row>
        <row r="505">
          <cell r="A505" t="str">
            <v>RCC1T13</v>
          </cell>
          <cell r="D505" t="str">
            <v>Grid charges - resolution no. 228/01</v>
          </cell>
          <cell r="E505" t="str">
            <v>M$</v>
          </cell>
        </row>
        <row r="506">
          <cell r="A506" t="str">
            <v>RCC1T14</v>
          </cell>
          <cell r="D506" t="str">
            <v>Charges to Terna and GME</v>
          </cell>
          <cell r="E506" t="str">
            <v>M$</v>
          </cell>
        </row>
        <row r="507">
          <cell r="A507" t="str">
            <v>RCC1T15</v>
          </cell>
          <cell r="D507" t="str">
            <v>Strategic gas storage</v>
          </cell>
          <cell r="E507" t="str">
            <v>M$</v>
          </cell>
        </row>
        <row r="508">
          <cell r="A508" t="str">
            <v>RCC1T2</v>
          </cell>
          <cell r="D508" t="str">
            <v>Maintenance and repairs</v>
          </cell>
          <cell r="E508" t="str">
            <v>M$</v>
          </cell>
          <cell r="F508">
            <v>0.26905549000000001</v>
          </cell>
        </row>
        <row r="509">
          <cell r="A509" t="str">
            <v>RCC1T3</v>
          </cell>
          <cell r="D509" t="str">
            <v>Property costs</v>
          </cell>
          <cell r="E509" t="str">
            <v>M$</v>
          </cell>
          <cell r="F509">
            <v>4.8542299999999997E-2</v>
          </cell>
        </row>
        <row r="510">
          <cell r="A510" t="str">
            <v>RCC1T31</v>
          </cell>
          <cell r="D510" t="str">
            <v>Reception and security</v>
          </cell>
          <cell r="E510" t="str">
            <v>M$</v>
          </cell>
        </row>
        <row r="511">
          <cell r="A511" t="str">
            <v>RCC1T32</v>
          </cell>
          <cell r="D511" t="str">
            <v>Cleaning</v>
          </cell>
          <cell r="E511" t="str">
            <v>M$</v>
          </cell>
        </row>
        <row r="512">
          <cell r="A512" t="str">
            <v>RCC1T33</v>
          </cell>
          <cell r="D512" t="str">
            <v>Water, electricity, gas, air-conditioning and urban waste collection</v>
          </cell>
          <cell r="E512" t="str">
            <v>M$</v>
          </cell>
          <cell r="F512">
            <v>7.6377699999999995E-3</v>
          </cell>
        </row>
        <row r="513">
          <cell r="A513" t="str">
            <v>RCC1T3Z</v>
          </cell>
          <cell r="D513" t="str">
            <v>Other property costs</v>
          </cell>
          <cell r="E513" t="str">
            <v>M$</v>
          </cell>
          <cell r="F513">
            <v>4.0904529999999995E-2</v>
          </cell>
        </row>
        <row r="514">
          <cell r="A514" t="str">
            <v>RCC1T4</v>
          </cell>
          <cell r="D514" t="str">
            <v>Insurance premiums</v>
          </cell>
          <cell r="E514" t="str">
            <v>M$</v>
          </cell>
          <cell r="F514">
            <v>0.25625018999999999</v>
          </cell>
        </row>
        <row r="515">
          <cell r="A515" t="str">
            <v>RCC1T41</v>
          </cell>
          <cell r="D515" t="str">
            <v>Insurance premiums</v>
          </cell>
          <cell r="E515" t="str">
            <v>M$</v>
          </cell>
          <cell r="F515">
            <v>0.25625018999999999</v>
          </cell>
        </row>
        <row r="516">
          <cell r="A516" t="str">
            <v>RCC1T42</v>
          </cell>
          <cell r="E516" t="str">
            <v>M$</v>
          </cell>
        </row>
        <row r="517">
          <cell r="A517" t="str">
            <v>RCC1T5</v>
          </cell>
          <cell r="D517" t="str">
            <v>Professional and technical services</v>
          </cell>
          <cell r="E517" t="str">
            <v>M$</v>
          </cell>
          <cell r="F517">
            <v>0.30774115999999996</v>
          </cell>
        </row>
        <row r="518">
          <cell r="A518" t="str">
            <v>RCC1T51</v>
          </cell>
          <cell r="D518" t="str">
            <v>Legal and notary fees</v>
          </cell>
          <cell r="E518" t="str">
            <v>M$</v>
          </cell>
          <cell r="F518">
            <v>9.3034799999999994E-3</v>
          </cell>
        </row>
        <row r="519">
          <cell r="A519" t="str">
            <v>RCC1T52</v>
          </cell>
          <cell r="D519" t="str">
            <v>Technical services</v>
          </cell>
          <cell r="E519" t="str">
            <v>M$</v>
          </cell>
          <cell r="F519">
            <v>0.29843767999999998</v>
          </cell>
        </row>
        <row r="520">
          <cell r="A520" t="str">
            <v>RCC1T5Z</v>
          </cell>
          <cell r="D520" t="str">
            <v>Other professional services</v>
          </cell>
          <cell r="E520" t="str">
            <v>M$</v>
          </cell>
        </row>
        <row r="521">
          <cell r="A521" t="str">
            <v>RCC1T6</v>
          </cell>
          <cell r="D521" t="str">
            <v>Consultancy</v>
          </cell>
          <cell r="E521" t="str">
            <v>M$</v>
          </cell>
          <cell r="F521">
            <v>0</v>
          </cell>
        </row>
        <row r="522">
          <cell r="A522" t="str">
            <v>RCC1T61</v>
          </cell>
          <cell r="D522" t="str">
            <v>Strategic, management and organization consultancy</v>
          </cell>
          <cell r="E522" t="str">
            <v>M$</v>
          </cell>
        </row>
        <row r="523">
          <cell r="A523" t="str">
            <v>RCC1T6Z</v>
          </cell>
          <cell r="D523" t="str">
            <v>Other consultancy</v>
          </cell>
          <cell r="E523" t="str">
            <v>M$</v>
          </cell>
        </row>
        <row r="524">
          <cell r="A524" t="str">
            <v>RCC1T7</v>
          </cell>
          <cell r="D524" t="str">
            <v>Acquisition, transfers and other extraordinary operations on companies</v>
          </cell>
          <cell r="E524" t="str">
            <v>M$</v>
          </cell>
          <cell r="F524">
            <v>7.0481420000000003E-2</v>
          </cell>
        </row>
        <row r="525">
          <cell r="A525" t="str">
            <v>RCC1T8</v>
          </cell>
          <cell r="D525" t="str">
            <v>Advertising, promotional services, canvassing and printing</v>
          </cell>
          <cell r="E525" t="str">
            <v>M$</v>
          </cell>
        </row>
        <row r="526">
          <cell r="A526" t="str">
            <v>RCC1T9</v>
          </cell>
          <cell r="D526" t="str">
            <v>Start-up charges</v>
          </cell>
          <cell r="E526" t="str">
            <v>M$</v>
          </cell>
        </row>
        <row r="527">
          <cell r="A527" t="str">
            <v>RCC1TA</v>
          </cell>
          <cell r="D527" t="str">
            <v>R&amp;D and engineering charges</v>
          </cell>
          <cell r="E527" t="str">
            <v>M$</v>
          </cell>
        </row>
        <row r="528">
          <cell r="A528" t="str">
            <v>RCC1TB</v>
          </cell>
          <cell r="D528" t="str">
            <v xml:space="preserve">Distribution and storage </v>
          </cell>
          <cell r="E528" t="str">
            <v>M$</v>
          </cell>
          <cell r="F528">
            <v>0.38459628000000001</v>
          </cell>
        </row>
        <row r="529">
          <cell r="A529" t="str">
            <v>RCC1TC</v>
          </cell>
          <cell r="D529" t="str">
            <v>Telephone, post office and data transmission expenses</v>
          </cell>
          <cell r="E529" t="str">
            <v>M$</v>
          </cell>
          <cell r="F529">
            <v>3.2122669999999999E-2</v>
          </cell>
        </row>
        <row r="530">
          <cell r="A530" t="str">
            <v>RCC1TC1</v>
          </cell>
          <cell r="D530" t="str">
            <v>Telephone expenses</v>
          </cell>
          <cell r="E530" t="str">
            <v>M$</v>
          </cell>
          <cell r="F530">
            <v>3.2122669999999999E-2</v>
          </cell>
        </row>
        <row r="531">
          <cell r="A531" t="str">
            <v>RCC1TC2</v>
          </cell>
          <cell r="D531" t="str">
            <v>Post office expenses</v>
          </cell>
          <cell r="E531" t="str">
            <v>M$</v>
          </cell>
        </row>
        <row r="532">
          <cell r="A532" t="str">
            <v>RCC1TC3</v>
          </cell>
          <cell r="D532" t="str">
            <v>Data transmission expenses</v>
          </cell>
          <cell r="E532" t="str">
            <v>M$</v>
          </cell>
        </row>
        <row r="533">
          <cell r="A533" t="str">
            <v>RCC1TD</v>
          </cell>
          <cell r="D533" t="str">
            <v>Commission</v>
          </cell>
          <cell r="E533" t="str">
            <v>M$</v>
          </cell>
          <cell r="F533">
            <v>5.2663749999999995E-2</v>
          </cell>
        </row>
        <row r="534">
          <cell r="A534" t="str">
            <v>RCC1TD1</v>
          </cell>
          <cell r="D534" t="str">
            <v>Bank and post office commission and charges</v>
          </cell>
          <cell r="E534" t="str">
            <v>M$</v>
          </cell>
          <cell r="F534">
            <v>5.2663749999999995E-2</v>
          </cell>
        </row>
        <row r="535">
          <cell r="A535" t="str">
            <v>RCC1TD2</v>
          </cell>
          <cell r="D535" t="str">
            <v>Fronting &amp; brokerage fees</v>
          </cell>
          <cell r="E535" t="str">
            <v>M$</v>
          </cell>
        </row>
        <row r="536">
          <cell r="A536" t="str">
            <v>RCC1TDZ</v>
          </cell>
          <cell r="D536" t="str">
            <v>Other</v>
          </cell>
          <cell r="E536" t="str">
            <v>M$</v>
          </cell>
        </row>
        <row r="537">
          <cell r="A537" t="str">
            <v>RCC1TE</v>
          </cell>
          <cell r="D537" t="str">
            <v>IT services</v>
          </cell>
          <cell r="E537" t="str">
            <v>M$</v>
          </cell>
        </row>
        <row r="538">
          <cell r="A538" t="str">
            <v>RCC1TF</v>
          </cell>
          <cell r="D538" t="str">
            <v>Services and other personnel charges</v>
          </cell>
          <cell r="E538" t="str">
            <v>M$</v>
          </cell>
          <cell r="F538">
            <v>7.1474839999999998E-2</v>
          </cell>
        </row>
        <row r="539">
          <cell r="A539" t="str">
            <v>RCC1TF1</v>
          </cell>
          <cell r="D539" t="str">
            <v>Staff canteen</v>
          </cell>
          <cell r="E539" t="str">
            <v>M$</v>
          </cell>
          <cell r="F539">
            <v>6.1829900000000002E-3</v>
          </cell>
        </row>
        <row r="540">
          <cell r="A540" t="str">
            <v>RCC1TF2</v>
          </cell>
          <cell r="D540" t="str">
            <v>Travel allowances and expenses</v>
          </cell>
          <cell r="E540" t="str">
            <v>M$</v>
          </cell>
          <cell r="F540">
            <v>6.5291849999999998E-2</v>
          </cell>
        </row>
        <row r="541">
          <cell r="A541" t="str">
            <v>RCC1TF3</v>
          </cell>
          <cell r="D541" t="str">
            <v>Personnel training charges</v>
          </cell>
          <cell r="E541" t="str">
            <v>M$</v>
          </cell>
        </row>
        <row r="542">
          <cell r="A542" t="str">
            <v>RCC1TFZ</v>
          </cell>
          <cell r="D542" t="str">
            <v>Other personnel charges</v>
          </cell>
          <cell r="E542" t="str">
            <v>M$</v>
          </cell>
        </row>
        <row r="543">
          <cell r="A543" t="str">
            <v>RCC1TH</v>
          </cell>
          <cell r="D543" t="str">
            <v>Auditing</v>
          </cell>
          <cell r="E543" t="str">
            <v>M$</v>
          </cell>
        </row>
        <row r="544">
          <cell r="A544" t="str">
            <v>RCC1TI</v>
          </cell>
          <cell r="D544" t="str">
            <v>Temporary staff</v>
          </cell>
          <cell r="E544" t="str">
            <v>M$</v>
          </cell>
        </row>
        <row r="545">
          <cell r="A545" t="str">
            <v>RCC1TJ</v>
          </cell>
          <cell r="D545" t="str">
            <v>Plant building services</v>
          </cell>
          <cell r="E545" t="str">
            <v>M$</v>
          </cell>
        </row>
        <row r="546">
          <cell r="A546" t="str">
            <v>RCC1TK</v>
          </cell>
          <cell r="D546" t="str">
            <v>Organization and implementation of training courses</v>
          </cell>
          <cell r="E546" t="str">
            <v>M$</v>
          </cell>
        </row>
        <row r="547">
          <cell r="A547" t="str">
            <v>RCC1TL</v>
          </cell>
          <cell r="D547" t="str">
            <v xml:space="preserve">Business services </v>
          </cell>
          <cell r="E547" t="str">
            <v>M$</v>
          </cell>
        </row>
        <row r="548">
          <cell r="A548" t="str">
            <v>RCC1TM</v>
          </cell>
          <cell r="D548" t="str">
            <v>Boat renting</v>
          </cell>
          <cell r="E548" t="str">
            <v>M$</v>
          </cell>
        </row>
        <row r="549">
          <cell r="A549" t="str">
            <v>RCC1TZ</v>
          </cell>
          <cell r="D549" t="str">
            <v>Other services - Minority interests</v>
          </cell>
          <cell r="E549" t="str">
            <v>M$</v>
          </cell>
        </row>
        <row r="550">
          <cell r="A550" t="str">
            <v>RCC2</v>
          </cell>
          <cell r="D550" t="str">
            <v>Hire purchase and leasing charges</v>
          </cell>
          <cell r="E550" t="str">
            <v>M$</v>
          </cell>
          <cell r="F550">
            <v>0.15225846000000001</v>
          </cell>
        </row>
        <row r="551">
          <cell r="A551" t="str">
            <v>RCC2G</v>
          </cell>
          <cell r="D551" t="str">
            <v>Hire purchase and leasing charges - Group</v>
          </cell>
          <cell r="E551" t="str">
            <v>M$</v>
          </cell>
          <cell r="F551">
            <v>0</v>
          </cell>
        </row>
        <row r="552">
          <cell r="A552" t="str">
            <v>RCC2G</v>
          </cell>
          <cell r="B552" t="str">
            <v>ENEL</v>
          </cell>
          <cell r="D552">
            <v>0</v>
          </cell>
          <cell r="E552" t="str">
            <v>M$</v>
          </cell>
        </row>
        <row r="553">
          <cell r="A553" t="str">
            <v>RCC2T</v>
          </cell>
          <cell r="D553" t="str">
            <v>Hire purchase and leasing charges - Minority Interests</v>
          </cell>
          <cell r="E553" t="str">
            <v>M$</v>
          </cell>
          <cell r="F553">
            <v>0.15225846000000001</v>
          </cell>
        </row>
        <row r="554">
          <cell r="A554" t="str">
            <v>RCC2T3</v>
          </cell>
          <cell r="D554" t="str">
            <v>Rental and leasing</v>
          </cell>
          <cell r="E554" t="str">
            <v>M$</v>
          </cell>
          <cell r="F554">
            <v>0.15225846000000001</v>
          </cell>
        </row>
        <row r="555">
          <cell r="A555" t="str">
            <v>RCC2T4</v>
          </cell>
          <cell r="D555" t="str">
            <v>Operating rentals</v>
          </cell>
          <cell r="E555" t="str">
            <v>M$</v>
          </cell>
        </row>
        <row r="556">
          <cell r="A556" t="str">
            <v>RCC2TZ</v>
          </cell>
          <cell r="D556" t="str">
            <v>Other</v>
          </cell>
          <cell r="E556" t="str">
            <v>M$</v>
          </cell>
        </row>
        <row r="557">
          <cell r="A557" t="str">
            <v>RCN3</v>
          </cell>
          <cell r="D557" t="str">
            <v>Change in work in progress</v>
          </cell>
          <cell r="E557" t="str">
            <v>M$</v>
          </cell>
        </row>
        <row r="558">
          <cell r="A558" t="str">
            <v>CPERS_EC</v>
          </cell>
          <cell r="D558" t="str">
            <v>Personnel (net of capitalized expense)</v>
          </cell>
          <cell r="F558">
            <v>0.82541679000000012</v>
          </cell>
        </row>
        <row r="559">
          <cell r="A559" t="str">
            <v>RCE</v>
          </cell>
          <cell r="D559" t="str">
            <v>Payroll costs (incl.capitalized)</v>
          </cell>
          <cell r="E559" t="str">
            <v>M$</v>
          </cell>
          <cell r="F559">
            <v>0.82541679000000012</v>
          </cell>
        </row>
        <row r="560">
          <cell r="A560" t="str">
            <v>RCE1</v>
          </cell>
          <cell r="D560" t="str">
            <v>Payroll costs</v>
          </cell>
          <cell r="E560" t="str">
            <v>M$</v>
          </cell>
          <cell r="F560">
            <v>0.82541679000000012</v>
          </cell>
        </row>
        <row r="561">
          <cell r="A561" t="str">
            <v>RCE1A</v>
          </cell>
          <cell r="D561" t="str">
            <v>Salaries and wages</v>
          </cell>
          <cell r="E561" t="str">
            <v>M$</v>
          </cell>
          <cell r="F561">
            <v>0.76338834000000011</v>
          </cell>
        </row>
        <row r="562">
          <cell r="A562" t="str">
            <v>RCE1B</v>
          </cell>
          <cell r="D562" t="str">
            <v>Social security/pension contributions</v>
          </cell>
          <cell r="E562" t="str">
            <v>M$</v>
          </cell>
          <cell r="F562">
            <v>6.2028449999999992E-2</v>
          </cell>
        </row>
        <row r="563">
          <cell r="A563" t="str">
            <v>RCE1C</v>
          </cell>
          <cell r="D563" t="str">
            <v>TFR staff leaving indemnity</v>
          </cell>
          <cell r="E563" t="str">
            <v>M$</v>
          </cell>
        </row>
        <row r="564">
          <cell r="A564" t="str">
            <v>RCE1D</v>
          </cell>
          <cell r="D564" t="str">
            <v>Other costs for short term benefits after leaving</v>
          </cell>
          <cell r="E564" t="str">
            <v>M$</v>
          </cell>
          <cell r="F564">
            <v>0</v>
          </cell>
        </row>
        <row r="565">
          <cell r="A565" t="str">
            <v>RCE1DZ</v>
          </cell>
          <cell r="D565" t="str">
            <v>Other costs for short term benefits after leaving</v>
          </cell>
          <cell r="E565" t="str">
            <v>M$</v>
          </cell>
        </row>
        <row r="566">
          <cell r="A566" t="str">
            <v>RCE1E</v>
          </cell>
          <cell r="D566" t="str">
            <v>Other costs for short term definded benefits after leaving - future obligation</v>
          </cell>
          <cell r="E566" t="str">
            <v>M$</v>
          </cell>
          <cell r="F566">
            <v>0</v>
          </cell>
        </row>
        <row r="567">
          <cell r="A567" t="str">
            <v>RCE1E_INP</v>
          </cell>
          <cell r="D567" t="str">
            <v>Other costs for short term definded benefits after leaving - future obligation</v>
          </cell>
          <cell r="E567" t="str">
            <v>M$</v>
          </cell>
        </row>
        <row r="568">
          <cell r="A568" t="str">
            <v>RCE1F</v>
          </cell>
          <cell r="D568" t="str">
            <v>Employee-related stock options</v>
          </cell>
          <cell r="E568" t="str">
            <v>M$</v>
          </cell>
        </row>
        <row r="569">
          <cell r="A569" t="str">
            <v>RCE1G</v>
          </cell>
          <cell r="D569" t="str">
            <v>Payroll costs - Group</v>
          </cell>
          <cell r="E569" t="str">
            <v>M$</v>
          </cell>
          <cell r="F569">
            <v>0</v>
          </cell>
        </row>
        <row r="570">
          <cell r="A570" t="str">
            <v>RCE1G_INP</v>
          </cell>
          <cell r="D570" t="str">
            <v>Payroll costs - Group - Input</v>
          </cell>
          <cell r="E570" t="str">
            <v>M$</v>
          </cell>
          <cell r="F570">
            <v>0</v>
          </cell>
        </row>
        <row r="571">
          <cell r="A571" t="str">
            <v>RCE1G_INP</v>
          </cell>
          <cell r="B571" t="str">
            <v>ENEL</v>
          </cell>
          <cell r="D571">
            <v>0</v>
          </cell>
          <cell r="E571" t="str">
            <v>M$</v>
          </cell>
        </row>
        <row r="573">
          <cell r="A573" t="str">
            <v>RCE2</v>
          </cell>
          <cell r="D573" t="str">
            <v>Non-recurring payroll charges</v>
          </cell>
          <cell r="E573" t="str">
            <v>M$</v>
          </cell>
          <cell r="F573">
            <v>0</v>
          </cell>
        </row>
        <row r="574">
          <cell r="A574" t="str">
            <v>RCE21</v>
          </cell>
          <cell r="D574" t="str">
            <v xml:space="preserve">Employee redundancy packages </v>
          </cell>
          <cell r="E574" t="str">
            <v>M$</v>
          </cell>
        </row>
        <row r="575">
          <cell r="A575" t="str">
            <v>RCN1</v>
          </cell>
          <cell r="D575" t="str">
            <v>Increase due to own work capitalized - Payroll</v>
          </cell>
          <cell r="E575" t="str">
            <v>M$</v>
          </cell>
        </row>
        <row r="576">
          <cell r="A576" t="str">
            <v>RCJ</v>
          </cell>
          <cell r="D576" t="str">
            <v>Other operating costs</v>
          </cell>
          <cell r="F576">
            <v>0.48725447999999999</v>
          </cell>
        </row>
        <row r="577">
          <cell r="A577" t="str">
            <v>RCJ1</v>
          </cell>
          <cell r="D577" t="str">
            <v>Accrual to provisions for risks and charges</v>
          </cell>
          <cell r="F577">
            <v>0</v>
          </cell>
        </row>
        <row r="578">
          <cell r="A578" t="str">
            <v>RCJ11</v>
          </cell>
          <cell r="D578" t="str">
            <v>Provisions for risks</v>
          </cell>
          <cell r="E578" t="str">
            <v>M$</v>
          </cell>
        </row>
        <row r="579">
          <cell r="A579" t="str">
            <v>RCJ12</v>
          </cell>
          <cell r="D579" t="str">
            <v>Provisions for charges on equity holdings</v>
          </cell>
          <cell r="E579" t="str">
            <v>M$</v>
          </cell>
          <cell r="F579">
            <v>0</v>
          </cell>
        </row>
        <row r="580">
          <cell r="A580" t="str">
            <v>RCJ12G</v>
          </cell>
          <cell r="D580" t="str">
            <v>Provisions for charges on consolidated equity holdings</v>
          </cell>
          <cell r="E580" t="str">
            <v>M$</v>
          </cell>
          <cell r="F580">
            <v>0</v>
          </cell>
        </row>
        <row r="581">
          <cell r="A581" t="str">
            <v>RCJ12G</v>
          </cell>
          <cell r="B581" t="str">
            <v>ENEL</v>
          </cell>
          <cell r="D581">
            <v>0</v>
          </cell>
          <cell r="E581" t="str">
            <v>M$</v>
          </cell>
        </row>
        <row r="583">
          <cell r="A583" t="str">
            <v>RCJ12T</v>
          </cell>
          <cell r="D583" t="str">
            <v>Provisions for charges on non-consolidated equity holdings</v>
          </cell>
          <cell r="E583" t="str">
            <v>M$</v>
          </cell>
        </row>
        <row r="584">
          <cell r="A584" t="str">
            <v>RCJ2</v>
          </cell>
          <cell r="D584" t="str">
            <v>Charge deriving from energy commodity derivatives</v>
          </cell>
          <cell r="F584">
            <v>0</v>
          </cell>
        </row>
        <row r="585">
          <cell r="A585" t="str">
            <v>RCJ21</v>
          </cell>
          <cell r="D585" t="str">
            <v>Charges deriving from hedging energy commodities - realized</v>
          </cell>
          <cell r="E585" t="str">
            <v>M$</v>
          </cell>
          <cell r="F585">
            <v>0</v>
          </cell>
        </row>
        <row r="586">
          <cell r="A586" t="str">
            <v>RCJ21G_INP</v>
          </cell>
          <cell r="D586" t="str">
            <v>Charges deriving from hedging energy commodities - realized - Group - Input</v>
          </cell>
          <cell r="E586" t="str">
            <v>M$</v>
          </cell>
          <cell r="F586">
            <v>0</v>
          </cell>
        </row>
        <row r="587">
          <cell r="A587" t="str">
            <v>RCJ21G_INP</v>
          </cell>
          <cell r="B587" t="str">
            <v>ENEL</v>
          </cell>
          <cell r="D587">
            <v>0</v>
          </cell>
          <cell r="E587" t="str">
            <v>M$</v>
          </cell>
        </row>
        <row r="589">
          <cell r="A589" t="str">
            <v>RCJ21T_INP</v>
          </cell>
          <cell r="D589" t="str">
            <v>Charges deriving from hedging energy commodities - realized - Minority interests</v>
          </cell>
          <cell r="E589" t="str">
            <v>M$</v>
          </cell>
        </row>
        <row r="590">
          <cell r="A590" t="str">
            <v>RCJ22</v>
          </cell>
          <cell r="D590" t="str">
            <v>Adjustments on charge from evaluation previous year for realized - hedging energy commodities</v>
          </cell>
          <cell r="E590" t="str">
            <v>M$</v>
          </cell>
          <cell r="F590">
            <v>0</v>
          </cell>
        </row>
        <row r="591">
          <cell r="A591" t="str">
            <v>RCJ22G_INP</v>
          </cell>
          <cell r="D591" t="str">
            <v>Adjustments on charge from evaluation previous year for realized - hedging energy commodities - Group - Input</v>
          </cell>
          <cell r="E591" t="str">
            <v>M$</v>
          </cell>
          <cell r="F591">
            <v>0</v>
          </cell>
        </row>
        <row r="592">
          <cell r="A592" t="str">
            <v>RCJ22G_INP</v>
          </cell>
          <cell r="B592" t="str">
            <v>ENEL</v>
          </cell>
          <cell r="D592">
            <v>0</v>
          </cell>
          <cell r="E592" t="str">
            <v>M$</v>
          </cell>
        </row>
        <row r="594">
          <cell r="A594" t="str">
            <v>RCJ22T_INP</v>
          </cell>
          <cell r="D594" t="str">
            <v>Adjustments on charge from evaluation previous year for realized - hedging energy commodities - Minority Interests</v>
          </cell>
          <cell r="E594" t="str">
            <v>M$</v>
          </cell>
        </row>
        <row r="595">
          <cell r="A595" t="str">
            <v>RCJ23</v>
          </cell>
          <cell r="D595" t="str">
            <v>Charge deriving from hedging energy commodities - estimated</v>
          </cell>
          <cell r="E595" t="str">
            <v>M$</v>
          </cell>
          <cell r="F595">
            <v>0</v>
          </cell>
        </row>
        <row r="596">
          <cell r="A596" t="str">
            <v>RCJ23G_INP</v>
          </cell>
          <cell r="D596" t="str">
            <v>Charge deriving from hedging energy commodities - estimated - Group - Input</v>
          </cell>
          <cell r="E596" t="str">
            <v>M$</v>
          </cell>
          <cell r="F596">
            <v>0</v>
          </cell>
        </row>
        <row r="597">
          <cell r="A597" t="str">
            <v>RCJ23G_INP</v>
          </cell>
          <cell r="B597" t="str">
            <v>ENEL</v>
          </cell>
          <cell r="D597">
            <v>0</v>
          </cell>
          <cell r="E597" t="str">
            <v>M$</v>
          </cell>
        </row>
        <row r="599">
          <cell r="A599" t="str">
            <v>RCJ23T_INP</v>
          </cell>
          <cell r="D599" t="str">
            <v>Charge deriving from hedging energy commodities - estimated - Minority Interests</v>
          </cell>
          <cell r="E599" t="str">
            <v>M$</v>
          </cell>
        </row>
        <row r="600">
          <cell r="A600" t="str">
            <v>RCJ3</v>
          </cell>
          <cell r="D600" t="str">
            <v>Capital losses on asset sales</v>
          </cell>
          <cell r="F600">
            <v>0</v>
          </cell>
        </row>
        <row r="601">
          <cell r="A601" t="str">
            <v>RCJ3G</v>
          </cell>
          <cell r="D601" t="str">
            <v>Capital losses on disposal of assets - group</v>
          </cell>
          <cell r="E601" t="str">
            <v>M$</v>
          </cell>
          <cell r="F601">
            <v>0</v>
          </cell>
        </row>
        <row r="602">
          <cell r="A602" t="str">
            <v>RCJ3G</v>
          </cell>
          <cell r="B602" t="str">
            <v>ENEL</v>
          </cell>
          <cell r="D602">
            <v>0</v>
          </cell>
          <cell r="E602" t="str">
            <v>M$</v>
          </cell>
        </row>
        <row r="604">
          <cell r="A604" t="str">
            <v>RCJ3T_INP</v>
          </cell>
          <cell r="D604" t="str">
            <v>Capital losses on disposal of assets - minority interests</v>
          </cell>
          <cell r="E604" t="str">
            <v>M$</v>
          </cell>
        </row>
        <row r="605">
          <cell r="A605" t="str">
            <v>RCJ5</v>
          </cell>
          <cell r="D605" t="str">
            <v>Miscellaneous operating charges</v>
          </cell>
          <cell r="F605">
            <v>0.48725447999999999</v>
          </cell>
        </row>
        <row r="606">
          <cell r="A606" t="str">
            <v>RCJ5G</v>
          </cell>
          <cell r="D606" t="str">
            <v>Miscellaneous operating charges - Group</v>
          </cell>
          <cell r="E606" t="str">
            <v>M$</v>
          </cell>
          <cell r="F606">
            <v>0</v>
          </cell>
        </row>
        <row r="607">
          <cell r="A607" t="str">
            <v>RCJ5G1</v>
          </cell>
          <cell r="D607" t="str">
            <v>Charges for energy efficiency certification - Group</v>
          </cell>
          <cell r="E607" t="str">
            <v>M$</v>
          </cell>
          <cell r="F607">
            <v>0</v>
          </cell>
        </row>
        <row r="608">
          <cell r="A608" t="str">
            <v>RCJ5G1</v>
          </cell>
          <cell r="B608" t="str">
            <v>ENEL</v>
          </cell>
          <cell r="D608">
            <v>0</v>
          </cell>
          <cell r="E608" t="str">
            <v>M$</v>
          </cell>
        </row>
        <row r="610">
          <cell r="A610" t="str">
            <v>RCJ5G2</v>
          </cell>
          <cell r="D610" t="str">
            <v>Contingent liabilities, non-existent assets charges - Group</v>
          </cell>
          <cell r="E610" t="str">
            <v>M$</v>
          </cell>
          <cell r="F610">
            <v>0</v>
          </cell>
        </row>
        <row r="611">
          <cell r="A611" t="str">
            <v>RCJ5G2</v>
          </cell>
          <cell r="B611" t="str">
            <v>ENEL</v>
          </cell>
          <cell r="D611">
            <v>0</v>
          </cell>
          <cell r="E611" t="str">
            <v>M$</v>
          </cell>
        </row>
        <row r="613">
          <cell r="A613" t="str">
            <v>RCJ5GZ</v>
          </cell>
          <cell r="D613" t="str">
            <v>Miscellaneous operating charges - Group</v>
          </cell>
          <cell r="E613" t="str">
            <v>M$</v>
          </cell>
          <cell r="F613">
            <v>0</v>
          </cell>
        </row>
        <row r="614">
          <cell r="A614" t="str">
            <v>RCJ5GZ</v>
          </cell>
          <cell r="B614" t="str">
            <v>ENEL</v>
          </cell>
          <cell r="D614">
            <v>0</v>
          </cell>
          <cell r="E614" t="str">
            <v>M$</v>
          </cell>
        </row>
        <row r="616">
          <cell r="A616" t="str">
            <v>RCJ5T</v>
          </cell>
          <cell r="D616" t="str">
            <v>Miscellaneous operating charges - Minority interests</v>
          </cell>
          <cell r="E616" t="str">
            <v>M$</v>
          </cell>
          <cell r="F616">
            <v>0.48725447999999999</v>
          </cell>
        </row>
        <row r="617">
          <cell r="A617" t="str">
            <v>RCJ5T1</v>
          </cell>
          <cell r="D617" t="str">
            <v>Electrical and gas system charges</v>
          </cell>
          <cell r="E617" t="str">
            <v>M$</v>
          </cell>
          <cell r="F617">
            <v>0</v>
          </cell>
        </row>
        <row r="618">
          <cell r="A618" t="str">
            <v>RCJ5T11</v>
          </cell>
          <cell r="D618" t="str">
            <v>Penalties for not respect dispatching orders</v>
          </cell>
          <cell r="E618" t="str">
            <v>M$</v>
          </cell>
        </row>
        <row r="619">
          <cell r="A619" t="str">
            <v>RCJ5T12</v>
          </cell>
          <cell r="D619" t="str">
            <v>Charges to restore uninterrupted service (Enel Distrib.)</v>
          </cell>
          <cell r="E619" t="str">
            <v>M$</v>
          </cell>
        </row>
        <row r="620">
          <cell r="A620" t="str">
            <v>RCJ5T13</v>
          </cell>
          <cell r="D620" t="str">
            <v>Charges for energy efficiency certification</v>
          </cell>
          <cell r="E620" t="str">
            <v>M$</v>
          </cell>
        </row>
        <row r="621">
          <cell r="A621" t="str">
            <v>RCJ5T14</v>
          </cell>
          <cell r="D621" t="str">
            <v>Charges for pollutant emission</v>
          </cell>
          <cell r="E621" t="str">
            <v>M$</v>
          </cell>
        </row>
        <row r="622">
          <cell r="A622" t="str">
            <v>RCJ5T2</v>
          </cell>
          <cell r="D622" t="str">
            <v>Taxes and duties</v>
          </cell>
          <cell r="E622" t="str">
            <v>M$</v>
          </cell>
          <cell r="F622">
            <v>7.7238660000000001E-2</v>
          </cell>
        </row>
        <row r="623">
          <cell r="A623" t="str">
            <v>RCJ5T21</v>
          </cell>
          <cell r="D623" t="str">
            <v>Carbon tax and taxes on pollutant emission</v>
          </cell>
          <cell r="E623" t="str">
            <v>M$</v>
          </cell>
        </row>
        <row r="624">
          <cell r="A624" t="str">
            <v>RCJ5T2Z</v>
          </cell>
          <cell r="D624" t="str">
            <v>Local tax - other</v>
          </cell>
          <cell r="E624" t="str">
            <v>M$</v>
          </cell>
          <cell r="F624">
            <v>7.7238660000000001E-2</v>
          </cell>
        </row>
        <row r="625">
          <cell r="A625" t="str">
            <v>RCJ5T4</v>
          </cell>
          <cell r="D625" t="str">
            <v>Entertainment allowances</v>
          </cell>
          <cell r="E625" t="str">
            <v>M$</v>
          </cell>
        </row>
        <row r="626">
          <cell r="A626" t="str">
            <v>RCJ5T5</v>
          </cell>
          <cell r="D626" t="str">
            <v>Directors and Statutory Auditors compensations</v>
          </cell>
          <cell r="E626" t="str">
            <v>M$</v>
          </cell>
        </row>
        <row r="627">
          <cell r="A627" t="str">
            <v>RCJ5T8</v>
          </cell>
          <cell r="D627" t="str">
            <v>Contingent liabilities, non-existent assets charges - Min.Int.</v>
          </cell>
          <cell r="E627" t="str">
            <v>M$</v>
          </cell>
        </row>
        <row r="628">
          <cell r="A628" t="str">
            <v>RCJ5TZ</v>
          </cell>
          <cell r="D628" t="str">
            <v>Miscellaneous operating charges - Minority interests</v>
          </cell>
          <cell r="E628" t="str">
            <v>M$</v>
          </cell>
          <cell r="F628">
            <v>0.41001581999999998</v>
          </cell>
        </row>
        <row r="629">
          <cell r="A629" t="str">
            <v>MOL</v>
          </cell>
          <cell r="D629" t="str">
            <v>EBITDA (Earnings before Interests, Taxes, Depreciation and Amortization)</v>
          </cell>
          <cell r="F629">
            <v>9.6827685199999998</v>
          </cell>
        </row>
        <row r="630">
          <cell r="A630" t="str">
            <v>RCH</v>
          </cell>
          <cell r="D630" t="str">
            <v>Depreciation, amortization and write-downs</v>
          </cell>
          <cell r="F630">
            <v>1.2431168326872057</v>
          </cell>
        </row>
        <row r="631">
          <cell r="A631" t="str">
            <v>RCH1</v>
          </cell>
          <cell r="D631" t="str">
            <v>Depreciation tangible assets</v>
          </cell>
          <cell r="E631" t="str">
            <v>M$</v>
          </cell>
          <cell r="F631">
            <v>1.08459452</v>
          </cell>
        </row>
        <row r="632">
          <cell r="A632" t="str">
            <v>RCH11</v>
          </cell>
          <cell r="D632" t="str">
            <v>Depreciation tangible assets</v>
          </cell>
          <cell r="E632" t="str">
            <v>M$</v>
          </cell>
          <cell r="F632">
            <v>1.08459452</v>
          </cell>
        </row>
        <row r="633">
          <cell r="A633" t="str">
            <v>RCH2</v>
          </cell>
          <cell r="D633" t="str">
            <v>Amortization intangible assets</v>
          </cell>
          <cell r="E633" t="str">
            <v>M$</v>
          </cell>
          <cell r="F633">
            <v>0.15852231268720582</v>
          </cell>
        </row>
        <row r="634">
          <cell r="A634" t="str">
            <v>RCH21</v>
          </cell>
          <cell r="D634" t="str">
            <v>Amortization intangible assets</v>
          </cell>
          <cell r="E634" t="str">
            <v>M$</v>
          </cell>
          <cell r="F634">
            <v>0.15852231268720582</v>
          </cell>
        </row>
        <row r="635">
          <cell r="A635" t="str">
            <v>RCH3</v>
          </cell>
          <cell r="D635" t="str">
            <v>Impairment and restatement impairment of tangible and intangible assets</v>
          </cell>
          <cell r="E635" t="str">
            <v>M$</v>
          </cell>
          <cell r="F635">
            <v>0</v>
          </cell>
        </row>
        <row r="636">
          <cell r="A636" t="str">
            <v>RCH3_INP</v>
          </cell>
          <cell r="D636" t="str">
            <v>Impairment and restatement impairment of tangible and intangible assets</v>
          </cell>
          <cell r="E636" t="str">
            <v>M$</v>
          </cell>
        </row>
        <row r="637">
          <cell r="A637" t="str">
            <v>RCH4</v>
          </cell>
          <cell r="D637" t="str">
            <v>Impairment goodwill</v>
          </cell>
          <cell r="E637" t="str">
            <v>M$</v>
          </cell>
          <cell r="F637">
            <v>0</v>
          </cell>
        </row>
        <row r="638">
          <cell r="A638" t="str">
            <v>RCH41</v>
          </cell>
          <cell r="D638" t="str">
            <v>Impairment goodwill</v>
          </cell>
          <cell r="E638" t="str">
            <v>M$</v>
          </cell>
        </row>
        <row r="639">
          <cell r="A639" t="str">
            <v>RCH42</v>
          </cell>
          <cell r="E639" t="str">
            <v>M$</v>
          </cell>
        </row>
        <row r="640">
          <cell r="A640" t="str">
            <v>RCH43</v>
          </cell>
          <cell r="D640" t="str">
            <v>Impairment of goodwill on consolidation from subconsolidation</v>
          </cell>
          <cell r="E640" t="str">
            <v>M$</v>
          </cell>
        </row>
        <row r="641">
          <cell r="A641" t="str">
            <v>RCH6</v>
          </cell>
          <cell r="D641" t="str">
            <v>Doubtful and restatement impairment of accounts</v>
          </cell>
          <cell r="E641" t="str">
            <v>M$</v>
          </cell>
          <cell r="F641">
            <v>0</v>
          </cell>
        </row>
        <row r="642">
          <cell r="A642" t="str">
            <v>RCH61</v>
          </cell>
          <cell r="D642" t="str">
            <v>Doubtful accounts</v>
          </cell>
          <cell r="E642" t="str">
            <v>M$</v>
          </cell>
        </row>
        <row r="643">
          <cell r="A643" t="str">
            <v>RCH62</v>
          </cell>
          <cell r="D643" t="str">
            <v>Restatement impairment of accounts</v>
          </cell>
          <cell r="E643" t="str">
            <v>M$</v>
          </cell>
        </row>
        <row r="644">
          <cell r="A644" t="str">
            <v>RIS_OP_G</v>
          </cell>
          <cell r="D644" t="str">
            <v>EBIT (Earnings before Interests, Taxes)</v>
          </cell>
          <cell r="F644">
            <v>8.4396516873127947</v>
          </cell>
        </row>
        <row r="645">
          <cell r="A645" t="str">
            <v>RF_G</v>
          </cell>
          <cell r="D645" t="str">
            <v>FINANCIAL INCOME AND EXPENSES</v>
          </cell>
          <cell r="F645">
            <v>-1.4525009161600002</v>
          </cell>
        </row>
        <row r="646">
          <cell r="A646" t="str">
            <v>PR_FIN_G</v>
          </cell>
          <cell r="D646" t="str">
            <v>Financial income</v>
          </cell>
          <cell r="F646">
            <v>0.77143866383999993</v>
          </cell>
        </row>
        <row r="647">
          <cell r="A647" t="str">
            <v>RFA</v>
          </cell>
          <cell r="D647" t="str">
            <v>Financial income from equity holdings</v>
          </cell>
          <cell r="F647">
            <v>3.6502173840000006E-2</v>
          </cell>
        </row>
        <row r="648">
          <cell r="A648" t="str">
            <v>RFA1</v>
          </cell>
          <cell r="D648" t="str">
            <v>Total income from associated companies and JVs</v>
          </cell>
          <cell r="E648" t="str">
            <v>M$</v>
          </cell>
          <cell r="F648">
            <v>0</v>
          </cell>
        </row>
        <row r="649">
          <cell r="A649" t="str">
            <v>RFA111</v>
          </cell>
          <cell r="D649" t="str">
            <v>Dividends from subsidiaries</v>
          </cell>
          <cell r="E649" t="str">
            <v>M$</v>
          </cell>
          <cell r="F649">
            <v>0</v>
          </cell>
        </row>
        <row r="650">
          <cell r="A650" t="str">
            <v>RFA111</v>
          </cell>
          <cell r="B650" t="str">
            <v>ENEL</v>
          </cell>
          <cell r="D650">
            <v>0</v>
          </cell>
          <cell r="E650" t="str">
            <v>M$</v>
          </cell>
        </row>
        <row r="652">
          <cell r="A652" t="str">
            <v>RFA113G</v>
          </cell>
          <cell r="D652" t="str">
            <v>Capital gains on equity holdings in associated companies disposal</v>
          </cell>
          <cell r="E652" t="str">
            <v>M$</v>
          </cell>
          <cell r="F652">
            <v>0</v>
          </cell>
        </row>
        <row r="653">
          <cell r="A653" t="str">
            <v>RFA113G</v>
          </cell>
          <cell r="B653" t="str">
            <v>ENEL</v>
          </cell>
          <cell r="D653">
            <v>0</v>
          </cell>
          <cell r="E653" t="str">
            <v>M$</v>
          </cell>
        </row>
        <row r="655">
          <cell r="A655" t="str">
            <v>RFA2</v>
          </cell>
          <cell r="D655" t="str">
            <v>Capital gains on equity holdings in other companies disposal</v>
          </cell>
          <cell r="E655" t="str">
            <v>M$</v>
          </cell>
          <cell r="F655">
            <v>3.6502173840000006E-2</v>
          </cell>
        </row>
        <row r="656">
          <cell r="A656" t="str">
            <v>RFA21Z</v>
          </cell>
          <cell r="D656" t="str">
            <v>Capital gains on equity holdings in other companies disposal</v>
          </cell>
          <cell r="E656" t="str">
            <v>M$</v>
          </cell>
          <cell r="F656">
            <v>3.6502173840000006E-2</v>
          </cell>
        </row>
        <row r="657">
          <cell r="A657" t="str">
            <v>RFB</v>
          </cell>
          <cell r="D657" t="str">
            <v>Financial income from securities</v>
          </cell>
          <cell r="F657">
            <v>0</v>
          </cell>
        </row>
        <row r="658">
          <cell r="A658" t="str">
            <v>RFCF_ST</v>
          </cell>
          <cell r="D658" t="str">
            <v>Interests and financial income on financial assets</v>
          </cell>
          <cell r="F658">
            <v>0.12804933999999996</v>
          </cell>
        </row>
        <row r="659">
          <cell r="A659" t="str">
            <v>RFCF_G_INP</v>
          </cell>
          <cell r="D659" t="str">
            <v>Interest receivable and other financial income from financial assets - Group - Input</v>
          </cell>
          <cell r="E659" t="str">
            <v>M$</v>
          </cell>
          <cell r="F659">
            <v>0</v>
          </cell>
        </row>
        <row r="660">
          <cell r="A660" t="str">
            <v>RFCF_G_INP</v>
          </cell>
          <cell r="B660" t="str">
            <v>ENEL</v>
          </cell>
          <cell r="D660">
            <v>0</v>
          </cell>
          <cell r="E660" t="str">
            <v>M$</v>
          </cell>
        </row>
        <row r="662">
          <cell r="A662" t="str">
            <v>RFCF_T_INP</v>
          </cell>
          <cell r="D662" t="str">
            <v>Interest receivable and other financial income from financial assets - Minority Interests</v>
          </cell>
          <cell r="E662" t="str">
            <v>M$</v>
          </cell>
          <cell r="F662">
            <v>0.12804933999999996</v>
          </cell>
        </row>
        <row r="663">
          <cell r="A663" t="str">
            <v>RFH</v>
          </cell>
          <cell r="D663" t="str">
            <v>Other interests and financial income</v>
          </cell>
          <cell r="F663">
            <v>0</v>
          </cell>
        </row>
        <row r="664">
          <cell r="A664" t="str">
            <v>RFHG</v>
          </cell>
          <cell r="D664" t="str">
            <v xml:space="preserve">Other interest receivable and other financial income - Group </v>
          </cell>
          <cell r="E664" t="str">
            <v>M$</v>
          </cell>
          <cell r="F664">
            <v>0</v>
          </cell>
        </row>
        <row r="665">
          <cell r="A665" t="str">
            <v>RFHG</v>
          </cell>
          <cell r="B665" t="str">
            <v>ENEL</v>
          </cell>
          <cell r="D665">
            <v>0</v>
          </cell>
          <cell r="E665" t="str">
            <v>M$</v>
          </cell>
        </row>
        <row r="667">
          <cell r="A667" t="str">
            <v>RFHTZ</v>
          </cell>
          <cell r="D667" t="str">
            <v>Other interest receivable and other financial income - Min.Int</v>
          </cell>
          <cell r="E667" t="str">
            <v>M$</v>
          </cell>
        </row>
        <row r="668">
          <cell r="A668" t="str">
            <v>RFI</v>
          </cell>
          <cell r="D668" t="str">
            <v>Exchange rate gains</v>
          </cell>
          <cell r="F668">
            <v>0.60688714999999993</v>
          </cell>
        </row>
        <row r="669">
          <cell r="A669" t="str">
            <v>RFI_G_INP</v>
          </cell>
          <cell r="D669" t="str">
            <v>Exchange rate gains - Group - Input</v>
          </cell>
          <cell r="E669" t="str">
            <v>M$</v>
          </cell>
          <cell r="F669">
            <v>0</v>
          </cell>
        </row>
        <row r="670">
          <cell r="A670" t="str">
            <v>RFI_G_INP</v>
          </cell>
          <cell r="B670" t="str">
            <v>ENEL</v>
          </cell>
          <cell r="D670">
            <v>0</v>
          </cell>
          <cell r="E670" t="str">
            <v>M$</v>
          </cell>
        </row>
        <row r="672">
          <cell r="A672" t="str">
            <v>RFI_T_INP</v>
          </cell>
          <cell r="D672" t="str">
            <v>Exchange rate gains - Minority Interests - Input</v>
          </cell>
          <cell r="E672" t="str">
            <v>M$</v>
          </cell>
          <cell r="F672">
            <v>0.60688714999999993</v>
          </cell>
        </row>
        <row r="673">
          <cell r="A673" t="str">
            <v>RFJL_ST</v>
          </cell>
          <cell r="D673" t="str">
            <v>Financial income on derivatives</v>
          </cell>
          <cell r="F673">
            <v>0</v>
          </cell>
        </row>
        <row r="674">
          <cell r="A674" t="str">
            <v>RFJL_G_INP</v>
          </cell>
          <cell r="D674" t="str">
            <v>Financial income on derivatives - Group - Input</v>
          </cell>
          <cell r="E674" t="str">
            <v>M$</v>
          </cell>
          <cell r="F674">
            <v>0</v>
          </cell>
        </row>
        <row r="675">
          <cell r="A675" t="str">
            <v>RFJL_G_INP</v>
          </cell>
          <cell r="B675" t="str">
            <v>ENEL</v>
          </cell>
          <cell r="D675">
            <v>0</v>
          </cell>
          <cell r="E675" t="str">
            <v>M$</v>
          </cell>
        </row>
        <row r="677">
          <cell r="A677" t="str">
            <v>RFJL_T_INP</v>
          </cell>
          <cell r="D677" t="str">
            <v>Financial income on derivatives - Minority Interests - Input</v>
          </cell>
          <cell r="E677" t="str">
            <v>M$</v>
          </cell>
        </row>
        <row r="678">
          <cell r="A678" t="str">
            <v>ON_FIN_G</v>
          </cell>
          <cell r="D678" t="str">
            <v>Financial expense</v>
          </cell>
          <cell r="F678">
            <v>2.2239395800000001</v>
          </cell>
        </row>
        <row r="679">
          <cell r="A679" t="str">
            <v>RFO</v>
          </cell>
          <cell r="D679" t="str">
            <v>Financial expense from equity holdings</v>
          </cell>
          <cell r="F679">
            <v>0</v>
          </cell>
        </row>
        <row r="680">
          <cell r="A680" t="str">
            <v>RFP</v>
          </cell>
          <cell r="D680" t="str">
            <v>Financial expense from securities</v>
          </cell>
          <cell r="F680">
            <v>0</v>
          </cell>
        </row>
        <row r="681">
          <cell r="A681" t="str">
            <v>RFQR_ST</v>
          </cell>
          <cell r="D681" t="str">
            <v>Interests and financial expense on financial Debts</v>
          </cell>
          <cell r="F681">
            <v>2.2239395800000001</v>
          </cell>
        </row>
        <row r="682">
          <cell r="A682" t="str">
            <v>RFQR_G_INP</v>
          </cell>
          <cell r="D682" t="str">
            <v>Financial expense and other financial charges on debt - Group - Input</v>
          </cell>
          <cell r="E682" t="str">
            <v>M$</v>
          </cell>
          <cell r="F682">
            <v>0.84101336000000004</v>
          </cell>
        </row>
        <row r="683">
          <cell r="A683" t="str">
            <v>RFQR_G_INP</v>
          </cell>
          <cell r="B683" t="str">
            <v>ENEL</v>
          </cell>
          <cell r="D683" t="str">
            <v>Enel</v>
          </cell>
          <cell r="E683" t="str">
            <v>M$</v>
          </cell>
        </row>
        <row r="684">
          <cell r="A684" t="str">
            <v>RFQR_G_INP</v>
          </cell>
          <cell r="B684" t="str">
            <v>ENA</v>
          </cell>
          <cell r="D684" t="str">
            <v>Enel North America</v>
          </cell>
          <cell r="E684" t="str">
            <v>M$</v>
          </cell>
          <cell r="F684">
            <v>0.84101336000000004</v>
          </cell>
        </row>
        <row r="686">
          <cell r="A686" t="str">
            <v>RFQR_T_INP</v>
          </cell>
          <cell r="D686" t="str">
            <v>Financial expense and other financial charges on debt - Minorities Interests - Input</v>
          </cell>
          <cell r="E686" t="str">
            <v>M$</v>
          </cell>
          <cell r="F686">
            <v>1.3829262200000001</v>
          </cell>
        </row>
        <row r="687">
          <cell r="A687" t="str">
            <v>RFS</v>
          </cell>
          <cell r="D687" t="str">
            <v>Other interests and financial expense</v>
          </cell>
          <cell r="F687">
            <v>0</v>
          </cell>
        </row>
        <row r="688">
          <cell r="A688" t="str">
            <v>RFSG</v>
          </cell>
          <cell r="D688" t="str">
            <v>Other financial expense and charges - Group</v>
          </cell>
          <cell r="E688" t="str">
            <v>M$</v>
          </cell>
          <cell r="F688">
            <v>0</v>
          </cell>
        </row>
        <row r="689">
          <cell r="A689" t="str">
            <v>RFSGZ</v>
          </cell>
          <cell r="D689" t="str">
            <v>Other financial expense and charges - Group</v>
          </cell>
          <cell r="E689" t="str">
            <v>M$</v>
          </cell>
          <cell r="F689">
            <v>0</v>
          </cell>
        </row>
        <row r="690">
          <cell r="A690" t="str">
            <v>RFSGZ</v>
          </cell>
          <cell r="B690" t="str">
            <v>ENEL</v>
          </cell>
          <cell r="D690">
            <v>0</v>
          </cell>
          <cell r="E690" t="str">
            <v>M$</v>
          </cell>
        </row>
        <row r="692">
          <cell r="A692" t="str">
            <v>RFST</v>
          </cell>
          <cell r="D692" t="str">
            <v>Other financial expense and charges - Minority Interests</v>
          </cell>
          <cell r="E692" t="str">
            <v>M$</v>
          </cell>
          <cell r="F692">
            <v>0</v>
          </cell>
        </row>
        <row r="693">
          <cell r="A693" t="str">
            <v>RFST1</v>
          </cell>
          <cell r="D693" t="str">
            <v>Charges discounted back - debts</v>
          </cell>
          <cell r="E693" t="str">
            <v>M$</v>
          </cell>
          <cell r="F693">
            <v>0</v>
          </cell>
        </row>
        <row r="694">
          <cell r="A694" t="str">
            <v>RFST1_INP</v>
          </cell>
          <cell r="D694" t="str">
            <v>Charges discounted back - debts - Input</v>
          </cell>
          <cell r="E694" t="str">
            <v>M$</v>
          </cell>
        </row>
        <row r="695">
          <cell r="A695" t="str">
            <v>RFSTZ</v>
          </cell>
          <cell r="D695" t="str">
            <v>Other financial expense and charges - Minority Interests</v>
          </cell>
          <cell r="E695" t="str">
            <v>M$</v>
          </cell>
        </row>
        <row r="696">
          <cell r="A696" t="str">
            <v>RFV</v>
          </cell>
          <cell r="D696" t="str">
            <v>Exchange rate losses</v>
          </cell>
          <cell r="F696">
            <v>0</v>
          </cell>
        </row>
        <row r="697">
          <cell r="A697" t="str">
            <v>RFV_G_INP</v>
          </cell>
          <cell r="D697" t="str">
            <v>Exchange rate losses - Group - Input</v>
          </cell>
          <cell r="E697" t="str">
            <v>M$</v>
          </cell>
          <cell r="F697">
            <v>0</v>
          </cell>
        </row>
        <row r="698">
          <cell r="A698" t="str">
            <v>RFV_G_INP</v>
          </cell>
          <cell r="B698" t="str">
            <v>ENEL</v>
          </cell>
          <cell r="C698" t="str">
            <v>Enel</v>
          </cell>
          <cell r="D698" t="str">
            <v>Enel</v>
          </cell>
          <cell r="E698" t="str">
            <v>M$</v>
          </cell>
        </row>
        <row r="700">
          <cell r="A700" t="str">
            <v>RFV_T_INP</v>
          </cell>
          <cell r="D700" t="str">
            <v>Exchange rate losses - Minority Interests - Input</v>
          </cell>
          <cell r="E700" t="str">
            <v>M$</v>
          </cell>
        </row>
        <row r="701">
          <cell r="A701" t="str">
            <v>RFWY_ST</v>
          </cell>
          <cell r="D701" t="str">
            <v>Financial expense on derivatives</v>
          </cell>
          <cell r="F701">
            <v>0</v>
          </cell>
        </row>
        <row r="702">
          <cell r="A702" t="str">
            <v>RFWY_G_INP</v>
          </cell>
          <cell r="D702" t="str">
            <v>Financial charges on derviatives - Group - Input</v>
          </cell>
          <cell r="E702" t="str">
            <v>M$</v>
          </cell>
          <cell r="F702">
            <v>0</v>
          </cell>
        </row>
        <row r="703">
          <cell r="A703" t="str">
            <v>RFWY_G_INP</v>
          </cell>
          <cell r="B703" t="str">
            <v>ENEL</v>
          </cell>
          <cell r="D703">
            <v>0</v>
          </cell>
          <cell r="E703" t="str">
            <v>M$</v>
          </cell>
        </row>
        <row r="705">
          <cell r="A705" t="str">
            <v>RFWY_T_INP</v>
          </cell>
          <cell r="D705" t="str">
            <v>Financial charges on derviatives - Minority Interests - Input</v>
          </cell>
          <cell r="E705" t="str">
            <v>M$</v>
          </cell>
        </row>
        <row r="706">
          <cell r="A706" t="str">
            <v>RH</v>
          </cell>
          <cell r="D706" t="str">
            <v>Income and charges deriving from equity holdings carried at equity</v>
          </cell>
          <cell r="F706">
            <v>-6.9871507711527947</v>
          </cell>
        </row>
        <row r="707">
          <cell r="A707" t="str">
            <v>RH1</v>
          </cell>
          <cell r="D707" t="str">
            <v>Profit from evaluation equity holdings carried at equity</v>
          </cell>
          <cell r="E707" t="str">
            <v>M$</v>
          </cell>
          <cell r="F707">
            <v>0</v>
          </cell>
        </row>
        <row r="708">
          <cell r="A708" t="str">
            <v>RH11</v>
          </cell>
          <cell r="D708" t="str">
            <v>Profit from evaluation equity holdings carried at equity</v>
          </cell>
          <cell r="E708" t="str">
            <v>M$</v>
          </cell>
          <cell r="F708">
            <v>0</v>
          </cell>
        </row>
        <row r="709">
          <cell r="A709" t="str">
            <v>RH11</v>
          </cell>
          <cell r="B709" t="str">
            <v>ENEL</v>
          </cell>
          <cell r="D709">
            <v>0</v>
          </cell>
          <cell r="E709" t="str">
            <v>M$</v>
          </cell>
        </row>
        <row r="711">
          <cell r="A711" t="str">
            <v>RH2</v>
          </cell>
          <cell r="D711" t="str">
            <v>Loss from evaluation equity holdings carried at equity</v>
          </cell>
          <cell r="E711" t="str">
            <v>M$</v>
          </cell>
          <cell r="F711">
            <v>6.9871507711527947</v>
          </cell>
        </row>
        <row r="712">
          <cell r="A712" t="str">
            <v>RH21</v>
          </cell>
          <cell r="D712" t="str">
            <v>Loss from evaluation equity holdings carried at equity</v>
          </cell>
          <cell r="E712" t="str">
            <v>M$</v>
          </cell>
          <cell r="F712">
            <v>6.9871507711527947</v>
          </cell>
        </row>
        <row r="713">
          <cell r="A713" t="str">
            <v>RH21</v>
          </cell>
          <cell r="B713" t="str">
            <v>ENEL</v>
          </cell>
          <cell r="D713">
            <v>0</v>
          </cell>
          <cell r="E713" t="str">
            <v>M$</v>
          </cell>
        </row>
        <row r="714">
          <cell r="A714" t="str">
            <v>R_A_IMP_G</v>
          </cell>
          <cell r="D714" t="str">
            <v>EBT (Earnings before Taxes)</v>
          </cell>
          <cell r="F714">
            <v>6.9871507711527947</v>
          </cell>
        </row>
        <row r="715">
          <cell r="A715" t="str">
            <v>RI</v>
          </cell>
          <cell r="D715" t="str">
            <v>Income taxes</v>
          </cell>
          <cell r="F715">
            <v>0.81189957999999995</v>
          </cell>
        </row>
        <row r="716">
          <cell r="A716" t="str">
            <v>RI1</v>
          </cell>
          <cell r="D716" t="str">
            <v>Current tax</v>
          </cell>
          <cell r="E716" t="str">
            <v>M$</v>
          </cell>
          <cell r="F716">
            <v>0</v>
          </cell>
        </row>
        <row r="717">
          <cell r="A717" t="str">
            <v>RI1_INP</v>
          </cell>
          <cell r="D717" t="str">
            <v>Current tax - Input</v>
          </cell>
          <cell r="E717" t="str">
            <v>M$</v>
          </cell>
          <cell r="F717">
            <v>0</v>
          </cell>
        </row>
        <row r="718">
          <cell r="A718" t="str">
            <v>RI4</v>
          </cell>
          <cell r="D718" t="str">
            <v>Deferred and advance taxation</v>
          </cell>
          <cell r="E718" t="str">
            <v>M$</v>
          </cell>
          <cell r="F718">
            <v>0.81189957999999995</v>
          </cell>
        </row>
        <row r="719">
          <cell r="A719" t="str">
            <v>RI411</v>
          </cell>
          <cell r="D719" t="str">
            <v>Deferred taxation</v>
          </cell>
          <cell r="E719" t="str">
            <v>M$</v>
          </cell>
          <cell r="F719">
            <v>0.81189957999999995</v>
          </cell>
        </row>
        <row r="720">
          <cell r="A720" t="str">
            <v>RI421</v>
          </cell>
          <cell r="D720" t="str">
            <v>Advance taxation</v>
          </cell>
          <cell r="E720" t="str">
            <v>M$</v>
          </cell>
        </row>
        <row r="721">
          <cell r="A721" t="str">
            <v>RIS_CO_G</v>
          </cell>
          <cell r="D721" t="str">
            <v>CONTINUING OPERATIONS NET INCOME</v>
          </cell>
          <cell r="F721">
            <v>6.1752511911527943</v>
          </cell>
        </row>
        <row r="722">
          <cell r="A722" t="str">
            <v>RIS_PER_G</v>
          </cell>
          <cell r="D722" t="str">
            <v>NET INCOME</v>
          </cell>
          <cell r="F722">
            <v>6.1752511911527943</v>
          </cell>
        </row>
        <row r="723">
          <cell r="D723" t="str">
            <v>of what:</v>
          </cell>
        </row>
        <row r="724">
          <cell r="A724" t="str">
            <v>P1R</v>
          </cell>
          <cell r="D724" t="str">
            <v>Group Net Income</v>
          </cell>
        </row>
        <row r="725">
          <cell r="A725" t="str">
            <v>2ATUT</v>
          </cell>
          <cell r="D725" t="str">
            <v>Minority Interests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TAB2"/>
      <sheetName val="TAB2A"/>
      <sheetName val="TAB2B"/>
      <sheetName val="TAB4C"/>
      <sheetName val="TAB6U"/>
      <sheetName val="Tab6E"/>
      <sheetName val="TAB6D"/>
      <sheetName val="TAB6AT"/>
      <sheetName val="TAB6AY"/>
      <sheetName val="TAB6AW"/>
      <sheetName val="TAB7A"/>
      <sheetName val="TAB7B"/>
      <sheetName val="TAB8"/>
      <sheetName val="TAB8A"/>
      <sheetName val="TAB8A1"/>
      <sheetName val="TAB8A2"/>
      <sheetName val="TAB8A3"/>
      <sheetName val="TAB8A4"/>
      <sheetName val="TAB8B"/>
      <sheetName val="TAB8B1"/>
      <sheetName val="TAB8B2"/>
      <sheetName val="TAB8B3"/>
      <sheetName val="TAB8ACE"/>
      <sheetName val="TAB8AGDM"/>
      <sheetName val="TAB9A"/>
      <sheetName val="TAB9B"/>
      <sheetName val="TAB9C"/>
      <sheetName val="TAB9D"/>
      <sheetName val="TAB9E"/>
      <sheetName val="TAB9F"/>
      <sheetName val="TAB10"/>
      <sheetName val="TAB12KPI"/>
      <sheetName val="TAB12UPO"/>
      <sheetName val="TAB13"/>
      <sheetName val="TAB14"/>
      <sheetName val="BASES"/>
      <sheetName val="Dizionario"/>
      <sheetName val="Hoja de Trabajo"/>
      <sheetName val="riepilogo ip DPS 028"/>
      <sheetName val="Sheet1 (2)"/>
    </sheetNames>
    <sheetDataSet>
      <sheetData sheetId="0" refreshError="1">
        <row r="6">
          <cell r="A6" t="str">
            <v>Riepilogo Totale Rete</v>
          </cell>
        </row>
        <row r="7">
          <cell r="A7" t="str">
            <v>Budget 2002 - Approvato e Mensilizzato</v>
          </cell>
        </row>
        <row r="8">
          <cell r="A8" t="str">
            <v xml:space="preserve"> ( Valori in Migliaia di EURO 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s"/>
      <sheetName val="Scenari Biomassa"/>
      <sheetName val="Bridge graph"/>
      <sheetName val="ash O&amp;M"/>
      <sheetName val="Main assumptions"/>
      <sheetName val="IMU"/>
      <sheetName val="Calcolo NWC"/>
      <sheetName val="Sensitivities Chart"/>
      <sheetName val="Calculations"/>
      <sheetName val="Results"/>
      <sheetName val="Financial results"/>
      <sheetName val="Kpi Input"/>
      <sheetName val="Sens"/>
      <sheetName val="Financial Statements"/>
      <sheetName val="Kpi Set"/>
      <sheetName val="Finstats"/>
      <sheetName val="Sensitivities"/>
      <sheetName val="Sensitivity capex-opex"/>
      <sheetName val="Key Finstats"/>
      <sheetName val="Curva capex"/>
      <sheetName val="CAPEX CURVE-rev14012016-draft"/>
      <sheetName val="Insurance"/>
      <sheetName val="O&amp;M"/>
      <sheetName val="Costs O&amp;M"/>
      <sheetName val="Personnel O&amp;M"/>
      <sheetName val="Monthly cp calculations"/>
      <sheetName val="References"/>
    </sheetNames>
    <sheetDataSet>
      <sheetData sheetId="0"/>
      <sheetData sheetId="1">
        <row r="28">
          <cell r="C28">
            <v>0</v>
          </cell>
        </row>
      </sheetData>
      <sheetData sheetId="2">
        <row r="8">
          <cell r="A8" t="str">
            <v>Cippato_60_NoCap</v>
          </cell>
        </row>
        <row r="9">
          <cell r="A9" t="str">
            <v>Cippato_63_NoCap</v>
          </cell>
        </row>
        <row r="10">
          <cell r="A10" t="str">
            <v>TrinciatoCereali_48_NoCap</v>
          </cell>
        </row>
        <row r="11">
          <cell r="A11" t="str">
            <v>SemeGirasole_352_Cap_402</v>
          </cell>
        </row>
        <row r="12">
          <cell r="A12" t="str">
            <v>SemeGirasole_352_NOCap</v>
          </cell>
        </row>
        <row r="13">
          <cell r="A13" t="str">
            <v>SemeGirasole_402_flat</v>
          </cell>
        </row>
        <row r="14">
          <cell r="A14" t="str">
            <v>Seme_25%flat_75%infl</v>
          </cell>
        </row>
        <row r="15">
          <cell r="A15" t="str">
            <v>Mais_130_NoCap</v>
          </cell>
        </row>
        <row r="47">
          <cell r="A47" t="str">
            <v>Cippato_59,2_NoCap</v>
          </cell>
        </row>
        <row r="48">
          <cell r="A48" t="str">
            <v>TrinciatoCereali_46_NoCap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2">
          <cell r="D112">
            <v>8.8688607684982879E-2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81">
          <cell r="C81" t="str">
            <v>MEUR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omberg"/>
      <sheetName val="Benchmark"/>
      <sheetName val="Tavola degli indici"/>
      <sheetName val="Sheet1"/>
      <sheetName val="Comparables"/>
      <sheetName val="&quot;Closely Held&quot;"/>
      <sheetName val="Valore EE"/>
      <sheetName val="Valore"/>
      <sheetName val="Legenda"/>
      <sheetName val="Des"/>
      <sheetName val="Market Values"/>
      <sheetName val="Datastream"/>
      <sheetName val="CAP"/>
      <sheetName val="Acquiror"/>
      <sheetName val="Table"/>
      <sheetName val="CO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taglio Progetto"/>
      <sheetName val="Prj list piano 2013-2022"/>
    </sheetNames>
    <definedNames>
      <definedName name="Foglio1"/>
    </definedNames>
    <sheetDataSet>
      <sheetData sheetId="0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"/>
      <sheetName val="Analysis cap media 2003"/>
      <sheetName val="Analysis cap media 2004"/>
      <sheetName val="Analysis cap media 2005"/>
      <sheetName val="Cap a 3 mesi"/>
      <sheetName val="Cap Media"/>
      <sheetName val="Cap tabella"/>
      <sheetName val="beta cap media"/>
      <sheetName val="sche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erage Mkt cap"/>
      <sheetName val="Cap a 3 mesi 18-03"/>
      <sheetName val="Mult in valutaz"/>
      <sheetName val="Mult 3M panel Del ebitda medi"/>
      <sheetName val="Mult 3M panel Med ebitda medi"/>
      <sheetName val="Mult 3M panel Med ebitda Med"/>
      <sheetName val="Mult 1Y panel Del ebitda medio"/>
      <sheetName val="Mult 1Y panel Med ebitda Med"/>
      <sheetName val="Mult 1Y panel Med ebitda medio"/>
      <sheetName val="Sint Mult Borsa x K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zione Forfetizzazione"/>
      <sheetName val="Tariffe"/>
      <sheetName val="Costi Acquisto"/>
      <sheetName val="dati trasporto"/>
      <sheetName val="Dati Contratto allegati"/>
      <sheetName val="Dati riepilogo"/>
      <sheetName val="mc giorno continuo AU_BU "/>
      <sheetName val="Analisi Consumi"/>
      <sheetName val="Dati Azienda e altro"/>
      <sheetName val="Dati Base Continuo AU_BU"/>
      <sheetName val="Contratto continuo"/>
      <sheetName val="Scenari combustibili  "/>
      <sheetName val="Parametri calcolo contratto"/>
      <sheetName val="Prezzo combustibili"/>
      <sheetName val="Supe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Operational KPI 2011"/>
      <sheetName val="Operational Personnel 2011"/>
      <sheetName val="Operational Personnel 2012"/>
      <sheetName val="Operational KPI"/>
      <sheetName val="Op.Rev 2011"/>
      <sheetName val="Op.Rev Actual"/>
      <sheetName val="Op.Rev Budget"/>
      <sheetName val="Op.Costs"/>
      <sheetName val="Elimination split"/>
      <sheetName val="P&amp;L 2011"/>
      <sheetName val="P&amp;L Actual"/>
      <sheetName val="P&amp;L Budget"/>
      <sheetName val="BS 2011"/>
      <sheetName val="BS Actual"/>
      <sheetName val="BS Budget"/>
      <sheetName val="CAPEX 2011"/>
      <sheetName val="CAPEX Actual"/>
      <sheetName val="CAPEX Budget"/>
      <sheetName val="2010 - HFM YTD ELA"/>
      <sheetName val="Capacity"/>
      <sheetName val="Production vs Bdg"/>
      <sheetName val="Production vs PY"/>
      <sheetName val="Executive summary ELA"/>
      <sheetName val="Executive summary"/>
      <sheetName val="YTD vs Bdg Rev. split"/>
      <sheetName val="YTD vs 2011 Rev. deeping split"/>
      <sheetName val="Revenues vs Bdg "/>
      <sheetName val="Ebitda"/>
      <sheetName val="Headcount"/>
      <sheetName val="Capex"/>
      <sheetName val="Opex"/>
      <sheetName val="Net Fin Debt"/>
      <sheetName val="Analisi IBAL"/>
      <sheetName val="IBAL"/>
      <sheetName val="IBERIA"/>
      <sheetName val="ECYR - Spain"/>
      <sheetName val="EUFER - Spain"/>
      <sheetName val="Portugal"/>
      <sheetName val="ELA"/>
      <sheetName val="PA"/>
      <sheetName val="CR"/>
      <sheetName val="BR"/>
      <sheetName val="CL"/>
      <sheetName val="GT"/>
      <sheetName val="MX"/>
      <sheetName val="SL"/>
      <sheetName val="NI"/>
      <sheetName val="PR"/>
      <sheetName val="EBITDA NET INCOME"/>
    </sheetNames>
    <sheetDataSet>
      <sheetData sheetId="0" refreshError="1"/>
      <sheetData sheetId="1">
        <row r="6">
          <cell r="E6" t="str">
            <v>Ren - Spagna</v>
          </cell>
          <cell r="F6" t="str">
            <v>Ren - Spagna</v>
          </cell>
          <cell r="G6" t="str">
            <v>Ren - Spagna</v>
          </cell>
          <cell r="H6" t="str">
            <v>Ren - Portogallo</v>
          </cell>
          <cell r="I6" t="str">
            <v>Ren - Iberia</v>
          </cell>
          <cell r="J6" t="str">
            <v>Ren - Panama</v>
          </cell>
          <cell r="K6" t="str">
            <v>Ren - Brasile</v>
          </cell>
          <cell r="L6" t="str">
            <v>Ren - Costarica</v>
          </cell>
          <cell r="M6" t="str">
            <v>Ren - Cile</v>
          </cell>
          <cell r="N6" t="str">
            <v>Ren - Guatemala</v>
          </cell>
          <cell r="O6" t="str">
            <v>Ren - Mexico</v>
          </cell>
          <cell r="P6" t="str">
            <v>Ren - El Salvador</v>
          </cell>
          <cell r="Q6" t="str">
            <v>Ren - Nicaragua</v>
          </cell>
          <cell r="R6" t="str">
            <v>Ren - A. Latina</v>
          </cell>
          <cell r="S6" t="str">
            <v>Ren - Iberia and LatinAmerica</v>
          </cell>
        </row>
        <row r="7">
          <cell r="E7">
            <v>28.7715</v>
          </cell>
          <cell r="F7">
            <v>28.634999999999998</v>
          </cell>
          <cell r="G7">
            <v>57.406499999999994</v>
          </cell>
          <cell r="H7">
            <v>0</v>
          </cell>
          <cell r="I7">
            <v>57.406499999999994</v>
          </cell>
          <cell r="J7">
            <v>300</v>
          </cell>
          <cell r="K7">
            <v>92.639999999999986</v>
          </cell>
          <cell r="L7">
            <v>31</v>
          </cell>
          <cell r="M7">
            <v>92.199999999999989</v>
          </cell>
          <cell r="N7">
            <v>76.47</v>
          </cell>
          <cell r="O7">
            <v>52.5</v>
          </cell>
          <cell r="P7">
            <v>0</v>
          </cell>
          <cell r="Q7">
            <v>0</v>
          </cell>
          <cell r="R7">
            <v>644.80999999999995</v>
          </cell>
          <cell r="S7">
            <v>702.2165</v>
          </cell>
        </row>
        <row r="8">
          <cell r="E8">
            <v>912.76499999999999</v>
          </cell>
          <cell r="F8">
            <v>461.04600699999997</v>
          </cell>
          <cell r="G8">
            <v>1373.811007</v>
          </cell>
          <cell r="H8">
            <v>0</v>
          </cell>
          <cell r="I8">
            <v>1373.811007</v>
          </cell>
          <cell r="J8">
            <v>0</v>
          </cell>
          <cell r="K8">
            <v>0</v>
          </cell>
          <cell r="L8">
            <v>24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24</v>
          </cell>
          <cell r="S8">
            <v>1397.811007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E10">
            <v>13.425000000000001</v>
          </cell>
          <cell r="F10">
            <v>0</v>
          </cell>
          <cell r="G10">
            <v>13.425000000000001</v>
          </cell>
          <cell r="H10">
            <v>0</v>
          </cell>
          <cell r="I10">
            <v>13.425000000000001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0.13</v>
          </cell>
          <cell r="P10">
            <v>0</v>
          </cell>
          <cell r="Q10">
            <v>0</v>
          </cell>
          <cell r="R10">
            <v>0.13</v>
          </cell>
          <cell r="S10">
            <v>13.555000000000001</v>
          </cell>
        </row>
        <row r="11">
          <cell r="E11">
            <v>22.756</v>
          </cell>
          <cell r="F11">
            <v>0</v>
          </cell>
          <cell r="G11">
            <v>22.756</v>
          </cell>
          <cell r="H11">
            <v>0</v>
          </cell>
          <cell r="I11">
            <v>22.756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22.756</v>
          </cell>
        </row>
        <row r="12">
          <cell r="E12">
            <v>44.398000000000003</v>
          </cell>
          <cell r="F12">
            <v>26.306305000000002</v>
          </cell>
          <cell r="G12">
            <v>70.704305000000005</v>
          </cell>
          <cell r="H12">
            <v>0</v>
          </cell>
          <cell r="I12">
            <v>70.704305000000005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70.704305000000005</v>
          </cell>
        </row>
        <row r="13">
          <cell r="E13">
            <v>1022.1154999999999</v>
          </cell>
          <cell r="F13">
            <v>515.98731199999997</v>
          </cell>
          <cell r="G13">
            <v>1538.1028120000001</v>
          </cell>
          <cell r="H13">
            <v>0</v>
          </cell>
          <cell r="I13">
            <v>1538.1028120000001</v>
          </cell>
          <cell r="J13">
            <v>300</v>
          </cell>
          <cell r="K13">
            <v>92.639999999999986</v>
          </cell>
          <cell r="L13">
            <v>55</v>
          </cell>
          <cell r="M13">
            <v>92.199999999999989</v>
          </cell>
          <cell r="N13">
            <v>76.47</v>
          </cell>
          <cell r="O13">
            <v>52.63</v>
          </cell>
          <cell r="P13">
            <v>0</v>
          </cell>
          <cell r="Q13">
            <v>0</v>
          </cell>
          <cell r="R13">
            <v>668.93999999999994</v>
          </cell>
          <cell r="S13">
            <v>2207.0428120000001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E16">
            <v>20</v>
          </cell>
          <cell r="F16">
            <v>-1.835711024966713E-3</v>
          </cell>
          <cell r="G16">
            <v>19.998164288974976</v>
          </cell>
          <cell r="H16">
            <v>0</v>
          </cell>
          <cell r="I16">
            <v>19.998164288974976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19.998164288974976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E18">
            <v>0.10000000000000142</v>
          </cell>
          <cell r="F18">
            <v>0</v>
          </cell>
          <cell r="G18">
            <v>0.10000000000000142</v>
          </cell>
          <cell r="H18">
            <v>0</v>
          </cell>
          <cell r="I18">
            <v>0.10000000000000142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0.10000000000000142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E21">
            <v>20.099999999999909</v>
          </cell>
          <cell r="F21">
            <v>-1.8357110249098696E-3</v>
          </cell>
          <cell r="G21">
            <v>20.098164288974885</v>
          </cell>
          <cell r="H21">
            <v>0</v>
          </cell>
          <cell r="I21">
            <v>20.098164288974885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20.098164288975113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1">
          <cell r="E31">
            <v>28.7715</v>
          </cell>
          <cell r="F31">
            <v>28.634999999999998</v>
          </cell>
          <cell r="G31">
            <v>57.406499999999994</v>
          </cell>
          <cell r="H31">
            <v>0</v>
          </cell>
          <cell r="I31">
            <v>57.406499999999994</v>
          </cell>
          <cell r="J31">
            <v>300</v>
          </cell>
          <cell r="K31">
            <v>92.639999999999986</v>
          </cell>
          <cell r="L31">
            <v>31</v>
          </cell>
          <cell r="M31">
            <v>92.199999999999989</v>
          </cell>
          <cell r="N31">
            <v>76.47</v>
          </cell>
          <cell r="O31">
            <v>52.5</v>
          </cell>
          <cell r="P31">
            <v>0</v>
          </cell>
          <cell r="Q31">
            <v>0</v>
          </cell>
          <cell r="R31">
            <v>644.80999999999995</v>
          </cell>
          <cell r="S31">
            <v>702.2165</v>
          </cell>
        </row>
        <row r="32">
          <cell r="E32">
            <v>912.76499999999999</v>
          </cell>
          <cell r="F32">
            <v>461.04600699999997</v>
          </cell>
          <cell r="G32">
            <v>1373.811007</v>
          </cell>
          <cell r="H32">
            <v>0</v>
          </cell>
          <cell r="I32">
            <v>1373.811007</v>
          </cell>
          <cell r="J32">
            <v>0</v>
          </cell>
          <cell r="K32">
            <v>0</v>
          </cell>
          <cell r="L32">
            <v>24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24</v>
          </cell>
          <cell r="S32">
            <v>1397.811007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E34">
            <v>13.425000000000001</v>
          </cell>
          <cell r="F34">
            <v>0</v>
          </cell>
          <cell r="G34">
            <v>13.425000000000001</v>
          </cell>
          <cell r="H34">
            <v>0</v>
          </cell>
          <cell r="I34">
            <v>13.425000000000001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0.13</v>
          </cell>
          <cell r="P34">
            <v>0</v>
          </cell>
          <cell r="Q34">
            <v>0</v>
          </cell>
          <cell r="R34">
            <v>0.13</v>
          </cell>
          <cell r="S34">
            <v>13.555000000000001</v>
          </cell>
        </row>
        <row r="35">
          <cell r="E35">
            <v>22.756</v>
          </cell>
          <cell r="F35">
            <v>0</v>
          </cell>
          <cell r="G35">
            <v>22.756</v>
          </cell>
          <cell r="H35">
            <v>0</v>
          </cell>
          <cell r="I35">
            <v>22.756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22.756</v>
          </cell>
        </row>
        <row r="36">
          <cell r="E36">
            <v>44.398000000000003</v>
          </cell>
          <cell r="F36">
            <v>26.306305000000002</v>
          </cell>
          <cell r="G36">
            <v>70.704305000000005</v>
          </cell>
          <cell r="H36">
            <v>0</v>
          </cell>
          <cell r="I36">
            <v>70.704305000000005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70.704305000000005</v>
          </cell>
        </row>
        <row r="37">
          <cell r="E37">
            <v>1022.1154999999999</v>
          </cell>
          <cell r="F37">
            <v>515.98731199999997</v>
          </cell>
          <cell r="G37">
            <v>1538.1028120000001</v>
          </cell>
          <cell r="H37">
            <v>0</v>
          </cell>
          <cell r="I37">
            <v>1538.1028120000001</v>
          </cell>
          <cell r="J37">
            <v>300</v>
          </cell>
          <cell r="K37">
            <v>92.639999999999986</v>
          </cell>
          <cell r="L37">
            <v>55</v>
          </cell>
          <cell r="M37">
            <v>92.199999999999989</v>
          </cell>
          <cell r="N37">
            <v>76.47</v>
          </cell>
          <cell r="O37">
            <v>52.63</v>
          </cell>
          <cell r="P37">
            <v>0</v>
          </cell>
          <cell r="Q37">
            <v>0</v>
          </cell>
          <cell r="R37">
            <v>668.93999999999994</v>
          </cell>
          <cell r="S37">
            <v>2207.0428120000001</v>
          </cell>
        </row>
        <row r="39">
          <cell r="E39">
            <v>16.043215700000001</v>
          </cell>
          <cell r="F39">
            <v>21.35</v>
          </cell>
          <cell r="G39">
            <v>37.393215699999999</v>
          </cell>
          <cell r="H39">
            <v>0</v>
          </cell>
          <cell r="I39">
            <v>37.393215699999999</v>
          </cell>
          <cell r="J39">
            <v>385.06125900000001</v>
          </cell>
          <cell r="K39">
            <v>106.10000000000002</v>
          </cell>
          <cell r="L39">
            <v>22.509999999999998</v>
          </cell>
          <cell r="M39">
            <v>52.319999999999993</v>
          </cell>
          <cell r="N39">
            <v>47.416068000000003</v>
          </cell>
          <cell r="O39">
            <v>31.860599999999998</v>
          </cell>
          <cell r="P39">
            <v>0</v>
          </cell>
          <cell r="Q39">
            <v>0</v>
          </cell>
          <cell r="R39">
            <v>645.2679270000001</v>
          </cell>
          <cell r="S39">
            <v>682.66114270000014</v>
          </cell>
        </row>
        <row r="40">
          <cell r="E40">
            <v>360.40403674000004</v>
          </cell>
          <cell r="F40">
            <v>179.73066700000001</v>
          </cell>
          <cell r="G40">
            <v>540.13470374000008</v>
          </cell>
          <cell r="H40">
            <v>0</v>
          </cell>
          <cell r="I40">
            <v>540.13470374000008</v>
          </cell>
          <cell r="J40">
            <v>0</v>
          </cell>
          <cell r="K40">
            <v>0</v>
          </cell>
          <cell r="L40">
            <v>17.47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17.47</v>
          </cell>
          <cell r="S40">
            <v>557.6047037400001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E42">
            <v>2.3871167299999998</v>
          </cell>
          <cell r="F42">
            <v>0</v>
          </cell>
          <cell r="G42">
            <v>2.3871167299999998</v>
          </cell>
          <cell r="H42">
            <v>0</v>
          </cell>
          <cell r="I42">
            <v>2.3871167299999998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6.9000000000000008E-3</v>
          </cell>
          <cell r="P42">
            <v>0</v>
          </cell>
          <cell r="Q42">
            <v>0</v>
          </cell>
          <cell r="R42">
            <v>6.9000000000000008E-3</v>
          </cell>
          <cell r="S42">
            <v>2.3940167299999997</v>
          </cell>
        </row>
        <row r="43">
          <cell r="E43">
            <v>20.345629500000001</v>
          </cell>
          <cell r="F43">
            <v>0</v>
          </cell>
          <cell r="G43">
            <v>20.345629500000001</v>
          </cell>
          <cell r="H43">
            <v>0</v>
          </cell>
          <cell r="I43">
            <v>20.345629500000001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20.345629500000001</v>
          </cell>
        </row>
        <row r="44">
          <cell r="E44">
            <v>36.562928679999999</v>
          </cell>
          <cell r="F44">
            <v>19.05</v>
          </cell>
          <cell r="G44">
            <v>55.612928679999996</v>
          </cell>
          <cell r="H44">
            <v>0</v>
          </cell>
          <cell r="I44">
            <v>55.612928679999996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55.612928679999996</v>
          </cell>
        </row>
        <row r="45">
          <cell r="E45">
            <v>435.74292735000006</v>
          </cell>
          <cell r="F45">
            <v>220.13066700000002</v>
          </cell>
          <cell r="G45">
            <v>655.87359435000008</v>
          </cell>
          <cell r="H45">
            <v>0</v>
          </cell>
          <cell r="I45">
            <v>655.87359435000008</v>
          </cell>
          <cell r="J45">
            <v>385.06125900000001</v>
          </cell>
          <cell r="K45">
            <v>106.10000000000002</v>
          </cell>
          <cell r="L45">
            <v>39.979999999999997</v>
          </cell>
          <cell r="M45">
            <v>52.319999999999993</v>
          </cell>
          <cell r="N45">
            <v>47.416068000000003</v>
          </cell>
          <cell r="O45">
            <v>31.8675</v>
          </cell>
          <cell r="P45">
            <v>0</v>
          </cell>
          <cell r="Q45">
            <v>0</v>
          </cell>
          <cell r="R45">
            <v>662.74482699999987</v>
          </cell>
          <cell r="S45">
            <v>1318.6184213500001</v>
          </cell>
        </row>
        <row r="47">
          <cell r="E47">
            <v>16.043215700000001</v>
          </cell>
          <cell r="F47">
            <v>21.35</v>
          </cell>
          <cell r="G47">
            <v>37.393215699999999</v>
          </cell>
          <cell r="H47">
            <v>0</v>
          </cell>
          <cell r="I47">
            <v>37.393215699999999</v>
          </cell>
          <cell r="J47">
            <v>387.27557099999996</v>
          </cell>
          <cell r="K47">
            <v>106.10000000000002</v>
          </cell>
          <cell r="L47">
            <v>22.509999999999998</v>
          </cell>
          <cell r="M47">
            <v>55.801000000000002</v>
          </cell>
          <cell r="N47">
            <v>47.473027000000002</v>
          </cell>
          <cell r="O47">
            <v>31.8675</v>
          </cell>
          <cell r="P47">
            <v>0</v>
          </cell>
          <cell r="Q47">
            <v>0</v>
          </cell>
          <cell r="R47">
            <v>651.02709800000002</v>
          </cell>
          <cell r="S47">
            <v>688.42031370000007</v>
          </cell>
        </row>
        <row r="48">
          <cell r="E48">
            <v>360.40403674000004</v>
          </cell>
          <cell r="F48">
            <v>179.73066700000001</v>
          </cell>
          <cell r="G48">
            <v>540.13470374000008</v>
          </cell>
          <cell r="H48">
            <v>0</v>
          </cell>
          <cell r="I48">
            <v>540.13470374000008</v>
          </cell>
          <cell r="J48">
            <v>0</v>
          </cell>
          <cell r="K48">
            <v>0</v>
          </cell>
          <cell r="L48">
            <v>17.47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17.47</v>
          </cell>
          <cell r="S48">
            <v>557.6047037400001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E50">
            <v>2.3871167299999998</v>
          </cell>
          <cell r="F50">
            <v>0</v>
          </cell>
          <cell r="G50">
            <v>2.3871167299999998</v>
          </cell>
          <cell r="H50">
            <v>0</v>
          </cell>
          <cell r="I50">
            <v>2.3871167299999998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2.3871167299999998</v>
          </cell>
        </row>
        <row r="51">
          <cell r="E51">
            <v>36.562928679999999</v>
          </cell>
          <cell r="F51">
            <v>0</v>
          </cell>
          <cell r="G51">
            <v>36.562928679999999</v>
          </cell>
          <cell r="H51">
            <v>0</v>
          </cell>
          <cell r="I51">
            <v>36.562928679999999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36.562928679999999</v>
          </cell>
        </row>
        <row r="52">
          <cell r="E52">
            <v>20.345629500000001</v>
          </cell>
          <cell r="F52">
            <v>19.05</v>
          </cell>
          <cell r="G52">
            <v>39.395629499999998</v>
          </cell>
          <cell r="H52">
            <v>0</v>
          </cell>
          <cell r="I52">
            <v>39.395629499999998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39.395629499999998</v>
          </cell>
        </row>
        <row r="53">
          <cell r="E53">
            <v>435.74292735000006</v>
          </cell>
          <cell r="F53">
            <v>220.13066700000002</v>
          </cell>
          <cell r="G53">
            <v>655.87359435000019</v>
          </cell>
          <cell r="H53">
            <v>0</v>
          </cell>
          <cell r="I53">
            <v>655.87359435000019</v>
          </cell>
          <cell r="J53">
            <v>387.27557099999996</v>
          </cell>
          <cell r="K53">
            <v>106.10000000000002</v>
          </cell>
          <cell r="L53">
            <v>39.979999999999997</v>
          </cell>
          <cell r="M53">
            <v>55.801000000000002</v>
          </cell>
          <cell r="N53">
            <v>47.473027000000002</v>
          </cell>
          <cell r="O53">
            <v>31.8675</v>
          </cell>
          <cell r="P53">
            <v>0</v>
          </cell>
          <cell r="Q53">
            <v>0</v>
          </cell>
          <cell r="R53">
            <v>668.49709799999994</v>
          </cell>
          <cell r="S53">
            <v>1324.3706923500001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11.405799999999999</v>
          </cell>
          <cell r="P55">
            <v>0</v>
          </cell>
          <cell r="Q55">
            <v>0</v>
          </cell>
          <cell r="R55">
            <v>11.405799999999999</v>
          </cell>
          <cell r="S55">
            <v>11.405799999999999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11.405799999999999</v>
          </cell>
          <cell r="P61">
            <v>0</v>
          </cell>
          <cell r="Q61">
            <v>0</v>
          </cell>
          <cell r="R61">
            <v>11.405799999999999</v>
          </cell>
          <cell r="S61">
            <v>11.405799999999999</v>
          </cell>
        </row>
        <row r="63">
          <cell r="E63">
            <v>16.043215700000001</v>
          </cell>
          <cell r="F63">
            <v>21.35</v>
          </cell>
          <cell r="G63">
            <v>37.393215699999999</v>
          </cell>
          <cell r="H63">
            <v>0</v>
          </cell>
          <cell r="I63">
            <v>37.393215699999999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37.393215699999999</v>
          </cell>
        </row>
        <row r="64">
          <cell r="E64">
            <v>360.40403674000004</v>
          </cell>
          <cell r="F64">
            <v>179.73066700000001</v>
          </cell>
          <cell r="G64">
            <v>540.13470374000008</v>
          </cell>
          <cell r="H64">
            <v>0</v>
          </cell>
          <cell r="I64">
            <v>540.13470374000008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540.13470374000008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E66">
            <v>2.3871167299999998</v>
          </cell>
          <cell r="F66">
            <v>0</v>
          </cell>
          <cell r="G66">
            <v>2.3871167299999998</v>
          </cell>
          <cell r="H66">
            <v>0</v>
          </cell>
          <cell r="I66">
            <v>2.3871167299999998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2.3871167299999998</v>
          </cell>
        </row>
        <row r="67">
          <cell r="E67">
            <v>36.562928679999999</v>
          </cell>
          <cell r="F67">
            <v>0</v>
          </cell>
          <cell r="G67">
            <v>36.562928679999999</v>
          </cell>
          <cell r="H67">
            <v>0</v>
          </cell>
          <cell r="I67">
            <v>36.562928679999999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36.562928679999999</v>
          </cell>
        </row>
        <row r="68">
          <cell r="E68">
            <v>20.345629500000001</v>
          </cell>
          <cell r="F68">
            <v>19.05</v>
          </cell>
          <cell r="G68">
            <v>39.395629499999998</v>
          </cell>
          <cell r="H68">
            <v>0</v>
          </cell>
          <cell r="I68">
            <v>39.395629499999998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39.395629499999998</v>
          </cell>
        </row>
        <row r="69">
          <cell r="E69">
            <v>435.74292735000006</v>
          </cell>
          <cell r="F69">
            <v>220.13066700000002</v>
          </cell>
          <cell r="G69">
            <v>655.87359435000019</v>
          </cell>
          <cell r="H69">
            <v>0</v>
          </cell>
          <cell r="I69">
            <v>655.87359435000019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655.87359435000019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31.004346999999999</v>
          </cell>
          <cell r="O71">
            <v>0</v>
          </cell>
          <cell r="P71">
            <v>0</v>
          </cell>
          <cell r="Q71">
            <v>0</v>
          </cell>
          <cell r="R71">
            <v>31.004346999999999</v>
          </cell>
          <cell r="S71">
            <v>31.004346999999999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31.004346999999999</v>
          </cell>
          <cell r="O77">
            <v>0</v>
          </cell>
          <cell r="P77">
            <v>0</v>
          </cell>
          <cell r="Q77">
            <v>0</v>
          </cell>
          <cell r="R77">
            <v>31.004346999999999</v>
          </cell>
          <cell r="S77">
            <v>31.004346999999999</v>
          </cell>
        </row>
        <row r="79">
          <cell r="E79">
            <v>100</v>
          </cell>
          <cell r="F79">
            <v>100</v>
          </cell>
          <cell r="G79">
            <v>100.00000000000003</v>
          </cell>
          <cell r="H79">
            <v>0</v>
          </cell>
          <cell r="I79">
            <v>100.00000000000003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65.38784911477687</v>
          </cell>
          <cell r="O79">
            <v>35.79132344865458</v>
          </cell>
          <cell r="P79">
            <v>0</v>
          </cell>
          <cell r="Q79">
            <v>0</v>
          </cell>
          <cell r="R79">
            <v>6.3991668093397278</v>
          </cell>
          <cell r="S79">
            <v>52.955709555088582</v>
          </cell>
        </row>
        <row r="80">
          <cell r="E80">
            <v>100</v>
          </cell>
          <cell r="F80">
            <v>100</v>
          </cell>
          <cell r="G80">
            <v>100.00000000000003</v>
          </cell>
          <cell r="H80">
            <v>0</v>
          </cell>
          <cell r="I80">
            <v>100.00000000000003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65.38784911477687</v>
          </cell>
          <cell r="O80">
            <v>35.79132344865458</v>
          </cell>
          <cell r="P80">
            <v>0</v>
          </cell>
          <cell r="Q80">
            <v>0</v>
          </cell>
          <cell r="R80">
            <v>6.3991668093397278</v>
          </cell>
          <cell r="S80">
            <v>52.955709555088582</v>
          </cell>
        </row>
        <row r="81">
          <cell r="E81">
            <v>100</v>
          </cell>
          <cell r="F81">
            <v>100</v>
          </cell>
          <cell r="G81">
            <v>100.00000000000003</v>
          </cell>
          <cell r="H81">
            <v>0</v>
          </cell>
          <cell r="I81">
            <v>100.00000000000003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65.38784911477687</v>
          </cell>
          <cell r="O81">
            <v>35.79132344865458</v>
          </cell>
          <cell r="P81">
            <v>0</v>
          </cell>
          <cell r="Q81">
            <v>0</v>
          </cell>
          <cell r="R81">
            <v>6.3991668093397278</v>
          </cell>
          <cell r="S81">
            <v>52.955709555088582</v>
          </cell>
        </row>
        <row r="82">
          <cell r="E82">
            <v>100</v>
          </cell>
          <cell r="F82">
            <v>100</v>
          </cell>
          <cell r="G82">
            <v>100.00000000000003</v>
          </cell>
          <cell r="H82">
            <v>0</v>
          </cell>
          <cell r="I82">
            <v>100.00000000000003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65.38784911477687</v>
          </cell>
          <cell r="O82">
            <v>35.79132344865458</v>
          </cell>
          <cell r="P82">
            <v>0</v>
          </cell>
          <cell r="Q82">
            <v>0</v>
          </cell>
          <cell r="R82">
            <v>6.3991668093397278</v>
          </cell>
          <cell r="S82">
            <v>52.955709555088582</v>
          </cell>
        </row>
        <row r="83">
          <cell r="E83">
            <v>100</v>
          </cell>
          <cell r="F83">
            <v>100</v>
          </cell>
          <cell r="G83">
            <v>100.00000000000003</v>
          </cell>
          <cell r="H83">
            <v>0</v>
          </cell>
          <cell r="I83">
            <v>100.00000000000003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65.38784911477687</v>
          </cell>
          <cell r="O83">
            <v>35.79132344865458</v>
          </cell>
          <cell r="P83">
            <v>0</v>
          </cell>
          <cell r="Q83">
            <v>0</v>
          </cell>
          <cell r="R83">
            <v>6.3991668093397278</v>
          </cell>
          <cell r="S83">
            <v>52.955709555088582</v>
          </cell>
        </row>
        <row r="84">
          <cell r="E84">
            <v>100</v>
          </cell>
          <cell r="F84">
            <v>100</v>
          </cell>
          <cell r="G84">
            <v>100.00000000000003</v>
          </cell>
          <cell r="H84">
            <v>0</v>
          </cell>
          <cell r="I84">
            <v>100.00000000000003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65.38784911477687</v>
          </cell>
          <cell r="O84">
            <v>35.79132344865458</v>
          </cell>
          <cell r="P84">
            <v>0</v>
          </cell>
          <cell r="Q84">
            <v>0</v>
          </cell>
          <cell r="R84">
            <v>6.3991668093397278</v>
          </cell>
          <cell r="S84">
            <v>52.955709555088582</v>
          </cell>
        </row>
        <row r="85">
          <cell r="E85">
            <v>100</v>
          </cell>
          <cell r="F85">
            <v>100</v>
          </cell>
          <cell r="G85">
            <v>100.00000000000003</v>
          </cell>
          <cell r="H85">
            <v>0</v>
          </cell>
          <cell r="I85">
            <v>100.00000000000003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65.38784911477687</v>
          </cell>
          <cell r="O85">
            <v>35.79132344865458</v>
          </cell>
          <cell r="P85">
            <v>0</v>
          </cell>
          <cell r="Q85">
            <v>0</v>
          </cell>
          <cell r="R85">
            <v>6.3991668093397278</v>
          </cell>
          <cell r="S85">
            <v>52.955709555088582</v>
          </cell>
        </row>
        <row r="87">
          <cell r="E87">
            <v>39.379088995691852</v>
          </cell>
          <cell r="F87">
            <v>52.654735868060797</v>
          </cell>
          <cell r="G87">
            <v>46.001129151254112</v>
          </cell>
          <cell r="H87">
            <v>0</v>
          </cell>
          <cell r="I87">
            <v>46.001129151254112</v>
          </cell>
          <cell r="J87">
            <v>90.645305790960464</v>
          </cell>
          <cell r="K87">
            <v>80.882317067220939</v>
          </cell>
          <cell r="L87">
            <v>51.280298888281386</v>
          </cell>
          <cell r="M87">
            <v>40.075002757454321</v>
          </cell>
          <cell r="N87">
            <v>43.789621719384812</v>
          </cell>
          <cell r="O87">
            <v>42.857949959644884</v>
          </cell>
          <cell r="P87">
            <v>0</v>
          </cell>
          <cell r="Q87">
            <v>0</v>
          </cell>
          <cell r="R87">
            <v>70.671622425105411</v>
          </cell>
          <cell r="S87">
            <v>68.654799020748854</v>
          </cell>
        </row>
        <row r="88">
          <cell r="E88">
            <v>27.884792341553872</v>
          </cell>
          <cell r="F88">
            <v>27.530536046241629</v>
          </cell>
          <cell r="G88">
            <v>27.765905209644089</v>
          </cell>
          <cell r="H88">
            <v>0</v>
          </cell>
          <cell r="I88">
            <v>27.765905209644089</v>
          </cell>
          <cell r="J88">
            <v>0</v>
          </cell>
          <cell r="K88">
            <v>0</v>
          </cell>
          <cell r="L88">
            <v>51.406544256120533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51.406544256120533</v>
          </cell>
          <cell r="S88">
            <v>28.171807963502882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E90">
            <v>12.557295342402339</v>
          </cell>
          <cell r="F90">
            <v>0</v>
          </cell>
          <cell r="G90">
            <v>12.557295342402339</v>
          </cell>
          <cell r="H90">
            <v>0</v>
          </cell>
          <cell r="I90">
            <v>12.557295342402339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3.748370273794003</v>
          </cell>
          <cell r="P90">
            <v>0</v>
          </cell>
          <cell r="Q90">
            <v>0</v>
          </cell>
          <cell r="R90">
            <v>3.748370273794003</v>
          </cell>
          <cell r="S90">
            <v>12.472812844510853</v>
          </cell>
        </row>
        <row r="91">
          <cell r="E91">
            <v>63.141072311716641</v>
          </cell>
          <cell r="F91">
            <v>0</v>
          </cell>
          <cell r="G91">
            <v>63.141072311716641</v>
          </cell>
          <cell r="H91">
            <v>0</v>
          </cell>
          <cell r="I91">
            <v>63.141072311716641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63.141072311716641</v>
          </cell>
        </row>
        <row r="92">
          <cell r="E92">
            <v>58.158649750854053</v>
          </cell>
          <cell r="F92">
            <v>51.141313196621397</v>
          </cell>
          <cell r="G92">
            <v>55.54777343033448</v>
          </cell>
          <cell r="H92">
            <v>0</v>
          </cell>
          <cell r="I92">
            <v>55.54777343033448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55.54777343033448</v>
          </cell>
        </row>
        <row r="93">
          <cell r="E93">
            <v>30.106974802567386</v>
          </cell>
          <cell r="F93">
            <v>30.128552965895484</v>
          </cell>
          <cell r="G93">
            <v>30.114213628481163</v>
          </cell>
          <cell r="H93">
            <v>0</v>
          </cell>
          <cell r="I93">
            <v>30.114213628481163</v>
          </cell>
          <cell r="J93">
            <v>90.645305790960464</v>
          </cell>
          <cell r="K93">
            <v>80.882317067220939</v>
          </cell>
          <cell r="L93">
            <v>51.335387776065744</v>
          </cell>
          <cell r="M93">
            <v>40.075002757454321</v>
          </cell>
          <cell r="N93">
            <v>43.789621719384812</v>
          </cell>
          <cell r="O93">
            <v>42.761346399714029</v>
          </cell>
          <cell r="P93">
            <v>0</v>
          </cell>
          <cell r="Q93">
            <v>0</v>
          </cell>
          <cell r="R93">
            <v>69.967430870055153</v>
          </cell>
          <cell r="S93">
            <v>42.193458759852227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3">
          <cell r="E103">
            <v>60.620911004308148</v>
          </cell>
          <cell r="F103">
            <v>47.345264131939203</v>
          </cell>
          <cell r="G103">
            <v>53.998870848745888</v>
          </cell>
          <cell r="H103">
            <v>100</v>
          </cell>
          <cell r="I103">
            <v>53.998870848745888</v>
          </cell>
          <cell r="J103">
            <v>9.3546942090395362</v>
          </cell>
          <cell r="K103">
            <v>19.117682932779061</v>
          </cell>
          <cell r="L103">
            <v>48.719701111718614</v>
          </cell>
          <cell r="M103">
            <v>59.924997242545679</v>
          </cell>
          <cell r="N103">
            <v>56.210378280615188</v>
          </cell>
          <cell r="O103">
            <v>57.142050040355116</v>
          </cell>
          <cell r="P103">
            <v>100</v>
          </cell>
          <cell r="Q103">
            <v>100</v>
          </cell>
          <cell r="R103">
            <v>29.328377574894589</v>
          </cell>
          <cell r="S103">
            <v>31.345200979251146</v>
          </cell>
        </row>
        <row r="104">
          <cell r="E104">
            <v>72.115207658446124</v>
          </cell>
          <cell r="F104">
            <v>72.469463953758378</v>
          </cell>
          <cell r="G104">
            <v>72.234094790355911</v>
          </cell>
          <cell r="H104">
            <v>100</v>
          </cell>
          <cell r="I104">
            <v>72.234094790355911</v>
          </cell>
          <cell r="J104">
            <v>100</v>
          </cell>
          <cell r="K104">
            <v>100</v>
          </cell>
          <cell r="L104">
            <v>48.593455743879467</v>
          </cell>
          <cell r="M104">
            <v>100</v>
          </cell>
          <cell r="N104">
            <v>100</v>
          </cell>
          <cell r="O104">
            <v>100</v>
          </cell>
          <cell r="P104">
            <v>100</v>
          </cell>
          <cell r="Q104">
            <v>100</v>
          </cell>
          <cell r="R104">
            <v>48.593455743879467</v>
          </cell>
          <cell r="S104">
            <v>71.828192036497114</v>
          </cell>
        </row>
        <row r="105">
          <cell r="E105">
            <v>100</v>
          </cell>
          <cell r="F105">
            <v>100</v>
          </cell>
          <cell r="G105">
            <v>100</v>
          </cell>
          <cell r="H105">
            <v>100</v>
          </cell>
          <cell r="I105">
            <v>100</v>
          </cell>
          <cell r="J105">
            <v>100</v>
          </cell>
          <cell r="K105">
            <v>100</v>
          </cell>
          <cell r="L105">
            <v>100</v>
          </cell>
          <cell r="M105">
            <v>100</v>
          </cell>
          <cell r="N105">
            <v>100</v>
          </cell>
          <cell r="O105">
            <v>100</v>
          </cell>
          <cell r="P105">
            <v>100</v>
          </cell>
          <cell r="Q105">
            <v>100</v>
          </cell>
          <cell r="R105">
            <v>100</v>
          </cell>
          <cell r="S105">
            <v>100</v>
          </cell>
        </row>
        <row r="106">
          <cell r="E106">
            <v>87.442704657597659</v>
          </cell>
          <cell r="F106">
            <v>100</v>
          </cell>
          <cell r="G106">
            <v>87.442704657597659</v>
          </cell>
          <cell r="H106">
            <v>100</v>
          </cell>
          <cell r="I106">
            <v>87.442704657597659</v>
          </cell>
          <cell r="J106">
            <v>100</v>
          </cell>
          <cell r="K106">
            <v>100</v>
          </cell>
          <cell r="L106">
            <v>100</v>
          </cell>
          <cell r="M106">
            <v>100</v>
          </cell>
          <cell r="N106">
            <v>100</v>
          </cell>
          <cell r="O106">
            <v>96.251629726205991</v>
          </cell>
          <cell r="P106">
            <v>100</v>
          </cell>
          <cell r="Q106">
            <v>100</v>
          </cell>
          <cell r="R106">
            <v>96.251629726205991</v>
          </cell>
          <cell r="S106">
            <v>87.527187155489145</v>
          </cell>
        </row>
        <row r="107">
          <cell r="E107">
            <v>36.858927688283359</v>
          </cell>
          <cell r="F107">
            <v>100</v>
          </cell>
          <cell r="G107">
            <v>36.858927688283359</v>
          </cell>
          <cell r="H107">
            <v>100</v>
          </cell>
          <cell r="I107">
            <v>36.858927688283359</v>
          </cell>
          <cell r="J107">
            <v>100</v>
          </cell>
          <cell r="K107">
            <v>100</v>
          </cell>
          <cell r="L107">
            <v>100</v>
          </cell>
          <cell r="M107">
            <v>100</v>
          </cell>
          <cell r="N107">
            <v>100</v>
          </cell>
          <cell r="O107">
            <v>100</v>
          </cell>
          <cell r="P107">
            <v>100</v>
          </cell>
          <cell r="Q107">
            <v>100</v>
          </cell>
          <cell r="R107">
            <v>100</v>
          </cell>
          <cell r="S107">
            <v>36.858927688283359</v>
          </cell>
        </row>
        <row r="108">
          <cell r="E108">
            <v>41.841350249145947</v>
          </cell>
          <cell r="F108">
            <v>48.858686803378603</v>
          </cell>
          <cell r="G108">
            <v>44.45222656966552</v>
          </cell>
          <cell r="H108">
            <v>100</v>
          </cell>
          <cell r="I108">
            <v>44.45222656966552</v>
          </cell>
          <cell r="J108">
            <v>100</v>
          </cell>
          <cell r="K108">
            <v>100</v>
          </cell>
          <cell r="L108">
            <v>100</v>
          </cell>
          <cell r="M108">
            <v>100</v>
          </cell>
          <cell r="N108">
            <v>100</v>
          </cell>
          <cell r="O108">
            <v>100</v>
          </cell>
          <cell r="P108">
            <v>100</v>
          </cell>
          <cell r="Q108">
            <v>100</v>
          </cell>
          <cell r="R108">
            <v>100</v>
          </cell>
          <cell r="S108">
            <v>44.45222656966552</v>
          </cell>
        </row>
        <row r="109">
          <cell r="E109">
            <v>69.893025197432621</v>
          </cell>
          <cell r="F109">
            <v>69.87144703410452</v>
          </cell>
          <cell r="G109">
            <v>69.885786371518833</v>
          </cell>
          <cell r="H109">
            <v>100</v>
          </cell>
          <cell r="I109">
            <v>69.885786371518833</v>
          </cell>
          <cell r="J109">
            <v>9.3546942090395362</v>
          </cell>
          <cell r="K109">
            <v>19.117682932779061</v>
          </cell>
          <cell r="L109">
            <v>48.664612223934256</v>
          </cell>
          <cell r="M109">
            <v>59.924997242545679</v>
          </cell>
          <cell r="N109">
            <v>56.210378280615188</v>
          </cell>
          <cell r="O109">
            <v>57.238653600285971</v>
          </cell>
          <cell r="P109">
            <v>100</v>
          </cell>
          <cell r="Q109">
            <v>100</v>
          </cell>
          <cell r="R109">
            <v>30.032569129944847</v>
          </cell>
          <cell r="S109">
            <v>57.806541240147773</v>
          </cell>
        </row>
        <row r="111"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</sheetData>
      <sheetData sheetId="2" refreshError="1"/>
      <sheetData sheetId="3">
        <row r="5">
          <cell r="C5" t="str">
            <v>ENEL GREEN POWER</v>
          </cell>
          <cell r="D5" t="str">
            <v>ENEL GREEN POWER</v>
          </cell>
          <cell r="T5" t="str">
            <v>ENEL GREEN POWER</v>
          </cell>
          <cell r="U5" t="str">
            <v>ENEL GREEN POWER</v>
          </cell>
        </row>
        <row r="6">
          <cell r="C6" t="str">
            <v>Ren - Spagna</v>
          </cell>
          <cell r="D6" t="str">
            <v>Ren - Portogallo</v>
          </cell>
          <cell r="E6" t="str">
            <v>Ren - Iberia</v>
          </cell>
          <cell r="F6" t="str">
            <v>Ren - Panama</v>
          </cell>
          <cell r="G6" t="str">
            <v>Ren - Brasile</v>
          </cell>
          <cell r="H6" t="str">
            <v>Ren - Costarica</v>
          </cell>
          <cell r="I6" t="str">
            <v>Ren - Cile</v>
          </cell>
          <cell r="J6" t="str">
            <v>Ren - Guatemala</v>
          </cell>
          <cell r="K6" t="str">
            <v>Ren - Mexico</v>
          </cell>
          <cell r="L6" t="str">
            <v>Ren - El Salvador</v>
          </cell>
          <cell r="M6" t="str">
            <v>Ren - Nicaragua</v>
          </cell>
          <cell r="N6" t="str">
            <v>Ren - A. Latina</v>
          </cell>
          <cell r="O6" t="str">
            <v>Ren - Iberia and LatinAmerica</v>
          </cell>
          <cell r="P6" t="str">
            <v>Ren - Peru</v>
          </cell>
          <cell r="R6" t="str">
            <v>Ren - Spagna</v>
          </cell>
          <cell r="T6" t="str">
            <v>Ren - Iberia</v>
          </cell>
          <cell r="U6" t="str">
            <v>Ren - Panama</v>
          </cell>
          <cell r="V6" t="str">
            <v>Ren - Brasile</v>
          </cell>
          <cell r="W6" t="str">
            <v>Ren - Costarica</v>
          </cell>
          <cell r="X6" t="str">
            <v>Ren - Cile</v>
          </cell>
          <cell r="Y6" t="str">
            <v>Ren - Guatemala</v>
          </cell>
          <cell r="Z6" t="str">
            <v>Ren - Mexico</v>
          </cell>
          <cell r="AA6" t="str">
            <v>Ren - El Salvador</v>
          </cell>
          <cell r="AB6" t="str">
            <v>Ren - Nicaragua</v>
          </cell>
          <cell r="AC6" t="str">
            <v>Ren - A. Latina</v>
          </cell>
          <cell r="AD6" t="str">
            <v>Ren - Iberia and LatinAmerica</v>
          </cell>
          <cell r="AE6" t="str">
            <v>Ren - Peru</v>
          </cell>
        </row>
        <row r="7">
          <cell r="C7">
            <v>195.85</v>
          </cell>
          <cell r="D7">
            <v>60</v>
          </cell>
          <cell r="E7">
            <v>255.85</v>
          </cell>
          <cell r="F7">
            <v>99</v>
          </cell>
          <cell r="G7">
            <v>196.94</v>
          </cell>
          <cell r="H7">
            <v>81</v>
          </cell>
          <cell r="I7">
            <v>108.16666667</v>
          </cell>
          <cell r="J7">
            <v>123.15</v>
          </cell>
          <cell r="K7">
            <v>48.08</v>
          </cell>
          <cell r="L7">
            <v>4</v>
          </cell>
          <cell r="M7">
            <v>6</v>
          </cell>
          <cell r="N7">
            <v>668.25333333999993</v>
          </cell>
          <cell r="O7">
            <v>924.10333333999984</v>
          </cell>
          <cell r="P7">
            <v>1.9166666700000001</v>
          </cell>
          <cell r="R7">
            <v>195.85021541999998</v>
          </cell>
          <cell r="T7">
            <v>255.85021541999998</v>
          </cell>
          <cell r="U7">
            <v>107</v>
          </cell>
          <cell r="V7">
            <v>192.34</v>
          </cell>
          <cell r="W7">
            <v>83</v>
          </cell>
          <cell r="X7">
            <v>123.66</v>
          </cell>
          <cell r="Y7">
            <v>123.223333</v>
          </cell>
          <cell r="Z7">
            <v>67</v>
          </cell>
          <cell r="AA7">
            <v>3</v>
          </cell>
          <cell r="AB7">
            <v>6</v>
          </cell>
          <cell r="AC7">
            <v>708.22333300000014</v>
          </cell>
          <cell r="AD7">
            <v>964.07354842000007</v>
          </cell>
          <cell r="AE7">
            <v>3</v>
          </cell>
        </row>
        <row r="8">
          <cell r="C8">
            <v>23</v>
          </cell>
          <cell r="D8">
            <v>2</v>
          </cell>
          <cell r="E8">
            <v>25</v>
          </cell>
          <cell r="F8">
            <v>1</v>
          </cell>
          <cell r="G8">
            <v>1</v>
          </cell>
          <cell r="H8">
            <v>1</v>
          </cell>
          <cell r="I8">
            <v>3</v>
          </cell>
          <cell r="J8">
            <v>1</v>
          </cell>
          <cell r="L8">
            <v>0.5</v>
          </cell>
          <cell r="N8">
            <v>7</v>
          </cell>
          <cell r="O8">
            <v>32</v>
          </cell>
          <cell r="R8">
            <v>23</v>
          </cell>
          <cell r="T8">
            <v>25</v>
          </cell>
          <cell r="U8">
            <v>1</v>
          </cell>
          <cell r="V8">
            <v>1</v>
          </cell>
          <cell r="W8">
            <v>2</v>
          </cell>
          <cell r="X8">
            <v>4</v>
          </cell>
          <cell r="Y8">
            <v>1</v>
          </cell>
          <cell r="AC8">
            <v>9</v>
          </cell>
          <cell r="AD8">
            <v>34</v>
          </cell>
        </row>
        <row r="9">
          <cell r="C9">
            <v>17</v>
          </cell>
          <cell r="D9">
            <v>8</v>
          </cell>
          <cell r="E9">
            <v>25</v>
          </cell>
          <cell r="F9">
            <v>15</v>
          </cell>
          <cell r="G9">
            <v>14.26</v>
          </cell>
          <cell r="H9">
            <v>10</v>
          </cell>
          <cell r="I9">
            <v>12.166666679999999</v>
          </cell>
          <cell r="J9">
            <v>7.35</v>
          </cell>
          <cell r="K9">
            <v>12</v>
          </cell>
          <cell r="L9">
            <v>1</v>
          </cell>
          <cell r="M9">
            <v>2</v>
          </cell>
          <cell r="N9">
            <v>73.776666680000005</v>
          </cell>
          <cell r="O9">
            <v>98.776666680000005</v>
          </cell>
          <cell r="R9">
            <v>17.0001</v>
          </cell>
          <cell r="T9">
            <v>25.0001</v>
          </cell>
          <cell r="U9">
            <v>16</v>
          </cell>
          <cell r="V9">
            <v>17.170000000000002</v>
          </cell>
          <cell r="W9">
            <v>10</v>
          </cell>
          <cell r="X9">
            <v>17</v>
          </cell>
          <cell r="Y9">
            <v>7</v>
          </cell>
          <cell r="Z9">
            <v>6</v>
          </cell>
          <cell r="AA9">
            <v>1</v>
          </cell>
          <cell r="AB9">
            <v>2</v>
          </cell>
          <cell r="AC9">
            <v>76.17</v>
          </cell>
          <cell r="AD9">
            <v>101.17010000000001</v>
          </cell>
        </row>
        <row r="10">
          <cell r="C10">
            <v>129</v>
          </cell>
          <cell r="D10">
            <v>33</v>
          </cell>
          <cell r="E10">
            <v>162</v>
          </cell>
          <cell r="F10">
            <v>28</v>
          </cell>
          <cell r="G10">
            <v>109.51</v>
          </cell>
          <cell r="H10">
            <v>53</v>
          </cell>
          <cell r="I10">
            <v>64.916666660000004</v>
          </cell>
          <cell r="J10">
            <v>42.300000000000004</v>
          </cell>
          <cell r="K10">
            <v>31.08</v>
          </cell>
          <cell r="L10">
            <v>3</v>
          </cell>
          <cell r="M10">
            <v>4</v>
          </cell>
          <cell r="N10">
            <v>337.72333332999995</v>
          </cell>
          <cell r="O10">
            <v>499.72333332999995</v>
          </cell>
          <cell r="P10">
            <v>1.9166666700000001</v>
          </cell>
          <cell r="R10">
            <v>129.00011541999999</v>
          </cell>
          <cell r="T10">
            <v>162.00011541999999</v>
          </cell>
          <cell r="U10">
            <v>30</v>
          </cell>
          <cell r="V10">
            <v>108.17</v>
          </cell>
          <cell r="W10">
            <v>52</v>
          </cell>
          <cell r="X10">
            <v>67.66</v>
          </cell>
          <cell r="Y10">
            <v>42.733333000000002</v>
          </cell>
          <cell r="Z10">
            <v>61</v>
          </cell>
          <cell r="AA10">
            <v>2</v>
          </cell>
          <cell r="AB10">
            <v>4</v>
          </cell>
          <cell r="AC10">
            <v>370.56333300000006</v>
          </cell>
          <cell r="AD10">
            <v>532.56344841999999</v>
          </cell>
          <cell r="AE10">
            <v>3</v>
          </cell>
        </row>
        <row r="11">
          <cell r="C11">
            <v>26.85</v>
          </cell>
          <cell r="D11">
            <v>17</v>
          </cell>
          <cell r="E11">
            <v>43.85</v>
          </cell>
          <cell r="F11">
            <v>55</v>
          </cell>
          <cell r="G11">
            <v>72.17</v>
          </cell>
          <cell r="H11">
            <v>17</v>
          </cell>
          <cell r="I11">
            <v>28.083333329999999</v>
          </cell>
          <cell r="J11">
            <v>72.5</v>
          </cell>
          <cell r="K11">
            <v>5</v>
          </cell>
          <cell r="N11">
            <v>249.75333333</v>
          </cell>
          <cell r="O11">
            <v>293.60333333</v>
          </cell>
          <cell r="R11">
            <v>26.85</v>
          </cell>
          <cell r="T11">
            <v>43.85</v>
          </cell>
          <cell r="U11">
            <v>60</v>
          </cell>
          <cell r="V11">
            <v>66</v>
          </cell>
          <cell r="W11">
            <v>19</v>
          </cell>
          <cell r="X11">
            <v>35</v>
          </cell>
          <cell r="Y11">
            <v>72.489999999999995</v>
          </cell>
          <cell r="AC11">
            <v>252.49</v>
          </cell>
          <cell r="AD11">
            <v>296.34000000000003</v>
          </cell>
        </row>
        <row r="13">
          <cell r="C13">
            <v>14.65</v>
          </cell>
          <cell r="D13">
            <v>3.5619999999999998</v>
          </cell>
          <cell r="E13">
            <v>18.212</v>
          </cell>
          <cell r="F13">
            <v>3.8284784148813484</v>
          </cell>
          <cell r="G13">
            <v>11.022237608167325</v>
          </cell>
          <cell r="H13">
            <v>4.0212890863624473</v>
          </cell>
          <cell r="I13">
            <v>9.8997326962459198</v>
          </cell>
          <cell r="J13">
            <v>3.6536816244543147</v>
          </cell>
          <cell r="K13">
            <v>2.7389596466078436</v>
          </cell>
          <cell r="L13">
            <v>0.32362505926931973</v>
          </cell>
          <cell r="M13">
            <v>0.24887409694706283</v>
          </cell>
          <cell r="N13">
            <v>35.737151870831944</v>
          </cell>
          <cell r="O13">
            <v>53.949151870831948</v>
          </cell>
          <cell r="P13">
            <v>2.7363789635983263E-4</v>
          </cell>
          <cell r="R13">
            <v>14.77057542</v>
          </cell>
          <cell r="T13">
            <v>18.332175420000002</v>
          </cell>
          <cell r="U13">
            <v>4.6923756778585455</v>
          </cell>
          <cell r="V13">
            <v>10.487750471135728</v>
          </cell>
          <cell r="W13">
            <v>4.2461282258374693</v>
          </cell>
          <cell r="X13">
            <v>8.3501419176185561</v>
          </cell>
          <cell r="Y13">
            <v>3.4268635821699176</v>
          </cell>
          <cell r="Z13">
            <v>2.2086158224683672</v>
          </cell>
          <cell r="AA13">
            <v>0.26351909541940705</v>
          </cell>
          <cell r="AB13">
            <v>0.25368947348178927</v>
          </cell>
          <cell r="AC13">
            <v>33.929261223705559</v>
          </cell>
          <cell r="AD13">
            <v>52.261436643705558</v>
          </cell>
          <cell r="AE13">
            <v>1.7695771577949779E-4</v>
          </cell>
        </row>
        <row r="14">
          <cell r="C14">
            <v>3.38</v>
          </cell>
          <cell r="D14">
            <v>0.247</v>
          </cell>
          <cell r="E14">
            <v>3.6269999999999998</v>
          </cell>
          <cell r="F14">
            <v>0.13668536665408315</v>
          </cell>
          <cell r="G14">
            <v>0.31162268155620926</v>
          </cell>
          <cell r="H14">
            <v>0.24179940945193504</v>
          </cell>
          <cell r="I14">
            <v>2.2471773595446329</v>
          </cell>
          <cell r="J14">
            <v>0.16622391464124189</v>
          </cell>
          <cell r="K14">
            <v>0.22636030137254912</v>
          </cell>
          <cell r="L14">
            <v>0.19839046800061905</v>
          </cell>
          <cell r="N14">
            <v>3.5282595012212705</v>
          </cell>
          <cell r="O14">
            <v>7.1552595012212699</v>
          </cell>
          <cell r="R14">
            <v>3.37</v>
          </cell>
          <cell r="T14">
            <v>3.6171000000000002</v>
          </cell>
          <cell r="U14">
            <v>0.13033575631706476</v>
          </cell>
          <cell r="V14">
            <v>0.3715472481827623</v>
          </cell>
          <cell r="W14">
            <v>0.27484789046575142</v>
          </cell>
          <cell r="X14">
            <v>1.2300119226183612</v>
          </cell>
          <cell r="Y14">
            <v>0.15525787469712707</v>
          </cell>
          <cell r="AC14">
            <v>2.1620006922810666</v>
          </cell>
          <cell r="AD14">
            <v>5.7791006922810668</v>
          </cell>
        </row>
        <row r="15">
          <cell r="C15">
            <v>1.6700000000000002</v>
          </cell>
          <cell r="D15">
            <v>0.88700000000000001</v>
          </cell>
          <cell r="E15">
            <v>2.5570000000000004</v>
          </cell>
          <cell r="F15">
            <v>0.99723282029611027</v>
          </cell>
          <cell r="G15">
            <v>3.1773440969326812</v>
          </cell>
          <cell r="H15">
            <v>1.0721448756995104</v>
          </cell>
          <cell r="I15">
            <v>2.0149602192797142</v>
          </cell>
          <cell r="J15">
            <v>0.68587171315882367</v>
          </cell>
          <cell r="K15">
            <v>1.2525270009281049</v>
          </cell>
          <cell r="M15">
            <v>0.1147820270856543</v>
          </cell>
          <cell r="N15">
            <v>9.3148627533805985</v>
          </cell>
          <cell r="O15">
            <v>11.871862753380599</v>
          </cell>
          <cell r="R15">
            <v>1.7201</v>
          </cell>
          <cell r="T15">
            <v>2.6066599999999998</v>
          </cell>
          <cell r="U15">
            <v>1.3025006730510369</v>
          </cell>
          <cell r="V15">
            <v>3.2488519672320302</v>
          </cell>
          <cell r="W15">
            <v>0.99264105226722077</v>
          </cell>
          <cell r="X15">
            <v>3.4677004730587297</v>
          </cell>
          <cell r="Y15">
            <v>0.53531402638360082</v>
          </cell>
          <cell r="Z15">
            <v>0.75456251682627618</v>
          </cell>
          <cell r="AA15">
            <v>0.21672166455136349</v>
          </cell>
          <cell r="AB15">
            <v>0.11701319180031541</v>
          </cell>
          <cell r="AC15">
            <v>10.635305565170574</v>
          </cell>
          <cell r="AD15">
            <v>13.241965565170574</v>
          </cell>
        </row>
        <row r="16">
          <cell r="C16">
            <v>8.27</v>
          </cell>
          <cell r="D16">
            <v>1.9670000000000001</v>
          </cell>
          <cell r="E16">
            <v>10.237</v>
          </cell>
          <cell r="F16">
            <v>1.0433052981416167</v>
          </cell>
          <cell r="G16">
            <v>5.5081006667320285</v>
          </cell>
          <cell r="H16">
            <v>2.3755953387303128</v>
          </cell>
          <cell r="I16">
            <v>4.540401188136145</v>
          </cell>
          <cell r="J16">
            <v>1.4809245450130071</v>
          </cell>
          <cell r="K16">
            <v>1.1770735671372552</v>
          </cell>
          <cell r="L16">
            <v>0.12523459126870068</v>
          </cell>
          <cell r="M16">
            <v>0.13409206986140854</v>
          </cell>
          <cell r="N16">
            <v>16.385000902916836</v>
          </cell>
          <cell r="O16">
            <v>26.622000902916838</v>
          </cell>
          <cell r="P16">
            <v>2.7363789635983263E-4</v>
          </cell>
          <cell r="R16">
            <v>8.3504754200000004</v>
          </cell>
          <cell r="T16">
            <v>10.317345420000001</v>
          </cell>
          <cell r="U16">
            <v>1.1096942425291338</v>
          </cell>
          <cell r="V16">
            <v>4.9037267797392419</v>
          </cell>
          <cell r="W16">
            <v>2.5898450059613101</v>
          </cell>
          <cell r="X16">
            <v>2.5239290796507836</v>
          </cell>
          <cell r="Y16">
            <v>1.3169193492557982</v>
          </cell>
          <cell r="Z16">
            <v>1.4540533056420912</v>
          </cell>
          <cell r="AA16">
            <v>4.6797430868043548E-2</v>
          </cell>
          <cell r="AB16">
            <v>0.13667628168147383</v>
          </cell>
          <cell r="AC16">
            <v>14.081818433043658</v>
          </cell>
          <cell r="AD16">
            <v>24.39916385304366</v>
          </cell>
          <cell r="AE16">
            <v>1.7695771577949779E-4</v>
          </cell>
        </row>
        <row r="17">
          <cell r="C17">
            <v>1.33</v>
          </cell>
          <cell r="D17">
            <v>0.46100000000000002</v>
          </cell>
          <cell r="E17">
            <v>1.7910000000000001</v>
          </cell>
          <cell r="F17">
            <v>1.6512549297895387</v>
          </cell>
          <cell r="G17">
            <v>2.0251701629464058</v>
          </cell>
          <cell r="H17">
            <v>0.33174946248068915</v>
          </cell>
          <cell r="I17">
            <v>1.0971939292854271</v>
          </cell>
          <cell r="J17">
            <v>1.3206614516412423</v>
          </cell>
          <cell r="K17">
            <v>8.2998777169934673E-2</v>
          </cell>
          <cell r="N17">
            <v>6.5090287133132376</v>
          </cell>
          <cell r="O17">
            <v>8.3000287133132371</v>
          </cell>
          <cell r="R17">
            <v>1.33</v>
          </cell>
          <cell r="T17">
            <v>1.7910699999999999</v>
          </cell>
          <cell r="U17">
            <v>2.1498450059613097</v>
          </cell>
          <cell r="V17">
            <v>1.9636244759816937</v>
          </cell>
          <cell r="W17">
            <v>0.38879427714318693</v>
          </cell>
          <cell r="X17">
            <v>1.1285004422906812</v>
          </cell>
          <cell r="Y17">
            <v>1.4193723318333913</v>
          </cell>
          <cell r="AC17">
            <v>7.0501365332102628</v>
          </cell>
          <cell r="AD17">
            <v>8.8412065332102632</v>
          </cell>
        </row>
        <row r="19">
          <cell r="C19">
            <v>74.802144498340567</v>
          </cell>
          <cell r="D19">
            <v>59.366666666666667</v>
          </cell>
          <cell r="E19">
            <v>71.182333398475663</v>
          </cell>
          <cell r="F19">
            <v>38.671499140215644</v>
          </cell>
          <cell r="G19">
            <v>55.967490647747155</v>
          </cell>
          <cell r="H19">
            <v>49.645544276079598</v>
          </cell>
          <cell r="I19">
            <v>91.522952504846018</v>
          </cell>
          <cell r="J19">
            <v>29.668547498614004</v>
          </cell>
          <cell r="K19">
            <v>56.966714779697249</v>
          </cell>
          <cell r="L19">
            <v>80.906264817329927</v>
          </cell>
          <cell r="M19">
            <v>41.479016157843809</v>
          </cell>
          <cell r="N19">
            <v>53.478449096862605</v>
          </cell>
          <cell r="O19">
            <v>58.379999210524176</v>
          </cell>
          <cell r="P19">
            <v>0.14276759785249077</v>
          </cell>
          <cell r="R19">
            <v>75.417713421068044</v>
          </cell>
          <cell r="T19">
            <v>71.651983524446791</v>
          </cell>
          <cell r="U19">
            <v>43.853978297743417</v>
          </cell>
          <cell r="V19">
            <v>54.527141890068251</v>
          </cell>
          <cell r="W19">
            <v>51.158171395632159</v>
          </cell>
          <cell r="X19">
            <v>67.525003377151521</v>
          </cell>
          <cell r="Y19">
            <v>27.81018414888938</v>
          </cell>
          <cell r="Z19">
            <v>32.9644152607219</v>
          </cell>
          <cell r="AA19">
            <v>87.839698473135684</v>
          </cell>
          <cell r="AB19">
            <v>42.281578913631549</v>
          </cell>
          <cell r="AC19">
            <v>47.907573279155926</v>
          </cell>
          <cell r="AD19">
            <v>54.208972675742153</v>
          </cell>
          <cell r="AE19">
            <v>5.8985905259832598E-2</v>
          </cell>
        </row>
        <row r="20">
          <cell r="C20">
            <v>146.95652173913044</v>
          </cell>
          <cell r="D20">
            <v>123.5</v>
          </cell>
          <cell r="E20">
            <v>145.07999999999998</v>
          </cell>
          <cell r="F20">
            <v>136.68536665408314</v>
          </cell>
          <cell r="G20">
            <v>311.62268155620927</v>
          </cell>
          <cell r="H20">
            <v>241.79940945193505</v>
          </cell>
          <cell r="I20">
            <v>749.05911984821091</v>
          </cell>
          <cell r="J20">
            <v>166.22391464124189</v>
          </cell>
          <cell r="L20">
            <v>51.670776851675456</v>
          </cell>
          <cell r="N20">
            <v>504.03707160303867</v>
          </cell>
          <cell r="O20">
            <v>223.60185941316468</v>
          </cell>
          <cell r="R20">
            <v>146.52173913043478</v>
          </cell>
          <cell r="T20">
            <v>144.684</v>
          </cell>
          <cell r="U20">
            <v>130.33575631706475</v>
          </cell>
          <cell r="V20">
            <v>371.5472481827623</v>
          </cell>
          <cell r="W20">
            <v>137.42394523287572</v>
          </cell>
          <cell r="X20">
            <v>307.50298065459032</v>
          </cell>
          <cell r="Y20">
            <v>155.25787469712708</v>
          </cell>
          <cell r="AC20">
            <v>240.22229914234072</v>
          </cell>
          <cell r="AD20">
            <v>169.97354977297255</v>
          </cell>
        </row>
        <row r="21">
          <cell r="C21">
            <v>98.235294117647072</v>
          </cell>
          <cell r="D21">
            <v>110.875</v>
          </cell>
          <cell r="E21">
            <v>102.28000000000002</v>
          </cell>
          <cell r="F21">
            <v>66.482188019740676</v>
          </cell>
          <cell r="G21">
            <v>222.81515406260036</v>
          </cell>
          <cell r="H21">
            <v>107.21448756995105</v>
          </cell>
          <cell r="I21">
            <v>165.61316852642784</v>
          </cell>
          <cell r="J21">
            <v>93.315879341336554</v>
          </cell>
          <cell r="K21">
            <v>104.37725007734207</v>
          </cell>
          <cell r="M21">
            <v>57.391013542827146</v>
          </cell>
          <cell r="N21">
            <v>126.25757129666785</v>
          </cell>
          <cell r="O21">
            <v>120.18893886995659</v>
          </cell>
          <cell r="R21">
            <v>101.18175775436615</v>
          </cell>
          <cell r="T21">
            <v>104.26598293606824</v>
          </cell>
          <cell r="U21">
            <v>81.406292065689811</v>
          </cell>
          <cell r="V21">
            <v>189.21677153360685</v>
          </cell>
          <cell r="W21">
            <v>99.26410522672208</v>
          </cell>
          <cell r="X21">
            <v>203.9823807681606</v>
          </cell>
          <cell r="Y21">
            <v>76.473432340514407</v>
          </cell>
          <cell r="Z21">
            <v>125.76041947104602</v>
          </cell>
          <cell r="AA21">
            <v>216.72166455136349</v>
          </cell>
          <cell r="AB21">
            <v>58.506595900157706</v>
          </cell>
          <cell r="AC21">
            <v>139.62591000617795</v>
          </cell>
          <cell r="AD21">
            <v>130.88813360044691</v>
          </cell>
        </row>
        <row r="22">
          <cell r="C22">
            <v>64.108527131782949</v>
          </cell>
          <cell r="D22">
            <v>59.606060606060609</v>
          </cell>
          <cell r="E22">
            <v>63.191358024691361</v>
          </cell>
          <cell r="F22">
            <v>37.260903505057733</v>
          </cell>
          <cell r="G22">
            <v>50.297695797023358</v>
          </cell>
          <cell r="H22">
            <v>44.822553560949295</v>
          </cell>
          <cell r="I22">
            <v>69.941995203118225</v>
          </cell>
          <cell r="J22">
            <v>35.010036525130189</v>
          </cell>
          <cell r="K22">
            <v>37.872379895021083</v>
          </cell>
          <cell r="L22">
            <v>41.744863756233563</v>
          </cell>
          <cell r="M22">
            <v>33.523017465352133</v>
          </cell>
          <cell r="N22">
            <v>48.516046378431732</v>
          </cell>
          <cell r="O22">
            <v>53.273479798343921</v>
          </cell>
          <cell r="P22">
            <v>0.14276759785249077</v>
          </cell>
          <cell r="R22">
            <v>64.732309679045102</v>
          </cell>
          <cell r="T22">
            <v>63.68727203219175</v>
          </cell>
          <cell r="U22">
            <v>36.989808084304457</v>
          </cell>
          <cell r="V22">
            <v>45.333519272804303</v>
          </cell>
          <cell r="W22">
            <v>49.804711653102117</v>
          </cell>
          <cell r="X22">
            <v>37.303119711066863</v>
          </cell>
          <cell r="Y22">
            <v>30.817145698787364</v>
          </cell>
          <cell r="Z22">
            <v>23.836939436755596</v>
          </cell>
          <cell r="AA22">
            <v>23.398715434021774</v>
          </cell>
          <cell r="AB22">
            <v>34.169070420368456</v>
          </cell>
          <cell r="AC22">
            <v>38.001111224470918</v>
          </cell>
          <cell r="AD22">
            <v>45.814567119524774</v>
          </cell>
          <cell r="AE22">
            <v>5.8985905259832598E-2</v>
          </cell>
        </row>
        <row r="23">
          <cell r="C23">
            <v>49.534450651769092</v>
          </cell>
          <cell r="D23">
            <v>27.117647058823533</v>
          </cell>
          <cell r="E23">
            <v>40.843785632839229</v>
          </cell>
          <cell r="F23">
            <v>30.022816905264339</v>
          </cell>
          <cell r="G23">
            <v>28.061107980412995</v>
          </cell>
          <cell r="H23">
            <v>19.514674263569951</v>
          </cell>
          <cell r="I23">
            <v>39.069220038539747</v>
          </cell>
          <cell r="J23">
            <v>18.216020022637824</v>
          </cell>
          <cell r="K23">
            <v>16.599755433986935</v>
          </cell>
          <cell r="N23">
            <v>26.061829191736287</v>
          </cell>
          <cell r="O23">
            <v>28.269531613199675</v>
          </cell>
          <cell r="R23">
            <v>49.534450651769092</v>
          </cell>
          <cell r="T23">
            <v>40.845381984036486</v>
          </cell>
          <cell r="U23">
            <v>35.830750099355164</v>
          </cell>
          <cell r="V23">
            <v>29.751885999722631</v>
          </cell>
          <cell r="W23">
            <v>20.46285669174668</v>
          </cell>
          <cell r="X23">
            <v>32.242869779733752</v>
          </cell>
          <cell r="Y23">
            <v>19.580250128754191</v>
          </cell>
          <cell r="AC23">
            <v>27.922438643947334</v>
          </cell>
          <cell r="AD23">
            <v>29.834671435547893</v>
          </cell>
        </row>
        <row r="25">
          <cell r="C25">
            <v>195.85</v>
          </cell>
          <cell r="D25">
            <v>60</v>
          </cell>
          <cell r="E25">
            <v>255.85</v>
          </cell>
          <cell r="F25">
            <v>104</v>
          </cell>
          <cell r="G25">
            <v>225</v>
          </cell>
          <cell r="H25">
            <v>81</v>
          </cell>
          <cell r="I25">
            <v>119</v>
          </cell>
          <cell r="J25">
            <v>120</v>
          </cell>
          <cell r="K25">
            <v>65</v>
          </cell>
          <cell r="L25">
            <v>4</v>
          </cell>
          <cell r="M25">
            <v>6</v>
          </cell>
          <cell r="N25">
            <v>727</v>
          </cell>
          <cell r="O25">
            <v>982.85</v>
          </cell>
          <cell r="P25">
            <v>3</v>
          </cell>
          <cell r="R25">
            <v>195.85021541999998</v>
          </cell>
          <cell r="T25">
            <v>255.85021541999998</v>
          </cell>
          <cell r="U25">
            <v>107</v>
          </cell>
          <cell r="V25">
            <v>193</v>
          </cell>
          <cell r="W25">
            <v>83</v>
          </cell>
          <cell r="X25">
            <v>140</v>
          </cell>
          <cell r="Y25">
            <v>119</v>
          </cell>
          <cell r="Z25">
            <v>67</v>
          </cell>
          <cell r="AA25">
            <v>3</v>
          </cell>
          <cell r="AB25">
            <v>6</v>
          </cell>
          <cell r="AC25">
            <v>721</v>
          </cell>
          <cell r="AD25">
            <v>976.85021541999993</v>
          </cell>
          <cell r="AE25">
            <v>3</v>
          </cell>
        </row>
        <row r="26">
          <cell r="C26">
            <v>23</v>
          </cell>
          <cell r="D26">
            <v>2</v>
          </cell>
          <cell r="E26">
            <v>25</v>
          </cell>
          <cell r="F26">
            <v>1</v>
          </cell>
          <cell r="G26">
            <v>1</v>
          </cell>
          <cell r="H26">
            <v>1</v>
          </cell>
          <cell r="I26">
            <v>3</v>
          </cell>
          <cell r="J26">
            <v>1</v>
          </cell>
          <cell r="N26">
            <v>7</v>
          </cell>
          <cell r="O26">
            <v>32</v>
          </cell>
          <cell r="R26">
            <v>23</v>
          </cell>
          <cell r="T26">
            <v>25</v>
          </cell>
          <cell r="U26">
            <v>1</v>
          </cell>
          <cell r="V26">
            <v>1</v>
          </cell>
          <cell r="W26">
            <v>2</v>
          </cell>
          <cell r="X26">
            <v>4</v>
          </cell>
          <cell r="Y26">
            <v>1</v>
          </cell>
          <cell r="AC26">
            <v>9</v>
          </cell>
          <cell r="AD26">
            <v>34</v>
          </cell>
        </row>
        <row r="27">
          <cell r="C27">
            <v>17</v>
          </cell>
          <cell r="D27">
            <v>8</v>
          </cell>
          <cell r="E27">
            <v>25</v>
          </cell>
          <cell r="F27">
            <v>15</v>
          </cell>
          <cell r="G27">
            <v>17</v>
          </cell>
          <cell r="H27">
            <v>10</v>
          </cell>
          <cell r="I27">
            <v>14</v>
          </cell>
          <cell r="J27">
            <v>8</v>
          </cell>
          <cell r="K27">
            <v>12</v>
          </cell>
          <cell r="L27">
            <v>1</v>
          </cell>
          <cell r="M27">
            <v>2</v>
          </cell>
          <cell r="N27">
            <v>79</v>
          </cell>
          <cell r="O27">
            <v>104</v>
          </cell>
          <cell r="R27">
            <v>17.0001</v>
          </cell>
          <cell r="T27">
            <v>25.0001</v>
          </cell>
          <cell r="U27">
            <v>16</v>
          </cell>
          <cell r="V27">
            <v>20</v>
          </cell>
          <cell r="W27">
            <v>10</v>
          </cell>
          <cell r="X27">
            <v>20</v>
          </cell>
          <cell r="Y27">
            <v>7</v>
          </cell>
          <cell r="Z27">
            <v>6</v>
          </cell>
          <cell r="AA27">
            <v>1</v>
          </cell>
          <cell r="AB27">
            <v>2</v>
          </cell>
          <cell r="AC27">
            <v>82</v>
          </cell>
          <cell r="AD27">
            <v>107.0001</v>
          </cell>
        </row>
        <row r="28">
          <cell r="C28">
            <v>129</v>
          </cell>
          <cell r="D28">
            <v>33</v>
          </cell>
          <cell r="E28">
            <v>162</v>
          </cell>
          <cell r="F28">
            <v>30</v>
          </cell>
          <cell r="G28">
            <v>134</v>
          </cell>
          <cell r="H28">
            <v>53</v>
          </cell>
          <cell r="I28">
            <v>76</v>
          </cell>
          <cell r="J28">
            <v>36</v>
          </cell>
          <cell r="K28">
            <v>43</v>
          </cell>
          <cell r="L28">
            <v>3</v>
          </cell>
          <cell r="M28">
            <v>4</v>
          </cell>
          <cell r="N28">
            <v>382</v>
          </cell>
          <cell r="O28">
            <v>544</v>
          </cell>
          <cell r="P28">
            <v>3</v>
          </cell>
          <cell r="R28">
            <v>129.00011541999999</v>
          </cell>
          <cell r="T28">
            <v>162.00011541999999</v>
          </cell>
          <cell r="U28">
            <v>30</v>
          </cell>
          <cell r="V28">
            <v>109</v>
          </cell>
          <cell r="W28">
            <v>52</v>
          </cell>
          <cell r="X28">
            <v>81</v>
          </cell>
          <cell r="Y28">
            <v>34</v>
          </cell>
          <cell r="Z28">
            <v>61</v>
          </cell>
          <cell r="AA28">
            <v>2</v>
          </cell>
          <cell r="AB28">
            <v>4</v>
          </cell>
          <cell r="AC28">
            <v>376</v>
          </cell>
          <cell r="AD28">
            <v>538.00011541999993</v>
          </cell>
          <cell r="AE28">
            <v>3</v>
          </cell>
        </row>
        <row r="29">
          <cell r="C29">
            <v>26.85</v>
          </cell>
          <cell r="D29">
            <v>17</v>
          </cell>
          <cell r="E29">
            <v>43.85</v>
          </cell>
          <cell r="F29">
            <v>58</v>
          </cell>
          <cell r="G29">
            <v>73</v>
          </cell>
          <cell r="H29">
            <v>17</v>
          </cell>
          <cell r="I29">
            <v>26</v>
          </cell>
          <cell r="J29">
            <v>75</v>
          </cell>
          <cell r="K29">
            <v>10</v>
          </cell>
          <cell r="N29">
            <v>259</v>
          </cell>
          <cell r="O29">
            <v>302.85000000000002</v>
          </cell>
          <cell r="R29">
            <v>26.85</v>
          </cell>
          <cell r="T29">
            <v>43.85</v>
          </cell>
          <cell r="U29">
            <v>60</v>
          </cell>
          <cell r="V29">
            <v>63</v>
          </cell>
          <cell r="W29">
            <v>19</v>
          </cell>
          <cell r="X29">
            <v>35</v>
          </cell>
          <cell r="Y29">
            <v>77</v>
          </cell>
          <cell r="AC29">
            <v>254</v>
          </cell>
          <cell r="AD29">
            <v>297.85000000000002</v>
          </cell>
        </row>
        <row r="31">
          <cell r="C31">
            <v>195.85</v>
          </cell>
          <cell r="D31">
            <v>60</v>
          </cell>
          <cell r="E31">
            <v>255.85</v>
          </cell>
          <cell r="F31">
            <v>99</v>
          </cell>
          <cell r="G31">
            <v>196.94</v>
          </cell>
          <cell r="H31">
            <v>81</v>
          </cell>
          <cell r="I31">
            <v>108.16666667</v>
          </cell>
          <cell r="J31">
            <v>123.15</v>
          </cell>
          <cell r="K31">
            <v>48.08</v>
          </cell>
          <cell r="L31">
            <v>4</v>
          </cell>
          <cell r="M31">
            <v>6</v>
          </cell>
          <cell r="N31">
            <v>668.25333333999993</v>
          </cell>
          <cell r="O31">
            <v>924.10333333999984</v>
          </cell>
          <cell r="P31">
            <v>1.9166666700000001</v>
          </cell>
          <cell r="R31">
            <v>195.85021541999998</v>
          </cell>
          <cell r="T31">
            <v>255.85021541999998</v>
          </cell>
          <cell r="U31">
            <v>107</v>
          </cell>
          <cell r="V31">
            <v>192.34</v>
          </cell>
          <cell r="W31">
            <v>83</v>
          </cell>
          <cell r="X31">
            <v>123.66</v>
          </cell>
          <cell r="Y31">
            <v>123.223333</v>
          </cell>
          <cell r="Z31">
            <v>67</v>
          </cell>
          <cell r="AA31">
            <v>3</v>
          </cell>
          <cell r="AB31">
            <v>6</v>
          </cell>
          <cell r="AC31">
            <v>708.22333300000014</v>
          </cell>
          <cell r="AD31">
            <v>964.07354842000007</v>
          </cell>
          <cell r="AE31">
            <v>3</v>
          </cell>
        </row>
        <row r="32">
          <cell r="C32">
            <v>75.849999999999994</v>
          </cell>
          <cell r="D32">
            <v>38</v>
          </cell>
          <cell r="E32">
            <v>113.85</v>
          </cell>
          <cell r="F32">
            <v>56</v>
          </cell>
          <cell r="G32">
            <v>111.01</v>
          </cell>
          <cell r="H32">
            <v>0</v>
          </cell>
          <cell r="I32">
            <v>34.333333330000002</v>
          </cell>
          <cell r="K32">
            <v>0.625</v>
          </cell>
          <cell r="N32">
            <v>201.34333333000001</v>
          </cell>
          <cell r="O32">
            <v>315.19333333000003</v>
          </cell>
          <cell r="U32">
            <v>59</v>
          </cell>
          <cell r="V32">
            <v>106.17</v>
          </cell>
          <cell r="W32">
            <v>44</v>
          </cell>
          <cell r="X32">
            <v>44</v>
          </cell>
          <cell r="Y32">
            <v>80.489999999999995</v>
          </cell>
          <cell r="Z32">
            <v>18</v>
          </cell>
          <cell r="AC32">
            <v>352.66</v>
          </cell>
          <cell r="AD32">
            <v>352.66</v>
          </cell>
          <cell r="AE32">
            <v>1</v>
          </cell>
        </row>
        <row r="33">
          <cell r="F33">
            <v>1.5</v>
          </cell>
          <cell r="N33">
            <v>1.5</v>
          </cell>
          <cell r="O33">
            <v>1.5</v>
          </cell>
        </row>
        <row r="35">
          <cell r="C35">
            <v>19</v>
          </cell>
          <cell r="E35">
            <v>19</v>
          </cell>
          <cell r="F35">
            <v>1</v>
          </cell>
          <cell r="G35">
            <v>11.42</v>
          </cell>
          <cell r="H35">
            <v>1</v>
          </cell>
          <cell r="I35">
            <v>14.83333333</v>
          </cell>
          <cell r="J35">
            <v>4.58</v>
          </cell>
          <cell r="K35">
            <v>6.5</v>
          </cell>
          <cell r="M35">
            <v>2.5</v>
          </cell>
          <cell r="N35">
            <v>41.249999999999993</v>
          </cell>
          <cell r="O35">
            <v>60.249999999999993</v>
          </cell>
          <cell r="P35">
            <v>1.9166666700000001</v>
          </cell>
          <cell r="R35">
            <v>19</v>
          </cell>
          <cell r="T35">
            <v>19</v>
          </cell>
          <cell r="U35">
            <v>1</v>
          </cell>
          <cell r="V35">
            <v>10.5</v>
          </cell>
          <cell r="W35">
            <v>1</v>
          </cell>
          <cell r="X35">
            <v>12.58</v>
          </cell>
          <cell r="Y35">
            <v>4.8333329999999997</v>
          </cell>
          <cell r="Z35">
            <v>9</v>
          </cell>
          <cell r="AC35">
            <v>40.913332999999994</v>
          </cell>
          <cell r="AD35">
            <v>59.913332999999994</v>
          </cell>
          <cell r="AE35">
            <v>2</v>
          </cell>
        </row>
        <row r="36">
          <cell r="C36">
            <v>29</v>
          </cell>
          <cell r="E36">
            <v>29</v>
          </cell>
          <cell r="G36">
            <v>18.840000000000003</v>
          </cell>
          <cell r="H36">
            <v>0</v>
          </cell>
          <cell r="I36">
            <v>0.41666667000000002</v>
          </cell>
          <cell r="K36">
            <v>0.5</v>
          </cell>
          <cell r="M36">
            <v>5</v>
          </cell>
          <cell r="N36">
            <v>19.256666670000001</v>
          </cell>
          <cell r="O36">
            <v>48.256666670000001</v>
          </cell>
          <cell r="V36">
            <v>24.5</v>
          </cell>
          <cell r="W36">
            <v>8</v>
          </cell>
          <cell r="X36">
            <v>25.33</v>
          </cell>
          <cell r="Y36">
            <v>12.65</v>
          </cell>
          <cell r="Z36">
            <v>12</v>
          </cell>
          <cell r="AB36">
            <v>5</v>
          </cell>
          <cell r="AC36">
            <v>87.47999999999999</v>
          </cell>
          <cell r="AD36">
            <v>87.47999999999999</v>
          </cell>
        </row>
        <row r="37">
          <cell r="C37">
            <v>72</v>
          </cell>
          <cell r="D37">
            <v>22</v>
          </cell>
          <cell r="E37">
            <v>94</v>
          </cell>
          <cell r="F37">
            <v>42</v>
          </cell>
          <cell r="G37">
            <v>55.67</v>
          </cell>
          <cell r="H37">
            <v>80</v>
          </cell>
          <cell r="I37">
            <v>58.583333339999996</v>
          </cell>
          <cell r="J37">
            <v>118.57000000000001</v>
          </cell>
          <cell r="K37">
            <v>41.58</v>
          </cell>
          <cell r="L37">
            <v>4</v>
          </cell>
          <cell r="M37">
            <v>6</v>
          </cell>
          <cell r="N37">
            <v>406.40333333999996</v>
          </cell>
          <cell r="O37">
            <v>500.40333333999996</v>
          </cell>
          <cell r="P37">
            <v>0</v>
          </cell>
          <cell r="R37">
            <v>176.85021542000001</v>
          </cell>
          <cell r="T37">
            <v>236.85021542000001</v>
          </cell>
          <cell r="U37">
            <v>47</v>
          </cell>
          <cell r="V37">
            <v>51.17</v>
          </cell>
          <cell r="W37">
            <v>30</v>
          </cell>
          <cell r="X37">
            <v>41.75</v>
          </cell>
          <cell r="Y37">
            <v>25.25</v>
          </cell>
          <cell r="Z37">
            <v>28</v>
          </cell>
          <cell r="AA37">
            <v>3</v>
          </cell>
          <cell r="AB37">
            <v>1</v>
          </cell>
          <cell r="AC37">
            <v>227.17</v>
          </cell>
          <cell r="AD37">
            <v>464.02021541999994</v>
          </cell>
          <cell r="AE37">
            <v>0</v>
          </cell>
        </row>
        <row r="39">
          <cell r="C39">
            <v>14.65</v>
          </cell>
          <cell r="D39">
            <v>3.5619999999999998</v>
          </cell>
          <cell r="E39">
            <v>18.212</v>
          </cell>
          <cell r="F39">
            <v>3.8284784148813484</v>
          </cell>
          <cell r="G39">
            <v>11.022237608167325</v>
          </cell>
          <cell r="H39">
            <v>4.0212890863624473</v>
          </cell>
          <cell r="I39">
            <v>9.8997326962459198</v>
          </cell>
          <cell r="J39">
            <v>3.6536816244543147</v>
          </cell>
          <cell r="K39">
            <v>2.7389596466078436</v>
          </cell>
          <cell r="L39">
            <v>0.32362505926931973</v>
          </cell>
          <cell r="M39">
            <v>0.24887409694706283</v>
          </cell>
          <cell r="N39">
            <v>35.737151870831944</v>
          </cell>
          <cell r="O39">
            <v>53.949151870831948</v>
          </cell>
          <cell r="P39">
            <v>2.7363789635983263E-4</v>
          </cell>
          <cell r="R39">
            <v>14.77057542</v>
          </cell>
          <cell r="T39">
            <v>18.332175420000002</v>
          </cell>
          <cell r="U39">
            <v>4.6923756778585455</v>
          </cell>
          <cell r="V39">
            <v>10.487750471135728</v>
          </cell>
          <cell r="W39">
            <v>4.2461282258374693</v>
          </cell>
          <cell r="X39">
            <v>8.3501419176185561</v>
          </cell>
          <cell r="Y39">
            <v>3.4268635821699176</v>
          </cell>
          <cell r="Z39">
            <v>2.2086158224683672</v>
          </cell>
          <cell r="AA39">
            <v>0.26351909541940705</v>
          </cell>
          <cell r="AB39">
            <v>0.25368947348178927</v>
          </cell>
          <cell r="AC39">
            <v>33.929261223705559</v>
          </cell>
          <cell r="AD39">
            <v>52.261436643705558</v>
          </cell>
          <cell r="AE39">
            <v>1.7695771577949779E-4</v>
          </cell>
        </row>
        <row r="40">
          <cell r="C40">
            <v>5.29</v>
          </cell>
          <cell r="E40">
            <v>5.29</v>
          </cell>
          <cell r="F40">
            <v>2.0013537015642102</v>
          </cell>
          <cell r="G40">
            <v>4.6630222082745112</v>
          </cell>
          <cell r="H40">
            <v>0.10387291604717129</v>
          </cell>
          <cell r="I40">
            <v>1.5958275164076847</v>
          </cell>
          <cell r="J40">
            <v>0.24291298456410379</v>
          </cell>
          <cell r="K40">
            <v>5.8090767129678277E-2</v>
          </cell>
          <cell r="N40">
            <v>8.2602034262464059</v>
          </cell>
          <cell r="O40">
            <v>13.550203426246405</v>
          </cell>
          <cell r="U40">
            <v>2.3341517633937161</v>
          </cell>
          <cell r="V40">
            <v>4.4322064535979395</v>
          </cell>
          <cell r="W40">
            <v>1.80121687627399</v>
          </cell>
          <cell r="X40">
            <v>1.9314903272951045</v>
          </cell>
          <cell r="Y40">
            <v>1.8452513364870586</v>
          </cell>
          <cell r="Z40">
            <v>0.34581900696127083</v>
          </cell>
          <cell r="AC40">
            <v>12.690204263689981</v>
          </cell>
          <cell r="AD40">
            <v>12.690204263689981</v>
          </cell>
          <cell r="AE40">
            <v>6.8499680901000319E-5</v>
          </cell>
        </row>
        <row r="43">
          <cell r="C43">
            <v>1.6800000000000002</v>
          </cell>
          <cell r="E43">
            <v>1.6800000000000002</v>
          </cell>
          <cell r="F43">
            <v>8.0208765730023932E-2</v>
          </cell>
          <cell r="G43">
            <v>0.62928163781568647</v>
          </cell>
          <cell r="H43">
            <v>9.4596588661745334E-2</v>
          </cell>
          <cell r="I43">
            <v>1.9385769501882297</v>
          </cell>
          <cell r="J43">
            <v>0.22688847540908505</v>
          </cell>
          <cell r="K43">
            <v>0.44517525936601327</v>
          </cell>
          <cell r="N43">
            <v>3.4150013150671432</v>
          </cell>
          <cell r="O43">
            <v>5.0950013150671438</v>
          </cell>
          <cell r="P43">
            <v>2.7363789635983263E-4</v>
          </cell>
          <cell r="R43">
            <v>1.6800000000000002</v>
          </cell>
          <cell r="T43">
            <v>1.6800000000000002</v>
          </cell>
          <cell r="U43">
            <v>0.12460443829083501</v>
          </cell>
          <cell r="V43">
            <v>0.61993769470405002</v>
          </cell>
          <cell r="W43">
            <v>0.10210068843506022</v>
          </cell>
          <cell r="X43">
            <v>1.1580500749971159</v>
          </cell>
          <cell r="Y43">
            <v>0.20875812468751209</v>
          </cell>
          <cell r="Z43">
            <v>0.41998846198223155</v>
          </cell>
          <cell r="AC43">
            <v>2.6335479411316833</v>
          </cell>
          <cell r="AD43">
            <v>4.3135479411316835</v>
          </cell>
          <cell r="AE43">
            <v>1.0845803487849745E-4</v>
          </cell>
        </row>
        <row r="44">
          <cell r="C44">
            <v>1.17</v>
          </cell>
          <cell r="E44">
            <v>1.17</v>
          </cell>
          <cell r="G44">
            <v>1.4864326456797392</v>
          </cell>
          <cell r="H44">
            <v>0.15497711057258293</v>
          </cell>
          <cell r="I44">
            <v>0.11736599758196482</v>
          </cell>
          <cell r="J44">
            <v>0.15085024741236408</v>
          </cell>
          <cell r="K44">
            <v>2.489440237316444E-2</v>
          </cell>
          <cell r="M44">
            <v>3.5139589005240272E-2</v>
          </cell>
          <cell r="N44">
            <v>1.4864326456797392</v>
          </cell>
          <cell r="O44">
            <v>2.6564326456797391</v>
          </cell>
          <cell r="V44">
            <v>1.6863812930271918</v>
          </cell>
          <cell r="W44">
            <v>0.52593669474251004</v>
          </cell>
          <cell r="X44">
            <v>2.6361947617399339</v>
          </cell>
          <cell r="Y44">
            <v>0.6307618937733166</v>
          </cell>
          <cell r="Z44">
            <v>0.41402099919233892</v>
          </cell>
          <cell r="AB44">
            <v>0.22183300642282996</v>
          </cell>
          <cell r="AC44">
            <v>6.1151286488981214</v>
          </cell>
          <cell r="AD44">
            <v>6.1151286488981214</v>
          </cell>
        </row>
        <row r="45">
          <cell r="C45">
            <v>6.51</v>
          </cell>
          <cell r="D45">
            <v>3.5619999999999998</v>
          </cell>
          <cell r="E45">
            <v>10.071999999999999</v>
          </cell>
          <cell r="F45">
            <v>1.7469159475871148</v>
          </cell>
          <cell r="G45">
            <v>4.2435011163973879</v>
          </cell>
          <cell r="H45">
            <v>3.9266924977007021</v>
          </cell>
          <cell r="I45">
            <v>6.3653282296500056</v>
          </cell>
          <cell r="J45">
            <v>3.4267931490452295</v>
          </cell>
          <cell r="K45">
            <v>2.2937843872418302</v>
          </cell>
          <cell r="L45">
            <v>0.32362505926931973</v>
          </cell>
          <cell r="M45">
            <v>0.24887409694706283</v>
          </cell>
          <cell r="N45">
            <v>22.575514483838649</v>
          </cell>
          <cell r="O45">
            <v>32.647514483838648</v>
          </cell>
          <cell r="P45">
            <v>0</v>
          </cell>
          <cell r="R45">
            <v>13.09057542</v>
          </cell>
          <cell r="T45">
            <v>16.652175419999999</v>
          </cell>
          <cell r="U45">
            <v>2.233619476173994</v>
          </cell>
          <cell r="V45">
            <v>3.7492250298065466</v>
          </cell>
          <cell r="W45">
            <v>1.8168739663859088</v>
          </cell>
          <cell r="X45">
            <v>2.6244067535864017</v>
          </cell>
          <cell r="Y45">
            <v>0.74209222722203005</v>
          </cell>
          <cell r="Z45">
            <v>1.0287873543325259</v>
          </cell>
          <cell r="AA45">
            <v>0.26351909541940705</v>
          </cell>
          <cell r="AB45">
            <v>3.1856467058959281E-2</v>
          </cell>
          <cell r="AC45">
            <v>12.490380369985775</v>
          </cell>
          <cell r="AD45">
            <v>29.142555789985771</v>
          </cell>
          <cell r="AE45">
            <v>0</v>
          </cell>
        </row>
        <row r="47">
          <cell r="C47">
            <v>74.802144498340567</v>
          </cell>
          <cell r="D47">
            <v>59.366666666666667</v>
          </cell>
          <cell r="E47">
            <v>71.182333398475663</v>
          </cell>
          <cell r="F47">
            <v>38.671499140215644</v>
          </cell>
          <cell r="G47">
            <v>55.967490647747155</v>
          </cell>
          <cell r="H47">
            <v>49.645544276079598</v>
          </cell>
          <cell r="I47">
            <v>91.522952504846018</v>
          </cell>
          <cell r="J47">
            <v>29.668547498614004</v>
          </cell>
          <cell r="K47">
            <v>56.966714779697249</v>
          </cell>
          <cell r="L47">
            <v>80.906264817329927</v>
          </cell>
          <cell r="M47">
            <v>41.479016157843809</v>
          </cell>
          <cell r="N47">
            <v>53.478449096862605</v>
          </cell>
          <cell r="O47">
            <v>58.379999210524176</v>
          </cell>
          <cell r="P47">
            <v>0.14276759785249077</v>
          </cell>
          <cell r="R47">
            <v>75.417713421068044</v>
          </cell>
          <cell r="T47">
            <v>71.651983524446791</v>
          </cell>
          <cell r="U47">
            <v>43.853978297743417</v>
          </cell>
          <cell r="V47">
            <v>54.527141890068251</v>
          </cell>
          <cell r="W47">
            <v>51.158171395632159</v>
          </cell>
          <cell r="X47">
            <v>67.525003377151521</v>
          </cell>
          <cell r="Y47">
            <v>27.81018414888938</v>
          </cell>
          <cell r="Z47">
            <v>32.9644152607219</v>
          </cell>
          <cell r="AA47">
            <v>87.839698473135684</v>
          </cell>
          <cell r="AB47">
            <v>42.281578913631549</v>
          </cell>
          <cell r="AC47">
            <v>47.907573279155926</v>
          </cell>
          <cell r="AD47">
            <v>54.208972675742153</v>
          </cell>
          <cell r="AE47">
            <v>5.8985905259832598E-2</v>
          </cell>
        </row>
        <row r="48">
          <cell r="C48">
            <v>69.742913645352672</v>
          </cell>
          <cell r="E48">
            <v>46.464646464646464</v>
          </cell>
          <cell r="F48">
            <v>35.738458956503749</v>
          </cell>
          <cell r="G48">
            <v>42.005424811048648</v>
          </cell>
          <cell r="I48">
            <v>46.480413103765613</v>
          </cell>
          <cell r="K48">
            <v>92.945227407485248</v>
          </cell>
          <cell r="N48">
            <v>41.025462773619637</v>
          </cell>
          <cell r="O48">
            <v>42.990133335274763</v>
          </cell>
          <cell r="U48">
            <v>39.561894294808745</v>
          </cell>
          <cell r="V48">
            <v>41.746316790034278</v>
          </cell>
          <cell r="W48">
            <v>40.936747188045224</v>
          </cell>
          <cell r="X48">
            <v>43.897507438525103</v>
          </cell>
          <cell r="Y48">
            <v>22.925224704771509</v>
          </cell>
          <cell r="Z48">
            <v>19.212167053403935</v>
          </cell>
          <cell r="AC48">
            <v>35.984246196591563</v>
          </cell>
          <cell r="AD48">
            <v>35.984246196591563</v>
          </cell>
          <cell r="AE48">
            <v>6.8499680901000323E-2</v>
          </cell>
        </row>
        <row r="51">
          <cell r="C51">
            <v>88.421052631578959</v>
          </cell>
          <cell r="E51">
            <v>88.421052631578959</v>
          </cell>
          <cell r="F51">
            <v>80.208765730023927</v>
          </cell>
          <cell r="G51">
            <v>55.103470912056608</v>
          </cell>
          <cell r="H51">
            <v>94.596588661745329</v>
          </cell>
          <cell r="I51">
            <v>130.69058094093472</v>
          </cell>
          <cell r="J51">
            <v>49.538968429931231</v>
          </cell>
          <cell r="K51">
            <v>68.48850144092512</v>
          </cell>
          <cell r="N51">
            <v>82.787910668294401</v>
          </cell>
          <cell r="O51">
            <v>84.564337179537659</v>
          </cell>
          <cell r="P51">
            <v>0.14276759785249077</v>
          </cell>
          <cell r="R51">
            <v>88.421052631578959</v>
          </cell>
          <cell r="T51">
            <v>88.421052631578959</v>
          </cell>
          <cell r="U51">
            <v>124.60443829083501</v>
          </cell>
          <cell r="V51">
            <v>59.041685209909524</v>
          </cell>
          <cell r="W51">
            <v>102.10068843506022</v>
          </cell>
          <cell r="X51">
            <v>92.054854928228607</v>
          </cell>
          <cell r="Y51">
            <v>43.191339120956926</v>
          </cell>
          <cell r="Z51">
            <v>46.665384664692397</v>
          </cell>
          <cell r="AC51">
            <v>64.368941565618314</v>
          </cell>
          <cell r="AD51">
            <v>71.99646097358135</v>
          </cell>
          <cell r="AE51">
            <v>5.4229017439248725E-2</v>
          </cell>
        </row>
        <row r="52">
          <cell r="C52">
            <v>40.344827586206897</v>
          </cell>
          <cell r="E52">
            <v>40.344827586206897</v>
          </cell>
          <cell r="G52">
            <v>78.897698815272761</v>
          </cell>
          <cell r="K52">
            <v>49.788804746328879</v>
          </cell>
          <cell r="M52">
            <v>7.0279178010480541</v>
          </cell>
          <cell r="N52">
            <v>77.190547624499075</v>
          </cell>
          <cell r="O52">
            <v>55.04799293008729</v>
          </cell>
          <cell r="V52">
            <v>68.831889511313946</v>
          </cell>
          <cell r="W52">
            <v>65.742086842813748</v>
          </cell>
          <cell r="X52">
            <v>104.07401349150943</v>
          </cell>
          <cell r="Y52">
            <v>49.862600298285898</v>
          </cell>
          <cell r="Z52">
            <v>34.501749932694914</v>
          </cell>
          <cell r="AB52">
            <v>44.366601284565995</v>
          </cell>
          <cell r="AC52">
            <v>69.903162424532724</v>
          </cell>
          <cell r="AD52">
            <v>69.903162424532724</v>
          </cell>
        </row>
        <row r="53">
          <cell r="C53">
            <v>90.416666666666657</v>
          </cell>
          <cell r="E53">
            <v>42.97122379118526</v>
          </cell>
          <cell r="F53">
            <v>-37.717493327299771</v>
          </cell>
          <cell r="G53">
            <v>17.527066488645033</v>
          </cell>
          <cell r="H53">
            <v>-44.951044385665732</v>
          </cell>
          <cell r="I53">
            <v>-16.547554413948674</v>
          </cell>
          <cell r="J53">
            <v>-19.870420931317227</v>
          </cell>
          <cell r="K53">
            <v>-11.521786661227871</v>
          </cell>
          <cell r="L53">
            <v>80.906264817329927</v>
          </cell>
          <cell r="M53">
            <v>41.479016157843809</v>
          </cell>
          <cell r="N53">
            <v>-24.641845613306984</v>
          </cell>
          <cell r="O53">
            <v>61.726244690302302</v>
          </cell>
          <cell r="P53">
            <v>0</v>
          </cell>
          <cell r="R53">
            <v>62.964624441927718</v>
          </cell>
          <cell r="T53">
            <v>56.9421061726852</v>
          </cell>
          <cell r="U53">
            <v>-75.474773406151073</v>
          </cell>
          <cell r="V53">
            <v>11.805772622271384</v>
          </cell>
          <cell r="W53">
            <v>-40.198280215028966</v>
          </cell>
          <cell r="X53">
            <v>-22.434813908837512</v>
          </cell>
          <cell r="Y53">
            <v>-11.584124856847883</v>
          </cell>
          <cell r="Z53">
            <v>-7.5092815210502977</v>
          </cell>
          <cell r="AA53">
            <v>87.839698473135684</v>
          </cell>
          <cell r="AB53">
            <v>31.856467058959282</v>
          </cell>
          <cell r="AC53">
            <v>-7.9539151562090424</v>
          </cell>
          <cell r="AD53">
            <v>52.85706864949988</v>
          </cell>
          <cell r="AE53">
            <v>0</v>
          </cell>
        </row>
        <row r="55">
          <cell r="C55">
            <v>195.85</v>
          </cell>
          <cell r="D55">
            <v>60</v>
          </cell>
          <cell r="E55">
            <v>255.85</v>
          </cell>
          <cell r="F55">
            <v>104</v>
          </cell>
          <cell r="G55">
            <v>225</v>
          </cell>
          <cell r="H55">
            <v>81</v>
          </cell>
          <cell r="I55">
            <v>119</v>
          </cell>
          <cell r="J55">
            <v>120</v>
          </cell>
          <cell r="K55">
            <v>65</v>
          </cell>
          <cell r="L55">
            <v>4</v>
          </cell>
          <cell r="M55">
            <v>6</v>
          </cell>
          <cell r="N55">
            <v>727</v>
          </cell>
          <cell r="O55">
            <v>982.85</v>
          </cell>
          <cell r="P55">
            <v>3</v>
          </cell>
          <cell r="R55">
            <v>195.85021541999998</v>
          </cell>
          <cell r="T55">
            <v>255.85021541999998</v>
          </cell>
          <cell r="U55">
            <v>107</v>
          </cell>
          <cell r="V55">
            <v>193</v>
          </cell>
          <cell r="W55">
            <v>83</v>
          </cell>
          <cell r="X55">
            <v>140</v>
          </cell>
          <cell r="Y55">
            <v>119</v>
          </cell>
          <cell r="Z55">
            <v>67</v>
          </cell>
          <cell r="AA55">
            <v>3</v>
          </cell>
          <cell r="AB55">
            <v>6</v>
          </cell>
          <cell r="AC55">
            <v>721</v>
          </cell>
          <cell r="AD55">
            <v>976.85021541999993</v>
          </cell>
          <cell r="AE55">
            <v>3</v>
          </cell>
        </row>
        <row r="56">
          <cell r="C56">
            <v>75.849999999999994</v>
          </cell>
          <cell r="D56">
            <v>38</v>
          </cell>
          <cell r="E56">
            <v>113.85</v>
          </cell>
          <cell r="F56">
            <v>59</v>
          </cell>
          <cell r="G56">
            <v>113</v>
          </cell>
          <cell r="H56">
            <v>22</v>
          </cell>
          <cell r="I56">
            <v>34</v>
          </cell>
          <cell r="J56">
            <v>61</v>
          </cell>
          <cell r="K56">
            <v>2</v>
          </cell>
          <cell r="N56">
            <v>206</v>
          </cell>
          <cell r="O56">
            <v>319.85000000000002</v>
          </cell>
          <cell r="U56">
            <v>59</v>
          </cell>
          <cell r="V56">
            <v>102</v>
          </cell>
          <cell r="W56">
            <v>44</v>
          </cell>
          <cell r="X56">
            <v>44</v>
          </cell>
          <cell r="Y56">
            <v>85</v>
          </cell>
          <cell r="Z56">
            <v>18</v>
          </cell>
          <cell r="AC56">
            <v>353</v>
          </cell>
          <cell r="AD56">
            <v>353</v>
          </cell>
          <cell r="AE56">
            <v>1</v>
          </cell>
        </row>
        <row r="59">
          <cell r="C59">
            <v>19</v>
          </cell>
          <cell r="E59">
            <v>19</v>
          </cell>
          <cell r="F59">
            <v>1</v>
          </cell>
          <cell r="G59">
            <v>12</v>
          </cell>
          <cell r="H59">
            <v>1</v>
          </cell>
          <cell r="I59">
            <v>11</v>
          </cell>
          <cell r="J59">
            <v>5</v>
          </cell>
          <cell r="K59">
            <v>8</v>
          </cell>
          <cell r="N59">
            <v>41</v>
          </cell>
          <cell r="O59">
            <v>60</v>
          </cell>
          <cell r="P59">
            <v>3</v>
          </cell>
          <cell r="R59">
            <v>19</v>
          </cell>
          <cell r="T59">
            <v>19</v>
          </cell>
          <cell r="U59">
            <v>1</v>
          </cell>
          <cell r="V59">
            <v>11</v>
          </cell>
          <cell r="W59">
            <v>1</v>
          </cell>
          <cell r="X59">
            <v>13</v>
          </cell>
          <cell r="Y59">
            <v>5</v>
          </cell>
          <cell r="Z59">
            <v>9</v>
          </cell>
          <cell r="AC59">
            <v>42</v>
          </cell>
          <cell r="AD59">
            <v>61</v>
          </cell>
          <cell r="AE59">
            <v>2</v>
          </cell>
        </row>
        <row r="60">
          <cell r="C60">
            <v>29</v>
          </cell>
          <cell r="E60">
            <v>29</v>
          </cell>
          <cell r="G60">
            <v>28</v>
          </cell>
          <cell r="H60">
            <v>22</v>
          </cell>
          <cell r="I60">
            <v>12</v>
          </cell>
          <cell r="J60">
            <v>25</v>
          </cell>
          <cell r="K60">
            <v>4</v>
          </cell>
          <cell r="M60">
            <v>5</v>
          </cell>
          <cell r="N60">
            <v>28</v>
          </cell>
          <cell r="O60">
            <v>57</v>
          </cell>
          <cell r="V60">
            <v>29</v>
          </cell>
          <cell r="W60">
            <v>8</v>
          </cell>
          <cell r="X60">
            <v>37</v>
          </cell>
          <cell r="Y60">
            <v>7</v>
          </cell>
          <cell r="Z60">
            <v>12</v>
          </cell>
          <cell r="AB60">
            <v>5</v>
          </cell>
          <cell r="AC60">
            <v>98</v>
          </cell>
          <cell r="AD60">
            <v>98</v>
          </cell>
        </row>
        <row r="61">
          <cell r="C61">
            <v>72</v>
          </cell>
          <cell r="D61">
            <v>22</v>
          </cell>
          <cell r="E61">
            <v>94</v>
          </cell>
          <cell r="F61">
            <v>44</v>
          </cell>
          <cell r="G61">
            <v>72</v>
          </cell>
          <cell r="H61">
            <v>80</v>
          </cell>
          <cell r="I61">
            <v>74</v>
          </cell>
          <cell r="J61">
            <v>115</v>
          </cell>
          <cell r="K61">
            <v>57</v>
          </cell>
          <cell r="L61">
            <v>4</v>
          </cell>
          <cell r="M61">
            <v>6</v>
          </cell>
          <cell r="N61">
            <v>452</v>
          </cell>
          <cell r="O61">
            <v>546</v>
          </cell>
          <cell r="P61">
            <v>0</v>
          </cell>
          <cell r="R61">
            <v>176.85021542000001</v>
          </cell>
          <cell r="T61">
            <v>236.85021542000001</v>
          </cell>
          <cell r="U61">
            <v>47</v>
          </cell>
          <cell r="V61">
            <v>51</v>
          </cell>
          <cell r="W61">
            <v>30</v>
          </cell>
          <cell r="X61">
            <v>46</v>
          </cell>
          <cell r="Y61">
            <v>22</v>
          </cell>
          <cell r="Z61">
            <v>28</v>
          </cell>
          <cell r="AA61">
            <v>3</v>
          </cell>
          <cell r="AB61">
            <v>1</v>
          </cell>
          <cell r="AC61">
            <v>228</v>
          </cell>
          <cell r="AD61">
            <v>464.85021541999998</v>
          </cell>
          <cell r="AE61">
            <v>0</v>
          </cell>
        </row>
      </sheetData>
      <sheetData sheetId="4">
        <row r="5">
          <cell r="E5" t="str">
            <v>Enel Green Power Espana (Grupo ECYR)</v>
          </cell>
          <cell r="F5" t="str">
            <v>Enel Green Power Espana</v>
          </cell>
          <cell r="U5" t="str">
            <v>Enel Green Power Espana (Grupo ECYR)</v>
          </cell>
          <cell r="V5" t="str">
            <v>Enel Green Power Espana</v>
          </cell>
        </row>
        <row r="6">
          <cell r="E6" t="str">
            <v>Ren - Spagna</v>
          </cell>
          <cell r="F6" t="str">
            <v>Ren - Spagna</v>
          </cell>
          <cell r="G6" t="str">
            <v>Ren - Spagna</v>
          </cell>
          <cell r="H6" t="str">
            <v>Ren - Portogallo</v>
          </cell>
          <cell r="I6" t="str">
            <v>Ren - Iberia</v>
          </cell>
          <cell r="J6" t="str">
            <v>Ren - Panama</v>
          </cell>
          <cell r="K6" t="str">
            <v>Ren - Brasile</v>
          </cell>
          <cell r="L6" t="str">
            <v>Ren - Costarica</v>
          </cell>
          <cell r="M6" t="str">
            <v>Ren - Cile</v>
          </cell>
          <cell r="N6" t="str">
            <v>Ren - Guatemala</v>
          </cell>
          <cell r="O6" t="str">
            <v>Ren - Mexico</v>
          </cell>
          <cell r="P6" t="str">
            <v>Ren - El Salvador</v>
          </cell>
          <cell r="Q6" t="str">
            <v>Ren - Nicaragua</v>
          </cell>
          <cell r="R6" t="str">
            <v>Ren - A. Latina</v>
          </cell>
          <cell r="S6" t="str">
            <v>Ren - Iberia and LatinAmerica</v>
          </cell>
          <cell r="U6" t="str">
            <v>Ren - Spagna</v>
          </cell>
          <cell r="V6" t="str">
            <v>Ren - Spagna</v>
          </cell>
          <cell r="W6" t="str">
            <v>Ren - Spagna</v>
          </cell>
          <cell r="X6" t="str">
            <v>Ren - Portogallo</v>
          </cell>
          <cell r="Y6" t="str">
            <v>Ren - Iberia</v>
          </cell>
          <cell r="Z6" t="str">
            <v>Ren - Panama</v>
          </cell>
          <cell r="AA6" t="str">
            <v>Ren - Brasile</v>
          </cell>
          <cell r="AB6" t="str">
            <v>Ren - Costarica</v>
          </cell>
          <cell r="AC6" t="str">
            <v>Ren - Cile</v>
          </cell>
          <cell r="AD6" t="str">
            <v>Ren - Guatemala</v>
          </cell>
          <cell r="AE6" t="str">
            <v>Ren - Mexico</v>
          </cell>
          <cell r="AF6" t="str">
            <v>Ren - El Salvador</v>
          </cell>
          <cell r="AG6" t="str">
            <v>Ren - Nicaragua</v>
          </cell>
          <cell r="AH6" t="str">
            <v>Ren - A. Latina</v>
          </cell>
          <cell r="AI6" t="str">
            <v>Ren - Iberia and LatinAmerica</v>
          </cell>
        </row>
        <row r="7">
          <cell r="E7">
            <v>0</v>
          </cell>
          <cell r="F7">
            <v>56.557010000000005</v>
          </cell>
          <cell r="G7">
            <v>56.557010000000005</v>
          </cell>
          <cell r="H7">
            <v>0</v>
          </cell>
          <cell r="I7">
            <v>56.557010000000005</v>
          </cell>
          <cell r="J7">
            <v>300</v>
          </cell>
          <cell r="K7">
            <v>92.644000000000005</v>
          </cell>
          <cell r="L7">
            <v>31</v>
          </cell>
          <cell r="M7">
            <v>92.199999999999989</v>
          </cell>
          <cell r="N7">
            <v>76.47</v>
          </cell>
          <cell r="O7">
            <v>52.5</v>
          </cell>
          <cell r="P7">
            <v>0</v>
          </cell>
          <cell r="Q7">
            <v>0</v>
          </cell>
          <cell r="R7">
            <v>644.81400000000008</v>
          </cell>
          <cell r="S7">
            <v>701.37101000000007</v>
          </cell>
          <cell r="U7">
            <v>28.96</v>
          </cell>
          <cell r="V7">
            <v>27.98</v>
          </cell>
          <cell r="W7">
            <v>56.94</v>
          </cell>
          <cell r="X7">
            <v>0</v>
          </cell>
          <cell r="Y7">
            <v>56.94</v>
          </cell>
          <cell r="Z7">
            <v>300</v>
          </cell>
          <cell r="AA7">
            <v>92.600000000000009</v>
          </cell>
          <cell r="AB7">
            <v>31</v>
          </cell>
          <cell r="AC7">
            <v>92.199999999999989</v>
          </cell>
          <cell r="AD7">
            <v>76.47</v>
          </cell>
          <cell r="AE7">
            <v>52.5</v>
          </cell>
          <cell r="AF7">
            <v>0</v>
          </cell>
          <cell r="AG7">
            <v>0</v>
          </cell>
          <cell r="AH7">
            <v>644.77</v>
          </cell>
          <cell r="AI7">
            <v>701.71</v>
          </cell>
        </row>
        <row r="8">
          <cell r="E8">
            <v>0</v>
          </cell>
          <cell r="F8">
            <v>1642.0358650000001</v>
          </cell>
          <cell r="G8">
            <v>1642.0358650000001</v>
          </cell>
          <cell r="H8">
            <v>0</v>
          </cell>
          <cell r="I8">
            <v>1642.0358650000001</v>
          </cell>
          <cell r="J8">
            <v>0</v>
          </cell>
          <cell r="K8">
            <v>0</v>
          </cell>
          <cell r="L8">
            <v>24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24</v>
          </cell>
          <cell r="S8">
            <v>1666.0358650000001</v>
          </cell>
          <cell r="U8">
            <v>1018.93</v>
          </cell>
          <cell r="V8">
            <v>460.617636</v>
          </cell>
          <cell r="W8">
            <v>1479.547636</v>
          </cell>
          <cell r="X8">
            <v>126</v>
          </cell>
          <cell r="Y8">
            <v>1605.547636</v>
          </cell>
          <cell r="Z8">
            <v>0</v>
          </cell>
          <cell r="AA8">
            <v>0</v>
          </cell>
          <cell r="AB8">
            <v>24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24</v>
          </cell>
          <cell r="AI8">
            <v>1629.547636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</row>
        <row r="10">
          <cell r="E10">
            <v>0</v>
          </cell>
          <cell r="F10">
            <v>13.430000000000001</v>
          </cell>
          <cell r="G10">
            <v>13.430000000000001</v>
          </cell>
          <cell r="H10">
            <v>0</v>
          </cell>
          <cell r="I10">
            <v>13.430000000000001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0.13</v>
          </cell>
          <cell r="P10">
            <v>0</v>
          </cell>
          <cell r="Q10">
            <v>0</v>
          </cell>
          <cell r="R10">
            <v>0.13</v>
          </cell>
          <cell r="S10">
            <v>13.560000000000002</v>
          </cell>
          <cell r="U10">
            <v>13.3</v>
          </cell>
          <cell r="V10">
            <v>0</v>
          </cell>
          <cell r="W10">
            <v>13.3</v>
          </cell>
          <cell r="X10">
            <v>0</v>
          </cell>
          <cell r="Y10">
            <v>13.3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0.13</v>
          </cell>
          <cell r="AF10">
            <v>0</v>
          </cell>
          <cell r="AG10">
            <v>0</v>
          </cell>
          <cell r="AH10">
            <v>0.13</v>
          </cell>
          <cell r="AI10">
            <v>13.430000000000001</v>
          </cell>
        </row>
        <row r="11">
          <cell r="E11">
            <v>0</v>
          </cell>
          <cell r="F11">
            <v>22.690999999999999</v>
          </cell>
          <cell r="G11">
            <v>22.690999999999999</v>
          </cell>
          <cell r="H11">
            <v>0</v>
          </cell>
          <cell r="I11">
            <v>22.690999999999999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22.690999999999999</v>
          </cell>
          <cell r="U11">
            <v>22.76</v>
          </cell>
          <cell r="V11">
            <v>0</v>
          </cell>
          <cell r="W11">
            <v>22.76</v>
          </cell>
          <cell r="X11">
            <v>0</v>
          </cell>
          <cell r="Y11">
            <v>22.76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22.76</v>
          </cell>
        </row>
        <row r="12">
          <cell r="E12">
            <v>0</v>
          </cell>
          <cell r="F12">
            <v>83.742010000000008</v>
          </cell>
          <cell r="G12">
            <v>83.742010000000008</v>
          </cell>
          <cell r="H12">
            <v>0</v>
          </cell>
          <cell r="I12">
            <v>83.742010000000008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83.742010000000008</v>
          </cell>
          <cell r="U12">
            <v>0</v>
          </cell>
          <cell r="V12">
            <v>14</v>
          </cell>
          <cell r="W12">
            <v>14</v>
          </cell>
          <cell r="X12">
            <v>57.94700000000001</v>
          </cell>
          <cell r="Y12">
            <v>71.947000000000003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71.947000000000003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8.0000000000000004E-4</v>
          </cell>
          <cell r="W13">
            <v>8.0000000000000004E-4</v>
          </cell>
          <cell r="X13">
            <v>0</v>
          </cell>
          <cell r="Y13">
            <v>8.0000000000000004E-4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8.0000000000000004E-4</v>
          </cell>
        </row>
        <row r="14">
          <cell r="E14">
            <v>0</v>
          </cell>
          <cell r="F14">
            <v>1818.4558850000001</v>
          </cell>
          <cell r="G14">
            <v>1818.4558850000001</v>
          </cell>
          <cell r="H14">
            <v>0</v>
          </cell>
          <cell r="I14">
            <v>1818.4558850000001</v>
          </cell>
          <cell r="J14">
            <v>300</v>
          </cell>
          <cell r="K14">
            <v>92.644000000000005</v>
          </cell>
          <cell r="L14">
            <v>55</v>
          </cell>
          <cell r="M14">
            <v>92.199999999999989</v>
          </cell>
          <cell r="N14">
            <v>76.47</v>
          </cell>
          <cell r="O14">
            <v>52.63</v>
          </cell>
          <cell r="P14">
            <v>0</v>
          </cell>
          <cell r="Q14">
            <v>0</v>
          </cell>
          <cell r="R14">
            <v>668.94400000000007</v>
          </cell>
          <cell r="S14">
            <v>2487.3998850000003</v>
          </cell>
          <cell r="U14">
            <v>1083.9499999999998</v>
          </cell>
          <cell r="V14">
            <v>502.59843600000005</v>
          </cell>
          <cell r="W14">
            <v>1586.548436</v>
          </cell>
          <cell r="X14">
            <v>183.947</v>
          </cell>
          <cell r="Y14">
            <v>1770.4954360000002</v>
          </cell>
          <cell r="Z14">
            <v>300</v>
          </cell>
          <cell r="AA14">
            <v>92.600000000000009</v>
          </cell>
          <cell r="AB14">
            <v>55</v>
          </cell>
          <cell r="AC14">
            <v>92.199999999999989</v>
          </cell>
          <cell r="AD14">
            <v>76.47</v>
          </cell>
          <cell r="AE14">
            <v>52.63</v>
          </cell>
          <cell r="AF14">
            <v>0</v>
          </cell>
          <cell r="AG14">
            <v>0</v>
          </cell>
          <cell r="AH14">
            <v>668.9</v>
          </cell>
          <cell r="AI14">
            <v>2439.3954360000002</v>
          </cell>
        </row>
        <row r="16">
          <cell r="E16">
            <v>-28.7715</v>
          </cell>
          <cell r="F16">
            <v>28.767010000000003</v>
          </cell>
          <cell r="G16">
            <v>-4.4899999999969964E-3</v>
          </cell>
          <cell r="H16">
            <v>0</v>
          </cell>
          <cell r="I16">
            <v>-4.4899999999969964E-3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-4.4900000000325235E-3</v>
          </cell>
          <cell r="U16">
            <v>-0.14999999999999858</v>
          </cell>
          <cell r="V16">
            <v>0.19000000000000128</v>
          </cell>
          <cell r="W16">
            <v>3.9999999999999147E-2</v>
          </cell>
          <cell r="X16">
            <v>0</v>
          </cell>
          <cell r="Y16">
            <v>3.9999999999999147E-2</v>
          </cell>
          <cell r="Z16">
            <v>0</v>
          </cell>
          <cell r="AA16">
            <v>-3.9999999999992042E-2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-3.999999999996362E-2</v>
          </cell>
          <cell r="AI16">
            <v>0</v>
          </cell>
        </row>
        <row r="17">
          <cell r="E17">
            <v>-1179.45</v>
          </cell>
          <cell r="F17">
            <v>1181.3882290000001</v>
          </cell>
          <cell r="G17">
            <v>1.9382290000000921</v>
          </cell>
          <cell r="H17">
            <v>0</v>
          </cell>
          <cell r="I17">
            <v>1.9382290000000921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1.9382290000000921</v>
          </cell>
          <cell r="U17">
            <v>9.9999999999909051E-2</v>
          </cell>
          <cell r="V17">
            <v>-5.2364000000011401E-2</v>
          </cell>
          <cell r="W17">
            <v>4.7636000000011336E-2</v>
          </cell>
          <cell r="X17">
            <v>0</v>
          </cell>
          <cell r="Y17">
            <v>4.7636000000011336E-2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4.7636000000011336E-2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</row>
        <row r="19">
          <cell r="E19">
            <v>-13.425000000000001</v>
          </cell>
          <cell r="F19">
            <v>13.430000000000001</v>
          </cell>
          <cell r="G19">
            <v>5.0000000000007816E-3</v>
          </cell>
          <cell r="H19">
            <v>0</v>
          </cell>
          <cell r="I19">
            <v>5.0000000000007816E-3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5.0000000000007816E-3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</row>
        <row r="20">
          <cell r="E20">
            <v>-22.756</v>
          </cell>
          <cell r="F20">
            <v>22.690999999999999</v>
          </cell>
          <cell r="G20">
            <v>-6.5000000000001279E-2</v>
          </cell>
          <cell r="H20">
            <v>0</v>
          </cell>
          <cell r="I20">
            <v>-6.5000000000001279E-2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-6.5000000000001279E-2</v>
          </cell>
          <cell r="U20">
            <v>-3.9999999999999147E-2</v>
          </cell>
          <cell r="V20">
            <v>0</v>
          </cell>
          <cell r="W20">
            <v>-3.9999999999999147E-2</v>
          </cell>
          <cell r="X20">
            <v>0</v>
          </cell>
          <cell r="Y20">
            <v>-3.9999999999999147E-2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-3.9999999999999147E-2</v>
          </cell>
        </row>
        <row r="21">
          <cell r="E21">
            <v>0</v>
          </cell>
          <cell r="F21">
            <v>83.742010000000008</v>
          </cell>
          <cell r="G21">
            <v>83.742010000000008</v>
          </cell>
          <cell r="H21">
            <v>0</v>
          </cell>
          <cell r="I21">
            <v>83.742010000000008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83.742010000000008</v>
          </cell>
          <cell r="U21">
            <v>0</v>
          </cell>
          <cell r="V21">
            <v>-5</v>
          </cell>
          <cell r="W21">
            <v>-5</v>
          </cell>
          <cell r="X21">
            <v>-2.9999999999921201E-3</v>
          </cell>
          <cell r="Y21">
            <v>-5.0029999999999992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-5.0029999999999992</v>
          </cell>
        </row>
        <row r="22">
          <cell r="E22">
            <v>-64.67</v>
          </cell>
          <cell r="F22">
            <v>-19</v>
          </cell>
          <cell r="G22">
            <v>-83.67</v>
          </cell>
          <cell r="H22">
            <v>0</v>
          </cell>
          <cell r="I22">
            <v>-83.67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-83.67</v>
          </cell>
          <cell r="U22">
            <v>0</v>
          </cell>
          <cell r="V22">
            <v>7.9900000000000001E-4</v>
          </cell>
          <cell r="W22">
            <v>7.9900000000000001E-4</v>
          </cell>
          <cell r="X22">
            <v>0</v>
          </cell>
          <cell r="Y22">
            <v>7.9900000000000001E-4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7.9900000000000001E-4</v>
          </cell>
        </row>
        <row r="23">
          <cell r="E23">
            <v>-1309.0725000000002</v>
          </cell>
          <cell r="F23">
            <v>1311.0182490000002</v>
          </cell>
          <cell r="G23">
            <v>1.945748999999978</v>
          </cell>
          <cell r="H23">
            <v>0</v>
          </cell>
          <cell r="I23">
            <v>1.945748999999978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1.945748999999978</v>
          </cell>
          <cell r="U23">
            <v>-9.0000000000145519E-2</v>
          </cell>
          <cell r="V23">
            <v>-4.8615649999999846</v>
          </cell>
          <cell r="W23">
            <v>-4.9515650000000733</v>
          </cell>
          <cell r="X23">
            <v>-3.0000000000134364E-3</v>
          </cell>
          <cell r="Y23">
            <v>-4.9545650000000299</v>
          </cell>
          <cell r="Z23">
            <v>0</v>
          </cell>
          <cell r="AA23">
            <v>-3.9999999999992042E-2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-3.999999999996362E-2</v>
          </cell>
          <cell r="AI23">
            <v>-4.9945649999997661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U30">
            <v>0</v>
          </cell>
          <cell r="V30">
            <v>0</v>
          </cell>
          <cell r="W30">
            <v>0</v>
          </cell>
          <cell r="X30">
            <v>7.22</v>
          </cell>
          <cell r="Y30">
            <v>7.22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7.22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0</v>
          </cell>
          <cell r="V32">
            <v>0</v>
          </cell>
          <cell r="W32">
            <v>0</v>
          </cell>
          <cell r="X32">
            <v>7.22</v>
          </cell>
          <cell r="Y32">
            <v>7.22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7.22</v>
          </cell>
        </row>
        <row r="34">
          <cell r="E34">
            <v>0</v>
          </cell>
          <cell r="F34">
            <v>56.337010000000006</v>
          </cell>
          <cell r="G34">
            <v>56.337010000000006</v>
          </cell>
          <cell r="H34">
            <v>0</v>
          </cell>
          <cell r="I34">
            <v>56.337010000000006</v>
          </cell>
          <cell r="J34">
            <v>300</v>
          </cell>
          <cell r="K34">
            <v>92.644000000000005</v>
          </cell>
          <cell r="L34">
            <v>31</v>
          </cell>
          <cell r="M34">
            <v>92.199999999999989</v>
          </cell>
          <cell r="N34">
            <v>76.47</v>
          </cell>
          <cell r="O34">
            <v>52.5</v>
          </cell>
          <cell r="P34">
            <v>0</v>
          </cell>
          <cell r="Q34">
            <v>0</v>
          </cell>
          <cell r="R34">
            <v>644.81400000000008</v>
          </cell>
          <cell r="S34">
            <v>701.15101000000004</v>
          </cell>
          <cell r="U34">
            <v>28.96</v>
          </cell>
          <cell r="V34">
            <v>27.98</v>
          </cell>
          <cell r="W34">
            <v>56.94</v>
          </cell>
          <cell r="X34">
            <v>0</v>
          </cell>
          <cell r="Y34">
            <v>56.94</v>
          </cell>
          <cell r="Z34">
            <v>300</v>
          </cell>
          <cell r="AA34">
            <v>92.600000000000009</v>
          </cell>
          <cell r="AB34">
            <v>31</v>
          </cell>
          <cell r="AC34">
            <v>92.199999999999989</v>
          </cell>
          <cell r="AD34">
            <v>76.47</v>
          </cell>
          <cell r="AE34">
            <v>52.5</v>
          </cell>
          <cell r="AF34">
            <v>0</v>
          </cell>
          <cell r="AG34">
            <v>0</v>
          </cell>
          <cell r="AH34">
            <v>644.77</v>
          </cell>
          <cell r="AI34">
            <v>701.71</v>
          </cell>
        </row>
        <row r="35">
          <cell r="E35">
            <v>0</v>
          </cell>
          <cell r="F35">
            <v>1640.6960344900001</v>
          </cell>
          <cell r="G35">
            <v>1640.6960344900001</v>
          </cell>
          <cell r="H35">
            <v>0</v>
          </cell>
          <cell r="I35">
            <v>1640.6960344900001</v>
          </cell>
          <cell r="J35">
            <v>0</v>
          </cell>
          <cell r="K35">
            <v>0</v>
          </cell>
          <cell r="L35">
            <v>24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24</v>
          </cell>
          <cell r="S35">
            <v>1664.6960344900001</v>
          </cell>
          <cell r="U35">
            <v>1018.93</v>
          </cell>
          <cell r="V35">
            <v>460.617636</v>
          </cell>
          <cell r="W35">
            <v>1479.547636</v>
          </cell>
          <cell r="X35">
            <v>126</v>
          </cell>
          <cell r="Y35">
            <v>1605.547636</v>
          </cell>
          <cell r="Z35">
            <v>0</v>
          </cell>
          <cell r="AA35">
            <v>0</v>
          </cell>
          <cell r="AB35">
            <v>24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24</v>
          </cell>
          <cell r="AI35">
            <v>1629.547636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</row>
        <row r="37">
          <cell r="E37">
            <v>0</v>
          </cell>
          <cell r="F37">
            <v>13.430000000000001</v>
          </cell>
          <cell r="G37">
            <v>13.430000000000001</v>
          </cell>
          <cell r="H37">
            <v>0</v>
          </cell>
          <cell r="I37">
            <v>13.430000000000001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0.13</v>
          </cell>
          <cell r="P37">
            <v>0</v>
          </cell>
          <cell r="Q37">
            <v>0</v>
          </cell>
          <cell r="R37">
            <v>0.13</v>
          </cell>
          <cell r="S37">
            <v>13.560000000000002</v>
          </cell>
          <cell r="U37">
            <v>13.3</v>
          </cell>
          <cell r="V37">
            <v>0</v>
          </cell>
          <cell r="W37">
            <v>13.3</v>
          </cell>
          <cell r="X37">
            <v>0</v>
          </cell>
          <cell r="Y37">
            <v>13.3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0.13</v>
          </cell>
          <cell r="AF37">
            <v>0</v>
          </cell>
          <cell r="AG37">
            <v>0</v>
          </cell>
          <cell r="AH37">
            <v>0.13</v>
          </cell>
          <cell r="AI37">
            <v>13.430000000000001</v>
          </cell>
        </row>
        <row r="38">
          <cell r="E38">
            <v>0</v>
          </cell>
          <cell r="F38">
            <v>22.690999999999999</v>
          </cell>
          <cell r="G38">
            <v>22.690999999999999</v>
          </cell>
          <cell r="H38">
            <v>0</v>
          </cell>
          <cell r="I38">
            <v>22.690999999999999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22.690999999999999</v>
          </cell>
          <cell r="U38">
            <v>22.76</v>
          </cell>
          <cell r="V38">
            <v>0</v>
          </cell>
          <cell r="W38">
            <v>22.76</v>
          </cell>
          <cell r="X38">
            <v>0</v>
          </cell>
          <cell r="Y38">
            <v>22.76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22.76</v>
          </cell>
        </row>
        <row r="39">
          <cell r="E39">
            <v>0</v>
          </cell>
          <cell r="F39">
            <v>77.838010000000011</v>
          </cell>
          <cell r="G39">
            <v>77.838010000000011</v>
          </cell>
          <cell r="H39">
            <v>0</v>
          </cell>
          <cell r="I39">
            <v>77.838010000000011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77.838010000000011</v>
          </cell>
          <cell r="U39">
            <v>0</v>
          </cell>
          <cell r="V39">
            <v>14</v>
          </cell>
          <cell r="W39">
            <v>14</v>
          </cell>
          <cell r="X39">
            <v>57.94700000000001</v>
          </cell>
          <cell r="Y39">
            <v>71.947000000000003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71.947000000000003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U40">
            <v>0</v>
          </cell>
          <cell r="V40">
            <v>4.0400000000000001E-4</v>
          </cell>
          <cell r="W40">
            <v>4.0400000000000001E-4</v>
          </cell>
          <cell r="X40">
            <v>0</v>
          </cell>
          <cell r="Y40">
            <v>4.0400000000000001E-4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4.0400000000000001E-4</v>
          </cell>
        </row>
        <row r="41">
          <cell r="E41">
            <v>0</v>
          </cell>
          <cell r="F41">
            <v>1810.9920544900001</v>
          </cell>
          <cell r="G41">
            <v>1810.9920544900001</v>
          </cell>
          <cell r="H41">
            <v>0</v>
          </cell>
          <cell r="I41">
            <v>1810.9920544900001</v>
          </cell>
          <cell r="J41">
            <v>300</v>
          </cell>
          <cell r="K41">
            <v>92.644000000000005</v>
          </cell>
          <cell r="L41">
            <v>55</v>
          </cell>
          <cell r="M41">
            <v>92.199999999999989</v>
          </cell>
          <cell r="N41">
            <v>76.47</v>
          </cell>
          <cell r="O41">
            <v>52.63</v>
          </cell>
          <cell r="P41">
            <v>0</v>
          </cell>
          <cell r="Q41">
            <v>0</v>
          </cell>
          <cell r="R41">
            <v>668.94400000000007</v>
          </cell>
          <cell r="S41">
            <v>2479.9360544900001</v>
          </cell>
          <cell r="U41">
            <v>1083.9499999999998</v>
          </cell>
          <cell r="V41">
            <v>502.59804000000003</v>
          </cell>
          <cell r="W41">
            <v>1586.5480399999999</v>
          </cell>
          <cell r="X41">
            <v>183.947</v>
          </cell>
          <cell r="Y41">
            <v>1770.4950399999998</v>
          </cell>
          <cell r="Z41">
            <v>300</v>
          </cell>
          <cell r="AA41">
            <v>92.600000000000009</v>
          </cell>
          <cell r="AB41">
            <v>55</v>
          </cell>
          <cell r="AC41">
            <v>92.199999999999989</v>
          </cell>
          <cell r="AD41">
            <v>76.47</v>
          </cell>
          <cell r="AE41">
            <v>52.63</v>
          </cell>
          <cell r="AF41">
            <v>0</v>
          </cell>
          <cell r="AG41">
            <v>0</v>
          </cell>
          <cell r="AH41">
            <v>668.9</v>
          </cell>
          <cell r="AI41">
            <v>2439.3950399999999</v>
          </cell>
        </row>
        <row r="43">
          <cell r="E43">
            <v>0</v>
          </cell>
          <cell r="F43">
            <v>7.6697189999999988</v>
          </cell>
          <cell r="G43">
            <v>7.6697189999999988</v>
          </cell>
          <cell r="H43">
            <v>0</v>
          </cell>
          <cell r="I43">
            <v>7.6697189999999988</v>
          </cell>
          <cell r="J43">
            <v>352.29603100000003</v>
          </cell>
          <cell r="K43">
            <v>111.30199999999999</v>
          </cell>
          <cell r="L43">
            <v>12.540964000000001</v>
          </cell>
          <cell r="M43">
            <v>41.460999999999999</v>
          </cell>
          <cell r="N43">
            <v>53.110162999999993</v>
          </cell>
          <cell r="O43">
            <v>25.926200000000001</v>
          </cell>
          <cell r="P43">
            <v>0</v>
          </cell>
          <cell r="Q43">
            <v>0</v>
          </cell>
          <cell r="R43">
            <v>596.63635799999986</v>
          </cell>
          <cell r="S43">
            <v>604.30607699999985</v>
          </cell>
          <cell r="U43">
            <v>11.58</v>
          </cell>
          <cell r="V43">
            <v>21.8</v>
          </cell>
          <cell r="W43">
            <v>33.380000000000003</v>
          </cell>
          <cell r="X43">
            <v>0</v>
          </cell>
          <cell r="Y43">
            <v>33.380000000000003</v>
          </cell>
          <cell r="Z43">
            <v>296.81318800000003</v>
          </cell>
          <cell r="AA43">
            <v>105.1</v>
          </cell>
          <cell r="AB43">
            <v>23.154271000000001</v>
          </cell>
          <cell r="AC43">
            <v>56.758054999999999</v>
          </cell>
          <cell r="AD43">
            <v>37.122878999999998</v>
          </cell>
          <cell r="AE43">
            <v>30.945899999999998</v>
          </cell>
          <cell r="AF43">
            <v>0</v>
          </cell>
          <cell r="AG43">
            <v>0</v>
          </cell>
          <cell r="AH43">
            <v>549.89429300000006</v>
          </cell>
          <cell r="AI43">
            <v>583.27429300000006</v>
          </cell>
        </row>
        <row r="44">
          <cell r="E44">
            <v>0</v>
          </cell>
          <cell r="F44">
            <v>637.20238085210394</v>
          </cell>
          <cell r="G44">
            <v>637.20238085210394</v>
          </cell>
          <cell r="H44">
            <v>0</v>
          </cell>
          <cell r="I44">
            <v>637.20238085210394</v>
          </cell>
          <cell r="J44">
            <v>0</v>
          </cell>
          <cell r="K44">
            <v>0</v>
          </cell>
          <cell r="L44">
            <v>19.132344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19.132344</v>
          </cell>
          <cell r="S44">
            <v>656.33472485210393</v>
          </cell>
          <cell r="U44">
            <v>426.33</v>
          </cell>
          <cell r="V44">
            <v>204.20791799999998</v>
          </cell>
          <cell r="W44">
            <v>630.53791799999999</v>
          </cell>
          <cell r="X44">
            <v>60.939610000000002</v>
          </cell>
          <cell r="Y44">
            <v>691.47752800000001</v>
          </cell>
          <cell r="Z44">
            <v>0</v>
          </cell>
          <cell r="AA44">
            <v>0</v>
          </cell>
          <cell r="AB44">
            <v>19.61966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19.61966</v>
          </cell>
          <cell r="AI44">
            <v>711.09718799999996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</row>
        <row r="46">
          <cell r="E46">
            <v>0</v>
          </cell>
          <cell r="F46">
            <v>3.3380000000000001</v>
          </cell>
          <cell r="G46">
            <v>3.3380000000000001</v>
          </cell>
          <cell r="H46">
            <v>0</v>
          </cell>
          <cell r="I46">
            <v>3.3380000000000001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6.8999999999999999E-3</v>
          </cell>
          <cell r="P46">
            <v>0</v>
          </cell>
          <cell r="Q46">
            <v>0</v>
          </cell>
          <cell r="R46">
            <v>6.8999999999999999E-3</v>
          </cell>
          <cell r="S46">
            <v>3.3449</v>
          </cell>
          <cell r="U46">
            <v>2.0699999999999998</v>
          </cell>
          <cell r="V46">
            <v>0</v>
          </cell>
          <cell r="W46">
            <v>2.0699999999999998</v>
          </cell>
          <cell r="X46">
            <v>0</v>
          </cell>
          <cell r="Y46">
            <v>2.0699999999999998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2.0699999999999998</v>
          </cell>
        </row>
        <row r="47">
          <cell r="E47">
            <v>0</v>
          </cell>
          <cell r="F47">
            <v>20.430299999999999</v>
          </cell>
          <cell r="G47">
            <v>20.430299999999999</v>
          </cell>
          <cell r="H47">
            <v>0</v>
          </cell>
          <cell r="I47">
            <v>20.430299999999999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20.430299999999999</v>
          </cell>
          <cell r="U47">
            <v>19.899999999999999</v>
          </cell>
          <cell r="V47">
            <v>0</v>
          </cell>
          <cell r="W47">
            <v>19.899999999999999</v>
          </cell>
          <cell r="X47">
            <v>0</v>
          </cell>
          <cell r="Y47">
            <v>19.899999999999999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19.899999999999999</v>
          </cell>
        </row>
        <row r="48">
          <cell r="E48">
            <v>0</v>
          </cell>
          <cell r="F48">
            <v>62.951218000000004</v>
          </cell>
          <cell r="G48">
            <v>62.951218000000004</v>
          </cell>
          <cell r="H48">
            <v>0</v>
          </cell>
          <cell r="I48">
            <v>62.951218000000004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62.951218000000004</v>
          </cell>
          <cell r="U48">
            <v>0</v>
          </cell>
          <cell r="V48">
            <v>8.7759999999999998</v>
          </cell>
          <cell r="W48">
            <v>8.7759999999999998</v>
          </cell>
          <cell r="X48">
            <v>0</v>
          </cell>
          <cell r="Y48">
            <v>8.7759999999999998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8.7759999999999998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U49">
            <v>0</v>
          </cell>
          <cell r="V49">
            <v>7.9999999999999996E-6</v>
          </cell>
          <cell r="W49">
            <v>7.9999999999999996E-6</v>
          </cell>
          <cell r="X49">
            <v>47.615029999999997</v>
          </cell>
          <cell r="Y49">
            <v>47.615037999999998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47.615037999999998</v>
          </cell>
        </row>
        <row r="50">
          <cell r="E50">
            <v>0</v>
          </cell>
          <cell r="F50">
            <v>731.59161785210392</v>
          </cell>
          <cell r="G50">
            <v>731.59161785210392</v>
          </cell>
          <cell r="H50">
            <v>0</v>
          </cell>
          <cell r="I50">
            <v>731.59161785210392</v>
          </cell>
          <cell r="J50">
            <v>352.29603100000003</v>
          </cell>
          <cell r="K50">
            <v>111.30199999999999</v>
          </cell>
          <cell r="L50">
            <v>31.673307999999999</v>
          </cell>
          <cell r="M50">
            <v>41.460999999999999</v>
          </cell>
          <cell r="N50">
            <v>53.110162999999993</v>
          </cell>
          <cell r="O50">
            <v>25.933100000000003</v>
          </cell>
          <cell r="P50">
            <v>0</v>
          </cell>
          <cell r="Q50">
            <v>0</v>
          </cell>
          <cell r="R50">
            <v>615.77560199999994</v>
          </cell>
          <cell r="S50">
            <v>1347.367219852104</v>
          </cell>
          <cell r="U50">
            <v>459.87999999999994</v>
          </cell>
          <cell r="V50">
            <v>234.78392600000001</v>
          </cell>
          <cell r="W50">
            <v>694.66392599999995</v>
          </cell>
          <cell r="X50">
            <v>108.55464000000001</v>
          </cell>
          <cell r="Y50">
            <v>803.21856600000001</v>
          </cell>
          <cell r="Z50">
            <v>296.81318800000003</v>
          </cell>
          <cell r="AA50">
            <v>105.1</v>
          </cell>
          <cell r="AB50">
            <v>42.773931000000005</v>
          </cell>
          <cell r="AC50">
            <v>56.758054999999999</v>
          </cell>
          <cell r="AD50">
            <v>37.122878999999998</v>
          </cell>
          <cell r="AE50">
            <v>30.945899999999998</v>
          </cell>
          <cell r="AF50">
            <v>0</v>
          </cell>
          <cell r="AG50">
            <v>0</v>
          </cell>
          <cell r="AH50">
            <v>569.51395300000001</v>
          </cell>
          <cell r="AI50">
            <v>1372.7325190000001</v>
          </cell>
        </row>
        <row r="52">
          <cell r="E52">
            <v>0</v>
          </cell>
          <cell r="F52">
            <v>7.6697189999999988</v>
          </cell>
          <cell r="G52">
            <v>7.6697189999999988</v>
          </cell>
          <cell r="H52">
            <v>0</v>
          </cell>
          <cell r="I52">
            <v>7.6697189999999988</v>
          </cell>
          <cell r="J52">
            <v>358.391907</v>
          </cell>
          <cell r="K52">
            <v>111.30199999999999</v>
          </cell>
          <cell r="L52">
            <v>12.540964000000001</v>
          </cell>
          <cell r="M52">
            <v>45.361999999999995</v>
          </cell>
          <cell r="N52">
            <v>53.110162999999993</v>
          </cell>
          <cell r="O52">
            <v>25.9331</v>
          </cell>
          <cell r="P52">
            <v>0</v>
          </cell>
          <cell r="Q52">
            <v>0</v>
          </cell>
          <cell r="R52">
            <v>606.64013399999988</v>
          </cell>
          <cell r="S52">
            <v>614.30985299999986</v>
          </cell>
          <cell r="U52">
            <v>11.58</v>
          </cell>
          <cell r="V52">
            <v>21.8</v>
          </cell>
          <cell r="W52">
            <v>33.380000000000003</v>
          </cell>
          <cell r="X52">
            <v>0</v>
          </cell>
          <cell r="Y52">
            <v>33.380000000000003</v>
          </cell>
          <cell r="Z52">
            <v>309.21155599999997</v>
          </cell>
          <cell r="AA52">
            <v>105.1</v>
          </cell>
          <cell r="AB52">
            <v>23.154271000000001</v>
          </cell>
          <cell r="AC52">
            <v>56.758054999999999</v>
          </cell>
          <cell r="AD52">
            <v>37.122878999999998</v>
          </cell>
          <cell r="AE52">
            <v>30.945899999999998</v>
          </cell>
          <cell r="AF52">
            <v>0</v>
          </cell>
          <cell r="AG52">
            <v>0</v>
          </cell>
          <cell r="AH52">
            <v>562.29266100000007</v>
          </cell>
          <cell r="AI52">
            <v>595.67266100000006</v>
          </cell>
        </row>
        <row r="53">
          <cell r="E53">
            <v>0</v>
          </cell>
          <cell r="F53">
            <v>637.20238085210394</v>
          </cell>
          <cell r="G53">
            <v>637.20238085210394</v>
          </cell>
          <cell r="H53">
            <v>0</v>
          </cell>
          <cell r="I53">
            <v>637.20238085210394</v>
          </cell>
          <cell r="J53">
            <v>0</v>
          </cell>
          <cell r="K53">
            <v>0</v>
          </cell>
          <cell r="L53">
            <v>19.132344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19.132344</v>
          </cell>
          <cell r="S53">
            <v>656.33472485210393</v>
          </cell>
          <cell r="U53">
            <v>426.33</v>
          </cell>
          <cell r="V53">
            <v>204.20791799999998</v>
          </cell>
          <cell r="W53">
            <v>630.53791799999999</v>
          </cell>
          <cell r="X53">
            <v>60.939610000000002</v>
          </cell>
          <cell r="Y53">
            <v>691.47752800000001</v>
          </cell>
          <cell r="Z53">
            <v>0</v>
          </cell>
          <cell r="AA53">
            <v>0</v>
          </cell>
          <cell r="AB53">
            <v>19.61966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19.61966</v>
          </cell>
          <cell r="AI53">
            <v>711.09718799999996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</row>
        <row r="55">
          <cell r="E55">
            <v>0</v>
          </cell>
          <cell r="F55">
            <v>3.3380000000000001</v>
          </cell>
          <cell r="G55">
            <v>3.3380000000000001</v>
          </cell>
          <cell r="H55">
            <v>0</v>
          </cell>
          <cell r="I55">
            <v>3.3380000000000001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3.3380000000000001</v>
          </cell>
          <cell r="U55">
            <v>2.0699999999999998</v>
          </cell>
          <cell r="V55">
            <v>0</v>
          </cell>
          <cell r="W55">
            <v>2.0699999999999998</v>
          </cell>
          <cell r="X55">
            <v>0</v>
          </cell>
          <cell r="Y55">
            <v>2.0699999999999998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2.0699999999999998</v>
          </cell>
        </row>
        <row r="56">
          <cell r="E56">
            <v>0</v>
          </cell>
          <cell r="F56">
            <v>20.430299999999999</v>
          </cell>
          <cell r="G56">
            <v>20.430299999999999</v>
          </cell>
          <cell r="H56">
            <v>0</v>
          </cell>
          <cell r="I56">
            <v>20.430299999999999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20.430299999999999</v>
          </cell>
          <cell r="U56">
            <v>19.899999999999999</v>
          </cell>
          <cell r="V56">
            <v>0</v>
          </cell>
          <cell r="W56">
            <v>19.899999999999999</v>
          </cell>
          <cell r="X56">
            <v>0</v>
          </cell>
          <cell r="Y56">
            <v>19.899999999999999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19.899999999999999</v>
          </cell>
        </row>
        <row r="57">
          <cell r="E57">
            <v>0</v>
          </cell>
          <cell r="F57">
            <v>62.951218000000004</v>
          </cell>
          <cell r="G57">
            <v>62.951218000000004</v>
          </cell>
          <cell r="H57">
            <v>0</v>
          </cell>
          <cell r="I57">
            <v>62.951218000000004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62.951218000000004</v>
          </cell>
          <cell r="U57">
            <v>0</v>
          </cell>
          <cell r="V57">
            <v>8.7759999999999998</v>
          </cell>
          <cell r="W57">
            <v>8.7759999999999998</v>
          </cell>
          <cell r="X57">
            <v>47.615029999999997</v>
          </cell>
          <cell r="Y57">
            <v>56.391030000000001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56.391030000000001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U58">
            <v>0</v>
          </cell>
          <cell r="V58">
            <v>4.0400000000000001E-4</v>
          </cell>
          <cell r="W58">
            <v>4.0400000000000001E-4</v>
          </cell>
          <cell r="X58">
            <v>0</v>
          </cell>
          <cell r="Y58">
            <v>4.0400000000000001E-4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4.0400000000000001E-4</v>
          </cell>
        </row>
        <row r="59">
          <cell r="E59">
            <v>0</v>
          </cell>
          <cell r="F59">
            <v>731.59161785210392</v>
          </cell>
          <cell r="G59">
            <v>731.59161785210392</v>
          </cell>
          <cell r="H59">
            <v>0</v>
          </cell>
          <cell r="I59">
            <v>731.59161785210392</v>
          </cell>
          <cell r="J59">
            <v>358.391907</v>
          </cell>
          <cell r="K59">
            <v>111.30199999999999</v>
          </cell>
          <cell r="L59">
            <v>31.673307999999999</v>
          </cell>
          <cell r="M59">
            <v>45.361999999999995</v>
          </cell>
          <cell r="N59">
            <v>53.110162999999993</v>
          </cell>
          <cell r="O59">
            <v>25.9331</v>
          </cell>
          <cell r="P59">
            <v>0</v>
          </cell>
          <cell r="Q59">
            <v>0</v>
          </cell>
          <cell r="R59">
            <v>625.77247799999986</v>
          </cell>
          <cell r="S59">
            <v>1357.3640958521037</v>
          </cell>
          <cell r="U59">
            <v>459.87999999999994</v>
          </cell>
          <cell r="V59">
            <v>234.784322</v>
          </cell>
          <cell r="W59">
            <v>694.66432199999997</v>
          </cell>
          <cell r="X59">
            <v>108.55464000000001</v>
          </cell>
          <cell r="Y59">
            <v>803.21896199999992</v>
          </cell>
          <cell r="Z59">
            <v>309.21155599999997</v>
          </cell>
          <cell r="AA59">
            <v>105.1</v>
          </cell>
          <cell r="AB59">
            <v>42.773931000000005</v>
          </cell>
          <cell r="AC59">
            <v>56.758054999999999</v>
          </cell>
          <cell r="AD59">
            <v>37.122878999999998</v>
          </cell>
          <cell r="AE59">
            <v>30.945899999999998</v>
          </cell>
          <cell r="AF59">
            <v>0</v>
          </cell>
          <cell r="AG59">
            <v>0</v>
          </cell>
          <cell r="AH59">
            <v>581.91232100000002</v>
          </cell>
          <cell r="AI59">
            <v>1385.1312829999999</v>
          </cell>
        </row>
        <row r="61">
          <cell r="E61">
            <v>0</v>
          </cell>
          <cell r="F61">
            <v>100</v>
          </cell>
          <cell r="G61">
            <v>100</v>
          </cell>
          <cell r="H61">
            <v>0</v>
          </cell>
          <cell r="I61">
            <v>100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83.753793035807476</v>
          </cell>
          <cell r="O61">
            <v>0</v>
          </cell>
          <cell r="P61">
            <v>0</v>
          </cell>
          <cell r="Q61">
            <v>0</v>
          </cell>
          <cell r="R61">
            <v>7.2236989993637328</v>
          </cell>
          <cell r="S61">
            <v>57.59924855061346</v>
          </cell>
          <cell r="U61">
            <v>100</v>
          </cell>
          <cell r="V61">
            <v>100.00016866572032</v>
          </cell>
          <cell r="W61">
            <v>100.00005700598307</v>
          </cell>
          <cell r="X61">
            <v>100</v>
          </cell>
          <cell r="Y61">
            <v>100.00004930164923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82.564334517266303</v>
          </cell>
          <cell r="AE61">
            <v>0</v>
          </cell>
          <cell r="AF61">
            <v>0</v>
          </cell>
          <cell r="AG61">
            <v>0</v>
          </cell>
          <cell r="AH61">
            <v>5.3818274053770194</v>
          </cell>
          <cell r="AI61">
            <v>60.745207712238937</v>
          </cell>
        </row>
        <row r="62">
          <cell r="E62">
            <v>0</v>
          </cell>
          <cell r="F62">
            <v>100</v>
          </cell>
          <cell r="G62">
            <v>100</v>
          </cell>
          <cell r="H62">
            <v>0</v>
          </cell>
          <cell r="I62">
            <v>100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83.753793035807476</v>
          </cell>
          <cell r="O62">
            <v>0</v>
          </cell>
          <cell r="P62">
            <v>0</v>
          </cell>
          <cell r="Q62">
            <v>0</v>
          </cell>
          <cell r="R62">
            <v>7.2236989993637328</v>
          </cell>
          <cell r="S62">
            <v>57.59924855061346</v>
          </cell>
          <cell r="U62">
            <v>100</v>
          </cell>
          <cell r="V62">
            <v>100.00016866572032</v>
          </cell>
          <cell r="W62">
            <v>100.00005700598307</v>
          </cell>
          <cell r="X62">
            <v>100</v>
          </cell>
          <cell r="Y62">
            <v>100.00004930164923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82.564334517266303</v>
          </cell>
          <cell r="AE62">
            <v>0</v>
          </cell>
          <cell r="AF62">
            <v>0</v>
          </cell>
          <cell r="AG62">
            <v>0</v>
          </cell>
          <cell r="AH62">
            <v>5.3818274053770194</v>
          </cell>
          <cell r="AI62">
            <v>60.745207712238937</v>
          </cell>
        </row>
        <row r="63">
          <cell r="E63">
            <v>0</v>
          </cell>
          <cell r="F63">
            <v>100</v>
          </cell>
          <cell r="G63">
            <v>100</v>
          </cell>
          <cell r="H63">
            <v>0</v>
          </cell>
          <cell r="I63">
            <v>100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83.753793035807476</v>
          </cell>
          <cell r="O63">
            <v>0</v>
          </cell>
          <cell r="P63">
            <v>0</v>
          </cell>
          <cell r="Q63">
            <v>0</v>
          </cell>
          <cell r="R63">
            <v>7.2236989993637328</v>
          </cell>
          <cell r="S63">
            <v>57.59924855061346</v>
          </cell>
          <cell r="U63">
            <v>100</v>
          </cell>
          <cell r="V63">
            <v>100.00016866572032</v>
          </cell>
          <cell r="W63">
            <v>100.00005700598307</v>
          </cell>
          <cell r="X63">
            <v>100</v>
          </cell>
          <cell r="Y63">
            <v>100.00004930164923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82.564334517266303</v>
          </cell>
          <cell r="AE63">
            <v>0</v>
          </cell>
          <cell r="AF63">
            <v>0</v>
          </cell>
          <cell r="AG63">
            <v>0</v>
          </cell>
          <cell r="AH63">
            <v>5.3818274053770194</v>
          </cell>
          <cell r="AI63">
            <v>60.745207712238937</v>
          </cell>
        </row>
        <row r="64">
          <cell r="E64">
            <v>0</v>
          </cell>
          <cell r="F64">
            <v>100</v>
          </cell>
          <cell r="G64">
            <v>100</v>
          </cell>
          <cell r="H64">
            <v>0</v>
          </cell>
          <cell r="I64">
            <v>100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83.753793035807476</v>
          </cell>
          <cell r="O64">
            <v>0</v>
          </cell>
          <cell r="P64">
            <v>0</v>
          </cell>
          <cell r="Q64">
            <v>0</v>
          </cell>
          <cell r="R64">
            <v>7.2236989993637328</v>
          </cell>
          <cell r="S64">
            <v>57.59924855061346</v>
          </cell>
          <cell r="U64">
            <v>100</v>
          </cell>
          <cell r="V64">
            <v>100.00016866572032</v>
          </cell>
          <cell r="W64">
            <v>100.00005700598307</v>
          </cell>
          <cell r="X64">
            <v>100</v>
          </cell>
          <cell r="Y64">
            <v>100.00004930164923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82.564334517266303</v>
          </cell>
          <cell r="AE64">
            <v>0</v>
          </cell>
          <cell r="AF64">
            <v>0</v>
          </cell>
          <cell r="AG64">
            <v>0</v>
          </cell>
          <cell r="AH64">
            <v>5.3818274053770194</v>
          </cell>
          <cell r="AI64">
            <v>60.745207712238937</v>
          </cell>
        </row>
        <row r="65">
          <cell r="E65">
            <v>0</v>
          </cell>
          <cell r="F65">
            <v>100</v>
          </cell>
          <cell r="G65">
            <v>100</v>
          </cell>
          <cell r="H65">
            <v>0</v>
          </cell>
          <cell r="I65">
            <v>100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83.753793035807476</v>
          </cell>
          <cell r="O65">
            <v>0</v>
          </cell>
          <cell r="P65">
            <v>0</v>
          </cell>
          <cell r="Q65">
            <v>0</v>
          </cell>
          <cell r="R65">
            <v>7.2236989993637328</v>
          </cell>
          <cell r="S65">
            <v>57.59924855061346</v>
          </cell>
          <cell r="U65">
            <v>100</v>
          </cell>
          <cell r="V65">
            <v>100.00016866572032</v>
          </cell>
          <cell r="W65">
            <v>100.00005700598307</v>
          </cell>
          <cell r="X65">
            <v>100</v>
          </cell>
          <cell r="Y65">
            <v>100.00004930164923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82.564334517266303</v>
          </cell>
          <cell r="AE65">
            <v>0</v>
          </cell>
          <cell r="AF65">
            <v>0</v>
          </cell>
          <cell r="AG65">
            <v>0</v>
          </cell>
          <cell r="AH65">
            <v>5.3818274053770194</v>
          </cell>
          <cell r="AI65">
            <v>60.745207712238937</v>
          </cell>
        </row>
        <row r="66">
          <cell r="E66">
            <v>0</v>
          </cell>
          <cell r="F66">
            <v>100</v>
          </cell>
          <cell r="G66">
            <v>100</v>
          </cell>
          <cell r="H66">
            <v>0</v>
          </cell>
          <cell r="I66">
            <v>100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83.753793035807476</v>
          </cell>
          <cell r="O66">
            <v>0</v>
          </cell>
          <cell r="P66">
            <v>0</v>
          </cell>
          <cell r="Q66">
            <v>0</v>
          </cell>
          <cell r="R66">
            <v>7.2236989993637328</v>
          </cell>
          <cell r="S66">
            <v>57.59924855061346</v>
          </cell>
          <cell r="U66">
            <v>100</v>
          </cell>
          <cell r="V66">
            <v>100.00016866572032</v>
          </cell>
          <cell r="W66">
            <v>100.00005700598307</v>
          </cell>
          <cell r="X66">
            <v>100</v>
          </cell>
          <cell r="Y66">
            <v>100.00004930164923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82.564334517266303</v>
          </cell>
          <cell r="AE66">
            <v>0</v>
          </cell>
          <cell r="AF66">
            <v>0</v>
          </cell>
          <cell r="AG66">
            <v>0</v>
          </cell>
          <cell r="AH66">
            <v>5.3818274053770194</v>
          </cell>
          <cell r="AI66">
            <v>60.745207712238937</v>
          </cell>
        </row>
        <row r="67">
          <cell r="E67">
            <v>0</v>
          </cell>
          <cell r="F67">
            <v>100</v>
          </cell>
          <cell r="G67">
            <v>100</v>
          </cell>
          <cell r="H67">
            <v>0</v>
          </cell>
          <cell r="I67">
            <v>100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83.753793035807476</v>
          </cell>
          <cell r="O67">
            <v>0</v>
          </cell>
          <cell r="P67">
            <v>0</v>
          </cell>
          <cell r="Q67">
            <v>0</v>
          </cell>
          <cell r="R67">
            <v>7.2236989993637328</v>
          </cell>
          <cell r="S67">
            <v>57.59924855061346</v>
          </cell>
          <cell r="U67">
            <v>100</v>
          </cell>
          <cell r="V67">
            <v>100.00016866572032</v>
          </cell>
          <cell r="W67">
            <v>100.00005700598307</v>
          </cell>
          <cell r="X67">
            <v>100</v>
          </cell>
          <cell r="Y67">
            <v>100.00004930164923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82.564334517266303</v>
          </cell>
          <cell r="AE67">
            <v>0</v>
          </cell>
          <cell r="AF67">
            <v>0</v>
          </cell>
          <cell r="AG67">
            <v>0</v>
          </cell>
          <cell r="AH67">
            <v>5.3818274053770194</v>
          </cell>
          <cell r="AI67">
            <v>60.745207712238937</v>
          </cell>
        </row>
        <row r="68">
          <cell r="E68">
            <v>0</v>
          </cell>
          <cell r="F68">
            <v>100</v>
          </cell>
          <cell r="G68">
            <v>100</v>
          </cell>
          <cell r="H68">
            <v>0</v>
          </cell>
          <cell r="I68">
            <v>100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83.753793035807476</v>
          </cell>
          <cell r="O68">
            <v>0</v>
          </cell>
          <cell r="P68">
            <v>0</v>
          </cell>
          <cell r="Q68">
            <v>0</v>
          </cell>
          <cell r="R68">
            <v>7.2236989993637328</v>
          </cell>
          <cell r="S68">
            <v>57.59924855061346</v>
          </cell>
          <cell r="U68">
            <v>100</v>
          </cell>
          <cell r="V68">
            <v>100.00016866572032</v>
          </cell>
          <cell r="W68">
            <v>100.00005700598307</v>
          </cell>
          <cell r="X68">
            <v>100</v>
          </cell>
          <cell r="Y68">
            <v>100.00004930164923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82.564334517266303</v>
          </cell>
          <cell r="AE68">
            <v>0</v>
          </cell>
          <cell r="AF68">
            <v>0</v>
          </cell>
          <cell r="AG68">
            <v>0</v>
          </cell>
          <cell r="AH68">
            <v>5.3818274053770194</v>
          </cell>
          <cell r="AI68">
            <v>60.745207712238937</v>
          </cell>
        </row>
        <row r="70">
          <cell r="E70">
            <v>0</v>
          </cell>
          <cell r="F70">
            <v>9.614404847433299</v>
          </cell>
          <cell r="G70">
            <v>9.614404847433299</v>
          </cell>
          <cell r="H70">
            <v>0</v>
          </cell>
          <cell r="I70">
            <v>9.614404847433299</v>
          </cell>
          <cell r="J70">
            <v>82.932210687382309</v>
          </cell>
          <cell r="K70">
            <v>84.844250404378869</v>
          </cell>
          <cell r="L70">
            <v>28.569719336613815</v>
          </cell>
          <cell r="M70">
            <v>31.7574481904972</v>
          </cell>
          <cell r="N70">
            <v>49.048224480040545</v>
          </cell>
          <cell r="O70">
            <v>34.875168146354596</v>
          </cell>
          <cell r="P70">
            <v>0</v>
          </cell>
          <cell r="Q70">
            <v>0</v>
          </cell>
          <cell r="R70">
            <v>65.344946010708725</v>
          </cell>
          <cell r="S70">
            <v>60.867034676286124</v>
          </cell>
          <cell r="U70">
            <v>28.238833224084654</v>
          </cell>
          <cell r="V70">
            <v>55.023160207250541</v>
          </cell>
          <cell r="W70">
            <v>41.400502858594344</v>
          </cell>
          <cell r="X70">
            <v>0</v>
          </cell>
          <cell r="Y70">
            <v>41.400502858594344</v>
          </cell>
          <cell r="Z70">
            <v>69.871277777777792</v>
          </cell>
          <cell r="AA70">
            <v>80.154604580786071</v>
          </cell>
          <cell r="AB70">
            <v>52.748020320758158</v>
          </cell>
          <cell r="AC70">
            <v>43.474373291910247</v>
          </cell>
          <cell r="AD70">
            <v>34.2836700112817</v>
          </cell>
          <cell r="AE70">
            <v>41.627522195318811</v>
          </cell>
          <cell r="AF70">
            <v>0</v>
          </cell>
          <cell r="AG70">
            <v>0</v>
          </cell>
          <cell r="AH70">
            <v>60.229760575071282</v>
          </cell>
          <cell r="AI70">
            <v>58.70186737934057</v>
          </cell>
        </row>
        <row r="71">
          <cell r="E71">
            <v>0</v>
          </cell>
          <cell r="F71">
            <v>27.427486379743033</v>
          </cell>
          <cell r="G71">
            <v>27.427486379743033</v>
          </cell>
          <cell r="H71">
            <v>0</v>
          </cell>
          <cell r="I71">
            <v>27.427486379743033</v>
          </cell>
          <cell r="J71">
            <v>0</v>
          </cell>
          <cell r="K71">
            <v>0</v>
          </cell>
          <cell r="L71">
            <v>56.298093220338998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56.298093220338998</v>
          </cell>
          <cell r="S71">
            <v>27.843715258660605</v>
          </cell>
          <cell r="U71">
            <v>29.548694068736449</v>
          </cell>
          <cell r="V71">
            <v>31.308968672648085</v>
          </cell>
          <cell r="W71">
            <v>30.096708547646145</v>
          </cell>
          <cell r="X71">
            <v>34.155910904851581</v>
          </cell>
          <cell r="Y71">
            <v>30.415266207063912</v>
          </cell>
          <cell r="Z71">
            <v>0</v>
          </cell>
          <cell r="AA71">
            <v>0</v>
          </cell>
          <cell r="AB71">
            <v>57.732050376647848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57.732050376647848</v>
          </cell>
          <cell r="AI71">
            <v>30.817588180098891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</row>
        <row r="73">
          <cell r="E73">
            <v>0</v>
          </cell>
          <cell r="F73">
            <v>17.552826751812077</v>
          </cell>
          <cell r="G73">
            <v>17.552826751812077</v>
          </cell>
          <cell r="H73">
            <v>0</v>
          </cell>
          <cell r="I73">
            <v>17.552826751812077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3.748370273794003</v>
          </cell>
          <cell r="P73">
            <v>0</v>
          </cell>
          <cell r="Q73">
            <v>0</v>
          </cell>
          <cell r="R73">
            <v>3.748370273794003</v>
          </cell>
          <cell r="S73">
            <v>17.420483142509539</v>
          </cell>
          <cell r="U73">
            <v>10.991461705110234</v>
          </cell>
          <cell r="V73">
            <v>0</v>
          </cell>
          <cell r="W73">
            <v>10.991461705110234</v>
          </cell>
          <cell r="X73">
            <v>0</v>
          </cell>
          <cell r="Y73">
            <v>10.991461705110234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10.88506632002726</v>
          </cell>
        </row>
        <row r="74">
          <cell r="E74">
            <v>0</v>
          </cell>
          <cell r="F74">
            <v>63.585465453711585</v>
          </cell>
          <cell r="G74">
            <v>63.585465453711585</v>
          </cell>
          <cell r="H74">
            <v>0</v>
          </cell>
          <cell r="I74">
            <v>63.585465453711585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63.585465453711585</v>
          </cell>
          <cell r="U74">
            <v>61.747242163375127</v>
          </cell>
          <cell r="V74">
            <v>0</v>
          </cell>
          <cell r="W74">
            <v>61.747242163375127</v>
          </cell>
          <cell r="X74">
            <v>0</v>
          </cell>
          <cell r="Y74">
            <v>61.747242163375127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61.747242163375127</v>
          </cell>
        </row>
        <row r="75">
          <cell r="E75">
            <v>0</v>
          </cell>
          <cell r="F75">
            <v>57.114865679064842</v>
          </cell>
          <cell r="G75">
            <v>57.114865679064842</v>
          </cell>
          <cell r="H75">
            <v>0</v>
          </cell>
          <cell r="I75">
            <v>57.114865679064842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57.114865679064842</v>
          </cell>
          <cell r="U75">
            <v>0</v>
          </cell>
          <cell r="V75">
            <v>44.269572235673934</v>
          </cell>
          <cell r="W75">
            <v>44.269572235673934</v>
          </cell>
          <cell r="X75">
            <v>0</v>
          </cell>
          <cell r="Y75">
            <v>8.6143134710194307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8.6143134710194307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U76">
            <v>0</v>
          </cell>
          <cell r="V76">
            <v>1.3984449292386867</v>
          </cell>
          <cell r="W76">
            <v>1.3984449292386867</v>
          </cell>
          <cell r="X76">
            <v>0</v>
          </cell>
          <cell r="Y76">
            <v>8323376.0558259226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8323376.0558259226</v>
          </cell>
        </row>
        <row r="77">
          <cell r="E77">
            <v>0</v>
          </cell>
          <cell r="F77">
            <v>28.529155928085704</v>
          </cell>
          <cell r="G77">
            <v>28.529155928085704</v>
          </cell>
          <cell r="H77">
            <v>0</v>
          </cell>
          <cell r="I77">
            <v>28.529155928085704</v>
          </cell>
          <cell r="J77">
            <v>82.932210687382309</v>
          </cell>
          <cell r="K77">
            <v>84.844250404378869</v>
          </cell>
          <cell r="L77">
            <v>40.66937339496662</v>
          </cell>
          <cell r="M77">
            <v>31.7574481904972</v>
          </cell>
          <cell r="N77">
            <v>49.048224480040545</v>
          </cell>
          <cell r="O77">
            <v>34.798282649044445</v>
          </cell>
          <cell r="P77">
            <v>0</v>
          </cell>
          <cell r="Q77">
            <v>0</v>
          </cell>
          <cell r="R77">
            <v>65.008397627264571</v>
          </cell>
          <cell r="S77">
            <v>38.369155558331784</v>
          </cell>
          <cell r="U77">
            <v>29.96208416434661</v>
          </cell>
          <cell r="V77">
            <v>32.990151999922794</v>
          </cell>
          <cell r="W77">
            <v>30.921337159388369</v>
          </cell>
          <cell r="X77">
            <v>41.676614109462079</v>
          </cell>
          <cell r="Y77">
            <v>32.038765270983198</v>
          </cell>
          <cell r="Z77">
            <v>69.871277777777792</v>
          </cell>
          <cell r="AA77">
            <v>80.154604580786071</v>
          </cell>
          <cell r="AB77">
            <v>54.922869799691846</v>
          </cell>
          <cell r="AC77">
            <v>43.474373291910247</v>
          </cell>
          <cell r="AD77">
            <v>34.2836700112817</v>
          </cell>
          <cell r="AE77">
            <v>41.524699130804436</v>
          </cell>
          <cell r="AF77">
            <v>0</v>
          </cell>
          <cell r="AG77">
            <v>0</v>
          </cell>
          <cell r="AH77">
            <v>60.128437636460241</v>
          </cell>
          <cell r="AI77">
            <v>39.741159322447537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0.15491160925824676</v>
          </cell>
          <cell r="M79">
            <v>0</v>
          </cell>
          <cell r="N79">
            <v>0.43865622824651895</v>
          </cell>
          <cell r="O79">
            <v>0</v>
          </cell>
          <cell r="P79">
            <v>0</v>
          </cell>
          <cell r="Q79">
            <v>0</v>
          </cell>
          <cell r="R79">
            <v>5.9468779618644975E-2</v>
          </cell>
          <cell r="S79">
            <v>5.4690503349652086E-2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0.34816384180790966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0.34816384180790966</v>
          </cell>
          <cell r="S80">
            <v>5.0194942681831842E-3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0.23923985618900875</v>
          </cell>
          <cell r="M86">
            <v>0</v>
          </cell>
          <cell r="N86">
            <v>0.43865622824651895</v>
          </cell>
          <cell r="O86">
            <v>0</v>
          </cell>
          <cell r="P86">
            <v>0</v>
          </cell>
          <cell r="Q86">
            <v>0</v>
          </cell>
          <cell r="R86">
            <v>6.9814863223837523E-2</v>
          </cell>
          <cell r="S86">
            <v>1.883203148720345E-2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B5" t="str">
            <v>ENGP_RESP.ENGP_RP0802 - Ren - Iberia and LatinAmerica</v>
          </cell>
          <cell r="C5" t="str">
            <v xml:space="preserve">
ENGP_RP0802.ENGP_RP080201 - Ren - Iberia</v>
          </cell>
          <cell r="D5" t="str">
            <v xml:space="preserve">
ENGP_RP080201.ENGP_RP080201A - Ren - Spain</v>
          </cell>
          <cell r="E5" t="str">
            <v xml:space="preserve">
ENGP_RP080201.ENGP_RP080201B - Ren - Portugal</v>
          </cell>
          <cell r="F5" t="str">
            <v xml:space="preserve">
ENGP_RP0802.ENGP_RP080202 - Ren - Latin America</v>
          </cell>
          <cell r="G5" t="str">
            <v xml:space="preserve">
ENGP_RP080202.ENGP_RP080202A - Ren - Panama</v>
          </cell>
          <cell r="H5" t="str">
            <v xml:space="preserve">
ENGP_RP080202.ENGP_RP080202B - Ren - Brasil</v>
          </cell>
          <cell r="I5" t="str">
            <v xml:space="preserve">
ENGP_RP080202.ENGP_RP080202C - Ren - Costarica</v>
          </cell>
          <cell r="J5" t="str">
            <v xml:space="preserve">
ENGP_RP080202.ENGP_RP080202D - Ren - Cile</v>
          </cell>
          <cell r="K5" t="str">
            <v xml:space="preserve">
ENGP_RP080202.ENGP_RP080202E - Ren - Guatemala</v>
          </cell>
          <cell r="L5" t="str">
            <v xml:space="preserve">
ENGP_RP080202.ENGP_RP080202F - Ren - Mexico</v>
          </cell>
          <cell r="M5" t="str">
            <v xml:space="preserve">
ENGP_RP080202.ENGP_RP080202G - Ren - El Salvador</v>
          </cell>
          <cell r="N5" t="str">
            <v xml:space="preserve">
ENGP_RP080202.ENGP_RP080202H - Ren - Nicaragua</v>
          </cell>
          <cell r="O5" t="str">
            <v>ENGP_RP080202.ENGP_RP080202J - Ren - Peru</v>
          </cell>
          <cell r="P5" t="str">
            <v>S21E2240 - Enel Green Power Espana</v>
          </cell>
          <cell r="Q5" t="str">
            <v>E2950 - Enel Green Power Espana (Grupo ECYR)</v>
          </cell>
        </row>
        <row r="6">
          <cell r="B6" t="str">
            <v>&lt;Parent Curr Total&gt;</v>
          </cell>
          <cell r="C6" t="str">
            <v>&lt;Parent Curr Total&gt;</v>
          </cell>
          <cell r="D6" t="str">
            <v>&lt;Parent Curr Total&gt;</v>
          </cell>
          <cell r="E6" t="str">
            <v>&lt;Parent Curr Total&gt;</v>
          </cell>
          <cell r="F6" t="str">
            <v>&lt;Parent Curr Total&gt;</v>
          </cell>
          <cell r="G6" t="str">
            <v>&lt;Parent Curr Total&gt;</v>
          </cell>
          <cell r="H6" t="str">
            <v>&lt;Parent Curr Total&gt;</v>
          </cell>
          <cell r="I6" t="str">
            <v>&lt;Parent Curr Total&gt;</v>
          </cell>
          <cell r="J6" t="str">
            <v>&lt;Parent Curr Total&gt;</v>
          </cell>
          <cell r="K6" t="str">
            <v>&lt;Parent Curr Total&gt;</v>
          </cell>
          <cell r="L6" t="str">
            <v>&lt;Parent Curr Total&gt;</v>
          </cell>
          <cell r="M6" t="str">
            <v>&lt;Parent Curr Total&gt;</v>
          </cell>
          <cell r="N6" t="str">
            <v>&lt;Parent Curr Total&gt;</v>
          </cell>
          <cell r="O6" t="str">
            <v>&lt;Parent Curr Total&gt;</v>
          </cell>
          <cell r="P6" t="str">
            <v>&lt;Entity Currency&gt;</v>
          </cell>
          <cell r="Q6" t="str">
            <v>&lt;Entity Currency&gt;</v>
          </cell>
        </row>
        <row r="7">
          <cell r="B7" t="str">
            <v>TOTC2 - Accounting Principles - ENEL</v>
          </cell>
          <cell r="C7" t="str">
            <v>TOTC2 - Accounting Principles - ENEL</v>
          </cell>
          <cell r="D7" t="str">
            <v>TOTC2 - Accounting Principles - ENEL</v>
          </cell>
          <cell r="E7" t="str">
            <v>TOTC2 - Accounting Principles - ENEL</v>
          </cell>
          <cell r="F7" t="str">
            <v>TOTC2 - Accounting Principles - ENEL</v>
          </cell>
          <cell r="G7" t="str">
            <v>TOTC2 - Accounting Principles - ENEL</v>
          </cell>
          <cell r="H7" t="str">
            <v>TOTC2 - Accounting Principles - ENEL</v>
          </cell>
          <cell r="I7" t="str">
            <v>TOTC2 - Accounting Principles - ENEL</v>
          </cell>
          <cell r="J7" t="str">
            <v>TOTC2 - Accounting Principles - ENEL</v>
          </cell>
          <cell r="K7" t="str">
            <v>TOTC2 - Accounting Principles - ENEL</v>
          </cell>
          <cell r="L7" t="str">
            <v>TOTC2 - Accounting Principles - ENEL</v>
          </cell>
          <cell r="M7" t="str">
            <v>TOTC2 - Accounting Principles - ENEL</v>
          </cell>
          <cell r="N7" t="str">
            <v>TOTC2 - Accounting Principles - ENEL</v>
          </cell>
          <cell r="O7" t="str">
            <v>TOTC2 - Accounting Principles - ENEL</v>
          </cell>
          <cell r="P7" t="str">
            <v>TOTC2 - Accounting Principles - ENEL</v>
          </cell>
          <cell r="Q7" t="str">
            <v>TOTC2 - Accounting Principles - ENEL</v>
          </cell>
        </row>
        <row r="8">
          <cell r="B8" t="str">
            <v>TOTC4 - Total C4</v>
          </cell>
          <cell r="C8" t="str">
            <v>TOTC4 - Total C4</v>
          </cell>
          <cell r="D8" t="str">
            <v>TOTC4 - Total C4</v>
          </cell>
          <cell r="E8" t="str">
            <v>TOTC4 - Total C4</v>
          </cell>
          <cell r="F8" t="str">
            <v>TOTC4 - Total C4</v>
          </cell>
          <cell r="G8" t="str">
            <v>TOTC4 - Total C4</v>
          </cell>
          <cell r="H8" t="str">
            <v>TOTC4 - Total C4</v>
          </cell>
          <cell r="I8" t="str">
            <v>TOTC4 - Total C4</v>
          </cell>
          <cell r="J8" t="str">
            <v>TOTC4 - Total C4</v>
          </cell>
          <cell r="K8" t="str">
            <v>TOTC4 - Total C4</v>
          </cell>
          <cell r="L8" t="str">
            <v>TOTC4 - Total C4</v>
          </cell>
          <cell r="M8" t="str">
            <v>TOTC4 - Total C4</v>
          </cell>
          <cell r="N8" t="str">
            <v>TOTC4 - Total C4</v>
          </cell>
          <cell r="O8" t="str">
            <v>TOTC4 - Total C4</v>
          </cell>
          <cell r="P8" t="str">
            <v>TOTC4 - Total C4</v>
          </cell>
          <cell r="Q8" t="str">
            <v>TOTC4 - Total C4</v>
          </cell>
        </row>
        <row r="9">
          <cell r="B9" t="str">
            <v>TOTC1 - Total Custom 1</v>
          </cell>
          <cell r="C9" t="str">
            <v>TOTC1 - Total Custom 1</v>
          </cell>
          <cell r="D9" t="str">
            <v>TOTC1 - Total Custom 1</v>
          </cell>
          <cell r="E9" t="str">
            <v>TOTC1 - Total Custom 1</v>
          </cell>
          <cell r="F9" t="str">
            <v>TOTC1 - Total Custom 1</v>
          </cell>
          <cell r="G9" t="str">
            <v>TOTC1 - Total Custom 1</v>
          </cell>
          <cell r="H9" t="str">
            <v>TOTC1 - Total Custom 1</v>
          </cell>
          <cell r="I9" t="str">
            <v>TOTC1 - Total Custom 1</v>
          </cell>
          <cell r="J9" t="str">
            <v>TOTC1 - Total Custom 1</v>
          </cell>
          <cell r="K9" t="str">
            <v>TOTC1 - Total Custom 1</v>
          </cell>
          <cell r="L9" t="str">
            <v>TOTC1 - Total Custom 1</v>
          </cell>
          <cell r="M9" t="str">
            <v>TOTC1 - Total Custom 1</v>
          </cell>
          <cell r="N9" t="str">
            <v>TOTC1 - Total Custom 1</v>
          </cell>
          <cell r="O9" t="str">
            <v>TOTC1 - Total Custom 1</v>
          </cell>
          <cell r="P9" t="str">
            <v>TOTC1 - Total Custom 1</v>
          </cell>
          <cell r="Q9" t="str">
            <v>TOTC1 - Total Custom 1</v>
          </cell>
        </row>
        <row r="10">
          <cell r="B10" t="str">
            <v>TOTC3 - Total</v>
          </cell>
          <cell r="C10" t="str">
            <v>TOTC3 - Total</v>
          </cell>
          <cell r="D10" t="str">
            <v>TOTC3 - Total</v>
          </cell>
          <cell r="E10" t="str">
            <v>TOTC3 - Total</v>
          </cell>
          <cell r="F10" t="str">
            <v>TOTC3 - Total</v>
          </cell>
          <cell r="G10" t="str">
            <v>TOTC3 - Total</v>
          </cell>
          <cell r="H10" t="str">
            <v>TOTC3 - Total</v>
          </cell>
          <cell r="I10" t="str">
            <v>TOTC3 - Total</v>
          </cell>
          <cell r="J10" t="str">
            <v>TOTC3 - Total</v>
          </cell>
          <cell r="K10" t="str">
            <v>TOTC3 - Total</v>
          </cell>
          <cell r="L10" t="str">
            <v>TOTC3 - Total</v>
          </cell>
          <cell r="M10" t="str">
            <v>TOTC3 - Total</v>
          </cell>
          <cell r="N10" t="str">
            <v>TOTC3 - Total</v>
          </cell>
          <cell r="O10" t="str">
            <v>TOTC3 - Total</v>
          </cell>
          <cell r="P10" t="str">
            <v>TOTC3 - Total</v>
          </cell>
          <cell r="Q10" t="str">
            <v>TOTC3 - Total</v>
          </cell>
        </row>
        <row r="11">
          <cell r="B11" t="str">
            <v>[ICP Top]</v>
          </cell>
          <cell r="C11" t="str">
            <v>[ICP Top]</v>
          </cell>
          <cell r="D11" t="str">
            <v>[ICP Top]</v>
          </cell>
          <cell r="E11" t="str">
            <v>[ICP Top]</v>
          </cell>
          <cell r="F11" t="str">
            <v>[ICP Top]</v>
          </cell>
          <cell r="G11" t="str">
            <v>[ICP Top]</v>
          </cell>
          <cell r="H11" t="str">
            <v>[ICP Top]</v>
          </cell>
          <cell r="I11" t="str">
            <v>[ICP Top]</v>
          </cell>
          <cell r="J11" t="str">
            <v>[ICP Top]</v>
          </cell>
          <cell r="K11" t="str">
            <v>[ICP Top]</v>
          </cell>
          <cell r="L11" t="str">
            <v>[ICP Top]</v>
          </cell>
          <cell r="M11" t="str">
            <v>[ICP Top]</v>
          </cell>
          <cell r="N11" t="str">
            <v>[ICP Top]</v>
          </cell>
          <cell r="O11" t="str">
            <v>[ICP Top]</v>
          </cell>
          <cell r="P11" t="str">
            <v>[ICP Top]</v>
          </cell>
          <cell r="Q11" t="str">
            <v>[ICP Top]</v>
          </cell>
        </row>
        <row r="12">
          <cell r="B12">
            <v>33.8394310232433</v>
          </cell>
          <cell r="C12">
            <v>3.9969440000000098</v>
          </cell>
          <cell r="D12">
            <v>3.9969440000000098</v>
          </cell>
          <cell r="F12">
            <v>29.8424870232434</v>
          </cell>
          <cell r="G12">
            <v>15.1514184615028</v>
          </cell>
          <cell r="H12">
            <v>5.9818682437906299</v>
          </cell>
          <cell r="I12">
            <v>-5.07879803352113E-2</v>
          </cell>
          <cell r="J12">
            <v>1.8603918037865901</v>
          </cell>
          <cell r="K12">
            <v>1.64053376613433</v>
          </cell>
          <cell r="L12">
            <v>2.2085650041932801</v>
          </cell>
          <cell r="M12">
            <v>3.1569745180400099</v>
          </cell>
          <cell r="N12">
            <v>-0.106434021292242</v>
          </cell>
          <cell r="O12">
            <v>-4.2772576940248197E-5</v>
          </cell>
          <cell r="P12">
            <v>3.9969440000000098</v>
          </cell>
        </row>
        <row r="13">
          <cell r="B13">
            <v>33.8394310232433</v>
          </cell>
          <cell r="C13">
            <v>3.9969440000000098</v>
          </cell>
          <cell r="D13">
            <v>3.9969440000000098</v>
          </cell>
          <cell r="F13">
            <v>29.8424870232434</v>
          </cell>
          <cell r="G13">
            <v>15.1514184615028</v>
          </cell>
          <cell r="H13">
            <v>5.9818682437906299</v>
          </cell>
          <cell r="I13">
            <v>-5.07879803352113E-2</v>
          </cell>
          <cell r="J13">
            <v>1.8603918037865901</v>
          </cell>
          <cell r="K13">
            <v>1.64053376613433</v>
          </cell>
          <cell r="L13">
            <v>2.2085650041932801</v>
          </cell>
          <cell r="M13">
            <v>3.1569745180400099</v>
          </cell>
          <cell r="N13">
            <v>-0.106434021292242</v>
          </cell>
          <cell r="O13">
            <v>-4.2772576940248197E-5</v>
          </cell>
          <cell r="P13">
            <v>3.9969440000000098</v>
          </cell>
        </row>
        <row r="14">
          <cell r="B14">
            <v>50.266317273675497</v>
          </cell>
          <cell r="C14">
            <v>12.952112</v>
          </cell>
          <cell r="D14">
            <v>12.952112</v>
          </cell>
          <cell r="F14">
            <v>37.314205273675597</v>
          </cell>
          <cell r="G14">
            <v>21.9278445294179</v>
          </cell>
          <cell r="H14">
            <v>6.50071141515597</v>
          </cell>
          <cell r="I14">
            <v>0.19759252367733901</v>
          </cell>
          <cell r="J14">
            <v>2.23130186106803</v>
          </cell>
          <cell r="K14">
            <v>1.70504299223843</v>
          </cell>
          <cell r="L14">
            <v>1.7012142279469999</v>
          </cell>
          <cell r="M14">
            <v>3.1569745180400099</v>
          </cell>
          <cell r="N14">
            <v>-0.106434021292242</v>
          </cell>
          <cell r="O14">
            <v>-4.2772576940248197E-5</v>
          </cell>
          <cell r="P14">
            <v>12.952112</v>
          </cell>
        </row>
        <row r="15">
          <cell r="B15">
            <v>53.357746191974698</v>
          </cell>
          <cell r="C15">
            <v>20.68647</v>
          </cell>
          <cell r="D15">
            <v>20.68647</v>
          </cell>
          <cell r="F15">
            <v>32.671276191974798</v>
          </cell>
          <cell r="G15">
            <v>22.744783506970101</v>
          </cell>
          <cell r="H15">
            <v>4.9788291759627903</v>
          </cell>
          <cell r="I15">
            <v>0.38377377304300597</v>
          </cell>
          <cell r="J15">
            <v>1.26494976451756</v>
          </cell>
          <cell r="K15">
            <v>2.0353543632358901</v>
          </cell>
          <cell r="L15">
            <v>1.5392062671270099</v>
          </cell>
          <cell r="M15">
            <v>-0.16901686748704201</v>
          </cell>
          <cell r="N15">
            <v>-0.106560353837963</v>
          </cell>
          <cell r="O15">
            <v>-4.34375566471247E-5</v>
          </cell>
          <cell r="P15">
            <v>20.68647</v>
          </cell>
        </row>
        <row r="17">
          <cell r="B17">
            <v>86.8366364736153</v>
          </cell>
          <cell r="C17">
            <v>49.012681000000001</v>
          </cell>
          <cell r="D17">
            <v>49.012681000000001</v>
          </cell>
          <cell r="F17">
            <v>37.823955473615399</v>
          </cell>
          <cell r="G17">
            <v>24.484133219850701</v>
          </cell>
          <cell r="H17">
            <v>6.5241625639007399</v>
          </cell>
          <cell r="I17">
            <v>0.82685416826177904</v>
          </cell>
          <cell r="J17">
            <v>1.8381404314002701</v>
          </cell>
          <cell r="K17">
            <v>2.3543792611638299</v>
          </cell>
          <cell r="L17">
            <v>2.0689901202429399</v>
          </cell>
          <cell r="M17">
            <v>-0.16854752293839301</v>
          </cell>
          <cell r="N17">
            <v>-0.104113330709937</v>
          </cell>
          <cell r="O17">
            <v>-4.34375566471247E-5</v>
          </cell>
          <cell r="P17">
            <v>49.012681000000001</v>
          </cell>
        </row>
        <row r="19">
          <cell r="B19">
            <v>113.579225944936</v>
          </cell>
          <cell r="C19">
            <v>63.196100999999999</v>
          </cell>
          <cell r="D19">
            <v>63.196100999999999</v>
          </cell>
          <cell r="F19">
            <v>50.383124944935503</v>
          </cell>
          <cell r="G19">
            <v>26.518892671644</v>
          </cell>
          <cell r="H19">
            <v>11.276014266051501</v>
          </cell>
          <cell r="I19">
            <v>1.6829148897906601</v>
          </cell>
          <cell r="J19">
            <v>4.15589167647473</v>
          </cell>
          <cell r="K19">
            <v>3.5352700525094698</v>
          </cell>
          <cell r="L19">
            <v>3.2141413884650101</v>
          </cell>
          <cell r="P19">
            <v>63.196100999999999</v>
          </cell>
        </row>
        <row r="20">
          <cell r="B20">
            <v>128.27558395783799</v>
          </cell>
          <cell r="C20">
            <v>72.697601000000006</v>
          </cell>
          <cell r="D20">
            <v>72.697601000000006</v>
          </cell>
          <cell r="F20">
            <v>55.577982957837598</v>
          </cell>
          <cell r="G20">
            <v>29.431549999732901</v>
          </cell>
          <cell r="H20">
            <v>12.217207810360501</v>
          </cell>
          <cell r="I20">
            <v>1.6829148897906601</v>
          </cell>
          <cell r="J20">
            <v>5.1807839777569296</v>
          </cell>
          <cell r="K20">
            <v>3.7186191558956101</v>
          </cell>
          <cell r="L20">
            <v>3.3469071243009001</v>
          </cell>
          <cell r="P20">
            <v>72.697601000000006</v>
          </cell>
        </row>
        <row r="21">
          <cell r="B21">
            <v>128.16049461019099</v>
          </cell>
          <cell r="C21">
            <v>72.992600999999993</v>
          </cell>
          <cell r="D21">
            <v>72.992600999999993</v>
          </cell>
          <cell r="F21">
            <v>55.167893610190703</v>
          </cell>
          <cell r="G21">
            <v>29.431549999732901</v>
          </cell>
          <cell r="H21">
            <v>12.217207810360501</v>
          </cell>
          <cell r="I21">
            <v>1.6829148897906601</v>
          </cell>
          <cell r="J21">
            <v>5.1807839777569296</v>
          </cell>
          <cell r="K21">
            <v>3.35464207559298</v>
          </cell>
          <cell r="L21">
            <v>3.3007948569566601</v>
          </cell>
          <cell r="P21">
            <v>72.992600999999993</v>
          </cell>
        </row>
        <row r="22">
          <cell r="B22">
            <v>127.71188850598701</v>
          </cell>
          <cell r="C22">
            <v>72.992600999999993</v>
          </cell>
          <cell r="D22">
            <v>72.992600999999993</v>
          </cell>
          <cell r="F22">
            <v>54.719287505987303</v>
          </cell>
          <cell r="G22">
            <v>29.431549999732901</v>
          </cell>
          <cell r="H22">
            <v>12.217207810360501</v>
          </cell>
          <cell r="I22">
            <v>1.6829148897906601</v>
          </cell>
          <cell r="J22">
            <v>4.7321778735534998</v>
          </cell>
          <cell r="K22">
            <v>3.35464207559298</v>
          </cell>
          <cell r="L22">
            <v>3.3007948569566601</v>
          </cell>
          <cell r="P22">
            <v>72.992600999999993</v>
          </cell>
        </row>
        <row r="23">
          <cell r="B23">
            <v>0.63126524332592104</v>
          </cell>
          <cell r="C23">
            <v>5.0000000000000001E-3</v>
          </cell>
          <cell r="D23">
            <v>5.0000000000000001E-3</v>
          </cell>
          <cell r="F23">
            <v>0.62626524332592004</v>
          </cell>
          <cell r="J23">
            <v>0.62626524332592004</v>
          </cell>
          <cell r="P23">
            <v>5.0000000000000001E-3</v>
          </cell>
        </row>
        <row r="24">
          <cell r="B24">
            <v>127.08062326266101</v>
          </cell>
          <cell r="C24">
            <v>72.987600999999998</v>
          </cell>
          <cell r="D24">
            <v>72.987600999999998</v>
          </cell>
          <cell r="F24">
            <v>54.0930222626614</v>
          </cell>
          <cell r="G24">
            <v>29.431549999732901</v>
          </cell>
          <cell r="H24">
            <v>12.217207810360501</v>
          </cell>
          <cell r="I24">
            <v>1.6829148897906601</v>
          </cell>
          <cell r="J24">
            <v>4.1059126302275804</v>
          </cell>
          <cell r="K24">
            <v>3.35464207559298</v>
          </cell>
          <cell r="L24">
            <v>3.3007948569566601</v>
          </cell>
          <cell r="P24">
            <v>72.987600999999998</v>
          </cell>
        </row>
        <row r="25">
          <cell r="B25">
            <v>38.387999999999998</v>
          </cell>
          <cell r="C25">
            <v>38.387999999999998</v>
          </cell>
          <cell r="D25">
            <v>38.387999999999998</v>
          </cell>
          <cell r="P25">
            <v>38.387999999999998</v>
          </cell>
        </row>
        <row r="26">
          <cell r="B26">
            <v>25.434000000000001</v>
          </cell>
          <cell r="C26">
            <v>25.434000000000001</v>
          </cell>
          <cell r="D26">
            <v>25.434000000000001</v>
          </cell>
          <cell r="P26">
            <v>25.434000000000001</v>
          </cell>
        </row>
        <row r="32">
          <cell r="B32">
            <v>63.258623262661402</v>
          </cell>
          <cell r="C32">
            <v>9.1656010000000006</v>
          </cell>
          <cell r="D32">
            <v>9.1656010000000006</v>
          </cell>
          <cell r="F32">
            <v>54.0930222626614</v>
          </cell>
          <cell r="G32">
            <v>29.431549999732901</v>
          </cell>
          <cell r="H32">
            <v>12.217207810360501</v>
          </cell>
          <cell r="I32">
            <v>1.6829148897906601</v>
          </cell>
          <cell r="J32">
            <v>4.1059126302275804</v>
          </cell>
          <cell r="K32">
            <v>3.35464207559298</v>
          </cell>
          <cell r="L32">
            <v>3.3007948569566601</v>
          </cell>
          <cell r="P32">
            <v>9.1656010000000006</v>
          </cell>
        </row>
        <row r="34">
          <cell r="B34">
            <v>0.448606104203429</v>
          </cell>
          <cell r="F34">
            <v>0.448606104203429</v>
          </cell>
          <cell r="J34">
            <v>0.448606104203429</v>
          </cell>
        </row>
        <row r="35">
          <cell r="B35">
            <v>-0.29499999999999998</v>
          </cell>
          <cell r="C35">
            <v>-0.29499999999999998</v>
          </cell>
          <cell r="D35">
            <v>-0.29499999999999998</v>
          </cell>
          <cell r="P35">
            <v>-0.29499999999999998</v>
          </cell>
        </row>
        <row r="36">
          <cell r="B36">
            <v>0.410089347646867</v>
          </cell>
          <cell r="F36">
            <v>0.410089347646867</v>
          </cell>
          <cell r="K36">
            <v>0.36397708030262799</v>
          </cell>
          <cell r="L36">
            <v>4.61122673442389E-2</v>
          </cell>
          <cell r="P36">
            <v>0</v>
          </cell>
        </row>
        <row r="37">
          <cell r="B37">
            <v>14.696358012902101</v>
          </cell>
          <cell r="C37">
            <v>9.5015000000000001</v>
          </cell>
          <cell r="D37">
            <v>9.5015000000000001</v>
          </cell>
          <cell r="F37">
            <v>5.1948580129021202</v>
          </cell>
          <cell r="G37">
            <v>2.9126573280889101</v>
          </cell>
          <cell r="H37">
            <v>0.94119354430898094</v>
          </cell>
          <cell r="J37">
            <v>1.0248923012822</v>
          </cell>
          <cell r="K37">
            <v>0.18334910338613999</v>
          </cell>
          <cell r="L37">
            <v>0.13276573583588699</v>
          </cell>
          <cell r="P37">
            <v>9.5015000000000001</v>
          </cell>
        </row>
        <row r="38">
          <cell r="B38">
            <v>2.6114664591097401</v>
          </cell>
          <cell r="C38">
            <v>0.67249999999999999</v>
          </cell>
          <cell r="D38">
            <v>0.67249999999999999</v>
          </cell>
          <cell r="F38">
            <v>1.93896645910974</v>
          </cell>
          <cell r="G38">
            <v>1.3735203601056201</v>
          </cell>
          <cell r="J38">
            <v>0.56546141203996403</v>
          </cell>
          <cell r="K38">
            <v>-1.5313035844967999E-5</v>
          </cell>
          <cell r="P38">
            <v>0.67249999999999999</v>
          </cell>
        </row>
        <row r="39">
          <cell r="B39">
            <v>8.4559999999999995</v>
          </cell>
          <cell r="C39">
            <v>8.4559999999999995</v>
          </cell>
          <cell r="D39">
            <v>8.4559999999999995</v>
          </cell>
          <cell r="P39">
            <v>8.4559999999999995</v>
          </cell>
        </row>
        <row r="40">
          <cell r="B40">
            <v>3.6288915537923798</v>
          </cell>
          <cell r="C40">
            <v>0.373</v>
          </cell>
          <cell r="D40">
            <v>0.373</v>
          </cell>
          <cell r="F40">
            <v>3.25589155379238</v>
          </cell>
          <cell r="G40">
            <v>1.53913696798329</v>
          </cell>
          <cell r="H40">
            <v>0.94119354430898094</v>
          </cell>
          <cell r="J40">
            <v>0.45943088924223602</v>
          </cell>
          <cell r="K40">
            <v>0.183364416421985</v>
          </cell>
          <cell r="L40">
            <v>0.13276573583588699</v>
          </cell>
          <cell r="P40">
            <v>0.373</v>
          </cell>
        </row>
        <row r="41">
          <cell r="B41">
            <v>1.04826726667295</v>
          </cell>
          <cell r="C41">
            <v>1.006626</v>
          </cell>
          <cell r="D41">
            <v>1.006626</v>
          </cell>
          <cell r="F41">
            <v>4.1641266672954501E-2</v>
          </cell>
          <cell r="G41">
            <v>4.5387838244485001E-3</v>
          </cell>
          <cell r="H41">
            <v>-3.1502578323738801E-15</v>
          </cell>
          <cell r="I41">
            <v>2.7755575615628901E-17</v>
          </cell>
          <cell r="J41">
            <v>0.38060397462309498</v>
          </cell>
          <cell r="K41">
            <v>5.1891743958913097E-3</v>
          </cell>
          <cell r="L41">
            <v>1.02493441213068E-2</v>
          </cell>
          <cell r="M41">
            <v>1.6844339429464799E-3</v>
          </cell>
          <cell r="P41">
            <v>1.006626</v>
          </cell>
        </row>
        <row r="42">
          <cell r="B42">
            <v>7.8626000000000001E-2</v>
          </cell>
          <cell r="C42">
            <v>7.8626000000000001E-2</v>
          </cell>
          <cell r="D42">
            <v>7.8626000000000001E-2</v>
          </cell>
          <cell r="P42">
            <v>7.8626000000000001E-2</v>
          </cell>
        </row>
        <row r="43">
          <cell r="B43">
            <v>0.96964126667295403</v>
          </cell>
          <cell r="C43">
            <v>0.92800000000000105</v>
          </cell>
          <cell r="D43">
            <v>0.92800000000000105</v>
          </cell>
          <cell r="F43">
            <v>4.1641266672954501E-2</v>
          </cell>
          <cell r="G43">
            <v>4.5387838244485001E-3</v>
          </cell>
          <cell r="H43">
            <v>-3.1502578323738801E-15</v>
          </cell>
          <cell r="I43">
            <v>2.7755575615628901E-17</v>
          </cell>
          <cell r="J43">
            <v>0.38060397462309498</v>
          </cell>
          <cell r="K43">
            <v>5.1891743958913097E-3</v>
          </cell>
          <cell r="L43">
            <v>1.02493441213068E-2</v>
          </cell>
          <cell r="M43">
            <v>1.6844339429464799E-3</v>
          </cell>
          <cell r="P43">
            <v>0.92800000000000005</v>
          </cell>
        </row>
        <row r="44">
          <cell r="B44">
            <v>0.14173072916759399</v>
          </cell>
          <cell r="C44">
            <v>0.12</v>
          </cell>
          <cell r="D44">
            <v>0.12</v>
          </cell>
          <cell r="F44">
            <v>2.1730729167594401E-2</v>
          </cell>
          <cell r="G44">
            <v>0</v>
          </cell>
          <cell r="H44">
            <v>4.1633363423443401E-17</v>
          </cell>
          <cell r="I44">
            <v>0</v>
          </cell>
          <cell r="J44">
            <v>0.38060320897130201</v>
          </cell>
          <cell r="K44">
            <v>6.7377357717859093E-5</v>
          </cell>
          <cell r="L44">
            <v>2.7755575615628901E-17</v>
          </cell>
          <cell r="M44">
            <v>1.6844339429464799E-3</v>
          </cell>
          <cell r="P44">
            <v>0.12</v>
          </cell>
        </row>
        <row r="45">
          <cell r="B45">
            <v>2.1730729167593998E-2</v>
          </cell>
          <cell r="F45">
            <v>2.1730729167594401E-2</v>
          </cell>
          <cell r="G45">
            <v>0</v>
          </cell>
          <cell r="H45">
            <v>4.1633363423443401E-17</v>
          </cell>
          <cell r="I45">
            <v>0</v>
          </cell>
          <cell r="J45">
            <v>0.38060320897130201</v>
          </cell>
          <cell r="K45">
            <v>6.7377357717859093E-5</v>
          </cell>
          <cell r="L45">
            <v>2.7755575615628901E-17</v>
          </cell>
          <cell r="M45">
            <v>1.6844339429464799E-3</v>
          </cell>
          <cell r="P45">
            <v>0</v>
          </cell>
        </row>
        <row r="46">
          <cell r="B46">
            <v>-8.3266726846886704E-17</v>
          </cell>
          <cell r="F46">
            <v>3.05311331771918E-16</v>
          </cell>
          <cell r="G46">
            <v>0</v>
          </cell>
          <cell r="H46">
            <v>4.1633363423443401E-17</v>
          </cell>
          <cell r="I46">
            <v>0</v>
          </cell>
          <cell r="J46">
            <v>0.360624291104373</v>
          </cell>
          <cell r="K46">
            <v>0</v>
          </cell>
          <cell r="L46">
            <v>2.7755575615628901E-17</v>
          </cell>
        </row>
        <row r="47">
          <cell r="B47">
            <v>2.1730729167594099E-2</v>
          </cell>
          <cell r="F47">
            <v>2.1730729167594099E-2</v>
          </cell>
          <cell r="J47">
            <v>1.99789178669297E-2</v>
          </cell>
          <cell r="K47">
            <v>6.7377357717859093E-5</v>
          </cell>
          <cell r="M47">
            <v>1.6844339429464799E-3</v>
          </cell>
        </row>
        <row r="48">
          <cell r="B48">
            <v>0.12</v>
          </cell>
          <cell r="C48">
            <v>0.12</v>
          </cell>
          <cell r="D48">
            <v>0.12</v>
          </cell>
          <cell r="P48">
            <v>0.12</v>
          </cell>
        </row>
        <row r="53">
          <cell r="B53">
            <v>0.12</v>
          </cell>
          <cell r="C53">
            <v>0.12</v>
          </cell>
          <cell r="D53">
            <v>0.12</v>
          </cell>
          <cell r="P53">
            <v>0.12</v>
          </cell>
        </row>
        <row r="55">
          <cell r="B55">
            <v>0.12</v>
          </cell>
          <cell r="C55">
            <v>0.12</v>
          </cell>
          <cell r="D55">
            <v>0.12</v>
          </cell>
          <cell r="P55">
            <v>0.12</v>
          </cell>
        </row>
        <row r="57">
          <cell r="B57">
            <v>0.82791053750535903</v>
          </cell>
          <cell r="C57">
            <v>0.80800000000000005</v>
          </cell>
          <cell r="D57">
            <v>0.80800000000000005</v>
          </cell>
          <cell r="F57">
            <v>1.99105375053601E-2</v>
          </cell>
          <cell r="G57">
            <v>4.5387838244485001E-3</v>
          </cell>
          <cell r="H57">
            <v>-3.3723024372989098E-15</v>
          </cell>
          <cell r="I57">
            <v>2.7755575615628901E-17</v>
          </cell>
          <cell r="J57">
            <v>7.6565179278273401E-7</v>
          </cell>
          <cell r="K57">
            <v>5.1217970381734201E-3</v>
          </cell>
          <cell r="L57">
            <v>1.02493441213068E-2</v>
          </cell>
          <cell r="P57">
            <v>0.80800000000000005</v>
          </cell>
        </row>
        <row r="58">
          <cell r="B58">
            <v>0.01</v>
          </cell>
          <cell r="C58">
            <v>0.01</v>
          </cell>
          <cell r="D58">
            <v>0.01</v>
          </cell>
          <cell r="P58">
            <v>0.01</v>
          </cell>
        </row>
        <row r="59">
          <cell r="B59">
            <v>0.01</v>
          </cell>
          <cell r="C59">
            <v>0.01</v>
          </cell>
          <cell r="D59">
            <v>0.01</v>
          </cell>
          <cell r="P59">
            <v>0.01</v>
          </cell>
        </row>
        <row r="63">
          <cell r="B63">
            <v>0.95878949846246397</v>
          </cell>
          <cell r="C63">
            <v>0.94399999999999995</v>
          </cell>
          <cell r="D63">
            <v>0.94399999999999995</v>
          </cell>
          <cell r="F63">
            <v>1.47894984624644E-2</v>
          </cell>
          <cell r="G63">
            <v>4.5387838244485097E-3</v>
          </cell>
          <cell r="L63">
            <v>1.02507146380159E-2</v>
          </cell>
          <cell r="P63">
            <v>0.94399999999999995</v>
          </cell>
        </row>
        <row r="64">
          <cell r="B64">
            <v>0</v>
          </cell>
          <cell r="C64">
            <v>0</v>
          </cell>
          <cell r="D64">
            <v>0</v>
          </cell>
          <cell r="P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P65">
            <v>0</v>
          </cell>
        </row>
        <row r="66">
          <cell r="B66">
            <v>0.95878949846246397</v>
          </cell>
          <cell r="C66">
            <v>0.94399999999999995</v>
          </cell>
          <cell r="D66">
            <v>0.94399999999999995</v>
          </cell>
          <cell r="F66">
            <v>1.47894984624644E-2</v>
          </cell>
          <cell r="G66">
            <v>4.5387838244485097E-3</v>
          </cell>
          <cell r="L66">
            <v>1.02507146380159E-2</v>
          </cell>
          <cell r="P66">
            <v>0.94399999999999995</v>
          </cell>
        </row>
        <row r="68">
          <cell r="B68">
            <v>0.48</v>
          </cell>
          <cell r="C68">
            <v>0.48</v>
          </cell>
          <cell r="D68">
            <v>0.48</v>
          </cell>
          <cell r="P68">
            <v>0.48</v>
          </cell>
        </row>
        <row r="73">
          <cell r="B73">
            <v>0.47878949846246399</v>
          </cell>
          <cell r="C73">
            <v>0.46400000000000002</v>
          </cell>
          <cell r="D73">
            <v>0.46400000000000002</v>
          </cell>
          <cell r="F73">
            <v>1.47894984624644E-2</v>
          </cell>
          <cell r="G73">
            <v>4.5387838244485097E-3</v>
          </cell>
          <cell r="L73">
            <v>1.02507146380159E-2</v>
          </cell>
          <cell r="P73">
            <v>0.46400000000000002</v>
          </cell>
        </row>
        <row r="74">
          <cell r="B74">
            <v>-0.140878960957105</v>
          </cell>
          <cell r="C74">
            <v>-0.14599999999999899</v>
          </cell>
          <cell r="D74">
            <v>-0.14599999999999899</v>
          </cell>
          <cell r="F74">
            <v>5.1210390428957104E-3</v>
          </cell>
          <cell r="G74">
            <v>0</v>
          </cell>
          <cell r="H74">
            <v>-3.3723024372989098E-15</v>
          </cell>
          <cell r="I74">
            <v>2.7755575615628901E-17</v>
          </cell>
          <cell r="J74">
            <v>7.6565179278273401E-7</v>
          </cell>
          <cell r="K74">
            <v>5.1217970381734201E-3</v>
          </cell>
          <cell r="L74">
            <v>-1.3705167090372099E-6</v>
          </cell>
          <cell r="P74">
            <v>-0.14599999999999999</v>
          </cell>
        </row>
        <row r="78">
          <cell r="B78">
            <v>27.790856737993099</v>
          </cell>
          <cell r="C78">
            <v>15.190046000000001</v>
          </cell>
          <cell r="D78">
            <v>15.190046000000001</v>
          </cell>
          <cell r="F78">
            <v>12.6008107379931</v>
          </cell>
          <cell r="G78">
            <v>2.03929823561776</v>
          </cell>
          <cell r="H78">
            <v>4.7518517021507698</v>
          </cell>
          <cell r="I78">
            <v>0.85606072152888202</v>
          </cell>
          <cell r="J78">
            <v>2.6983552196975502</v>
          </cell>
          <cell r="K78">
            <v>1.18607996574153</v>
          </cell>
          <cell r="L78">
            <v>1.15540061234338</v>
          </cell>
          <cell r="M78">
            <v>0.17023195688133999</v>
          </cell>
          <cell r="N78">
            <v>0.104113330709937</v>
          </cell>
          <cell r="O78">
            <v>4.34375566471247E-5</v>
          </cell>
          <cell r="P78">
            <v>15.190046000000001</v>
          </cell>
        </row>
        <row r="79">
          <cell r="B79">
            <v>10.2839949605076</v>
          </cell>
          <cell r="C79">
            <v>6.964626</v>
          </cell>
          <cell r="D79">
            <v>6.964626</v>
          </cell>
          <cell r="F79">
            <v>3.3193689605076102</v>
          </cell>
          <cell r="G79">
            <v>1.0345624834183</v>
          </cell>
          <cell r="H79">
            <v>0.89375146230589497</v>
          </cell>
          <cell r="I79">
            <v>0.16461130707444499</v>
          </cell>
          <cell r="J79">
            <v>0.53938407764777496</v>
          </cell>
          <cell r="K79">
            <v>0.39650349974092403</v>
          </cell>
          <cell r="L79">
            <v>0.51496571927644297</v>
          </cell>
          <cell r="M79">
            <v>8.6679439400441205E-2</v>
          </cell>
          <cell r="N79">
            <v>4.9515467056496301E-2</v>
          </cell>
          <cell r="O79">
            <v>1.9948821630527201E-5</v>
          </cell>
          <cell r="P79">
            <v>6.964626</v>
          </cell>
        </row>
        <row r="80">
          <cell r="B80">
            <v>0.78019357457893501</v>
          </cell>
          <cell r="C80">
            <v>0.47799999999999998</v>
          </cell>
          <cell r="D80">
            <v>0.47799999999999998</v>
          </cell>
          <cell r="F80">
            <v>0.30219357457893498</v>
          </cell>
          <cell r="G80">
            <v>2.9286181053501201E-2</v>
          </cell>
          <cell r="H80">
            <v>0.22874230119316899</v>
          </cell>
          <cell r="I80">
            <v>4.83968497880213E-3</v>
          </cell>
          <cell r="J80">
            <v>3.15103995099828E-2</v>
          </cell>
          <cell r="K80">
            <v>7.3433663394543904E-3</v>
          </cell>
          <cell r="M80">
            <v>1.0183168836903701E-4</v>
          </cell>
          <cell r="N80">
            <v>3.6980981565597697E-4</v>
          </cell>
          <cell r="P80">
            <v>0.47799999999999998</v>
          </cell>
        </row>
        <row r="81">
          <cell r="B81">
            <v>2.0224615007950302</v>
          </cell>
          <cell r="C81">
            <v>1.5305420000000001</v>
          </cell>
          <cell r="D81">
            <v>1.5305420000000001</v>
          </cell>
          <cell r="F81">
            <v>0.49191950079503199</v>
          </cell>
          <cell r="G81">
            <v>7.2286717009755794E-2</v>
          </cell>
          <cell r="H81">
            <v>0.13795820253448601</v>
          </cell>
          <cell r="I81">
            <v>4.6459750753632803E-2</v>
          </cell>
          <cell r="J81">
            <v>9.2897297605290599E-2</v>
          </cell>
          <cell r="K81">
            <v>9.8877803754542803E-2</v>
          </cell>
          <cell r="L81">
            <v>3.4679906982210199E-2</v>
          </cell>
          <cell r="M81">
            <v>4.5372525208640102E-3</v>
          </cell>
          <cell r="N81">
            <v>4.2225696342499197E-3</v>
          </cell>
          <cell r="P81">
            <v>1.5305420000000001</v>
          </cell>
        </row>
        <row r="82">
          <cell r="B82">
            <v>4.0420057047989699</v>
          </cell>
          <cell r="C82">
            <v>2.3093360000000001</v>
          </cell>
          <cell r="D82">
            <v>2.3093360000000001</v>
          </cell>
          <cell r="F82">
            <v>1.7326697047989701</v>
          </cell>
          <cell r="G82">
            <v>0.11965606209258001</v>
          </cell>
          <cell r="H82">
            <v>1.1077434817214</v>
          </cell>
          <cell r="I82">
            <v>3.4545443214455497E-2</v>
          </cell>
          <cell r="J82">
            <v>0.299490058100507</v>
          </cell>
          <cell r="K82">
            <v>7.29635531941034E-2</v>
          </cell>
          <cell r="L82">
            <v>9.8627611718389796E-2</v>
          </cell>
          <cell r="N82">
            <v>-3.6138764594124398E-4</v>
          </cell>
          <cell r="O82">
            <v>4.8824034666765402E-6</v>
          </cell>
          <cell r="P82">
            <v>2.3093360000000001</v>
          </cell>
        </row>
        <row r="83">
          <cell r="B83">
            <v>7.8461591414072904</v>
          </cell>
          <cell r="C83">
            <v>2.7909999999999999</v>
          </cell>
          <cell r="D83">
            <v>2.7909999999999999</v>
          </cell>
          <cell r="F83">
            <v>5.0551591414072901</v>
          </cell>
          <cell r="G83">
            <v>0.48771483209968403</v>
          </cell>
          <cell r="H83">
            <v>1.8858409438528001</v>
          </cell>
          <cell r="I83">
            <v>0.46816391358462101</v>
          </cell>
          <cell r="J83">
            <v>1.4029535463032401</v>
          </cell>
          <cell r="K83">
            <v>0.42200311922979</v>
          </cell>
          <cell r="L83">
            <v>0.30441688956630297</v>
          </cell>
          <cell r="M83">
            <v>4.3898645508561901E-2</v>
          </cell>
          <cell r="N83">
            <v>4.0150779985506001E-2</v>
          </cell>
          <cell r="O83">
            <v>1.6471276790840599E-5</v>
          </cell>
          <cell r="P83">
            <v>2.7909999999999999</v>
          </cell>
        </row>
        <row r="84">
          <cell r="B84">
            <v>2.81604185590523</v>
          </cell>
          <cell r="C84">
            <v>1.1165419999999999</v>
          </cell>
          <cell r="D84">
            <v>1.1165419999999999</v>
          </cell>
          <cell r="F84">
            <v>1.6994998559052401</v>
          </cell>
          <cell r="G84">
            <v>0.29579195994394702</v>
          </cell>
          <cell r="H84">
            <v>0.49781531054302602</v>
          </cell>
          <cell r="I84">
            <v>0.137440621922926</v>
          </cell>
          <cell r="J84">
            <v>0.33211984053075699</v>
          </cell>
          <cell r="K84">
            <v>0.18838862348271901</v>
          </cell>
          <cell r="L84">
            <v>0.20271048480003201</v>
          </cell>
          <cell r="M84">
            <v>3.5014787763103801E-2</v>
          </cell>
          <cell r="N84">
            <v>1.02160918639704E-2</v>
          </cell>
          <cell r="O84">
            <v>2.13505475908038E-6</v>
          </cell>
          <cell r="P84">
            <v>1.1165419999999999</v>
          </cell>
        </row>
        <row r="85">
          <cell r="B85">
            <v>33.478890281640602</v>
          </cell>
          <cell r="C85">
            <v>28.326211000000001</v>
          </cell>
          <cell r="D85">
            <v>28.326211000000001</v>
          </cell>
          <cell r="F85">
            <v>5.1526792816405704</v>
          </cell>
          <cell r="G85">
            <v>1.7393497128805799</v>
          </cell>
          <cell r="H85">
            <v>1.54533338793796</v>
          </cell>
          <cell r="I85">
            <v>0.44308039521877202</v>
          </cell>
          <cell r="J85">
            <v>0.57319066688271103</v>
          </cell>
          <cell r="K85">
            <v>0.31902489792793198</v>
          </cell>
          <cell r="L85">
            <v>0.52978385311593601</v>
          </cell>
          <cell r="M85">
            <v>4.6934454864826903E-4</v>
          </cell>
          <cell r="N85">
            <v>2.4470231280258798E-3</v>
          </cell>
          <cell r="P85">
            <v>28.326211000000001</v>
          </cell>
        </row>
        <row r="86">
          <cell r="B86">
            <v>-8.5689403038262295</v>
          </cell>
          <cell r="C86">
            <v>-9.8858779999999999</v>
          </cell>
          <cell r="D86">
            <v>-9.8858779999999999</v>
          </cell>
          <cell r="F86">
            <v>1.31693769617377</v>
          </cell>
          <cell r="G86">
            <v>-0.81693897755215805</v>
          </cell>
          <cell r="H86">
            <v>1.5218822391931801</v>
          </cell>
          <cell r="I86">
            <v>-0.18618124936566699</v>
          </cell>
          <cell r="J86">
            <v>0.96635209655046606</v>
          </cell>
          <cell r="K86">
            <v>-0.33031137099746699</v>
          </cell>
          <cell r="L86">
            <v>0.16200796081999599</v>
          </cell>
          <cell r="N86">
            <v>1.26332545720985E-4</v>
          </cell>
          <cell r="O86">
            <v>6.6497970687643998E-7</v>
          </cell>
          <cell r="P86">
            <v>-9.8858779999999999</v>
          </cell>
        </row>
        <row r="87">
          <cell r="B87">
            <v>5.4775113855270501</v>
          </cell>
          <cell r="C87">
            <v>2.1515200000000001</v>
          </cell>
          <cell r="D87">
            <v>2.1515200000000001</v>
          </cell>
          <cell r="F87">
            <v>3.32599138552705</v>
          </cell>
          <cell r="M87">
            <v>3.32599138552705</v>
          </cell>
          <cell r="P87">
            <v>2.1515200000000001</v>
          </cell>
        </row>
        <row r="88">
          <cell r="B88">
            <v>16.4268862504323</v>
          </cell>
          <cell r="C88">
            <v>8.9551680000000005</v>
          </cell>
          <cell r="D88">
            <v>8.9551680000000005</v>
          </cell>
          <cell r="F88">
            <v>7.4717182504322404</v>
          </cell>
          <cell r="G88">
            <v>6.7764260679150903</v>
          </cell>
          <cell r="H88">
            <v>0.51884317136533697</v>
          </cell>
          <cell r="I88">
            <v>0.24838050401254999</v>
          </cell>
          <cell r="J88">
            <v>0.370910057281437</v>
          </cell>
          <cell r="K88">
            <v>6.4509226104096706E-2</v>
          </cell>
          <cell r="L88">
            <v>-0.507350776246276</v>
          </cell>
          <cell r="P88">
            <v>8.9551680000000005</v>
          </cell>
        </row>
        <row r="93">
          <cell r="B93">
            <v>128.27558395783799</v>
          </cell>
          <cell r="C93">
            <v>72.697601000000006</v>
          </cell>
          <cell r="D93">
            <v>72.697601000000006</v>
          </cell>
          <cell r="F93">
            <v>55.577982957837598</v>
          </cell>
          <cell r="G93">
            <v>29.431549999732901</v>
          </cell>
          <cell r="H93">
            <v>12.217207810360501</v>
          </cell>
          <cell r="I93">
            <v>1.6829148897906601</v>
          </cell>
          <cell r="J93">
            <v>5.1807839777569296</v>
          </cell>
          <cell r="K93">
            <v>3.7186191558956101</v>
          </cell>
          <cell r="L93">
            <v>3.3469071243009001</v>
          </cell>
          <cell r="P93">
            <v>72.697601000000006</v>
          </cell>
        </row>
        <row r="94">
          <cell r="B94">
            <v>1.04826726667295</v>
          </cell>
          <cell r="C94">
            <v>1.006626</v>
          </cell>
          <cell r="D94">
            <v>1.006626</v>
          </cell>
          <cell r="F94">
            <v>4.1641266672954501E-2</v>
          </cell>
          <cell r="G94">
            <v>4.5387838244485001E-3</v>
          </cell>
          <cell r="H94">
            <v>-3.1502578323738801E-15</v>
          </cell>
          <cell r="I94">
            <v>2.7755575615628901E-17</v>
          </cell>
          <cell r="J94">
            <v>0.38060397462309498</v>
          </cell>
          <cell r="K94">
            <v>5.1891743958913097E-3</v>
          </cell>
          <cell r="L94">
            <v>1.02493441213068E-2</v>
          </cell>
          <cell r="M94">
            <v>1.6844339429464799E-3</v>
          </cell>
          <cell r="P94">
            <v>1.006626</v>
          </cell>
        </row>
        <row r="95">
          <cell r="B95">
            <v>128.16049461019099</v>
          </cell>
          <cell r="C95">
            <v>72.992600999999993</v>
          </cell>
          <cell r="D95">
            <v>72.992600999999993</v>
          </cell>
          <cell r="F95">
            <v>55.167893610190703</v>
          </cell>
          <cell r="G95">
            <v>29.431549999732901</v>
          </cell>
          <cell r="H95">
            <v>12.217207810360501</v>
          </cell>
          <cell r="I95">
            <v>1.6829148897906601</v>
          </cell>
          <cell r="J95">
            <v>5.1807839777569296</v>
          </cell>
          <cell r="K95">
            <v>3.35464207559298</v>
          </cell>
          <cell r="L95">
            <v>3.3007948569566601</v>
          </cell>
          <cell r="P95">
            <v>72.992600999999993</v>
          </cell>
        </row>
        <row r="96">
          <cell r="B96">
            <v>127.71188850598701</v>
          </cell>
          <cell r="C96">
            <v>72.992600999999993</v>
          </cell>
          <cell r="D96">
            <v>72.992600999999993</v>
          </cell>
          <cell r="F96">
            <v>54.719287505987303</v>
          </cell>
          <cell r="G96">
            <v>29.431549999732901</v>
          </cell>
          <cell r="H96">
            <v>12.217207810360501</v>
          </cell>
          <cell r="I96">
            <v>1.6829148897906601</v>
          </cell>
          <cell r="J96">
            <v>4.7321778735534998</v>
          </cell>
          <cell r="K96">
            <v>3.35464207559298</v>
          </cell>
          <cell r="L96">
            <v>3.3007948569566601</v>
          </cell>
          <cell r="P96">
            <v>72.992600999999993</v>
          </cell>
        </row>
        <row r="97">
          <cell r="B97">
            <v>25.434000000000001</v>
          </cell>
          <cell r="C97">
            <v>25.434000000000001</v>
          </cell>
          <cell r="D97">
            <v>25.434000000000001</v>
          </cell>
          <cell r="P97">
            <v>25.434000000000001</v>
          </cell>
        </row>
        <row r="99">
          <cell r="B99">
            <v>0.448606104203429</v>
          </cell>
          <cell r="F99">
            <v>0.448606104203429</v>
          </cell>
          <cell r="J99">
            <v>0.448606104203429</v>
          </cell>
        </row>
        <row r="102">
          <cell r="B102">
            <v>0</v>
          </cell>
          <cell r="C102">
            <v>0</v>
          </cell>
          <cell r="D102">
            <v>-3.5527136788005001E-15</v>
          </cell>
          <cell r="F102">
            <v>9.9475983006414001E-14</v>
          </cell>
          <cell r="G102">
            <v>7.7715611723761005E-15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-7.1054273576010003E-15</v>
          </cell>
        </row>
        <row r="103">
          <cell r="B103">
            <v>21.718670070893001</v>
          </cell>
          <cell r="C103">
            <v>0.26020920000001302</v>
          </cell>
          <cell r="D103">
            <v>0.26020920000001202</v>
          </cell>
          <cell r="F103">
            <v>21.4584608708929</v>
          </cell>
          <cell r="G103">
            <v>7.20761005268725</v>
          </cell>
          <cell r="H103">
            <v>5.9833321700174302</v>
          </cell>
          <cell r="I103">
            <v>-7.4402260305584098E-2</v>
          </cell>
          <cell r="J103">
            <v>1.5465217713977399</v>
          </cell>
          <cell r="K103">
            <v>1.4980823360570299</v>
          </cell>
          <cell r="L103">
            <v>2.20424807213695</v>
          </cell>
          <cell r="M103">
            <v>3.15697375238822</v>
          </cell>
          <cell r="N103">
            <v>-6.3862250339646501E-2</v>
          </cell>
          <cell r="O103">
            <v>-4.2773146516014299E-5</v>
          </cell>
          <cell r="P103">
            <v>0.433681999999951</v>
          </cell>
        </row>
        <row r="104">
          <cell r="B104">
            <v>12.103973959261101</v>
          </cell>
          <cell r="C104">
            <v>3.72252480000002</v>
          </cell>
          <cell r="D104">
            <v>3.72252480000002</v>
          </cell>
          <cell r="F104">
            <v>8.3814491592611695</v>
          </cell>
          <cell r="G104">
            <v>7.94380687751209</v>
          </cell>
          <cell r="I104">
            <v>2.3618108229332399E-2</v>
          </cell>
          <cell r="J104">
            <v>0.31387120383609401</v>
          </cell>
          <cell r="K104">
            <v>0.14247822789002401</v>
          </cell>
          <cell r="L104">
            <v>2.4957535340196902E-4</v>
          </cell>
          <cell r="N104">
            <v>-4.2574833559764401E-2</v>
          </cell>
          <cell r="P104">
            <v>3.5490520000000001</v>
          </cell>
        </row>
      </sheetData>
      <sheetData sheetId="12">
        <row r="5">
          <cell r="B5" t="str">
            <v>ENGP_RESP.ENGP_RP0802 - Ren - Iberia and LatinAmerica</v>
          </cell>
          <cell r="C5" t="str">
            <v xml:space="preserve">
ENGP_RP0802.ENGP_RP080201 - Ren - Iberia</v>
          </cell>
          <cell r="D5" t="str">
            <v xml:space="preserve">
ENGP_RP080201.ENGP_RP080201A - Ren - Spain</v>
          </cell>
          <cell r="E5" t="str">
            <v xml:space="preserve">
ENGP_RP080201.ENGP_RP080201B - Ren - Portugal</v>
          </cell>
          <cell r="F5" t="str">
            <v xml:space="preserve">
ENGP_RP0802.ENGP_RP080202 - Ren - Latin America</v>
          </cell>
          <cell r="G5" t="str">
            <v xml:space="preserve">
ENGP_RP080202.ENGP_RP080202A - Ren - Panama</v>
          </cell>
          <cell r="H5" t="str">
            <v xml:space="preserve">
ENGP_RP080202.ENGP_RP080202B - Ren - Brasil</v>
          </cell>
          <cell r="I5" t="str">
            <v xml:space="preserve">
ENGP_RP080202.ENGP_RP080202C - Ren - Costarica</v>
          </cell>
          <cell r="J5" t="str">
            <v xml:space="preserve">
ENGP_RP080202.ENGP_RP080202D - Ren - Cile</v>
          </cell>
          <cell r="K5" t="str">
            <v xml:space="preserve">
ENGP_RP080202.ENGP_RP080202E - Ren - Guatemala</v>
          </cell>
          <cell r="L5" t="str">
            <v xml:space="preserve">
ENGP_RP080202.ENGP_RP080202F - Ren - Mexico</v>
          </cell>
          <cell r="M5" t="str">
            <v xml:space="preserve">
ENGP_RP080202.ENGP_RP080202G - Ren - El Salvador</v>
          </cell>
          <cell r="N5" t="str">
            <v xml:space="preserve">
ENGP_RP080202.ENGP_RP080202H - Ren - Nicaragua</v>
          </cell>
          <cell r="O5" t="str">
            <v>ENGP_RP080202.ENGP_RP080202J - Ren - Peru</v>
          </cell>
          <cell r="P5" t="str">
            <v>S21E2240 - Enel Green Power Espana</v>
          </cell>
          <cell r="Q5" t="str">
            <v>E2950 - Enel Green Power Espana (Grupo ECYR)</v>
          </cell>
        </row>
        <row r="6">
          <cell r="B6" t="str">
            <v>&lt;Parent Curr Total&gt;</v>
          </cell>
          <cell r="C6" t="str">
            <v>&lt;Parent Curr Total&gt;</v>
          </cell>
          <cell r="D6" t="str">
            <v>&lt;Parent Curr Total&gt;</v>
          </cell>
          <cell r="E6" t="str">
            <v>&lt;Parent Curr Total&gt;</v>
          </cell>
          <cell r="F6" t="str">
            <v>&lt;Parent Curr Total&gt;</v>
          </cell>
          <cell r="G6" t="str">
            <v>&lt;Parent Curr Total&gt;</v>
          </cell>
          <cell r="H6" t="str">
            <v>&lt;Parent Curr Total&gt;</v>
          </cell>
          <cell r="I6" t="str">
            <v>&lt;Parent Curr Total&gt;</v>
          </cell>
          <cell r="J6" t="str">
            <v>&lt;Parent Curr Total&gt;</v>
          </cell>
          <cell r="K6" t="str">
            <v>&lt;Parent Curr Total&gt;</v>
          </cell>
          <cell r="L6" t="str">
            <v>&lt;Parent Curr Total&gt;</v>
          </cell>
          <cell r="M6" t="str">
            <v>&lt;Parent Curr Total&gt;</v>
          </cell>
          <cell r="N6" t="str">
            <v>&lt;Parent Curr Total&gt;</v>
          </cell>
          <cell r="O6" t="str">
            <v>&lt;Parent Curr Total&gt;</v>
          </cell>
          <cell r="P6" t="str">
            <v>&lt;Entity Currency&gt;</v>
          </cell>
          <cell r="Q6" t="str">
            <v>&lt;Entity Currency&gt;</v>
          </cell>
        </row>
        <row r="7">
          <cell r="B7" t="str">
            <v>TOTC2 - Accounting Principles - ENEL</v>
          </cell>
          <cell r="C7" t="str">
            <v>TOTC2 - Accounting Principles - ENEL</v>
          </cell>
          <cell r="D7" t="str">
            <v>TOTC2 - Accounting Principles - ENEL</v>
          </cell>
          <cell r="E7" t="str">
            <v>TOTC2 - Accounting Principles - ENEL</v>
          </cell>
          <cell r="F7" t="str">
            <v>TOTC2 - Accounting Principles - ENEL</v>
          </cell>
          <cell r="G7" t="str">
            <v>TOTC2 - Accounting Principles - ENEL</v>
          </cell>
          <cell r="H7" t="str">
            <v>TOTC2 - Accounting Principles - ENEL</v>
          </cell>
          <cell r="I7" t="str">
            <v>TOTC2 - Accounting Principles - ENEL</v>
          </cell>
          <cell r="J7" t="str">
            <v>TOTC2 - Accounting Principles - ENEL</v>
          </cell>
          <cell r="K7" t="str">
            <v>TOTC2 - Accounting Principles - ENEL</v>
          </cell>
          <cell r="L7" t="str">
            <v>TOTC2 - Accounting Principles - ENEL</v>
          </cell>
          <cell r="M7" t="str">
            <v>TOTC2 - Accounting Principles - ENEL</v>
          </cell>
          <cell r="N7" t="str">
            <v>TOTC2 - Accounting Principles - ENEL</v>
          </cell>
          <cell r="O7" t="str">
            <v>TOTC2 - Accounting Principles - ENEL</v>
          </cell>
          <cell r="P7" t="str">
            <v>TOTC2 - Accounting Principles - ENEL</v>
          </cell>
          <cell r="Q7" t="str">
            <v>TOTC2 - Accounting Principles - ENEL</v>
          </cell>
        </row>
        <row r="8">
          <cell r="B8" t="str">
            <v>TOTC4 - Total C4</v>
          </cell>
          <cell r="C8" t="str">
            <v>TOTC4 - Total C4</v>
          </cell>
          <cell r="D8" t="str">
            <v>TOTC4 - Total C4</v>
          </cell>
          <cell r="E8" t="str">
            <v>TOTC4 - Total C4</v>
          </cell>
          <cell r="F8" t="str">
            <v>TOTC4 - Total C4</v>
          </cell>
          <cell r="G8" t="str">
            <v>TOTC4 - Total C4</v>
          </cell>
          <cell r="H8" t="str">
            <v>TOTC4 - Total C4</v>
          </cell>
          <cell r="I8" t="str">
            <v>TOTC4 - Total C4</v>
          </cell>
          <cell r="J8" t="str">
            <v>TOTC4 - Total C4</v>
          </cell>
          <cell r="K8" t="str">
            <v>TOTC4 - Total C4</v>
          </cell>
          <cell r="L8" t="str">
            <v>TOTC4 - Total C4</v>
          </cell>
          <cell r="M8" t="str">
            <v>TOTC4 - Total C4</v>
          </cell>
          <cell r="N8" t="str">
            <v>TOTC4 - Total C4</v>
          </cell>
          <cell r="O8" t="str">
            <v>TOTC4 - Total C4</v>
          </cell>
          <cell r="P8" t="str">
            <v>TOTC4 - Total C4</v>
          </cell>
          <cell r="Q8" t="str">
            <v>TOTC4 - Total C4</v>
          </cell>
        </row>
        <row r="9">
          <cell r="B9" t="str">
            <v>TOTC1 - Total Custom 1</v>
          </cell>
          <cell r="C9" t="str">
            <v>TOTC1 - Total Custom 1</v>
          </cell>
          <cell r="D9" t="str">
            <v>TOTC1 - Total Custom 1</v>
          </cell>
          <cell r="E9" t="str">
            <v>TOTC1 - Total Custom 1</v>
          </cell>
          <cell r="F9" t="str">
            <v>TOTC1 - Total Custom 1</v>
          </cell>
          <cell r="G9" t="str">
            <v>TOTC1 - Total Custom 1</v>
          </cell>
          <cell r="H9" t="str">
            <v>TOTC1 - Total Custom 1</v>
          </cell>
          <cell r="I9" t="str">
            <v>TOTC1 - Total Custom 1</v>
          </cell>
          <cell r="J9" t="str">
            <v>TOTC1 - Total Custom 1</v>
          </cell>
          <cell r="K9" t="str">
            <v>TOTC1 - Total Custom 1</v>
          </cell>
          <cell r="L9" t="str">
            <v>TOTC1 - Total Custom 1</v>
          </cell>
          <cell r="M9" t="str">
            <v>TOTC1 - Total Custom 1</v>
          </cell>
          <cell r="N9" t="str">
            <v>TOTC1 - Total Custom 1</v>
          </cell>
          <cell r="O9" t="str">
            <v>TOTC1 - Total Custom 1</v>
          </cell>
          <cell r="P9" t="str">
            <v>TOTC1 - Total Custom 1</v>
          </cell>
          <cell r="Q9" t="str">
            <v>TOTC1 - Total Custom 1</v>
          </cell>
        </row>
        <row r="10">
          <cell r="B10" t="str">
            <v>TOTC3 - Total</v>
          </cell>
          <cell r="C10" t="str">
            <v>TOTC3 - Total</v>
          </cell>
          <cell r="D10" t="str">
            <v>TOTC3 - Total</v>
          </cell>
          <cell r="E10" t="str">
            <v>TOTC3 - Total</v>
          </cell>
          <cell r="F10" t="str">
            <v>TOTC3 - Total</v>
          </cell>
          <cell r="G10" t="str">
            <v>TOTC3 - Total</v>
          </cell>
          <cell r="H10" t="str">
            <v>TOTC3 - Total</v>
          </cell>
          <cell r="I10" t="str">
            <v>TOTC3 - Total</v>
          </cell>
          <cell r="J10" t="str">
            <v>TOTC3 - Total</v>
          </cell>
          <cell r="K10" t="str">
            <v>TOTC3 - Total</v>
          </cell>
          <cell r="L10" t="str">
            <v>TOTC3 - Total</v>
          </cell>
          <cell r="M10" t="str">
            <v>TOTC3 - Total</v>
          </cell>
          <cell r="N10" t="str">
            <v>TOTC3 - Total</v>
          </cell>
          <cell r="O10" t="str">
            <v>TOTC3 - Total</v>
          </cell>
          <cell r="P10" t="str">
            <v>TOTC3 - Total</v>
          </cell>
          <cell r="Q10" t="str">
            <v>TOTC3 - Total</v>
          </cell>
        </row>
        <row r="11">
          <cell r="B11" t="str">
            <v>[ICP Top]</v>
          </cell>
          <cell r="C11" t="str">
            <v>[ICP Top]</v>
          </cell>
          <cell r="D11" t="str">
            <v>[ICP Top]</v>
          </cell>
          <cell r="E11" t="str">
            <v>[ICP Top]</v>
          </cell>
          <cell r="F11" t="str">
            <v>[ICP Top]</v>
          </cell>
          <cell r="G11" t="str">
            <v>[ICP Top]</v>
          </cell>
          <cell r="H11" t="str">
            <v>[ICP Top]</v>
          </cell>
          <cell r="I11" t="str">
            <v>[ICP Top]</v>
          </cell>
          <cell r="J11" t="str">
            <v>[ICP Top]</v>
          </cell>
          <cell r="K11" t="str">
            <v>[ICP Top]</v>
          </cell>
          <cell r="L11" t="str">
            <v>[ICP Top]</v>
          </cell>
          <cell r="M11" t="str">
            <v>[ICP Top]</v>
          </cell>
          <cell r="N11" t="str">
            <v>[ICP Top]</v>
          </cell>
          <cell r="O11" t="str">
            <v>[ICP Top]</v>
          </cell>
          <cell r="P11" t="str">
            <v>[ICP Top]</v>
          </cell>
          <cell r="Q11" t="str">
            <v>[ICP Top]</v>
          </cell>
        </row>
        <row r="12">
          <cell r="B12">
            <v>37.144030936639403</v>
          </cell>
          <cell r="C12">
            <v>19.293627799999999</v>
          </cell>
          <cell r="D12">
            <v>13.1836278</v>
          </cell>
          <cell r="E12">
            <v>6.11</v>
          </cell>
          <cell r="F12">
            <v>17.8504031366395</v>
          </cell>
          <cell r="G12">
            <v>10.540775050763401</v>
          </cell>
          <cell r="H12">
            <v>5.8138264732599998</v>
          </cell>
          <cell r="I12">
            <v>0.161844738485519</v>
          </cell>
          <cell r="J12">
            <v>0.35173573056771501</v>
          </cell>
          <cell r="K12">
            <v>7.2410668979296502E-2</v>
          </cell>
          <cell r="L12">
            <v>1.16358262304214</v>
          </cell>
          <cell r="M12">
            <v>-2.7723624780644999E-2</v>
          </cell>
          <cell r="N12">
            <v>-9.5770839646914005E-2</v>
          </cell>
          <cell r="O12">
            <v>-0.13027768403100001</v>
          </cell>
          <cell r="P12">
            <v>4.3936277999999902</v>
          </cell>
          <cell r="Q12">
            <v>8.7899999999999991</v>
          </cell>
        </row>
        <row r="13">
          <cell r="B13">
            <v>37.144030936639403</v>
          </cell>
          <cell r="C13">
            <v>19.293627799999999</v>
          </cell>
          <cell r="D13">
            <v>13.1836278</v>
          </cell>
          <cell r="E13">
            <v>6.11</v>
          </cell>
          <cell r="F13">
            <v>17.8504031366395</v>
          </cell>
          <cell r="G13">
            <v>10.540775050763401</v>
          </cell>
          <cell r="H13">
            <v>5.8138264732599998</v>
          </cell>
          <cell r="I13">
            <v>0.161844738485519</v>
          </cell>
          <cell r="J13">
            <v>0.35173573056771501</v>
          </cell>
          <cell r="K13">
            <v>7.2410668979296502E-2</v>
          </cell>
          <cell r="L13">
            <v>1.16358262304214</v>
          </cell>
          <cell r="M13">
            <v>-2.7723624780644999E-2</v>
          </cell>
          <cell r="N13">
            <v>-9.5770839646914005E-2</v>
          </cell>
          <cell r="O13">
            <v>-0.13027768403100001</v>
          </cell>
          <cell r="P13">
            <v>4.3936277999999902</v>
          </cell>
          <cell r="Q13">
            <v>8.7899999999999991</v>
          </cell>
        </row>
        <row r="14">
          <cell r="B14">
            <v>50.119287571057797</v>
          </cell>
          <cell r="C14">
            <v>23.9575058</v>
          </cell>
          <cell r="D14">
            <v>16.647505800000001</v>
          </cell>
          <cell r="E14">
            <v>7.31</v>
          </cell>
          <cell r="F14">
            <v>26.1617817710579</v>
          </cell>
          <cell r="G14">
            <v>16.623322906346601</v>
          </cell>
          <cell r="H14">
            <v>6.5771803470699997</v>
          </cell>
          <cell r="I14">
            <v>0.57260022245459596</v>
          </cell>
          <cell r="J14">
            <v>0.85235322485106102</v>
          </cell>
          <cell r="K14">
            <v>0.15489452483480301</v>
          </cell>
          <cell r="L14">
            <v>1.6352026939594499</v>
          </cell>
          <cell r="M14">
            <v>-2.7723624780644999E-2</v>
          </cell>
          <cell r="N14">
            <v>-9.5770839646914005E-2</v>
          </cell>
          <cell r="O14">
            <v>-0.13027768403100001</v>
          </cell>
          <cell r="P14">
            <v>6.2375058000000001</v>
          </cell>
          <cell r="Q14">
            <v>10.41</v>
          </cell>
        </row>
        <row r="15">
          <cell r="B15">
            <v>58.480500830605799</v>
          </cell>
          <cell r="C15">
            <v>30.622402000000001</v>
          </cell>
          <cell r="D15">
            <v>26.462402000000001</v>
          </cell>
          <cell r="E15">
            <v>4.16</v>
          </cell>
          <cell r="F15">
            <v>27.858098830605801</v>
          </cell>
          <cell r="G15">
            <v>17.6424149781088</v>
          </cell>
          <cell r="H15">
            <v>6.3689929269399999</v>
          </cell>
          <cell r="I15">
            <v>0.62742038837451897</v>
          </cell>
          <cell r="J15">
            <v>1.5002371026827399</v>
          </cell>
          <cell r="K15">
            <v>0.38219432119725399</v>
          </cell>
          <cell r="L15">
            <v>1.65486638132299</v>
          </cell>
          <cell r="M15">
            <v>-9.1978744342471996E-2</v>
          </cell>
          <cell r="N15">
            <v>-9.5770839646914005E-2</v>
          </cell>
          <cell r="O15">
            <v>-0.13027768403100001</v>
          </cell>
          <cell r="P15">
            <v>11.182402</v>
          </cell>
          <cell r="Q15">
            <v>15.28</v>
          </cell>
        </row>
        <row r="17">
          <cell r="B17">
            <v>86.210994691114294</v>
          </cell>
          <cell r="C17">
            <v>53.1716914</v>
          </cell>
          <cell r="D17">
            <v>47.3516914</v>
          </cell>
          <cell r="E17">
            <v>5.82</v>
          </cell>
          <cell r="F17">
            <v>33.039303291114201</v>
          </cell>
          <cell r="G17">
            <v>19.434326511716201</v>
          </cell>
          <cell r="H17">
            <v>7.8802793841799996</v>
          </cell>
          <cell r="I17">
            <v>1.0634105239888401</v>
          </cell>
          <cell r="J17">
            <v>2.0619861341614398</v>
          </cell>
          <cell r="K17">
            <v>0.71596733273034197</v>
          </cell>
          <cell r="L17">
            <v>2.1960873621123498</v>
          </cell>
          <cell r="M17">
            <v>-9.0654826563349E-2</v>
          </cell>
          <cell r="N17">
            <v>-9.1821447180595997E-2</v>
          </cell>
          <cell r="O17">
            <v>-0.13027768403100001</v>
          </cell>
          <cell r="P17">
            <v>17.9216914</v>
          </cell>
          <cell r="Q17">
            <v>29.43</v>
          </cell>
        </row>
        <row r="19">
          <cell r="B19">
            <v>116.85235854919399</v>
          </cell>
          <cell r="C19">
            <v>69.739368799999994</v>
          </cell>
          <cell r="D19">
            <v>61.7093688</v>
          </cell>
          <cell r="E19">
            <v>8.0299999999999994</v>
          </cell>
          <cell r="F19">
            <v>47.112989749193801</v>
          </cell>
          <cell r="G19">
            <v>21.683489328929401</v>
          </cell>
          <cell r="H19">
            <v>11.982342625259999</v>
          </cell>
          <cell r="I19">
            <v>2.3940913331399298</v>
          </cell>
          <cell r="J19">
            <v>5.04807921518303</v>
          </cell>
          <cell r="K19">
            <v>2.6013496205245299</v>
          </cell>
          <cell r="L19">
            <v>3.4036376261569101</v>
          </cell>
          <cell r="P19">
            <v>20.699368799999998</v>
          </cell>
          <cell r="Q19">
            <v>41.01</v>
          </cell>
        </row>
        <row r="20">
          <cell r="B20">
            <v>130.309682024366</v>
          </cell>
          <cell r="C20">
            <v>78.2814482</v>
          </cell>
          <cell r="D20">
            <v>64.121448200000003</v>
          </cell>
          <cell r="E20">
            <v>14.16</v>
          </cell>
          <cell r="F20">
            <v>52.028233824366097</v>
          </cell>
          <cell r="G20">
            <v>25.035467945506898</v>
          </cell>
          <cell r="H20">
            <v>12.61461553084</v>
          </cell>
          <cell r="I20">
            <v>2.3940913331399298</v>
          </cell>
          <cell r="J20">
            <v>5.7167309447694503</v>
          </cell>
          <cell r="K20">
            <v>2.68749988816788</v>
          </cell>
          <cell r="L20">
            <v>3.5798281819419699</v>
          </cell>
          <cell r="P20">
            <v>21.6014482</v>
          </cell>
          <cell r="Q20">
            <v>42.52</v>
          </cell>
        </row>
        <row r="21">
          <cell r="B21">
            <v>130.13002630463299</v>
          </cell>
          <cell r="C21">
            <v>78.2814482</v>
          </cell>
          <cell r="D21">
            <v>64.121448200000003</v>
          </cell>
          <cell r="E21">
            <v>14.16</v>
          </cell>
          <cell r="F21">
            <v>51.848578104632701</v>
          </cell>
          <cell r="G21">
            <v>25.035467945506898</v>
          </cell>
          <cell r="H21">
            <v>12.61461553084</v>
          </cell>
          <cell r="I21">
            <v>2.3940913331399298</v>
          </cell>
          <cell r="J21">
            <v>5.7167309447694503</v>
          </cell>
          <cell r="K21">
            <v>2.6492358114125101</v>
          </cell>
          <cell r="L21">
            <v>3.4384365389639</v>
          </cell>
          <cell r="P21">
            <v>21.6014482</v>
          </cell>
          <cell r="Q21">
            <v>42.52</v>
          </cell>
        </row>
        <row r="22">
          <cell r="B22">
            <v>129.71185873936599</v>
          </cell>
          <cell r="C22">
            <v>78.2814482</v>
          </cell>
          <cell r="D22">
            <v>64.121448200000003</v>
          </cell>
          <cell r="E22">
            <v>14.16</v>
          </cell>
          <cell r="F22">
            <v>51.430410539366001</v>
          </cell>
          <cell r="G22">
            <v>25.035467945506898</v>
          </cell>
          <cell r="H22">
            <v>12.61461553084</v>
          </cell>
          <cell r="I22">
            <v>2.3940913331399298</v>
          </cell>
          <cell r="J22">
            <v>5.2985633795027702</v>
          </cell>
          <cell r="K22">
            <v>2.6492358114125101</v>
          </cell>
          <cell r="L22">
            <v>3.4384365389639</v>
          </cell>
          <cell r="P22">
            <v>21.6014482</v>
          </cell>
          <cell r="Q22">
            <v>42.52</v>
          </cell>
        </row>
        <row r="24">
          <cell r="B24">
            <v>129.71185873936599</v>
          </cell>
          <cell r="C24">
            <v>78.2814482</v>
          </cell>
          <cell r="D24">
            <v>64.121448200000003</v>
          </cell>
          <cell r="E24">
            <v>14.16</v>
          </cell>
          <cell r="F24">
            <v>51.430410539366001</v>
          </cell>
          <cell r="G24">
            <v>25.035467945506898</v>
          </cell>
          <cell r="H24">
            <v>12.61461553084</v>
          </cell>
          <cell r="I24">
            <v>2.3940913331399298</v>
          </cell>
          <cell r="J24">
            <v>5.2985633795027702</v>
          </cell>
          <cell r="K24">
            <v>2.6492358114125101</v>
          </cell>
          <cell r="L24">
            <v>3.4384365389639</v>
          </cell>
          <cell r="P24">
            <v>21.6014482</v>
          </cell>
          <cell r="Q24">
            <v>42.52</v>
          </cell>
        </row>
        <row r="26">
          <cell r="B26">
            <v>37.911829400000002</v>
          </cell>
          <cell r="C26">
            <v>37.911829400000002</v>
          </cell>
          <cell r="D26">
            <v>29.9218294</v>
          </cell>
          <cell r="E26">
            <v>7.99</v>
          </cell>
          <cell r="P26">
            <v>10.031829399999999</v>
          </cell>
          <cell r="Q26">
            <v>19.89</v>
          </cell>
        </row>
        <row r="32">
          <cell r="B32">
            <v>92.201029339366002</v>
          </cell>
          <cell r="C32">
            <v>40.770618800000001</v>
          </cell>
          <cell r="D32">
            <v>34.600618799999999</v>
          </cell>
          <cell r="E32">
            <v>6.17</v>
          </cell>
          <cell r="F32">
            <v>51.430410539366001</v>
          </cell>
          <cell r="G32">
            <v>25.035467945506898</v>
          </cell>
          <cell r="H32">
            <v>12.61461553084</v>
          </cell>
          <cell r="I32">
            <v>2.3940913331399298</v>
          </cell>
          <cell r="J32">
            <v>5.2985633795027702</v>
          </cell>
          <cell r="K32">
            <v>2.6492358114125101</v>
          </cell>
          <cell r="L32">
            <v>3.4384365389639</v>
          </cell>
          <cell r="P32">
            <v>11.780618799999999</v>
          </cell>
          <cell r="Q32">
            <v>22.82</v>
          </cell>
        </row>
        <row r="34">
          <cell r="B34">
            <v>0.41816756526667498</v>
          </cell>
          <cell r="F34">
            <v>0.41816756526667498</v>
          </cell>
          <cell r="J34">
            <v>0.41816756526667498</v>
          </cell>
        </row>
        <row r="36">
          <cell r="B36">
            <v>0.17965571973344299</v>
          </cell>
          <cell r="F36">
            <v>0.17965571973344299</v>
          </cell>
          <cell r="K36">
            <v>3.8264076755375E-2</v>
          </cell>
          <cell r="L36">
            <v>0.141391642978068</v>
          </cell>
        </row>
        <row r="37">
          <cell r="B37">
            <v>13.4573234751723</v>
          </cell>
          <cell r="C37">
            <v>8.5420794000000004</v>
          </cell>
          <cell r="D37">
            <v>2.4120794000000001</v>
          </cell>
          <cell r="E37">
            <v>6.13</v>
          </cell>
          <cell r="F37">
            <v>4.9152440751722999</v>
          </cell>
          <cell r="G37">
            <v>3.3519786165774699</v>
          </cell>
          <cell r="H37">
            <v>0.63227290558000004</v>
          </cell>
          <cell r="J37">
            <v>0.66865172958642005</v>
          </cell>
          <cell r="K37">
            <v>8.6150267643351E-2</v>
          </cell>
          <cell r="L37">
            <v>0.17619055578505699</v>
          </cell>
          <cell r="P37">
            <v>0.90207939999999998</v>
          </cell>
          <cell r="Q37">
            <v>1.51</v>
          </cell>
        </row>
        <row r="38">
          <cell r="B38">
            <v>2.4054665084022</v>
          </cell>
          <cell r="C38">
            <v>0.46941680000000002</v>
          </cell>
          <cell r="D38">
            <v>0.40941680000000003</v>
          </cell>
          <cell r="E38">
            <v>0.06</v>
          </cell>
          <cell r="F38">
            <v>1.9360497084021999</v>
          </cell>
          <cell r="G38">
            <v>1.8876037246734301</v>
          </cell>
          <cell r="J38">
            <v>4.8445983728770001E-2</v>
          </cell>
          <cell r="P38">
            <v>0.1194168</v>
          </cell>
          <cell r="Q38">
            <v>0.28999999999999998</v>
          </cell>
        </row>
        <row r="39">
          <cell r="B39">
            <v>7.6112000000000002</v>
          </cell>
          <cell r="C39">
            <v>7.6112000000000002</v>
          </cell>
          <cell r="D39">
            <v>1.5411999999999999</v>
          </cell>
          <cell r="E39">
            <v>6.07</v>
          </cell>
          <cell r="P39">
            <v>0.67120000000000002</v>
          </cell>
          <cell r="Q39">
            <v>0.87</v>
          </cell>
        </row>
        <row r="40">
          <cell r="B40">
            <v>3.4406569667701001</v>
          </cell>
          <cell r="C40">
            <v>0.4614626</v>
          </cell>
          <cell r="D40">
            <v>0.4614626</v>
          </cell>
          <cell r="F40">
            <v>2.9791943667701002</v>
          </cell>
          <cell r="G40">
            <v>1.46437489190404</v>
          </cell>
          <cell r="H40">
            <v>0.63227290558000004</v>
          </cell>
          <cell r="J40">
            <v>0.62020574585764998</v>
          </cell>
          <cell r="K40">
            <v>8.6150267643351E-2</v>
          </cell>
          <cell r="L40">
            <v>0.17619055578505699</v>
          </cell>
          <cell r="P40">
            <v>0.1114626</v>
          </cell>
          <cell r="Q40">
            <v>0.35</v>
          </cell>
        </row>
        <row r="41">
          <cell r="B41">
            <v>2.0750112049348801</v>
          </cell>
          <cell r="C41">
            <v>1.7152000000000001</v>
          </cell>
          <cell r="D41">
            <v>1.3552</v>
          </cell>
          <cell r="E41">
            <v>0.36</v>
          </cell>
          <cell r="F41">
            <v>0.35981120493487601</v>
          </cell>
          <cell r="G41">
            <v>0</v>
          </cell>
          <cell r="I41">
            <v>-1.38777878078145E-17</v>
          </cell>
          <cell r="J41">
            <v>0.43448417721291199</v>
          </cell>
          <cell r="K41">
            <v>9.6282826487530004E-2</v>
          </cell>
          <cell r="L41">
            <v>0.21510618205898699</v>
          </cell>
          <cell r="P41">
            <v>0.32519999999999999</v>
          </cell>
          <cell r="Q41">
            <v>1.03</v>
          </cell>
        </row>
        <row r="42">
          <cell r="B42">
            <v>7.0000000000000007E-2</v>
          </cell>
          <cell r="C42">
            <v>7.0000000000000007E-2</v>
          </cell>
          <cell r="E42">
            <v>7.0000000000000007E-2</v>
          </cell>
        </row>
        <row r="43">
          <cell r="B43">
            <v>2.0050112049348798</v>
          </cell>
          <cell r="C43">
            <v>1.6452</v>
          </cell>
          <cell r="D43">
            <v>1.3552</v>
          </cell>
          <cell r="E43">
            <v>0.28999999999999998</v>
          </cell>
          <cell r="F43">
            <v>0.35981120493487601</v>
          </cell>
          <cell r="G43">
            <v>0</v>
          </cell>
          <cell r="I43">
            <v>-1.38777878078145E-17</v>
          </cell>
          <cell r="J43">
            <v>0.43448417721291199</v>
          </cell>
          <cell r="K43">
            <v>9.6282826487530004E-2</v>
          </cell>
          <cell r="L43">
            <v>0.21510618205898699</v>
          </cell>
          <cell r="P43">
            <v>0.32519999999999999</v>
          </cell>
          <cell r="Q43">
            <v>1.03</v>
          </cell>
        </row>
        <row r="44">
          <cell r="B44">
            <v>-2.2204460492503101E-16</v>
          </cell>
          <cell r="F44">
            <v>-2.1510571102112401E-16</v>
          </cell>
          <cell r="G44">
            <v>0</v>
          </cell>
          <cell r="I44">
            <v>0</v>
          </cell>
          <cell r="J44">
            <v>0.43448406155323399</v>
          </cell>
          <cell r="K44">
            <v>0</v>
          </cell>
          <cell r="L44">
            <v>0</v>
          </cell>
        </row>
        <row r="45">
          <cell r="B45">
            <v>-2.2204460492503101E-16</v>
          </cell>
          <cell r="F45">
            <v>-2.1510571102112401E-16</v>
          </cell>
          <cell r="I45">
            <v>0</v>
          </cell>
          <cell r="J45">
            <v>0.43448406155323399</v>
          </cell>
          <cell r="K45">
            <v>0</v>
          </cell>
        </row>
        <row r="46">
          <cell r="B46">
            <v>-2.2204460492503101E-16</v>
          </cell>
          <cell r="F46">
            <v>-2.1510571102112401E-16</v>
          </cell>
          <cell r="I46">
            <v>0</v>
          </cell>
          <cell r="J46">
            <v>0.43448406155323399</v>
          </cell>
          <cell r="K46">
            <v>0</v>
          </cell>
        </row>
        <row r="48">
          <cell r="B48">
            <v>0</v>
          </cell>
          <cell r="F48">
            <v>0</v>
          </cell>
          <cell r="G48">
            <v>0</v>
          </cell>
          <cell r="L48">
            <v>0</v>
          </cell>
        </row>
        <row r="49">
          <cell r="B49">
            <v>0</v>
          </cell>
          <cell r="F49">
            <v>0</v>
          </cell>
          <cell r="G49">
            <v>0</v>
          </cell>
          <cell r="L49">
            <v>0</v>
          </cell>
        </row>
        <row r="52">
          <cell r="B52">
            <v>0</v>
          </cell>
          <cell r="F52">
            <v>0</v>
          </cell>
          <cell r="G52">
            <v>0</v>
          </cell>
          <cell r="L52">
            <v>0</v>
          </cell>
        </row>
        <row r="57">
          <cell r="B57">
            <v>2.0050112049348798</v>
          </cell>
          <cell r="C57">
            <v>1.6452</v>
          </cell>
          <cell r="D57">
            <v>1.3552</v>
          </cell>
          <cell r="E57">
            <v>0.28999999999999998</v>
          </cell>
          <cell r="F57">
            <v>0.35981120493487601</v>
          </cell>
          <cell r="G57">
            <v>0</v>
          </cell>
          <cell r="I57">
            <v>-1.38777878078145E-17</v>
          </cell>
          <cell r="J57">
            <v>1.15659677939195E-7</v>
          </cell>
          <cell r="K57">
            <v>9.6282826487530004E-2</v>
          </cell>
          <cell r="L57">
            <v>0.21510618205898699</v>
          </cell>
          <cell r="P57">
            <v>0.32519999999999999</v>
          </cell>
          <cell r="Q57">
            <v>1.03</v>
          </cell>
        </row>
        <row r="63">
          <cell r="B63">
            <v>1.6452</v>
          </cell>
          <cell r="C63">
            <v>1.6452</v>
          </cell>
          <cell r="D63">
            <v>1.3552</v>
          </cell>
          <cell r="E63">
            <v>0.28999999999999998</v>
          </cell>
          <cell r="P63">
            <v>0.32519999999999999</v>
          </cell>
          <cell r="Q63">
            <v>1.03</v>
          </cell>
        </row>
        <row r="66">
          <cell r="B66">
            <v>1.6452</v>
          </cell>
          <cell r="C66">
            <v>1.6452</v>
          </cell>
          <cell r="D66">
            <v>1.3552</v>
          </cell>
          <cell r="E66">
            <v>0.28999999999999998</v>
          </cell>
          <cell r="P66">
            <v>0.32519999999999999</v>
          </cell>
          <cell r="Q66">
            <v>1.03</v>
          </cell>
        </row>
        <row r="73">
          <cell r="B73">
            <v>1.6452</v>
          </cell>
          <cell r="C73">
            <v>1.6452</v>
          </cell>
          <cell r="D73">
            <v>1.3552</v>
          </cell>
          <cell r="E73">
            <v>0.28999999999999998</v>
          </cell>
          <cell r="P73">
            <v>0.32519999999999999</v>
          </cell>
          <cell r="Q73">
            <v>1.03</v>
          </cell>
        </row>
        <row r="74">
          <cell r="B74">
            <v>0.359811204934877</v>
          </cell>
          <cell r="F74">
            <v>0.35981120493487601</v>
          </cell>
          <cell r="G74">
            <v>0</v>
          </cell>
          <cell r="I74">
            <v>-1.38777878078145E-17</v>
          </cell>
          <cell r="J74">
            <v>1.15659677939195E-7</v>
          </cell>
          <cell r="K74">
            <v>9.6282826487530004E-2</v>
          </cell>
          <cell r="L74">
            <v>0.21510618205898699</v>
          </cell>
        </row>
        <row r="78">
          <cell r="B78">
            <v>32.716375063014503</v>
          </cell>
          <cell r="C78">
            <v>18.2828774</v>
          </cell>
          <cell r="D78">
            <v>15.7128774</v>
          </cell>
          <cell r="E78">
            <v>2.57</v>
          </cell>
          <cell r="F78">
            <v>14.433497663014499</v>
          </cell>
          <cell r="G78">
            <v>2.2491628172131999</v>
          </cell>
          <cell r="H78">
            <v>4.1020632410799998</v>
          </cell>
          <cell r="I78">
            <v>1.33068080915108</v>
          </cell>
          <cell r="J78">
            <v>3.4205772582345002</v>
          </cell>
          <cell r="K78">
            <v>1.9816651142817201</v>
          </cell>
          <cell r="L78">
            <v>1.42265644610355</v>
          </cell>
          <cell r="M78">
            <v>9.0654826563349E-2</v>
          </cell>
          <cell r="N78">
            <v>9.1821447180595997E-2</v>
          </cell>
          <cell r="O78">
            <v>0.13027768403100001</v>
          </cell>
          <cell r="P78">
            <v>3.1028774000000001</v>
          </cell>
          <cell r="Q78">
            <v>12.61</v>
          </cell>
        </row>
        <row r="79">
          <cell r="B79">
            <v>16.516850734396499</v>
          </cell>
          <cell r="C79">
            <v>10.889657400000001</v>
          </cell>
          <cell r="D79">
            <v>9.4496573999999995</v>
          </cell>
          <cell r="E79">
            <v>1.44</v>
          </cell>
          <cell r="F79">
            <v>5.6271933343965097</v>
          </cell>
          <cell r="G79">
            <v>0.90971117229042797</v>
          </cell>
          <cell r="H79">
            <v>1.1874393592600001</v>
          </cell>
          <cell r="I79">
            <v>0.46674077464107999</v>
          </cell>
          <cell r="J79">
            <v>1.90263177214874</v>
          </cell>
          <cell r="K79">
            <v>0.71119984080935905</v>
          </cell>
          <cell r="L79">
            <v>0.71846712390093403</v>
          </cell>
          <cell r="M79">
            <v>1.1510451139632E-2</v>
          </cell>
          <cell r="N79">
            <v>1.5599406283889001E-2</v>
          </cell>
          <cell r="O79">
            <v>8.9955414747000001E-2</v>
          </cell>
          <cell r="P79">
            <v>1.8396574000000001</v>
          </cell>
          <cell r="Q79">
            <v>7.61</v>
          </cell>
        </row>
        <row r="80">
          <cell r="B80">
            <v>0.42203136957138399</v>
          </cell>
          <cell r="F80">
            <v>0.42203136957138399</v>
          </cell>
          <cell r="G80">
            <v>7.2449993269758997E-2</v>
          </cell>
          <cell r="H80">
            <v>0.10794903266</v>
          </cell>
          <cell r="I80">
            <v>6.4126351787154007E-2</v>
          </cell>
          <cell r="J80">
            <v>4.8940236085449E-2</v>
          </cell>
          <cell r="K80">
            <v>0.122654004101849</v>
          </cell>
          <cell r="M80">
            <v>5.9117516671729998E-3</v>
          </cell>
        </row>
        <row r="81">
          <cell r="B81">
            <v>0.60132234254692196</v>
          </cell>
          <cell r="F81">
            <v>0.60132234254692196</v>
          </cell>
          <cell r="G81">
            <v>9.7300631652610006E-2</v>
          </cell>
          <cell r="H81">
            <v>0.11565967785</v>
          </cell>
          <cell r="I81">
            <v>4.8139871114726999E-2</v>
          </cell>
          <cell r="J81">
            <v>0.16265606028304999</v>
          </cell>
          <cell r="K81">
            <v>9.5754647292014994E-2</v>
          </cell>
          <cell r="L81">
            <v>6.5258274501046001E-2</v>
          </cell>
          <cell r="M81">
            <v>4.4768005973139999E-3</v>
          </cell>
          <cell r="N81">
            <v>5.1198684061600002E-3</v>
          </cell>
          <cell r="O81">
            <v>6.95651085E-3</v>
          </cell>
        </row>
        <row r="82">
          <cell r="B82">
            <v>4.6129395490950804</v>
          </cell>
          <cell r="C82">
            <v>3.2445406000000001</v>
          </cell>
          <cell r="D82">
            <v>2.8645406000000002</v>
          </cell>
          <cell r="E82">
            <v>0.38</v>
          </cell>
          <cell r="F82">
            <v>1.3683989490950801</v>
          </cell>
          <cell r="G82">
            <v>0.14297078311298</v>
          </cell>
          <cell r="H82">
            <v>0.82503903533</v>
          </cell>
          <cell r="I82">
            <v>4.4740247650455998E-2</v>
          </cell>
          <cell r="J82">
            <v>0.16399617041707201</v>
          </cell>
          <cell r="K82">
            <v>8.2698211791788004E-2</v>
          </cell>
          <cell r="L82">
            <v>0.10895450079277599</v>
          </cell>
          <cell r="P82">
            <v>1.0245405999999999</v>
          </cell>
          <cell r="Q82">
            <v>1.84</v>
          </cell>
        </row>
        <row r="83">
          <cell r="B83">
            <v>7.8385477267558903</v>
          </cell>
          <cell r="C83">
            <v>3.02</v>
          </cell>
          <cell r="D83">
            <v>2.4300000000000002</v>
          </cell>
          <cell r="E83">
            <v>0.59</v>
          </cell>
          <cell r="F83">
            <v>4.8185477267558898</v>
          </cell>
          <cell r="G83">
            <v>0.63808981631133599</v>
          </cell>
          <cell r="H83">
            <v>1.57297161876</v>
          </cell>
          <cell r="I83">
            <v>0.51718227334502198</v>
          </cell>
          <cell r="J83">
            <v>1.1765528149759199</v>
          </cell>
          <cell r="K83">
            <v>0.58241047632982701</v>
          </cell>
          <cell r="L83">
            <v>0.21591888406201301</v>
          </cell>
          <cell r="M83">
            <v>4.4026241905861997E-2</v>
          </cell>
          <cell r="N83">
            <v>4.2384645544910997E-2</v>
          </cell>
          <cell r="O83">
            <v>2.9010955521000002E-2</v>
          </cell>
          <cell r="Q83">
            <v>2.4300000000000002</v>
          </cell>
        </row>
        <row r="84">
          <cell r="B84">
            <v>2.7246833406486699</v>
          </cell>
          <cell r="C84">
            <v>1.1286794</v>
          </cell>
          <cell r="D84">
            <v>0.96867939999999997</v>
          </cell>
          <cell r="E84">
            <v>0.16</v>
          </cell>
          <cell r="F84">
            <v>1.5960039406486699</v>
          </cell>
          <cell r="G84">
            <v>0.388640420576089</v>
          </cell>
          <cell r="H84">
            <v>0.29300451721999998</v>
          </cell>
          <cell r="I84">
            <v>0.18975129061264601</v>
          </cell>
          <cell r="J84">
            <v>-3.4199795675726001E-2</v>
          </cell>
          <cell r="K84">
            <v>0.38694793395688398</v>
          </cell>
          <cell r="L84">
            <v>0.314057662846776</v>
          </cell>
          <cell r="M84">
            <v>2.4729581253368001E-2</v>
          </cell>
          <cell r="N84">
            <v>2.8717526945636E-2</v>
          </cell>
          <cell r="O84">
            <v>4.3548029129999999E-3</v>
          </cell>
          <cell r="P84">
            <v>0.23867940000000001</v>
          </cell>
          <cell r="Q84">
            <v>0.73</v>
          </cell>
        </row>
        <row r="85">
          <cell r="B85">
            <v>27.7304938605084</v>
          </cell>
          <cell r="C85">
            <v>22.549289399999999</v>
          </cell>
          <cell r="D85">
            <v>20.889289399999999</v>
          </cell>
          <cell r="E85">
            <v>1.66</v>
          </cell>
          <cell r="F85">
            <v>5.18120446050838</v>
          </cell>
          <cell r="G85">
            <v>1.79191153360745</v>
          </cell>
          <cell r="H85">
            <v>1.51128645724</v>
          </cell>
          <cell r="I85">
            <v>0.43599013561432598</v>
          </cell>
          <cell r="J85">
            <v>0.56174903147870303</v>
          </cell>
          <cell r="K85">
            <v>0.33377301153308703</v>
          </cell>
          <cell r="L85">
            <v>0.54122098078936598</v>
          </cell>
          <cell r="M85">
            <v>1.323917779123E-3</v>
          </cell>
          <cell r="N85">
            <v>3.9493924663180002E-3</v>
          </cell>
          <cell r="P85">
            <v>6.7392893999999997</v>
          </cell>
          <cell r="Q85">
            <v>14.15</v>
          </cell>
        </row>
        <row r="86">
          <cell r="B86">
            <v>-12.191213259548</v>
          </cell>
          <cell r="C86">
            <v>-10.494896199999999</v>
          </cell>
          <cell r="D86">
            <v>-10.7848962</v>
          </cell>
          <cell r="E86">
            <v>0.28999999999999998</v>
          </cell>
          <cell r="F86">
            <v>-1.69631705954797</v>
          </cell>
          <cell r="G86">
            <v>-1.0190920717622101</v>
          </cell>
          <cell r="H86">
            <v>0.20818742012999999</v>
          </cell>
          <cell r="I86">
            <v>-5.4820165919922899E-2</v>
          </cell>
          <cell r="J86">
            <v>-0.647883877831674</v>
          </cell>
          <cell r="K86">
            <v>-0.22729979636245301</v>
          </cell>
          <cell r="L86">
            <v>-1.9663687363538001E-2</v>
          </cell>
          <cell r="M86">
            <v>6.4255119561827001E-2</v>
          </cell>
          <cell r="P86">
            <v>-4.9448961999999996</v>
          </cell>
          <cell r="Q86">
            <v>-5.84</v>
          </cell>
        </row>
        <row r="87">
          <cell r="B87">
            <v>3.83</v>
          </cell>
          <cell r="C87">
            <v>3.83</v>
          </cell>
          <cell r="D87">
            <v>0.97</v>
          </cell>
          <cell r="E87">
            <v>2.86</v>
          </cell>
          <cell r="Q87">
            <v>0.97</v>
          </cell>
        </row>
        <row r="88">
          <cell r="B88">
            <v>12.9752566344184</v>
          </cell>
          <cell r="C88">
            <v>4.6638780000000004</v>
          </cell>
          <cell r="D88">
            <v>3.4638779999999998</v>
          </cell>
          <cell r="E88">
            <v>1.2</v>
          </cell>
          <cell r="F88">
            <v>8.3113786344183804</v>
          </cell>
          <cell r="G88">
            <v>6.0825478555831296</v>
          </cell>
          <cell r="H88">
            <v>0.76335387380999997</v>
          </cell>
          <cell r="I88">
            <v>0.41075548396907702</v>
          </cell>
          <cell r="J88">
            <v>0.50061749428334501</v>
          </cell>
          <cell r="K88">
            <v>8.2483855855505994E-2</v>
          </cell>
          <cell r="L88">
            <v>0.47162007091731201</v>
          </cell>
          <cell r="P88">
            <v>1.8438779999999999</v>
          </cell>
          <cell r="Q88">
            <v>1.62</v>
          </cell>
        </row>
        <row r="93">
          <cell r="B93">
            <v>130.309682024366</v>
          </cell>
          <cell r="C93">
            <v>78.2814482</v>
          </cell>
          <cell r="D93">
            <v>64.121448200000003</v>
          </cell>
          <cell r="E93">
            <v>14.16</v>
          </cell>
          <cell r="F93">
            <v>52.028233824366097</v>
          </cell>
          <cell r="G93">
            <v>25.035467945506898</v>
          </cell>
          <cell r="H93">
            <v>12.61461553084</v>
          </cell>
          <cell r="I93">
            <v>2.3940913331399298</v>
          </cell>
          <cell r="J93">
            <v>5.7167309447694503</v>
          </cell>
          <cell r="K93">
            <v>2.68749988816788</v>
          </cell>
          <cell r="L93">
            <v>3.5798281819419699</v>
          </cell>
          <cell r="P93">
            <v>21.6014482</v>
          </cell>
          <cell r="Q93">
            <v>42.52</v>
          </cell>
        </row>
        <row r="94">
          <cell r="B94">
            <v>2.0750112049348801</v>
          </cell>
          <cell r="C94">
            <v>1.7152000000000001</v>
          </cell>
          <cell r="D94">
            <v>1.3552</v>
          </cell>
          <cell r="E94">
            <v>0.36</v>
          </cell>
          <cell r="F94">
            <v>0.35981120493487601</v>
          </cell>
          <cell r="G94">
            <v>0</v>
          </cell>
          <cell r="I94">
            <v>-1.38777878078145E-17</v>
          </cell>
          <cell r="J94">
            <v>0.43448417721291199</v>
          </cell>
          <cell r="K94">
            <v>9.6282826487530004E-2</v>
          </cell>
          <cell r="L94">
            <v>0.21510618205898699</v>
          </cell>
          <cell r="P94">
            <v>0.32519999999999999</v>
          </cell>
          <cell r="Q94">
            <v>1.03</v>
          </cell>
        </row>
        <row r="95">
          <cell r="B95">
            <v>130.13002630463299</v>
          </cell>
          <cell r="C95">
            <v>78.2814482</v>
          </cell>
          <cell r="D95">
            <v>64.121448200000003</v>
          </cell>
          <cell r="E95">
            <v>14.16</v>
          </cell>
          <cell r="F95">
            <v>51.848578104632701</v>
          </cell>
          <cell r="G95">
            <v>25.035467945506898</v>
          </cell>
          <cell r="H95">
            <v>12.61461553084</v>
          </cell>
          <cell r="I95">
            <v>2.3940913331399298</v>
          </cell>
          <cell r="J95">
            <v>5.7167309447694503</v>
          </cell>
          <cell r="K95">
            <v>2.6492358114125101</v>
          </cell>
          <cell r="L95">
            <v>3.4384365389639</v>
          </cell>
          <cell r="P95">
            <v>21.6014482</v>
          </cell>
          <cell r="Q95">
            <v>42.52</v>
          </cell>
        </row>
        <row r="96">
          <cell r="B96">
            <v>129.71185873936599</v>
          </cell>
          <cell r="C96">
            <v>78.2814482</v>
          </cell>
          <cell r="D96">
            <v>64.121448200000003</v>
          </cell>
          <cell r="E96">
            <v>14.16</v>
          </cell>
          <cell r="F96">
            <v>51.430410539366001</v>
          </cell>
          <cell r="G96">
            <v>25.035467945506898</v>
          </cell>
          <cell r="H96">
            <v>12.61461553084</v>
          </cell>
          <cell r="I96">
            <v>2.3940913331399298</v>
          </cell>
          <cell r="J96">
            <v>5.2985633795027702</v>
          </cell>
          <cell r="K96">
            <v>2.6492358114125101</v>
          </cell>
          <cell r="L96">
            <v>3.4384365389639</v>
          </cell>
          <cell r="P96">
            <v>21.6014482</v>
          </cell>
          <cell r="Q96">
            <v>42.52</v>
          </cell>
        </row>
        <row r="97">
          <cell r="B97">
            <v>37.911829400000002</v>
          </cell>
          <cell r="C97">
            <v>37.911829400000002</v>
          </cell>
          <cell r="D97">
            <v>29.9218294</v>
          </cell>
          <cell r="E97">
            <v>7.99</v>
          </cell>
          <cell r="P97">
            <v>10.031829399999999</v>
          </cell>
          <cell r="Q97">
            <v>19.89</v>
          </cell>
        </row>
        <row r="99">
          <cell r="B99">
            <v>0.41816756526667498</v>
          </cell>
          <cell r="F99">
            <v>0.41816756526667498</v>
          </cell>
          <cell r="J99">
            <v>0.41816756526667498</v>
          </cell>
        </row>
        <row r="102">
          <cell r="B102">
            <v>1.7763568394002501E-14</v>
          </cell>
          <cell r="C102">
            <v>-1.06581410364015E-14</v>
          </cell>
          <cell r="D102">
            <v>-7.1054273576010003E-15</v>
          </cell>
          <cell r="E102">
            <v>0</v>
          </cell>
          <cell r="F102">
            <v>0</v>
          </cell>
          <cell r="G102">
            <v>4.6629367034256598E-15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1.7763568394002501E-14</v>
          </cell>
          <cell r="Q102">
            <v>8.81</v>
          </cell>
        </row>
        <row r="103">
          <cell r="B103">
            <v>24.169103167458101</v>
          </cell>
          <cell r="C103">
            <v>10.609005</v>
          </cell>
          <cell r="D103">
            <v>7.591005</v>
          </cell>
          <cell r="E103">
            <v>3.0179999999999998</v>
          </cell>
          <cell r="F103">
            <v>13.560098167458101</v>
          </cell>
          <cell r="G103">
            <v>5.8072628036596301</v>
          </cell>
          <cell r="H103">
            <v>5.75214131174</v>
          </cell>
          <cell r="I103">
            <v>0.13769777697538499</v>
          </cell>
          <cell r="J103">
            <v>0.83313706333434501</v>
          </cell>
          <cell r="K103">
            <v>8.1862185087062195E-2</v>
          </cell>
          <cell r="L103">
            <v>1.16345883449371</v>
          </cell>
          <cell r="M103">
            <v>-2.7722082651607E-2</v>
          </cell>
          <cell r="N103">
            <v>-5.7462041149437003E-2</v>
          </cell>
          <cell r="O103">
            <v>-0.13027768403100001</v>
          </cell>
          <cell r="P103">
            <v>2.3050049999999902</v>
          </cell>
        </row>
        <row r="104">
          <cell r="B104">
            <v>16.800880436927098</v>
          </cell>
          <cell r="C104">
            <v>8.6683769999999996</v>
          </cell>
          <cell r="D104">
            <v>5.5863769999999997</v>
          </cell>
          <cell r="E104">
            <v>3.0819999999999999</v>
          </cell>
          <cell r="F104">
            <v>8.1325034369271005</v>
          </cell>
          <cell r="G104">
            <v>8.63712584186427</v>
          </cell>
          <cell r="I104">
            <v>2.44139117572507E-2</v>
          </cell>
          <cell r="J104">
            <v>-0.481405188089229</v>
          </cell>
          <cell r="K104">
            <v>-9.4484318496962493E-3</v>
          </cell>
          <cell r="L104">
            <v>1.2533067747323099E-4</v>
          </cell>
          <cell r="N104">
            <v>-3.8308027432957997E-2</v>
          </cell>
          <cell r="P104">
            <v>2.0623769999999899</v>
          </cell>
        </row>
      </sheetData>
      <sheetData sheetId="13" refreshError="1"/>
      <sheetData sheetId="14">
        <row r="11">
          <cell r="B11" t="str">
            <v>ENGP_RESP.ENGP_RP0802 - Ren - Iberia and LatinAmerica</v>
          </cell>
          <cell r="D11" t="str">
            <v>ENGP_RESP.ENGP_RP0802 - Ren - Iberia and LatinAmerica</v>
          </cell>
          <cell r="E11" t="str">
            <v xml:space="preserve">
ENGP_RP0802.ENGP_RP080201 - Ren - Iberia</v>
          </cell>
          <cell r="F11" t="str">
            <v xml:space="preserve">
ENGP_RP080201.ENGP_RP080201A - Ren - Spain</v>
          </cell>
          <cell r="G11" t="str">
            <v xml:space="preserve">
ENGP_RP080201.ENGP_RP080201B - Ren - Portugal</v>
          </cell>
          <cell r="H11" t="str">
            <v xml:space="preserve">
ENGP_RP0802.ENGP_RP080202 - Ren - Latin America</v>
          </cell>
          <cell r="I11" t="str">
            <v xml:space="preserve">
ENGP_RP080202.ENGP_RP080202A - Ren - Panama</v>
          </cell>
          <cell r="J11" t="str">
            <v xml:space="preserve">
ENGP_RP080202.ENGP_RP080202B - Ren - Brasil</v>
          </cell>
          <cell r="K11" t="str">
            <v xml:space="preserve">
ENGP_RP080202.ENGP_RP080202C - Ren - Costarica</v>
          </cell>
          <cell r="L11" t="str">
            <v>ENGP_RP080202.ENGP_RP080202D - Ren - Cile</v>
          </cell>
          <cell r="M11" t="str">
            <v xml:space="preserve">
ENGP_RP080202.ENGP_RP080202E - Ren - Guatemala</v>
          </cell>
          <cell r="N11" t="str">
            <v xml:space="preserve">
ENGP_RP080202.ENGP_RP080202F - Ren - Mexico</v>
          </cell>
          <cell r="O11" t="str">
            <v xml:space="preserve">
ENGP_RP080202.ENGP_RP080202G - Ren - El Salvador</v>
          </cell>
          <cell r="P11" t="str">
            <v xml:space="preserve">
ENGP_RP080202.ENGP_RP080202H - Ren - Nicaragua</v>
          </cell>
          <cell r="Q11" t="str">
            <v xml:space="preserve">
ENGP_RP080202.ENGP_RP080202I - Ren - Latin America BV</v>
          </cell>
          <cell r="R11" t="str">
            <v xml:space="preserve">
ENGP_RP080202.ENGP_RP080202J - Ren - Peru</v>
          </cell>
          <cell r="S11" t="str">
            <v>S21E2240 - Enel Green Power Espana</v>
          </cell>
          <cell r="T11" t="str">
            <v>E2950 - Enel Green Power Espana (Grupo ECYR)</v>
          </cell>
        </row>
        <row r="12">
          <cell r="B12" t="str">
            <v>[ICP Top]</v>
          </cell>
          <cell r="D12" t="str">
            <v>[ICP Top]</v>
          </cell>
          <cell r="E12" t="str">
            <v>[ICP Top]</v>
          </cell>
          <cell r="F12" t="str">
            <v>[ICP Top]</v>
          </cell>
          <cell r="G12" t="str">
            <v>[ICP Top]</v>
          </cell>
          <cell r="H12" t="str">
            <v>[ICP Top]</v>
          </cell>
          <cell r="I12" t="str">
            <v>[ICP Top]</v>
          </cell>
          <cell r="J12" t="str">
            <v>[ICP Top]</v>
          </cell>
          <cell r="K12" t="str">
            <v>[ICP Top]</v>
          </cell>
          <cell r="L12" t="str">
            <v>[ICP Top]</v>
          </cell>
          <cell r="M12" t="str">
            <v>[ICP Top]</v>
          </cell>
          <cell r="N12" t="str">
            <v>[ICP Top]</v>
          </cell>
          <cell r="O12" t="str">
            <v>[ICP Top]</v>
          </cell>
          <cell r="P12" t="str">
            <v>[ICP Top]</v>
          </cell>
          <cell r="Q12" t="str">
            <v>[ICP Top]</v>
          </cell>
          <cell r="R12" t="str">
            <v>[ICP Top]</v>
          </cell>
          <cell r="S12" t="str">
            <v>[ICP Top]</v>
          </cell>
          <cell r="T12" t="str">
            <v>[ICP Top]</v>
          </cell>
        </row>
        <row r="13">
          <cell r="B13">
            <v>2722.7382233923699</v>
          </cell>
          <cell r="D13">
            <v>2685.0396724737798</v>
          </cell>
          <cell r="E13">
            <v>1754.1327550000001</v>
          </cell>
          <cell r="F13">
            <v>1754.1327550000001</v>
          </cell>
          <cell r="G13">
            <v>0</v>
          </cell>
          <cell r="H13">
            <v>930.90691747378003</v>
          </cell>
          <cell r="I13">
            <v>317.99680220188998</v>
          </cell>
          <cell r="J13">
            <v>108.88582682437</v>
          </cell>
          <cell r="K13">
            <v>65.2032817079522</v>
          </cell>
          <cell r="L13">
            <v>116.395570185227</v>
          </cell>
          <cell r="M13">
            <v>266.22838726474799</v>
          </cell>
          <cell r="N13">
            <v>43.392934880607001</v>
          </cell>
          <cell r="O13">
            <v>8.6468794167966993E-3</v>
          </cell>
          <cell r="P13">
            <v>12.795467529569301</v>
          </cell>
          <cell r="Q13">
            <v>0</v>
          </cell>
          <cell r="R13">
            <v>0</v>
          </cell>
          <cell r="S13">
            <v>1727.8327549999999</v>
          </cell>
          <cell r="T13">
            <v>0</v>
          </cell>
        </row>
        <row r="14">
          <cell r="B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>
            <v>1044.8874599969099</v>
          </cell>
          <cell r="D15">
            <v>1032.65248939969</v>
          </cell>
          <cell r="E15">
            <v>938.721</v>
          </cell>
          <cell r="F15">
            <v>938.721</v>
          </cell>
          <cell r="G15">
            <v>0</v>
          </cell>
          <cell r="H15">
            <v>93.931489399687706</v>
          </cell>
          <cell r="I15">
            <v>29.274321074165101</v>
          </cell>
          <cell r="J15">
            <v>42.236203228445902</v>
          </cell>
          <cell r="K15">
            <v>9.9137841255672099E-2</v>
          </cell>
          <cell r="L15">
            <v>7.5860708175258704</v>
          </cell>
          <cell r="M15">
            <v>11.74</v>
          </cell>
          <cell r="N15">
            <v>2.9948466711299702</v>
          </cell>
          <cell r="O15">
            <v>0</v>
          </cell>
          <cell r="P15">
            <v>9.0976716506730999E-4</v>
          </cell>
          <cell r="Q15">
            <v>0</v>
          </cell>
          <cell r="R15">
            <v>0</v>
          </cell>
          <cell r="S15">
            <v>938.721</v>
          </cell>
          <cell r="T15">
            <v>0</v>
          </cell>
        </row>
        <row r="16">
          <cell r="B16">
            <v>672.44522443774599</v>
          </cell>
          <cell r="D16">
            <v>671.53401941530899</v>
          </cell>
          <cell r="E16">
            <v>405.76799999999997</v>
          </cell>
          <cell r="F16">
            <v>405.76799999999997</v>
          </cell>
          <cell r="G16">
            <v>0</v>
          </cell>
          <cell r="H16">
            <v>265.76601941530902</v>
          </cell>
          <cell r="I16">
            <v>102.89</v>
          </cell>
          <cell r="J16">
            <v>0.69568027969947099</v>
          </cell>
          <cell r="K16">
            <v>0</v>
          </cell>
          <cell r="L16">
            <v>22.697339135609599</v>
          </cell>
          <cell r="M16">
            <v>0</v>
          </cell>
          <cell r="N16">
            <v>95.2</v>
          </cell>
          <cell r="O16">
            <v>0</v>
          </cell>
          <cell r="P16">
            <v>0</v>
          </cell>
          <cell r="Q16">
            <v>44.283000000000001</v>
          </cell>
          <cell r="R16">
            <v>0</v>
          </cell>
          <cell r="S16">
            <v>130.768</v>
          </cell>
          <cell r="T16">
            <v>0</v>
          </cell>
        </row>
        <row r="17">
          <cell r="B17">
            <v>285.68285353594598</v>
          </cell>
          <cell r="D17">
            <v>332.41805729076498</v>
          </cell>
          <cell r="E17">
            <v>146.06229200000001</v>
          </cell>
          <cell r="F17">
            <v>146.06229200000001</v>
          </cell>
          <cell r="G17">
            <v>0</v>
          </cell>
          <cell r="H17">
            <v>186.355765290764</v>
          </cell>
          <cell r="I17">
            <v>4.4408920985006301E-15</v>
          </cell>
          <cell r="J17">
            <v>12.738606710099701</v>
          </cell>
          <cell r="K17">
            <v>-8.8817841968610205E-16</v>
          </cell>
          <cell r="L17">
            <v>9.7368414788362695E-2</v>
          </cell>
          <cell r="M17">
            <v>-3.5236570605778899E-19</v>
          </cell>
          <cell r="N17">
            <v>70.861780465669895</v>
          </cell>
          <cell r="O17">
            <v>99.178009968013299</v>
          </cell>
          <cell r="P17">
            <v>0</v>
          </cell>
          <cell r="Q17">
            <v>3.48</v>
          </cell>
          <cell r="R17">
            <v>0</v>
          </cell>
          <cell r="S17">
            <v>146.06229200000001</v>
          </cell>
          <cell r="T17">
            <v>0</v>
          </cell>
        </row>
        <row r="18">
          <cell r="B18">
            <v>14.351738155962501</v>
          </cell>
          <cell r="D18">
            <v>18.6579616305883</v>
          </cell>
          <cell r="E18">
            <v>-3.89</v>
          </cell>
          <cell r="F18">
            <v>-3.89</v>
          </cell>
          <cell r="G18">
            <v>0</v>
          </cell>
          <cell r="H18">
            <v>22.547961630588201</v>
          </cell>
          <cell r="I18">
            <v>0.36552480845049501</v>
          </cell>
          <cell r="J18">
            <v>0</v>
          </cell>
          <cell r="K18">
            <v>0</v>
          </cell>
          <cell r="L18">
            <v>14.713031317414201</v>
          </cell>
          <cell r="M18">
            <v>23.714582920479</v>
          </cell>
          <cell r="N18">
            <v>0</v>
          </cell>
          <cell r="O18">
            <v>0</v>
          </cell>
          <cell r="P18">
            <v>2.4822584244588299E-2</v>
          </cell>
          <cell r="Q18">
            <v>-16.27</v>
          </cell>
          <cell r="R18">
            <v>0</v>
          </cell>
          <cell r="S18">
            <v>-3.89</v>
          </cell>
          <cell r="T18">
            <v>0</v>
          </cell>
        </row>
        <row r="19">
          <cell r="B19">
            <v>4740.1054995189397</v>
          </cell>
          <cell r="D19">
            <v>4740.3022002101197</v>
          </cell>
          <cell r="E19">
            <v>3240.7940469999999</v>
          </cell>
          <cell r="F19">
            <v>3240.7940469999999</v>
          </cell>
          <cell r="G19">
            <v>0</v>
          </cell>
          <cell r="H19">
            <v>1499.5081532101301</v>
          </cell>
          <cell r="I19">
            <v>450.52664808450601</v>
          </cell>
          <cell r="J19">
            <v>164.55631704261501</v>
          </cell>
          <cell r="K19">
            <v>65.302419549207798</v>
          </cell>
          <cell r="L19">
            <v>161.48937987056499</v>
          </cell>
          <cell r="M19">
            <v>301.68297018522702</v>
          </cell>
          <cell r="N19">
            <v>212.449562017407</v>
          </cell>
          <cell r="O19">
            <v>99.1866568474301</v>
          </cell>
          <cell r="P19">
            <v>12.821199880979</v>
          </cell>
          <cell r="Q19">
            <v>31.492999999999999</v>
          </cell>
          <cell r="R19">
            <v>0</v>
          </cell>
          <cell r="S19">
            <v>2939.4940470000001</v>
          </cell>
          <cell r="T19">
            <v>0</v>
          </cell>
        </row>
        <row r="20">
          <cell r="B20">
            <v>9.5049212458458996</v>
          </cell>
          <cell r="D20">
            <v>9.8133366808004201</v>
          </cell>
          <cell r="E20">
            <v>7.3849999999999998</v>
          </cell>
          <cell r="F20">
            <v>7.3849999999999998</v>
          </cell>
          <cell r="G20">
            <v>0</v>
          </cell>
          <cell r="H20">
            <v>2.4283366808004199</v>
          </cell>
          <cell r="I20">
            <v>0.31639366212899001</v>
          </cell>
          <cell r="J20">
            <v>9.5811946738079304E-4</v>
          </cell>
          <cell r="K20">
            <v>0.20798184928959301</v>
          </cell>
          <cell r="L20">
            <v>0</v>
          </cell>
          <cell r="M20">
            <v>1.9030030499144599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7.3849999999999998</v>
          </cell>
          <cell r="T20">
            <v>0</v>
          </cell>
        </row>
        <row r="21">
          <cell r="B21">
            <v>134.56218313451899</v>
          </cell>
          <cell r="D21">
            <v>179.840031307603</v>
          </cell>
          <cell r="E21">
            <v>124.0170067</v>
          </cell>
          <cell r="F21">
            <v>124.0170067</v>
          </cell>
          <cell r="G21">
            <v>0</v>
          </cell>
          <cell r="H21">
            <v>55.823024607602598</v>
          </cell>
          <cell r="I21">
            <v>29.172201889459199</v>
          </cell>
          <cell r="J21">
            <v>10.4478211708696</v>
          </cell>
          <cell r="K21">
            <v>4.0775600684370996</v>
          </cell>
          <cell r="L21">
            <v>8.8024786134047908</v>
          </cell>
          <cell r="M21">
            <v>2.5928773339284299</v>
          </cell>
          <cell r="N21">
            <v>6.4481057353269398</v>
          </cell>
          <cell r="O21">
            <v>0</v>
          </cell>
          <cell r="P21">
            <v>9.0172580525180498E-2</v>
          </cell>
          <cell r="Q21">
            <v>0</v>
          </cell>
          <cell r="R21">
            <v>0</v>
          </cell>
          <cell r="S21">
            <v>124.0170067</v>
          </cell>
          <cell r="T21">
            <v>0</v>
          </cell>
        </row>
        <row r="22">
          <cell r="B22">
            <v>1.4210854715202001E-14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B23">
            <v>-6.2290523997217697</v>
          </cell>
          <cell r="D23">
            <v>-2.5819999999999999</v>
          </cell>
          <cell r="E23">
            <v>-2.5819999999999999</v>
          </cell>
          <cell r="F23">
            <v>-2.5819999999999999</v>
          </cell>
          <cell r="G23">
            <v>0</v>
          </cell>
          <cell r="H23">
            <v>-8.8817841970012504E-16</v>
          </cell>
          <cell r="I23">
            <v>0</v>
          </cell>
          <cell r="J23">
            <v>0</v>
          </cell>
          <cell r="K23">
            <v>0</v>
          </cell>
          <cell r="L23">
            <v>-8.8817841970012504E-16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-2.5819999999999999</v>
          </cell>
          <cell r="T23">
            <v>0</v>
          </cell>
        </row>
        <row r="24">
          <cell r="B24">
            <v>-24.079750558114899</v>
          </cell>
          <cell r="D24">
            <v>-30.731009233531498</v>
          </cell>
          <cell r="E24">
            <v>-6.9027149999999997</v>
          </cell>
          <cell r="F24">
            <v>-6.9027149999999997</v>
          </cell>
          <cell r="G24">
            <v>0</v>
          </cell>
          <cell r="H24">
            <v>-23.828294233531501</v>
          </cell>
          <cell r="I24">
            <v>-19.419387785464501</v>
          </cell>
          <cell r="J24">
            <v>-2.0988179721788098</v>
          </cell>
          <cell r="K24">
            <v>-1.4814937142007001</v>
          </cell>
          <cell r="L24">
            <v>-4.3874135237652198E-2</v>
          </cell>
          <cell r="M24">
            <v>-6.1232611768208899E-2</v>
          </cell>
          <cell r="N24">
            <v>-0.89562535148404199</v>
          </cell>
          <cell r="O24">
            <v>0.113485829056014</v>
          </cell>
          <cell r="P24">
            <v>5.8578442311983898E-2</v>
          </cell>
          <cell r="Q24">
            <v>0</v>
          </cell>
          <cell r="R24">
            <v>7.3065434428028794E-5</v>
          </cell>
          <cell r="S24">
            <v>-6.9027149999999997</v>
          </cell>
          <cell r="T24">
            <v>0</v>
          </cell>
        </row>
        <row r="25">
          <cell r="B25">
            <v>20.254999999999999</v>
          </cell>
          <cell r="D25">
            <v>0.43100000000000099</v>
          </cell>
          <cell r="E25">
            <v>0.43100000000000099</v>
          </cell>
          <cell r="F25">
            <v>0.43100000000000099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0.43100000000000099</v>
          </cell>
          <cell r="T25">
            <v>0</v>
          </cell>
        </row>
        <row r="26">
          <cell r="B26">
            <v>293.72122042949502</v>
          </cell>
          <cell r="D26">
            <v>236.01045612494801</v>
          </cell>
          <cell r="E26">
            <v>176.60531399999999</v>
          </cell>
          <cell r="F26">
            <v>176.60531399999999</v>
          </cell>
          <cell r="G26">
            <v>0</v>
          </cell>
          <cell r="H26">
            <v>59.405142124948703</v>
          </cell>
          <cell r="I26">
            <v>12.4037662724095</v>
          </cell>
          <cell r="J26">
            <v>7.9825291973517603</v>
          </cell>
          <cell r="K26">
            <v>5.2565952540355596</v>
          </cell>
          <cell r="L26">
            <v>10.9488916164547</v>
          </cell>
          <cell r="M26">
            <v>24.133189020308102</v>
          </cell>
          <cell r="N26">
            <v>3.0819601577029001</v>
          </cell>
          <cell r="O26">
            <v>0.92469166108755596</v>
          </cell>
          <cell r="P26">
            <v>0.48169679387041697</v>
          </cell>
          <cell r="Q26">
            <v>0</v>
          </cell>
          <cell r="R26">
            <v>1.49360771575522E-5</v>
          </cell>
          <cell r="S26">
            <v>176.60531399999999</v>
          </cell>
          <cell r="T26">
            <v>0</v>
          </cell>
        </row>
        <row r="27">
          <cell r="B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B28">
            <v>-19.552847494829098</v>
          </cell>
          <cell r="D28">
            <v>-2.0351539434837802</v>
          </cell>
          <cell r="E28">
            <v>-9.6120295000000109</v>
          </cell>
          <cell r="F28">
            <v>-9.6120295000000109</v>
          </cell>
          <cell r="G28">
            <v>0</v>
          </cell>
          <cell r="H28">
            <v>7.5768755565161303</v>
          </cell>
          <cell r="I28">
            <v>-1.9792457040841201E-2</v>
          </cell>
          <cell r="J28">
            <v>-0.52424161273528003</v>
          </cell>
          <cell r="K28">
            <v>0.72442683924719597</v>
          </cell>
          <cell r="L28">
            <v>-6.0641806144461903</v>
          </cell>
          <cell r="M28">
            <v>0.86821989139329103</v>
          </cell>
          <cell r="N28">
            <v>-0.82955730863646804</v>
          </cell>
          <cell r="O28">
            <v>-7.8635721193186403E-2</v>
          </cell>
          <cell r="P28">
            <v>-5.9360261846313801E-2</v>
          </cell>
          <cell r="Q28">
            <v>13.56</v>
          </cell>
          <cell r="R28">
            <v>-7.6022251428920602E-4</v>
          </cell>
          <cell r="S28">
            <v>-9.6120295000000109</v>
          </cell>
          <cell r="T28">
            <v>0</v>
          </cell>
        </row>
        <row r="29">
          <cell r="B29">
            <v>-179.26076650179601</v>
          </cell>
          <cell r="D29">
            <v>-81.274251313560498</v>
          </cell>
          <cell r="E29">
            <v>-63.869051800000001</v>
          </cell>
          <cell r="F29">
            <v>-63.869051800000001</v>
          </cell>
          <cell r="G29">
            <v>0</v>
          </cell>
          <cell r="H29">
            <v>-17.405199513561001</v>
          </cell>
          <cell r="I29">
            <v>-2.35435096332654</v>
          </cell>
          <cell r="J29">
            <v>-0.156809491928871</v>
          </cell>
          <cell r="K29">
            <v>-1.7281202112623699</v>
          </cell>
          <cell r="L29">
            <v>-8.2544677527337207</v>
          </cell>
          <cell r="M29">
            <v>-18.830321356840098</v>
          </cell>
          <cell r="N29">
            <v>1.6409629175035301</v>
          </cell>
          <cell r="O29">
            <v>-0.88984155322472902</v>
          </cell>
          <cell r="P29">
            <v>-0.392306032879566</v>
          </cell>
          <cell r="Q29">
            <v>13.56</v>
          </cell>
          <cell r="R29">
            <v>-7.0209315701872895E-4</v>
          </cell>
          <cell r="S29">
            <v>-63.869051800000001</v>
          </cell>
          <cell r="T29">
            <v>0</v>
          </cell>
        </row>
        <row r="30">
          <cell r="B30">
            <v>4560.8447330171402</v>
          </cell>
          <cell r="D30">
            <v>4659.0279488965598</v>
          </cell>
          <cell r="E30">
            <v>3176.9249952</v>
          </cell>
          <cell r="F30">
            <v>3176.9249952</v>
          </cell>
          <cell r="G30">
            <v>0</v>
          </cell>
          <cell r="H30">
            <v>1482.10295369657</v>
          </cell>
          <cell r="I30">
            <v>448.17229712117899</v>
          </cell>
          <cell r="J30">
            <v>164.399507550686</v>
          </cell>
          <cell r="K30">
            <v>63.574299337945497</v>
          </cell>
          <cell r="L30">
            <v>153.23491211783099</v>
          </cell>
          <cell r="M30">
            <v>282.85264882838698</v>
          </cell>
          <cell r="N30">
            <v>214.09052493491001</v>
          </cell>
          <cell r="O30">
            <v>98.296815294205402</v>
          </cell>
          <cell r="P30">
            <v>12.428893848099399</v>
          </cell>
          <cell r="Q30">
            <v>45.052999999999997</v>
          </cell>
          <cell r="R30">
            <v>-7.0209315701872895E-4</v>
          </cell>
          <cell r="S30">
            <v>2875.6249951999998</v>
          </cell>
          <cell r="T30">
            <v>0</v>
          </cell>
        </row>
        <row r="31">
          <cell r="B31">
            <v>3.2268381636911698</v>
          </cell>
          <cell r="D31">
            <v>3.2733238860373399</v>
          </cell>
          <cell r="E31">
            <v>2.9209999999999998</v>
          </cell>
          <cell r="F31">
            <v>2.9209999999999998</v>
          </cell>
          <cell r="G31">
            <v>0</v>
          </cell>
          <cell r="H31">
            <v>0.35232388603734399</v>
          </cell>
          <cell r="I31">
            <v>0</v>
          </cell>
          <cell r="J31">
            <v>0</v>
          </cell>
          <cell r="K31">
            <v>0</v>
          </cell>
          <cell r="L31">
            <v>0.35232388603734299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2.9209999999999998</v>
          </cell>
          <cell r="T31">
            <v>0</v>
          </cell>
        </row>
        <row r="32">
          <cell r="B32">
            <v>35.753985191282197</v>
          </cell>
          <cell r="D32">
            <v>35.733720821245299</v>
          </cell>
          <cell r="E32">
            <v>31.161000000000001</v>
          </cell>
          <cell r="F32">
            <v>31.161000000000001</v>
          </cell>
          <cell r="G32">
            <v>0</v>
          </cell>
          <cell r="H32">
            <v>4.5727208212452597</v>
          </cell>
          <cell r="I32">
            <v>1.08646879416797</v>
          </cell>
          <cell r="J32">
            <v>2.68231124005059</v>
          </cell>
          <cell r="K32">
            <v>0.80394078702670502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31.161000000000001</v>
          </cell>
          <cell r="T32">
            <v>0</v>
          </cell>
        </row>
        <row r="33">
          <cell r="B33">
            <v>359.66279758350697</v>
          </cell>
          <cell r="D33">
            <v>360.44701155359598</v>
          </cell>
          <cell r="E33">
            <v>313.69566500000002</v>
          </cell>
          <cell r="F33">
            <v>313.69566500000002</v>
          </cell>
          <cell r="G33">
            <v>0</v>
          </cell>
          <cell r="H33">
            <v>46.751346553596598</v>
          </cell>
          <cell r="I33">
            <v>20.972668297255101</v>
          </cell>
          <cell r="J33">
            <v>0</v>
          </cell>
          <cell r="K33">
            <v>12.2023387636688</v>
          </cell>
          <cell r="L33">
            <v>6.66308115747972</v>
          </cell>
          <cell r="M33">
            <v>2.18437179201071</v>
          </cell>
          <cell r="N33">
            <v>4.7288865431823197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308.69566500000002</v>
          </cell>
          <cell r="T33">
            <v>0</v>
          </cell>
        </row>
        <row r="34">
          <cell r="B34">
            <v>398.64362093848001</v>
          </cell>
          <cell r="D34">
            <v>399.45405626087899</v>
          </cell>
          <cell r="E34">
            <v>347.77766500000001</v>
          </cell>
          <cell r="F34">
            <v>347.77766500000001</v>
          </cell>
          <cell r="G34">
            <v>0</v>
          </cell>
          <cell r="H34">
            <v>51.6763912608792</v>
          </cell>
          <cell r="I34">
            <v>22.0591370914231</v>
          </cell>
          <cell r="J34">
            <v>2.68231124005059</v>
          </cell>
          <cell r="K34">
            <v>13.006279550695499</v>
          </cell>
          <cell r="L34">
            <v>7.0154050435170703</v>
          </cell>
          <cell r="M34">
            <v>2.18437179201071</v>
          </cell>
          <cell r="N34">
            <v>4.7288865431823197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342.77766500000001</v>
          </cell>
          <cell r="T34">
            <v>0</v>
          </cell>
        </row>
        <row r="35">
          <cell r="B35">
            <v>4162.2011120786601</v>
          </cell>
          <cell r="D35">
            <v>4259.5738926356798</v>
          </cell>
          <cell r="E35">
            <v>2829.1473301999999</v>
          </cell>
          <cell r="F35">
            <v>2829.1473301999999</v>
          </cell>
          <cell r="G35">
            <v>0</v>
          </cell>
          <cell r="H35">
            <v>1430.4265624356899</v>
          </cell>
          <cell r="I35">
            <v>426.11316002975599</v>
          </cell>
          <cell r="J35">
            <v>161.71719631063601</v>
          </cell>
          <cell r="K35">
            <v>50.568019787250002</v>
          </cell>
          <cell r="L35">
            <v>146.21950707431401</v>
          </cell>
          <cell r="M35">
            <v>280.66827703637603</v>
          </cell>
          <cell r="N35">
            <v>209.36163839172801</v>
          </cell>
          <cell r="O35">
            <v>98.296815294205402</v>
          </cell>
          <cell r="P35">
            <v>12.428893848099399</v>
          </cell>
          <cell r="Q35">
            <v>45.052999999999997</v>
          </cell>
          <cell r="R35">
            <v>-7.0209315701872895E-4</v>
          </cell>
          <cell r="S35">
            <v>2532.8473302000002</v>
          </cell>
          <cell r="T35">
            <v>0</v>
          </cell>
        </row>
        <row r="36">
          <cell r="B36">
            <v>783.42405136399998</v>
          </cell>
          <cell r="D36">
            <v>813.61598560000004</v>
          </cell>
          <cell r="E36">
            <v>813.61598560000004</v>
          </cell>
          <cell r="F36">
            <v>813.61598560000004</v>
          </cell>
          <cell r="G36">
            <v>0</v>
          </cell>
          <cell r="H36">
            <v>-3.4694469542176998E-17</v>
          </cell>
          <cell r="I36">
            <v>0</v>
          </cell>
          <cell r="J36">
            <v>0</v>
          </cell>
          <cell r="K36">
            <v>-2.7105054312137599E-20</v>
          </cell>
          <cell r="L36">
            <v>-3.4694469519536099E-17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813.95598559999996</v>
          </cell>
          <cell r="T36">
            <v>0</v>
          </cell>
        </row>
        <row r="37">
          <cell r="B37">
            <v>286.74907363003302</v>
          </cell>
          <cell r="D37">
            <v>332.65443222169898</v>
          </cell>
          <cell r="E37">
            <v>285.50339159999999</v>
          </cell>
          <cell r="F37">
            <v>285.50339159999999</v>
          </cell>
          <cell r="G37">
            <v>0</v>
          </cell>
          <cell r="H37">
            <v>47.151040621699501</v>
          </cell>
          <cell r="I37">
            <v>0</v>
          </cell>
          <cell r="J37">
            <v>0</v>
          </cell>
          <cell r="K37">
            <v>-5.3568260938163803E-15</v>
          </cell>
          <cell r="L37">
            <v>-40.074191772669799</v>
          </cell>
          <cell r="M37">
            <v>26.068218730938</v>
          </cell>
          <cell r="N37">
            <v>61.156256639143102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285.16339160000001</v>
          </cell>
          <cell r="T37">
            <v>0</v>
          </cell>
        </row>
        <row r="38">
          <cell r="B38">
            <v>1070.1731249940301</v>
          </cell>
          <cell r="D38">
            <v>1146.2704178217</v>
          </cell>
          <cell r="E38">
            <v>1099.1193771999999</v>
          </cell>
          <cell r="F38">
            <v>1099.1193771999999</v>
          </cell>
          <cell r="G38">
            <v>0</v>
          </cell>
          <cell r="H38">
            <v>47.151040621699501</v>
          </cell>
          <cell r="I38">
            <v>0</v>
          </cell>
          <cell r="J38">
            <v>0</v>
          </cell>
          <cell r="K38">
            <v>-5.3568260938163803E-15</v>
          </cell>
          <cell r="L38">
            <v>-40.074191772669799</v>
          </cell>
          <cell r="M38">
            <v>26.068218730938</v>
          </cell>
          <cell r="N38">
            <v>61.156256639143102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1099.1193771999999</v>
          </cell>
          <cell r="T38">
            <v>0</v>
          </cell>
        </row>
        <row r="39">
          <cell r="B39">
            <v>122.888566879084</v>
          </cell>
          <cell r="D39">
            <v>112.10735734065</v>
          </cell>
          <cell r="E39">
            <v>83.500152999999997</v>
          </cell>
          <cell r="F39">
            <v>83.500153000000097</v>
          </cell>
          <cell r="G39">
            <v>0</v>
          </cell>
          <cell r="H39">
            <v>28.60720434065</v>
          </cell>
          <cell r="I39">
            <v>18.657013315480199</v>
          </cell>
          <cell r="J39">
            <v>-1.44888343375734</v>
          </cell>
          <cell r="K39">
            <v>-4.1140622776629797E-2</v>
          </cell>
          <cell r="L39">
            <v>-0.66689280666517903</v>
          </cell>
          <cell r="M39">
            <v>12.1295343301347</v>
          </cell>
          <cell r="N39">
            <v>-1.8615956259763301E-2</v>
          </cell>
          <cell r="O39">
            <v>-3.80644201443131E-3</v>
          </cell>
          <cell r="P39">
            <v>0</v>
          </cell>
          <cell r="Q39">
            <v>0</v>
          </cell>
          <cell r="R39">
            <v>-4.0434914292541798E-6</v>
          </cell>
          <cell r="S39">
            <v>83.500153000000097</v>
          </cell>
          <cell r="T39">
            <v>0</v>
          </cell>
        </row>
        <row r="40">
          <cell r="B40">
            <v>-177.63182691668101</v>
          </cell>
          <cell r="D40">
            <v>-137.490466724822</v>
          </cell>
          <cell r="E40">
            <v>-85.296507000000005</v>
          </cell>
          <cell r="F40">
            <v>-85.296507000000005</v>
          </cell>
          <cell r="G40">
            <v>0</v>
          </cell>
          <cell r="H40">
            <v>-52.193959724822598</v>
          </cell>
          <cell r="I40">
            <v>-20.665409506806601</v>
          </cell>
          <cell r="J40">
            <v>-40.207646358699797</v>
          </cell>
          <cell r="K40">
            <v>-2.9288393363198102</v>
          </cell>
          <cell r="L40">
            <v>25.725876664435098</v>
          </cell>
          <cell r="M40">
            <v>-9.2153827270698407</v>
          </cell>
          <cell r="N40">
            <v>-3.62497613627911</v>
          </cell>
          <cell r="O40">
            <v>-2.7615859555158901E-2</v>
          </cell>
          <cell r="P40">
            <v>-1.2498222123038001</v>
          </cell>
          <cell r="Q40">
            <v>0</v>
          </cell>
          <cell r="R40">
            <v>-1.4425222361463499E-4</v>
          </cell>
          <cell r="S40">
            <v>-85.296506999999906</v>
          </cell>
          <cell r="T40">
            <v>0</v>
          </cell>
        </row>
        <row r="41">
          <cell r="B41">
            <v>11.2669502276065</v>
          </cell>
          <cell r="D41">
            <v>2.4355298902775</v>
          </cell>
          <cell r="E41">
            <v>2.2277049999999998</v>
          </cell>
          <cell r="F41">
            <v>2.2277049999999998</v>
          </cell>
          <cell r="G41">
            <v>0</v>
          </cell>
          <cell r="H41">
            <v>0.207824890277469</v>
          </cell>
          <cell r="I41">
            <v>2.30209030722314E-2</v>
          </cell>
          <cell r="J41">
            <v>0</v>
          </cell>
          <cell r="K41">
            <v>0.18489697240199299</v>
          </cell>
          <cell r="L41">
            <v>0</v>
          </cell>
          <cell r="M41">
            <v>-9.2985196756676305E-5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2.2277049999999998</v>
          </cell>
          <cell r="T41">
            <v>0</v>
          </cell>
        </row>
        <row r="42">
          <cell r="B42">
            <v>0.14253960893422499</v>
          </cell>
          <cell r="D42">
            <v>0.13719556646581499</v>
          </cell>
          <cell r="E42">
            <v>0</v>
          </cell>
          <cell r="F42">
            <v>0</v>
          </cell>
          <cell r="G42">
            <v>0</v>
          </cell>
          <cell r="H42">
            <v>0.13719556646581499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0.13719556646581399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B43">
            <v>51.839006105572103</v>
          </cell>
          <cell r="D43">
            <v>45.794687941679499</v>
          </cell>
          <cell r="E43">
            <v>0</v>
          </cell>
          <cell r="F43">
            <v>0</v>
          </cell>
          <cell r="G43">
            <v>0</v>
          </cell>
          <cell r="H43">
            <v>45.794687941679797</v>
          </cell>
          <cell r="I43">
            <v>0</v>
          </cell>
          <cell r="J43">
            <v>36.5967060923902</v>
          </cell>
          <cell r="K43">
            <v>0</v>
          </cell>
          <cell r="L43">
            <v>9.1979818492896008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>
            <v>200.69532940171499</v>
          </cell>
          <cell r="D44">
            <v>178.87019085588301</v>
          </cell>
          <cell r="E44">
            <v>117.46695099999999</v>
          </cell>
          <cell r="F44">
            <v>117.46695099999999</v>
          </cell>
          <cell r="G44">
            <v>0</v>
          </cell>
          <cell r="H44">
            <v>61.403239855883598</v>
          </cell>
          <cell r="I44">
            <v>37.811639514989302</v>
          </cell>
          <cell r="J44">
            <v>3.6109402663096102</v>
          </cell>
          <cell r="K44">
            <v>2.7376709067916298</v>
          </cell>
          <cell r="L44">
            <v>0.58024101762995295</v>
          </cell>
          <cell r="M44">
            <v>11.897385256267199</v>
          </cell>
          <cell r="N44">
            <v>3.62497613627911</v>
          </cell>
          <cell r="O44">
            <v>2.7615859555158901E-2</v>
          </cell>
          <cell r="P44">
            <v>1.1126266458379801</v>
          </cell>
          <cell r="Q44">
            <v>0</v>
          </cell>
          <cell r="R44">
            <v>1.4425222361463499E-4</v>
          </cell>
          <cell r="S44">
            <v>117.46695099999999</v>
          </cell>
          <cell r="T44">
            <v>0</v>
          </cell>
        </row>
        <row r="45">
          <cell r="B45">
            <v>6.2939999999998903</v>
          </cell>
          <cell r="D45">
            <v>10.758149</v>
          </cell>
          <cell r="E45">
            <v>10.758149</v>
          </cell>
          <cell r="F45">
            <v>10.758149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10.758149</v>
          </cell>
          <cell r="T45">
            <v>0</v>
          </cell>
        </row>
        <row r="46">
          <cell r="B46">
            <v>80.017998427146907</v>
          </cell>
          <cell r="D46">
            <v>78.988988529484004</v>
          </cell>
          <cell r="E46">
            <v>23.64</v>
          </cell>
          <cell r="F46">
            <v>23.64</v>
          </cell>
          <cell r="G46">
            <v>0</v>
          </cell>
          <cell r="H46">
            <v>55.348988529483997</v>
          </cell>
          <cell r="I46">
            <v>17.169250911254998</v>
          </cell>
          <cell r="J46">
            <v>0</v>
          </cell>
          <cell r="K46">
            <v>-6.2714571261907699E-3</v>
          </cell>
          <cell r="L46">
            <v>35.504099531354598</v>
          </cell>
          <cell r="M46">
            <v>2.68190954400059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23.64</v>
          </cell>
          <cell r="T46">
            <v>0</v>
          </cell>
        </row>
        <row r="47">
          <cell r="B47">
            <v>-54.743260037596201</v>
          </cell>
          <cell r="D47">
            <v>-25.3831093841717</v>
          </cell>
          <cell r="E47">
            <v>-1.79635399999997</v>
          </cell>
          <cell r="F47">
            <v>-1.79635400000003</v>
          </cell>
          <cell r="G47">
            <v>0</v>
          </cell>
          <cell r="H47">
            <v>-23.586755384172601</v>
          </cell>
          <cell r="I47">
            <v>-2.0083961913264101</v>
          </cell>
          <cell r="J47">
            <v>-41.656529792457199</v>
          </cell>
          <cell r="K47">
            <v>-2.96997995909644</v>
          </cell>
          <cell r="L47">
            <v>25.058983857769899</v>
          </cell>
          <cell r="M47">
            <v>2.91415160306481</v>
          </cell>
          <cell r="N47">
            <v>-3.6435920925388801</v>
          </cell>
          <cell r="O47">
            <v>-3.1422301569590201E-2</v>
          </cell>
          <cell r="P47">
            <v>-1.2498222123038001</v>
          </cell>
          <cell r="Q47">
            <v>0</v>
          </cell>
          <cell r="R47">
            <v>-1.4829571504388901E-4</v>
          </cell>
          <cell r="S47">
            <v>-1.79635399999997</v>
          </cell>
          <cell r="T47">
            <v>0</v>
          </cell>
        </row>
        <row r="49">
          <cell r="B49">
            <v>1015.42986495644</v>
          </cell>
          <cell r="D49">
            <v>1120.88730843753</v>
          </cell>
          <cell r="E49">
            <v>1097.3230232000001</v>
          </cell>
          <cell r="F49">
            <v>1097.3230232000001</v>
          </cell>
          <cell r="G49">
            <v>0</v>
          </cell>
          <cell r="H49">
            <v>23.564285237526899</v>
          </cell>
          <cell r="I49">
            <v>-2.0083961913264101</v>
          </cell>
          <cell r="J49">
            <v>-41.656529792457199</v>
          </cell>
          <cell r="K49">
            <v>-2.9699799590964502</v>
          </cell>
          <cell r="L49">
            <v>-15.0152079148999</v>
          </cell>
          <cell r="M49">
            <v>28.982370334002798</v>
          </cell>
          <cell r="N49">
            <v>57.512664546604199</v>
          </cell>
          <cell r="O49">
            <v>-3.1422301569590201E-2</v>
          </cell>
          <cell r="P49">
            <v>-1.2498222123038001</v>
          </cell>
          <cell r="Q49">
            <v>0</v>
          </cell>
          <cell r="R49">
            <v>-1.4829571504388901E-4</v>
          </cell>
          <cell r="S49">
            <v>1097.3230232000001</v>
          </cell>
          <cell r="T49">
            <v>0</v>
          </cell>
        </row>
        <row r="51">
          <cell r="B51">
            <v>3.9550000000000201</v>
          </cell>
          <cell r="D51">
            <v>3.9540000000000002</v>
          </cell>
          <cell r="E51">
            <v>3.9540000000000002</v>
          </cell>
          <cell r="F51">
            <v>3.9540000000000002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3.9540000000000002</v>
          </cell>
          <cell r="T51">
            <v>0</v>
          </cell>
        </row>
        <row r="52">
          <cell r="B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>
            <v>3.9550000000000098</v>
          </cell>
          <cell r="D53">
            <v>3.9540000000000002</v>
          </cell>
          <cell r="E53">
            <v>3.9540000000000002</v>
          </cell>
          <cell r="F53">
            <v>3.9540000000000002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3.9540000000000002</v>
          </cell>
          <cell r="T53">
            <v>0</v>
          </cell>
        </row>
        <row r="54">
          <cell r="B54">
            <v>2380.50579940733</v>
          </cell>
          <cell r="D54">
            <v>2372.7000519169001</v>
          </cell>
          <cell r="E54">
            <v>1109.1606265692001</v>
          </cell>
          <cell r="F54">
            <v>1109.1606265692001</v>
          </cell>
          <cell r="G54">
            <v>0</v>
          </cell>
          <cell r="H54">
            <v>1263.5394253477</v>
          </cell>
          <cell r="I54">
            <v>58.185240035516401</v>
          </cell>
          <cell r="J54">
            <v>203.37498549459801</v>
          </cell>
          <cell r="K54">
            <v>202.039815930522</v>
          </cell>
          <cell r="L54">
            <v>123.066428319571</v>
          </cell>
          <cell r="M54">
            <v>238.33184203674799</v>
          </cell>
          <cell r="N54">
            <v>-15.1767478615911</v>
          </cell>
          <cell r="O54">
            <v>98.328186267946904</v>
          </cell>
          <cell r="P54">
            <v>8.2072291899129404</v>
          </cell>
          <cell r="Q54">
            <v>347.18299999999999</v>
          </cell>
          <cell r="R54">
            <v>-5.5379771983983799E-4</v>
          </cell>
          <cell r="S54">
            <v>1327.37971094867</v>
          </cell>
          <cell r="T54">
            <v>0</v>
          </cell>
        </row>
        <row r="55">
          <cell r="B55">
            <v>817.79273455052999</v>
          </cell>
          <cell r="D55">
            <v>817.47649103052299</v>
          </cell>
          <cell r="E55">
            <v>600.30240043080005</v>
          </cell>
          <cell r="F55">
            <v>600.30240043080005</v>
          </cell>
          <cell r="G55">
            <v>0</v>
          </cell>
          <cell r="H55">
            <v>217.17409059972101</v>
          </cell>
          <cell r="I55">
            <v>171.416318417209</v>
          </cell>
          <cell r="J55">
            <v>0</v>
          </cell>
          <cell r="K55">
            <v>0.49818823521535499</v>
          </cell>
          <cell r="L55">
            <v>38.168288834337602</v>
          </cell>
          <cell r="M55">
            <v>1.61413728334449</v>
          </cell>
          <cell r="N55">
            <v>5.6717029956167798E-3</v>
          </cell>
          <cell r="O55">
            <v>0</v>
          </cell>
          <cell r="P55">
            <v>5.4714861266086103</v>
          </cell>
          <cell r="Q55">
            <v>0</v>
          </cell>
          <cell r="R55">
            <v>0</v>
          </cell>
          <cell r="S55">
            <v>112.083316051333</v>
          </cell>
          <cell r="T55">
            <v>0</v>
          </cell>
        </row>
        <row r="56">
          <cell r="B56">
            <v>3198.2985339578599</v>
          </cell>
          <cell r="D56">
            <v>3190.1765429474199</v>
          </cell>
          <cell r="E56">
            <v>1709.463027</v>
          </cell>
          <cell r="F56">
            <v>1709.463027</v>
          </cell>
          <cell r="G56">
            <v>0</v>
          </cell>
          <cell r="H56">
            <v>1480.7135159474201</v>
          </cell>
          <cell r="I56">
            <v>229.60155845272601</v>
          </cell>
          <cell r="J56">
            <v>203.37498549459801</v>
          </cell>
          <cell r="K56">
            <v>202.53800416573699</v>
          </cell>
          <cell r="L56">
            <v>161.234717153909</v>
          </cell>
          <cell r="M56">
            <v>239.94597932009299</v>
          </cell>
          <cell r="N56">
            <v>-15.171076158595501</v>
          </cell>
          <cell r="O56">
            <v>98.328186267946904</v>
          </cell>
          <cell r="P56">
            <v>13.678715316521499</v>
          </cell>
          <cell r="Q56">
            <v>347.18299999999999</v>
          </cell>
          <cell r="R56">
            <v>-5.5379771983983799E-4</v>
          </cell>
          <cell r="S56">
            <v>1439.463027</v>
          </cell>
          <cell r="T56">
            <v>0</v>
          </cell>
        </row>
        <row r="57">
          <cell r="B57">
            <v>39.837713164367798</v>
          </cell>
          <cell r="D57">
            <v>39.874041250739097</v>
          </cell>
          <cell r="E57">
            <v>26.3152799999982</v>
          </cell>
          <cell r="F57">
            <v>26.315279999998399</v>
          </cell>
          <cell r="G57">
            <v>0</v>
          </cell>
          <cell r="H57">
            <v>13.558761250744499</v>
          </cell>
          <cell r="I57">
            <v>198.519997768357</v>
          </cell>
          <cell r="J57">
            <v>-1.25939150536389E-3</v>
          </cell>
          <cell r="K57">
            <v>-149.00000441939099</v>
          </cell>
          <cell r="L57">
            <v>-2.1646953904108599E-6</v>
          </cell>
          <cell r="M57">
            <v>11.739927382280101</v>
          </cell>
          <cell r="N57">
            <v>167.02005000371901</v>
          </cell>
          <cell r="O57">
            <v>5.1327828034662001E-5</v>
          </cell>
          <cell r="P57">
            <v>7.4388163721211798E-7</v>
          </cell>
          <cell r="Q57">
            <v>-214.72</v>
          </cell>
          <cell r="R57">
            <v>2.7786499788114801E-10</v>
          </cell>
          <cell r="S57">
            <v>1.52799999997627E-2</v>
          </cell>
          <cell r="T57">
            <v>0</v>
          </cell>
        </row>
        <row r="61">
          <cell r="B61">
            <v>-177.63182691668101</v>
          </cell>
          <cell r="D61">
            <v>-137.490466724822</v>
          </cell>
          <cell r="E61">
            <v>-85.296507000000005</v>
          </cell>
          <cell r="F61">
            <v>-85.296507000000005</v>
          </cell>
          <cell r="G61">
            <v>0</v>
          </cell>
          <cell r="H61">
            <v>-52.193959724822598</v>
          </cell>
          <cell r="I61">
            <v>-20.665409506806601</v>
          </cell>
          <cell r="J61">
            <v>-40.207646358699797</v>
          </cell>
          <cell r="K61">
            <v>-2.9288393363198102</v>
          </cell>
          <cell r="L61">
            <v>25.725876664435098</v>
          </cell>
          <cell r="M61">
            <v>-9.2153827270698407</v>
          </cell>
          <cell r="N61">
            <v>-3.62497613627911</v>
          </cell>
          <cell r="O61">
            <v>-2.7615859555158901E-2</v>
          </cell>
          <cell r="P61">
            <v>-1.2498222123038001</v>
          </cell>
          <cell r="Q61">
            <v>0</v>
          </cell>
          <cell r="R61">
            <v>-1.4425222361463499E-4</v>
          </cell>
          <cell r="S61">
            <v>-85.296506999999906</v>
          </cell>
          <cell r="T61">
            <v>0</v>
          </cell>
        </row>
        <row r="62">
          <cell r="B62">
            <v>11.2669502276065</v>
          </cell>
          <cell r="D62">
            <v>2.4355298902775</v>
          </cell>
          <cell r="E62">
            <v>2.2277049999999998</v>
          </cell>
          <cell r="F62">
            <v>2.2277049999999998</v>
          </cell>
          <cell r="G62">
            <v>0</v>
          </cell>
          <cell r="H62">
            <v>0.207824890277469</v>
          </cell>
          <cell r="I62">
            <v>2.30209030722314E-2</v>
          </cell>
          <cell r="J62">
            <v>0</v>
          </cell>
          <cell r="K62">
            <v>0.18489697240199299</v>
          </cell>
          <cell r="L62">
            <v>0</v>
          </cell>
          <cell r="M62">
            <v>-9.2985196756676305E-5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2.2277049999999998</v>
          </cell>
          <cell r="T62">
            <v>0</v>
          </cell>
        </row>
        <row r="63">
          <cell r="B63">
            <v>0.14253960893422499</v>
          </cell>
          <cell r="D63">
            <v>0.13719556646581499</v>
          </cell>
          <cell r="E63">
            <v>0</v>
          </cell>
          <cell r="F63">
            <v>0</v>
          </cell>
          <cell r="G63">
            <v>0</v>
          </cell>
          <cell r="H63">
            <v>0.13719556646581499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0.13719556646581399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>
            <v>51.839006105572103</v>
          </cell>
          <cell r="D64">
            <v>45.794687941679499</v>
          </cell>
          <cell r="E64">
            <v>0</v>
          </cell>
          <cell r="F64">
            <v>0</v>
          </cell>
          <cell r="G64">
            <v>0</v>
          </cell>
          <cell r="H64">
            <v>45.794687941679797</v>
          </cell>
          <cell r="I64">
            <v>0</v>
          </cell>
          <cell r="J64">
            <v>36.5967060923902</v>
          </cell>
          <cell r="K64">
            <v>0</v>
          </cell>
          <cell r="L64">
            <v>9.1979818492896008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>
            <v>200.69532940171499</v>
          </cell>
          <cell r="D65">
            <v>178.87019085588301</v>
          </cell>
          <cell r="E65">
            <v>117.46695099999999</v>
          </cell>
          <cell r="F65">
            <v>117.46695099999999</v>
          </cell>
          <cell r="G65">
            <v>0</v>
          </cell>
          <cell r="H65">
            <v>61.403239855883598</v>
          </cell>
          <cell r="I65">
            <v>37.811639514989302</v>
          </cell>
          <cell r="J65">
            <v>3.6109402663096102</v>
          </cell>
          <cell r="K65">
            <v>2.7376709067916298</v>
          </cell>
          <cell r="L65">
            <v>0.58024101762995295</v>
          </cell>
          <cell r="M65">
            <v>11.897385256267199</v>
          </cell>
          <cell r="N65">
            <v>3.62497613627911</v>
          </cell>
          <cell r="O65">
            <v>2.7615859555158901E-2</v>
          </cell>
          <cell r="P65">
            <v>1.1126266458379801</v>
          </cell>
          <cell r="Q65">
            <v>0</v>
          </cell>
          <cell r="R65">
            <v>1.4425222361463499E-4</v>
          </cell>
          <cell r="S65">
            <v>117.46695099999999</v>
          </cell>
          <cell r="T65">
            <v>0</v>
          </cell>
        </row>
        <row r="66">
          <cell r="B66">
            <v>6.2939999999998903</v>
          </cell>
          <cell r="D66">
            <v>10.758149</v>
          </cell>
          <cell r="E66">
            <v>10.758149</v>
          </cell>
          <cell r="F66">
            <v>10.758149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10.758149</v>
          </cell>
          <cell r="T66">
            <v>0</v>
          </cell>
        </row>
        <row r="67">
          <cell r="B67">
            <v>80.017998427146907</v>
          </cell>
          <cell r="D67">
            <v>78.988988529484004</v>
          </cell>
          <cell r="E67">
            <v>23.64</v>
          </cell>
          <cell r="F67">
            <v>23.64</v>
          </cell>
          <cell r="G67">
            <v>0</v>
          </cell>
          <cell r="H67">
            <v>55.348988529483997</v>
          </cell>
          <cell r="I67">
            <v>17.169250911254998</v>
          </cell>
          <cell r="J67">
            <v>0</v>
          </cell>
          <cell r="K67">
            <v>-6.2714571261907699E-3</v>
          </cell>
          <cell r="L67">
            <v>35.504099531354598</v>
          </cell>
          <cell r="M67">
            <v>2.68190954400059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23.64</v>
          </cell>
          <cell r="T67">
            <v>0</v>
          </cell>
        </row>
        <row r="72">
          <cell r="B72">
            <v>270.24735226305</v>
          </cell>
          <cell r="D72">
            <v>264.54598196829198</v>
          </cell>
          <cell r="E72">
            <v>165.36797200000001</v>
          </cell>
          <cell r="F72">
            <v>165.36797200000001</v>
          </cell>
          <cell r="G72">
            <v>0</v>
          </cell>
          <cell r="H72">
            <v>99.178009968291903</v>
          </cell>
          <cell r="I72">
            <v>0</v>
          </cell>
          <cell r="J72">
            <v>2.8789232913421002E-10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99.178009968013299</v>
          </cell>
          <cell r="P72">
            <v>0</v>
          </cell>
          <cell r="Q72">
            <v>0</v>
          </cell>
          <cell r="R72">
            <v>0</v>
          </cell>
          <cell r="S72">
            <v>165.36797200000001</v>
          </cell>
          <cell r="T72">
            <v>0</v>
          </cell>
        </row>
        <row r="73">
          <cell r="B73">
            <v>44.3072568822938</v>
          </cell>
          <cell r="D73">
            <v>95.507148612660899</v>
          </cell>
          <cell r="E73">
            <v>8.4380000000000006</v>
          </cell>
          <cell r="F73">
            <v>8.4380000000000006</v>
          </cell>
          <cell r="G73">
            <v>0</v>
          </cell>
          <cell r="H73">
            <v>87.069148612660896</v>
          </cell>
          <cell r="I73">
            <v>0</v>
          </cell>
          <cell r="J73">
            <v>12.63</v>
          </cell>
          <cell r="K73">
            <v>0</v>
          </cell>
          <cell r="L73">
            <v>9.7368146990999604E-2</v>
          </cell>
          <cell r="M73">
            <v>0</v>
          </cell>
          <cell r="N73">
            <v>70.861780465669895</v>
          </cell>
          <cell r="O73">
            <v>0</v>
          </cell>
          <cell r="P73">
            <v>0</v>
          </cell>
          <cell r="Q73">
            <v>3.48</v>
          </cell>
          <cell r="R73">
            <v>0</v>
          </cell>
          <cell r="S73">
            <v>8.4380000000000006</v>
          </cell>
          <cell r="T73">
            <v>0</v>
          </cell>
        </row>
      </sheetData>
      <sheetData sheetId="15">
        <row r="10">
          <cell r="D10" t="str">
            <v>ENGP_RESP.ENGP_RP0802 - Ren - Iberia and LatinAmerica</v>
          </cell>
          <cell r="E10" t="str">
            <v xml:space="preserve">
ENGP_RP0802.ENGP_RP080201 - Ren - Iberia</v>
          </cell>
          <cell r="F10" t="str">
            <v xml:space="preserve">
ENGP_RP080201.ENGP_RP080201A - Ren - Spain</v>
          </cell>
          <cell r="G10" t="str">
            <v xml:space="preserve">
ENGP_RP080201.ENGP_RP080201B - Ren - Portugal</v>
          </cell>
          <cell r="H10" t="str">
            <v xml:space="preserve">
ENGP_RP0802.ENGP_RP080202 - Ren - Latin America</v>
          </cell>
          <cell r="I10" t="str">
            <v xml:space="preserve">
ENGP_RP080202.ENGP_RP080202A - Ren - Panama</v>
          </cell>
          <cell r="J10" t="str">
            <v xml:space="preserve">
ENGP_RP080202.ENGP_RP080202B - Ren - Brasil</v>
          </cell>
          <cell r="K10" t="str">
            <v xml:space="preserve">
ENGP_RP080202.ENGP_RP080202C - Ren - Costarica</v>
          </cell>
          <cell r="L10" t="str">
            <v>ENGP_RP080202.ENGP_RP080202D - Ren - Cile</v>
          </cell>
          <cell r="M10" t="str">
            <v xml:space="preserve">
ENGP_RP080202.ENGP_RP080202E - Ren - Guatemala</v>
          </cell>
          <cell r="N10" t="str">
            <v xml:space="preserve">
ENGP_RP080202.ENGP_RP080202F - Ren - Mexico</v>
          </cell>
          <cell r="O10" t="str">
            <v xml:space="preserve">
ENGP_RP080202.ENGP_RP080202G - Ren - El Salvador</v>
          </cell>
          <cell r="P10" t="str">
            <v xml:space="preserve">
ENGP_RP080202.ENGP_RP080202H - Ren - Nicaragua</v>
          </cell>
          <cell r="Q10" t="str">
            <v xml:space="preserve">
ENGP_RP080202.ENGP_RP080202I - Ren - Latin America BV</v>
          </cell>
          <cell r="R10" t="str">
            <v xml:space="preserve">
ENGP_RP080202.ENGP_RP080202J - Ren - Peru</v>
          </cell>
          <cell r="S10" t="str">
            <v>S21E2240 - Enel Green Power Espana</v>
          </cell>
          <cell r="T10" t="str">
            <v>E2950 - Enel Green Power Espana (Grupo ECYR)</v>
          </cell>
        </row>
        <row r="11">
          <cell r="D11" t="str">
            <v>[ICP Top]</v>
          </cell>
          <cell r="E11" t="str">
            <v>[ICP Top]</v>
          </cell>
          <cell r="F11" t="str">
            <v>[ICP Top]</v>
          </cell>
          <cell r="G11" t="str">
            <v>[ICP Top]</v>
          </cell>
          <cell r="H11" t="str">
            <v>[ICP Top]</v>
          </cell>
          <cell r="I11" t="str">
            <v>[ICP Top]</v>
          </cell>
          <cell r="J11" t="str">
            <v>[ICP Top]</v>
          </cell>
          <cell r="K11" t="str">
            <v>[ICP Top]</v>
          </cell>
          <cell r="L11" t="str">
            <v>[ICP Top]</v>
          </cell>
          <cell r="M11" t="str">
            <v>[ICP Top]</v>
          </cell>
          <cell r="N11" t="str">
            <v>[ICP Top]</v>
          </cell>
          <cell r="O11" t="str">
            <v>[ICP Top]</v>
          </cell>
          <cell r="P11" t="str">
            <v>[ICP Top]</v>
          </cell>
          <cell r="Q11" t="str">
            <v>[ICP Top]</v>
          </cell>
          <cell r="R11" t="str">
            <v>[ICP Top]</v>
          </cell>
          <cell r="S11" t="str">
            <v>[ICP Top]</v>
          </cell>
          <cell r="T11" t="str">
            <v>[ICP Top]</v>
          </cell>
        </row>
        <row r="12">
          <cell r="D12">
            <v>2731.07556372927</v>
          </cell>
          <cell r="E12">
            <v>1728.6744778</v>
          </cell>
          <cell r="F12">
            <v>1595.4544777999999</v>
          </cell>
          <cell r="G12">
            <v>133.22</v>
          </cell>
          <cell r="H12">
            <v>1002.40108592927</v>
          </cell>
          <cell r="I12">
            <v>326.34234547251998</v>
          </cell>
          <cell r="J12">
            <v>143.71690491923999</v>
          </cell>
          <cell r="K12">
            <v>78.782235852918305</v>
          </cell>
          <cell r="L12">
            <v>125.94176087285101</v>
          </cell>
          <cell r="M12">
            <v>268.69058142777902</v>
          </cell>
          <cell r="N12">
            <v>45.740318991445598</v>
          </cell>
          <cell r="O12">
            <v>8.5651644329881298E-3</v>
          </cell>
          <cell r="P12">
            <v>13.1783732280844</v>
          </cell>
          <cell r="Q12">
            <v>0</v>
          </cell>
          <cell r="R12">
            <v>0</v>
          </cell>
          <cell r="S12">
            <v>586.69447779999996</v>
          </cell>
          <cell r="T12">
            <v>1008.76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D14">
            <v>1035.6931873306601</v>
          </cell>
          <cell r="E14">
            <v>928.774</v>
          </cell>
          <cell r="F14">
            <v>917.99400000000003</v>
          </cell>
          <cell r="G14">
            <v>10.78</v>
          </cell>
          <cell r="H14">
            <v>106.919187330654</v>
          </cell>
          <cell r="I14">
            <v>30.273840582427901</v>
          </cell>
          <cell r="J14">
            <v>53.898839665247998</v>
          </cell>
          <cell r="K14">
            <v>4.3470478873656002E-2</v>
          </cell>
          <cell r="L14">
            <v>7.8229206994699299</v>
          </cell>
          <cell r="M14">
            <v>11.74</v>
          </cell>
          <cell r="N14">
            <v>3.13878581937312</v>
          </cell>
          <cell r="O14">
            <v>0</v>
          </cell>
          <cell r="P14">
            <v>1.3300852617780701E-3</v>
          </cell>
          <cell r="Q14">
            <v>0</v>
          </cell>
          <cell r="R14">
            <v>0</v>
          </cell>
          <cell r="S14">
            <v>102.354</v>
          </cell>
          <cell r="T14">
            <v>815.64</v>
          </cell>
        </row>
        <row r="15">
          <cell r="D15">
            <v>332.10825223432698</v>
          </cell>
          <cell r="E15">
            <v>88.185208900000006</v>
          </cell>
          <cell r="F15">
            <v>63.475208899999998</v>
          </cell>
          <cell r="G15">
            <v>24.71</v>
          </cell>
          <cell r="H15">
            <v>243.92304333432699</v>
          </cell>
          <cell r="I15">
            <v>99.64</v>
          </cell>
          <cell r="J15">
            <v>0.80774408610000004</v>
          </cell>
          <cell r="K15">
            <v>0</v>
          </cell>
          <cell r="L15">
            <v>23.472299248226602</v>
          </cell>
          <cell r="M15">
            <v>0</v>
          </cell>
          <cell r="N15">
            <v>92.19</v>
          </cell>
          <cell r="O15">
            <v>0</v>
          </cell>
          <cell r="P15">
            <v>0</v>
          </cell>
          <cell r="Q15">
            <v>27.812999999999999</v>
          </cell>
          <cell r="R15">
            <v>0</v>
          </cell>
          <cell r="S15">
            <v>215.40520889999999</v>
          </cell>
          <cell r="T15">
            <v>-465.58</v>
          </cell>
        </row>
        <row r="16">
          <cell r="D16">
            <v>267.69031758608497</v>
          </cell>
          <cell r="E16">
            <v>153.420648</v>
          </cell>
          <cell r="F16">
            <v>160.77064799999999</v>
          </cell>
          <cell r="G16">
            <v>18.18</v>
          </cell>
          <cell r="H16">
            <v>114.269669586085</v>
          </cell>
          <cell r="I16">
            <v>0</v>
          </cell>
          <cell r="J16">
            <v>2.54605477123324E-10</v>
          </cell>
          <cell r="K16">
            <v>0</v>
          </cell>
          <cell r="L16">
            <v>0.10069260849313599</v>
          </cell>
          <cell r="M16">
            <v>4.6002948903599902E-4</v>
          </cell>
          <cell r="N16">
            <v>113.31495607860001</v>
          </cell>
          <cell r="O16">
            <v>0.85356086922374597</v>
          </cell>
          <cell r="P16">
            <v>0</v>
          </cell>
          <cell r="Q16">
            <v>0</v>
          </cell>
          <cell r="R16">
            <v>0</v>
          </cell>
          <cell r="S16">
            <v>4.74064800000001</v>
          </cell>
          <cell r="T16">
            <v>156.03</v>
          </cell>
        </row>
        <row r="17">
          <cell r="D17">
            <v>16.754392256067401</v>
          </cell>
          <cell r="E17">
            <v>-6.6613381477509402E-16</v>
          </cell>
          <cell r="F17">
            <v>-6.6613381477509402E-16</v>
          </cell>
          <cell r="G17">
            <v>0</v>
          </cell>
          <cell r="H17">
            <v>16.754392256067401</v>
          </cell>
          <cell r="I17">
            <v>0.45016577982459599</v>
          </cell>
          <cell r="J17">
            <v>0</v>
          </cell>
          <cell r="K17">
            <v>0</v>
          </cell>
          <cell r="L17">
            <v>13.9026535024078</v>
          </cell>
          <cell r="M17">
            <v>2.32637348547496</v>
          </cell>
          <cell r="N17">
            <v>-5.3290705182007501E-14</v>
          </cell>
          <cell r="O17">
            <v>0</v>
          </cell>
          <cell r="P17">
            <v>0</v>
          </cell>
          <cell r="Q17">
            <v>0</v>
          </cell>
          <cell r="R17">
            <v>7.51994883599999E-2</v>
          </cell>
          <cell r="S17">
            <v>0</v>
          </cell>
          <cell r="T17">
            <v>-6.6613381477509402E-16</v>
          </cell>
        </row>
        <row r="18">
          <cell r="D18">
            <v>4383.3217131364099</v>
          </cell>
          <cell r="E18">
            <v>2899.0543346999998</v>
          </cell>
          <cell r="F18">
            <v>2737.6943347000001</v>
          </cell>
          <cell r="G18">
            <v>186.89</v>
          </cell>
          <cell r="H18">
            <v>1484.2673784363999</v>
          </cell>
          <cell r="I18">
            <v>456.70635183477299</v>
          </cell>
          <cell r="J18">
            <v>198.423488670843</v>
          </cell>
          <cell r="K18">
            <v>78.825706331792006</v>
          </cell>
          <cell r="L18">
            <v>171.240326931449</v>
          </cell>
          <cell r="M18">
            <v>282.75741494274303</v>
          </cell>
          <cell r="N18">
            <v>254.384060889419</v>
          </cell>
          <cell r="O18">
            <v>0.86212603365673401</v>
          </cell>
          <cell r="P18">
            <v>13.1797033133462</v>
          </cell>
          <cell r="Q18">
            <v>27.812999999999999</v>
          </cell>
          <cell r="R18">
            <v>7.51994883599999E-2</v>
          </cell>
          <cell r="S18">
            <v>909.19433470000001</v>
          </cell>
          <cell r="T18">
            <v>1514.85</v>
          </cell>
        </row>
        <row r="19">
          <cell r="D19">
            <v>9.9312803382641199</v>
          </cell>
          <cell r="E19">
            <v>6.95</v>
          </cell>
          <cell r="F19">
            <v>6.64</v>
          </cell>
          <cell r="G19">
            <v>0.31</v>
          </cell>
          <cell r="H19">
            <v>2.9812803382641202</v>
          </cell>
          <cell r="I19">
            <v>0.58914391943871602</v>
          </cell>
          <cell r="J19">
            <v>0</v>
          </cell>
          <cell r="K19">
            <v>0.236947496616984</v>
          </cell>
          <cell r="L19">
            <v>0</v>
          </cell>
          <cell r="M19">
            <v>2.15518892220841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0.23</v>
          </cell>
          <cell r="T19">
            <v>6.41</v>
          </cell>
        </row>
        <row r="20">
          <cell r="D20">
            <v>143.630086722692</v>
          </cell>
          <cell r="E20">
            <v>85.842222000000007</v>
          </cell>
          <cell r="F20">
            <v>72.272221999999999</v>
          </cell>
          <cell r="G20">
            <v>13.57</v>
          </cell>
          <cell r="H20">
            <v>57.787864722691602</v>
          </cell>
          <cell r="I20">
            <v>32.438197592333402</v>
          </cell>
          <cell r="J20">
            <v>9.8160138463200006</v>
          </cell>
          <cell r="K20">
            <v>4.5280310272971702</v>
          </cell>
          <cell r="L20">
            <v>8.3168792865225392</v>
          </cell>
          <cell r="M20">
            <v>1.3965479837424699</v>
          </cell>
          <cell r="N20">
            <v>4.60669530064225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39.822221999999996</v>
          </cell>
          <cell r="T20">
            <v>32.450000000000003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D22">
            <v>34.200000000000003</v>
          </cell>
          <cell r="E22">
            <v>34.200000000000003</v>
          </cell>
          <cell r="F22">
            <v>34.200000000000003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34.200000000000003</v>
          </cell>
        </row>
        <row r="23">
          <cell r="D23">
            <v>-32.436820744620903</v>
          </cell>
          <cell r="E23">
            <v>-27.416457999999999</v>
          </cell>
          <cell r="F23">
            <v>-27.416457999999999</v>
          </cell>
          <cell r="G23">
            <v>0</v>
          </cell>
          <cell r="H23">
            <v>-5.0203627446210204</v>
          </cell>
          <cell r="I23">
            <v>-22.087165073061001</v>
          </cell>
          <cell r="J23">
            <v>-0.48464645165999298</v>
          </cell>
          <cell r="K23">
            <v>-1.8042525801609901</v>
          </cell>
          <cell r="L23">
            <v>-2.3608159495668501</v>
          </cell>
          <cell r="M23">
            <v>22.904881336863902</v>
          </cell>
          <cell r="N23">
            <v>-1.28657708818032</v>
          </cell>
          <cell r="O23">
            <v>2.6441694978503998E-2</v>
          </cell>
          <cell r="P23">
            <v>6.2327072243640001E-2</v>
          </cell>
          <cell r="Q23">
            <v>0</v>
          </cell>
          <cell r="R23">
            <v>9.4442939219999602E-3</v>
          </cell>
          <cell r="S23">
            <v>-27.416457999999999</v>
          </cell>
          <cell r="T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D25">
            <v>184.54792697486701</v>
          </cell>
          <cell r="E25">
            <v>117.29794</v>
          </cell>
          <cell r="F25">
            <v>89.617940000000004</v>
          </cell>
          <cell r="G25">
            <v>27.68</v>
          </cell>
          <cell r="H25">
            <v>67.249986974866601</v>
          </cell>
          <cell r="I25">
            <v>3.0511176380858802</v>
          </cell>
          <cell r="J25">
            <v>24.986217063360002</v>
          </cell>
          <cell r="K25">
            <v>6.0424857999276904</v>
          </cell>
          <cell r="L25">
            <v>6.2207241485266804</v>
          </cell>
          <cell r="M25">
            <v>26.0703342502796</v>
          </cell>
          <cell r="N25">
            <v>2.2573177766146499</v>
          </cell>
          <cell r="O25">
            <v>0.93101275715959897</v>
          </cell>
          <cell r="P25">
            <v>0.13969587793062599</v>
          </cell>
          <cell r="Q25">
            <v>0</v>
          </cell>
          <cell r="R25">
            <v>0.865581977147999</v>
          </cell>
          <cell r="S25">
            <v>82.827939999999998</v>
          </cell>
          <cell r="T25">
            <v>6.7900000000000196</v>
          </cell>
        </row>
        <row r="26">
          <cell r="D26">
            <v>0.48464645165998599</v>
          </cell>
          <cell r="E26">
            <v>0</v>
          </cell>
          <cell r="F26">
            <v>0</v>
          </cell>
          <cell r="G26">
            <v>0</v>
          </cell>
          <cell r="H26">
            <v>0.48464645165978498</v>
          </cell>
          <cell r="I26">
            <v>0</v>
          </cell>
          <cell r="J26">
            <v>0.48464645165978698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D27">
            <v>-35.5823800831024</v>
          </cell>
          <cell r="E27">
            <v>-20.483284000000001</v>
          </cell>
          <cell r="F27">
            <v>-20.483284000000001</v>
          </cell>
          <cell r="G27">
            <v>0</v>
          </cell>
          <cell r="H27">
            <v>-15.099096083102401</v>
          </cell>
          <cell r="I27">
            <v>-12.8774724011306</v>
          </cell>
          <cell r="J27">
            <v>0</v>
          </cell>
          <cell r="K27">
            <v>0.98588910563943599</v>
          </cell>
          <cell r="L27">
            <v>-2.2445654206953298</v>
          </cell>
          <cell r="M27">
            <v>-0.45077197252921197</v>
          </cell>
          <cell r="N27">
            <v>-0.37638951212055</v>
          </cell>
          <cell r="O27">
            <v>-4.9253157250049903E-2</v>
          </cell>
          <cell r="P27">
            <v>-8.2332970056132104E-2</v>
          </cell>
          <cell r="Q27">
            <v>0</v>
          </cell>
          <cell r="R27">
            <v>-4.1997549599999996E-3</v>
          </cell>
          <cell r="S27">
            <v>46.176715999999999</v>
          </cell>
          <cell r="T27">
            <v>-66.66</v>
          </cell>
        </row>
        <row r="28">
          <cell r="D28">
            <v>-65.290407193294698</v>
          </cell>
          <cell r="E28">
            <v>-38.205460000000002</v>
          </cell>
          <cell r="F28">
            <v>-24.405460000000001</v>
          </cell>
          <cell r="G28">
            <v>-13.8</v>
          </cell>
          <cell r="H28">
            <v>-27.084947193293999</v>
          </cell>
          <cell r="I28">
            <v>-4.9884136005052797</v>
          </cell>
          <cell r="J28">
            <v>-16.139496120359802</v>
          </cell>
          <cell r="K28">
            <v>-2.0958707505350902</v>
          </cell>
          <cell r="L28">
            <v>-2.5092262322663399</v>
          </cell>
          <cell r="M28">
            <v>-6.4487979993987199E-2</v>
          </cell>
          <cell r="N28">
            <v>0.68641092372672596</v>
          </cell>
          <cell r="O28">
            <v>-0.95382421943114504</v>
          </cell>
          <cell r="P28">
            <v>-0.159701775743118</v>
          </cell>
          <cell r="Q28">
            <v>0</v>
          </cell>
          <cell r="R28">
            <v>-0.86033743818599895</v>
          </cell>
          <cell r="S28">
            <v>-24.015460000000001</v>
          </cell>
          <cell r="T28">
            <v>-0.390000000000015</v>
          </cell>
        </row>
        <row r="29">
          <cell r="D29">
            <v>4318.0313059431101</v>
          </cell>
          <cell r="E29">
            <v>2860.8488747000001</v>
          </cell>
          <cell r="F29">
            <v>2713.2888747000002</v>
          </cell>
          <cell r="G29">
            <v>173.09</v>
          </cell>
          <cell r="H29">
            <v>1457.1824312431099</v>
          </cell>
          <cell r="I29">
            <v>451.71793823426702</v>
          </cell>
          <cell r="J29">
            <v>182.28399255048299</v>
          </cell>
          <cell r="K29">
            <v>76.729835581256907</v>
          </cell>
          <cell r="L29">
            <v>168.73110069918201</v>
          </cell>
          <cell r="M29">
            <v>282.69292696274903</v>
          </cell>
          <cell r="N29">
            <v>255.07047181314499</v>
          </cell>
          <cell r="O29">
            <v>-9.1698185774410801E-2</v>
          </cell>
          <cell r="P29">
            <v>13.0200015376031</v>
          </cell>
          <cell r="Q29">
            <v>27.812999999999999</v>
          </cell>
          <cell r="R29">
            <v>-0.78513794982599905</v>
          </cell>
          <cell r="S29">
            <v>885.17887470000096</v>
          </cell>
          <cell r="T29">
            <v>1514.46</v>
          </cell>
        </row>
        <row r="30">
          <cell r="D30">
            <v>3.8464004099999997E-2</v>
          </cell>
          <cell r="E30">
            <v>0</v>
          </cell>
          <cell r="F30">
            <v>0</v>
          </cell>
          <cell r="G30">
            <v>0</v>
          </cell>
          <cell r="H30">
            <v>3.8464004099999997E-2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3.8464004099999997E-2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D31">
            <v>35.245349573452103</v>
          </cell>
          <cell r="E31">
            <v>32</v>
          </cell>
          <cell r="F31">
            <v>30.33</v>
          </cell>
          <cell r="G31">
            <v>1.67</v>
          </cell>
          <cell r="H31">
            <v>3.2453495734520899</v>
          </cell>
          <cell r="I31">
            <v>1.1529077504120899</v>
          </cell>
          <cell r="J31">
            <v>1.70780178204</v>
          </cell>
          <cell r="K31">
            <v>0.38464004099999899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1.87</v>
          </cell>
          <cell r="T31">
            <v>28.46</v>
          </cell>
        </row>
        <row r="32">
          <cell r="D32">
            <v>370.29152254260401</v>
          </cell>
          <cell r="E32">
            <v>320.83052120000002</v>
          </cell>
          <cell r="F32">
            <v>322.52052120000002</v>
          </cell>
          <cell r="G32">
            <v>-1.69</v>
          </cell>
          <cell r="H32">
            <v>49.461001342604703</v>
          </cell>
          <cell r="I32">
            <v>22.981471631107802</v>
          </cell>
          <cell r="J32">
            <v>0</v>
          </cell>
          <cell r="K32">
            <v>12.5689657020058</v>
          </cell>
          <cell r="L32">
            <v>7.7137244689503204</v>
          </cell>
          <cell r="M32">
            <v>2.2577070323361301</v>
          </cell>
          <cell r="N32">
            <v>3.9391325082045898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73.060521199999997</v>
          </cell>
          <cell r="T32">
            <v>249.46</v>
          </cell>
        </row>
        <row r="33">
          <cell r="D33">
            <v>405.57533612015698</v>
          </cell>
          <cell r="E33">
            <v>352.83052120000002</v>
          </cell>
          <cell r="F33">
            <v>352.8505212</v>
          </cell>
          <cell r="G33">
            <v>-0.02</v>
          </cell>
          <cell r="H33">
            <v>52.744814920156799</v>
          </cell>
          <cell r="I33">
            <v>24.134379381519899</v>
          </cell>
          <cell r="J33">
            <v>1.70780178204</v>
          </cell>
          <cell r="K33">
            <v>12.9536057430058</v>
          </cell>
          <cell r="L33">
            <v>7.7137244689503204</v>
          </cell>
          <cell r="M33">
            <v>2.2577070323361301</v>
          </cell>
          <cell r="N33">
            <v>3.97759651230459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74.930521200000001</v>
          </cell>
          <cell r="T33">
            <v>277.92</v>
          </cell>
        </row>
        <row r="34">
          <cell r="D34">
            <v>3912.45596982296</v>
          </cell>
          <cell r="E34">
            <v>2508.0183535000001</v>
          </cell>
          <cell r="F34">
            <v>2360.4383535000002</v>
          </cell>
          <cell r="G34">
            <v>173.11</v>
          </cell>
          <cell r="H34">
            <v>1404.4376163229499</v>
          </cell>
          <cell r="I34">
            <v>427.58355885274801</v>
          </cell>
          <cell r="J34">
            <v>180.57619076844301</v>
          </cell>
          <cell r="K34">
            <v>63.776229838251098</v>
          </cell>
          <cell r="L34">
            <v>161.017376230232</v>
          </cell>
          <cell r="M34">
            <v>280.43521993041298</v>
          </cell>
          <cell r="N34">
            <v>251.092875300841</v>
          </cell>
          <cell r="O34">
            <v>-9.1698185774410801E-2</v>
          </cell>
          <cell r="P34">
            <v>13.0200015376031</v>
          </cell>
          <cell r="Q34">
            <v>27.812999999999999</v>
          </cell>
          <cell r="R34">
            <v>-0.78513794982599905</v>
          </cell>
          <cell r="S34">
            <v>810.24835350000001</v>
          </cell>
          <cell r="T34">
            <v>1236.54</v>
          </cell>
        </row>
        <row r="35">
          <cell r="D35">
            <v>818.15430602328695</v>
          </cell>
          <cell r="E35">
            <v>817.50354200000004</v>
          </cell>
          <cell r="F35">
            <v>687.63354200000003</v>
          </cell>
          <cell r="G35">
            <v>129.87</v>
          </cell>
          <cell r="H35">
            <v>0.65076402328699801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0.65076402328699801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634.81354199999998</v>
          </cell>
          <cell r="T35">
            <v>59.22</v>
          </cell>
        </row>
        <row r="36">
          <cell r="D36">
            <v>436.500916976285</v>
          </cell>
          <cell r="E36">
            <v>367.66416800000002</v>
          </cell>
          <cell r="F36">
            <v>367.66416800000002</v>
          </cell>
          <cell r="G36">
            <v>0</v>
          </cell>
          <cell r="H36">
            <v>68.836748976285406</v>
          </cell>
          <cell r="I36">
            <v>0</v>
          </cell>
          <cell r="J36">
            <v>0</v>
          </cell>
          <cell r="K36">
            <v>-5.5388165946801404E-7</v>
          </cell>
          <cell r="L36">
            <v>0</v>
          </cell>
          <cell r="M36">
            <v>-33.278201677148999</v>
          </cell>
          <cell r="N36">
            <v>102.114951207316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16.854168000000001</v>
          </cell>
          <cell r="T36">
            <v>344.41</v>
          </cell>
        </row>
        <row r="37">
          <cell r="D37">
            <v>1254.65522299957</v>
          </cell>
          <cell r="E37">
            <v>1185.1677099999999</v>
          </cell>
          <cell r="F37">
            <v>1055.2977100000001</v>
          </cell>
          <cell r="G37">
            <v>129.87</v>
          </cell>
          <cell r="H37">
            <v>69.487512999572402</v>
          </cell>
          <cell r="I37">
            <v>0</v>
          </cell>
          <cell r="J37">
            <v>0</v>
          </cell>
          <cell r="K37">
            <v>-5.5388165946801404E-7</v>
          </cell>
          <cell r="L37">
            <v>0</v>
          </cell>
          <cell r="M37">
            <v>-32.627437653862003</v>
          </cell>
          <cell r="N37">
            <v>102.114951207316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651.66771000000006</v>
          </cell>
          <cell r="T37">
            <v>403.63</v>
          </cell>
        </row>
        <row r="38">
          <cell r="D38">
            <v>26.328410047887001</v>
          </cell>
          <cell r="E38">
            <v>-34.789693999999997</v>
          </cell>
          <cell r="F38">
            <v>129.870306</v>
          </cell>
          <cell r="G38">
            <v>-164.66</v>
          </cell>
          <cell r="H38">
            <v>61.118104047886597</v>
          </cell>
          <cell r="I38">
            <v>19.3023127109347</v>
          </cell>
          <cell r="J38">
            <v>0</v>
          </cell>
          <cell r="K38">
            <v>0.42094749209145599</v>
          </cell>
          <cell r="L38">
            <v>29.780038974668699</v>
          </cell>
          <cell r="M38">
            <v>12.2178078072948</v>
          </cell>
          <cell r="N38">
            <v>-2.2589140327847999E-2</v>
          </cell>
          <cell r="O38">
            <v>-1.4616321558000001E-3</v>
          </cell>
          <cell r="P38">
            <v>-0.14187986408341999</v>
          </cell>
          <cell r="Q38">
            <v>-0.43</v>
          </cell>
          <cell r="R38">
            <v>-7.0723005359999997E-3</v>
          </cell>
          <cell r="S38">
            <v>23.380306000000001</v>
          </cell>
          <cell r="T38">
            <v>106.49</v>
          </cell>
        </row>
        <row r="39">
          <cell r="D39">
            <v>-158.76705269406699</v>
          </cell>
          <cell r="E39">
            <v>-14.4647780000001</v>
          </cell>
          <cell r="F39">
            <v>5.7952220000000203</v>
          </cell>
          <cell r="G39">
            <v>-20.260000000000002</v>
          </cell>
          <cell r="H39">
            <v>-144.30227469406699</v>
          </cell>
          <cell r="I39">
            <v>-33.0651980230842</v>
          </cell>
          <cell r="J39">
            <v>-34.756074104760202</v>
          </cell>
          <cell r="K39">
            <v>-19.284277493151201</v>
          </cell>
          <cell r="L39">
            <v>-40.098364251171603</v>
          </cell>
          <cell r="M39">
            <v>-14.052020769529401</v>
          </cell>
          <cell r="N39">
            <v>-2.4808344122799899</v>
          </cell>
          <cell r="O39">
            <v>-7.5600230778468003E-2</v>
          </cell>
          <cell r="P39">
            <v>-0.91957279306017303</v>
          </cell>
          <cell r="Q39">
            <v>0.43</v>
          </cell>
          <cell r="R39">
            <v>-3.3261625200000001E-4</v>
          </cell>
          <cell r="S39">
            <v>344.65522199999998</v>
          </cell>
          <cell r="T39">
            <v>-338.86</v>
          </cell>
        </row>
        <row r="40">
          <cell r="D40">
            <v>-28.027816658261301</v>
          </cell>
          <cell r="E40">
            <v>-29.256748000000002</v>
          </cell>
          <cell r="F40">
            <v>-29.256748000000002</v>
          </cell>
          <cell r="G40">
            <v>0</v>
          </cell>
          <cell r="H40">
            <v>1.2289313417387899</v>
          </cell>
          <cell r="I40">
            <v>0</v>
          </cell>
          <cell r="J40">
            <v>0</v>
          </cell>
          <cell r="K40">
            <v>0.18893134173879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1.04</v>
          </cell>
          <cell r="Q40">
            <v>0</v>
          </cell>
          <cell r="R40">
            <v>0</v>
          </cell>
          <cell r="S40">
            <v>48.743251999999998</v>
          </cell>
          <cell r="T40">
            <v>-78</v>
          </cell>
        </row>
        <row r="41">
          <cell r="D41">
            <v>-1.04</v>
          </cell>
          <cell r="E41">
            <v>0</v>
          </cell>
          <cell r="F41">
            <v>0</v>
          </cell>
          <cell r="G41">
            <v>0</v>
          </cell>
          <cell r="H41">
            <v>-1.04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-1.04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D42">
            <v>108.70247787631899</v>
          </cell>
          <cell r="E42">
            <v>0</v>
          </cell>
          <cell r="F42">
            <v>0</v>
          </cell>
          <cell r="G42">
            <v>0</v>
          </cell>
          <cell r="H42">
            <v>108.70247787631899</v>
          </cell>
          <cell r="I42">
            <v>1.08073272553355E-14</v>
          </cell>
          <cell r="J42">
            <v>34.756074104760202</v>
          </cell>
          <cell r="K42">
            <v>0</v>
          </cell>
          <cell r="L42">
            <v>73.946071155306896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3.3261625200000001E-4</v>
          </cell>
          <cell r="S42">
            <v>0</v>
          </cell>
          <cell r="T42">
            <v>0</v>
          </cell>
        </row>
        <row r="43">
          <cell r="D43">
            <v>200.43617142175401</v>
          </cell>
          <cell r="E43">
            <v>141.44668799999999</v>
          </cell>
          <cell r="F43">
            <v>118.41668799999999</v>
          </cell>
          <cell r="G43">
            <v>23.03</v>
          </cell>
          <cell r="H43">
            <v>58.989483421754699</v>
          </cell>
          <cell r="I43">
            <v>50.820662346415403</v>
          </cell>
          <cell r="J43">
            <v>0</v>
          </cell>
          <cell r="K43">
            <v>18.634985318201998</v>
          </cell>
          <cell r="L43">
            <v>-31.071556638296698</v>
          </cell>
          <cell r="M43">
            <v>17.129384959315399</v>
          </cell>
          <cell r="N43">
            <v>2.4808344122799899</v>
          </cell>
          <cell r="O43">
            <v>7.5600230778468003E-2</v>
          </cell>
          <cell r="P43">
            <v>0.91957279306017303</v>
          </cell>
          <cell r="Q43">
            <v>0</v>
          </cell>
          <cell r="R43">
            <v>0</v>
          </cell>
          <cell r="S43">
            <v>-381.433312</v>
          </cell>
          <cell r="T43">
            <v>499.85</v>
          </cell>
        </row>
        <row r="44">
          <cell r="D44">
            <v>-16.57</v>
          </cell>
          <cell r="E44">
            <v>-16.57</v>
          </cell>
          <cell r="F44">
            <v>-19.34</v>
          </cell>
          <cell r="G44">
            <v>2.77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-19.34</v>
          </cell>
          <cell r="T44">
            <v>0</v>
          </cell>
        </row>
        <row r="45">
          <cell r="D45">
            <v>137.87377994574501</v>
          </cell>
          <cell r="E45">
            <v>114.295162</v>
          </cell>
          <cell r="F45">
            <v>114.295162</v>
          </cell>
          <cell r="G45">
            <v>0</v>
          </cell>
          <cell r="H45">
            <v>23.5786179457454</v>
          </cell>
          <cell r="I45">
            <v>17.7554643233312</v>
          </cell>
          <cell r="J45">
            <v>0</v>
          </cell>
          <cell r="K45">
            <v>-0.460360833210401</v>
          </cell>
          <cell r="L45">
            <v>2.7761502658386501</v>
          </cell>
          <cell r="M45">
            <v>3.077364189786</v>
          </cell>
          <cell r="N45">
            <v>0</v>
          </cell>
          <cell r="O45">
            <v>0</v>
          </cell>
          <cell r="P45">
            <v>0</v>
          </cell>
          <cell r="Q45">
            <v>0.43</v>
          </cell>
          <cell r="R45">
            <v>0</v>
          </cell>
          <cell r="S45">
            <v>31.305161999999999</v>
          </cell>
          <cell r="T45">
            <v>82.99</v>
          </cell>
        </row>
        <row r="46">
          <cell r="D46">
            <v>-132.43864264618</v>
          </cell>
          <cell r="E46">
            <v>-49.254472</v>
          </cell>
          <cell r="F46">
            <v>135.66552799999999</v>
          </cell>
          <cell r="G46">
            <v>-184.92</v>
          </cell>
          <cell r="H46">
            <v>-83.184170646180505</v>
          </cell>
          <cell r="I46">
            <v>-13.7628853121495</v>
          </cell>
          <cell r="J46">
            <v>-34.756074104760202</v>
          </cell>
          <cell r="K46">
            <v>-18.863330001059801</v>
          </cell>
          <cell r="L46">
            <v>-10.3183252765029</v>
          </cell>
          <cell r="M46">
            <v>-1.83421296223456</v>
          </cell>
          <cell r="N46">
            <v>-2.5034235526078401</v>
          </cell>
          <cell r="O46">
            <v>-7.7061862934268005E-2</v>
          </cell>
          <cell r="P46">
            <v>-1.0614526571435901</v>
          </cell>
          <cell r="Q46">
            <v>0</v>
          </cell>
          <cell r="R46">
            <v>-7.4049167880000004E-3</v>
          </cell>
          <cell r="S46">
            <v>368.035528</v>
          </cell>
          <cell r="T46">
            <v>-232.37</v>
          </cell>
        </row>
        <row r="48">
          <cell r="D48">
            <v>1122.2165803533901</v>
          </cell>
          <cell r="E48">
            <v>1135.9132380000001</v>
          </cell>
          <cell r="F48">
            <v>1190.963238</v>
          </cell>
          <cell r="G48">
            <v>-55.05</v>
          </cell>
          <cell r="H48">
            <v>-13.6966576466082</v>
          </cell>
          <cell r="I48">
            <v>-13.7628853121495</v>
          </cell>
          <cell r="J48">
            <v>-34.756074104760202</v>
          </cell>
          <cell r="K48">
            <v>-18.863330554941399</v>
          </cell>
          <cell r="L48">
            <v>-10.3183252765029</v>
          </cell>
          <cell r="M48">
            <v>-34.461650616096499</v>
          </cell>
          <cell r="N48">
            <v>99.611527654708198</v>
          </cell>
          <cell r="O48">
            <v>-7.7061862934268005E-2</v>
          </cell>
          <cell r="P48">
            <v>-1.0614526571435901</v>
          </cell>
          <cell r="Q48">
            <v>0</v>
          </cell>
          <cell r="R48">
            <v>-7.4049167880000004E-3</v>
          </cell>
          <cell r="S48">
            <v>1019.7032380000001</v>
          </cell>
          <cell r="T48">
            <v>171.26</v>
          </cell>
        </row>
        <row r="50">
          <cell r="D50">
            <v>63.05</v>
          </cell>
          <cell r="E50">
            <v>63.05</v>
          </cell>
          <cell r="F50">
            <v>63.05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20.66</v>
          </cell>
          <cell r="T50">
            <v>3.74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63.05</v>
          </cell>
          <cell r="E52">
            <v>63.05</v>
          </cell>
          <cell r="F52">
            <v>63.05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20.66</v>
          </cell>
          <cell r="T52">
            <v>3.74</v>
          </cell>
        </row>
        <row r="53">
          <cell r="D53">
            <v>2201.1863587944299</v>
          </cell>
          <cell r="E53">
            <v>1007.082540782</v>
          </cell>
          <cell r="F53">
            <v>886.14654078199897</v>
          </cell>
          <cell r="G53">
            <v>136.25399999999999</v>
          </cell>
          <cell r="H53">
            <v>1194.1038180124301</v>
          </cell>
          <cell r="I53">
            <v>72.322760352599104</v>
          </cell>
          <cell r="J53">
            <v>215.39380727976399</v>
          </cell>
          <cell r="K53">
            <v>231.12764155960301</v>
          </cell>
          <cell r="L53">
            <v>128.41336197786899</v>
          </cell>
          <cell r="M53">
            <v>299.63131653673202</v>
          </cell>
          <cell r="N53">
            <v>-12.534570891414299</v>
          </cell>
          <cell r="O53">
            <v>-1.46370921200378E-2</v>
          </cell>
          <cell r="P53">
            <v>8.4488715937118908</v>
          </cell>
          <cell r="Q53">
            <v>252.09299999999999</v>
          </cell>
          <cell r="R53">
            <v>-0.77773330433999999</v>
          </cell>
          <cell r="S53">
            <v>-114.298259218</v>
          </cell>
          <cell r="T53">
            <v>1069.02</v>
          </cell>
        </row>
        <row r="54">
          <cell r="D54">
            <v>652.02672525542198</v>
          </cell>
          <cell r="E54">
            <v>427.93211671799997</v>
          </cell>
          <cell r="F54">
            <v>346.23811671800001</v>
          </cell>
          <cell r="G54">
            <v>91.906000000000006</v>
          </cell>
          <cell r="H54">
            <v>224.094608537422</v>
          </cell>
          <cell r="I54">
            <v>173.75334146727599</v>
          </cell>
          <cell r="J54">
            <v>0</v>
          </cell>
          <cell r="K54">
            <v>0.51487393147059002</v>
          </cell>
          <cell r="L54">
            <v>42.922340298146601</v>
          </cell>
          <cell r="M54">
            <v>1.2655509326590799</v>
          </cell>
          <cell r="N54">
            <v>5.9208453870955996E-3</v>
          </cell>
          <cell r="O54">
            <v>0</v>
          </cell>
          <cell r="P54">
            <v>5.6325810624746104</v>
          </cell>
          <cell r="Q54">
            <v>0</v>
          </cell>
          <cell r="R54">
            <v>0</v>
          </cell>
          <cell r="S54">
            <v>-74.637083282000006</v>
          </cell>
          <cell r="T54">
            <v>0</v>
          </cell>
        </row>
        <row r="55">
          <cell r="D55">
            <v>2853.2130840498498</v>
          </cell>
          <cell r="E55">
            <v>1435.0146575000001</v>
          </cell>
          <cell r="F55">
            <v>1232.3846575</v>
          </cell>
          <cell r="G55">
            <v>228.16</v>
          </cell>
          <cell r="H55">
            <v>1418.19842654985</v>
          </cell>
          <cell r="I55">
            <v>246.07610181987499</v>
          </cell>
          <cell r="J55">
            <v>215.39380727976399</v>
          </cell>
          <cell r="K55">
            <v>231.642515491073</v>
          </cell>
          <cell r="L55">
            <v>171.33570227601501</v>
          </cell>
          <cell r="M55">
            <v>300.896867469391</v>
          </cell>
          <cell r="N55">
            <v>-12.528650046027201</v>
          </cell>
          <cell r="O55">
            <v>-1.46370921200378E-2</v>
          </cell>
          <cell r="P55">
            <v>14.081452656186499</v>
          </cell>
          <cell r="Q55">
            <v>252.09299999999999</v>
          </cell>
          <cell r="R55">
            <v>-0.77773330433999999</v>
          </cell>
          <cell r="S55">
            <v>-188.93534249999999</v>
          </cell>
          <cell r="T55">
            <v>1069.02</v>
          </cell>
        </row>
        <row r="56">
          <cell r="D56">
            <v>7.63054197155668E-2</v>
          </cell>
          <cell r="E56">
            <v>0.140457999999825</v>
          </cell>
          <cell r="F56">
            <v>0.14045800000045</v>
          </cell>
          <cell r="G56">
            <v>5.6843418860808002E-14</v>
          </cell>
          <cell r="H56">
            <v>-6.4152580287261701E-2</v>
          </cell>
          <cell r="I56">
            <v>195.27034234502199</v>
          </cell>
          <cell r="J56">
            <v>-6.1542406560509001E-2</v>
          </cell>
          <cell r="K56">
            <v>-149.002955097881</v>
          </cell>
          <cell r="L56">
            <v>-7.6928022074273399E-7</v>
          </cell>
          <cell r="M56">
            <v>14.000003077118601</v>
          </cell>
          <cell r="N56">
            <v>164.00999769216</v>
          </cell>
          <cell r="O56">
            <v>7.6927989636876999E-7</v>
          </cell>
          <cell r="P56">
            <v>1.5385601643373699E-6</v>
          </cell>
          <cell r="Q56">
            <v>-224.28</v>
          </cell>
          <cell r="R56">
            <v>2.7130200115025502E-7</v>
          </cell>
          <cell r="S56">
            <v>0.140457999999967</v>
          </cell>
          <cell r="T56">
            <v>-6.8212102632969598E-13</v>
          </cell>
        </row>
        <row r="60">
          <cell r="D60">
            <v>-158.76705269406699</v>
          </cell>
          <cell r="E60">
            <v>-14.4647780000001</v>
          </cell>
          <cell r="F60">
            <v>5.7952220000000203</v>
          </cell>
          <cell r="G60">
            <v>-20.260000000000002</v>
          </cell>
          <cell r="H60">
            <v>-144.30227469406699</v>
          </cell>
          <cell r="I60">
            <v>-33.0651980230842</v>
          </cell>
          <cell r="J60">
            <v>-34.756074104760202</v>
          </cell>
          <cell r="K60">
            <v>-19.284277493151201</v>
          </cell>
          <cell r="L60">
            <v>-40.098364251171603</v>
          </cell>
          <cell r="M60">
            <v>-14.052020769529401</v>
          </cell>
          <cell r="N60">
            <v>-2.4808344122799899</v>
          </cell>
          <cell r="O60">
            <v>-7.5600230778468003E-2</v>
          </cell>
          <cell r="P60">
            <v>-0.91957279306017303</v>
          </cell>
          <cell r="Q60">
            <v>0.43</v>
          </cell>
          <cell r="R60">
            <v>-3.3261625200000001E-4</v>
          </cell>
          <cell r="S60">
            <v>344.65522199999998</v>
          </cell>
          <cell r="T60">
            <v>-338.86</v>
          </cell>
        </row>
        <row r="61">
          <cell r="D61">
            <v>-28.027816658261301</v>
          </cell>
          <cell r="E61">
            <v>-29.256748000000002</v>
          </cell>
          <cell r="F61">
            <v>-29.256748000000002</v>
          </cell>
          <cell r="G61">
            <v>0</v>
          </cell>
          <cell r="H61">
            <v>1.2289313417387899</v>
          </cell>
          <cell r="I61">
            <v>0</v>
          </cell>
          <cell r="J61">
            <v>0</v>
          </cell>
          <cell r="K61">
            <v>0.18893134173879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1.04</v>
          </cell>
          <cell r="Q61">
            <v>0</v>
          </cell>
          <cell r="R61">
            <v>0</v>
          </cell>
          <cell r="S61">
            <v>48.743251999999998</v>
          </cell>
          <cell r="T61">
            <v>-78</v>
          </cell>
        </row>
        <row r="62">
          <cell r="D62">
            <v>-1.04</v>
          </cell>
          <cell r="E62">
            <v>0</v>
          </cell>
          <cell r="F62">
            <v>0</v>
          </cell>
          <cell r="G62">
            <v>0</v>
          </cell>
          <cell r="H62">
            <v>-1.04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-1.04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D63">
            <v>108.70247787631899</v>
          </cell>
          <cell r="E63">
            <v>0</v>
          </cell>
          <cell r="F63">
            <v>0</v>
          </cell>
          <cell r="G63">
            <v>0</v>
          </cell>
          <cell r="H63">
            <v>108.70247787631899</v>
          </cell>
          <cell r="I63">
            <v>1.08073272553355E-14</v>
          </cell>
          <cell r="J63">
            <v>34.756074104760202</v>
          </cell>
          <cell r="K63">
            <v>0</v>
          </cell>
          <cell r="L63">
            <v>73.946071155306896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3.3261625200000001E-4</v>
          </cell>
          <cell r="S63">
            <v>0</v>
          </cell>
          <cell r="T63">
            <v>0</v>
          </cell>
        </row>
        <row r="64">
          <cell r="D64">
            <v>200.43617142175401</v>
          </cell>
          <cell r="E64">
            <v>141.44668799999999</v>
          </cell>
          <cell r="F64">
            <v>118.41668799999999</v>
          </cell>
          <cell r="G64">
            <v>23.03</v>
          </cell>
          <cell r="H64">
            <v>58.989483421754699</v>
          </cell>
          <cell r="I64">
            <v>50.820662346415403</v>
          </cell>
          <cell r="J64">
            <v>0</v>
          </cell>
          <cell r="K64">
            <v>18.634985318201998</v>
          </cell>
          <cell r="L64">
            <v>-31.071556638296698</v>
          </cell>
          <cell r="M64">
            <v>17.129384959315399</v>
          </cell>
          <cell r="N64">
            <v>2.4808344122799899</v>
          </cell>
          <cell r="O64">
            <v>7.5600230778468003E-2</v>
          </cell>
          <cell r="P64">
            <v>0.91957279306017303</v>
          </cell>
          <cell r="Q64">
            <v>0</v>
          </cell>
          <cell r="R64">
            <v>0</v>
          </cell>
          <cell r="S64">
            <v>-381.433312</v>
          </cell>
          <cell r="T64">
            <v>499.85</v>
          </cell>
        </row>
        <row r="65">
          <cell r="D65">
            <v>-16.57</v>
          </cell>
          <cell r="E65">
            <v>-16.57</v>
          </cell>
          <cell r="F65">
            <v>-19.34</v>
          </cell>
          <cell r="G65">
            <v>2.77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-19.34</v>
          </cell>
          <cell r="T65">
            <v>0</v>
          </cell>
        </row>
        <row r="66">
          <cell r="D66">
            <v>137.87377994574501</v>
          </cell>
          <cell r="E66">
            <v>114.295162</v>
          </cell>
          <cell r="F66">
            <v>114.295162</v>
          </cell>
          <cell r="G66">
            <v>0</v>
          </cell>
          <cell r="H66">
            <v>23.5786179457454</v>
          </cell>
          <cell r="I66">
            <v>17.7554643233312</v>
          </cell>
          <cell r="J66">
            <v>0</v>
          </cell>
          <cell r="K66">
            <v>-0.460360833210401</v>
          </cell>
          <cell r="L66">
            <v>2.7761502658386501</v>
          </cell>
          <cell r="M66">
            <v>3.077364189786</v>
          </cell>
          <cell r="N66">
            <v>0</v>
          </cell>
          <cell r="O66">
            <v>0</v>
          </cell>
          <cell r="P66">
            <v>0</v>
          </cell>
          <cell r="Q66">
            <v>0.43</v>
          </cell>
          <cell r="R66">
            <v>0</v>
          </cell>
          <cell r="S66">
            <v>31.305161999999999</v>
          </cell>
          <cell r="T66">
            <v>82.99</v>
          </cell>
        </row>
      </sheetData>
      <sheetData sheetId="16" refreshError="1"/>
      <sheetData sheetId="17">
        <row r="12">
          <cell r="A12" t="str">
            <v>ENGP_RESP.ENGP_RP0802 - Ren - Iberia and LatinAmerica</v>
          </cell>
          <cell r="B12">
            <v>13.3169138634611</v>
          </cell>
          <cell r="D12">
            <v>12.243735474072</v>
          </cell>
          <cell r="F12">
            <v>10.1157241018281</v>
          </cell>
          <cell r="G12">
            <v>2.0763229854009801</v>
          </cell>
          <cell r="H12">
            <v>5.1688386842897102E-2</v>
          </cell>
          <cell r="O12">
            <v>1.07317838938914</v>
          </cell>
          <cell r="Q12">
            <v>0.38570548188877501</v>
          </cell>
          <cell r="R12">
            <v>0.602300391906883</v>
          </cell>
          <cell r="S12">
            <v>3.7523063034509599E-2</v>
          </cell>
          <cell r="T12">
            <v>1.3818483546499101E-2</v>
          </cell>
          <cell r="X12">
            <v>9.8309690124694406E-3</v>
          </cell>
        </row>
        <row r="14">
          <cell r="A14" t="str">
            <v>ENGP_RP0802.ENGP_RP080201 - Ren - Iberia</v>
          </cell>
          <cell r="B14">
            <v>2.254</v>
          </cell>
          <cell r="D14">
            <v>1.78</v>
          </cell>
          <cell r="G14">
            <v>1.78</v>
          </cell>
          <cell r="O14">
            <v>0.47399999999999998</v>
          </cell>
          <cell r="R14">
            <v>0.45</v>
          </cell>
        </row>
        <row r="15">
          <cell r="A15" t="str">
            <v>ENGP_RP080201.ENGP_RP080201A - Ren - Spain</v>
          </cell>
          <cell r="B15">
            <v>2.254</v>
          </cell>
          <cell r="D15">
            <v>1.78</v>
          </cell>
          <cell r="G15">
            <v>1.78</v>
          </cell>
          <cell r="O15">
            <v>0.47399999999999998</v>
          </cell>
          <cell r="R15">
            <v>0.45</v>
          </cell>
        </row>
        <row r="16">
          <cell r="A16" t="str">
            <v>ENGP_LEGAL.E2950 - Enel Green Power Espana (Grupo ECYR)</v>
          </cell>
        </row>
        <row r="17">
          <cell r="A17" t="str">
            <v>ENGP_LEGAL.S21E2240 - Enel Green Power Espana</v>
          </cell>
          <cell r="B17">
            <v>2.254</v>
          </cell>
          <cell r="D17">
            <v>1.78</v>
          </cell>
          <cell r="G17">
            <v>1.78</v>
          </cell>
          <cell r="O17">
            <v>0.47399999999999998</v>
          </cell>
          <cell r="R17">
            <v>0.45</v>
          </cell>
        </row>
        <row r="18">
          <cell r="A18" t="str">
            <v>ENGP_RP080201.ENGP_RP080201B - Ren - Portugal</v>
          </cell>
        </row>
        <row r="20">
          <cell r="A20" t="str">
            <v>ENGP_RP0802.ENGP_RP080202 - Ren - Latin America</v>
          </cell>
          <cell r="B20">
            <v>11.0629138634611</v>
          </cell>
          <cell r="D20">
            <v>10.463735474071999</v>
          </cell>
          <cell r="F20">
            <v>10.1157241018281</v>
          </cell>
          <cell r="G20">
            <v>0.29632298540097801</v>
          </cell>
          <cell r="H20">
            <v>5.1688386842897102E-2</v>
          </cell>
          <cell r="O20">
            <v>0.59917838938913504</v>
          </cell>
          <cell r="Q20">
            <v>0.38570548188877501</v>
          </cell>
          <cell r="R20">
            <v>0.15230039190688299</v>
          </cell>
          <cell r="S20">
            <v>3.7523063034509599E-2</v>
          </cell>
          <cell r="T20">
            <v>1.3818483546499101E-2</v>
          </cell>
          <cell r="X20">
            <v>9.8309690124694406E-3</v>
          </cell>
        </row>
        <row r="21">
          <cell r="A21" t="str">
            <v>ENGP_RP080202.ENGP_RP080202A - Ren - Panama</v>
          </cell>
          <cell r="B21">
            <v>0.21521093706876501</v>
          </cell>
          <cell r="O21">
            <v>0.21521093706876501</v>
          </cell>
          <cell r="Q21">
            <v>0.20139245352226501</v>
          </cell>
          <cell r="T21">
            <v>1.3818483546499101E-2</v>
          </cell>
        </row>
        <row r="22">
          <cell r="A22" t="str">
            <v>ENGP_RP080202.ENGP_RP080202B - Ren - Brasil</v>
          </cell>
          <cell r="B22">
            <v>0.35958952802018401</v>
          </cell>
          <cell r="D22">
            <v>0.29632298540097801</v>
          </cell>
          <cell r="G22">
            <v>0.29632298540097801</v>
          </cell>
          <cell r="O22">
            <v>6.3266542619205807E-2</v>
          </cell>
          <cell r="Q22">
            <v>6.3266542619205807E-2</v>
          </cell>
        </row>
        <row r="23">
          <cell r="A23" t="str">
            <v>ENGP_RP080202.ENGP_RP080202C - Ren - Costarica</v>
          </cell>
          <cell r="B23">
            <v>1.77836946438206</v>
          </cell>
          <cell r="D23">
            <v>1.76059409237322</v>
          </cell>
          <cell r="F23">
            <v>1.76059409237322</v>
          </cell>
          <cell r="O23">
            <v>1.7775372008838799E-2</v>
          </cell>
          <cell r="Q23">
            <v>1.7775372008838799E-2</v>
          </cell>
        </row>
        <row r="24">
          <cell r="A24" t="str">
            <v>ENGP_RP080202.ENGP_RP080202D - Ren - Cile</v>
          </cell>
          <cell r="B24">
            <v>0.212642940957563</v>
          </cell>
          <cell r="D24">
            <v>5.1688386842897102E-2</v>
          </cell>
          <cell r="H24">
            <v>5.1688386842897102E-2</v>
          </cell>
          <cell r="O24">
            <v>0.160954554114666</v>
          </cell>
          <cell r="Q24">
            <v>6.3319403218942598E-3</v>
          </cell>
          <cell r="R24">
            <v>0.15230039190688299</v>
          </cell>
          <cell r="X24">
            <v>2.3222218858894002E-3</v>
          </cell>
        </row>
        <row r="25">
          <cell r="A25" t="str">
            <v>ENGP_RP080202.ENGP_RP080202E - Ren - Guatemala</v>
          </cell>
          <cell r="B25">
            <v>8.4048307642451299</v>
          </cell>
          <cell r="D25">
            <v>8.3551300094549106</v>
          </cell>
          <cell r="F25">
            <v>8.3551300094549106</v>
          </cell>
          <cell r="O25">
            <v>4.9700754790220299E-2</v>
          </cell>
          <cell r="Q25">
            <v>4.9700754790220299E-2</v>
          </cell>
        </row>
        <row r="26">
          <cell r="A26" t="str">
            <v>ENGP_RP080202.ENGP_RP080202F - Ren - Mexico</v>
          </cell>
          <cell r="B26">
            <v>5.4747165752929497E-2</v>
          </cell>
          <cell r="O26">
            <v>5.4747165752929497E-2</v>
          </cell>
          <cell r="Q26">
            <v>4.7238418626349497E-2</v>
          </cell>
          <cell r="X26">
            <v>7.5087471265800404E-3</v>
          </cell>
        </row>
        <row r="27">
          <cell r="A27" t="str">
            <v>ENGP_RP080202.ENGP_RP080202G - Ren - El Salvador</v>
          </cell>
        </row>
        <row r="28">
          <cell r="A28" t="str">
            <v>ENGP_RP080202.ENGP_RP080202H - Ren - Nicaragua</v>
          </cell>
          <cell r="B28">
            <v>3.7523063034509599E-2</v>
          </cell>
          <cell r="O28">
            <v>3.7523063034509599E-2</v>
          </cell>
          <cell r="S28">
            <v>3.7523063034509599E-2</v>
          </cell>
        </row>
        <row r="29">
          <cell r="A29" t="str">
            <v>ENGP_RP080202.ENGP_RP080202j - Ren - Peru</v>
          </cell>
        </row>
      </sheetData>
      <sheetData sheetId="18">
        <row r="12">
          <cell r="A12" t="str">
            <v>ENGP_RESP.ENGP_RP0802 - Ren - Iberia and LatinAmerica</v>
          </cell>
          <cell r="B12">
            <v>155.62185958008899</v>
          </cell>
          <cell r="D12">
            <v>150.025561945069</v>
          </cell>
          <cell r="F12">
            <v>13.695336476412299</v>
          </cell>
          <cell r="G12">
            <v>134.69505840444299</v>
          </cell>
          <cell r="H12">
            <v>0.21850503445873901</v>
          </cell>
          <cell r="K12">
            <v>0.33</v>
          </cell>
          <cell r="L12">
            <v>3.1E-4</v>
          </cell>
          <cell r="M12">
            <v>1.0863520297545799</v>
          </cell>
          <cell r="O12">
            <v>5.48268763501967</v>
          </cell>
          <cell r="Q12">
            <v>1.7358271303021799</v>
          </cell>
          <cell r="R12">
            <v>2.3340724830149702</v>
          </cell>
          <cell r="V12">
            <v>0.58299999999999996</v>
          </cell>
          <cell r="X12">
            <v>0.82978802170252097</v>
          </cell>
          <cell r="Z12">
            <v>0.11361</v>
          </cell>
          <cell r="AC12">
            <v>0.11361</v>
          </cell>
        </row>
        <row r="14">
          <cell r="A14" t="str">
            <v>ENGP_RP0802.ENGP_RP080201 - Ren - Iberia</v>
          </cell>
          <cell r="B14">
            <v>12.942589999999999</v>
          </cell>
          <cell r="D14">
            <v>10.730309999999999</v>
          </cell>
          <cell r="G14">
            <v>10.4</v>
          </cell>
          <cell r="K14">
            <v>0.33</v>
          </cell>
          <cell r="L14">
            <v>3.1E-4</v>
          </cell>
          <cell r="O14">
            <v>2.0986699999999998</v>
          </cell>
          <cell r="R14">
            <v>1.5156700000000001</v>
          </cell>
          <cell r="V14">
            <v>0.58299999999999996</v>
          </cell>
          <cell r="Z14">
            <v>0.11361</v>
          </cell>
          <cell r="AC14">
            <v>0.11361</v>
          </cell>
        </row>
        <row r="15">
          <cell r="A15" t="str">
            <v>ENGP_RP080201.ENGP_RP080201A - Ren - Spain</v>
          </cell>
          <cell r="B15">
            <v>12.763310000000001</v>
          </cell>
          <cell r="D15">
            <v>10.730309999999999</v>
          </cell>
          <cell r="G15">
            <v>10.4</v>
          </cell>
          <cell r="K15">
            <v>0.33</v>
          </cell>
          <cell r="L15">
            <v>3.1E-4</v>
          </cell>
          <cell r="O15">
            <v>2</v>
          </cell>
          <cell r="R15">
            <v>1.417</v>
          </cell>
          <cell r="V15">
            <v>0.58299999999999996</v>
          </cell>
          <cell r="Z15">
            <v>3.3000000000000002E-2</v>
          </cell>
          <cell r="AC15">
            <v>3.3000000000000002E-2</v>
          </cell>
        </row>
        <row r="16">
          <cell r="A16" t="str">
            <v>ENGP_LEGAL.E2950 - Enel Green Power Espana (Grupo ECYR)</v>
          </cell>
          <cell r="B16">
            <v>2.0331000000000001</v>
          </cell>
          <cell r="D16">
            <v>1E-4</v>
          </cell>
          <cell r="L16">
            <v>1E-4</v>
          </cell>
          <cell r="O16">
            <v>2</v>
          </cell>
          <cell r="R16">
            <v>1.417</v>
          </cell>
          <cell r="V16">
            <v>0.58299999999999996</v>
          </cell>
          <cell r="Z16">
            <v>3.3000000000000002E-2</v>
          </cell>
          <cell r="AC16">
            <v>3.3000000000000002E-2</v>
          </cell>
        </row>
        <row r="17">
          <cell r="A17" t="str">
            <v>ENGP_LEGAL.S21E2240 - Enel Green Power Espana</v>
          </cell>
          <cell r="B17">
            <v>10.73021</v>
          </cell>
          <cell r="D17">
            <v>10.73021</v>
          </cell>
          <cell r="G17">
            <v>10.4</v>
          </cell>
          <cell r="K17">
            <v>0.33</v>
          </cell>
          <cell r="L17">
            <v>2.1000000000000001E-4</v>
          </cell>
        </row>
        <row r="18">
          <cell r="A18" t="str">
            <v>ENGP_RP080201.ENGP_RP080201B - Ren - Portugal</v>
          </cell>
          <cell r="B18">
            <v>0.17927999999999999</v>
          </cell>
          <cell r="O18">
            <v>9.8669999999999994E-2</v>
          </cell>
          <cell r="R18">
            <v>9.8669999999999994E-2</v>
          </cell>
          <cell r="Z18">
            <v>8.0610000000000001E-2</v>
          </cell>
          <cell r="AC18">
            <v>8.0610000000000001E-2</v>
          </cell>
        </row>
        <row r="20">
          <cell r="A20" t="str">
            <v>ENGP_RP0802.ENGP_RP080202 - Ren - Latin America</v>
          </cell>
          <cell r="B20">
            <v>142.679269580088</v>
          </cell>
          <cell r="D20">
            <v>139.295251945069</v>
          </cell>
          <cell r="F20">
            <v>13.695336476412299</v>
          </cell>
          <cell r="G20">
            <v>124.295058404443</v>
          </cell>
          <cell r="H20">
            <v>0.21850503445873901</v>
          </cell>
          <cell r="M20">
            <v>1.0863520297545799</v>
          </cell>
          <cell r="O20">
            <v>3.3840176350196698</v>
          </cell>
          <cell r="Q20">
            <v>1.7358271303021799</v>
          </cell>
          <cell r="R20">
            <v>0.81840248301496699</v>
          </cell>
          <cell r="X20">
            <v>0.82978802170252097</v>
          </cell>
        </row>
        <row r="21">
          <cell r="A21" t="str">
            <v>ENGP_RP080202.ENGP_RP080202A - Ren - Panama</v>
          </cell>
          <cell r="B21">
            <v>0.61286289844321296</v>
          </cell>
          <cell r="O21">
            <v>0.61286289844321296</v>
          </cell>
          <cell r="Q21">
            <v>0.304570485005</v>
          </cell>
          <cell r="X21">
            <v>0.30829241343821301</v>
          </cell>
        </row>
        <row r="22">
          <cell r="A22" t="str">
            <v>ENGP_RP080202.ENGP_RP080202B - Ren - Brasil</v>
          </cell>
          <cell r="B22">
            <v>23.684017765604001</v>
          </cell>
          <cell r="D22">
            <v>23.116514279619999</v>
          </cell>
          <cell r="G22">
            <v>23.116514279619999</v>
          </cell>
          <cell r="O22">
            <v>0.56750348598400002</v>
          </cell>
          <cell r="Q22">
            <v>0.189681871674</v>
          </cell>
          <cell r="X22">
            <v>0.37782161431</v>
          </cell>
        </row>
        <row r="23">
          <cell r="A23" t="str">
            <v>ENGP_RP080202.ENGP_RP080202C - Ren - Costarica</v>
          </cell>
          <cell r="B23">
            <v>3.7786409996499701</v>
          </cell>
          <cell r="D23">
            <v>2.9004332104123201</v>
          </cell>
          <cell r="F23">
            <v>2.9004332104123201</v>
          </cell>
          <cell r="O23">
            <v>0.87820778923764498</v>
          </cell>
          <cell r="Q23">
            <v>5.3636790070678002E-2</v>
          </cell>
          <cell r="R23">
            <v>0.81840248301496699</v>
          </cell>
          <cell r="X23">
            <v>6.168516152E-3</v>
          </cell>
        </row>
        <row r="24">
          <cell r="A24" t="str">
            <v>ENGP_RP080202.ENGP_RP080202D - Ren - Cile</v>
          </cell>
          <cell r="B24">
            <v>4.7494297346194303</v>
          </cell>
          <cell r="D24">
            <v>4.5904408571887396</v>
          </cell>
          <cell r="G24">
            <v>4.3719358227300003</v>
          </cell>
          <cell r="H24">
            <v>0.21850503445873901</v>
          </cell>
          <cell r="O24">
            <v>0.15898887743068599</v>
          </cell>
          <cell r="Q24">
            <v>0.15898887743068599</v>
          </cell>
        </row>
        <row r="25">
          <cell r="A25" t="str">
            <v>ENGP_RP080202.ENGP_RP080202E - Ren - Guatemala</v>
          </cell>
          <cell r="B25">
            <v>12.8198412921525</v>
          </cell>
          <cell r="D25">
            <v>11.881255295754601</v>
          </cell>
          <cell r="F25">
            <v>10.794903266</v>
          </cell>
          <cell r="M25">
            <v>1.0863520297545799</v>
          </cell>
          <cell r="O25">
            <v>0.93858599639794005</v>
          </cell>
          <cell r="Q25">
            <v>0.80773634752363999</v>
          </cell>
          <cell r="X25">
            <v>0.13084964887430001</v>
          </cell>
        </row>
        <row r="26">
          <cell r="A26" t="str">
            <v>ENGP_RP080202.ENGP_RP080202F - Ren - Mexico</v>
          </cell>
          <cell r="B26">
            <v>97.027821060691394</v>
          </cell>
          <cell r="D26">
            <v>96.806608302093196</v>
          </cell>
          <cell r="G26">
            <v>96.806608302093196</v>
          </cell>
          <cell r="O26">
            <v>0.22121275859817599</v>
          </cell>
          <cell r="Q26">
            <v>0.22121275859817599</v>
          </cell>
        </row>
        <row r="27">
          <cell r="A27" t="str">
            <v>ENGP_RP080202.ENGP_RP080202G - Ren - El Salvador</v>
          </cell>
        </row>
        <row r="28">
          <cell r="A28" t="str">
            <v>ENGP_RP080202.ENGP_RP080202H - Ren - Nicaragua</v>
          </cell>
          <cell r="B28">
            <v>6.6558289280080002E-3</v>
          </cell>
          <cell r="O28">
            <v>6.6558289280080002E-3</v>
          </cell>
          <cell r="X28">
            <v>6.6558289280080002E-3</v>
          </cell>
        </row>
        <row r="29">
          <cell r="A29" t="str">
            <v>ENGP_RP080202.ENGP_RP080202j - Ren - Peru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"/>
      <sheetName val="Prod"/>
      <sheetName val="Cap"/>
      <sheetName val="Avg Cap"/>
      <sheetName val="Capex"/>
      <sheetName val="Hydro"/>
      <sheetName val="MHy"/>
      <sheetName val="Wind"/>
      <sheetName val="GEO"/>
      <sheetName val="Solar"/>
      <sheetName val="Bio"/>
      <sheetName val="Coge"/>
      <sheetName val="PMTNA"/>
      <sheetName val="TK99"/>
      <sheetName val="ESSE"/>
      <sheetName val="Fondi &amp; acc"/>
    </sheetNames>
    <sheetDataSet>
      <sheetData sheetId="0">
        <row r="13">
          <cell r="C13">
            <v>232</v>
          </cell>
        </row>
      </sheetData>
      <sheetData sheetId="1">
        <row r="13">
          <cell r="C13">
            <v>6559.65</v>
          </cell>
        </row>
      </sheetData>
      <sheetData sheetId="2">
        <row r="13">
          <cell r="C13">
            <v>1512.24</v>
          </cell>
        </row>
      </sheetData>
      <sheetData sheetId="3">
        <row r="13">
          <cell r="C13">
            <v>1512.41</v>
          </cell>
        </row>
      </sheetData>
      <sheetData sheetId="4">
        <row r="16">
          <cell r="D16">
            <v>14.02341938</v>
          </cell>
        </row>
      </sheetData>
      <sheetData sheetId="5">
        <row r="13">
          <cell r="D13">
            <v>21.684224270000005</v>
          </cell>
        </row>
      </sheetData>
      <sheetData sheetId="6"/>
      <sheetData sheetId="7">
        <row r="13">
          <cell r="D13">
            <v>7.1818284500000003</v>
          </cell>
        </row>
      </sheetData>
      <sheetData sheetId="8">
        <row r="13">
          <cell r="D13">
            <v>17.03303798</v>
          </cell>
        </row>
      </sheetData>
      <sheetData sheetId="9">
        <row r="13">
          <cell r="D13">
            <v>0.2059076299999999</v>
          </cell>
        </row>
      </sheetData>
      <sheetData sheetId="10">
        <row r="13">
          <cell r="D13">
            <v>0</v>
          </cell>
        </row>
      </sheetData>
      <sheetData sheetId="11">
        <row r="13">
          <cell r="R13">
            <v>0</v>
          </cell>
        </row>
      </sheetData>
      <sheetData sheetId="12">
        <row r="13">
          <cell r="E13">
            <v>0.759413</v>
          </cell>
        </row>
      </sheetData>
      <sheetData sheetId="13">
        <row r="13">
          <cell r="W13">
            <v>0</v>
          </cell>
        </row>
      </sheetData>
      <sheetData sheetId="14"/>
      <sheetData sheetId="15">
        <row r="11">
          <cell r="E11">
            <v>2.3449480000000002E-2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k "/>
      <sheetName val="3. Graph Mth"/>
      <sheetName val="4. Plant data"/>
      <sheetName val="5. Energy"/>
      <sheetName val="6. Capacity"/>
      <sheetName val="7. Budg"/>
      <sheetName val="8. Prod Cum"/>
      <sheetName val="9. Price $"/>
      <sheetName val="10. Spot"/>
      <sheetName val="11.ERC´s"/>
      <sheetName val="12. Summary"/>
      <sheetName val="13.Adj Jul 05"/>
      <sheetName val="13.Acc Adj Feb 05"/>
      <sheetName val="Prod 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E7">
            <v>5</v>
          </cell>
        </row>
        <row r="10">
          <cell r="D10">
            <v>21</v>
          </cell>
          <cell r="E10">
            <v>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k "/>
      <sheetName val="3. Graph Mth"/>
      <sheetName val="4. Plant data"/>
      <sheetName val="5. Energy"/>
      <sheetName val="6. Capacity"/>
      <sheetName val="7. Budg"/>
      <sheetName val="8. Prod Cum"/>
      <sheetName val="9. Price $"/>
      <sheetName val="10. Ajustes"/>
      <sheetName val="11.ERC´s"/>
      <sheetName val="12. Summary"/>
      <sheetName val="13. Acc Adju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360000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VER 30.10.17"/>
      <sheetName val="BiVer 31.12.17"/>
      <sheetName val="Riepilogo crediti e debiti"/>
      <sheetName val="Riepilogo crediti scaduti"/>
      <sheetName val="Index"/>
      <sheetName val="Financial Results EGP"/>
      <sheetName val="Sensitivities EGP"/>
      <sheetName val="Financial Results SPV"/>
      <sheetName val="Euribor 6M Nov 17"/>
      <sheetName val="Financial Statements SPV"/>
      <sheetName val="Results"/>
      <sheetName val="Foglio1"/>
      <sheetName val="Depreciation"/>
      <sheetName val="O&amp;M"/>
      <sheetName val="Dev Fee"/>
      <sheetName val="PUN"/>
      <sheetName val="EM PUN"/>
      <sheetName val="Biomass Price"/>
      <sheetName val="EUR6M"/>
      <sheetName val="O&amp;M updates"/>
      <sheetName val="Inputs"/>
      <sheetName val="Scenarios"/>
      <sheetName val="Sens"/>
      <sheetName val="Notes"/>
      <sheetName val="Key Finstats"/>
      <sheetName val="Penali"/>
      <sheetName val="Finstats"/>
      <sheetName val="New CAPEX"/>
      <sheetName val="Calculations"/>
      <sheetName val="Monthly cp calculations"/>
      <sheetName val="References"/>
      <sheetName val="New Business Plan Guidelines"/>
      <sheetName val="Business Plan Guideli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8">
          <cell r="C28">
            <v>0</v>
          </cell>
        </row>
        <row r="104">
          <cell r="D104">
            <v>1E-3</v>
          </cell>
          <cell r="G104">
            <v>0</v>
          </cell>
        </row>
        <row r="132">
          <cell r="G132" t="str">
            <v>Base Case</v>
          </cell>
          <cell r="H132" t="str">
            <v>Lock-Up</v>
          </cell>
          <cell r="I132" t="str">
            <v>Default</v>
          </cell>
          <cell r="J132" t="str">
            <v>Other</v>
          </cell>
        </row>
      </sheetData>
      <sheetData sheetId="21"/>
      <sheetData sheetId="22">
        <row r="71">
          <cell r="D71" t="str">
            <v>OK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>
        <row r="85">
          <cell r="C85" t="str">
            <v>MEUR</v>
          </cell>
          <cell r="H85" t="str">
            <v>MEUR</v>
          </cell>
        </row>
        <row r="86">
          <cell r="C86">
            <v>1000000</v>
          </cell>
          <cell r="H86">
            <v>1000000</v>
          </cell>
        </row>
        <row r="87">
          <cell r="H87" t="str">
            <v>EUR</v>
          </cell>
        </row>
      </sheetData>
      <sheetData sheetId="31"/>
      <sheetData sheetId="3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FF UB"/>
      <sheetName val="ELENCO NOMINATIVO STAFF"/>
      <sheetName val="TSBR000 (STAFF DIREZIONE)"/>
      <sheetName val="TSBR000 GEN"/>
      <sheetName val="TSBR000 FEB"/>
      <sheetName val="TSBR000 MAR"/>
      <sheetName val="TSBR000 APR"/>
      <sheetName val="TSBR000 MAG"/>
      <sheetName val="TSBR000 GIU"/>
      <sheetName val="TSBR000 LUG"/>
      <sheetName val="TSBR000 AGO"/>
      <sheetName val="TSBR000 SET"/>
      <sheetName val="TSBR000 OTT"/>
      <sheetName val="TSBR000 NOV"/>
      <sheetName val="TSBR000 DIC"/>
      <sheetName val="TSBR100 (STAFF ES AMB e SIC)"/>
      <sheetName val="TSBR100 GEN"/>
      <sheetName val="TSBR100 FEB"/>
      <sheetName val="TSBR100 MAR"/>
      <sheetName val="TSBR100 APR"/>
      <sheetName val="TSBR100 MAG"/>
      <sheetName val="TSBR100 GIU"/>
      <sheetName val="TSBR100 LUG"/>
      <sheetName val="TSBR100 AGO"/>
      <sheetName val="TSBR100 SET"/>
      <sheetName val="TSBR100 OTT"/>
      <sheetName val="TSBR100 NOV"/>
      <sheetName val="TSBR100 DIC"/>
      <sheetName val="TSBR200 (STAFF SUPP TECN)"/>
      <sheetName val="TSBR200 GEN"/>
      <sheetName val="TSBR200 FEB"/>
      <sheetName val="TSBR200 MAR"/>
      <sheetName val="TSBR200 APR"/>
      <sheetName val="TSBR200 MAG"/>
      <sheetName val="TSBR200 GIU"/>
      <sheetName val="TSBR200 LUG"/>
      <sheetName val="TSBR200 AGO"/>
      <sheetName val="TSBR200 SET"/>
      <sheetName val="TSBR200 OTT"/>
      <sheetName val="TSBR200 NOV"/>
      <sheetName val="TSBR200 DIC"/>
      <sheetName val="TSBR300 (STAFF ACQ APP)"/>
      <sheetName val="TSBR300 GEN"/>
      <sheetName val="TSBR300 FEB"/>
      <sheetName val="TSBR300 MAR"/>
      <sheetName val="TSBR300 APR"/>
      <sheetName val="TSBR300 MAG"/>
      <sheetName val="TSBR300 GIU"/>
      <sheetName val="TSBR300 LUG"/>
      <sheetName val="TSBR300 AGO"/>
      <sheetName val="TSBR300 SET"/>
      <sheetName val="TSBR300 OTT"/>
      <sheetName val="TSBR300 NOV"/>
      <sheetName val="TSBR300 DIC"/>
      <sheetName val="TSBR400 (STAFF CONTROLLER)"/>
      <sheetName val="TSBR400 GEN"/>
      <sheetName val="TSBR400 FEB"/>
      <sheetName val="TSBR400 MAR"/>
      <sheetName val="TSBR400 APR"/>
      <sheetName val="TSBR400 MAG"/>
      <sheetName val="TSBR400 GIU"/>
      <sheetName val="TSBR400 LUG"/>
      <sheetName val="TSBR400 AGO"/>
      <sheetName val="TSBR400 SET"/>
      <sheetName val="TSBR400 OTT"/>
      <sheetName val="TSBR400 NOV"/>
      <sheetName val="TSBR400 DIC"/>
      <sheetName val="TSBR500 (PERSONALE e SERVIZI)"/>
      <sheetName val="TSBR500 GEN"/>
      <sheetName val="TSBR500 FEB"/>
      <sheetName val="TSBR500 MAR"/>
      <sheetName val="TSBR500 APR"/>
      <sheetName val="TSBR500 MAG"/>
      <sheetName val="TSBR500 GIU"/>
      <sheetName val="TSBR500 LUG"/>
      <sheetName val="TSBR500 AGO"/>
      <sheetName val="TSBR500 SET"/>
      <sheetName val="TSBR500 OTT"/>
      <sheetName val="TSBR500 NOV"/>
      <sheetName val="TSBR500 DIC"/>
      <sheetName val="ADDETTI MEDI"/>
      <sheetName val="6. Capacity"/>
      <sheetName val="Estado de Resultado"/>
      <sheetName val="Balance General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ESPERTO CON PARTICOLARE RESPONSABILITA' ED AUTONOMIA</v>
          </cell>
          <cell r="D2" t="str">
            <v>D</v>
          </cell>
          <cell r="E2" t="str">
            <v>Q16</v>
          </cell>
          <cell r="F2">
            <v>11</v>
          </cell>
          <cell r="G2">
            <v>1774100000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4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ESPERTO CON PARTICOLARE RESPONSABILITA' ED AUTONOMIA</v>
          </cell>
          <cell r="D2" t="str">
            <v>D</v>
          </cell>
          <cell r="E2" t="str">
            <v>Q16</v>
          </cell>
          <cell r="F2">
            <v>11</v>
          </cell>
          <cell r="G2">
            <v>1774100000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5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PREPOSTO</v>
          </cell>
          <cell r="D2" t="str">
            <v>D</v>
          </cell>
          <cell r="E2" t="str">
            <v>A1S</v>
          </cell>
          <cell r="F2">
            <v>15</v>
          </cell>
          <cell r="G2">
            <v>1774100000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ESPERTO CON PARTICOLARE RESPONSABILITA' ED AUTONOMIA</v>
          </cell>
          <cell r="D2" t="str">
            <v>D</v>
          </cell>
          <cell r="E2" t="str">
            <v>Q16</v>
          </cell>
          <cell r="F2">
            <v>11</v>
          </cell>
          <cell r="G2">
            <v>1774100000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7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D2" t="str">
            <v>D</v>
          </cell>
          <cell r="G2">
            <v>1774100000</v>
          </cell>
        </row>
      </sheetData>
      <sheetData sheetId="8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ESPERTO CON PARTICOLARE RESPONSABILITA' ED AUTONOMIA</v>
          </cell>
          <cell r="D2" t="str">
            <v>D</v>
          </cell>
          <cell r="E2" t="str">
            <v>Q16</v>
          </cell>
          <cell r="F2">
            <v>11</v>
          </cell>
          <cell r="G2">
            <v>1774100000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ESPERTO CON PARTICOLARE RESPONSABILITA' ED AUTONOMIA</v>
          </cell>
          <cell r="D2" t="str">
            <v>D</v>
          </cell>
          <cell r="E2" t="str">
            <v>Q16</v>
          </cell>
          <cell r="F2">
            <v>11</v>
          </cell>
          <cell r="G2">
            <v>1774100000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10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ESPERTO CON PARTICOLARE RESPONSABILITA' ED AUTONOMIA</v>
          </cell>
          <cell r="D2" t="str">
            <v>D</v>
          </cell>
          <cell r="E2" t="str">
            <v>Q16</v>
          </cell>
          <cell r="F2">
            <v>12</v>
          </cell>
          <cell r="G2">
            <v>1774100000</v>
          </cell>
          <cell r="H2" t="str">
            <v>ESERCIZIO, AMBIENTE E SICUREZZA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11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PREPOSTO</v>
          </cell>
          <cell r="D2" t="str">
            <v>D</v>
          </cell>
          <cell r="E2" t="str">
            <v>A1S</v>
          </cell>
          <cell r="F2">
            <v>15</v>
          </cell>
          <cell r="G2">
            <v>1774100000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12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PREPOSTO</v>
          </cell>
          <cell r="D2" t="str">
            <v>D</v>
          </cell>
          <cell r="E2" t="str">
            <v>A1S</v>
          </cell>
          <cell r="F2">
            <v>15</v>
          </cell>
          <cell r="G2">
            <v>1774100000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1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PREPOSTO</v>
          </cell>
          <cell r="D2" t="str">
            <v>D</v>
          </cell>
          <cell r="E2" t="str">
            <v>A1S</v>
          </cell>
          <cell r="F2">
            <v>15</v>
          </cell>
          <cell r="G2">
            <v>1774100000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14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SANFILIPPO</v>
          </cell>
          <cell r="B2" t="str">
            <v>CALOGERO</v>
          </cell>
          <cell r="C2" t="str">
            <v>ESPERTO CON PARTICOLARE RESPONSABILITA' ED AUTONOMIA</v>
          </cell>
          <cell r="D2" t="str">
            <v>D</v>
          </cell>
          <cell r="E2" t="str">
            <v>Q16</v>
          </cell>
          <cell r="F2">
            <v>11</v>
          </cell>
          <cell r="G2">
            <v>1774100000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15" refreshError="1"/>
      <sheetData sheetId="1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17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18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1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0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1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2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4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5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7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INCAMPO</v>
          </cell>
          <cell r="B2" t="str">
            <v>GIUSEPPE</v>
          </cell>
          <cell r="D2" t="str">
            <v>D</v>
          </cell>
          <cell r="F2">
            <v>12</v>
          </cell>
          <cell r="G2">
            <v>1774100300</v>
          </cell>
          <cell r="H2" t="str">
            <v>ESERCIZIO, AMBIENTE E SICUREZZA</v>
          </cell>
        </row>
        <row r="3">
          <cell r="A3" t="str">
            <v>PIPOLI</v>
          </cell>
          <cell r="B3" t="str">
            <v>MARIO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1774100300</v>
          </cell>
          <cell r="H3" t="str">
            <v>ESERCIZIO, AMBIENTE E SICUREZZA</v>
          </cell>
        </row>
        <row r="4">
          <cell r="A4" t="str">
            <v>COZZOLINO</v>
          </cell>
          <cell r="B4" t="str">
            <v>CIRO</v>
          </cell>
          <cell r="C4" t="str">
            <v>TECNICO SPECIALISTA ESPERTO CON COMPITI DI MAGGIORE RILIEVO</v>
          </cell>
          <cell r="D4" t="str">
            <v>I</v>
          </cell>
          <cell r="E4" t="str">
            <v>ASS</v>
          </cell>
          <cell r="F4">
            <v>13</v>
          </cell>
          <cell r="G4">
            <v>1774100300</v>
          </cell>
          <cell r="H4" t="str">
            <v>ESERCIZIO, AMBIENTE E SICUREZZA</v>
          </cell>
        </row>
        <row r="5">
          <cell r="A5" t="str">
            <v>BUONASPERANZA</v>
          </cell>
          <cell r="B5" t="str">
            <v>WLADIMIRO</v>
          </cell>
          <cell r="C5" t="str">
            <v>TECNICO SPECIALISTA ESPERTO</v>
          </cell>
          <cell r="D5" t="str">
            <v>I</v>
          </cell>
          <cell r="E5" t="str">
            <v>AS</v>
          </cell>
          <cell r="F5">
            <v>14</v>
          </cell>
          <cell r="G5">
            <v>1774100300</v>
          </cell>
          <cell r="H5" t="str">
            <v>ESERCIZIO, AMBIENTE E SICUREZZA</v>
          </cell>
        </row>
        <row r="6">
          <cell r="A6" t="str">
            <v>MAZZOTTA</v>
          </cell>
          <cell r="B6" t="str">
            <v>LUIGI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1774100300</v>
          </cell>
          <cell r="H6" t="str">
            <v>ESERCIZIO, AMBIENTE E SICUREZZA</v>
          </cell>
        </row>
        <row r="7">
          <cell r="A7" t="str">
            <v>PERRONE</v>
          </cell>
          <cell r="B7" t="str">
            <v>ROBERTO</v>
          </cell>
          <cell r="C7" t="str">
            <v>PREPOSTO</v>
          </cell>
          <cell r="D7" t="str">
            <v>I</v>
          </cell>
          <cell r="E7" t="str">
            <v>A1</v>
          </cell>
          <cell r="F7">
            <v>16</v>
          </cell>
          <cell r="G7">
            <v>1774100300</v>
          </cell>
          <cell r="H7" t="str">
            <v>ESERCIZIO, AMBIENTE E SICUREZZA</v>
          </cell>
        </row>
        <row r="8">
          <cell r="A8" t="str">
            <v>DE CASTRO</v>
          </cell>
          <cell r="B8" t="str">
            <v>ANNAMARIA</v>
          </cell>
          <cell r="C8" t="str">
            <v>ASSISTENTE (DIVISIONE)</v>
          </cell>
          <cell r="D8" t="str">
            <v>I</v>
          </cell>
          <cell r="E8" t="str">
            <v>BS</v>
          </cell>
          <cell r="F8">
            <v>18</v>
          </cell>
          <cell r="G8">
            <v>1774100300</v>
          </cell>
          <cell r="H8" t="str">
            <v>ESERCIZIO, AMBIENTE E SICUREZZA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28" refreshError="1"/>
      <sheetData sheetId="2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30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</sheetData>
      <sheetData sheetId="31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32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</sheetData>
      <sheetData sheetId="3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34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35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3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</sheetData>
      <sheetData sheetId="37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38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3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  <row r="9">
          <cell r="A9" t="str">
            <v>DE CATALDO</v>
          </cell>
          <cell r="B9" t="str">
            <v>GAETANO</v>
          </cell>
          <cell r="C9" t="str">
            <v>ASSISTENTE (DIVISIONE)</v>
          </cell>
          <cell r="D9" t="str">
            <v>I</v>
          </cell>
          <cell r="E9" t="str">
            <v>BS</v>
          </cell>
          <cell r="F9">
            <v>18</v>
          </cell>
          <cell r="G9">
            <v>1774100300</v>
          </cell>
          <cell r="H9" t="str">
            <v>ESERCIZIO, AMBIENTE E SICUREZZA</v>
          </cell>
        </row>
        <row r="10">
          <cell r="A10" t="str">
            <v>RAMPINO</v>
          </cell>
          <cell r="B10" t="str">
            <v>MASSIMO</v>
          </cell>
          <cell r="C10" t="str">
            <v>ASSISTENTE (DIVISIONE)</v>
          </cell>
          <cell r="D10" t="str">
            <v>I</v>
          </cell>
          <cell r="E10" t="str">
            <v>BS</v>
          </cell>
          <cell r="F10">
            <v>18</v>
          </cell>
          <cell r="G10">
            <v>1774100300</v>
          </cell>
          <cell r="H10" t="str">
            <v>ESERCIZIO, AMBIENTE E SICUREZZA</v>
          </cell>
        </row>
        <row r="11">
          <cell r="A11" t="str">
            <v>DE STRADIS</v>
          </cell>
          <cell r="B11" t="str">
            <v>DANIELE</v>
          </cell>
          <cell r="C11" t="str">
            <v>ADDETTO (DIVISIONE)</v>
          </cell>
          <cell r="D11" t="str">
            <v>I</v>
          </cell>
          <cell r="E11" t="str">
            <v>B1</v>
          </cell>
          <cell r="F11">
            <v>20</v>
          </cell>
          <cell r="G11">
            <v>1774100300</v>
          </cell>
          <cell r="H11" t="str">
            <v>ESERCIZIO, AMBIENTE E SICUREZZA</v>
          </cell>
        </row>
        <row r="12">
          <cell r="A12" t="str">
            <v>GLORIA</v>
          </cell>
          <cell r="B12" t="str">
            <v>VITO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1774100300</v>
          </cell>
          <cell r="H12" t="str">
            <v>ESERCIZIO, AMBIENTE E SICUREZZA</v>
          </cell>
        </row>
        <row r="13">
          <cell r="A13" t="str">
            <v>SOLETI</v>
          </cell>
          <cell r="B13" t="str">
            <v>GIUSEPPINA</v>
          </cell>
          <cell r="C13" t="str">
            <v>AIUTO AMMINISTRATIVO</v>
          </cell>
          <cell r="D13" t="str">
            <v>I</v>
          </cell>
          <cell r="E13" t="str">
            <v>CS</v>
          </cell>
          <cell r="F13">
            <v>23</v>
          </cell>
          <cell r="G13">
            <v>1774100300</v>
          </cell>
          <cell r="H13" t="str">
            <v>ESERCIZIO, AMBIENTE E SICUREZZA</v>
          </cell>
        </row>
        <row r="14">
          <cell r="A14" t="str">
            <v>DRAGO</v>
          </cell>
          <cell r="B14" t="str">
            <v>IGNAZIO</v>
          </cell>
          <cell r="C14" t="str">
            <v>TECNICO SPECIALISTA CON COMPITI DI MAGGIORE RILIEVO (DIVISIO</v>
          </cell>
          <cell r="D14" t="str">
            <v>I</v>
          </cell>
          <cell r="E14" t="str">
            <v>A1S</v>
          </cell>
          <cell r="F14">
            <v>15</v>
          </cell>
          <cell r="G14">
            <v>1774100310</v>
          </cell>
          <cell r="H14" t="str">
            <v>EAS/SEDE BARI</v>
          </cell>
        </row>
        <row r="15">
          <cell r="A15" t="str">
            <v>DI BENEDETTO</v>
          </cell>
          <cell r="B15" t="str">
            <v>DOMENICO PIETRO</v>
          </cell>
          <cell r="C15" t="str">
            <v>PREPOSTO</v>
          </cell>
          <cell r="D15" t="str">
            <v>I</v>
          </cell>
          <cell r="E15" t="str">
            <v>A1</v>
          </cell>
          <cell r="F15">
            <v>16</v>
          </cell>
          <cell r="G15">
            <v>1774100310</v>
          </cell>
          <cell r="H15" t="str">
            <v>EAS/SEDE BARI</v>
          </cell>
        </row>
        <row r="16">
          <cell r="A16" t="str">
            <v>CARINGELLA</v>
          </cell>
          <cell r="B16" t="str">
            <v>GIUSEPPE</v>
          </cell>
          <cell r="C16" t="str">
            <v>ASSISTENTE SENIOR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1774100310</v>
          </cell>
          <cell r="H16" t="str">
            <v>EAS/SEDE BARI</v>
          </cell>
        </row>
        <row r="17">
          <cell r="A17" t="str">
            <v>CAVARRETTA</v>
          </cell>
          <cell r="B17" t="str">
            <v>VINCENZO</v>
          </cell>
          <cell r="C17" t="str">
            <v>ASSISTENTE (DIVISIONE)</v>
          </cell>
          <cell r="D17" t="str">
            <v>I</v>
          </cell>
          <cell r="E17" t="str">
            <v>BS</v>
          </cell>
          <cell r="F17">
            <v>18</v>
          </cell>
          <cell r="G17">
            <v>1774100310</v>
          </cell>
          <cell r="H17" t="str">
            <v>EAS/SEDE BARI</v>
          </cell>
        </row>
      </sheetData>
      <sheetData sheetId="40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LOCONSOLE</v>
          </cell>
          <cell r="B2" t="str">
            <v>ANTONIO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1774100400</v>
          </cell>
          <cell r="H2" t="str">
            <v>SUPPORTO TECNICO</v>
          </cell>
        </row>
        <row r="3">
          <cell r="A3" t="str">
            <v>BARCA</v>
          </cell>
          <cell r="B3" t="str">
            <v>LUCIO</v>
          </cell>
          <cell r="C3" t="str">
            <v>ESPERTO CON PARTICOLARE RESPONSABILITA' ED AUTONOMIA</v>
          </cell>
          <cell r="D3" t="str">
            <v>Q</v>
          </cell>
          <cell r="E3" t="str">
            <v>Q16</v>
          </cell>
          <cell r="F3">
            <v>11</v>
          </cell>
          <cell r="G3">
            <v>1774100400</v>
          </cell>
          <cell r="H3" t="str">
            <v>SUPPORTO TECNICO</v>
          </cell>
        </row>
        <row r="4">
          <cell r="A4" t="str">
            <v>EPICOCO</v>
          </cell>
          <cell r="B4" t="str">
            <v>AMERICO ANTONIO</v>
          </cell>
          <cell r="C4" t="str">
            <v>TECNICO SPECIALISTA ESPERTO (DIVISIONE)</v>
          </cell>
          <cell r="D4" t="str">
            <v>I</v>
          </cell>
          <cell r="E4" t="str">
            <v>AS</v>
          </cell>
          <cell r="F4">
            <v>14</v>
          </cell>
          <cell r="G4">
            <v>1774100400</v>
          </cell>
          <cell r="H4" t="str">
            <v>SUPPORTO TECNICO</v>
          </cell>
        </row>
        <row r="5">
          <cell r="A5" t="str">
            <v>MORICONI</v>
          </cell>
          <cell r="B5" t="str">
            <v>MASSIMO</v>
          </cell>
          <cell r="C5" t="str">
            <v>TECNICO SPECIALISTA ESPERTO (DIVISIONE)</v>
          </cell>
          <cell r="D5" t="str">
            <v>I</v>
          </cell>
          <cell r="E5" t="str">
            <v>AS</v>
          </cell>
          <cell r="F5">
            <v>14</v>
          </cell>
          <cell r="G5">
            <v>1774100400</v>
          </cell>
          <cell r="H5" t="str">
            <v>SUPPORTO TECNICO</v>
          </cell>
        </row>
        <row r="6">
          <cell r="A6" t="str">
            <v>ZOTTI</v>
          </cell>
          <cell r="B6" t="str">
            <v>GAETANO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1774100400</v>
          </cell>
          <cell r="H6" t="str">
            <v>SUPPORTO TECNICO</v>
          </cell>
        </row>
        <row r="7">
          <cell r="A7" t="str">
            <v>MARUCCIA</v>
          </cell>
          <cell r="B7" t="str">
            <v>COSIMO</v>
          </cell>
          <cell r="C7" t="str">
            <v>ASSISTENTE CON COMPITI DI MAGGIORE RILIEVO (DIVISIONE)</v>
          </cell>
          <cell r="D7" t="str">
            <v>I</v>
          </cell>
          <cell r="E7" t="str">
            <v>BSS</v>
          </cell>
          <cell r="F7">
            <v>17</v>
          </cell>
          <cell r="G7">
            <v>1774100400</v>
          </cell>
          <cell r="H7" t="str">
            <v>SUPPORTO TECNICO</v>
          </cell>
        </row>
        <row r="8">
          <cell r="A8" t="str">
            <v>PASCALE</v>
          </cell>
          <cell r="B8" t="str">
            <v>LUCIO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1774100400</v>
          </cell>
          <cell r="H8" t="str">
            <v>SUPPORTO TECNICO</v>
          </cell>
        </row>
      </sheetData>
      <sheetData sheetId="41" refreshError="1"/>
      <sheetData sheetId="42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4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44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45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4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47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48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4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50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51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52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5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LEMMA</v>
          </cell>
          <cell r="B2" t="str">
            <v>FRANCESCO</v>
          </cell>
          <cell r="C2" t="str">
            <v>QUADRO PRIMO LIVELLO DI FUNZIONE (DIVISIONE)</v>
          </cell>
          <cell r="D2" t="str">
            <v>Q</v>
          </cell>
          <cell r="E2" t="str">
            <v>Q32</v>
          </cell>
          <cell r="F2">
            <v>10</v>
          </cell>
          <cell r="G2">
            <v>1774100500</v>
          </cell>
          <cell r="H2" t="str">
            <v>ACQUISTI E APPALTI</v>
          </cell>
        </row>
        <row r="3">
          <cell r="A3" t="str">
            <v>PALERMO</v>
          </cell>
          <cell r="B3" t="str">
            <v>MICHELE</v>
          </cell>
          <cell r="C3" t="str">
            <v>ESPERTO</v>
          </cell>
          <cell r="D3" t="str">
            <v>Q</v>
          </cell>
          <cell r="E3" t="str">
            <v>Q08</v>
          </cell>
          <cell r="F3">
            <v>12</v>
          </cell>
          <cell r="G3">
            <v>1774100500</v>
          </cell>
          <cell r="H3" t="str">
            <v>ACQUISTI E APPALTI</v>
          </cell>
        </row>
        <row r="4">
          <cell r="A4" t="str">
            <v>MORICONI</v>
          </cell>
          <cell r="B4" t="str">
            <v>VALERIO</v>
          </cell>
          <cell r="C4" t="str">
            <v>TECNICO SPECIALISTA ESPERTO</v>
          </cell>
          <cell r="D4" t="str">
            <v>I</v>
          </cell>
          <cell r="E4" t="str">
            <v>AS</v>
          </cell>
          <cell r="F4">
            <v>14</v>
          </cell>
          <cell r="G4">
            <v>1774100500</v>
          </cell>
          <cell r="H4" t="str">
            <v>ACQUISTI E APPALTI</v>
          </cell>
        </row>
        <row r="5">
          <cell r="A5" t="str">
            <v>CAIRO</v>
          </cell>
          <cell r="B5" t="str">
            <v>GIOVANNI VINCENZO</v>
          </cell>
          <cell r="C5" t="str">
            <v>TECNICO SPECIALISTA CON COMPITI DI MAGGIORE RILIEVO (DIVISIO</v>
          </cell>
          <cell r="D5" t="str">
            <v>I</v>
          </cell>
          <cell r="E5" t="str">
            <v>A1S</v>
          </cell>
          <cell r="F5">
            <v>15</v>
          </cell>
          <cell r="G5">
            <v>1774100500</v>
          </cell>
          <cell r="H5" t="str">
            <v>ACQUISTI E APPALTI</v>
          </cell>
        </row>
        <row r="6">
          <cell r="A6" t="str">
            <v>FIUSCO</v>
          </cell>
          <cell r="B6" t="str">
            <v>COSIMO</v>
          </cell>
          <cell r="C6" t="str">
            <v>TECNICO SPECIALISTA CON COMPITI DI MAGGIORE RILIEVO (DIVISIO</v>
          </cell>
          <cell r="D6" t="str">
            <v>I</v>
          </cell>
          <cell r="E6" t="str">
            <v>A1S</v>
          </cell>
          <cell r="F6">
            <v>15</v>
          </cell>
          <cell r="G6">
            <v>1774100500</v>
          </cell>
          <cell r="H6" t="str">
            <v>ACQUISTI E APPALTI</v>
          </cell>
        </row>
        <row r="7">
          <cell r="A7" t="str">
            <v>STAMPACCHIA</v>
          </cell>
          <cell r="B7" t="str">
            <v>CARMINE</v>
          </cell>
          <cell r="C7" t="str">
            <v>TECNICO SPECIALISTA CON COMPITI DI MAGGIORE RILIEVO</v>
          </cell>
          <cell r="D7" t="str">
            <v>I</v>
          </cell>
          <cell r="E7" t="str">
            <v>A1S</v>
          </cell>
          <cell r="F7">
            <v>15</v>
          </cell>
          <cell r="G7">
            <v>1774100500</v>
          </cell>
          <cell r="H7" t="str">
            <v>ACQUISTI E APPALTI</v>
          </cell>
        </row>
        <row r="8">
          <cell r="A8" t="str">
            <v>COSTANTINI</v>
          </cell>
          <cell r="B8" t="str">
            <v>DOMENICO MARIO A</v>
          </cell>
          <cell r="C8" t="str">
            <v>PREPOSTO</v>
          </cell>
          <cell r="D8" t="str">
            <v>I</v>
          </cell>
          <cell r="E8" t="str">
            <v>A1</v>
          </cell>
          <cell r="F8">
            <v>16</v>
          </cell>
          <cell r="G8">
            <v>1774100500</v>
          </cell>
          <cell r="H8" t="str">
            <v>ACQUISTI E APPALTI</v>
          </cell>
        </row>
        <row r="9">
          <cell r="A9" t="str">
            <v>LAERA</v>
          </cell>
          <cell r="B9" t="str">
            <v>LUCIA</v>
          </cell>
          <cell r="C9" t="str">
            <v>TECNICO SPECIALISTA (DIVISIONE)</v>
          </cell>
          <cell r="D9" t="str">
            <v>I</v>
          </cell>
          <cell r="E9" t="str">
            <v>A1</v>
          </cell>
          <cell r="F9">
            <v>16</v>
          </cell>
          <cell r="G9">
            <v>1774100500</v>
          </cell>
          <cell r="H9" t="str">
            <v>ACQUISTI E APPALTI</v>
          </cell>
        </row>
        <row r="10">
          <cell r="A10" t="str">
            <v>CAPUTO</v>
          </cell>
          <cell r="B10" t="str">
            <v>ROBERTO</v>
          </cell>
          <cell r="C10" t="str">
            <v>ASSISTENTE CON COMPITI DI MAGGIORE RILIEVO (DIVISIONE)</v>
          </cell>
          <cell r="D10" t="str">
            <v>I</v>
          </cell>
          <cell r="E10" t="str">
            <v>BSS</v>
          </cell>
          <cell r="F10">
            <v>17</v>
          </cell>
          <cell r="G10">
            <v>1774100500</v>
          </cell>
          <cell r="H10" t="str">
            <v>ACQUISTI E APPALTI</v>
          </cell>
        </row>
        <row r="11">
          <cell r="A11" t="str">
            <v>CARELLA</v>
          </cell>
          <cell r="B11" t="str">
            <v>GIOVANNI</v>
          </cell>
          <cell r="C11" t="str">
            <v>ASSISTENTE CON COMPITI DI MAGGIORE RILIEVO (DIVISIONE)</v>
          </cell>
          <cell r="D11" t="str">
            <v>I</v>
          </cell>
          <cell r="E11" t="str">
            <v>BSS</v>
          </cell>
          <cell r="F11">
            <v>17</v>
          </cell>
          <cell r="G11">
            <v>1774100500</v>
          </cell>
          <cell r="H11" t="str">
            <v>ACQUISTI E APPALTI</v>
          </cell>
        </row>
        <row r="12">
          <cell r="A12" t="str">
            <v>LAUDISA</v>
          </cell>
          <cell r="B12" t="str">
            <v>LUIGI</v>
          </cell>
          <cell r="C12" t="str">
            <v>ASSISTENTE CON COMPITI DI MAGGIORE RILIEVO (DIVISIONE)</v>
          </cell>
          <cell r="D12" t="str">
            <v>I</v>
          </cell>
          <cell r="E12" t="str">
            <v>BSS</v>
          </cell>
          <cell r="F12">
            <v>17</v>
          </cell>
          <cell r="G12">
            <v>1774100500</v>
          </cell>
          <cell r="H12" t="str">
            <v>ACQUISTI E APPALTI</v>
          </cell>
        </row>
        <row r="13">
          <cell r="A13" t="str">
            <v>LOMBARDI</v>
          </cell>
          <cell r="B13" t="str">
            <v>MICHELE</v>
          </cell>
          <cell r="C13" t="str">
            <v>ASSISTENTE CON COMPITI DI MAGGIORE RILIEVO (DIVISIONE)</v>
          </cell>
          <cell r="D13" t="str">
            <v>I</v>
          </cell>
          <cell r="E13" t="str">
            <v>BSS</v>
          </cell>
          <cell r="F13">
            <v>17</v>
          </cell>
          <cell r="G13">
            <v>1774100500</v>
          </cell>
          <cell r="H13" t="str">
            <v>ACQUISTI E APPALTI</v>
          </cell>
        </row>
        <row r="14">
          <cell r="A14" t="str">
            <v>MONTICELLI</v>
          </cell>
          <cell r="B14" t="str">
            <v>GIULIANO</v>
          </cell>
          <cell r="C14" t="str">
            <v>ASSISTENTE CON COMPITI DI MAGGIORE RILIEVO (DIVISIONE)</v>
          </cell>
          <cell r="D14" t="str">
            <v>I</v>
          </cell>
          <cell r="E14" t="str">
            <v>BSS</v>
          </cell>
          <cell r="F14">
            <v>17</v>
          </cell>
          <cell r="G14">
            <v>1774100500</v>
          </cell>
          <cell r="H14" t="str">
            <v>ACQUISTI E APPALTI</v>
          </cell>
        </row>
        <row r="15">
          <cell r="A15" t="str">
            <v>MORLEO</v>
          </cell>
          <cell r="B15" t="str">
            <v>POMPEO</v>
          </cell>
          <cell r="C15" t="str">
            <v>ASSISTENTE CON COMPITI DI MAGGIORE RILIEVO (DIVISIONE)</v>
          </cell>
          <cell r="D15" t="str">
            <v>I</v>
          </cell>
          <cell r="E15" t="str">
            <v>BSS</v>
          </cell>
          <cell r="F15">
            <v>17</v>
          </cell>
          <cell r="G15">
            <v>1774100500</v>
          </cell>
          <cell r="H15" t="str">
            <v>ACQUISTI E APPALTI</v>
          </cell>
        </row>
        <row r="16">
          <cell r="A16" t="str">
            <v>ROLLO</v>
          </cell>
          <cell r="B16" t="str">
            <v>SANTO RAFFAELE</v>
          </cell>
          <cell r="C16" t="str">
            <v>ASSISTENTE CON COMPITI DI MAGGIORE RILIEVO (DIVISIONE)</v>
          </cell>
          <cell r="D16" t="str">
            <v>I</v>
          </cell>
          <cell r="E16" t="str">
            <v>BSS</v>
          </cell>
          <cell r="F16">
            <v>17</v>
          </cell>
          <cell r="G16">
            <v>1774100500</v>
          </cell>
          <cell r="H16" t="str">
            <v>ACQUISTI E APPALTI</v>
          </cell>
        </row>
        <row r="17">
          <cell r="A17" t="str">
            <v>SIBILIO</v>
          </cell>
          <cell r="B17" t="str">
            <v>FRANCESCO</v>
          </cell>
          <cell r="C17" t="str">
            <v>ASSISTENTE CON COMPITI DI MAGGIORE RILIEVO (DIVISIONE)</v>
          </cell>
          <cell r="D17" t="str">
            <v>I</v>
          </cell>
          <cell r="E17" t="str">
            <v>BSS</v>
          </cell>
          <cell r="F17">
            <v>17</v>
          </cell>
          <cell r="G17">
            <v>1774100500</v>
          </cell>
          <cell r="H17" t="str">
            <v>ACQUISTI E APPALTI</v>
          </cell>
        </row>
        <row r="18">
          <cell r="A18" t="str">
            <v>VACCHIANO</v>
          </cell>
          <cell r="B18" t="str">
            <v>VINCENZA</v>
          </cell>
          <cell r="C18" t="str">
            <v>ASSISTENTE</v>
          </cell>
          <cell r="D18" t="str">
            <v>I</v>
          </cell>
          <cell r="E18" t="str">
            <v>BS</v>
          </cell>
          <cell r="F18">
            <v>18</v>
          </cell>
          <cell r="G18">
            <v>1774100500</v>
          </cell>
          <cell r="H18" t="str">
            <v>ACQUISTI E APPALTI</v>
          </cell>
        </row>
        <row r="19">
          <cell r="A19" t="str">
            <v>DE CASTRO</v>
          </cell>
          <cell r="B19" t="str">
            <v>BENEDETTO</v>
          </cell>
          <cell r="C19" t="str">
            <v>ADDETTO CON COMPITI DI MAGGIORE RILIEVO (DIVISIONE)</v>
          </cell>
          <cell r="D19" t="str">
            <v>I</v>
          </cell>
          <cell r="E19" t="str">
            <v>B1S</v>
          </cell>
          <cell r="F19">
            <v>19</v>
          </cell>
          <cell r="G19">
            <v>1774100500</v>
          </cell>
          <cell r="H19" t="str">
            <v>ACQUISTI E APPALTI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54" refreshError="1"/>
      <sheetData sheetId="55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5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57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58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5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60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61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62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6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64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65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  <row r="20">
          <cell r="A20" t="str">
            <v>DE LORENZO</v>
          </cell>
          <cell r="B20" t="str">
            <v>ERCOLE LUIGI</v>
          </cell>
          <cell r="C20" t="str">
            <v>ADDETTO CON COMPITI DI MAGGIORE RILIEVO (DIVISIONE)</v>
          </cell>
          <cell r="D20" t="str">
            <v>I</v>
          </cell>
          <cell r="E20" t="str">
            <v>B1S</v>
          </cell>
          <cell r="F20">
            <v>19</v>
          </cell>
          <cell r="G20">
            <v>1774100500</v>
          </cell>
          <cell r="H20" t="str">
            <v>ACQUISTI E APPALTI</v>
          </cell>
        </row>
        <row r="21">
          <cell r="A21" t="str">
            <v>GUARINO</v>
          </cell>
          <cell r="B21" t="str">
            <v>LUIGI</v>
          </cell>
          <cell r="C21" t="str">
            <v>ADDETTO CON COMPITI DI MAGGIORE RILIEVO (DIVISIONE)</v>
          </cell>
          <cell r="D21" t="str">
            <v>I</v>
          </cell>
          <cell r="E21" t="str">
            <v>B1S</v>
          </cell>
          <cell r="F21">
            <v>19</v>
          </cell>
          <cell r="G21">
            <v>1774100500</v>
          </cell>
          <cell r="H21" t="str">
            <v>ACQUISTI E APPALTI</v>
          </cell>
        </row>
        <row r="22">
          <cell r="A22" t="str">
            <v>PERAGINE</v>
          </cell>
          <cell r="B22" t="str">
            <v>ANTONIO</v>
          </cell>
          <cell r="C22" t="str">
            <v>ADDETTO CON COMPITI DI MAGGIORE RILIEVO (DIVISIONE)</v>
          </cell>
          <cell r="D22" t="str">
            <v>I</v>
          </cell>
          <cell r="E22" t="str">
            <v>B1S</v>
          </cell>
          <cell r="F22">
            <v>19</v>
          </cell>
          <cell r="G22">
            <v>1774100500</v>
          </cell>
          <cell r="H22" t="str">
            <v>ACQUISTI E APPALTI</v>
          </cell>
        </row>
        <row r="23">
          <cell r="A23" t="str">
            <v>CARRIERE</v>
          </cell>
          <cell r="B23" t="str">
            <v>GIOACCHINO</v>
          </cell>
          <cell r="C23" t="str">
            <v>ADDETTO (DIVISIONE)</v>
          </cell>
          <cell r="D23" t="str">
            <v>I</v>
          </cell>
          <cell r="E23" t="str">
            <v>B1</v>
          </cell>
          <cell r="F23">
            <v>20</v>
          </cell>
          <cell r="G23">
            <v>1774100500</v>
          </cell>
          <cell r="H23" t="str">
            <v>ACQUISTI E APPALTI</v>
          </cell>
        </row>
        <row r="24">
          <cell r="A24" t="str">
            <v>MARASCIULO</v>
          </cell>
          <cell r="B24" t="str">
            <v>MAURIZIO</v>
          </cell>
          <cell r="C24" t="str">
            <v>ADDETTO DI APPROVVIGIONAMENTI</v>
          </cell>
          <cell r="D24" t="str">
            <v>I</v>
          </cell>
          <cell r="E24" t="str">
            <v>B1</v>
          </cell>
          <cell r="F24">
            <v>20</v>
          </cell>
          <cell r="G24">
            <v>1774100500</v>
          </cell>
          <cell r="H24" t="str">
            <v>ACQUISTI E APPALTI</v>
          </cell>
        </row>
        <row r="25">
          <cell r="A25" t="str">
            <v>NIBBIO</v>
          </cell>
          <cell r="B25" t="str">
            <v>NICOLA</v>
          </cell>
          <cell r="C25" t="str">
            <v>ADDETTO (DIVISIONE)</v>
          </cell>
          <cell r="D25" t="str">
            <v>I</v>
          </cell>
          <cell r="E25" t="str">
            <v>B1</v>
          </cell>
          <cell r="F25">
            <v>20</v>
          </cell>
          <cell r="G25">
            <v>1774100500</v>
          </cell>
          <cell r="H25" t="str">
            <v>ACQUISTI E APPALTI</v>
          </cell>
        </row>
        <row r="26">
          <cell r="A26" t="str">
            <v>ARDONE</v>
          </cell>
          <cell r="B26" t="str">
            <v>TEODORO</v>
          </cell>
          <cell r="C26" t="str">
            <v>AGGIUNTO CON COMPITI DI MAGGIORE RILIEVO (DIVISIONE)</v>
          </cell>
          <cell r="D26" t="str">
            <v>O</v>
          </cell>
          <cell r="E26" t="str">
            <v>B2S</v>
          </cell>
          <cell r="F26">
            <v>21</v>
          </cell>
          <cell r="G26">
            <v>1774100500</v>
          </cell>
          <cell r="H26" t="str">
            <v>ACQUISTI E APPALTI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6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BARLABA</v>
          </cell>
          <cell r="B2" t="str">
            <v xml:space="preserve"> PIERO  COSIMO</v>
          </cell>
          <cell r="C2" t="str">
            <v>ESPERTO CON PARTICOLARE RESPONSABILITA' ED AUTONOMIA</v>
          </cell>
          <cell r="D2" t="str">
            <v>Q</v>
          </cell>
          <cell r="E2" t="str">
            <v>Q16</v>
          </cell>
          <cell r="F2">
            <v>11</v>
          </cell>
          <cell r="G2">
            <v>1774100100</v>
          </cell>
          <cell r="H2" t="str">
            <v>CONTROLLER</v>
          </cell>
        </row>
        <row r="3">
          <cell r="A3" t="str">
            <v>LORE'</v>
          </cell>
          <cell r="B3" t="str">
            <v>GIOVANNI</v>
          </cell>
          <cell r="C3" t="str">
            <v>TECNICO SPECIALISTA ESPERTO CON COMPITI DI MAGGIORE RILIEVO</v>
          </cell>
          <cell r="D3" t="str">
            <v>I</v>
          </cell>
          <cell r="E3" t="str">
            <v>ASS</v>
          </cell>
          <cell r="F3">
            <v>13</v>
          </cell>
          <cell r="G3">
            <v>1774100100</v>
          </cell>
          <cell r="H3" t="str">
            <v>CONTROLLER</v>
          </cell>
        </row>
        <row r="4">
          <cell r="A4" t="str">
            <v>DE RUVO</v>
          </cell>
          <cell r="B4" t="str">
            <v>ORONZO</v>
          </cell>
          <cell r="C4" t="str">
            <v>TECNICO SPECIALISTA ESPERTO BUDGET</v>
          </cell>
          <cell r="D4" t="str">
            <v>I</v>
          </cell>
          <cell r="E4" t="str">
            <v>AS</v>
          </cell>
          <cell r="F4">
            <v>14</v>
          </cell>
          <cell r="G4">
            <v>1774100100</v>
          </cell>
          <cell r="H4" t="str">
            <v>CONTROLLER</v>
          </cell>
        </row>
        <row r="5">
          <cell r="A5" t="str">
            <v>DE MICHELE</v>
          </cell>
          <cell r="B5" t="str">
            <v>ANTONIO</v>
          </cell>
          <cell r="C5" t="str">
            <v>PREPOSTO</v>
          </cell>
          <cell r="D5" t="str">
            <v>I</v>
          </cell>
          <cell r="E5" t="str">
            <v>A1S</v>
          </cell>
          <cell r="F5">
            <v>15</v>
          </cell>
          <cell r="G5">
            <v>1774100100</v>
          </cell>
          <cell r="H5" t="str">
            <v>CONTROLLER</v>
          </cell>
        </row>
        <row r="6">
          <cell r="A6" t="str">
            <v>DI MAGGIO</v>
          </cell>
          <cell r="B6" t="str">
            <v>GIOVANNI</v>
          </cell>
          <cell r="C6" t="str">
            <v>TECNICO SPECIALISTA CON COMPITI DI MAGGIORE RILIEVO</v>
          </cell>
          <cell r="D6" t="str">
            <v>I</v>
          </cell>
          <cell r="E6" t="str">
            <v>A1S</v>
          </cell>
          <cell r="F6">
            <v>15</v>
          </cell>
          <cell r="G6">
            <v>1774100100</v>
          </cell>
          <cell r="H6" t="str">
            <v>CONTROLLER</v>
          </cell>
        </row>
        <row r="7">
          <cell r="A7" t="str">
            <v>SAPONARO</v>
          </cell>
          <cell r="B7" t="str">
            <v>VINCENZO</v>
          </cell>
          <cell r="C7" t="str">
            <v>TECNICO SPECIALISTA (DIVISIONE)</v>
          </cell>
          <cell r="D7" t="str">
            <v>I</v>
          </cell>
          <cell r="E7" t="str">
            <v>A1</v>
          </cell>
          <cell r="F7">
            <v>16</v>
          </cell>
          <cell r="G7">
            <v>1774100100</v>
          </cell>
          <cell r="H7" t="str">
            <v>CONTROLLER</v>
          </cell>
        </row>
        <row r="8">
          <cell r="A8" t="str">
            <v>BELLANOVA</v>
          </cell>
          <cell r="B8" t="str">
            <v>PASQUALE</v>
          </cell>
          <cell r="C8" t="str">
            <v>ASSISTENTE CON COMPITI DI MAGGIORE RILIEVO (DIVISIONE)</v>
          </cell>
          <cell r="D8" t="str">
            <v>I</v>
          </cell>
          <cell r="E8" t="str">
            <v>BSS</v>
          </cell>
          <cell r="F8">
            <v>17</v>
          </cell>
          <cell r="G8">
            <v>1774100100</v>
          </cell>
          <cell r="H8" t="str">
            <v>CONTROLLER</v>
          </cell>
        </row>
        <row r="9">
          <cell r="A9" t="str">
            <v>TOLARDO</v>
          </cell>
          <cell r="B9" t="str">
            <v>OSVALDO</v>
          </cell>
          <cell r="C9" t="str">
            <v>ASSISTENTE SENIOR (DIVISIONE)</v>
          </cell>
          <cell r="D9" t="str">
            <v>I</v>
          </cell>
          <cell r="E9" t="str">
            <v>BSS</v>
          </cell>
          <cell r="F9">
            <v>17</v>
          </cell>
          <cell r="G9">
            <v>1774100100</v>
          </cell>
          <cell r="H9" t="str">
            <v>CONTROLLER</v>
          </cell>
        </row>
        <row r="10">
          <cell r="A10" t="str">
            <v>MARCUCCI</v>
          </cell>
          <cell r="B10" t="str">
            <v>GIANNA</v>
          </cell>
          <cell r="C10" t="str">
            <v>ADDETTO CON COMPITI DI MAGGIORE RILIEVO (DIVISIONE)</v>
          </cell>
          <cell r="D10" t="str">
            <v>I</v>
          </cell>
          <cell r="E10" t="str">
            <v>B1S</v>
          </cell>
          <cell r="F10">
            <v>19</v>
          </cell>
          <cell r="G10">
            <v>1774100100</v>
          </cell>
          <cell r="H10" t="str">
            <v>CONTROLLER</v>
          </cell>
        </row>
        <row r="11">
          <cell r="A11" t="str">
            <v>VALENTE</v>
          </cell>
          <cell r="B11" t="str">
            <v>CARLO PASQUALE</v>
          </cell>
          <cell r="C11" t="str">
            <v>ADDETTO CON COMPITI DI MAGGIORE RILIEVO (DIVISIONE)</v>
          </cell>
          <cell r="D11" t="str">
            <v>I</v>
          </cell>
          <cell r="E11" t="str">
            <v>B1S</v>
          </cell>
          <cell r="F11">
            <v>19</v>
          </cell>
          <cell r="G11">
            <v>1774100100</v>
          </cell>
          <cell r="H11" t="str">
            <v>CONTROLLER</v>
          </cell>
        </row>
        <row r="12">
          <cell r="A12" t="str">
            <v>BIASI</v>
          </cell>
          <cell r="B12" t="str">
            <v>ANNA</v>
          </cell>
          <cell r="C12" t="str">
            <v>ADDETTO (DIVISIONE)</v>
          </cell>
          <cell r="D12" t="str">
            <v>I</v>
          </cell>
          <cell r="E12" t="str">
            <v>B1</v>
          </cell>
          <cell r="F12">
            <v>20</v>
          </cell>
          <cell r="G12">
            <v>1774100100</v>
          </cell>
          <cell r="H12" t="str">
            <v>CONTROLLER</v>
          </cell>
        </row>
        <row r="13">
          <cell r="A13" t="str">
            <v>CAFARELLA</v>
          </cell>
          <cell r="B13" t="str">
            <v>ANNA MARIA</v>
          </cell>
          <cell r="C13" t="str">
            <v>ADDETTO (DIVISIONE)</v>
          </cell>
          <cell r="D13" t="str">
            <v>I</v>
          </cell>
          <cell r="E13" t="str">
            <v>B1</v>
          </cell>
          <cell r="F13">
            <v>20</v>
          </cell>
          <cell r="G13">
            <v>1774100100</v>
          </cell>
          <cell r="H13" t="str">
            <v>CONTROLLER</v>
          </cell>
        </row>
        <row r="14">
          <cell r="A14" t="str">
            <v>DE DONNO</v>
          </cell>
          <cell r="B14" t="str">
            <v>PATRIZIA</v>
          </cell>
          <cell r="C14" t="str">
            <v>ADDETTO (DIVISIONE)</v>
          </cell>
          <cell r="D14" t="str">
            <v>I</v>
          </cell>
          <cell r="E14" t="str">
            <v>B1</v>
          </cell>
          <cell r="F14">
            <v>20</v>
          </cell>
          <cell r="G14">
            <v>1774100100</v>
          </cell>
          <cell r="H14" t="str">
            <v>CONTROLLER</v>
          </cell>
        </row>
        <row r="15">
          <cell r="A15" t="str">
            <v>DI PAOLA</v>
          </cell>
          <cell r="B15" t="str">
            <v>FRANCESCO</v>
          </cell>
          <cell r="C15" t="str">
            <v>ADDETTO (DIVISIONE)</v>
          </cell>
          <cell r="D15" t="str">
            <v>O</v>
          </cell>
          <cell r="E15" t="str">
            <v>B1</v>
          </cell>
          <cell r="F15">
            <v>20</v>
          </cell>
          <cell r="G15">
            <v>1774100100</v>
          </cell>
          <cell r="H15" t="str">
            <v>CONTROLLER</v>
          </cell>
        </row>
        <row r="16">
          <cell r="A16" t="str">
            <v>PRONAT</v>
          </cell>
          <cell r="B16" t="str">
            <v>ANTONIO</v>
          </cell>
          <cell r="C16" t="str">
            <v>ADDETTO (DIVISIONE)</v>
          </cell>
          <cell r="D16" t="str">
            <v>I</v>
          </cell>
          <cell r="E16" t="str">
            <v>B1</v>
          </cell>
          <cell r="F16">
            <v>20</v>
          </cell>
          <cell r="G16">
            <v>1774100100</v>
          </cell>
          <cell r="H16" t="str">
            <v>CONTROLLER</v>
          </cell>
        </row>
        <row r="17">
          <cell r="A17" t="str">
            <v>SCAVO</v>
          </cell>
          <cell r="B17" t="str">
            <v>LUCIANO</v>
          </cell>
          <cell r="C17" t="str">
            <v>PREPOSTO</v>
          </cell>
          <cell r="D17" t="str">
            <v>I</v>
          </cell>
          <cell r="E17" t="str">
            <v>A1</v>
          </cell>
          <cell r="F17">
            <v>16</v>
          </cell>
          <cell r="G17">
            <v>1774100110</v>
          </cell>
          <cell r="H17" t="str">
            <v>CON/SEDE BARI</v>
          </cell>
        </row>
        <row r="18">
          <cell r="A18" t="str">
            <v>CERVELLIERI</v>
          </cell>
          <cell r="B18" t="str">
            <v>PORZIA</v>
          </cell>
          <cell r="C18" t="str">
            <v>ASSISTENTE SENIOR (DIVISIONE)</v>
          </cell>
          <cell r="D18" t="str">
            <v>I</v>
          </cell>
          <cell r="E18" t="str">
            <v>BSS</v>
          </cell>
          <cell r="F18">
            <v>17</v>
          </cell>
          <cell r="G18">
            <v>1774100110</v>
          </cell>
          <cell r="H18" t="str">
            <v>CON/SEDE BARI</v>
          </cell>
        </row>
        <row r="19">
          <cell r="A19" t="str">
            <v>SCELSI</v>
          </cell>
          <cell r="B19" t="str">
            <v>FILOMENA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1774100110</v>
          </cell>
          <cell r="H19" t="str">
            <v>CON/SEDE BARI</v>
          </cell>
        </row>
      </sheetData>
      <sheetData sheetId="67" refreshError="1"/>
      <sheetData sheetId="68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6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70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71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72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73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74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75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76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77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78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</sheetData>
      <sheetData sheetId="79" refreshError="1">
        <row r="1">
          <cell r="A1" t="str">
            <v>COGNOME</v>
          </cell>
          <cell r="B1" t="str">
            <v>NOME</v>
          </cell>
          <cell r="C1" t="str">
            <v>QUALIFICA</v>
          </cell>
          <cell r="D1" t="str">
            <v>CAT</v>
          </cell>
          <cell r="E1" t="str">
            <v>Inq.</v>
          </cell>
          <cell r="F1" t="str">
            <v>cinq</v>
          </cell>
          <cell r="G1" t="str">
            <v>U.O.ENEL</v>
          </cell>
          <cell r="H1" t="str">
            <v>UNITA' ORGANIZZATIVA</v>
          </cell>
        </row>
        <row r="2">
          <cell r="A2" t="str">
            <v>MICALETTI</v>
          </cell>
          <cell r="B2" t="str">
            <v>FOSCOLO</v>
          </cell>
          <cell r="C2" t="str">
            <v>PREPOSTO</v>
          </cell>
          <cell r="D2" t="str">
            <v>I</v>
          </cell>
          <cell r="E2" t="str">
            <v>A1S</v>
          </cell>
          <cell r="F2">
            <v>15</v>
          </cell>
          <cell r="G2">
            <v>1774100200</v>
          </cell>
          <cell r="H2" t="str">
            <v>PERSONALE E SERVIZI</v>
          </cell>
        </row>
        <row r="3">
          <cell r="A3" t="str">
            <v>DE PADOVA</v>
          </cell>
          <cell r="B3" t="str">
            <v>ANTONIO</v>
          </cell>
          <cell r="C3" t="str">
            <v>ASSISTENTE SENIOR (DIVISIONE)</v>
          </cell>
          <cell r="D3" t="str">
            <v>I</v>
          </cell>
          <cell r="E3" t="str">
            <v>BSS</v>
          </cell>
          <cell r="F3">
            <v>17</v>
          </cell>
          <cell r="G3">
            <v>1774100200</v>
          </cell>
          <cell r="H3" t="str">
            <v>PERSONALE E SERVIZI</v>
          </cell>
        </row>
        <row r="4">
          <cell r="A4" t="str">
            <v>QUARTA</v>
          </cell>
          <cell r="B4" t="str">
            <v>MARIO</v>
          </cell>
          <cell r="C4" t="str">
            <v>ASSISTENTE SENIOR (DIVISIONE)</v>
          </cell>
          <cell r="D4" t="str">
            <v>I</v>
          </cell>
          <cell r="E4" t="str">
            <v>BSS</v>
          </cell>
          <cell r="F4">
            <v>17</v>
          </cell>
          <cell r="G4">
            <v>1774100200</v>
          </cell>
          <cell r="H4" t="str">
            <v>PERSONALE E SERVIZI</v>
          </cell>
        </row>
        <row r="5">
          <cell r="A5" t="str">
            <v>SOLARINO</v>
          </cell>
          <cell r="B5" t="str">
            <v>SUSAN MARGARET</v>
          </cell>
          <cell r="C5" t="str">
            <v>ASSISTENTE (DIVISIONE)</v>
          </cell>
          <cell r="D5" t="str">
            <v>I</v>
          </cell>
          <cell r="E5" t="str">
            <v>BS</v>
          </cell>
          <cell r="F5">
            <v>18</v>
          </cell>
          <cell r="G5">
            <v>1774100200</v>
          </cell>
          <cell r="H5" t="str">
            <v>PERSONALE E SERVIZI</v>
          </cell>
        </row>
        <row r="6">
          <cell r="A6" t="str">
            <v>LI TRENTA</v>
          </cell>
          <cell r="B6" t="str">
            <v>ANNA</v>
          </cell>
          <cell r="C6" t="str">
            <v>ADDETTO (DIVISIONE)</v>
          </cell>
          <cell r="D6" t="str">
            <v>I</v>
          </cell>
          <cell r="E6" t="str">
            <v>B1</v>
          </cell>
          <cell r="F6">
            <v>20</v>
          </cell>
          <cell r="G6">
            <v>1774100200</v>
          </cell>
          <cell r="H6" t="str">
            <v>PERSONALE E SERVIZI</v>
          </cell>
        </row>
        <row r="7">
          <cell r="A7" t="str">
            <v>LINZALATA</v>
          </cell>
          <cell r="B7" t="str">
            <v>GIUSEPPINA</v>
          </cell>
          <cell r="C7" t="str">
            <v>ADDETTO (DIVISIONE)</v>
          </cell>
          <cell r="D7" t="str">
            <v>I</v>
          </cell>
          <cell r="E7" t="str">
            <v>B1</v>
          </cell>
          <cell r="F7">
            <v>20</v>
          </cell>
          <cell r="G7">
            <v>1774100200</v>
          </cell>
          <cell r="H7" t="str">
            <v>PERSONALE E SERVIZI</v>
          </cell>
        </row>
        <row r="8">
          <cell r="A8" t="str">
            <v>CARRISI</v>
          </cell>
          <cell r="B8" t="str">
            <v>RAFFAELE</v>
          </cell>
          <cell r="C8" t="str">
            <v>AGGIUNTO CON COMPITI DI MAGGIORE RILIEVO (DIVISIONE)</v>
          </cell>
          <cell r="D8" t="str">
            <v>O</v>
          </cell>
          <cell r="E8" t="str">
            <v>B2S</v>
          </cell>
          <cell r="F8">
            <v>21</v>
          </cell>
          <cell r="G8">
            <v>1774100200</v>
          </cell>
          <cell r="H8" t="str">
            <v>PERSONALE E SERVIZI</v>
          </cell>
        </row>
        <row r="9">
          <cell r="A9" t="str">
            <v>DE MITRI</v>
          </cell>
          <cell r="B9" t="str">
            <v>FRANCESCO</v>
          </cell>
          <cell r="C9" t="str">
            <v>AGGIUNTO CON COMPITI DI MAGGIORE RILIEVO (DIVISIONE)</v>
          </cell>
          <cell r="D9" t="str">
            <v>O</v>
          </cell>
          <cell r="E9" t="str">
            <v>B2S</v>
          </cell>
          <cell r="F9">
            <v>21</v>
          </cell>
          <cell r="G9">
            <v>1774100200</v>
          </cell>
          <cell r="H9" t="str">
            <v>PERSONALE E SERVIZI</v>
          </cell>
        </row>
        <row r="10">
          <cell r="A10" t="str">
            <v>GIMMI</v>
          </cell>
          <cell r="B10" t="str">
            <v>ALESSANDRO</v>
          </cell>
          <cell r="C10" t="str">
            <v>AGGIUNTO (DIVISIONE)</v>
          </cell>
          <cell r="D10" t="str">
            <v>I</v>
          </cell>
          <cell r="E10" t="str">
            <v>B2S</v>
          </cell>
          <cell r="F10">
            <v>21</v>
          </cell>
          <cell r="G10">
            <v>1774100200</v>
          </cell>
          <cell r="H10" t="str">
            <v>PERSONALE E SERVIZI</v>
          </cell>
        </row>
        <row r="11">
          <cell r="A11" t="str">
            <v>BARBIERI</v>
          </cell>
          <cell r="B11" t="str">
            <v>FERNANDO</v>
          </cell>
          <cell r="C11" t="str">
            <v>AGGIUNTO (DIVISIONE)</v>
          </cell>
          <cell r="D11" t="str">
            <v>I</v>
          </cell>
          <cell r="E11" t="str">
            <v>B2</v>
          </cell>
          <cell r="F11">
            <v>22</v>
          </cell>
          <cell r="G11">
            <v>1774100200</v>
          </cell>
          <cell r="H11" t="str">
            <v>PERSONALE E SERVIZI</v>
          </cell>
        </row>
        <row r="12">
          <cell r="A12" t="str">
            <v>CARBONE</v>
          </cell>
          <cell r="B12" t="str">
            <v>ANTIMO</v>
          </cell>
          <cell r="C12" t="str">
            <v>AGGIUNTO (DIVISIONE)</v>
          </cell>
          <cell r="D12" t="str">
            <v>I</v>
          </cell>
          <cell r="E12" t="str">
            <v>B2</v>
          </cell>
          <cell r="F12">
            <v>22</v>
          </cell>
          <cell r="G12">
            <v>1774100200</v>
          </cell>
          <cell r="H12" t="str">
            <v>PERSONALE E SERVIZI</v>
          </cell>
        </row>
        <row r="13">
          <cell r="A13" t="str">
            <v>CAVALLO</v>
          </cell>
          <cell r="B13" t="str">
            <v>FRANCESCO</v>
          </cell>
          <cell r="C13" t="str">
            <v>AGGIUNTO (DIVISIONE)</v>
          </cell>
          <cell r="D13" t="str">
            <v>I</v>
          </cell>
          <cell r="E13" t="str">
            <v>B2</v>
          </cell>
          <cell r="F13">
            <v>22</v>
          </cell>
          <cell r="G13">
            <v>1774100200</v>
          </cell>
          <cell r="H13" t="str">
            <v>PERSONALE E SERVIZI</v>
          </cell>
        </row>
        <row r="14">
          <cell r="A14" t="str">
            <v>MAZZOTTA</v>
          </cell>
          <cell r="B14" t="str">
            <v>AUGUSTO</v>
          </cell>
          <cell r="C14" t="str">
            <v>AGGIUNTO (DIVISIONE)</v>
          </cell>
          <cell r="D14" t="str">
            <v>I</v>
          </cell>
          <cell r="E14" t="str">
            <v>B2</v>
          </cell>
          <cell r="F14">
            <v>22</v>
          </cell>
          <cell r="G14">
            <v>1774100200</v>
          </cell>
          <cell r="H14" t="str">
            <v>PERSONALE E SERVIZI</v>
          </cell>
        </row>
        <row r="15">
          <cell r="A15" t="str">
            <v>NISI</v>
          </cell>
          <cell r="B15" t="str">
            <v>ENRICO</v>
          </cell>
          <cell r="C15" t="str">
            <v>AGGIUNTO (DIVISIONE)</v>
          </cell>
          <cell r="D15" t="str">
            <v>I</v>
          </cell>
          <cell r="E15" t="str">
            <v>B2</v>
          </cell>
          <cell r="F15">
            <v>22</v>
          </cell>
          <cell r="G15">
            <v>1774100200</v>
          </cell>
          <cell r="H15" t="str">
            <v>PERSONALE E SERVIZI</v>
          </cell>
        </row>
        <row r="16">
          <cell r="A16" t="str">
            <v>PANICO</v>
          </cell>
          <cell r="B16" t="str">
            <v>ROSARIO</v>
          </cell>
          <cell r="C16" t="str">
            <v>AGGIUNTO (DIVISIONE)</v>
          </cell>
          <cell r="D16" t="str">
            <v>I</v>
          </cell>
          <cell r="E16" t="str">
            <v>B2</v>
          </cell>
          <cell r="F16">
            <v>22</v>
          </cell>
          <cell r="G16">
            <v>1774100200</v>
          </cell>
          <cell r="H16" t="str">
            <v>PERSONALE E SERVIZI</v>
          </cell>
        </row>
        <row r="17">
          <cell r="A17" t="str">
            <v>PINOTTI</v>
          </cell>
          <cell r="B17" t="str">
            <v>CATIA MARIA</v>
          </cell>
          <cell r="C17" t="str">
            <v>AGGIUNTO (DIVISIONE)</v>
          </cell>
          <cell r="D17" t="str">
            <v>I</v>
          </cell>
          <cell r="E17" t="str">
            <v>B2</v>
          </cell>
          <cell r="F17">
            <v>22</v>
          </cell>
          <cell r="G17">
            <v>1774100200</v>
          </cell>
          <cell r="H17" t="str">
            <v>PERSONALE E SERVIZI</v>
          </cell>
        </row>
        <row r="18">
          <cell r="A18" t="str">
            <v>RUSSO</v>
          </cell>
          <cell r="B18" t="str">
            <v>FRANCESCO</v>
          </cell>
          <cell r="C18" t="str">
            <v>ADDETTO CON COMPITI DI MAGGIORE RILIEVO (DIVISIONE)</v>
          </cell>
          <cell r="D18" t="str">
            <v>O</v>
          </cell>
          <cell r="E18" t="str">
            <v>B1S</v>
          </cell>
          <cell r="F18">
            <v>19</v>
          </cell>
          <cell r="G18">
            <v>1774100210</v>
          </cell>
          <cell r="H18" t="str">
            <v>PSR/SEDE BARI</v>
          </cell>
        </row>
        <row r="19">
          <cell r="A19" t="str">
            <v>CASTRO</v>
          </cell>
          <cell r="B19" t="str">
            <v>GILDA</v>
          </cell>
          <cell r="C19" t="str">
            <v>ADDETTO (DIVISIONE)</v>
          </cell>
          <cell r="D19" t="str">
            <v>I</v>
          </cell>
          <cell r="E19" t="str">
            <v>B1</v>
          </cell>
          <cell r="F19">
            <v>20</v>
          </cell>
          <cell r="G19">
            <v>1774100210</v>
          </cell>
          <cell r="H19" t="str">
            <v>PSR/SEDE BARI</v>
          </cell>
        </row>
        <row r="20">
          <cell r="A20" t="str">
            <v>GENCHI</v>
          </cell>
          <cell r="B20" t="str">
            <v>COSIMO</v>
          </cell>
          <cell r="C20" t="str">
            <v>AGGIUNTO CON COMPITI DI MAGGIORE RILIEVO (DIVISIONE)</v>
          </cell>
          <cell r="D20" t="str">
            <v>I</v>
          </cell>
          <cell r="E20" t="str">
            <v>B2S</v>
          </cell>
          <cell r="F20">
            <v>21</v>
          </cell>
          <cell r="G20">
            <v>1774100210</v>
          </cell>
          <cell r="H20" t="str">
            <v>PSR/SEDE BARI</v>
          </cell>
        </row>
        <row r="21">
          <cell r="A21" t="str">
            <v>GIANNINI</v>
          </cell>
          <cell r="B21" t="str">
            <v>LUIGI</v>
          </cell>
          <cell r="C21" t="str">
            <v>AGGIUNTO CON COMPITI DI MAGGIORE RILIEVO (DIVISIONE)</v>
          </cell>
          <cell r="D21" t="str">
            <v>I</v>
          </cell>
          <cell r="E21" t="str">
            <v>B2S</v>
          </cell>
          <cell r="F21">
            <v>21</v>
          </cell>
          <cell r="G21">
            <v>1774100210</v>
          </cell>
          <cell r="H21" t="str">
            <v>PSR/SEDE BARI</v>
          </cell>
        </row>
        <row r="22">
          <cell r="A22" t="str">
            <v>LOPRIENO</v>
          </cell>
          <cell r="B22" t="str">
            <v>ANTONIO</v>
          </cell>
          <cell r="C22" t="str">
            <v>AGGIUNTO CON COMPITI DI MAGGIORE RILIEVO (DIVISIONE)</v>
          </cell>
          <cell r="D22" t="str">
            <v>O</v>
          </cell>
          <cell r="E22" t="str">
            <v>B2S</v>
          </cell>
          <cell r="F22">
            <v>21</v>
          </cell>
          <cell r="G22">
            <v>1774100210</v>
          </cell>
          <cell r="H22" t="str">
            <v>PSR/SEDE BARI</v>
          </cell>
        </row>
        <row r="23">
          <cell r="A23" t="str">
            <v>TISTI</v>
          </cell>
          <cell r="B23" t="str">
            <v>MATTEO</v>
          </cell>
          <cell r="C23" t="str">
            <v>AGGIUNTO CON COMPITI DI MAGGIORE RILIEVO (DIVISIONE)</v>
          </cell>
          <cell r="D23" t="str">
            <v>O</v>
          </cell>
          <cell r="E23" t="str">
            <v>B2S</v>
          </cell>
          <cell r="F23">
            <v>21</v>
          </cell>
          <cell r="G23">
            <v>1774100210</v>
          </cell>
          <cell r="H23" t="str">
            <v>PSR/SEDE BARI</v>
          </cell>
        </row>
        <row r="24">
          <cell r="A24" t="str">
            <v>ALFONSO</v>
          </cell>
          <cell r="B24" t="str">
            <v>LUIGI</v>
          </cell>
          <cell r="C24" t="str">
            <v>AGGIUNTO (DIVISIONE)</v>
          </cell>
          <cell r="D24" t="str">
            <v>I</v>
          </cell>
          <cell r="E24" t="str">
            <v>B2</v>
          </cell>
          <cell r="F24">
            <v>22</v>
          </cell>
          <cell r="G24">
            <v>1774100210</v>
          </cell>
          <cell r="H24" t="str">
            <v>PSR/SEDE BARI</v>
          </cell>
        </row>
        <row r="25">
          <cell r="A25" t="str">
            <v>TESORO</v>
          </cell>
          <cell r="B25" t="str">
            <v>DOMENICO</v>
          </cell>
          <cell r="C25" t="str">
            <v>AGGIUNTO (DIVISIONE)</v>
          </cell>
          <cell r="D25" t="str">
            <v>I</v>
          </cell>
          <cell r="E25" t="str">
            <v>B2</v>
          </cell>
          <cell r="F25">
            <v>22</v>
          </cell>
          <cell r="G25">
            <v>1774100210</v>
          </cell>
          <cell r="H25" t="str">
            <v>PSR/SEDE BARI</v>
          </cell>
        </row>
        <row r="26">
          <cell r="A26" t="str">
            <v>ZACCARO</v>
          </cell>
          <cell r="B26" t="str">
            <v>DONATO</v>
          </cell>
          <cell r="C26" t="str">
            <v>AGGIUNTO (DIVISIONE)</v>
          </cell>
          <cell r="D26" t="str">
            <v>I</v>
          </cell>
          <cell r="E26" t="str">
            <v>B2</v>
          </cell>
          <cell r="F26">
            <v>22</v>
          </cell>
          <cell r="G26">
            <v>1774100210</v>
          </cell>
          <cell r="H26" t="str">
            <v>PSR/SEDE BARI</v>
          </cell>
        </row>
        <row r="27">
          <cell r="A27" t="str">
            <v>SARACINO</v>
          </cell>
          <cell r="B27" t="str">
            <v>GIOVANNI</v>
          </cell>
          <cell r="C27" t="str">
            <v>AGGIUNTO CON COMPITI DI MAGGIORE RILIEVO (DIVISIONE)</v>
          </cell>
          <cell r="D27" t="str">
            <v>O</v>
          </cell>
          <cell r="E27" t="str">
            <v>B2S</v>
          </cell>
          <cell r="F27">
            <v>21</v>
          </cell>
          <cell r="G27">
            <v>1774100500</v>
          </cell>
          <cell r="H27" t="str">
            <v>ACQUISTI E APPALTI</v>
          </cell>
        </row>
        <row r="28">
          <cell r="A28" t="str">
            <v>CAPUANO</v>
          </cell>
          <cell r="B28" t="str">
            <v>FERRUCCIO</v>
          </cell>
          <cell r="C28" t="str">
            <v>AGGIUNTO (DIVISIONE)</v>
          </cell>
          <cell r="D28" t="str">
            <v>O</v>
          </cell>
          <cell r="E28" t="str">
            <v>B2</v>
          </cell>
          <cell r="F28">
            <v>22</v>
          </cell>
          <cell r="G28">
            <v>1774100500</v>
          </cell>
          <cell r="H28" t="str">
            <v>ACQUISTI E APPALTI</v>
          </cell>
        </row>
        <row r="29">
          <cell r="A29" t="str">
            <v>BISCEGLIA</v>
          </cell>
          <cell r="B29" t="str">
            <v>VITO</v>
          </cell>
          <cell r="C29" t="str">
            <v>PREPOSTO</v>
          </cell>
          <cell r="D29" t="str">
            <v>I</v>
          </cell>
          <cell r="E29" t="str">
            <v>A1S</v>
          </cell>
          <cell r="F29">
            <v>15</v>
          </cell>
          <cell r="G29">
            <v>1774100510</v>
          </cell>
          <cell r="H29" t="str">
            <v>AAP/SEDE BARI</v>
          </cell>
        </row>
        <row r="30">
          <cell r="A30" t="str">
            <v>COLELLA</v>
          </cell>
          <cell r="B30" t="str">
            <v>NICOLA</v>
          </cell>
          <cell r="C30" t="str">
            <v>ASSISTENTE SENIOR (DIVISIONE)</v>
          </cell>
          <cell r="D30" t="str">
            <v>I</v>
          </cell>
          <cell r="E30" t="str">
            <v>BSS</v>
          </cell>
          <cell r="F30">
            <v>17</v>
          </cell>
          <cell r="G30">
            <v>1774100510</v>
          </cell>
          <cell r="H30" t="str">
            <v>AAP/SEDE BARI</v>
          </cell>
        </row>
        <row r="31">
          <cell r="A31" t="str">
            <v>GESUITA</v>
          </cell>
          <cell r="B31" t="str">
            <v>GIUSEPPE</v>
          </cell>
          <cell r="C31" t="str">
            <v>ASSISTENTE SENIOR (DIVISIONE)</v>
          </cell>
          <cell r="D31" t="str">
            <v>I</v>
          </cell>
          <cell r="E31" t="str">
            <v>BSS</v>
          </cell>
          <cell r="F31">
            <v>17</v>
          </cell>
          <cell r="G31">
            <v>1774100510</v>
          </cell>
          <cell r="H31" t="str">
            <v>AAP/SEDE BARI</v>
          </cell>
        </row>
        <row r="32">
          <cell r="A32" t="str">
            <v>ABBRUZZESE</v>
          </cell>
          <cell r="B32" t="str">
            <v>ANTONIO</v>
          </cell>
          <cell r="C32" t="str">
            <v>ADDETTO CON COMPITI DI MAGGIORE RILIEVO (DIVISIONE)</v>
          </cell>
          <cell r="D32" t="str">
            <v>I</v>
          </cell>
          <cell r="E32" t="str">
            <v>B1S</v>
          </cell>
          <cell r="F32">
            <v>19</v>
          </cell>
          <cell r="G32">
            <v>1774100510</v>
          </cell>
          <cell r="H32" t="str">
            <v>AAP/SEDE BARI</v>
          </cell>
        </row>
        <row r="33">
          <cell r="A33" t="str">
            <v>CEGLIE</v>
          </cell>
          <cell r="B33" t="str">
            <v>SALVATORE</v>
          </cell>
          <cell r="C33" t="str">
            <v>ADDETTO (DIVISIONE)</v>
          </cell>
          <cell r="D33" t="str">
            <v>O</v>
          </cell>
          <cell r="E33" t="str">
            <v>B1</v>
          </cell>
          <cell r="F33">
            <v>20</v>
          </cell>
          <cell r="G33">
            <v>1774100510</v>
          </cell>
          <cell r="H33" t="str">
            <v>AAP/SEDE BARI</v>
          </cell>
        </row>
        <row r="34">
          <cell r="A34" t="str">
            <v>DELL'AGLIO</v>
          </cell>
          <cell r="B34" t="str">
            <v>MARCO</v>
          </cell>
          <cell r="C34" t="str">
            <v>ADDETTO (DIVISIONE)</v>
          </cell>
          <cell r="D34" t="str">
            <v>O</v>
          </cell>
          <cell r="E34" t="str">
            <v>B1</v>
          </cell>
          <cell r="F34">
            <v>20</v>
          </cell>
          <cell r="G34">
            <v>1774100510</v>
          </cell>
          <cell r="H34" t="str">
            <v>AAP/SEDE BARI</v>
          </cell>
        </row>
        <row r="35">
          <cell r="A35" t="str">
            <v>LORUSSO</v>
          </cell>
          <cell r="B35" t="str">
            <v>MARIA</v>
          </cell>
          <cell r="C35" t="str">
            <v>ADDETTO (DIVISIONE)</v>
          </cell>
          <cell r="D35" t="str">
            <v>I</v>
          </cell>
          <cell r="E35" t="str">
            <v>B1</v>
          </cell>
          <cell r="F35">
            <v>20</v>
          </cell>
          <cell r="G35">
            <v>1774100510</v>
          </cell>
          <cell r="H35" t="str">
            <v>AAP/SEDE BARI</v>
          </cell>
        </row>
        <row r="36">
          <cell r="A36" t="str">
            <v>ROMITO</v>
          </cell>
          <cell r="B36" t="str">
            <v>FRANCESCO</v>
          </cell>
          <cell r="C36" t="str">
            <v>ADDETTO (DIVISIONE)</v>
          </cell>
          <cell r="D36" t="str">
            <v>I</v>
          </cell>
          <cell r="E36" t="str">
            <v>B1</v>
          </cell>
          <cell r="F36">
            <v>20</v>
          </cell>
          <cell r="G36">
            <v>1774100510</v>
          </cell>
          <cell r="H36" t="str">
            <v>AAP/SEDE BARI</v>
          </cell>
        </row>
      </sheetData>
      <sheetData sheetId="80" refreshError="1"/>
      <sheetData sheetId="81" refreshError="1"/>
      <sheetData sheetId="82"/>
      <sheetData sheetId="8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standard "/>
      <sheetName val="Report Standard"/>
    </sheetNames>
    <definedNames>
      <definedName name="Foglio1"/>
    </defined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.S ILD"/>
      <sheetName val="Chile"/>
      <sheetName val="Charts"/>
    </sheetNames>
    <sheetDataSet>
      <sheetData sheetId="0" refreshError="1">
        <row r="3">
          <cell r="B3" t="str">
            <v>1991</v>
          </cell>
          <cell r="C3" t="str">
            <v>1992</v>
          </cell>
          <cell r="D3" t="str">
            <v>1993</v>
          </cell>
          <cell r="E3" t="str">
            <v>1994</v>
          </cell>
          <cell r="F3" t="str">
            <v>1995</v>
          </cell>
        </row>
        <row r="14">
          <cell r="B14">
            <v>64013</v>
          </cell>
          <cell r="C14">
            <v>37142</v>
          </cell>
          <cell r="D14">
            <v>30745</v>
          </cell>
          <cell r="E14">
            <v>28637</v>
          </cell>
          <cell r="F14">
            <v>50559</v>
          </cell>
        </row>
      </sheetData>
      <sheetData sheetId="1" refreshError="1"/>
      <sheetData sheetId="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k "/>
      <sheetName val="3. Graph Mth"/>
      <sheetName val="4. Plant data"/>
      <sheetName val="5. Energy"/>
      <sheetName val="6. Capacity"/>
      <sheetName val="7. Budg"/>
      <sheetName val="8. Prod Cum"/>
      <sheetName val="9. Price $"/>
      <sheetName val="10. Spot"/>
      <sheetName val="11.ERC´s"/>
      <sheetName val="12. Summary"/>
      <sheetName val="13.Adj Jul 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E7">
            <v>5</v>
          </cell>
        </row>
        <row r="10">
          <cell r="D10">
            <v>21</v>
          </cell>
          <cell r="E10">
            <v>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Inputs"/>
      <sheetName val="AVP_Panther"/>
      <sheetName val="Panther Merger Plan"/>
      <sheetName val="GSChartLabels"/>
      <sheetName val="Estimates"/>
      <sheetName val="CY Estimates"/>
      <sheetName val="CY Estimates ($)"/>
      <sheetName val="U.S ILD"/>
      <sheetName val="Panther Merger Plans_9_10"/>
      <sheetName val="Panther_Merger_Plan"/>
      <sheetName val="CY_Estimates"/>
      <sheetName val="CY_Estimates_($)"/>
      <sheetName val="U_S_ILD"/>
      <sheetName val="Panther_Merger_Plans_9_10"/>
      <sheetName val="SummaryP&amp;L"/>
      <sheetName val="Cases"/>
      <sheetName val="Pro Forma"/>
      <sheetName val="Panther_Merger_Plan1"/>
      <sheetName val="CY_Estimates1"/>
      <sheetName val="CY_Estimates_($)1"/>
      <sheetName val="U_S_ILD1"/>
      <sheetName val="Panther_Merger_Plans_9_101"/>
      <sheetName val="stato patrimoniale sintesi"/>
      <sheetName val="ce"/>
      <sheetName val="p"/>
      <sheetName val="Panther_Merger_Plan2"/>
      <sheetName val="CY_Estimates2"/>
      <sheetName val="CY_Estimates_($)2"/>
      <sheetName val="U_S_ILD2"/>
      <sheetName val="Panther_Merger_Plans_9_102"/>
      <sheetName val="POWER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e">
            <v>#REF!</v>
          </cell>
          <cell r="B1" t="e">
            <v>#REF!</v>
          </cell>
          <cell r="C1" t="e">
            <v>#REF!</v>
          </cell>
        </row>
        <row r="2">
          <cell r="A2" t="e">
            <v>#REF!</v>
          </cell>
          <cell r="B2" t="e">
            <v>#REF!</v>
          </cell>
          <cell r="C2" t="e">
            <v>#REF!</v>
          </cell>
        </row>
        <row r="3">
          <cell r="A3" t="e">
            <v>#REF!</v>
          </cell>
          <cell r="B3" t="e">
            <v>#REF!</v>
          </cell>
          <cell r="C3" t="e">
            <v>#REF!</v>
          </cell>
        </row>
        <row r="4">
          <cell r="A4" t="e">
            <v>#REF!</v>
          </cell>
          <cell r="B4" t="e">
            <v>#REF!</v>
          </cell>
          <cell r="C4" t="e">
            <v>#REF!</v>
          </cell>
        </row>
        <row r="5">
          <cell r="A5" t="e">
            <v>#REF!</v>
          </cell>
          <cell r="C5" t="e">
            <v>#REF!</v>
          </cell>
        </row>
        <row r="6">
          <cell r="A6" t="e">
            <v>#REF!</v>
          </cell>
          <cell r="C6" t="e">
            <v>#REF!</v>
          </cell>
        </row>
        <row r="7">
          <cell r="A7" t="e">
            <v>#REF!</v>
          </cell>
          <cell r="C7" t="e">
            <v>#REF!</v>
          </cell>
        </row>
        <row r="8">
          <cell r="A8" t="e">
            <v>#REF!</v>
          </cell>
        </row>
        <row r="9">
          <cell r="A9" t="e">
            <v>#REF!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ti"/>
      <sheetName val="Costi mensili"/>
      <sheetName val="7. Budg"/>
    </sheetNames>
    <sheetDataSet>
      <sheetData sheetId="0" refreshError="1">
        <row r="191">
          <cell r="N191" t="str">
            <v>Click para desglosar</v>
          </cell>
          <cell r="T191" t="str">
            <v>Redondeo_SubgrupoN1_ENDESA</v>
          </cell>
        </row>
        <row r="192">
          <cell r="N192" t="str">
            <v>TRESULSOCDOM</v>
          </cell>
          <cell r="O192" t="str">
            <v>Res del ejercicio atribuible sociedad dominante</v>
          </cell>
          <cell r="R192" t="str">
            <v>SOC</v>
          </cell>
          <cell r="S192" t="str">
            <v>IC</v>
          </cell>
          <cell r="T192">
            <v>535.00000000000102</v>
          </cell>
        </row>
        <row r="193">
          <cell r="N193" t="str">
            <v>TRESULTADO</v>
          </cell>
          <cell r="O193" t="str">
            <v xml:space="preserve">  Resultado del Ejercicio</v>
          </cell>
          <cell r="R193" t="str">
            <v>SOC</v>
          </cell>
          <cell r="S193" t="str">
            <v>IC</v>
          </cell>
          <cell r="T193">
            <v>1329</v>
          </cell>
        </row>
        <row r="194">
          <cell r="N194" t="str">
            <v>TRAI</v>
          </cell>
          <cell r="O194" t="str">
            <v xml:space="preserve">    Resultados Antes de Impuestos</v>
          </cell>
          <cell r="R194" t="str">
            <v>SOC</v>
          </cell>
          <cell r="S194" t="str">
            <v>IC</v>
          </cell>
          <cell r="T194">
            <v>1781</v>
          </cell>
        </row>
        <row r="195">
          <cell r="N195" t="str">
            <v>TREXPLOT</v>
          </cell>
          <cell r="O195" t="str">
            <v xml:space="preserve">      Resultado de Explotación</v>
          </cell>
          <cell r="R195" t="str">
            <v>SOC</v>
          </cell>
          <cell r="S195" t="str">
            <v>IC</v>
          </cell>
          <cell r="T195">
            <v>2148</v>
          </cell>
        </row>
        <row r="196">
          <cell r="N196" t="str">
            <v>TRBRUTOEXPL</v>
          </cell>
          <cell r="O196" t="str">
            <v xml:space="preserve">        RESULTADO BRUTO DE EXPLOTACIÓN</v>
          </cell>
          <cell r="R196" t="str">
            <v>SOC</v>
          </cell>
          <cell r="S196" t="str">
            <v>IC</v>
          </cell>
          <cell r="T196">
            <v>2779</v>
          </cell>
        </row>
        <row r="197">
          <cell r="N197" t="str">
            <v>TMARGENCONTR</v>
          </cell>
          <cell r="O197" t="str">
            <v xml:space="preserve">          Margen de Contribución</v>
          </cell>
          <cell r="R197" t="str">
            <v>SOC</v>
          </cell>
          <cell r="S197" t="str">
            <v>IC</v>
          </cell>
          <cell r="T197">
            <v>3754</v>
          </cell>
        </row>
        <row r="198">
          <cell r="N198" t="str">
            <v>T7</v>
          </cell>
          <cell r="O198" t="str">
            <v xml:space="preserve">            INGRESOS </v>
          </cell>
          <cell r="R198" t="str">
            <v>SOC</v>
          </cell>
          <cell r="S198" t="str">
            <v>IC</v>
          </cell>
          <cell r="T198">
            <v>8008</v>
          </cell>
        </row>
        <row r="199">
          <cell r="N199" t="str">
            <v>T70</v>
          </cell>
          <cell r="O199" t="str">
            <v xml:space="preserve">              1) Ventas</v>
          </cell>
          <cell r="R199" t="str">
            <v>SOC</v>
          </cell>
          <cell r="S199" t="str">
            <v>IC</v>
          </cell>
          <cell r="T199">
            <v>7602</v>
          </cell>
        </row>
        <row r="200">
          <cell r="N200" t="str">
            <v>T700</v>
          </cell>
          <cell r="O200" t="str">
            <v xml:space="preserve">                A.-Ventas de energía</v>
          </cell>
          <cell r="R200" t="str">
            <v>SOC</v>
          </cell>
          <cell r="S200" t="str">
            <v>IC</v>
          </cell>
          <cell r="T200">
            <v>7013</v>
          </cell>
        </row>
        <row r="201">
          <cell r="N201" t="str">
            <v>T7001</v>
          </cell>
          <cell r="O201" t="str">
            <v xml:space="preserve">                  Ventas al mercado mayorista/spot</v>
          </cell>
          <cell r="R201" t="str">
            <v>SOC</v>
          </cell>
          <cell r="S201" t="str">
            <v>IC</v>
          </cell>
          <cell r="T201">
            <v>876</v>
          </cell>
        </row>
        <row r="202">
          <cell r="N202" t="str">
            <v>700110</v>
          </cell>
          <cell r="O202" t="str">
            <v xml:space="preserve">                    Ventas al pool: Energía</v>
          </cell>
          <cell r="R202" t="str">
            <v>SOC</v>
          </cell>
          <cell r="S202" t="str">
            <v>IC</v>
          </cell>
          <cell r="T202">
            <v>840</v>
          </cell>
        </row>
        <row r="203">
          <cell r="N203" t="str">
            <v>700120</v>
          </cell>
          <cell r="O203" t="str">
            <v xml:space="preserve">                    Ventas al pool: Capacidad</v>
          </cell>
          <cell r="R203" t="str">
            <v>SOC</v>
          </cell>
          <cell r="S203" t="str">
            <v>IC</v>
          </cell>
          <cell r="T203">
            <v>36</v>
          </cell>
        </row>
        <row r="204">
          <cell r="N204" t="str">
            <v>T70071</v>
          </cell>
          <cell r="O204" t="str">
            <v xml:space="preserve">                  Exportaciones</v>
          </cell>
          <cell r="R204" t="str">
            <v>SOC</v>
          </cell>
          <cell r="S204" t="str">
            <v>IC</v>
          </cell>
          <cell r="T204">
            <v>1</v>
          </cell>
        </row>
        <row r="205">
          <cell r="N205" t="str">
            <v>700710</v>
          </cell>
          <cell r="O205" t="str">
            <v xml:space="preserve">                    Electricidad</v>
          </cell>
          <cell r="R205" t="str">
            <v>SOC</v>
          </cell>
          <cell r="S205" t="str">
            <v>IC</v>
          </cell>
          <cell r="T205">
            <v>1</v>
          </cell>
        </row>
        <row r="206">
          <cell r="N206" t="str">
            <v>T7007</v>
          </cell>
          <cell r="O206" t="str">
            <v xml:space="preserve">                  Ventas no facturadas (Mes 13)</v>
          </cell>
          <cell r="R206" t="str">
            <v>SOC</v>
          </cell>
          <cell r="S206" t="str">
            <v>IC</v>
          </cell>
          <cell r="T206">
            <v>-3</v>
          </cell>
        </row>
        <row r="207">
          <cell r="N207" t="str">
            <v>T70073</v>
          </cell>
          <cell r="O207" t="str">
            <v xml:space="preserve">                    De ventas de electricidad</v>
          </cell>
          <cell r="R207" t="str">
            <v>SOC</v>
          </cell>
          <cell r="S207" t="str">
            <v>IC</v>
          </cell>
          <cell r="T207">
            <v>-3</v>
          </cell>
        </row>
        <row r="208">
          <cell r="N208" t="str">
            <v>700730</v>
          </cell>
          <cell r="O208" t="str">
            <v xml:space="preserve">                      Clientes finales</v>
          </cell>
          <cell r="R208" t="str">
            <v>SOC</v>
          </cell>
          <cell r="S208" t="str">
            <v>IC</v>
          </cell>
          <cell r="T208">
            <v>-3</v>
          </cell>
        </row>
        <row r="209">
          <cell r="N209" t="str">
            <v>T7003</v>
          </cell>
          <cell r="O209" t="str">
            <v xml:space="preserve">                  Ventas  no reguladas</v>
          </cell>
          <cell r="R209" t="str">
            <v>SOC</v>
          </cell>
          <cell r="S209" t="str">
            <v>IC</v>
          </cell>
          <cell r="T209">
            <v>1768</v>
          </cell>
        </row>
        <row r="210">
          <cell r="N210" t="str">
            <v>T70030</v>
          </cell>
          <cell r="O210" t="str">
            <v xml:space="preserve">                    Electricidad</v>
          </cell>
          <cell r="R210" t="str">
            <v>SOC</v>
          </cell>
          <cell r="S210" t="str">
            <v>IC</v>
          </cell>
          <cell r="T210">
            <v>1768</v>
          </cell>
        </row>
        <row r="211">
          <cell r="N211" t="str">
            <v>T700300</v>
          </cell>
          <cell r="O211" t="str">
            <v xml:space="preserve">                      Clientes liberalizados</v>
          </cell>
          <cell r="R211" t="str">
            <v>SOC</v>
          </cell>
          <cell r="S211" t="str">
            <v>IC</v>
          </cell>
          <cell r="T211">
            <v>1133</v>
          </cell>
        </row>
        <row r="212">
          <cell r="N212" t="str">
            <v>700310</v>
          </cell>
          <cell r="O212" t="str">
            <v xml:space="preserve">                        Mercado propio</v>
          </cell>
          <cell r="R212" t="str">
            <v>SOC</v>
          </cell>
          <cell r="S212" t="str">
            <v>IC</v>
          </cell>
          <cell r="T212">
            <v>582</v>
          </cell>
        </row>
        <row r="213">
          <cell r="N213" t="str">
            <v>T700330</v>
          </cell>
          <cell r="O213" t="str">
            <v xml:space="preserve">                        Mercado ajeno</v>
          </cell>
          <cell r="R213" t="str">
            <v>SOC</v>
          </cell>
          <cell r="S213" t="str">
            <v>IC</v>
          </cell>
          <cell r="T213">
            <v>551</v>
          </cell>
        </row>
        <row r="214">
          <cell r="N214" t="str">
            <v>700320</v>
          </cell>
          <cell r="O214" t="str">
            <v xml:space="preserve">                          Nacional</v>
          </cell>
          <cell r="R214" t="str">
            <v>SOC</v>
          </cell>
          <cell r="S214" t="str">
            <v>IC</v>
          </cell>
          <cell r="T214">
            <v>353</v>
          </cell>
        </row>
        <row r="215">
          <cell r="N215" t="str">
            <v>700330</v>
          </cell>
          <cell r="O215" t="str">
            <v xml:space="preserve">                          Resto</v>
          </cell>
          <cell r="R215" t="str">
            <v>SOC</v>
          </cell>
          <cell r="S215" t="str">
            <v>IC</v>
          </cell>
          <cell r="T215">
            <v>198</v>
          </cell>
        </row>
        <row r="216">
          <cell r="N216" t="str">
            <v>700220</v>
          </cell>
          <cell r="O216" t="str">
            <v xml:space="preserve">                      Ventas a compañias eléctricas</v>
          </cell>
          <cell r="R216" t="str">
            <v>SOC</v>
          </cell>
          <cell r="S216" t="str">
            <v>IC</v>
          </cell>
          <cell r="T216">
            <v>635</v>
          </cell>
        </row>
        <row r="217">
          <cell r="N217" t="str">
            <v>T700810</v>
          </cell>
          <cell r="O217" t="str">
            <v xml:space="preserve">                  Ventas reguladas (no España)</v>
          </cell>
          <cell r="R217" t="str">
            <v>SOC</v>
          </cell>
          <cell r="S217" t="str">
            <v>IC</v>
          </cell>
          <cell r="T217">
            <v>4352</v>
          </cell>
        </row>
        <row r="218">
          <cell r="N218" t="str">
            <v>700810</v>
          </cell>
          <cell r="O218" t="str">
            <v xml:space="preserve">                    Electricidad</v>
          </cell>
          <cell r="R218" t="str">
            <v>SOC</v>
          </cell>
          <cell r="S218" t="str">
            <v>IC</v>
          </cell>
          <cell r="T218">
            <v>4352</v>
          </cell>
        </row>
        <row r="219">
          <cell r="N219" t="str">
            <v>T700820</v>
          </cell>
          <cell r="O219" t="str">
            <v xml:space="preserve">                  Cobertura de ingresos dolarizados</v>
          </cell>
          <cell r="R219" t="str">
            <v>SOC</v>
          </cell>
          <cell r="S219" t="str">
            <v>IC</v>
          </cell>
          <cell r="T219">
            <v>18</v>
          </cell>
        </row>
        <row r="220">
          <cell r="N220" t="str">
            <v>700820</v>
          </cell>
          <cell r="O220" t="str">
            <v xml:space="preserve">                    Electricidad</v>
          </cell>
          <cell r="R220" t="str">
            <v>SOC</v>
          </cell>
          <cell r="S220" t="str">
            <v>IC</v>
          </cell>
          <cell r="T220">
            <v>18</v>
          </cell>
        </row>
        <row r="221">
          <cell r="N221" t="str">
            <v>T7004</v>
          </cell>
          <cell r="O221" t="str">
            <v xml:space="preserve">                  Reliquidaciones/Reestimaciones cierres anteriores</v>
          </cell>
          <cell r="R221" t="str">
            <v>SOC</v>
          </cell>
          <cell r="S221" t="str">
            <v>IC</v>
          </cell>
          <cell r="T221">
            <v>1</v>
          </cell>
        </row>
        <row r="222">
          <cell r="N222" t="str">
            <v>T70041</v>
          </cell>
          <cell r="O222" t="str">
            <v xml:space="preserve">                    Generación</v>
          </cell>
          <cell r="R222" t="str">
            <v>SOC</v>
          </cell>
          <cell r="S222" t="str">
            <v>IC</v>
          </cell>
          <cell r="T222">
            <v>1</v>
          </cell>
        </row>
        <row r="223">
          <cell r="N223" t="str">
            <v>700413</v>
          </cell>
          <cell r="O223" t="str">
            <v xml:space="preserve">                      Otras</v>
          </cell>
          <cell r="R223" t="str">
            <v>SOC</v>
          </cell>
          <cell r="S223" t="str">
            <v>IC</v>
          </cell>
          <cell r="T223">
            <v>1</v>
          </cell>
        </row>
        <row r="224">
          <cell r="N224" t="str">
            <v>T703</v>
          </cell>
          <cell r="O224" t="str">
            <v xml:space="preserve">                B.-Otras ventas</v>
          </cell>
          <cell r="R224" t="str">
            <v>SOC</v>
          </cell>
          <cell r="S224" t="str">
            <v>IC</v>
          </cell>
          <cell r="T224">
            <v>49</v>
          </cell>
        </row>
        <row r="225">
          <cell r="N225" t="str">
            <v>T7032</v>
          </cell>
          <cell r="O225" t="str">
            <v xml:space="preserve">                  Ventas de otros aprovisionamientos</v>
          </cell>
          <cell r="R225" t="str">
            <v>SOC</v>
          </cell>
          <cell r="S225" t="str">
            <v>IC</v>
          </cell>
          <cell r="T225">
            <v>22</v>
          </cell>
        </row>
        <row r="226">
          <cell r="N226" t="str">
            <v>703210</v>
          </cell>
          <cell r="O226" t="str">
            <v xml:space="preserve">                    Gas</v>
          </cell>
          <cell r="R226" t="str">
            <v>SOC</v>
          </cell>
          <cell r="S226" t="str">
            <v>IC</v>
          </cell>
          <cell r="T226">
            <v>15</v>
          </cell>
        </row>
        <row r="227">
          <cell r="N227" t="str">
            <v>703130</v>
          </cell>
          <cell r="O227" t="str">
            <v xml:space="preserve">                    Combustibles líquidos</v>
          </cell>
          <cell r="R227" t="str">
            <v>SOC</v>
          </cell>
          <cell r="S227" t="str">
            <v>IC</v>
          </cell>
          <cell r="T227">
            <v>7</v>
          </cell>
        </row>
        <row r="228">
          <cell r="N228" t="str">
            <v>703300</v>
          </cell>
          <cell r="O228" t="str">
            <v xml:space="preserve">                  Ventas de equipos de medida</v>
          </cell>
          <cell r="R228" t="str">
            <v>SOC</v>
          </cell>
          <cell r="S228" t="str">
            <v>IC</v>
          </cell>
          <cell r="T228">
            <v>5</v>
          </cell>
        </row>
        <row r="229">
          <cell r="N229" t="str">
            <v>703400</v>
          </cell>
          <cell r="O229" t="str">
            <v xml:space="preserve">                  Otras ventas no eléctricas</v>
          </cell>
          <cell r="R229" t="str">
            <v>SOC</v>
          </cell>
          <cell r="S229" t="str">
            <v>IC</v>
          </cell>
          <cell r="T229">
            <v>22</v>
          </cell>
        </row>
        <row r="230">
          <cell r="N230" t="str">
            <v>T750</v>
          </cell>
          <cell r="O230" t="str">
            <v xml:space="preserve">                E.-Otras prestaciones de servicios</v>
          </cell>
          <cell r="R230" t="str">
            <v>SOC</v>
          </cell>
          <cell r="S230" t="str">
            <v>IC</v>
          </cell>
          <cell r="T230">
            <v>540</v>
          </cell>
        </row>
        <row r="231">
          <cell r="N231" t="str">
            <v>T705210</v>
          </cell>
          <cell r="O231" t="str">
            <v xml:space="preserve">                  Peajes (Latam)</v>
          </cell>
          <cell r="R231" t="str">
            <v>SOC</v>
          </cell>
          <cell r="S231" t="str">
            <v>IC</v>
          </cell>
          <cell r="T231">
            <v>225</v>
          </cell>
        </row>
        <row r="232">
          <cell r="N232" t="str">
            <v>705210</v>
          </cell>
          <cell r="O232" t="str">
            <v xml:space="preserve">                    Electricidad</v>
          </cell>
          <cell r="R232" t="str">
            <v>SOC</v>
          </cell>
          <cell r="S232" t="str">
            <v>IC</v>
          </cell>
          <cell r="T232">
            <v>225</v>
          </cell>
        </row>
        <row r="233">
          <cell r="N233" t="str">
            <v>701100</v>
          </cell>
          <cell r="O233" t="str">
            <v xml:space="preserve">                  Alquiler equipos de medida e instalaciones</v>
          </cell>
          <cell r="R233" t="str">
            <v>SOC</v>
          </cell>
          <cell r="S233" t="str">
            <v>IC</v>
          </cell>
          <cell r="T233">
            <v>14</v>
          </cell>
        </row>
        <row r="234">
          <cell r="N234" t="str">
            <v>T7010</v>
          </cell>
          <cell r="O234" t="str">
            <v xml:space="preserve">                  Verificaciones y enganches</v>
          </cell>
          <cell r="R234" t="str">
            <v>SOC</v>
          </cell>
          <cell r="S234" t="str">
            <v>IC</v>
          </cell>
          <cell r="T234">
            <v>16</v>
          </cell>
        </row>
        <row r="235">
          <cell r="N235" t="str">
            <v>701000</v>
          </cell>
          <cell r="O235" t="str">
            <v xml:space="preserve">                    Electricidad</v>
          </cell>
          <cell r="R235" t="str">
            <v>SOC</v>
          </cell>
          <cell r="S235" t="str">
            <v>IC</v>
          </cell>
          <cell r="T235">
            <v>16</v>
          </cell>
        </row>
        <row r="236">
          <cell r="N236" t="str">
            <v>701020</v>
          </cell>
          <cell r="O236" t="str">
            <v xml:space="preserve">                    Electricidad. Redes de distribución propias</v>
          </cell>
          <cell r="R236" t="str">
            <v>SOC</v>
          </cell>
          <cell r="S236" t="str">
            <v>IC</v>
          </cell>
          <cell r="T236">
            <v>2.5326962749261398E-16</v>
          </cell>
        </row>
        <row r="237">
          <cell r="N237" t="str">
            <v>T7013</v>
          </cell>
          <cell r="O237" t="str">
            <v xml:space="preserve">                  Derechos de acceso</v>
          </cell>
          <cell r="R237" t="str">
            <v>SOC</v>
          </cell>
          <cell r="S237" t="str">
            <v>IC</v>
          </cell>
          <cell r="T237">
            <v>2</v>
          </cell>
        </row>
        <row r="238">
          <cell r="N238" t="str">
            <v>T70130</v>
          </cell>
          <cell r="O238" t="str">
            <v xml:space="preserve">                    Derechos acceso Electricidad</v>
          </cell>
          <cell r="R238" t="str">
            <v>SOC</v>
          </cell>
          <cell r="S238" t="str">
            <v>IC</v>
          </cell>
          <cell r="T238">
            <v>2</v>
          </cell>
        </row>
        <row r="239">
          <cell r="N239" t="str">
            <v>701300</v>
          </cell>
          <cell r="O239" t="str">
            <v xml:space="preserve">                      Derechos acceso electricidad no gratuitas</v>
          </cell>
          <cell r="R239" t="str">
            <v>SOC</v>
          </cell>
          <cell r="S239" t="str">
            <v>IC</v>
          </cell>
          <cell r="T239">
            <v>2</v>
          </cell>
        </row>
        <row r="240">
          <cell r="N240" t="str">
            <v>705710</v>
          </cell>
          <cell r="O240" t="str">
            <v xml:space="preserve">                  CNR(Recuperación de fraude)</v>
          </cell>
          <cell r="R240" t="str">
            <v>SOC</v>
          </cell>
          <cell r="S240" t="str">
            <v>IC</v>
          </cell>
          <cell r="T240">
            <v>3</v>
          </cell>
        </row>
        <row r="241">
          <cell r="N241" t="str">
            <v>705200</v>
          </cell>
          <cell r="O241" t="str">
            <v xml:space="preserve">                  Peajes de transmisión y transporte</v>
          </cell>
          <cell r="R241" t="str">
            <v>SOC</v>
          </cell>
          <cell r="S241" t="str">
            <v>IC</v>
          </cell>
          <cell r="T241">
            <v>82</v>
          </cell>
        </row>
        <row r="242">
          <cell r="N242" t="str">
            <v>705400</v>
          </cell>
          <cell r="O242" t="str">
            <v xml:space="preserve">                  Alumbrado público</v>
          </cell>
          <cell r="R242" t="str">
            <v>SOC</v>
          </cell>
          <cell r="S242" t="str">
            <v>IC</v>
          </cell>
          <cell r="T242">
            <v>36</v>
          </cell>
        </row>
        <row r="243">
          <cell r="N243" t="str">
            <v>705914</v>
          </cell>
          <cell r="O243" t="str">
            <v xml:space="preserve">                  Ingresos  de concesiones: precios de entrada </v>
          </cell>
          <cell r="R243" t="str">
            <v>SOC</v>
          </cell>
          <cell r="S243" t="str">
            <v>IC</v>
          </cell>
          <cell r="T243">
            <v>8</v>
          </cell>
        </row>
        <row r="244">
          <cell r="N244" t="str">
            <v>705916</v>
          </cell>
          <cell r="O244" t="str">
            <v xml:space="preserve">                  Alquileres (Negocio de bienes inmuebles) </v>
          </cell>
          <cell r="R244" t="str">
            <v>SOC</v>
          </cell>
          <cell r="S244" t="str">
            <v>IC</v>
          </cell>
          <cell r="T244">
            <v>1</v>
          </cell>
        </row>
        <row r="245">
          <cell r="N245" t="str">
            <v>705918</v>
          </cell>
          <cell r="O245" t="str">
            <v xml:space="preserve">                  Prestación de servicios de ingeniería</v>
          </cell>
          <cell r="R245" t="str">
            <v>SOC</v>
          </cell>
          <cell r="S245" t="str">
            <v>IC</v>
          </cell>
          <cell r="T245">
            <v>15</v>
          </cell>
        </row>
        <row r="246">
          <cell r="N246" t="str">
            <v>705900</v>
          </cell>
          <cell r="O246" t="str">
            <v xml:space="preserve">                  Otras prestaciones de servicios</v>
          </cell>
          <cell r="R246" t="str">
            <v>SOC</v>
          </cell>
          <cell r="S246" t="str">
            <v>IC</v>
          </cell>
          <cell r="T246">
            <v>138</v>
          </cell>
        </row>
        <row r="247">
          <cell r="N247" t="str">
            <v>T754</v>
          </cell>
          <cell r="O247" t="str">
            <v xml:space="preserve">              2) Otros ingresos de explotación </v>
          </cell>
          <cell r="R247" t="str">
            <v>SOC</v>
          </cell>
          <cell r="S247" t="str">
            <v>IC</v>
          </cell>
          <cell r="T247">
            <v>406</v>
          </cell>
        </row>
        <row r="248">
          <cell r="N248" t="str">
            <v>T7401</v>
          </cell>
          <cell r="O248" t="str">
            <v xml:space="preserve">                Subvenciones de inversión</v>
          </cell>
          <cell r="R248" t="str">
            <v>SOC</v>
          </cell>
          <cell r="S248" t="str">
            <v>IC</v>
          </cell>
          <cell r="T248">
            <v>-1.38777878078145E-17</v>
          </cell>
        </row>
        <row r="249">
          <cell r="N249" t="str">
            <v>740100</v>
          </cell>
          <cell r="O249" t="str">
            <v xml:space="preserve">                  Electricidad</v>
          </cell>
          <cell r="R249" t="str">
            <v>SOC</v>
          </cell>
          <cell r="S249" t="str">
            <v>IC</v>
          </cell>
          <cell r="T249">
            <v>-1.38777878078145E-17</v>
          </cell>
        </row>
        <row r="250">
          <cell r="N250" t="str">
            <v>705300</v>
          </cell>
          <cell r="O250" t="str">
            <v xml:space="preserve">                Reenganches</v>
          </cell>
          <cell r="R250" t="str">
            <v>SOC</v>
          </cell>
          <cell r="S250" t="str">
            <v>IC</v>
          </cell>
          <cell r="T250">
            <v>5</v>
          </cell>
        </row>
        <row r="251">
          <cell r="N251" t="str">
            <v>705500</v>
          </cell>
          <cell r="O251" t="str">
            <v xml:space="preserve">                Prest.Servicios: instalac. Propias/ajenas</v>
          </cell>
          <cell r="R251" t="str">
            <v>SOC</v>
          </cell>
          <cell r="S251" t="str">
            <v>IC</v>
          </cell>
          <cell r="T251">
            <v>128</v>
          </cell>
        </row>
        <row r="252">
          <cell r="N252" t="str">
            <v>705600</v>
          </cell>
          <cell r="O252" t="str">
            <v xml:space="preserve">                Apoyos mutuos</v>
          </cell>
          <cell r="R252" t="str">
            <v>SOC</v>
          </cell>
          <cell r="S252" t="str">
            <v>IC</v>
          </cell>
          <cell r="T252">
            <v>24</v>
          </cell>
        </row>
        <row r="253">
          <cell r="N253" t="str">
            <v>T7057</v>
          </cell>
          <cell r="O253" t="str">
            <v xml:space="preserve">                Otros ingresos de explotación</v>
          </cell>
          <cell r="R253" t="str">
            <v>SOC</v>
          </cell>
          <cell r="S253" t="str">
            <v>IC</v>
          </cell>
          <cell r="T253">
            <v>249</v>
          </cell>
        </row>
        <row r="254">
          <cell r="N254" t="str">
            <v>T70571</v>
          </cell>
          <cell r="O254" t="str">
            <v xml:space="preserve">                  Ingresos por arrendamientos</v>
          </cell>
          <cell r="R254" t="str">
            <v>SOC</v>
          </cell>
          <cell r="S254" t="str">
            <v>IC</v>
          </cell>
          <cell r="T254">
            <v>2</v>
          </cell>
        </row>
        <row r="255">
          <cell r="N255" t="str">
            <v>705552</v>
          </cell>
          <cell r="O255" t="str">
            <v xml:space="preserve">                    Ingresos por arrendamientos de inmuebles</v>
          </cell>
          <cell r="R255" t="str">
            <v>SOC</v>
          </cell>
          <cell r="S255" t="str">
            <v>IC</v>
          </cell>
          <cell r="T255">
            <v>1</v>
          </cell>
        </row>
        <row r="256">
          <cell r="N256" t="str">
            <v>705554</v>
          </cell>
          <cell r="O256" t="str">
            <v xml:space="preserve">                    Ingresos por arrendamientos de otros servicios</v>
          </cell>
          <cell r="R256" t="str">
            <v>SOC</v>
          </cell>
          <cell r="S256" t="str">
            <v>IC</v>
          </cell>
          <cell r="T256">
            <v>1</v>
          </cell>
        </row>
        <row r="257">
          <cell r="N257" t="str">
            <v>705553</v>
          </cell>
          <cell r="O257" t="str">
            <v xml:space="preserve">                  Compensaciones por daños y similares</v>
          </cell>
          <cell r="R257" t="str">
            <v>SOC</v>
          </cell>
          <cell r="S257" t="str">
            <v>IC</v>
          </cell>
          <cell r="T257">
            <v>3</v>
          </cell>
        </row>
        <row r="258">
          <cell r="N258" t="str">
            <v>705575</v>
          </cell>
          <cell r="O258" t="str">
            <v xml:space="preserve">                  Recup de cuentas pend. Reducc. en períodos ant</v>
          </cell>
          <cell r="R258" t="str">
            <v>SOC</v>
          </cell>
          <cell r="S258" t="str">
            <v>IC</v>
          </cell>
          <cell r="T258">
            <v>1</v>
          </cell>
        </row>
        <row r="259">
          <cell r="N259" t="str">
            <v>705576</v>
          </cell>
          <cell r="O259" t="str">
            <v xml:space="preserve">                  Ventas de diversos materiales</v>
          </cell>
          <cell r="R259" t="str">
            <v>SOC</v>
          </cell>
          <cell r="S259" t="str">
            <v>IC</v>
          </cell>
          <cell r="T259">
            <v>6</v>
          </cell>
        </row>
        <row r="260">
          <cell r="N260" t="str">
            <v>705577</v>
          </cell>
          <cell r="O260" t="str">
            <v xml:space="preserve">                  Multas y otros ajustes de proveedores</v>
          </cell>
          <cell r="R260" t="str">
            <v>SOC</v>
          </cell>
          <cell r="S260" t="str">
            <v>IC</v>
          </cell>
          <cell r="T260">
            <v>9</v>
          </cell>
        </row>
        <row r="261">
          <cell r="N261" t="str">
            <v>705585</v>
          </cell>
          <cell r="O261" t="str">
            <v xml:space="preserve">                  Financiación de bienes y servicios en nuevos negoc</v>
          </cell>
          <cell r="R261" t="str">
            <v>SOC</v>
          </cell>
          <cell r="S261" t="str">
            <v>IC</v>
          </cell>
          <cell r="T261">
            <v>8</v>
          </cell>
        </row>
        <row r="262">
          <cell r="N262" t="str">
            <v>705586</v>
          </cell>
          <cell r="O262" t="str">
            <v xml:space="preserve">                  Indemnizaciones y comisiones</v>
          </cell>
          <cell r="R262" t="str">
            <v>SOC</v>
          </cell>
          <cell r="S262" t="str">
            <v>IC</v>
          </cell>
          <cell r="T262">
            <v>5</v>
          </cell>
        </row>
        <row r="263">
          <cell r="N263" t="str">
            <v>705700</v>
          </cell>
          <cell r="O263" t="str">
            <v xml:space="preserve">                  Otros</v>
          </cell>
          <cell r="R263" t="str">
            <v>SOC</v>
          </cell>
          <cell r="S263" t="str">
            <v>IC</v>
          </cell>
          <cell r="T263">
            <v>215</v>
          </cell>
        </row>
        <row r="264">
          <cell r="N264" t="str">
            <v>T6</v>
          </cell>
          <cell r="O264" t="str">
            <v xml:space="preserve">            APROVISIONAMIENTOS Y SERVICIOS</v>
          </cell>
          <cell r="R264" t="str">
            <v>SOC</v>
          </cell>
          <cell r="S264" t="str">
            <v>IC</v>
          </cell>
          <cell r="T264">
            <v>4254</v>
          </cell>
        </row>
        <row r="265">
          <cell r="N265" t="str">
            <v>T600</v>
          </cell>
          <cell r="O265" t="str">
            <v xml:space="preserve">              1) Compras de energía</v>
          </cell>
          <cell r="R265" t="str">
            <v>SOC</v>
          </cell>
          <cell r="S265" t="str">
            <v>IC</v>
          </cell>
          <cell r="T265">
            <v>1822</v>
          </cell>
        </row>
        <row r="266">
          <cell r="N266" t="str">
            <v>T60010</v>
          </cell>
          <cell r="O266" t="str">
            <v xml:space="preserve">                Compras al mercado mayorista/spot</v>
          </cell>
          <cell r="R266" t="str">
            <v>SOC</v>
          </cell>
          <cell r="S266" t="str">
            <v>IC</v>
          </cell>
          <cell r="T266">
            <v>529</v>
          </cell>
        </row>
        <row r="267">
          <cell r="N267" t="str">
            <v>600100</v>
          </cell>
          <cell r="O267" t="str">
            <v xml:space="preserve">                  Compras al Pool: Energía</v>
          </cell>
          <cell r="R267" t="str">
            <v>SOC</v>
          </cell>
          <cell r="S267" t="str">
            <v>IC</v>
          </cell>
          <cell r="T267">
            <v>525</v>
          </cell>
        </row>
        <row r="268">
          <cell r="N268" t="str">
            <v>600110</v>
          </cell>
          <cell r="O268" t="str">
            <v xml:space="preserve">                  Compras al Pool: Capacidad</v>
          </cell>
          <cell r="R268" t="str">
            <v>SOC</v>
          </cell>
          <cell r="S268" t="str">
            <v>IC</v>
          </cell>
          <cell r="T268">
            <v>4</v>
          </cell>
        </row>
        <row r="269">
          <cell r="N269" t="str">
            <v>T600300</v>
          </cell>
          <cell r="O269" t="str">
            <v xml:space="preserve">                Compras reguladas (no España)</v>
          </cell>
          <cell r="R269" t="str">
            <v>SOC</v>
          </cell>
          <cell r="S269" t="str">
            <v>IC</v>
          </cell>
          <cell r="T269">
            <v>1282</v>
          </cell>
        </row>
        <row r="270">
          <cell r="N270" t="str">
            <v>600300</v>
          </cell>
          <cell r="O270" t="str">
            <v xml:space="preserve">                  Electricidad</v>
          </cell>
          <cell r="R270" t="str">
            <v>SOC</v>
          </cell>
          <cell r="S270" t="str">
            <v>IC</v>
          </cell>
          <cell r="T270">
            <v>1236</v>
          </cell>
        </row>
        <row r="271">
          <cell r="N271" t="str">
            <v>T600320</v>
          </cell>
          <cell r="O271" t="str">
            <v xml:space="preserve">                  Gas</v>
          </cell>
          <cell r="R271" t="str">
            <v>SOC</v>
          </cell>
          <cell r="S271" t="str">
            <v>IC</v>
          </cell>
          <cell r="T271">
            <v>46</v>
          </cell>
        </row>
        <row r="272">
          <cell r="N272" t="str">
            <v>600321</v>
          </cell>
          <cell r="O272" t="str">
            <v xml:space="preserve">                    Compras Gas</v>
          </cell>
          <cell r="R272" t="str">
            <v>SOC</v>
          </cell>
          <cell r="S272" t="str">
            <v>IC</v>
          </cell>
          <cell r="T272">
            <v>46</v>
          </cell>
        </row>
        <row r="273">
          <cell r="N273" t="str">
            <v>T600400</v>
          </cell>
          <cell r="O273" t="str">
            <v xml:space="preserve">                Compras no reguladas</v>
          </cell>
          <cell r="R273" t="str">
            <v>SOC</v>
          </cell>
          <cell r="S273" t="str">
            <v>IC</v>
          </cell>
          <cell r="T273">
            <v>11</v>
          </cell>
        </row>
        <row r="274">
          <cell r="N274" t="str">
            <v>600230</v>
          </cell>
          <cell r="O274" t="str">
            <v xml:space="preserve">                  Electricidad</v>
          </cell>
          <cell r="R274" t="str">
            <v>SOC</v>
          </cell>
          <cell r="S274" t="str">
            <v>IC</v>
          </cell>
          <cell r="T274">
            <v>11</v>
          </cell>
        </row>
        <row r="275">
          <cell r="N275" t="str">
            <v>T60090</v>
          </cell>
          <cell r="O275" t="str">
            <v xml:space="preserve">                Reestimaciones cierres anteriores</v>
          </cell>
          <cell r="R275" t="str">
            <v>SOC</v>
          </cell>
          <cell r="S275" t="str">
            <v>IC</v>
          </cell>
          <cell r="T275">
            <v>1.7347234759768102E-18</v>
          </cell>
        </row>
        <row r="276">
          <cell r="N276" t="str">
            <v>T60051</v>
          </cell>
          <cell r="O276" t="str">
            <v xml:space="preserve">                  Electricidad</v>
          </cell>
          <cell r="R276" t="str">
            <v>SOC</v>
          </cell>
          <cell r="S276" t="str">
            <v>IC</v>
          </cell>
          <cell r="T276">
            <v>1.7347234759768102E-18</v>
          </cell>
        </row>
        <row r="277">
          <cell r="N277" t="str">
            <v>600901</v>
          </cell>
          <cell r="O277" t="str">
            <v xml:space="preserve">                    Electricidad</v>
          </cell>
          <cell r="R277" t="str">
            <v>SOC</v>
          </cell>
          <cell r="S277" t="str">
            <v>IC</v>
          </cell>
          <cell r="T277">
            <v>1.7347234759768102E-18</v>
          </cell>
        </row>
        <row r="278">
          <cell r="N278" t="str">
            <v>T601</v>
          </cell>
          <cell r="O278" t="str">
            <v xml:space="preserve">              2) Consumo de combustible</v>
          </cell>
          <cell r="R278" t="str">
            <v>SOC</v>
          </cell>
          <cell r="S278" t="str">
            <v>IC</v>
          </cell>
          <cell r="T278">
            <v>1050</v>
          </cell>
        </row>
        <row r="279">
          <cell r="N279" t="str">
            <v>T60110</v>
          </cell>
          <cell r="O279" t="str">
            <v xml:space="preserve">                Carbón</v>
          </cell>
          <cell r="R279" t="str">
            <v>SOC</v>
          </cell>
          <cell r="S279" t="str">
            <v>IC</v>
          </cell>
          <cell r="T279">
            <v>50</v>
          </cell>
        </row>
        <row r="280">
          <cell r="N280" t="str">
            <v>T60111</v>
          </cell>
          <cell r="O280" t="str">
            <v xml:space="preserve">                  Hulla-Antracita</v>
          </cell>
          <cell r="R280" t="str">
            <v>SOC</v>
          </cell>
          <cell r="S280" t="str">
            <v>IC</v>
          </cell>
          <cell r="T280">
            <v>16</v>
          </cell>
        </row>
        <row r="281">
          <cell r="N281" t="str">
            <v>601110</v>
          </cell>
          <cell r="O281" t="str">
            <v xml:space="preserve">                    Compras</v>
          </cell>
          <cell r="R281" t="str">
            <v>SOC</v>
          </cell>
          <cell r="S281" t="str">
            <v>IC</v>
          </cell>
          <cell r="T281">
            <v>16</v>
          </cell>
        </row>
        <row r="282">
          <cell r="N282" t="str">
            <v>T60135</v>
          </cell>
          <cell r="O282" t="str">
            <v xml:space="preserve">                  Carbón importado</v>
          </cell>
          <cell r="R282" t="str">
            <v>SOC</v>
          </cell>
          <cell r="S282" t="str">
            <v>IC</v>
          </cell>
          <cell r="T282">
            <v>34</v>
          </cell>
        </row>
        <row r="283">
          <cell r="N283" t="str">
            <v>601150</v>
          </cell>
          <cell r="O283" t="str">
            <v xml:space="preserve">                    Compras</v>
          </cell>
          <cell r="R283" t="str">
            <v>SOC</v>
          </cell>
          <cell r="S283" t="str">
            <v>IC</v>
          </cell>
          <cell r="T283">
            <v>34</v>
          </cell>
        </row>
        <row r="284">
          <cell r="N284" t="str">
            <v>T60130</v>
          </cell>
          <cell r="O284" t="str">
            <v xml:space="preserve">                Gas</v>
          </cell>
          <cell r="R284" t="str">
            <v>SOC</v>
          </cell>
          <cell r="S284" t="str">
            <v>IC</v>
          </cell>
          <cell r="T284">
            <v>555</v>
          </cell>
        </row>
        <row r="285">
          <cell r="N285" t="str">
            <v>T601305</v>
          </cell>
          <cell r="O285" t="str">
            <v xml:space="preserve">                  Consumo de gas</v>
          </cell>
          <cell r="R285" t="str">
            <v>SOC</v>
          </cell>
          <cell r="S285" t="str">
            <v>IC</v>
          </cell>
          <cell r="T285">
            <v>555</v>
          </cell>
        </row>
        <row r="286">
          <cell r="N286" t="str">
            <v>601300</v>
          </cell>
          <cell r="O286" t="str">
            <v xml:space="preserve">                    Compras Gas</v>
          </cell>
          <cell r="R286" t="str">
            <v>SOC</v>
          </cell>
          <cell r="S286" t="str">
            <v>IC</v>
          </cell>
          <cell r="T286">
            <v>555</v>
          </cell>
        </row>
        <row r="287">
          <cell r="N287" t="str">
            <v>T60140</v>
          </cell>
          <cell r="O287" t="str">
            <v xml:space="preserve">                Combustibles líquidos</v>
          </cell>
          <cell r="R287" t="str">
            <v>SOC</v>
          </cell>
          <cell r="S287" t="str">
            <v>IC</v>
          </cell>
          <cell r="T287">
            <v>445</v>
          </cell>
        </row>
        <row r="288">
          <cell r="N288" t="str">
            <v>T60150</v>
          </cell>
          <cell r="O288" t="str">
            <v xml:space="preserve">                  Total Consumo  Fuel</v>
          </cell>
          <cell r="R288" t="str">
            <v>SOC</v>
          </cell>
          <cell r="S288" t="str">
            <v>IC</v>
          </cell>
          <cell r="T288">
            <v>144</v>
          </cell>
        </row>
        <row r="289">
          <cell r="N289" t="str">
            <v>T601511</v>
          </cell>
          <cell r="O289" t="str">
            <v xml:space="preserve">                    Alto azufre</v>
          </cell>
          <cell r="R289" t="str">
            <v>SOC</v>
          </cell>
          <cell r="S289" t="str">
            <v>IC</v>
          </cell>
          <cell r="T289">
            <v>43</v>
          </cell>
        </row>
        <row r="290">
          <cell r="N290" t="str">
            <v>601402</v>
          </cell>
          <cell r="O290" t="str">
            <v xml:space="preserve">                      Compras</v>
          </cell>
          <cell r="R290" t="str">
            <v>SOC</v>
          </cell>
          <cell r="S290" t="str">
            <v>IC</v>
          </cell>
          <cell r="T290">
            <v>36</v>
          </cell>
        </row>
        <row r="291">
          <cell r="N291" t="str">
            <v>601403</v>
          </cell>
          <cell r="O291" t="str">
            <v xml:space="preserve">                      Variación existencias</v>
          </cell>
          <cell r="R291" t="str">
            <v>SOC</v>
          </cell>
          <cell r="S291" t="str">
            <v>IC</v>
          </cell>
          <cell r="T291">
            <v>7</v>
          </cell>
        </row>
        <row r="292">
          <cell r="N292" t="str">
            <v>T601512</v>
          </cell>
          <cell r="O292" t="str">
            <v xml:space="preserve">                    Bajo azufre</v>
          </cell>
          <cell r="R292" t="str">
            <v>SOC</v>
          </cell>
          <cell r="S292" t="str">
            <v>IC</v>
          </cell>
          <cell r="T292">
            <v>101</v>
          </cell>
        </row>
        <row r="293">
          <cell r="N293" t="str">
            <v>601400</v>
          </cell>
          <cell r="O293" t="str">
            <v xml:space="preserve">                      Compras</v>
          </cell>
          <cell r="R293" t="str">
            <v>SOC</v>
          </cell>
          <cell r="S293" t="str">
            <v>IC</v>
          </cell>
          <cell r="T293">
            <v>84</v>
          </cell>
        </row>
        <row r="294">
          <cell r="N294" t="str">
            <v>601401</v>
          </cell>
          <cell r="O294" t="str">
            <v xml:space="preserve">                      Variación existencias</v>
          </cell>
          <cell r="R294" t="str">
            <v>SOC</v>
          </cell>
          <cell r="S294" t="str">
            <v>IC</v>
          </cell>
          <cell r="T294">
            <v>17</v>
          </cell>
        </row>
        <row r="295">
          <cell r="N295" t="str">
            <v>T601513</v>
          </cell>
          <cell r="O295" t="str">
            <v xml:space="preserve">                  Total Consumo Diesel Oil</v>
          </cell>
          <cell r="R295" t="str">
            <v>SOC</v>
          </cell>
          <cell r="S295" t="str">
            <v>IC</v>
          </cell>
          <cell r="T295">
            <v>301</v>
          </cell>
        </row>
        <row r="296">
          <cell r="N296" t="str">
            <v>601404</v>
          </cell>
          <cell r="O296" t="str">
            <v xml:space="preserve">                    Compras</v>
          </cell>
          <cell r="R296" t="str">
            <v>SOC</v>
          </cell>
          <cell r="S296" t="str">
            <v>IC</v>
          </cell>
          <cell r="T296">
            <v>301</v>
          </cell>
        </row>
        <row r="297">
          <cell r="N297" t="str">
            <v>T606</v>
          </cell>
          <cell r="O297" t="str">
            <v xml:space="preserve">              3) Gastos de transporte</v>
          </cell>
          <cell r="R297" t="str">
            <v>SOC</v>
          </cell>
          <cell r="S297" t="str">
            <v>IC</v>
          </cell>
          <cell r="T297">
            <v>496</v>
          </cell>
        </row>
        <row r="298">
          <cell r="N298" t="str">
            <v>T60610</v>
          </cell>
          <cell r="O298" t="str">
            <v xml:space="preserve">                Peajes electricidad</v>
          </cell>
          <cell r="R298" t="str">
            <v>SOC</v>
          </cell>
          <cell r="S298" t="str">
            <v>IC</v>
          </cell>
          <cell r="T298">
            <v>456</v>
          </cell>
        </row>
        <row r="299">
          <cell r="N299" t="str">
            <v>606101</v>
          </cell>
          <cell r="O299" t="str">
            <v xml:space="preserve">                  Alta</v>
          </cell>
          <cell r="R299" t="str">
            <v>SOC</v>
          </cell>
          <cell r="S299" t="str">
            <v>IC</v>
          </cell>
          <cell r="T299">
            <v>351</v>
          </cell>
        </row>
        <row r="300">
          <cell r="N300" t="str">
            <v>606100</v>
          </cell>
          <cell r="O300" t="str">
            <v xml:space="preserve">                  Media y baja</v>
          </cell>
          <cell r="R300" t="str">
            <v>SOC</v>
          </cell>
          <cell r="S300" t="str">
            <v>IC</v>
          </cell>
          <cell r="T300">
            <v>105</v>
          </cell>
        </row>
        <row r="301">
          <cell r="N301" t="str">
            <v>T60611</v>
          </cell>
          <cell r="O301" t="str">
            <v xml:space="preserve">                Peajes gas</v>
          </cell>
          <cell r="R301" t="str">
            <v>SOC</v>
          </cell>
          <cell r="S301" t="str">
            <v>IC</v>
          </cell>
          <cell r="T301">
            <v>40</v>
          </cell>
        </row>
        <row r="302">
          <cell r="N302" t="str">
            <v>606111</v>
          </cell>
          <cell r="O302" t="str">
            <v xml:space="preserve">                  Alta presión</v>
          </cell>
          <cell r="R302" t="str">
            <v>SOC</v>
          </cell>
          <cell r="S302" t="str">
            <v>IC</v>
          </cell>
          <cell r="T302">
            <v>40</v>
          </cell>
        </row>
        <row r="303">
          <cell r="N303" t="str">
            <v>T605</v>
          </cell>
          <cell r="O303" t="str">
            <v xml:space="preserve">              4) Otros aprovisionamientos variables y servicios</v>
          </cell>
          <cell r="R303" t="str">
            <v>SOC</v>
          </cell>
          <cell r="S303" t="str">
            <v>IC</v>
          </cell>
          <cell r="T303">
            <v>886</v>
          </cell>
        </row>
        <row r="304">
          <cell r="N304" t="str">
            <v>631600</v>
          </cell>
          <cell r="O304" t="str">
            <v xml:space="preserve">                Tasa ocupación vía publica/Alumbrado</v>
          </cell>
          <cell r="R304" t="str">
            <v>SOC</v>
          </cell>
          <cell r="S304" t="str">
            <v>IC</v>
          </cell>
          <cell r="T304">
            <v>7</v>
          </cell>
        </row>
        <row r="305">
          <cell r="N305" t="str">
            <v>605850</v>
          </cell>
          <cell r="O305" t="str">
            <v xml:space="preserve">                Estibación</v>
          </cell>
          <cell r="R305" t="str">
            <v>SOC</v>
          </cell>
          <cell r="S305" t="str">
            <v>IC</v>
          </cell>
          <cell r="T305">
            <v>24</v>
          </cell>
        </row>
        <row r="306">
          <cell r="N306" t="str">
            <v>605750</v>
          </cell>
          <cell r="O306" t="str">
            <v xml:space="preserve">                Canon utilización recursos hídricos</v>
          </cell>
          <cell r="R306" t="str">
            <v>SOC</v>
          </cell>
          <cell r="S306" t="str">
            <v>IC</v>
          </cell>
          <cell r="T306">
            <v>14</v>
          </cell>
        </row>
        <row r="307">
          <cell r="N307" t="str">
            <v>605650</v>
          </cell>
          <cell r="O307" t="str">
            <v xml:space="preserve">                Impuestos asociados a ventas</v>
          </cell>
          <cell r="R307" t="str">
            <v>SOC</v>
          </cell>
          <cell r="S307" t="str">
            <v>IC</v>
          </cell>
          <cell r="T307">
            <v>171</v>
          </cell>
        </row>
        <row r="308">
          <cell r="N308" t="str">
            <v>631800</v>
          </cell>
          <cell r="O308" t="str">
            <v xml:space="preserve">                Tasa ente regulador</v>
          </cell>
          <cell r="R308" t="str">
            <v>SOC</v>
          </cell>
          <cell r="S308" t="str">
            <v>IC</v>
          </cell>
          <cell r="T308">
            <v>16</v>
          </cell>
        </row>
        <row r="309">
          <cell r="N309" t="str">
            <v>631850</v>
          </cell>
          <cell r="O309" t="str">
            <v xml:space="preserve">                Compras y subcontratas</v>
          </cell>
          <cell r="R309" t="str">
            <v>SOC</v>
          </cell>
          <cell r="S309" t="str">
            <v>IC</v>
          </cell>
          <cell r="T309">
            <v>8</v>
          </cell>
        </row>
        <row r="310">
          <cell r="N310" t="str">
            <v>631851</v>
          </cell>
          <cell r="O310" t="str">
            <v xml:space="preserve">                Otros materiales </v>
          </cell>
          <cell r="R310" t="str">
            <v>SOC</v>
          </cell>
          <cell r="S310" t="str">
            <v>IC</v>
          </cell>
          <cell r="T310">
            <v>353</v>
          </cell>
        </row>
        <row r="311">
          <cell r="N311" t="str">
            <v>T60581</v>
          </cell>
          <cell r="O311" t="str">
            <v xml:space="preserve">                Otros gastos variables</v>
          </cell>
          <cell r="R311" t="str">
            <v>SOC</v>
          </cell>
          <cell r="S311" t="str">
            <v>IC</v>
          </cell>
          <cell r="T311">
            <v>293</v>
          </cell>
        </row>
        <row r="312">
          <cell r="N312" t="str">
            <v>605810</v>
          </cell>
          <cell r="O312" t="str">
            <v xml:space="preserve">                  Otros gastos variables</v>
          </cell>
          <cell r="R312" t="str">
            <v>SOC</v>
          </cell>
          <cell r="S312" t="str">
            <v>IC</v>
          </cell>
          <cell r="T312">
            <v>293</v>
          </cell>
        </row>
        <row r="313">
          <cell r="N313" t="str">
            <v>T7312</v>
          </cell>
          <cell r="O313" t="str">
            <v xml:space="preserve">          Trabajos para el inmovilizado</v>
          </cell>
          <cell r="R313" t="str">
            <v>SOC</v>
          </cell>
          <cell r="S313" t="str">
            <v>IC</v>
          </cell>
          <cell r="T313">
            <v>51</v>
          </cell>
        </row>
        <row r="314">
          <cell r="N314" t="str">
            <v>T731200</v>
          </cell>
          <cell r="O314" t="str">
            <v xml:space="preserve">            Inmovilizado Material</v>
          </cell>
          <cell r="R314" t="str">
            <v>SOC</v>
          </cell>
          <cell r="S314" t="str">
            <v>IC</v>
          </cell>
          <cell r="T314">
            <v>29</v>
          </cell>
        </row>
        <row r="315">
          <cell r="N315" t="str">
            <v>731200</v>
          </cell>
          <cell r="O315" t="str">
            <v xml:space="preserve">              TREI de personal</v>
          </cell>
          <cell r="R315" t="str">
            <v>SOC</v>
          </cell>
          <cell r="S315" t="str">
            <v>IC</v>
          </cell>
          <cell r="T315">
            <v>28</v>
          </cell>
        </row>
        <row r="316">
          <cell r="N316" t="str">
            <v>731202</v>
          </cell>
          <cell r="O316" t="str">
            <v xml:space="preserve">              TREI de servicios</v>
          </cell>
          <cell r="R316" t="str">
            <v>SOC</v>
          </cell>
          <cell r="S316" t="str">
            <v>IC</v>
          </cell>
          <cell r="T316">
            <v>1</v>
          </cell>
        </row>
        <row r="317">
          <cell r="N317" t="str">
            <v>T731210</v>
          </cell>
          <cell r="O317" t="str">
            <v xml:space="preserve">            Inmovilizado Inmaterial</v>
          </cell>
          <cell r="R317" t="str">
            <v>SOC</v>
          </cell>
          <cell r="S317" t="str">
            <v>IC</v>
          </cell>
          <cell r="T317">
            <v>22</v>
          </cell>
        </row>
        <row r="318">
          <cell r="N318" t="str">
            <v>731210</v>
          </cell>
          <cell r="O318" t="str">
            <v xml:space="preserve">              TREI de personal</v>
          </cell>
          <cell r="R318" t="str">
            <v>SOC</v>
          </cell>
          <cell r="S318" t="str">
            <v>IC</v>
          </cell>
          <cell r="T318">
            <v>16</v>
          </cell>
        </row>
        <row r="319">
          <cell r="N319" t="str">
            <v>731211</v>
          </cell>
          <cell r="O319" t="str">
            <v xml:space="preserve">              TREI de materiales</v>
          </cell>
          <cell r="R319" t="str">
            <v>SOC</v>
          </cell>
          <cell r="S319" t="str">
            <v>IC</v>
          </cell>
          <cell r="T319">
            <v>6</v>
          </cell>
        </row>
        <row r="320">
          <cell r="N320" t="str">
            <v>T64</v>
          </cell>
          <cell r="O320" t="str">
            <v xml:space="preserve">          Gastos de personal</v>
          </cell>
          <cell r="R320" t="str">
            <v>SOC</v>
          </cell>
          <cell r="S320" t="str">
            <v>IC</v>
          </cell>
          <cell r="T320">
            <v>453</v>
          </cell>
        </row>
        <row r="321">
          <cell r="N321" t="str">
            <v>T640</v>
          </cell>
          <cell r="O321" t="str">
            <v xml:space="preserve">            Sueldos y salarios</v>
          </cell>
          <cell r="R321" t="str">
            <v>SOC</v>
          </cell>
          <cell r="S321" t="str">
            <v>IC</v>
          </cell>
          <cell r="T321">
            <v>340</v>
          </cell>
        </row>
        <row r="322">
          <cell r="N322" t="str">
            <v>640010</v>
          </cell>
          <cell r="O322" t="str">
            <v xml:space="preserve">              Retribución fija</v>
          </cell>
          <cell r="R322" t="str">
            <v>SOC</v>
          </cell>
          <cell r="S322" t="str">
            <v>IC</v>
          </cell>
          <cell r="T322">
            <v>289</v>
          </cell>
        </row>
        <row r="323">
          <cell r="N323" t="str">
            <v>640020</v>
          </cell>
          <cell r="O323" t="str">
            <v xml:space="preserve">              Retribución variable</v>
          </cell>
          <cell r="R323" t="str">
            <v>SOC</v>
          </cell>
          <cell r="S323" t="str">
            <v>IC</v>
          </cell>
          <cell r="T323">
            <v>40</v>
          </cell>
        </row>
        <row r="324">
          <cell r="N324" t="str">
            <v>640040</v>
          </cell>
          <cell r="O324" t="str">
            <v xml:space="preserve">              Horas extras</v>
          </cell>
          <cell r="R324" t="str">
            <v>SOC</v>
          </cell>
          <cell r="S324" t="str">
            <v>IC</v>
          </cell>
          <cell r="T324">
            <v>11</v>
          </cell>
        </row>
        <row r="325">
          <cell r="N325" t="str">
            <v>T6430</v>
          </cell>
          <cell r="O325" t="str">
            <v xml:space="preserve">            Aportaciones a planes de pensiones</v>
          </cell>
          <cell r="R325" t="str">
            <v>SOC</v>
          </cell>
          <cell r="S325" t="str">
            <v>IC</v>
          </cell>
          <cell r="T325">
            <v>3</v>
          </cell>
        </row>
        <row r="326">
          <cell r="N326" t="str">
            <v>643000</v>
          </cell>
          <cell r="O326" t="str">
            <v xml:space="preserve">              Planes de pensiones de aportación definida</v>
          </cell>
          <cell r="R326" t="str">
            <v>SOC</v>
          </cell>
          <cell r="S326" t="str">
            <v>IC</v>
          </cell>
          <cell r="T326">
            <v>3</v>
          </cell>
        </row>
        <row r="327">
          <cell r="N327" t="str">
            <v>643010</v>
          </cell>
          <cell r="O327" t="str">
            <v xml:space="preserve">              Planes de pensiones de prestación definida</v>
          </cell>
          <cell r="R327" t="str">
            <v>SOC</v>
          </cell>
          <cell r="S327" t="str">
            <v>IC</v>
          </cell>
          <cell r="T327">
            <v>5.5511151231257802E-17</v>
          </cell>
        </row>
        <row r="328">
          <cell r="N328" t="str">
            <v>T645</v>
          </cell>
          <cell r="O328" t="str">
            <v xml:space="preserve">            Otras cargas sociales</v>
          </cell>
          <cell r="R328" t="str">
            <v>SOC</v>
          </cell>
          <cell r="S328" t="str">
            <v>IC</v>
          </cell>
          <cell r="T328">
            <v>96</v>
          </cell>
        </row>
        <row r="329">
          <cell r="N329" t="str">
            <v>641000</v>
          </cell>
          <cell r="O329" t="str">
            <v xml:space="preserve">              Indemnizaciones</v>
          </cell>
          <cell r="R329" t="str">
            <v>SOC</v>
          </cell>
          <cell r="S329" t="str">
            <v>IC</v>
          </cell>
          <cell r="T329">
            <v>5</v>
          </cell>
        </row>
        <row r="330">
          <cell r="N330" t="str">
            <v>T642</v>
          </cell>
          <cell r="O330" t="str">
            <v xml:space="preserve">              Otras (S.S y otras cargas sociales)</v>
          </cell>
          <cell r="R330" t="str">
            <v>SOC</v>
          </cell>
          <cell r="S330" t="str">
            <v>IC</v>
          </cell>
          <cell r="T330">
            <v>91</v>
          </cell>
        </row>
        <row r="331">
          <cell r="N331" t="str">
            <v>642000</v>
          </cell>
          <cell r="O331" t="str">
            <v xml:space="preserve">                Seguridad social</v>
          </cell>
          <cell r="R331" t="str">
            <v>SOC</v>
          </cell>
          <cell r="S331" t="str">
            <v>IC</v>
          </cell>
          <cell r="T331">
            <v>39</v>
          </cell>
        </row>
        <row r="332">
          <cell r="N332" t="str">
            <v>642001</v>
          </cell>
          <cell r="O332" t="str">
            <v xml:space="preserve">                Formación</v>
          </cell>
          <cell r="R332" t="str">
            <v>SOC</v>
          </cell>
          <cell r="S332" t="str">
            <v>IC</v>
          </cell>
          <cell r="T332">
            <v>2</v>
          </cell>
        </row>
        <row r="333">
          <cell r="N333" t="str">
            <v>642002</v>
          </cell>
          <cell r="O333" t="str">
            <v xml:space="preserve">                Subvenciones comedor, recono. Médicos y vestuario</v>
          </cell>
          <cell r="R333" t="str">
            <v>SOC</v>
          </cell>
          <cell r="S333" t="str">
            <v>IC</v>
          </cell>
          <cell r="T333">
            <v>3</v>
          </cell>
        </row>
        <row r="334">
          <cell r="N334" t="str">
            <v>642003</v>
          </cell>
          <cell r="O334" t="str">
            <v xml:space="preserve">                Otros gastos sociales</v>
          </cell>
          <cell r="R334" t="str">
            <v>SOC</v>
          </cell>
          <cell r="S334" t="str">
            <v>IC</v>
          </cell>
          <cell r="T334">
            <v>47</v>
          </cell>
        </row>
        <row r="335">
          <cell r="N335" t="str">
            <v>T6440</v>
          </cell>
          <cell r="O335" t="str">
            <v xml:space="preserve">            Otros gastos de personal no recurrentes</v>
          </cell>
          <cell r="R335" t="str">
            <v>SOC</v>
          </cell>
          <cell r="S335" t="str">
            <v>IC</v>
          </cell>
          <cell r="T335">
            <v>14</v>
          </cell>
        </row>
        <row r="336">
          <cell r="N336" t="str">
            <v>644000</v>
          </cell>
          <cell r="O336" t="str">
            <v xml:space="preserve">              Otros gastos no recurrentes</v>
          </cell>
          <cell r="R336" t="str">
            <v>SOC</v>
          </cell>
          <cell r="S336" t="str">
            <v>IC</v>
          </cell>
          <cell r="T336">
            <v>11</v>
          </cell>
        </row>
        <row r="337">
          <cell r="N337" t="str">
            <v>644020</v>
          </cell>
          <cell r="O337" t="str">
            <v xml:space="preserve">              Por planes de pensiones de prestación definida</v>
          </cell>
          <cell r="R337" t="str">
            <v>SOC</v>
          </cell>
          <cell r="S337" t="str">
            <v>IC</v>
          </cell>
          <cell r="T337">
            <v>3</v>
          </cell>
        </row>
        <row r="338">
          <cell r="N338" t="str">
            <v>T62</v>
          </cell>
          <cell r="O338" t="str">
            <v xml:space="preserve">          Otros Gastos Fijos de Explotación</v>
          </cell>
          <cell r="R338" t="str">
            <v>SOC</v>
          </cell>
          <cell r="S338" t="str">
            <v>IC</v>
          </cell>
          <cell r="T338">
            <v>573</v>
          </cell>
        </row>
        <row r="339">
          <cell r="N339" t="str">
            <v>T6015</v>
          </cell>
          <cell r="O339" t="str">
            <v xml:space="preserve">            Otros aprovisionamientos</v>
          </cell>
          <cell r="R339" t="str">
            <v>SOC</v>
          </cell>
          <cell r="S339" t="str">
            <v>IC</v>
          </cell>
          <cell r="T339">
            <v>18</v>
          </cell>
        </row>
        <row r="340">
          <cell r="N340" t="str">
            <v>601500</v>
          </cell>
          <cell r="O340" t="str">
            <v xml:space="preserve">              Compras de materiales y dis+ diversos (almacenar)</v>
          </cell>
          <cell r="R340" t="str">
            <v>SOC</v>
          </cell>
          <cell r="S340" t="str">
            <v>IC</v>
          </cell>
          <cell r="T340">
            <v>5</v>
          </cell>
        </row>
        <row r="341">
          <cell r="N341" t="str">
            <v>601501</v>
          </cell>
          <cell r="O341" t="str">
            <v xml:space="preserve">              Compras de mat y dis+ diversos (no almacenar)</v>
          </cell>
          <cell r="R341" t="str">
            <v>SOC</v>
          </cell>
          <cell r="S341" t="str">
            <v>IC</v>
          </cell>
          <cell r="T341">
            <v>1</v>
          </cell>
        </row>
        <row r="342">
          <cell r="N342" t="str">
            <v>601557</v>
          </cell>
          <cell r="O342" t="str">
            <v xml:space="preserve">              Otras compras </v>
          </cell>
          <cell r="R342" t="str">
            <v>SOC</v>
          </cell>
          <cell r="S342" t="str">
            <v>IC</v>
          </cell>
          <cell r="T342">
            <v>6</v>
          </cell>
        </row>
        <row r="343">
          <cell r="N343" t="str">
            <v>601563</v>
          </cell>
          <cell r="O343" t="str">
            <v xml:space="preserve">              Var. Exist - Otros aprovisioamientos</v>
          </cell>
          <cell r="R343" t="str">
            <v>SOC</v>
          </cell>
          <cell r="S343" t="str">
            <v>IC</v>
          </cell>
          <cell r="T343">
            <v>6</v>
          </cell>
        </row>
        <row r="344">
          <cell r="N344" t="str">
            <v>T620</v>
          </cell>
          <cell r="O344" t="str">
            <v xml:space="preserve">            Otros gastos explotación</v>
          </cell>
          <cell r="R344" t="str">
            <v>SOC</v>
          </cell>
          <cell r="S344" t="str">
            <v>IC</v>
          </cell>
          <cell r="T344">
            <v>555</v>
          </cell>
        </row>
        <row r="345">
          <cell r="N345" t="str">
            <v>T6592</v>
          </cell>
          <cell r="O345" t="str">
            <v xml:space="preserve">              Gastos de Medioambiente (incluye impuesto)</v>
          </cell>
          <cell r="R345" t="str">
            <v>SOC</v>
          </cell>
          <cell r="S345" t="str">
            <v>IC</v>
          </cell>
          <cell r="T345">
            <v>1</v>
          </cell>
        </row>
        <row r="346">
          <cell r="N346" t="str">
            <v>659200</v>
          </cell>
          <cell r="O346" t="str">
            <v xml:space="preserve">                Gasto medioambiente</v>
          </cell>
          <cell r="R346" t="str">
            <v>SOC</v>
          </cell>
          <cell r="S346" t="str">
            <v>IC</v>
          </cell>
          <cell r="T346">
            <v>1</v>
          </cell>
        </row>
        <row r="347">
          <cell r="N347" t="str">
            <v>T6210</v>
          </cell>
          <cell r="O347" t="str">
            <v xml:space="preserve">              Arrendamientos y cánones</v>
          </cell>
          <cell r="R347" t="str">
            <v>SOC</v>
          </cell>
          <cell r="S347" t="str">
            <v>IC</v>
          </cell>
          <cell r="T347">
            <v>20</v>
          </cell>
        </row>
        <row r="348">
          <cell r="N348" t="str">
            <v>621000</v>
          </cell>
          <cell r="O348" t="str">
            <v xml:space="preserve">                Arrendamientos de edificios</v>
          </cell>
          <cell r="R348" t="str">
            <v>SOC</v>
          </cell>
          <cell r="S348" t="str">
            <v>IC</v>
          </cell>
          <cell r="T348">
            <v>10</v>
          </cell>
        </row>
        <row r="349">
          <cell r="N349" t="str">
            <v>621002</v>
          </cell>
          <cell r="O349" t="str">
            <v xml:space="preserve">                Otros arrendamientos</v>
          </cell>
          <cell r="R349" t="str">
            <v>SOC</v>
          </cell>
          <cell r="S349" t="str">
            <v>IC</v>
          </cell>
          <cell r="T349">
            <v>8</v>
          </cell>
        </row>
        <row r="350">
          <cell r="N350" t="str">
            <v>621003</v>
          </cell>
          <cell r="O350" t="str">
            <v xml:space="preserve">                Cánones</v>
          </cell>
          <cell r="R350" t="str">
            <v>SOC</v>
          </cell>
          <cell r="S350" t="str">
            <v>IC</v>
          </cell>
          <cell r="T350">
            <v>2</v>
          </cell>
        </row>
        <row r="351">
          <cell r="N351" t="str">
            <v>622000</v>
          </cell>
          <cell r="O351" t="str">
            <v xml:space="preserve">              Reparaciones y conservación</v>
          </cell>
          <cell r="R351" t="str">
            <v>SOC</v>
          </cell>
          <cell r="S351" t="str">
            <v>IC</v>
          </cell>
          <cell r="T351">
            <v>82</v>
          </cell>
        </row>
        <row r="352">
          <cell r="N352" t="str">
            <v>678620</v>
          </cell>
          <cell r="O352" t="str">
            <v xml:space="preserve">              Expedientes sancionadores, indemnizac  y multas</v>
          </cell>
          <cell r="R352" t="str">
            <v>SOC</v>
          </cell>
          <cell r="S352" t="str">
            <v>IC</v>
          </cell>
          <cell r="T352">
            <v>37</v>
          </cell>
        </row>
        <row r="353">
          <cell r="N353" t="str">
            <v>T6230</v>
          </cell>
          <cell r="O353" t="str">
            <v xml:space="preserve">              Servicios profesionales independientes</v>
          </cell>
          <cell r="R353" t="str">
            <v>SOC</v>
          </cell>
          <cell r="S353" t="str">
            <v>IC</v>
          </cell>
          <cell r="T353">
            <v>28</v>
          </cell>
        </row>
        <row r="354">
          <cell r="N354" t="str">
            <v>T623100</v>
          </cell>
          <cell r="O354" t="str">
            <v xml:space="preserve">                Servicios Técnicos y Profesionales</v>
          </cell>
          <cell r="R354" t="str">
            <v>SOC</v>
          </cell>
          <cell r="S354" t="str">
            <v>IC</v>
          </cell>
          <cell r="T354">
            <v>6</v>
          </cell>
        </row>
        <row r="355">
          <cell r="N355" t="str">
            <v>623000</v>
          </cell>
          <cell r="O355" t="str">
            <v xml:space="preserve">                  Legales, jurídicos y notarías</v>
          </cell>
          <cell r="R355" t="str">
            <v>SOC</v>
          </cell>
          <cell r="S355" t="str">
            <v>IC</v>
          </cell>
          <cell r="T355">
            <v>4</v>
          </cell>
        </row>
        <row r="356">
          <cell r="N356" t="str">
            <v>623001</v>
          </cell>
          <cell r="O356" t="str">
            <v xml:space="preserve">                  Técnicos (ingenierías)</v>
          </cell>
          <cell r="R356" t="str">
            <v>SOC</v>
          </cell>
          <cell r="S356" t="str">
            <v>IC</v>
          </cell>
          <cell r="T356">
            <v>2</v>
          </cell>
        </row>
        <row r="357">
          <cell r="N357" t="str">
            <v>623002</v>
          </cell>
          <cell r="O357" t="str">
            <v xml:space="preserve">                Auditorías</v>
          </cell>
          <cell r="R357" t="str">
            <v>SOC</v>
          </cell>
          <cell r="S357" t="str">
            <v>IC</v>
          </cell>
          <cell r="T357">
            <v>2</v>
          </cell>
        </row>
        <row r="358">
          <cell r="N358" t="str">
            <v>623003</v>
          </cell>
          <cell r="O358" t="str">
            <v xml:space="preserve">                Consultoría estratégica</v>
          </cell>
          <cell r="R358" t="str">
            <v>SOC</v>
          </cell>
          <cell r="S358" t="str">
            <v>IC</v>
          </cell>
          <cell r="T358">
            <v>2</v>
          </cell>
        </row>
        <row r="359">
          <cell r="N359" t="str">
            <v>623004</v>
          </cell>
          <cell r="O359" t="str">
            <v xml:space="preserve">                Otra Consultoría</v>
          </cell>
          <cell r="R359" t="str">
            <v>SOC</v>
          </cell>
          <cell r="S359" t="str">
            <v>IC</v>
          </cell>
          <cell r="T359">
            <v>7</v>
          </cell>
        </row>
        <row r="360">
          <cell r="N360" t="str">
            <v>623005</v>
          </cell>
          <cell r="O360" t="str">
            <v xml:space="preserve">                Otros servicios profesionales</v>
          </cell>
          <cell r="R360" t="str">
            <v>SOC</v>
          </cell>
          <cell r="S360" t="str">
            <v>IC</v>
          </cell>
          <cell r="T360">
            <v>11</v>
          </cell>
        </row>
        <row r="361">
          <cell r="N361" t="str">
            <v>T623200</v>
          </cell>
          <cell r="O361" t="str">
            <v xml:space="preserve">              Servicios externalizados y Otr Sum y Serv</v>
          </cell>
          <cell r="R361" t="str">
            <v>SOC</v>
          </cell>
          <cell r="S361" t="str">
            <v>IC</v>
          </cell>
          <cell r="T361">
            <v>295</v>
          </cell>
        </row>
        <row r="362">
          <cell r="N362" t="str">
            <v>T62329</v>
          </cell>
          <cell r="O362" t="str">
            <v xml:space="preserve">                Servicios externalizados</v>
          </cell>
          <cell r="R362" t="str">
            <v>SOC</v>
          </cell>
          <cell r="S362" t="str">
            <v>IC</v>
          </cell>
          <cell r="T362">
            <v>106</v>
          </cell>
        </row>
        <row r="363">
          <cell r="N363" t="str">
            <v>605900</v>
          </cell>
          <cell r="O363" t="str">
            <v xml:space="preserve">                  Servicios externalizados</v>
          </cell>
          <cell r="R363" t="str">
            <v>SOC</v>
          </cell>
          <cell r="S363" t="str">
            <v>IC</v>
          </cell>
          <cell r="T363">
            <v>106</v>
          </cell>
        </row>
        <row r="364">
          <cell r="N364" t="str">
            <v>T62328</v>
          </cell>
          <cell r="O364" t="str">
            <v xml:space="preserve">                Otros Suministros y servicios</v>
          </cell>
          <cell r="R364" t="str">
            <v>SOC</v>
          </cell>
          <cell r="S364" t="str">
            <v>IC</v>
          </cell>
          <cell r="T364">
            <v>189</v>
          </cell>
        </row>
        <row r="365">
          <cell r="N365" t="str">
            <v>T623281</v>
          </cell>
          <cell r="O365" t="str">
            <v xml:space="preserve">                  Suministros</v>
          </cell>
          <cell r="R365" t="str">
            <v>SOC</v>
          </cell>
          <cell r="S365" t="str">
            <v>IC</v>
          </cell>
          <cell r="T365">
            <v>7</v>
          </cell>
        </row>
        <row r="366">
          <cell r="N366" t="str">
            <v>629503</v>
          </cell>
          <cell r="O366" t="str">
            <v xml:space="preserve">                    Sum Agua, electricidad, gas y aire acondicionado</v>
          </cell>
          <cell r="R366" t="str">
            <v>SOC</v>
          </cell>
          <cell r="S366" t="str">
            <v>IC</v>
          </cell>
          <cell r="T366">
            <v>3</v>
          </cell>
        </row>
        <row r="367">
          <cell r="N367" t="str">
            <v>629508</v>
          </cell>
          <cell r="O367" t="str">
            <v xml:space="preserve">                    Teléfono</v>
          </cell>
          <cell r="R367" t="str">
            <v>SOC</v>
          </cell>
          <cell r="S367" t="str">
            <v>IC</v>
          </cell>
          <cell r="T367">
            <v>3</v>
          </cell>
        </row>
        <row r="368">
          <cell r="N368" t="str">
            <v>629509</v>
          </cell>
          <cell r="O368" t="str">
            <v xml:space="preserve">                    Correo</v>
          </cell>
          <cell r="R368" t="str">
            <v>SOC</v>
          </cell>
          <cell r="S368" t="str">
            <v>IC</v>
          </cell>
          <cell r="T368">
            <v>1</v>
          </cell>
        </row>
        <row r="369">
          <cell r="N369" t="str">
            <v>629507</v>
          </cell>
          <cell r="O369" t="str">
            <v xml:space="preserve">                  Gastos de almacenaje y transporte, asociado</v>
          </cell>
          <cell r="R369" t="str">
            <v>SOC</v>
          </cell>
          <cell r="S369" t="str">
            <v>IC</v>
          </cell>
          <cell r="T369">
            <v>8</v>
          </cell>
        </row>
        <row r="370">
          <cell r="N370" t="str">
            <v>T623283</v>
          </cell>
          <cell r="O370" t="str">
            <v xml:space="preserve">                  Otros</v>
          </cell>
          <cell r="R370" t="str">
            <v>SOC</v>
          </cell>
          <cell r="S370" t="str">
            <v>IC</v>
          </cell>
          <cell r="T370">
            <v>174</v>
          </cell>
        </row>
        <row r="371">
          <cell r="N371" t="str">
            <v>629501</v>
          </cell>
          <cell r="O371" t="str">
            <v xml:space="preserve">                    Recepción y Seguridad</v>
          </cell>
          <cell r="R371" t="str">
            <v>SOC</v>
          </cell>
          <cell r="S371" t="str">
            <v>IC</v>
          </cell>
          <cell r="T371">
            <v>8</v>
          </cell>
        </row>
        <row r="372">
          <cell r="N372" t="str">
            <v>629502</v>
          </cell>
          <cell r="O372" t="str">
            <v xml:space="preserve">                    Limpieza</v>
          </cell>
          <cell r="R372" t="str">
            <v>SOC</v>
          </cell>
          <cell r="S372" t="str">
            <v>IC</v>
          </cell>
          <cell r="T372">
            <v>4</v>
          </cell>
        </row>
        <row r="373">
          <cell r="N373" t="str">
            <v>629504</v>
          </cell>
          <cell r="O373" t="str">
            <v xml:space="preserve">                    Otros costes asociados a edificios</v>
          </cell>
          <cell r="R373" t="str">
            <v>SOC</v>
          </cell>
          <cell r="S373" t="str">
            <v>IC</v>
          </cell>
          <cell r="T373">
            <v>1</v>
          </cell>
        </row>
        <row r="374">
          <cell r="N374" t="str">
            <v>629500</v>
          </cell>
          <cell r="O374" t="str">
            <v xml:space="preserve">                    Servicios Bancarios y similares</v>
          </cell>
          <cell r="R374" t="str">
            <v>SOC</v>
          </cell>
          <cell r="S374" t="str">
            <v>IC</v>
          </cell>
          <cell r="T374">
            <v>2</v>
          </cell>
        </row>
        <row r="375">
          <cell r="N375" t="str">
            <v>629512</v>
          </cell>
          <cell r="O375" t="str">
            <v xml:space="preserve">                    Outsourcing informático</v>
          </cell>
          <cell r="R375" t="str">
            <v>SOC</v>
          </cell>
          <cell r="S375" t="str">
            <v>IC</v>
          </cell>
          <cell r="T375">
            <v>1</v>
          </cell>
        </row>
        <row r="376">
          <cell r="N376" t="str">
            <v>629515</v>
          </cell>
          <cell r="O376" t="str">
            <v xml:space="preserve">                    Dietas a Consejeros</v>
          </cell>
          <cell r="R376" t="str">
            <v>SOC</v>
          </cell>
          <cell r="S376" t="str">
            <v>IC</v>
          </cell>
          <cell r="T376">
            <v>1</v>
          </cell>
        </row>
        <row r="377">
          <cell r="N377" t="str">
            <v>T629516</v>
          </cell>
          <cell r="O377" t="str">
            <v xml:space="preserve">                    Otros servicios</v>
          </cell>
          <cell r="R377" t="str">
            <v>SOC</v>
          </cell>
          <cell r="S377" t="str">
            <v>IC</v>
          </cell>
          <cell r="T377">
            <v>155</v>
          </cell>
        </row>
        <row r="378">
          <cell r="N378" t="str">
            <v>629517</v>
          </cell>
          <cell r="O378" t="str">
            <v xml:space="preserve">                      Trabajos realizados por otras empresas</v>
          </cell>
          <cell r="R378" t="str">
            <v>SOC</v>
          </cell>
          <cell r="S378" t="str">
            <v>IC</v>
          </cell>
          <cell r="T378">
            <v>4</v>
          </cell>
        </row>
        <row r="379">
          <cell r="N379" t="str">
            <v>629516</v>
          </cell>
          <cell r="O379" t="str">
            <v xml:space="preserve">                      Otros servicios</v>
          </cell>
          <cell r="R379" t="str">
            <v>SOC</v>
          </cell>
          <cell r="S379" t="str">
            <v>IC</v>
          </cell>
          <cell r="T379">
            <v>151</v>
          </cell>
        </row>
        <row r="380">
          <cell r="N380" t="str">
            <v>623219</v>
          </cell>
          <cell r="O380" t="str">
            <v xml:space="preserve">                    Servicios de las tecnologías de la información</v>
          </cell>
          <cell r="R380" t="str">
            <v>SOC</v>
          </cell>
          <cell r="S380" t="str">
            <v>IC</v>
          </cell>
          <cell r="T380">
            <v>2</v>
          </cell>
        </row>
        <row r="381">
          <cell r="N381" t="str">
            <v>625000</v>
          </cell>
          <cell r="O381" t="str">
            <v xml:space="preserve">              Primas de seguros</v>
          </cell>
          <cell r="R381" t="str">
            <v>SOC</v>
          </cell>
          <cell r="S381" t="str">
            <v>IC</v>
          </cell>
          <cell r="T381">
            <v>27</v>
          </cell>
        </row>
        <row r="382">
          <cell r="N382" t="str">
            <v>T627</v>
          </cell>
          <cell r="O382" t="str">
            <v xml:space="preserve">              Imagen</v>
          </cell>
          <cell r="R382" t="str">
            <v>SOC</v>
          </cell>
          <cell r="S382" t="str">
            <v>IC</v>
          </cell>
          <cell r="T382">
            <v>16</v>
          </cell>
        </row>
        <row r="383">
          <cell r="N383" t="str">
            <v>627000</v>
          </cell>
          <cell r="O383" t="str">
            <v xml:space="preserve">                Publicidad, propaganda y Rel. Públicas</v>
          </cell>
          <cell r="R383" t="str">
            <v>SOC</v>
          </cell>
          <cell r="S383" t="str">
            <v>IC</v>
          </cell>
          <cell r="T383">
            <v>7</v>
          </cell>
        </row>
        <row r="384">
          <cell r="N384" t="str">
            <v>659100</v>
          </cell>
          <cell r="O384" t="str">
            <v xml:space="preserve">                Aportación a fundaciones</v>
          </cell>
          <cell r="R384" t="str">
            <v>SOC</v>
          </cell>
          <cell r="S384" t="str">
            <v>IC</v>
          </cell>
          <cell r="T384">
            <v>9</v>
          </cell>
        </row>
        <row r="385">
          <cell r="N385" t="str">
            <v>629100</v>
          </cell>
          <cell r="O385" t="str">
            <v xml:space="preserve">              Gastos de viajes</v>
          </cell>
          <cell r="R385" t="str">
            <v>SOC</v>
          </cell>
          <cell r="S385" t="str">
            <v>IC</v>
          </cell>
          <cell r="T385">
            <v>9</v>
          </cell>
        </row>
        <row r="386">
          <cell r="N386" t="str">
            <v>659000</v>
          </cell>
          <cell r="O386" t="str">
            <v xml:space="preserve">              Cuotas asociaciones</v>
          </cell>
          <cell r="R386" t="str">
            <v>SOC</v>
          </cell>
          <cell r="S386" t="str">
            <v>IC</v>
          </cell>
          <cell r="T386">
            <v>1</v>
          </cell>
        </row>
        <row r="387">
          <cell r="N387" t="str">
            <v>631000</v>
          </cell>
          <cell r="O387" t="str">
            <v xml:space="preserve">              Tributos y tasas</v>
          </cell>
          <cell r="R387" t="str">
            <v>SOC</v>
          </cell>
          <cell r="S387" t="str">
            <v>IC</v>
          </cell>
          <cell r="T387">
            <v>36</v>
          </cell>
        </row>
        <row r="388">
          <cell r="N388" t="str">
            <v>631100</v>
          </cell>
          <cell r="O388" t="str">
            <v xml:space="preserve">              Management fee (costes)</v>
          </cell>
          <cell r="R388" t="str">
            <v>SOC</v>
          </cell>
          <cell r="S388" t="str">
            <v>IC</v>
          </cell>
          <cell r="T388">
            <v>5.5511151231257802E-17</v>
          </cell>
        </row>
        <row r="389">
          <cell r="N389" t="str">
            <v>T6298</v>
          </cell>
          <cell r="O389" t="str">
            <v xml:space="preserve">              Servicios</v>
          </cell>
          <cell r="R389" t="str">
            <v>SOC</v>
          </cell>
          <cell r="S389" t="str">
            <v>IC</v>
          </cell>
          <cell r="T389">
            <v>1</v>
          </cell>
        </row>
        <row r="390">
          <cell r="N390" t="str">
            <v>T62980G</v>
          </cell>
          <cell r="O390" t="str">
            <v xml:space="preserve">                Servicios Empresas del Grupo</v>
          </cell>
          <cell r="R390" t="str">
            <v>SOC</v>
          </cell>
          <cell r="S390" t="str">
            <v>IC</v>
          </cell>
          <cell r="T390">
            <v>7.1470607210244502E-16</v>
          </cell>
        </row>
        <row r="391">
          <cell r="N391" t="str">
            <v>629800</v>
          </cell>
          <cell r="O391" t="str">
            <v xml:space="preserve">                  Gasto</v>
          </cell>
          <cell r="R391" t="str">
            <v>SOC</v>
          </cell>
          <cell r="S391" t="str">
            <v>IC</v>
          </cell>
          <cell r="T391">
            <v>7.1470607210244502E-16</v>
          </cell>
        </row>
        <row r="392">
          <cell r="N392" t="str">
            <v>629810</v>
          </cell>
          <cell r="O392" t="str">
            <v xml:space="preserve">                Servicios de Endesa Servicios</v>
          </cell>
          <cell r="R392" t="str">
            <v>SOC</v>
          </cell>
          <cell r="S392" t="str">
            <v>IC</v>
          </cell>
          <cell r="T392">
            <v>1</v>
          </cell>
        </row>
        <row r="393">
          <cell r="N393" t="str">
            <v>T6296</v>
          </cell>
          <cell r="O393" t="str">
            <v xml:space="preserve">              Estructura</v>
          </cell>
          <cell r="R393" t="str">
            <v>SOC</v>
          </cell>
          <cell r="S393" t="str">
            <v>IC</v>
          </cell>
          <cell r="T393">
            <v>2</v>
          </cell>
        </row>
        <row r="394">
          <cell r="N394" t="str">
            <v>629620</v>
          </cell>
          <cell r="O394" t="str">
            <v xml:space="preserve">                Estructura Endesa S.A.</v>
          </cell>
          <cell r="R394" t="str">
            <v>SOC</v>
          </cell>
          <cell r="S394" t="str">
            <v>IC</v>
          </cell>
          <cell r="T394">
            <v>2</v>
          </cell>
        </row>
        <row r="395">
          <cell r="N395" t="str">
            <v>T68</v>
          </cell>
          <cell r="O395" t="str">
            <v xml:space="preserve">        AMORTIZACIONES</v>
          </cell>
          <cell r="R395" t="str">
            <v>SOC</v>
          </cell>
          <cell r="S395" t="str">
            <v>IC</v>
          </cell>
          <cell r="T395">
            <v>631</v>
          </cell>
        </row>
        <row r="396">
          <cell r="N396" t="str">
            <v>T680000</v>
          </cell>
          <cell r="O396" t="str">
            <v xml:space="preserve">          Amortización inmovilizado</v>
          </cell>
          <cell r="R396" t="str">
            <v>SOC</v>
          </cell>
          <cell r="S396" t="str">
            <v>IC</v>
          </cell>
          <cell r="T396">
            <v>578</v>
          </cell>
        </row>
        <row r="397">
          <cell r="N397" t="str">
            <v>T680001</v>
          </cell>
          <cell r="O397" t="str">
            <v xml:space="preserve">            Amort. Inmov. Material</v>
          </cell>
          <cell r="R397" t="str">
            <v>SOC</v>
          </cell>
          <cell r="S397" t="str">
            <v>IC</v>
          </cell>
          <cell r="T397">
            <v>451</v>
          </cell>
        </row>
        <row r="398">
          <cell r="N398" t="str">
            <v>T680002</v>
          </cell>
          <cell r="O398" t="str">
            <v xml:space="preserve">              Dotación</v>
          </cell>
          <cell r="R398" t="str">
            <v>SOC</v>
          </cell>
          <cell r="S398" t="str">
            <v>IC</v>
          </cell>
          <cell r="T398">
            <v>451</v>
          </cell>
        </row>
        <row r="399">
          <cell r="N399" t="str">
            <v>680000</v>
          </cell>
          <cell r="O399" t="str">
            <v xml:space="preserve">                Dotación Amortización Construcciones</v>
          </cell>
          <cell r="R399" t="str">
            <v>SOC</v>
          </cell>
          <cell r="S399" t="str">
            <v>IC</v>
          </cell>
          <cell r="T399">
            <v>112</v>
          </cell>
        </row>
        <row r="400">
          <cell r="N400" t="str">
            <v>680005</v>
          </cell>
          <cell r="O400" t="str">
            <v xml:space="preserve">                Dot. Amortización Instalaciones técnicas</v>
          </cell>
          <cell r="R400" t="str">
            <v>SOC</v>
          </cell>
          <cell r="S400" t="str">
            <v>IC</v>
          </cell>
          <cell r="T400">
            <v>235</v>
          </cell>
        </row>
        <row r="401">
          <cell r="N401" t="str">
            <v>680006</v>
          </cell>
          <cell r="O401" t="str">
            <v xml:space="preserve">                Dotación Amortización Maquinaria</v>
          </cell>
          <cell r="R401" t="str">
            <v>SOC</v>
          </cell>
          <cell r="S401" t="str">
            <v>IC</v>
          </cell>
          <cell r="T401">
            <v>29</v>
          </cell>
        </row>
        <row r="402">
          <cell r="N402" t="str">
            <v>680007</v>
          </cell>
          <cell r="O402" t="str">
            <v xml:space="preserve">                Dotación Amortización Utillaje</v>
          </cell>
          <cell r="R402" t="str">
            <v>SOC</v>
          </cell>
          <cell r="S402" t="str">
            <v>IC</v>
          </cell>
          <cell r="T402">
            <v>3</v>
          </cell>
        </row>
        <row r="403">
          <cell r="N403" t="str">
            <v>680008</v>
          </cell>
          <cell r="O403" t="str">
            <v xml:space="preserve">                Dotación Amortización Otras instalaciones</v>
          </cell>
          <cell r="R403" t="str">
            <v>SOC</v>
          </cell>
          <cell r="S403" t="str">
            <v>IC</v>
          </cell>
          <cell r="T403">
            <v>15</v>
          </cell>
        </row>
        <row r="404">
          <cell r="N404" t="str">
            <v>680009</v>
          </cell>
          <cell r="O404" t="str">
            <v xml:space="preserve">                Dotación Amortización Mobiliario</v>
          </cell>
          <cell r="R404" t="str">
            <v>SOC</v>
          </cell>
          <cell r="S404" t="str">
            <v>IC</v>
          </cell>
          <cell r="T404">
            <v>3</v>
          </cell>
        </row>
        <row r="405">
          <cell r="N405" t="str">
            <v>680010</v>
          </cell>
          <cell r="O405" t="str">
            <v xml:space="preserve">                Dot.Amort.Equipos para procesos de inform.</v>
          </cell>
          <cell r="R405" t="str">
            <v>SOC</v>
          </cell>
          <cell r="S405" t="str">
            <v>IC</v>
          </cell>
          <cell r="T405">
            <v>7</v>
          </cell>
        </row>
        <row r="406">
          <cell r="N406" t="str">
            <v>680011</v>
          </cell>
          <cell r="O406" t="str">
            <v xml:space="preserve">                Dot. Amort. Elementos de transporte</v>
          </cell>
          <cell r="R406" t="str">
            <v>SOC</v>
          </cell>
          <cell r="S406" t="str">
            <v>IC</v>
          </cell>
          <cell r="T406">
            <v>38</v>
          </cell>
        </row>
        <row r="407">
          <cell r="N407" t="str">
            <v>680012</v>
          </cell>
          <cell r="O407" t="str">
            <v xml:space="preserve">                Dot.Amort.Otro inmovilizado material</v>
          </cell>
          <cell r="R407" t="str">
            <v>SOC</v>
          </cell>
          <cell r="S407" t="str">
            <v>IC</v>
          </cell>
          <cell r="T407">
            <v>1</v>
          </cell>
        </row>
        <row r="408">
          <cell r="N408" t="str">
            <v>680014</v>
          </cell>
          <cell r="O408" t="str">
            <v xml:space="preserve">                Dot. Amort. Ac. Dchos en Leasing Intal.Tecnicas</v>
          </cell>
          <cell r="R408" t="str">
            <v>SOC</v>
          </cell>
          <cell r="S408" t="str">
            <v>IC</v>
          </cell>
          <cell r="T408">
            <v>7</v>
          </cell>
        </row>
        <row r="409">
          <cell r="N409" t="str">
            <v>680016</v>
          </cell>
          <cell r="O409" t="str">
            <v xml:space="preserve">                Dot. Amort. Ac. Dchos en Leasing Otras Instalac.</v>
          </cell>
          <cell r="R409" t="str">
            <v>SOC</v>
          </cell>
          <cell r="S409" t="str">
            <v>IC</v>
          </cell>
          <cell r="T409">
            <v>1</v>
          </cell>
        </row>
        <row r="410">
          <cell r="N410" t="str">
            <v>680020</v>
          </cell>
          <cell r="O410" t="str">
            <v xml:space="preserve">                Dot Am Construcciones clasificadas como Prop Inmob</v>
          </cell>
          <cell r="R410" t="str">
            <v>SOC</v>
          </cell>
          <cell r="S410" t="str">
            <v>IC</v>
          </cell>
          <cell r="T410">
            <v>-3.46944695195361E-18</v>
          </cell>
        </row>
        <row r="411">
          <cell r="N411" t="str">
            <v>T680027</v>
          </cell>
          <cell r="O411" t="str">
            <v xml:space="preserve">            Amort. Inmov. Inmaterial</v>
          </cell>
          <cell r="R411" t="str">
            <v>SOC</v>
          </cell>
          <cell r="S411" t="str">
            <v>IC</v>
          </cell>
          <cell r="T411">
            <v>127</v>
          </cell>
        </row>
        <row r="412">
          <cell r="N412" t="str">
            <v>680028</v>
          </cell>
          <cell r="O412" t="str">
            <v xml:space="preserve">              Dot. Amort. Gastos de I+D</v>
          </cell>
          <cell r="R412" t="str">
            <v>SOC</v>
          </cell>
          <cell r="S412" t="str">
            <v>IC</v>
          </cell>
          <cell r="T412">
            <v>2</v>
          </cell>
        </row>
        <row r="413">
          <cell r="N413" t="str">
            <v>680029</v>
          </cell>
          <cell r="O413" t="str">
            <v xml:space="preserve">              Dot. Amort. Concesiones</v>
          </cell>
          <cell r="R413" t="str">
            <v>SOC</v>
          </cell>
          <cell r="S413" t="str">
            <v>IC</v>
          </cell>
          <cell r="T413">
            <v>1</v>
          </cell>
        </row>
        <row r="414">
          <cell r="N414" t="str">
            <v>680032</v>
          </cell>
          <cell r="O414" t="str">
            <v xml:space="preserve">              Dotación Amortización Aplicaciones informáticas</v>
          </cell>
          <cell r="R414" t="str">
            <v>SOC</v>
          </cell>
          <cell r="S414" t="str">
            <v>IC</v>
          </cell>
          <cell r="T414">
            <v>18</v>
          </cell>
        </row>
        <row r="415">
          <cell r="N415" t="str">
            <v>680033</v>
          </cell>
          <cell r="O415" t="str">
            <v xml:space="preserve">              Dot.Amort.Dchos s\bienes en régimen de arrend.fina</v>
          </cell>
          <cell r="R415" t="str">
            <v>SOC</v>
          </cell>
          <cell r="S415" t="str">
            <v>IC</v>
          </cell>
          <cell r="T415">
            <v>2.8755709768099402E-18</v>
          </cell>
        </row>
        <row r="416">
          <cell r="N416" t="str">
            <v>680034</v>
          </cell>
          <cell r="O416" t="str">
            <v xml:space="preserve">              Amortizacion concesiones IFRIC 12</v>
          </cell>
          <cell r="R416" t="str">
            <v>SOC</v>
          </cell>
          <cell r="S416" t="str">
            <v>IC</v>
          </cell>
          <cell r="T416">
            <v>106</v>
          </cell>
        </row>
        <row r="417">
          <cell r="N417" t="str">
            <v>T681000</v>
          </cell>
          <cell r="O417" t="str">
            <v xml:space="preserve">          Pérdidas por deterioro</v>
          </cell>
          <cell r="R417" t="str">
            <v>SOC</v>
          </cell>
          <cell r="S417" t="str">
            <v>IC</v>
          </cell>
          <cell r="T417">
            <v>53</v>
          </cell>
        </row>
        <row r="418">
          <cell r="N418" t="str">
            <v>T681010</v>
          </cell>
          <cell r="O418" t="str">
            <v xml:space="preserve">            Pérdidas por deterioro, inmov. material</v>
          </cell>
          <cell r="R418" t="str">
            <v>SOC</v>
          </cell>
          <cell r="S418" t="str">
            <v>IC</v>
          </cell>
          <cell r="T418">
            <v>53</v>
          </cell>
        </row>
        <row r="419">
          <cell r="N419" t="str">
            <v>681000</v>
          </cell>
          <cell r="O419" t="str">
            <v xml:space="preserve">               Dotación</v>
          </cell>
          <cell r="R419" t="str">
            <v>SOC</v>
          </cell>
          <cell r="S419" t="str">
            <v>IC</v>
          </cell>
          <cell r="T419">
            <v>53</v>
          </cell>
        </row>
        <row r="420">
          <cell r="N420" t="str">
            <v>ENLPG_EXPLOTACION</v>
          </cell>
          <cell r="O420" t="str">
            <v xml:space="preserve">        Cuenta de enlace de resultados de explotación</v>
          </cell>
          <cell r="R420" t="str">
            <v>SOC</v>
          </cell>
          <cell r="S420" t="str">
            <v>IC</v>
          </cell>
          <cell r="T420">
            <v>4.7878367936959899E-15</v>
          </cell>
        </row>
        <row r="421">
          <cell r="N421" t="str">
            <v>TFINANZ</v>
          </cell>
          <cell r="O421" t="str">
            <v xml:space="preserve">      Resultado Financiero</v>
          </cell>
          <cell r="R421" t="str">
            <v>SOC</v>
          </cell>
          <cell r="S421" t="str">
            <v>IC</v>
          </cell>
          <cell r="T421">
            <v>-375</v>
          </cell>
        </row>
        <row r="422">
          <cell r="N422" t="str">
            <v>T76</v>
          </cell>
          <cell r="O422" t="str">
            <v xml:space="preserve">        Ingresos financieros</v>
          </cell>
          <cell r="R422" t="str">
            <v>SOC</v>
          </cell>
          <cell r="S422" t="str">
            <v>IC</v>
          </cell>
          <cell r="T422">
            <v>165</v>
          </cell>
        </row>
        <row r="423">
          <cell r="N423" t="str">
            <v>T764000</v>
          </cell>
          <cell r="O423" t="str">
            <v xml:space="preserve">          Ingresos de efectivo y otros medios equivalentes</v>
          </cell>
          <cell r="R423" t="str">
            <v>SOC</v>
          </cell>
          <cell r="S423" t="str">
            <v>IC</v>
          </cell>
          <cell r="T423">
            <v>69</v>
          </cell>
        </row>
        <row r="424">
          <cell r="N424" t="str">
            <v>762010</v>
          </cell>
          <cell r="O424" t="str">
            <v xml:space="preserve">            Ing. Int. - cuentas banc Italia</v>
          </cell>
          <cell r="R424" t="str">
            <v>SOC</v>
          </cell>
          <cell r="S424" t="str">
            <v>IC</v>
          </cell>
          <cell r="T424">
            <v>6</v>
          </cell>
        </row>
        <row r="425">
          <cell r="N425" t="str">
            <v>762020</v>
          </cell>
          <cell r="O425" t="str">
            <v xml:space="preserve">            Otr ingresos de efectivo y Otr medios equivalentes</v>
          </cell>
          <cell r="R425" t="str">
            <v>SOC</v>
          </cell>
          <cell r="S425" t="str">
            <v>IC</v>
          </cell>
          <cell r="T425">
            <v>63</v>
          </cell>
        </row>
        <row r="426">
          <cell r="N426" t="str">
            <v>T762001</v>
          </cell>
          <cell r="O426" t="str">
            <v xml:space="preserve">          Ingresos por préstamos concedidos</v>
          </cell>
          <cell r="R426" t="str">
            <v>SOC</v>
          </cell>
          <cell r="S426" t="str">
            <v>IC</v>
          </cell>
          <cell r="T426">
            <v>1</v>
          </cell>
        </row>
        <row r="427">
          <cell r="N427" t="str">
            <v>762000</v>
          </cell>
          <cell r="O427" t="str">
            <v xml:space="preserve">            Títulos de deuda pública/obligaciones y bonos</v>
          </cell>
          <cell r="R427" t="str">
            <v>SOC</v>
          </cell>
          <cell r="S427" t="str">
            <v>IC</v>
          </cell>
          <cell r="T427">
            <v>1</v>
          </cell>
        </row>
        <row r="428">
          <cell r="N428" t="str">
            <v>T7620</v>
          </cell>
          <cell r="O428" t="str">
            <v xml:space="preserve">          Resto ingresos financieros</v>
          </cell>
          <cell r="R428" t="str">
            <v>SOC</v>
          </cell>
          <cell r="S428" t="str">
            <v>IC</v>
          </cell>
          <cell r="T428">
            <v>6</v>
          </cell>
        </row>
        <row r="429">
          <cell r="N429" t="str">
            <v>T762002</v>
          </cell>
          <cell r="O429" t="str">
            <v xml:space="preserve">            De créditos financieros a L/P</v>
          </cell>
          <cell r="R429" t="str">
            <v>SOC</v>
          </cell>
          <cell r="S429" t="str">
            <v>IC</v>
          </cell>
          <cell r="T429">
            <v>3</v>
          </cell>
        </row>
        <row r="430">
          <cell r="N430" t="str">
            <v>762001</v>
          </cell>
          <cell r="O430" t="str">
            <v xml:space="preserve">              Intereses y Otr ingr financ de cred financ a l/p</v>
          </cell>
          <cell r="R430" t="str">
            <v>SOC</v>
          </cell>
          <cell r="S430" t="str">
            <v>IC</v>
          </cell>
          <cell r="T430">
            <v>3</v>
          </cell>
        </row>
        <row r="431">
          <cell r="N431" t="str">
            <v>T762003</v>
          </cell>
          <cell r="O431" t="str">
            <v xml:space="preserve">            De créditos financieros a C/P</v>
          </cell>
          <cell r="R431" t="str">
            <v>SOC</v>
          </cell>
          <cell r="S431" t="str">
            <v>IC</v>
          </cell>
          <cell r="T431">
            <v>3</v>
          </cell>
        </row>
        <row r="432">
          <cell r="N432" t="str">
            <v>762002</v>
          </cell>
          <cell r="O432" t="str">
            <v xml:space="preserve">              Interes y Otr ingr financ de cred financ a c/p</v>
          </cell>
          <cell r="R432" t="str">
            <v>SOC</v>
          </cell>
          <cell r="S432" t="str">
            <v>IC</v>
          </cell>
          <cell r="T432">
            <v>3</v>
          </cell>
        </row>
        <row r="433">
          <cell r="N433" t="str">
            <v>T761000</v>
          </cell>
          <cell r="O433" t="str">
            <v xml:space="preserve">          Otros ingresos financieros (*)</v>
          </cell>
          <cell r="R433" t="str">
            <v>SOC</v>
          </cell>
          <cell r="S433" t="str">
            <v>IC</v>
          </cell>
          <cell r="T433">
            <v>89</v>
          </cell>
        </row>
        <row r="434">
          <cell r="N434" t="str">
            <v>762012</v>
          </cell>
          <cell r="O434" t="str">
            <v xml:space="preserve">            Intereses de demora</v>
          </cell>
          <cell r="R434" t="str">
            <v>SOC</v>
          </cell>
          <cell r="S434" t="str">
            <v>IC</v>
          </cell>
          <cell r="T434">
            <v>6</v>
          </cell>
        </row>
        <row r="435">
          <cell r="N435" t="str">
            <v>762016</v>
          </cell>
          <cell r="O435" t="str">
            <v xml:space="preserve">            Dev de act por bº soc a jubilados</v>
          </cell>
          <cell r="R435" t="str">
            <v>SOC</v>
          </cell>
          <cell r="S435" t="str">
            <v>IC</v>
          </cell>
          <cell r="T435">
            <v>46</v>
          </cell>
        </row>
        <row r="436">
          <cell r="N436" t="str">
            <v>761000</v>
          </cell>
          <cell r="O436" t="str">
            <v xml:space="preserve">            Otr ingr por intereses y diversos ingr financ </v>
          </cell>
          <cell r="R436" t="str">
            <v>SOC</v>
          </cell>
          <cell r="S436" t="str">
            <v>IC</v>
          </cell>
          <cell r="T436">
            <v>37</v>
          </cell>
        </row>
        <row r="437">
          <cell r="N437" t="str">
            <v>T66</v>
          </cell>
          <cell r="O437" t="str">
            <v xml:space="preserve">        Gastos financieros</v>
          </cell>
          <cell r="R437" t="str">
            <v>SOC</v>
          </cell>
          <cell r="S437" t="str">
            <v>IC</v>
          </cell>
          <cell r="T437">
            <v>522</v>
          </cell>
        </row>
        <row r="438">
          <cell r="N438" t="str">
            <v>T661</v>
          </cell>
          <cell r="O438" t="str">
            <v xml:space="preserve">          Intereses deuda financiera</v>
          </cell>
          <cell r="R438" t="str">
            <v>SOC</v>
          </cell>
          <cell r="S438" t="str">
            <v>IC</v>
          </cell>
          <cell r="T438">
            <v>372</v>
          </cell>
        </row>
        <row r="439">
          <cell r="N439" t="str">
            <v>T6610</v>
          </cell>
          <cell r="O439" t="str">
            <v xml:space="preserve">            Obligaciones y bonos </v>
          </cell>
          <cell r="R439" t="str">
            <v>SOC</v>
          </cell>
          <cell r="S439" t="str">
            <v>IC</v>
          </cell>
          <cell r="T439">
            <v>238</v>
          </cell>
        </row>
        <row r="440">
          <cell r="N440" t="str">
            <v>661010</v>
          </cell>
          <cell r="O440" t="str">
            <v xml:space="preserve">              De corto plazo</v>
          </cell>
          <cell r="R440" t="str">
            <v>SOC</v>
          </cell>
          <cell r="S440" t="str">
            <v>IC</v>
          </cell>
          <cell r="T440">
            <v>37</v>
          </cell>
        </row>
        <row r="441">
          <cell r="N441" t="str">
            <v>T661000</v>
          </cell>
          <cell r="O441" t="str">
            <v xml:space="preserve">              De largo plazo</v>
          </cell>
          <cell r="R441" t="str">
            <v>SOC</v>
          </cell>
          <cell r="S441" t="str">
            <v>IC</v>
          </cell>
          <cell r="T441">
            <v>201</v>
          </cell>
        </row>
        <row r="442">
          <cell r="N442" t="str">
            <v>661019</v>
          </cell>
          <cell r="O442" t="str">
            <v xml:space="preserve">                Gastos por intereres nominales en bonos</v>
          </cell>
          <cell r="R442" t="str">
            <v>SOC</v>
          </cell>
          <cell r="S442" t="str">
            <v>IC</v>
          </cell>
          <cell r="T442">
            <v>126</v>
          </cell>
        </row>
        <row r="443">
          <cell r="N443" t="str">
            <v>661002</v>
          </cell>
          <cell r="O443" t="str">
            <v xml:space="preserve">                Gast. int. en bonos - ajustes en su coste de amort</v>
          </cell>
          <cell r="R443" t="str">
            <v>SOC</v>
          </cell>
          <cell r="S443" t="str">
            <v>IC</v>
          </cell>
          <cell r="T443">
            <v>1</v>
          </cell>
        </row>
        <row r="444">
          <cell r="N444" t="str">
            <v>661003</v>
          </cell>
          <cell r="O444" t="str">
            <v xml:space="preserve">                Gast. int.bonos (matriz) o grupo(para consolidado)</v>
          </cell>
          <cell r="R444" t="str">
            <v>SOC</v>
          </cell>
          <cell r="S444" t="str">
            <v>IC</v>
          </cell>
          <cell r="T444">
            <v>74</v>
          </cell>
        </row>
        <row r="445">
          <cell r="N445" t="str">
            <v>T6611</v>
          </cell>
          <cell r="O445" t="str">
            <v xml:space="preserve">            Resto</v>
          </cell>
          <cell r="R445" t="str">
            <v>SOC</v>
          </cell>
          <cell r="S445" t="str">
            <v>IC</v>
          </cell>
          <cell r="T445">
            <v>134</v>
          </cell>
        </row>
        <row r="446">
          <cell r="N446" t="str">
            <v>T66110</v>
          </cell>
          <cell r="O446" t="str">
            <v xml:space="preserve">              De Entidades de Crédito</v>
          </cell>
          <cell r="R446" t="str">
            <v>SOC</v>
          </cell>
          <cell r="S446" t="str">
            <v>IC</v>
          </cell>
          <cell r="T446">
            <v>86</v>
          </cell>
        </row>
        <row r="447">
          <cell r="N447" t="str">
            <v>T66100</v>
          </cell>
          <cell r="O447" t="str">
            <v xml:space="preserve">                Líneas de Crédito</v>
          </cell>
          <cell r="R447" t="str">
            <v>SOC</v>
          </cell>
          <cell r="S447" t="str">
            <v>IC</v>
          </cell>
          <cell r="T447">
            <v>57</v>
          </cell>
        </row>
        <row r="448">
          <cell r="N448" t="str">
            <v>T661001</v>
          </cell>
          <cell r="O448" t="str">
            <v xml:space="preserve">                  Corto plazo</v>
          </cell>
          <cell r="R448" t="str">
            <v>SOC</v>
          </cell>
          <cell r="S448" t="str">
            <v>IC</v>
          </cell>
          <cell r="T448">
            <v>48</v>
          </cell>
        </row>
        <row r="449">
          <cell r="N449" t="str">
            <v>661004</v>
          </cell>
          <cell r="O449" t="str">
            <v xml:space="preserve">                    Gast por intereres nom de préstamos bancarios</v>
          </cell>
          <cell r="R449" t="str">
            <v>SOC</v>
          </cell>
          <cell r="S449" t="str">
            <v>IC</v>
          </cell>
          <cell r="T449">
            <v>47</v>
          </cell>
        </row>
        <row r="450">
          <cell r="N450" t="str">
            <v>661005</v>
          </cell>
          <cell r="O450" t="str">
            <v xml:space="preserve">                    Gast int nom en líneas de crédito banc a c/p</v>
          </cell>
          <cell r="R450" t="str">
            <v>SOC</v>
          </cell>
          <cell r="S450" t="str">
            <v>IC</v>
          </cell>
          <cell r="T450">
            <v>1</v>
          </cell>
        </row>
        <row r="451">
          <cell r="N451" t="str">
            <v>T661011</v>
          </cell>
          <cell r="O451" t="str">
            <v xml:space="preserve">                  Largo plazo</v>
          </cell>
          <cell r="R451" t="str">
            <v>SOC</v>
          </cell>
          <cell r="S451" t="str">
            <v>IC</v>
          </cell>
          <cell r="T451">
            <v>9</v>
          </cell>
        </row>
        <row r="452">
          <cell r="N452" t="str">
            <v>661020</v>
          </cell>
          <cell r="O452" t="str">
            <v xml:space="preserve">                    Gast por int nom líneas de créd banc medio y l/p</v>
          </cell>
          <cell r="R452" t="str">
            <v>SOC</v>
          </cell>
          <cell r="S452" t="str">
            <v>IC</v>
          </cell>
          <cell r="T452">
            <v>9</v>
          </cell>
        </row>
        <row r="453">
          <cell r="N453" t="str">
            <v>T66102</v>
          </cell>
          <cell r="O453" t="str">
            <v xml:space="preserve">                Resto</v>
          </cell>
          <cell r="R453" t="str">
            <v>SOC</v>
          </cell>
          <cell r="S453" t="str">
            <v>IC</v>
          </cell>
          <cell r="T453">
            <v>29</v>
          </cell>
        </row>
        <row r="454">
          <cell r="N454" t="str">
            <v>T661012</v>
          </cell>
          <cell r="O454" t="str">
            <v xml:space="preserve">                  Corto plazo</v>
          </cell>
          <cell r="R454" t="str">
            <v>SOC</v>
          </cell>
          <cell r="S454" t="str">
            <v>IC</v>
          </cell>
          <cell r="T454">
            <v>15</v>
          </cell>
        </row>
        <row r="455">
          <cell r="N455" t="str">
            <v>661009</v>
          </cell>
          <cell r="O455" t="str">
            <v xml:space="preserve">                    Gastos por interes en otras deudas financieras </v>
          </cell>
          <cell r="R455" t="str">
            <v>SOC</v>
          </cell>
          <cell r="S455" t="str">
            <v>IC</v>
          </cell>
          <cell r="T455">
            <v>15</v>
          </cell>
        </row>
        <row r="456">
          <cell r="N456" t="str">
            <v>T661013</v>
          </cell>
          <cell r="O456" t="str">
            <v xml:space="preserve">                  Largo plazo</v>
          </cell>
          <cell r="R456" t="str">
            <v>SOC</v>
          </cell>
          <cell r="S456" t="str">
            <v>IC</v>
          </cell>
          <cell r="T456">
            <v>14</v>
          </cell>
        </row>
        <row r="457">
          <cell r="N457" t="str">
            <v>661013</v>
          </cell>
          <cell r="O457" t="str">
            <v xml:space="preserve">                    Gast int a medio y l/p de los préstamos bancarios</v>
          </cell>
          <cell r="R457" t="str">
            <v>SOC</v>
          </cell>
          <cell r="S457" t="str">
            <v>IC</v>
          </cell>
          <cell r="T457">
            <v>14</v>
          </cell>
        </row>
        <row r="458">
          <cell r="N458" t="str">
            <v>T66103</v>
          </cell>
          <cell r="O458" t="str">
            <v xml:space="preserve">              Otra deuda financiera</v>
          </cell>
          <cell r="R458" t="str">
            <v>SOC</v>
          </cell>
          <cell r="S458" t="str">
            <v>IC</v>
          </cell>
          <cell r="T458">
            <v>48</v>
          </cell>
        </row>
        <row r="459">
          <cell r="N459" t="str">
            <v>T661015</v>
          </cell>
          <cell r="O459" t="str">
            <v xml:space="preserve">                Largo plazo</v>
          </cell>
          <cell r="R459" t="str">
            <v>SOC</v>
          </cell>
          <cell r="S459" t="str">
            <v>IC</v>
          </cell>
          <cell r="T459">
            <v>48</v>
          </cell>
        </row>
        <row r="460">
          <cell r="N460" t="str">
            <v>661029</v>
          </cell>
          <cell r="O460" t="str">
            <v xml:space="preserve">                  Gast por int a tipo nom a med,l/p de prést banc</v>
          </cell>
          <cell r="R460" t="str">
            <v>SOC</v>
          </cell>
          <cell r="S460" t="str">
            <v>IC</v>
          </cell>
          <cell r="T460">
            <v>11</v>
          </cell>
        </row>
        <row r="461">
          <cell r="N461" t="str">
            <v>661032</v>
          </cell>
          <cell r="O461" t="str">
            <v xml:space="preserve">                  Gast int a tipo nom a med,l/p  - ajcoste de amort </v>
          </cell>
          <cell r="R461" t="str">
            <v>SOC</v>
          </cell>
          <cell r="S461" t="str">
            <v>IC</v>
          </cell>
          <cell r="T461">
            <v>2</v>
          </cell>
        </row>
        <row r="462">
          <cell r="N462" t="str">
            <v>661031</v>
          </cell>
          <cell r="O462" t="str">
            <v xml:space="preserve">                  Otr gast financ en Otr prést no banc a med,l/p </v>
          </cell>
          <cell r="R462" t="str">
            <v>SOC</v>
          </cell>
          <cell r="S462" t="str">
            <v>IC</v>
          </cell>
          <cell r="T462">
            <v>8</v>
          </cell>
        </row>
        <row r="463">
          <cell r="N463" t="str">
            <v>661033</v>
          </cell>
          <cell r="O463" t="str">
            <v xml:space="preserve">                  Otras deudas financieras</v>
          </cell>
          <cell r="R463" t="str">
            <v>SOC</v>
          </cell>
          <cell r="S463" t="str">
            <v>IC</v>
          </cell>
          <cell r="T463">
            <v>27</v>
          </cell>
        </row>
        <row r="464">
          <cell r="N464" t="str">
            <v>T6653</v>
          </cell>
          <cell r="O464" t="str">
            <v xml:space="preserve">          Otros gastos financieros</v>
          </cell>
          <cell r="R464" t="str">
            <v>SOC</v>
          </cell>
          <cell r="S464" t="str">
            <v>IC</v>
          </cell>
          <cell r="T464">
            <v>84</v>
          </cell>
        </row>
        <row r="465">
          <cell r="N465" t="str">
            <v>665302</v>
          </cell>
          <cell r="O465" t="str">
            <v xml:space="preserve">            Resultados por reajustes de unidades</v>
          </cell>
          <cell r="R465" t="str">
            <v>SOC</v>
          </cell>
          <cell r="S465" t="str">
            <v>IC</v>
          </cell>
          <cell r="T465">
            <v>13</v>
          </cell>
        </row>
        <row r="466">
          <cell r="N466" t="str">
            <v>665300</v>
          </cell>
          <cell r="O466" t="str">
            <v xml:space="preserve">            Otros gastos financieros</v>
          </cell>
          <cell r="R466" t="str">
            <v>SOC</v>
          </cell>
          <cell r="S466" t="str">
            <v>IC</v>
          </cell>
          <cell r="T466">
            <v>71</v>
          </cell>
        </row>
        <row r="467">
          <cell r="N467" t="str">
            <v>T666</v>
          </cell>
          <cell r="O467" t="str">
            <v xml:space="preserve">          Actualización financiera de provisiones</v>
          </cell>
          <cell r="R467" t="str">
            <v>SOC</v>
          </cell>
          <cell r="S467" t="str">
            <v>IC</v>
          </cell>
          <cell r="T467">
            <v>83</v>
          </cell>
        </row>
        <row r="468">
          <cell r="N468" t="str">
            <v>662610</v>
          </cell>
          <cell r="O468" t="str">
            <v xml:space="preserve">            Por pensiones de activos</v>
          </cell>
          <cell r="R468" t="str">
            <v>SOC</v>
          </cell>
          <cell r="S468" t="str">
            <v>IC</v>
          </cell>
          <cell r="T468">
            <v>1</v>
          </cell>
        </row>
        <row r="469">
          <cell r="N469" t="str">
            <v>662611</v>
          </cell>
          <cell r="O469" t="str">
            <v xml:space="preserve">            Por pensiones de pasivos</v>
          </cell>
          <cell r="R469" t="str">
            <v>SOC</v>
          </cell>
          <cell r="S469" t="str">
            <v>IC</v>
          </cell>
          <cell r="T469">
            <v>61</v>
          </cell>
        </row>
        <row r="470">
          <cell r="N470" t="str">
            <v>662614</v>
          </cell>
          <cell r="O470" t="str">
            <v xml:space="preserve">            Por energía empleados pasivos</v>
          </cell>
          <cell r="R470" t="str">
            <v>SOC</v>
          </cell>
          <cell r="S470" t="str">
            <v>IC</v>
          </cell>
          <cell r="T470">
            <v>2</v>
          </cell>
        </row>
        <row r="471">
          <cell r="N471" t="str">
            <v>662622</v>
          </cell>
          <cell r="O471" t="str">
            <v xml:space="preserve">            Por otras provisiones de riesgos y gastos</v>
          </cell>
          <cell r="R471" t="str">
            <v>SOC</v>
          </cell>
          <cell r="S471" t="str">
            <v>IC</v>
          </cell>
          <cell r="T471">
            <v>12</v>
          </cell>
        </row>
        <row r="472">
          <cell r="N472" t="str">
            <v>662620</v>
          </cell>
          <cell r="O472" t="str">
            <v xml:space="preserve">            Resto</v>
          </cell>
          <cell r="R472" t="str">
            <v>SOC</v>
          </cell>
          <cell r="S472" t="str">
            <v>IC</v>
          </cell>
          <cell r="T472">
            <v>7</v>
          </cell>
        </row>
        <row r="473">
          <cell r="N473" t="str">
            <v>T736</v>
          </cell>
          <cell r="O473" t="str">
            <v xml:space="preserve">          Gastos financieros activados</v>
          </cell>
          <cell r="R473" t="str">
            <v>SOC</v>
          </cell>
          <cell r="S473" t="str">
            <v>IC</v>
          </cell>
          <cell r="T473">
            <v>-17</v>
          </cell>
        </row>
        <row r="474">
          <cell r="N474" t="str">
            <v>736000</v>
          </cell>
          <cell r="O474" t="str">
            <v xml:space="preserve">            Gastos fin. Activ. Inmovilizado material</v>
          </cell>
          <cell r="R474" t="str">
            <v>SOC</v>
          </cell>
          <cell r="S474" t="str">
            <v>IC</v>
          </cell>
          <cell r="T474">
            <v>-17</v>
          </cell>
        </row>
        <row r="475">
          <cell r="N475" t="str">
            <v>T7650</v>
          </cell>
          <cell r="O475" t="str">
            <v xml:space="preserve">        Res. Ajustes a Valor Razonable part. Cubierta</v>
          </cell>
          <cell r="R475" t="str">
            <v>SOC</v>
          </cell>
          <cell r="S475" t="str">
            <v>IC</v>
          </cell>
          <cell r="T475">
            <v>-1</v>
          </cell>
        </row>
        <row r="476">
          <cell r="N476" t="str">
            <v>762004</v>
          </cell>
          <cell r="O476" t="str">
            <v xml:space="preserve">          Ing. trans de cobert a F.V.cubierta - cobert +</v>
          </cell>
          <cell r="R476" t="str">
            <v>SOC</v>
          </cell>
          <cell r="S476" t="str">
            <v>IC</v>
          </cell>
          <cell r="T476">
            <v>1</v>
          </cell>
        </row>
        <row r="477">
          <cell r="N477" t="str">
            <v>662005</v>
          </cell>
          <cell r="O477" t="str">
            <v xml:space="preserve">          Gto.trans cobert a F.V. cubierta -Cobert negativa</v>
          </cell>
          <cell r="R477" t="str">
            <v>SOC</v>
          </cell>
          <cell r="S477" t="str">
            <v>IC</v>
          </cell>
          <cell r="T477">
            <v>2</v>
          </cell>
        </row>
        <row r="478">
          <cell r="N478" t="str">
            <v>T7654</v>
          </cell>
          <cell r="O478" t="str">
            <v xml:space="preserve">        Res. Derivados financieros</v>
          </cell>
          <cell r="R478" t="str">
            <v>SOC</v>
          </cell>
          <cell r="S478" t="str">
            <v>IC</v>
          </cell>
          <cell r="T478">
            <v>-27</v>
          </cell>
        </row>
        <row r="479">
          <cell r="N479" t="str">
            <v>T76540</v>
          </cell>
          <cell r="O479" t="str">
            <v xml:space="preserve">          Ingresos derivados  financieros</v>
          </cell>
          <cell r="R479" t="str">
            <v>SOC</v>
          </cell>
          <cell r="S479" t="str">
            <v>IC</v>
          </cell>
          <cell r="T479">
            <v>4</v>
          </cell>
        </row>
        <row r="480">
          <cell r="N480" t="str">
            <v>T765410</v>
          </cell>
          <cell r="O480" t="str">
            <v xml:space="preserve">            Ingresos derivados financieros realizados</v>
          </cell>
          <cell r="R480" t="str">
            <v>SOC</v>
          </cell>
          <cell r="S480" t="str">
            <v>IC</v>
          </cell>
          <cell r="T480">
            <v>4</v>
          </cell>
        </row>
        <row r="481">
          <cell r="N481" t="str">
            <v>T765417</v>
          </cell>
          <cell r="O481" t="str">
            <v xml:space="preserve">              Total derivados tipo de TC (solo intereses CCS)</v>
          </cell>
          <cell r="R481" t="str">
            <v>SOC</v>
          </cell>
          <cell r="S481" t="str">
            <v>IC</v>
          </cell>
          <cell r="T481">
            <v>4</v>
          </cell>
        </row>
        <row r="482">
          <cell r="N482" t="str">
            <v>765420</v>
          </cell>
          <cell r="O482" t="str">
            <v xml:space="preserve">                TC - Cobertura FVH</v>
          </cell>
          <cell r="R482" t="str">
            <v>SOC</v>
          </cell>
          <cell r="S482" t="str">
            <v>IC</v>
          </cell>
          <cell r="T482">
            <v>4</v>
          </cell>
        </row>
        <row r="483">
          <cell r="N483" t="str">
            <v>T66540</v>
          </cell>
          <cell r="O483" t="str">
            <v xml:space="preserve">          Gastos derivados financieros</v>
          </cell>
          <cell r="R483" t="str">
            <v>SOC</v>
          </cell>
          <cell r="S483" t="str">
            <v>IC</v>
          </cell>
          <cell r="T483">
            <v>31</v>
          </cell>
        </row>
        <row r="484">
          <cell r="N484" t="str">
            <v>T665430</v>
          </cell>
          <cell r="O484" t="str">
            <v xml:space="preserve">            Gastos derivados financieros realizados</v>
          </cell>
          <cell r="R484" t="str">
            <v>SOC</v>
          </cell>
          <cell r="S484" t="str">
            <v>IC</v>
          </cell>
          <cell r="T484">
            <v>29</v>
          </cell>
        </row>
        <row r="485">
          <cell r="N485" t="str">
            <v>T665431</v>
          </cell>
          <cell r="O485" t="str">
            <v xml:space="preserve">              Total derivados tipo de tipo de interés</v>
          </cell>
          <cell r="R485" t="str">
            <v>SOC</v>
          </cell>
          <cell r="S485" t="str">
            <v>IC</v>
          </cell>
          <cell r="T485">
            <v>7</v>
          </cell>
        </row>
        <row r="486">
          <cell r="N486" t="str">
            <v>665432</v>
          </cell>
          <cell r="O486" t="str">
            <v xml:space="preserve">                T.Int. - cobert CFH aplicación reservas a Res</v>
          </cell>
          <cell r="R486" t="str">
            <v>SOC</v>
          </cell>
          <cell r="S486" t="str">
            <v>IC</v>
          </cell>
          <cell r="T486">
            <v>7</v>
          </cell>
        </row>
        <row r="487">
          <cell r="N487" t="str">
            <v>T665437</v>
          </cell>
          <cell r="O487" t="str">
            <v xml:space="preserve">              Total derivados tipo de TC</v>
          </cell>
          <cell r="R487" t="str">
            <v>SOC</v>
          </cell>
          <cell r="S487" t="str">
            <v>IC</v>
          </cell>
          <cell r="T487">
            <v>22</v>
          </cell>
        </row>
        <row r="488">
          <cell r="N488" t="str">
            <v>665438</v>
          </cell>
          <cell r="O488" t="str">
            <v xml:space="preserve">                Tipo TC - Cobertura CFH aplicación reservas a Res</v>
          </cell>
          <cell r="R488" t="str">
            <v>SOC</v>
          </cell>
          <cell r="S488" t="str">
            <v>IC</v>
          </cell>
          <cell r="T488">
            <v>15</v>
          </cell>
        </row>
        <row r="489">
          <cell r="N489" t="str">
            <v>665441</v>
          </cell>
          <cell r="O489" t="str">
            <v xml:space="preserve">                TC - Cobertura FVH</v>
          </cell>
          <cell r="R489" t="str">
            <v>SOC</v>
          </cell>
          <cell r="S489" t="str">
            <v>IC</v>
          </cell>
          <cell r="T489">
            <v>7</v>
          </cell>
        </row>
        <row r="490">
          <cell r="N490" t="str">
            <v>T665476</v>
          </cell>
          <cell r="O490" t="str">
            <v xml:space="preserve">            gast Derivd financieros rever valoración años ant</v>
          </cell>
          <cell r="R490" t="str">
            <v>SOC</v>
          </cell>
          <cell r="S490" t="str">
            <v>IC</v>
          </cell>
          <cell r="T490">
            <v>1</v>
          </cell>
        </row>
        <row r="491">
          <cell r="N491" t="str">
            <v>T665482</v>
          </cell>
          <cell r="O491" t="str">
            <v xml:space="preserve">              Total derivados tipo de TC</v>
          </cell>
          <cell r="R491" t="str">
            <v>SOC</v>
          </cell>
          <cell r="S491" t="str">
            <v>IC</v>
          </cell>
          <cell r="T491">
            <v>1</v>
          </cell>
        </row>
        <row r="492">
          <cell r="N492" t="str">
            <v>665485</v>
          </cell>
          <cell r="O492" t="str">
            <v xml:space="preserve">                TC - Cobertura FVH</v>
          </cell>
          <cell r="R492" t="str">
            <v>SOC</v>
          </cell>
          <cell r="S492" t="str">
            <v>IC</v>
          </cell>
          <cell r="T492">
            <v>1</v>
          </cell>
        </row>
        <row r="493">
          <cell r="N493" t="str">
            <v>T66552</v>
          </cell>
          <cell r="O493" t="str">
            <v xml:space="preserve">            Gastos derivados financieros valoración</v>
          </cell>
          <cell r="R493" t="str">
            <v>SOC</v>
          </cell>
          <cell r="S493" t="str">
            <v>IC</v>
          </cell>
          <cell r="T493">
            <v>1</v>
          </cell>
        </row>
        <row r="494">
          <cell r="N494" t="str">
            <v>T665532</v>
          </cell>
          <cell r="O494" t="str">
            <v xml:space="preserve">              Total derivados otros</v>
          </cell>
          <cell r="R494" t="str">
            <v>SOC</v>
          </cell>
          <cell r="S494" t="str">
            <v>IC</v>
          </cell>
          <cell r="T494">
            <v>1</v>
          </cell>
        </row>
        <row r="495">
          <cell r="N495" t="str">
            <v>665534</v>
          </cell>
          <cell r="O495" t="str">
            <v xml:space="preserve">                Otros - No cobertura (financieros)</v>
          </cell>
          <cell r="R495" t="str">
            <v>SOC</v>
          </cell>
          <cell r="S495" t="str">
            <v>IC</v>
          </cell>
          <cell r="T495">
            <v>1</v>
          </cell>
        </row>
        <row r="496">
          <cell r="N496" t="str">
            <v>T7680</v>
          </cell>
          <cell r="O496" t="str">
            <v xml:space="preserve">        Diferencias de cambio</v>
          </cell>
          <cell r="R496" t="str">
            <v>SOC</v>
          </cell>
          <cell r="S496" t="str">
            <v>IC</v>
          </cell>
          <cell r="T496">
            <v>9.9999999999999893</v>
          </cell>
        </row>
        <row r="497">
          <cell r="N497" t="str">
            <v>T768</v>
          </cell>
          <cell r="O497" t="str">
            <v xml:space="preserve">          Positivas</v>
          </cell>
          <cell r="R497" t="str">
            <v>SOC</v>
          </cell>
          <cell r="S497" t="str">
            <v>IC</v>
          </cell>
          <cell r="T497">
            <v>102</v>
          </cell>
        </row>
        <row r="498">
          <cell r="N498" t="str">
            <v>T768001</v>
          </cell>
          <cell r="O498" t="str">
            <v xml:space="preserve">            Realizado</v>
          </cell>
          <cell r="R498" t="str">
            <v>SOC</v>
          </cell>
          <cell r="S498" t="str">
            <v>IC</v>
          </cell>
          <cell r="T498">
            <v>28</v>
          </cell>
        </row>
        <row r="499">
          <cell r="N499" t="str">
            <v>768100</v>
          </cell>
          <cell r="O499" t="str">
            <v xml:space="preserve">              Dif. de cambio positivas: Deuda (realizado)</v>
          </cell>
          <cell r="R499" t="str">
            <v>SOC</v>
          </cell>
          <cell r="S499" t="str">
            <v>IC</v>
          </cell>
          <cell r="T499">
            <v>18</v>
          </cell>
        </row>
        <row r="500">
          <cell r="N500" t="str">
            <v>768202</v>
          </cell>
          <cell r="O500" t="str">
            <v xml:space="preserve">              DC +: Activos líquidos y equivalentes (realizado)</v>
          </cell>
          <cell r="R500" t="str">
            <v>SOC</v>
          </cell>
          <cell r="S500" t="str">
            <v>IC</v>
          </cell>
          <cell r="T500">
            <v>1</v>
          </cell>
        </row>
        <row r="501">
          <cell r="N501" t="str">
            <v>768200</v>
          </cell>
          <cell r="O501" t="str">
            <v xml:space="preserve">              Dif. de cambio positivas: Otras (realizado)</v>
          </cell>
          <cell r="R501" t="str">
            <v>SOC</v>
          </cell>
          <cell r="S501" t="str">
            <v>IC</v>
          </cell>
          <cell r="T501">
            <v>9</v>
          </cell>
        </row>
        <row r="502">
          <cell r="N502" t="str">
            <v>T768003</v>
          </cell>
          <cell r="O502" t="str">
            <v xml:space="preserve">            Estimadas</v>
          </cell>
          <cell r="R502" t="str">
            <v>SOC</v>
          </cell>
          <cell r="S502" t="str">
            <v>IC</v>
          </cell>
          <cell r="T502">
            <v>74</v>
          </cell>
        </row>
        <row r="503">
          <cell r="N503" t="str">
            <v>768207</v>
          </cell>
          <cell r="O503" t="str">
            <v xml:space="preserve">              Dif. de cambio positivas: Deuda (estimadas) </v>
          </cell>
          <cell r="R503" t="str">
            <v>SOC</v>
          </cell>
          <cell r="S503" t="str">
            <v>IC</v>
          </cell>
          <cell r="T503">
            <v>28</v>
          </cell>
        </row>
        <row r="504">
          <cell r="N504" t="str">
            <v>768210</v>
          </cell>
          <cell r="O504" t="str">
            <v xml:space="preserve">              DC +: Activos líquidos y equivalentes (estimadas) </v>
          </cell>
          <cell r="R504" t="str">
            <v>SOC</v>
          </cell>
          <cell r="S504" t="str">
            <v>IC</v>
          </cell>
          <cell r="T504">
            <v>26</v>
          </cell>
        </row>
        <row r="505">
          <cell r="N505" t="str">
            <v>768211</v>
          </cell>
          <cell r="O505" t="str">
            <v xml:space="preserve">              Dif. de cambio positivas: Otras (estimadas)</v>
          </cell>
          <cell r="R505" t="str">
            <v>SOC</v>
          </cell>
          <cell r="S505" t="str">
            <v>IC</v>
          </cell>
          <cell r="T505">
            <v>20</v>
          </cell>
        </row>
        <row r="506">
          <cell r="N506" t="str">
            <v>T668</v>
          </cell>
          <cell r="O506" t="str">
            <v xml:space="preserve">          Negativas</v>
          </cell>
          <cell r="R506" t="str">
            <v>SOC</v>
          </cell>
          <cell r="S506" t="str">
            <v>IC</v>
          </cell>
          <cell r="T506">
            <v>53</v>
          </cell>
        </row>
        <row r="507">
          <cell r="N507" t="str">
            <v>T668001</v>
          </cell>
          <cell r="O507" t="str">
            <v xml:space="preserve">            Realizado</v>
          </cell>
          <cell r="R507" t="str">
            <v>SOC</v>
          </cell>
          <cell r="S507" t="str">
            <v>IC</v>
          </cell>
          <cell r="T507">
            <v>13</v>
          </cell>
        </row>
        <row r="508">
          <cell r="N508" t="str">
            <v>668100</v>
          </cell>
          <cell r="O508" t="str">
            <v xml:space="preserve">              Dif. de cambio negativas: Deuda (realizado) </v>
          </cell>
          <cell r="R508" t="str">
            <v>SOC</v>
          </cell>
          <cell r="S508" t="str">
            <v>IC</v>
          </cell>
          <cell r="T508">
            <v>10</v>
          </cell>
        </row>
        <row r="509">
          <cell r="N509" t="str">
            <v>668202</v>
          </cell>
          <cell r="O509" t="str">
            <v xml:space="preserve">              DC -: Activos líquidos y equivalentes (realizado) </v>
          </cell>
          <cell r="R509" t="str">
            <v>SOC</v>
          </cell>
          <cell r="S509" t="str">
            <v>IC</v>
          </cell>
          <cell r="T509">
            <v>1</v>
          </cell>
        </row>
        <row r="510">
          <cell r="N510" t="str">
            <v>668200</v>
          </cell>
          <cell r="O510" t="str">
            <v xml:space="preserve">              Dif. de cambio negativas: Otras (realizado)</v>
          </cell>
          <cell r="R510" t="str">
            <v>SOC</v>
          </cell>
          <cell r="S510" t="str">
            <v>IC</v>
          </cell>
          <cell r="T510">
            <v>2</v>
          </cell>
        </row>
        <row r="511">
          <cell r="N511" t="str">
            <v>T668002</v>
          </cell>
          <cell r="O511" t="str">
            <v xml:space="preserve">            Ajuste de períodos anteriores cerrados</v>
          </cell>
          <cell r="R511" t="str">
            <v>SOC</v>
          </cell>
          <cell r="S511" t="str">
            <v>IC</v>
          </cell>
          <cell r="T511">
            <v>-5.3125906451789702E-18</v>
          </cell>
        </row>
        <row r="512">
          <cell r="N512" t="str">
            <v>668203</v>
          </cell>
          <cell r="O512" t="str">
            <v xml:space="preserve">              DC -: Deuda (ajuste períodos ant) </v>
          </cell>
          <cell r="R512" t="str">
            <v>SOC</v>
          </cell>
          <cell r="S512" t="str">
            <v>IC</v>
          </cell>
          <cell r="T512">
            <v>-5.3125906451789702E-18</v>
          </cell>
        </row>
        <row r="513">
          <cell r="N513" t="str">
            <v>T668003</v>
          </cell>
          <cell r="O513" t="str">
            <v xml:space="preserve">            Estimadas</v>
          </cell>
          <cell r="R513" t="str">
            <v>SOC</v>
          </cell>
          <cell r="S513" t="str">
            <v>IC</v>
          </cell>
          <cell r="T513">
            <v>40</v>
          </cell>
        </row>
        <row r="514">
          <cell r="N514" t="str">
            <v>668207</v>
          </cell>
          <cell r="O514" t="str">
            <v xml:space="preserve">              Dif. de cambio negativas: Deuda (estimadas) </v>
          </cell>
          <cell r="R514" t="str">
            <v>SOC</v>
          </cell>
          <cell r="S514" t="str">
            <v>IC</v>
          </cell>
          <cell r="T514">
            <v>16</v>
          </cell>
        </row>
        <row r="515">
          <cell r="N515" t="str">
            <v>668211</v>
          </cell>
          <cell r="O515" t="str">
            <v xml:space="preserve">              Dif. de cambio negativas: Otras (estimadas)</v>
          </cell>
          <cell r="R515" t="str">
            <v>SOC</v>
          </cell>
          <cell r="S515" t="str">
            <v>IC</v>
          </cell>
          <cell r="T515">
            <v>24</v>
          </cell>
        </row>
        <row r="516">
          <cell r="N516" t="str">
            <v>T7683</v>
          </cell>
          <cell r="O516" t="str">
            <v xml:space="preserve">          Efecto derivados DC</v>
          </cell>
          <cell r="R516" t="str">
            <v>SOC</v>
          </cell>
          <cell r="S516" t="str">
            <v>IC</v>
          </cell>
          <cell r="T516">
            <v>-39</v>
          </cell>
        </row>
        <row r="517">
          <cell r="N517" t="str">
            <v>T76830</v>
          </cell>
          <cell r="O517" t="str">
            <v xml:space="preserve">            Derivados financieros realizados</v>
          </cell>
          <cell r="R517" t="str">
            <v>SOC</v>
          </cell>
          <cell r="S517" t="str">
            <v>IC</v>
          </cell>
          <cell r="T517">
            <v>-10</v>
          </cell>
        </row>
        <row r="518">
          <cell r="N518" t="str">
            <v>T768320</v>
          </cell>
          <cell r="O518" t="str">
            <v xml:space="preserve">              Derivados financieros realizados negativos</v>
          </cell>
          <cell r="R518" t="str">
            <v>SOC</v>
          </cell>
          <cell r="S518" t="str">
            <v>IC</v>
          </cell>
          <cell r="T518">
            <v>-10</v>
          </cell>
        </row>
        <row r="519">
          <cell r="N519" t="str">
            <v>768380</v>
          </cell>
          <cell r="O519" t="str">
            <v xml:space="preserve">                TC - No cobertura (financieros)</v>
          </cell>
          <cell r="R519" t="str">
            <v>SOC</v>
          </cell>
          <cell r="S519" t="str">
            <v>IC</v>
          </cell>
          <cell r="T519">
            <v>10</v>
          </cell>
        </row>
        <row r="520">
          <cell r="N520" t="str">
            <v>T76850</v>
          </cell>
          <cell r="O520" t="str">
            <v xml:space="preserve">            Derivados financieros valoración</v>
          </cell>
          <cell r="R520" t="str">
            <v>SOC</v>
          </cell>
          <cell r="S520" t="str">
            <v>IC</v>
          </cell>
          <cell r="T520">
            <v>-29</v>
          </cell>
        </row>
        <row r="521">
          <cell r="N521" t="str">
            <v>T768510</v>
          </cell>
          <cell r="O521" t="str">
            <v xml:space="preserve">              Derivados financieros valoración positivos</v>
          </cell>
          <cell r="R521" t="str">
            <v>SOC</v>
          </cell>
          <cell r="S521" t="str">
            <v>IC</v>
          </cell>
          <cell r="T521">
            <v>13</v>
          </cell>
        </row>
        <row r="522">
          <cell r="N522" t="str">
            <v>768510</v>
          </cell>
          <cell r="O522" t="str">
            <v xml:space="preserve">                Tipo TC - Cobertura CFH aplicación reservas a Res</v>
          </cell>
          <cell r="R522" t="str">
            <v>SOC</v>
          </cell>
          <cell r="S522" t="str">
            <v>IC</v>
          </cell>
          <cell r="T522">
            <v>7</v>
          </cell>
        </row>
        <row r="523">
          <cell r="N523" t="str">
            <v>768540</v>
          </cell>
          <cell r="O523" t="str">
            <v xml:space="preserve">                TC - No cobertura (financieros)</v>
          </cell>
          <cell r="R523" t="str">
            <v>SOC</v>
          </cell>
          <cell r="S523" t="str">
            <v>IC</v>
          </cell>
          <cell r="T523">
            <v>6</v>
          </cell>
        </row>
        <row r="524">
          <cell r="N524" t="str">
            <v>T768610</v>
          </cell>
          <cell r="O524" t="str">
            <v xml:space="preserve">              Derivados financieros valoración negativos</v>
          </cell>
          <cell r="R524" t="str">
            <v>SOC</v>
          </cell>
          <cell r="S524" t="str">
            <v>IC</v>
          </cell>
          <cell r="T524">
            <v>-42</v>
          </cell>
        </row>
        <row r="525">
          <cell r="N525" t="str">
            <v>768610</v>
          </cell>
          <cell r="O525" t="str">
            <v xml:space="preserve">                Tipo TC - Cobertura CFH aplicación reservas a Res</v>
          </cell>
          <cell r="R525" t="str">
            <v>SOC</v>
          </cell>
          <cell r="S525" t="str">
            <v>IC</v>
          </cell>
          <cell r="T525">
            <v>40</v>
          </cell>
        </row>
        <row r="526">
          <cell r="N526" t="str">
            <v>768640</v>
          </cell>
          <cell r="O526" t="str">
            <v xml:space="preserve">                TC - No cobertura (financieros)</v>
          </cell>
          <cell r="R526" t="str">
            <v>SOC</v>
          </cell>
          <cell r="S526" t="str">
            <v>IC</v>
          </cell>
          <cell r="T526">
            <v>2</v>
          </cell>
        </row>
        <row r="527">
          <cell r="N527" t="str">
            <v>ENLPG_DIF_CAMBIO</v>
          </cell>
          <cell r="O527" t="str">
            <v xml:space="preserve">          Cuenta de enlace de resultados (DC)</v>
          </cell>
          <cell r="R527" t="str">
            <v>SOC</v>
          </cell>
          <cell r="S527" t="str">
            <v>IC</v>
          </cell>
          <cell r="T527">
            <v>2.2204460492503101E-16</v>
          </cell>
        </row>
        <row r="528">
          <cell r="N528" t="str">
            <v>ENLPG_FINANCIERO</v>
          </cell>
          <cell r="O528" t="str">
            <v xml:space="preserve">        Cuenta de enlace de resultados financieros</v>
          </cell>
          <cell r="R528" t="str">
            <v>SOC</v>
          </cell>
          <cell r="S528" t="str">
            <v>IC</v>
          </cell>
          <cell r="T528">
            <v>-3.05311331771918E-16</v>
          </cell>
        </row>
        <row r="529">
          <cell r="N529" t="str">
            <v>T97</v>
          </cell>
          <cell r="O529" t="str">
            <v xml:space="preserve">      Res de soc contabilizadas método de participación</v>
          </cell>
          <cell r="R529" t="str">
            <v>SOC</v>
          </cell>
          <cell r="S529" t="str">
            <v>IC</v>
          </cell>
          <cell r="T529">
            <v>1</v>
          </cell>
        </row>
        <row r="530">
          <cell r="N530" t="str">
            <v>T971</v>
          </cell>
          <cell r="O530" t="str">
            <v xml:space="preserve">        Resultados positivos</v>
          </cell>
          <cell r="R530" t="str">
            <v>SOC</v>
          </cell>
          <cell r="S530" t="str">
            <v>IC</v>
          </cell>
          <cell r="T530">
            <v>4</v>
          </cell>
        </row>
        <row r="531">
          <cell r="N531" t="str">
            <v>970000</v>
          </cell>
          <cell r="O531" t="str">
            <v xml:space="preserve">          Resultado positivo bruto</v>
          </cell>
          <cell r="R531" t="str">
            <v>SOC</v>
          </cell>
          <cell r="S531" t="str">
            <v>IC</v>
          </cell>
          <cell r="T531">
            <v>4</v>
          </cell>
        </row>
        <row r="532">
          <cell r="N532" t="str">
            <v>9712</v>
          </cell>
          <cell r="O532" t="str">
            <v xml:space="preserve">          Impuesto</v>
          </cell>
          <cell r="R532" t="str">
            <v>SOC</v>
          </cell>
          <cell r="S532" t="str">
            <v>IC</v>
          </cell>
          <cell r="T532">
            <v>0</v>
          </cell>
        </row>
        <row r="533">
          <cell r="N533" t="str">
            <v>T972</v>
          </cell>
          <cell r="O533" t="str">
            <v xml:space="preserve">        Resultados negativos</v>
          </cell>
          <cell r="R533" t="str">
            <v>SOC</v>
          </cell>
          <cell r="S533" t="str">
            <v>IC</v>
          </cell>
          <cell r="T533">
            <v>-3</v>
          </cell>
        </row>
        <row r="534">
          <cell r="N534" t="str">
            <v>T972102</v>
          </cell>
          <cell r="O534" t="str">
            <v xml:space="preserve">          Por inversiontes en patrimonio</v>
          </cell>
          <cell r="R534" t="str">
            <v>SOC</v>
          </cell>
          <cell r="S534" t="str">
            <v>IC</v>
          </cell>
          <cell r="T534">
            <v>-3</v>
          </cell>
        </row>
        <row r="535">
          <cell r="N535" t="str">
            <v>972102</v>
          </cell>
          <cell r="O535" t="str">
            <v xml:space="preserve">            Por inversiontes en patrimonio</v>
          </cell>
          <cell r="R535" t="str">
            <v>SOC</v>
          </cell>
          <cell r="S535" t="str">
            <v>IC</v>
          </cell>
          <cell r="T535">
            <v>-3</v>
          </cell>
        </row>
        <row r="536">
          <cell r="N536" t="str">
            <v>TRESUL</v>
          </cell>
          <cell r="O536" t="str">
            <v xml:space="preserve">      Resultado de otras inversiones</v>
          </cell>
          <cell r="R536" t="str">
            <v>SOC</v>
          </cell>
          <cell r="S536" t="str">
            <v>IC</v>
          </cell>
          <cell r="T536">
            <v>8.8790086394396894E-14</v>
          </cell>
        </row>
        <row r="537">
          <cell r="N537" t="str">
            <v>T760</v>
          </cell>
          <cell r="O537" t="str">
            <v xml:space="preserve">        Dividendos</v>
          </cell>
          <cell r="R537" t="str">
            <v>SOC</v>
          </cell>
          <cell r="S537" t="str">
            <v>IC</v>
          </cell>
          <cell r="T537">
            <v>8.8845597545628203E-14</v>
          </cell>
        </row>
        <row r="538">
          <cell r="N538" t="str">
            <v>T7602</v>
          </cell>
          <cell r="O538" t="str">
            <v xml:space="preserve">          Dividendo a cuenta</v>
          </cell>
          <cell r="R538" t="str">
            <v>SOC</v>
          </cell>
          <cell r="S538" t="str">
            <v>IC</v>
          </cell>
          <cell r="T538">
            <v>-7.0776717819853698E-15</v>
          </cell>
        </row>
        <row r="539">
          <cell r="N539" t="str">
            <v>760200</v>
          </cell>
          <cell r="O539" t="str">
            <v xml:space="preserve">            Otr ingr inv de cap FVTPL y AFS - cías clasif</v>
          </cell>
          <cell r="R539" t="str">
            <v>SOC</v>
          </cell>
          <cell r="S539" t="str">
            <v>IC</v>
          </cell>
          <cell r="T539">
            <v>-1.4210854715202001E-14</v>
          </cell>
        </row>
        <row r="540">
          <cell r="N540" t="str">
            <v>T760200</v>
          </cell>
          <cell r="O540" t="str">
            <v xml:space="preserve">            Otros</v>
          </cell>
          <cell r="R540" t="str">
            <v>SOC</v>
          </cell>
          <cell r="S540" t="str">
            <v>IC</v>
          </cell>
          <cell r="T540">
            <v>7.1331829332166308E-15</v>
          </cell>
        </row>
        <row r="541">
          <cell r="N541" t="str">
            <v>760300</v>
          </cell>
          <cell r="O541" t="str">
            <v xml:space="preserve">              Otr ingr inv de cap filiales, asoc y joint vent</v>
          </cell>
          <cell r="R541" t="str">
            <v>SOC</v>
          </cell>
          <cell r="S541" t="str">
            <v>IC</v>
          </cell>
          <cell r="T541">
            <v>7.1331829332166308E-15</v>
          </cell>
        </row>
        <row r="542">
          <cell r="N542" t="str">
            <v>760100</v>
          </cell>
          <cell r="O542" t="str">
            <v xml:space="preserve">          Dividendo complementario</v>
          </cell>
          <cell r="R542" t="str">
            <v>SOC</v>
          </cell>
          <cell r="S542" t="str">
            <v>IC</v>
          </cell>
          <cell r="T542">
            <v>9.59232693276135E-14</v>
          </cell>
        </row>
        <row r="543">
          <cell r="N543" t="str">
            <v>T696000</v>
          </cell>
          <cell r="O543" t="str">
            <v xml:space="preserve">        Provisiones de cartera </v>
          </cell>
          <cell r="R543" t="str">
            <v>SOC</v>
          </cell>
          <cell r="S543" t="str">
            <v>IC</v>
          </cell>
          <cell r="T543">
            <v>5.5511151231257802E-17</v>
          </cell>
        </row>
        <row r="544">
          <cell r="N544" t="str">
            <v>T698000</v>
          </cell>
          <cell r="O544" t="str">
            <v xml:space="preserve">          Otros </v>
          </cell>
          <cell r="R544" t="str">
            <v>SOC</v>
          </cell>
          <cell r="S544" t="str">
            <v>IC</v>
          </cell>
          <cell r="T544">
            <v>5.5511151231257802E-17</v>
          </cell>
        </row>
        <row r="545">
          <cell r="N545" t="str">
            <v>698001</v>
          </cell>
          <cell r="O545" t="str">
            <v xml:space="preserve">            Dot inv de cap en filiales, asoc y joint venture </v>
          </cell>
          <cell r="R545" t="str">
            <v>SOC</v>
          </cell>
          <cell r="S545" t="str">
            <v>IC</v>
          </cell>
          <cell r="T545">
            <v>0</v>
          </cell>
        </row>
        <row r="546">
          <cell r="N546" t="str">
            <v>698007</v>
          </cell>
          <cell r="O546" t="str">
            <v xml:space="preserve">            gast por inv en patrimonio AFS (write downs)</v>
          </cell>
          <cell r="R546" t="str">
            <v>SOC</v>
          </cell>
          <cell r="S546" t="str">
            <v>IC</v>
          </cell>
          <cell r="T546">
            <v>5.5511151231257802E-17</v>
          </cell>
        </row>
        <row r="547">
          <cell r="N547" t="str">
            <v>T756</v>
          </cell>
          <cell r="O547" t="str">
            <v xml:space="preserve">      Resultados en venta de activos</v>
          </cell>
          <cell r="R547" t="str">
            <v>SOC</v>
          </cell>
          <cell r="S547" t="str">
            <v>IC</v>
          </cell>
          <cell r="T547">
            <v>7</v>
          </cell>
        </row>
        <row r="548">
          <cell r="N548" t="str">
            <v>T7560</v>
          </cell>
          <cell r="O548" t="str">
            <v xml:space="preserve">        Financieros</v>
          </cell>
          <cell r="R548" t="str">
            <v>SOC</v>
          </cell>
          <cell r="S548" t="str">
            <v>IC</v>
          </cell>
          <cell r="T548">
            <v>2</v>
          </cell>
        </row>
        <row r="549">
          <cell r="N549" t="str">
            <v>T756010</v>
          </cell>
          <cell r="O549" t="str">
            <v xml:space="preserve">          Plusvalía</v>
          </cell>
          <cell r="R549" t="str">
            <v>SOC</v>
          </cell>
          <cell r="S549" t="str">
            <v>IC</v>
          </cell>
          <cell r="T549">
            <v>2</v>
          </cell>
        </row>
        <row r="550">
          <cell r="N550" t="str">
            <v>756000</v>
          </cell>
          <cell r="O550" t="str">
            <v xml:space="preserve">            Plus: inv de cap en Otr FVTPL - cías clasificadas</v>
          </cell>
          <cell r="R550" t="str">
            <v>SOC</v>
          </cell>
          <cell r="S550" t="str">
            <v>IC</v>
          </cell>
          <cell r="T550">
            <v>1</v>
          </cell>
        </row>
        <row r="551">
          <cell r="N551" t="str">
            <v>760209</v>
          </cell>
          <cell r="O551" t="str">
            <v xml:space="preserve">            Plusvalía: Otros activos financieros</v>
          </cell>
          <cell r="R551" t="str">
            <v>SOC</v>
          </cell>
          <cell r="S551" t="str">
            <v>IC</v>
          </cell>
          <cell r="T551">
            <v>1</v>
          </cell>
        </row>
        <row r="552">
          <cell r="N552" t="str">
            <v>T7562</v>
          </cell>
          <cell r="O552" t="str">
            <v xml:space="preserve">        Materiales</v>
          </cell>
          <cell r="R552" t="str">
            <v>SOC</v>
          </cell>
          <cell r="S552" t="str">
            <v>IC</v>
          </cell>
          <cell r="T552">
            <v>3</v>
          </cell>
        </row>
        <row r="553">
          <cell r="N553" t="str">
            <v>T75620</v>
          </cell>
          <cell r="O553" t="str">
            <v xml:space="preserve">          Plusvalía</v>
          </cell>
          <cell r="R553" t="str">
            <v>SOC</v>
          </cell>
          <cell r="S553" t="str">
            <v>IC</v>
          </cell>
          <cell r="T553">
            <v>3</v>
          </cell>
        </row>
        <row r="554">
          <cell r="N554" t="str">
            <v>756200</v>
          </cell>
          <cell r="O554" t="str">
            <v xml:space="preserve">            Enajenación </v>
          </cell>
          <cell r="R554" t="str">
            <v>SOC</v>
          </cell>
          <cell r="S554" t="str">
            <v>IC</v>
          </cell>
          <cell r="T554">
            <v>3</v>
          </cell>
        </row>
        <row r="555">
          <cell r="N555" t="str">
            <v>T7563</v>
          </cell>
          <cell r="O555" t="str">
            <v xml:space="preserve">        Act no corr. (o grupo disp) mantenidos para vta</v>
          </cell>
          <cell r="R555" t="str">
            <v>SOC</v>
          </cell>
          <cell r="S555" t="str">
            <v>IC</v>
          </cell>
          <cell r="T555">
            <v>2</v>
          </cell>
        </row>
        <row r="556">
          <cell r="N556" t="str">
            <v>T756310</v>
          </cell>
          <cell r="O556" t="str">
            <v xml:space="preserve">          Plusvalía</v>
          </cell>
          <cell r="R556" t="str">
            <v>SOC</v>
          </cell>
          <cell r="S556" t="str">
            <v>IC</v>
          </cell>
          <cell r="T556">
            <v>2</v>
          </cell>
        </row>
        <row r="557">
          <cell r="N557" t="str">
            <v>756314</v>
          </cell>
          <cell r="O557" t="str">
            <v xml:space="preserve">            Plus: act no corr. tangibles e intangibles</v>
          </cell>
          <cell r="R557" t="str">
            <v>SOC</v>
          </cell>
          <cell r="S557" t="str">
            <v>IC</v>
          </cell>
          <cell r="T557">
            <v>2</v>
          </cell>
        </row>
        <row r="558">
          <cell r="N558" t="str">
            <v>T756320</v>
          </cell>
          <cell r="O558" t="str">
            <v xml:space="preserve">          Minusvalía</v>
          </cell>
          <cell r="R558" t="str">
            <v>SOC</v>
          </cell>
          <cell r="S558" t="str">
            <v>IC</v>
          </cell>
          <cell r="T558">
            <v>-2.7755575615628901E-17</v>
          </cell>
        </row>
        <row r="559">
          <cell r="N559" t="str">
            <v>756324</v>
          </cell>
          <cell r="O559" t="str">
            <v xml:space="preserve">            Min: act no corr. tangibles e intangibles</v>
          </cell>
          <cell r="R559" t="str">
            <v>SOC</v>
          </cell>
          <cell r="S559" t="str">
            <v>IC</v>
          </cell>
          <cell r="T559">
            <v>-2.7755575615628901E-17</v>
          </cell>
        </row>
        <row r="560">
          <cell r="N560" t="str">
            <v>T63</v>
          </cell>
          <cell r="O560" t="str">
            <v xml:space="preserve">    Impuesto sobre sociedades</v>
          </cell>
          <cell r="R560" t="str">
            <v>SOC</v>
          </cell>
          <cell r="S560" t="str">
            <v>IC</v>
          </cell>
          <cell r="T560">
            <v>452</v>
          </cell>
        </row>
        <row r="561">
          <cell r="N561" t="str">
            <v>630000</v>
          </cell>
          <cell r="O561" t="str">
            <v xml:space="preserve">      Impuesto del ejercicio</v>
          </cell>
          <cell r="R561" t="str">
            <v>SOC</v>
          </cell>
          <cell r="S561" t="str">
            <v>IC</v>
          </cell>
          <cell r="T561">
            <v>511</v>
          </cell>
        </row>
        <row r="562">
          <cell r="N562" t="str">
            <v>T633000</v>
          </cell>
          <cell r="O562" t="str">
            <v xml:space="preserve">      Regularizaciones años anteriores (*)</v>
          </cell>
          <cell r="R562" t="str">
            <v>SOC</v>
          </cell>
          <cell r="S562" t="str">
            <v>IC</v>
          </cell>
          <cell r="T562">
            <v>-59</v>
          </cell>
        </row>
        <row r="563">
          <cell r="N563" t="str">
            <v>633001</v>
          </cell>
          <cell r="O563" t="str">
            <v xml:space="preserve">        Ajustes negativos de años ant por imp de soc.</v>
          </cell>
          <cell r="R563" t="str">
            <v>SOC</v>
          </cell>
          <cell r="S563" t="str">
            <v>IC</v>
          </cell>
          <cell r="T563">
            <v>9</v>
          </cell>
        </row>
        <row r="564">
          <cell r="N564" t="str">
            <v>633002</v>
          </cell>
          <cell r="O564" t="str">
            <v xml:space="preserve">        Ajustes postivos de años ant por imp de sociedades</v>
          </cell>
          <cell r="R564" t="str">
            <v>SOC</v>
          </cell>
          <cell r="S564" t="str">
            <v>IC</v>
          </cell>
          <cell r="T564">
            <v>-68</v>
          </cell>
        </row>
        <row r="565">
          <cell r="N565" t="str">
            <v>634000</v>
          </cell>
          <cell r="O565" t="str">
            <v xml:space="preserve">      Provisiones fiscales de impuesto sobre sociedades</v>
          </cell>
          <cell r="R565" t="str">
            <v>SOC</v>
          </cell>
          <cell r="S565" t="str">
            <v>IC</v>
          </cell>
          <cell r="T565">
            <v>-1.6653345369377299E-16</v>
          </cell>
        </row>
        <row r="566">
          <cell r="N566" t="str">
            <v>6555520</v>
          </cell>
          <cell r="O566" t="str">
            <v xml:space="preserve">  Accionistas minoritarios</v>
          </cell>
          <cell r="R566" t="str">
            <v>SOC</v>
          </cell>
          <cell r="S566" t="str">
            <v>IC</v>
          </cell>
          <cell r="T566">
            <v>794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169">
          <cell r="P169" t="str">
            <v>Click para desglosar</v>
          </cell>
          <cell r="V169" t="str">
            <v>Redondeo_SubgrupoN1_ENDESA</v>
          </cell>
        </row>
        <row r="170">
          <cell r="P170" t="str">
            <v>BALANCE</v>
          </cell>
          <cell r="Q170" t="str">
            <v>Balance</v>
          </cell>
          <cell r="T170" t="str">
            <v>CM-SOC</v>
          </cell>
          <cell r="U170" t="str">
            <v>CM-C</v>
          </cell>
          <cell r="V170">
            <v>-3.4308951118999802E-7</v>
          </cell>
        </row>
        <row r="171">
          <cell r="P171" t="str">
            <v>ACTIVO</v>
          </cell>
          <cell r="Q171" t="str">
            <v xml:space="preserve">  Total Activo</v>
          </cell>
          <cell r="T171" t="str">
            <v>CM-SOC</v>
          </cell>
          <cell r="U171" t="str">
            <v>CM-C</v>
          </cell>
          <cell r="V171">
            <v>20487.999999796899</v>
          </cell>
        </row>
        <row r="172">
          <cell r="P172" t="str">
            <v>T2</v>
          </cell>
          <cell r="Q172" t="str">
            <v xml:space="preserve">    Inmovilizado</v>
          </cell>
          <cell r="T172" t="str">
            <v>CM-SOC</v>
          </cell>
          <cell r="U172" t="str">
            <v>CM-C</v>
          </cell>
          <cell r="V172">
            <v>16396.9999999137</v>
          </cell>
        </row>
        <row r="173">
          <cell r="P173" t="str">
            <v>T22</v>
          </cell>
          <cell r="Q173" t="str">
            <v xml:space="preserve">      Inmovilizado material</v>
          </cell>
          <cell r="T173" t="str">
            <v>CM-SOC</v>
          </cell>
          <cell r="U173" t="str">
            <v>CM-C</v>
          </cell>
          <cell r="V173">
            <v>10343</v>
          </cell>
        </row>
        <row r="174">
          <cell r="P174" t="str">
            <v>T220</v>
          </cell>
          <cell r="Q174" t="str">
            <v xml:space="preserve">        Inmovilizado material bruto</v>
          </cell>
          <cell r="T174" t="str">
            <v>CM-SOC</v>
          </cell>
          <cell r="U174" t="str">
            <v>CM-C</v>
          </cell>
          <cell r="V174">
            <v>17669</v>
          </cell>
        </row>
        <row r="175">
          <cell r="P175" t="str">
            <v>T2200</v>
          </cell>
          <cell r="Q175" t="str">
            <v xml:space="preserve">          Inmovilizado material bruto de explotación</v>
          </cell>
          <cell r="T175" t="str">
            <v>CM-SOC</v>
          </cell>
          <cell r="U175" t="str">
            <v>CM-C</v>
          </cell>
          <cell r="V175">
            <v>16432</v>
          </cell>
        </row>
        <row r="176">
          <cell r="P176" t="str">
            <v>T2201</v>
          </cell>
          <cell r="Q176" t="str">
            <v xml:space="preserve">            Inmovilizado material de explotación - Coste origi</v>
          </cell>
          <cell r="T176" t="str">
            <v>CM-SOC</v>
          </cell>
          <cell r="U176" t="str">
            <v>CM-C</v>
          </cell>
          <cell r="V176">
            <v>16432</v>
          </cell>
        </row>
        <row r="177">
          <cell r="P177" t="str">
            <v>T22000</v>
          </cell>
          <cell r="Q177" t="str">
            <v xml:space="preserve">              Terrenos y construcciones</v>
          </cell>
          <cell r="T177" t="str">
            <v>CM-SOC</v>
          </cell>
          <cell r="U177" t="str">
            <v>CM-C</v>
          </cell>
          <cell r="V177">
            <v>332</v>
          </cell>
        </row>
        <row r="178">
          <cell r="P178" t="str">
            <v>220000</v>
          </cell>
          <cell r="Q178" t="str">
            <v xml:space="preserve">                Terrenos</v>
          </cell>
          <cell r="T178" t="str">
            <v>CM-SOC</v>
          </cell>
          <cell r="U178" t="str">
            <v>CM-C</v>
          </cell>
          <cell r="V178">
            <v>147</v>
          </cell>
        </row>
        <row r="179">
          <cell r="P179" t="str">
            <v>221000</v>
          </cell>
          <cell r="Q179" t="str">
            <v xml:space="preserve">                Construcciones</v>
          </cell>
          <cell r="T179" t="str">
            <v>CM-SOC</v>
          </cell>
          <cell r="U179" t="str">
            <v>CM-C</v>
          </cell>
          <cell r="V179">
            <v>185</v>
          </cell>
        </row>
        <row r="180">
          <cell r="P180" t="str">
            <v>T22200</v>
          </cell>
          <cell r="Q180" t="str">
            <v xml:space="preserve">              Instal. Técnicas Energ. Electr.</v>
          </cell>
          <cell r="T180" t="str">
            <v>CM-SOC</v>
          </cell>
          <cell r="U180" t="str">
            <v>CM-C</v>
          </cell>
          <cell r="V180">
            <v>10166</v>
          </cell>
        </row>
        <row r="181">
          <cell r="P181" t="str">
            <v>222000</v>
          </cell>
          <cell r="Q181" t="str">
            <v xml:space="preserve">                Centrales Hidraulicas</v>
          </cell>
          <cell r="T181" t="str">
            <v>CM-SOC</v>
          </cell>
          <cell r="U181" t="str">
            <v>CM-C</v>
          </cell>
          <cell r="V181">
            <v>7443</v>
          </cell>
        </row>
        <row r="182">
          <cell r="P182" t="str">
            <v>222010</v>
          </cell>
          <cell r="Q182" t="str">
            <v xml:space="preserve">                Centrales carbón / fuel</v>
          </cell>
          <cell r="T182" t="str">
            <v>CM-SOC</v>
          </cell>
          <cell r="U182" t="str">
            <v>CM-C</v>
          </cell>
          <cell r="V182">
            <v>861</v>
          </cell>
        </row>
        <row r="183">
          <cell r="P183" t="str">
            <v>222050</v>
          </cell>
          <cell r="Q183" t="str">
            <v xml:space="preserve">                Centrales de Ciclo Combinado</v>
          </cell>
          <cell r="T183" t="str">
            <v>CM-SOC</v>
          </cell>
          <cell r="U183" t="str">
            <v>CM-C</v>
          </cell>
          <cell r="V183">
            <v>1514</v>
          </cell>
        </row>
        <row r="184">
          <cell r="P184" t="str">
            <v>222060</v>
          </cell>
          <cell r="Q184" t="str">
            <v xml:space="preserve">                Derechos sobre instalaciones técnicas en leasing</v>
          </cell>
          <cell r="T184" t="str">
            <v>CM-SOC</v>
          </cell>
          <cell r="U184" t="str">
            <v>CM-C</v>
          </cell>
          <cell r="V184">
            <v>184</v>
          </cell>
        </row>
        <row r="185">
          <cell r="P185" t="str">
            <v>T222090</v>
          </cell>
          <cell r="Q185" t="str">
            <v xml:space="preserve">                Renovables</v>
          </cell>
          <cell r="T185" t="str">
            <v>CM-SOC</v>
          </cell>
          <cell r="U185" t="str">
            <v>CM-C</v>
          </cell>
          <cell r="V185">
            <v>164</v>
          </cell>
        </row>
        <row r="186">
          <cell r="P186" t="str">
            <v>222090</v>
          </cell>
          <cell r="Q186" t="str">
            <v xml:space="preserve">                  Eólicas</v>
          </cell>
          <cell r="T186" t="str">
            <v>CM-SOC</v>
          </cell>
          <cell r="U186" t="str">
            <v>CM-C</v>
          </cell>
          <cell r="V186">
            <v>141</v>
          </cell>
        </row>
        <row r="187">
          <cell r="P187" t="str">
            <v>222091</v>
          </cell>
          <cell r="Q187" t="str">
            <v xml:space="preserve">                  Otras</v>
          </cell>
          <cell r="T187" t="str">
            <v>CM-SOC</v>
          </cell>
          <cell r="U187" t="str">
            <v>CM-C</v>
          </cell>
          <cell r="V187">
            <v>23</v>
          </cell>
        </row>
        <row r="188">
          <cell r="P188" t="str">
            <v>T22201</v>
          </cell>
          <cell r="Q188" t="str">
            <v xml:space="preserve">              Inst. de Transporte y Distribución</v>
          </cell>
          <cell r="T188" t="str">
            <v>CM-SOC</v>
          </cell>
          <cell r="U188" t="str">
            <v>CM-C</v>
          </cell>
          <cell r="V188">
            <v>5588</v>
          </cell>
        </row>
        <row r="189">
          <cell r="P189" t="str">
            <v>222110</v>
          </cell>
          <cell r="Q189" t="str">
            <v xml:space="preserve">                Alta Tensión</v>
          </cell>
          <cell r="T189" t="str">
            <v>CM-SOC</v>
          </cell>
          <cell r="U189" t="str">
            <v>CM-C</v>
          </cell>
          <cell r="V189">
            <v>1414</v>
          </cell>
        </row>
        <row r="190">
          <cell r="P190" t="str">
            <v>222120</v>
          </cell>
          <cell r="Q190" t="str">
            <v xml:space="preserve">                Baja y Media</v>
          </cell>
          <cell r="T190" t="str">
            <v>CM-SOC</v>
          </cell>
          <cell r="U190" t="str">
            <v>CM-C</v>
          </cell>
          <cell r="V190">
            <v>3775</v>
          </cell>
        </row>
        <row r="191">
          <cell r="P191" t="str">
            <v>222300</v>
          </cell>
          <cell r="Q191" t="str">
            <v xml:space="preserve">                Equipos de Medida y Telecontrol</v>
          </cell>
          <cell r="T191" t="str">
            <v>CM-SOC</v>
          </cell>
          <cell r="U191" t="str">
            <v>CM-C</v>
          </cell>
          <cell r="V191">
            <v>205</v>
          </cell>
        </row>
        <row r="192">
          <cell r="P192" t="str">
            <v>225000</v>
          </cell>
          <cell r="Q192" t="str">
            <v xml:space="preserve">                Otras instalaciones</v>
          </cell>
          <cell r="T192" t="str">
            <v>CM-SOC</v>
          </cell>
          <cell r="U192" t="str">
            <v>CM-C</v>
          </cell>
          <cell r="V192">
            <v>194</v>
          </cell>
        </row>
        <row r="193">
          <cell r="P193" t="str">
            <v>T22202</v>
          </cell>
          <cell r="Q193" t="str">
            <v xml:space="preserve">              Otras inst., maquinaria, utillaje y otro inmov.</v>
          </cell>
          <cell r="T193" t="str">
            <v>CM-SOC</v>
          </cell>
          <cell r="U193" t="str">
            <v>CM-C</v>
          </cell>
          <cell r="V193">
            <v>346</v>
          </cell>
        </row>
        <row r="194">
          <cell r="P194" t="str">
            <v>223000</v>
          </cell>
          <cell r="Q194" t="str">
            <v xml:space="preserve">                Maquinaria</v>
          </cell>
          <cell r="T194" t="str">
            <v>CM-SOC</v>
          </cell>
          <cell r="U194" t="str">
            <v>CM-C</v>
          </cell>
          <cell r="V194">
            <v>89</v>
          </cell>
        </row>
        <row r="195">
          <cell r="P195" t="str">
            <v>224000</v>
          </cell>
          <cell r="Q195" t="str">
            <v xml:space="preserve">                Utillaje</v>
          </cell>
          <cell r="T195" t="str">
            <v>CM-SOC</v>
          </cell>
          <cell r="U195" t="str">
            <v>CM-C</v>
          </cell>
          <cell r="V195">
            <v>19</v>
          </cell>
        </row>
        <row r="196">
          <cell r="P196" t="str">
            <v>225100</v>
          </cell>
          <cell r="Q196" t="str">
            <v xml:space="preserve">                Otras instalaciones</v>
          </cell>
          <cell r="T196" t="str">
            <v>CM-SOC</v>
          </cell>
          <cell r="U196" t="str">
            <v>CM-C</v>
          </cell>
          <cell r="V196">
            <v>26</v>
          </cell>
        </row>
        <row r="197">
          <cell r="P197" t="str">
            <v>226000</v>
          </cell>
          <cell r="Q197" t="str">
            <v xml:space="preserve">                Mobiliarios</v>
          </cell>
          <cell r="T197" t="str">
            <v>CM-SOC</v>
          </cell>
          <cell r="U197" t="str">
            <v>CM-C</v>
          </cell>
          <cell r="V197">
            <v>51</v>
          </cell>
        </row>
        <row r="198">
          <cell r="P198" t="str">
            <v>227000</v>
          </cell>
          <cell r="Q198" t="str">
            <v xml:space="preserve">                Equipos para procesos de información</v>
          </cell>
          <cell r="T198" t="str">
            <v>CM-SOC</v>
          </cell>
          <cell r="U198" t="str">
            <v>CM-C</v>
          </cell>
          <cell r="V198">
            <v>68</v>
          </cell>
        </row>
        <row r="199">
          <cell r="P199" t="str">
            <v>228000</v>
          </cell>
          <cell r="Q199" t="str">
            <v xml:space="preserve">                Elemen. de tpte (dist. inst. de trans. y distrib.)</v>
          </cell>
          <cell r="T199" t="str">
            <v>CM-SOC</v>
          </cell>
          <cell r="U199" t="str">
            <v>CM-C</v>
          </cell>
          <cell r="V199">
            <v>10</v>
          </cell>
        </row>
        <row r="200">
          <cell r="P200" t="str">
            <v>229000</v>
          </cell>
          <cell r="Q200" t="str">
            <v xml:space="preserve">                Otro inmovilizado material</v>
          </cell>
          <cell r="T200" t="str">
            <v>CM-SOC</v>
          </cell>
          <cell r="U200" t="str">
            <v>CM-C</v>
          </cell>
          <cell r="V200">
            <v>36</v>
          </cell>
        </row>
        <row r="201">
          <cell r="P201" t="str">
            <v>229010</v>
          </cell>
          <cell r="Q201" t="str">
            <v xml:space="preserve">                Derechos sobre maquinaria en leasing</v>
          </cell>
          <cell r="T201" t="str">
            <v>CM-SOC</v>
          </cell>
          <cell r="U201" t="str">
            <v>CM-C</v>
          </cell>
          <cell r="V201">
            <v>3</v>
          </cell>
        </row>
        <row r="202">
          <cell r="P202" t="str">
            <v>229030</v>
          </cell>
          <cell r="Q202" t="str">
            <v xml:space="preserve">                Derechos sobre equipos informáticos en leasing</v>
          </cell>
          <cell r="T202" t="str">
            <v>CM-SOC</v>
          </cell>
          <cell r="U202" t="str">
            <v>CM-C</v>
          </cell>
          <cell r="V202">
            <v>1</v>
          </cell>
        </row>
        <row r="203">
          <cell r="P203" t="str">
            <v>229050</v>
          </cell>
          <cell r="Q203" t="str">
            <v xml:space="preserve">                Derechos sobre otro inmovilizado material leasing</v>
          </cell>
          <cell r="T203" t="str">
            <v>CM-SOC</v>
          </cell>
          <cell r="U203" t="str">
            <v>CM-C</v>
          </cell>
          <cell r="V203">
            <v>43</v>
          </cell>
        </row>
        <row r="204">
          <cell r="P204" t="str">
            <v>T2300</v>
          </cell>
          <cell r="Q204" t="str">
            <v xml:space="preserve">          Inmovilizado material en curso </v>
          </cell>
          <cell r="T204" t="str">
            <v>CM-SOC</v>
          </cell>
          <cell r="U204" t="str">
            <v>CM-C</v>
          </cell>
          <cell r="V204">
            <v>1180</v>
          </cell>
        </row>
        <row r="205">
          <cell r="P205" t="str">
            <v>T2301</v>
          </cell>
          <cell r="Q205" t="str">
            <v xml:space="preserve">            Inmovilizado material en curso - Coste original</v>
          </cell>
          <cell r="T205" t="str">
            <v>CM-SOC</v>
          </cell>
          <cell r="U205" t="str">
            <v>CM-C</v>
          </cell>
          <cell r="V205">
            <v>1180</v>
          </cell>
        </row>
        <row r="206">
          <cell r="P206" t="str">
            <v>T23000</v>
          </cell>
          <cell r="Q206" t="str">
            <v xml:space="preserve">              Terrenos y construcciones</v>
          </cell>
          <cell r="T206" t="str">
            <v>CM-SOC</v>
          </cell>
          <cell r="U206" t="str">
            <v>CM-C</v>
          </cell>
          <cell r="V206">
            <v>20</v>
          </cell>
        </row>
        <row r="207">
          <cell r="P207" t="str">
            <v>230000</v>
          </cell>
          <cell r="Q207" t="str">
            <v xml:space="preserve">                Terrenos</v>
          </cell>
          <cell r="T207" t="str">
            <v>CM-SOC</v>
          </cell>
          <cell r="U207" t="str">
            <v>CM-C</v>
          </cell>
          <cell r="V207">
            <v>18</v>
          </cell>
        </row>
        <row r="208">
          <cell r="P208" t="str">
            <v>231000</v>
          </cell>
          <cell r="Q208" t="str">
            <v xml:space="preserve">                Construcciones</v>
          </cell>
          <cell r="T208" t="str">
            <v>CM-SOC</v>
          </cell>
          <cell r="U208" t="str">
            <v>CM-C</v>
          </cell>
          <cell r="V208">
            <v>2</v>
          </cell>
        </row>
        <row r="209">
          <cell r="P209" t="str">
            <v>231020</v>
          </cell>
          <cell r="Q209" t="str">
            <v xml:space="preserve">                Gastos de edificios en arrendamiento operativo</v>
          </cell>
          <cell r="T209" t="str">
            <v>CM-SOC</v>
          </cell>
          <cell r="U209" t="str">
            <v>CM-C</v>
          </cell>
          <cell r="V209">
            <v>-3.2959746043559298E-17</v>
          </cell>
        </row>
        <row r="210">
          <cell r="P210" t="str">
            <v>T23200</v>
          </cell>
          <cell r="Q210" t="str">
            <v xml:space="preserve">              Instal. Técnicas Energ. Electr.</v>
          </cell>
          <cell r="T210" t="str">
            <v>CM-SOC</v>
          </cell>
          <cell r="U210" t="str">
            <v>CM-C</v>
          </cell>
          <cell r="V210">
            <v>810</v>
          </cell>
        </row>
        <row r="211">
          <cell r="P211" t="str">
            <v>232000</v>
          </cell>
          <cell r="Q211" t="str">
            <v xml:space="preserve">                Centrales Hidraulicas</v>
          </cell>
          <cell r="T211" t="str">
            <v>CM-SOC</v>
          </cell>
          <cell r="U211" t="str">
            <v>CM-C</v>
          </cell>
          <cell r="V211">
            <v>200</v>
          </cell>
        </row>
        <row r="212">
          <cell r="P212" t="str">
            <v>232010</v>
          </cell>
          <cell r="Q212" t="str">
            <v xml:space="preserve">                Centrales carbón / fuel</v>
          </cell>
          <cell r="T212" t="str">
            <v>CM-SOC</v>
          </cell>
          <cell r="U212" t="str">
            <v>CM-C</v>
          </cell>
          <cell r="V212">
            <v>504</v>
          </cell>
        </row>
        <row r="213">
          <cell r="P213" t="str">
            <v>232050</v>
          </cell>
          <cell r="Q213" t="str">
            <v xml:space="preserve">                Centrales de Ciclo Combinado</v>
          </cell>
          <cell r="T213" t="str">
            <v>CM-SOC</v>
          </cell>
          <cell r="U213" t="str">
            <v>CM-C</v>
          </cell>
          <cell r="V213">
            <v>93</v>
          </cell>
        </row>
        <row r="214">
          <cell r="P214" t="str">
            <v>232060</v>
          </cell>
          <cell r="Q214" t="str">
            <v xml:space="preserve">                Derechos sobre instalaciones técnicas en leasing</v>
          </cell>
          <cell r="T214" t="str">
            <v>CM-SOC</v>
          </cell>
          <cell r="U214" t="str">
            <v>CM-C</v>
          </cell>
          <cell r="V214">
            <v>1</v>
          </cell>
        </row>
        <row r="215">
          <cell r="P215" t="str">
            <v>T232090</v>
          </cell>
          <cell r="Q215" t="str">
            <v xml:space="preserve">                Renovables</v>
          </cell>
          <cell r="T215" t="str">
            <v>CM-SOC</v>
          </cell>
          <cell r="U215" t="str">
            <v>CM-C</v>
          </cell>
          <cell r="V215">
            <v>12</v>
          </cell>
        </row>
        <row r="216">
          <cell r="P216" t="str">
            <v>232090</v>
          </cell>
          <cell r="Q216" t="str">
            <v xml:space="preserve">                  Eólicas</v>
          </cell>
          <cell r="T216" t="str">
            <v>CM-SOC</v>
          </cell>
          <cell r="U216" t="str">
            <v>CM-C</v>
          </cell>
          <cell r="V216">
            <v>5</v>
          </cell>
        </row>
        <row r="217">
          <cell r="P217" t="str">
            <v>232091</v>
          </cell>
          <cell r="Q217" t="str">
            <v xml:space="preserve">                  Otras</v>
          </cell>
          <cell r="T217" t="str">
            <v>CM-SOC</v>
          </cell>
          <cell r="U217" t="str">
            <v>CM-C</v>
          </cell>
          <cell r="V217">
            <v>7</v>
          </cell>
        </row>
        <row r="218">
          <cell r="P218" t="str">
            <v>T23201</v>
          </cell>
          <cell r="Q218" t="str">
            <v xml:space="preserve">              Inst. de Transporte y Distribución</v>
          </cell>
          <cell r="T218" t="str">
            <v>CM-SOC</v>
          </cell>
          <cell r="U218" t="str">
            <v>CM-C</v>
          </cell>
          <cell r="V218">
            <v>340</v>
          </cell>
        </row>
        <row r="219">
          <cell r="P219" t="str">
            <v>232110</v>
          </cell>
          <cell r="Q219" t="str">
            <v xml:space="preserve">                Alta Tensión</v>
          </cell>
          <cell r="T219" t="str">
            <v>CM-SOC</v>
          </cell>
          <cell r="U219" t="str">
            <v>CM-C</v>
          </cell>
          <cell r="V219">
            <v>30</v>
          </cell>
        </row>
        <row r="220">
          <cell r="P220" t="str">
            <v>232120</v>
          </cell>
          <cell r="Q220" t="str">
            <v xml:space="preserve">                Baja y Media</v>
          </cell>
          <cell r="T220" t="str">
            <v>CM-SOC</v>
          </cell>
          <cell r="U220" t="str">
            <v>CM-C</v>
          </cell>
          <cell r="V220">
            <v>176</v>
          </cell>
        </row>
        <row r="221">
          <cell r="P221" t="str">
            <v>232300</v>
          </cell>
          <cell r="Q221" t="str">
            <v xml:space="preserve">                Equipos de Medida y Telecontrol</v>
          </cell>
          <cell r="T221" t="str">
            <v>CM-SOC</v>
          </cell>
          <cell r="U221" t="str">
            <v>CM-C</v>
          </cell>
          <cell r="V221">
            <v>10</v>
          </cell>
        </row>
        <row r="222">
          <cell r="P222" t="str">
            <v>235000</v>
          </cell>
          <cell r="Q222" t="str">
            <v xml:space="preserve">                Otras instalaciones</v>
          </cell>
          <cell r="T222" t="str">
            <v>CM-SOC</v>
          </cell>
          <cell r="U222" t="str">
            <v>CM-C</v>
          </cell>
          <cell r="V222">
            <v>124</v>
          </cell>
        </row>
        <row r="223">
          <cell r="P223" t="str">
            <v>T23202</v>
          </cell>
          <cell r="Q223" t="str">
            <v xml:space="preserve">              Otras inst., maquinaria, utillaje y otro inmov.</v>
          </cell>
          <cell r="T223" t="str">
            <v>CM-SOC</v>
          </cell>
          <cell r="U223" t="str">
            <v>CM-C</v>
          </cell>
          <cell r="V223">
            <v>10</v>
          </cell>
        </row>
        <row r="224">
          <cell r="P224" t="str">
            <v>233000</v>
          </cell>
          <cell r="Q224" t="str">
            <v xml:space="preserve">                Maquinaria</v>
          </cell>
          <cell r="T224" t="str">
            <v>CM-SOC</v>
          </cell>
          <cell r="U224" t="str">
            <v>CM-C</v>
          </cell>
          <cell r="V224">
            <v>3</v>
          </cell>
        </row>
        <row r="225">
          <cell r="P225" t="str">
            <v>234000</v>
          </cell>
          <cell r="Q225" t="str">
            <v xml:space="preserve">                Utillaje</v>
          </cell>
          <cell r="T225" t="str">
            <v>CM-SOC</v>
          </cell>
          <cell r="U225" t="str">
            <v>CM-C</v>
          </cell>
          <cell r="V225">
            <v>1.6479873021779701E-17</v>
          </cell>
        </row>
        <row r="226">
          <cell r="P226" t="str">
            <v>235100</v>
          </cell>
          <cell r="Q226" t="str">
            <v xml:space="preserve">                Otras instalaciones</v>
          </cell>
          <cell r="T226" t="str">
            <v>CM-SOC</v>
          </cell>
          <cell r="U226" t="str">
            <v>CM-C</v>
          </cell>
          <cell r="V226">
            <v>4</v>
          </cell>
        </row>
        <row r="227">
          <cell r="P227" t="str">
            <v>236000</v>
          </cell>
          <cell r="Q227" t="str">
            <v xml:space="preserve">                Mobiliarios</v>
          </cell>
          <cell r="T227" t="str">
            <v>CM-SOC</v>
          </cell>
          <cell r="U227" t="str">
            <v>CM-C</v>
          </cell>
          <cell r="V227">
            <v>-8.3266726846886704E-17</v>
          </cell>
        </row>
        <row r="228">
          <cell r="P228" t="str">
            <v>237000</v>
          </cell>
          <cell r="Q228" t="str">
            <v xml:space="preserve">                Equipos para procesos de información</v>
          </cell>
          <cell r="T228" t="str">
            <v>CM-SOC</v>
          </cell>
          <cell r="U228" t="str">
            <v>CM-C</v>
          </cell>
          <cell r="V228">
            <v>2</v>
          </cell>
        </row>
        <row r="229">
          <cell r="P229" t="str">
            <v>239000</v>
          </cell>
          <cell r="Q229" t="str">
            <v xml:space="preserve">                Otro inmovilizado material</v>
          </cell>
          <cell r="T229" t="str">
            <v>CM-SOC</v>
          </cell>
          <cell r="U229" t="str">
            <v>CM-C</v>
          </cell>
          <cell r="V229">
            <v>-1.9151347174784002E-15</v>
          </cell>
        </row>
        <row r="230">
          <cell r="P230" t="str">
            <v>239010</v>
          </cell>
          <cell r="Q230" t="str">
            <v xml:space="preserve">                Derechos sobre maquinaria en leasing</v>
          </cell>
          <cell r="T230" t="str">
            <v>CM-SOC</v>
          </cell>
          <cell r="U230" t="str">
            <v>CM-C</v>
          </cell>
          <cell r="V230">
            <v>1</v>
          </cell>
        </row>
        <row r="231">
          <cell r="P231" t="str">
            <v>T2210</v>
          </cell>
          <cell r="Q231" t="str">
            <v xml:space="preserve">          Inmuebles y derechos sobre inm. Inversión bruto</v>
          </cell>
          <cell r="T231" t="str">
            <v>CM-SOC</v>
          </cell>
          <cell r="U231" t="str">
            <v>CM-C</v>
          </cell>
          <cell r="V231">
            <v>57</v>
          </cell>
        </row>
        <row r="232">
          <cell r="P232" t="str">
            <v>T22100</v>
          </cell>
          <cell r="Q232" t="str">
            <v xml:space="preserve">            Inmuebles de inversión - Coste original</v>
          </cell>
          <cell r="T232" t="str">
            <v>CM-SOC</v>
          </cell>
          <cell r="U232" t="str">
            <v>CM-C</v>
          </cell>
          <cell r="V232">
            <v>57</v>
          </cell>
        </row>
        <row r="233">
          <cell r="P233" t="str">
            <v>221700</v>
          </cell>
          <cell r="Q233" t="str">
            <v xml:space="preserve">              Terrenos (Inmuebles de inversión)</v>
          </cell>
          <cell r="T233" t="str">
            <v>CM-SOC</v>
          </cell>
          <cell r="U233" t="str">
            <v>CM-C</v>
          </cell>
          <cell r="V233">
            <v>57</v>
          </cell>
        </row>
        <row r="234">
          <cell r="P234" t="str">
            <v>221800</v>
          </cell>
          <cell r="Q234" t="str">
            <v xml:space="preserve">              Construcciones (inmuebles de inversión)</v>
          </cell>
          <cell r="T234" t="str">
            <v>CM-SOC</v>
          </cell>
          <cell r="U234" t="str">
            <v>CM-C</v>
          </cell>
          <cell r="V234">
            <v>-8.6736173798840401E-18</v>
          </cell>
        </row>
        <row r="235">
          <cell r="P235" t="str">
            <v>T282</v>
          </cell>
          <cell r="Q235" t="str">
            <v xml:space="preserve">        Amortizaciones y pérdidas por deterioro (-)</v>
          </cell>
          <cell r="T235" t="str">
            <v>CM-SOC</v>
          </cell>
          <cell r="U235" t="str">
            <v>CM-C</v>
          </cell>
          <cell r="V235">
            <v>-7326</v>
          </cell>
        </row>
        <row r="236">
          <cell r="P236" t="str">
            <v>T2820</v>
          </cell>
          <cell r="Q236" t="str">
            <v xml:space="preserve">          Amortizaciones</v>
          </cell>
          <cell r="T236" t="str">
            <v>CM-SOC</v>
          </cell>
          <cell r="U236" t="str">
            <v>CM-C</v>
          </cell>
          <cell r="V236">
            <v>-7168</v>
          </cell>
        </row>
        <row r="237">
          <cell r="P237" t="str">
            <v>T28200</v>
          </cell>
          <cell r="Q237" t="str">
            <v xml:space="preserve">            Amortización Acumulada - Inmov. material bruto</v>
          </cell>
          <cell r="T237" t="str">
            <v>CM-SOC</v>
          </cell>
          <cell r="U237" t="str">
            <v>CM-C</v>
          </cell>
          <cell r="V237">
            <v>-7168</v>
          </cell>
        </row>
        <row r="238">
          <cell r="P238" t="str">
            <v>T28210</v>
          </cell>
          <cell r="Q238" t="str">
            <v xml:space="preserve">              A.A. Terrenos y construcciones</v>
          </cell>
          <cell r="T238" t="str">
            <v>CM-SOC</v>
          </cell>
          <cell r="U238" t="str">
            <v>CM-C</v>
          </cell>
          <cell r="V238">
            <v>-66</v>
          </cell>
        </row>
        <row r="239">
          <cell r="P239" t="str">
            <v>282101</v>
          </cell>
          <cell r="Q239" t="str">
            <v xml:space="preserve">                A.A. Construcciones</v>
          </cell>
          <cell r="T239" t="str">
            <v>CM-SOC</v>
          </cell>
          <cell r="U239" t="str">
            <v>CM-C</v>
          </cell>
          <cell r="V239">
            <v>-66</v>
          </cell>
        </row>
        <row r="240">
          <cell r="P240" t="str">
            <v>T28220</v>
          </cell>
          <cell r="Q240" t="str">
            <v xml:space="preserve">              A.A. Instal. Técnicas Energ. Electr.</v>
          </cell>
          <cell r="T240" t="str">
            <v>CM-SOC</v>
          </cell>
          <cell r="U240" t="str">
            <v>CM-C</v>
          </cell>
          <cell r="V240">
            <v>-4472</v>
          </cell>
        </row>
        <row r="241">
          <cell r="P241" t="str">
            <v>282200</v>
          </cell>
          <cell r="Q241" t="str">
            <v xml:space="preserve">                A.A. Centrales Hidraulicas</v>
          </cell>
          <cell r="T241" t="str">
            <v>CM-SOC</v>
          </cell>
          <cell r="U241" t="str">
            <v>CM-C</v>
          </cell>
          <cell r="V241">
            <v>-3409</v>
          </cell>
        </row>
        <row r="242">
          <cell r="P242" t="str">
            <v>282210</v>
          </cell>
          <cell r="Q242" t="str">
            <v xml:space="preserve">                A.A. Centrales carbón / fuel</v>
          </cell>
          <cell r="T242" t="str">
            <v>CM-SOC</v>
          </cell>
          <cell r="U242" t="str">
            <v>CM-C</v>
          </cell>
          <cell r="V242">
            <v>-482</v>
          </cell>
        </row>
        <row r="243">
          <cell r="P243" t="str">
            <v>282250</v>
          </cell>
          <cell r="Q243" t="str">
            <v xml:space="preserve">                A.A. Centrales de Ciclo Combinado</v>
          </cell>
          <cell r="T243" t="str">
            <v>CM-SOC</v>
          </cell>
          <cell r="U243" t="str">
            <v>CM-C</v>
          </cell>
          <cell r="V243">
            <v>-544</v>
          </cell>
        </row>
        <row r="244">
          <cell r="P244" t="str">
            <v>282260</v>
          </cell>
          <cell r="Q244" t="str">
            <v xml:space="preserve">                A.A. Derechos sobre instalaciones técnicas leasing</v>
          </cell>
          <cell r="T244" t="str">
            <v>CM-SOC</v>
          </cell>
          <cell r="U244" t="str">
            <v>CM-C</v>
          </cell>
          <cell r="V244">
            <v>-27</v>
          </cell>
        </row>
        <row r="245">
          <cell r="P245" t="str">
            <v>T282250</v>
          </cell>
          <cell r="Q245" t="str">
            <v xml:space="preserve">                A.A. Renovables</v>
          </cell>
          <cell r="T245" t="str">
            <v>CM-SOC</v>
          </cell>
          <cell r="U245" t="str">
            <v>CM-C</v>
          </cell>
          <cell r="V245">
            <v>-10</v>
          </cell>
        </row>
        <row r="246">
          <cell r="P246" t="str">
            <v>282290</v>
          </cell>
          <cell r="Q246" t="str">
            <v xml:space="preserve">                  A.A. Eólicas</v>
          </cell>
          <cell r="T246" t="str">
            <v>CM-SOC</v>
          </cell>
          <cell r="U246" t="str">
            <v>CM-C</v>
          </cell>
          <cell r="V246">
            <v>-9</v>
          </cell>
        </row>
        <row r="247">
          <cell r="P247" t="str">
            <v>282291</v>
          </cell>
          <cell r="Q247" t="str">
            <v xml:space="preserve">                  A.A. Otras</v>
          </cell>
          <cell r="T247" t="str">
            <v>CM-SOC</v>
          </cell>
          <cell r="U247" t="str">
            <v>CM-C</v>
          </cell>
          <cell r="V247">
            <v>-1</v>
          </cell>
        </row>
        <row r="248">
          <cell r="P248" t="str">
            <v>T28221</v>
          </cell>
          <cell r="Q248" t="str">
            <v xml:space="preserve">              A.A. Inst. de Transporte y Distribución</v>
          </cell>
          <cell r="T248" t="str">
            <v>CM-SOC</v>
          </cell>
          <cell r="U248" t="str">
            <v>CM-C</v>
          </cell>
          <cell r="V248">
            <v>-2433</v>
          </cell>
        </row>
        <row r="249">
          <cell r="P249" t="str">
            <v>282110</v>
          </cell>
          <cell r="Q249" t="str">
            <v xml:space="preserve">                A.A. Alta Tensión</v>
          </cell>
          <cell r="T249" t="str">
            <v>CM-SOC</v>
          </cell>
          <cell r="U249" t="str">
            <v>CM-C</v>
          </cell>
          <cell r="V249">
            <v>-633</v>
          </cell>
        </row>
        <row r="250">
          <cell r="P250" t="str">
            <v>282120</v>
          </cell>
          <cell r="Q250" t="str">
            <v xml:space="preserve">                A.A. Baja y Media</v>
          </cell>
          <cell r="T250" t="str">
            <v>CM-SOC</v>
          </cell>
          <cell r="U250" t="str">
            <v>CM-C</v>
          </cell>
          <cell r="V250">
            <v>-1644</v>
          </cell>
        </row>
        <row r="251">
          <cell r="P251" t="str">
            <v>282300</v>
          </cell>
          <cell r="Q251" t="str">
            <v xml:space="preserve">                A.A. Equipos de Medida y Telecontrol</v>
          </cell>
          <cell r="T251" t="str">
            <v>CM-SOC</v>
          </cell>
          <cell r="U251" t="str">
            <v>CM-C</v>
          </cell>
          <cell r="V251">
            <v>-107</v>
          </cell>
        </row>
        <row r="252">
          <cell r="P252" t="str">
            <v>282500</v>
          </cell>
          <cell r="Q252" t="str">
            <v xml:space="preserve">                A.A. Otras instalaciones</v>
          </cell>
          <cell r="T252" t="str">
            <v>CM-SOC</v>
          </cell>
          <cell r="U252" t="str">
            <v>CM-C</v>
          </cell>
          <cell r="V252">
            <v>-49</v>
          </cell>
        </row>
        <row r="253">
          <cell r="P253" t="str">
            <v>T28290</v>
          </cell>
          <cell r="Q253" t="str">
            <v xml:space="preserve">              A.A. Otras inst., maquin., utillaje y otro inmov.</v>
          </cell>
          <cell r="T253" t="str">
            <v>CM-SOC</v>
          </cell>
          <cell r="U253" t="str">
            <v>CM-C</v>
          </cell>
          <cell r="V253">
            <v>-197</v>
          </cell>
        </row>
        <row r="254">
          <cell r="P254" t="str">
            <v>282990</v>
          </cell>
          <cell r="Q254" t="str">
            <v xml:space="preserve">                A.A. Maquinaria</v>
          </cell>
          <cell r="T254" t="str">
            <v>CM-SOC</v>
          </cell>
          <cell r="U254" t="str">
            <v>CM-C</v>
          </cell>
          <cell r="V254">
            <v>-58</v>
          </cell>
        </row>
        <row r="255">
          <cell r="P255" t="str">
            <v>282991</v>
          </cell>
          <cell r="Q255" t="str">
            <v xml:space="preserve">                A.A. Utillaje</v>
          </cell>
          <cell r="T255" t="str">
            <v>CM-SOC</v>
          </cell>
          <cell r="U255" t="str">
            <v>CM-C</v>
          </cell>
          <cell r="V255">
            <v>-15</v>
          </cell>
        </row>
        <row r="256">
          <cell r="P256" t="str">
            <v>282992</v>
          </cell>
          <cell r="Q256" t="str">
            <v xml:space="preserve">                A.A. Otras instalaciones</v>
          </cell>
          <cell r="T256" t="str">
            <v>CM-SOC</v>
          </cell>
          <cell r="U256" t="str">
            <v>CM-C</v>
          </cell>
          <cell r="V256">
            <v>-17</v>
          </cell>
        </row>
        <row r="257">
          <cell r="P257" t="str">
            <v>282993</v>
          </cell>
          <cell r="Q257" t="str">
            <v xml:space="preserve">                A.A. Mobiliarios</v>
          </cell>
          <cell r="T257" t="str">
            <v>CM-SOC</v>
          </cell>
          <cell r="U257" t="str">
            <v>CM-C</v>
          </cell>
          <cell r="V257">
            <v>-32</v>
          </cell>
        </row>
        <row r="258">
          <cell r="P258" t="str">
            <v>282994</v>
          </cell>
          <cell r="Q258" t="str">
            <v xml:space="preserve">                A.A. Equipos para procesos de información</v>
          </cell>
          <cell r="T258" t="str">
            <v>CM-SOC</v>
          </cell>
          <cell r="U258" t="str">
            <v>CM-C</v>
          </cell>
          <cell r="V258">
            <v>-45</v>
          </cell>
        </row>
        <row r="259">
          <cell r="P259" t="str">
            <v>282995</v>
          </cell>
          <cell r="Q259" t="str">
            <v xml:space="preserve">                A.A. Elemen. tpte (dist. inst. transp. y distrib.)</v>
          </cell>
          <cell r="T259" t="str">
            <v>CM-SOC</v>
          </cell>
          <cell r="U259" t="str">
            <v>CM-C</v>
          </cell>
          <cell r="V259">
            <v>-7</v>
          </cell>
        </row>
        <row r="260">
          <cell r="P260" t="str">
            <v>282999</v>
          </cell>
          <cell r="Q260" t="str">
            <v xml:space="preserve">                A.A. Otro inmovilizado material</v>
          </cell>
          <cell r="T260" t="str">
            <v>CM-SOC</v>
          </cell>
          <cell r="U260" t="str">
            <v>CM-C</v>
          </cell>
          <cell r="V260">
            <v>-16</v>
          </cell>
        </row>
        <row r="261">
          <cell r="P261" t="str">
            <v>282996</v>
          </cell>
          <cell r="Q261" t="str">
            <v xml:space="preserve">                A.A. Derechos sobre maquinaria en leasing</v>
          </cell>
          <cell r="T261" t="str">
            <v>CM-SOC</v>
          </cell>
          <cell r="U261" t="str">
            <v>CM-C</v>
          </cell>
          <cell r="V261">
            <v>-5.63785129692462E-18</v>
          </cell>
        </row>
        <row r="262">
          <cell r="P262" t="str">
            <v>282998</v>
          </cell>
          <cell r="Q262" t="str">
            <v xml:space="preserve">                A.A. Derechos sobre equipos informáticos leasing</v>
          </cell>
          <cell r="T262" t="str">
            <v>CM-SOC</v>
          </cell>
          <cell r="U262" t="str">
            <v>CM-C</v>
          </cell>
          <cell r="V262">
            <v>-1</v>
          </cell>
        </row>
        <row r="263">
          <cell r="P263" t="str">
            <v>282988</v>
          </cell>
          <cell r="Q263" t="str">
            <v xml:space="preserve">                A.A. Derechos sobre otro inmov. material leasing</v>
          </cell>
          <cell r="T263" t="str">
            <v>CM-SOC</v>
          </cell>
          <cell r="U263" t="str">
            <v>CM-C</v>
          </cell>
          <cell r="V263">
            <v>-6</v>
          </cell>
        </row>
        <row r="264">
          <cell r="P264" t="str">
            <v>T28170</v>
          </cell>
          <cell r="Q264" t="str">
            <v xml:space="preserve">            A. A. - Inmuebles inversión y derechos</v>
          </cell>
          <cell r="T264" t="str">
            <v>CM-SOC</v>
          </cell>
          <cell r="U264" t="str">
            <v>CM-C</v>
          </cell>
          <cell r="V264">
            <v>3.2959746043559298E-17</v>
          </cell>
        </row>
        <row r="265">
          <cell r="P265" t="str">
            <v>281700</v>
          </cell>
          <cell r="Q265" t="str">
            <v xml:space="preserve">              A.A. Amortización de inmuebles de inversión</v>
          </cell>
          <cell r="T265" t="str">
            <v>CM-SOC</v>
          </cell>
          <cell r="U265" t="str">
            <v>CM-C</v>
          </cell>
          <cell r="V265">
            <v>3.2959746043559298E-17</v>
          </cell>
        </row>
        <row r="266">
          <cell r="P266" t="str">
            <v>T2920</v>
          </cell>
          <cell r="Q266" t="str">
            <v xml:space="preserve">          Pérdidas por deterioro y reversión pérd. Deterioro</v>
          </cell>
          <cell r="T266" t="str">
            <v>CM-SOC</v>
          </cell>
          <cell r="U266" t="str">
            <v>CM-C</v>
          </cell>
          <cell r="V266">
            <v>-158</v>
          </cell>
        </row>
        <row r="267">
          <cell r="P267" t="str">
            <v>T2921</v>
          </cell>
          <cell r="Q267" t="str">
            <v xml:space="preserve">            P.D. y reversión P.D. - Inmov. material bruto</v>
          </cell>
          <cell r="T267" t="str">
            <v>CM-SOC</v>
          </cell>
          <cell r="U267" t="str">
            <v>CM-C</v>
          </cell>
          <cell r="V267">
            <v>-144</v>
          </cell>
        </row>
        <row r="268">
          <cell r="P268" t="str">
            <v>T29200</v>
          </cell>
          <cell r="Q268" t="str">
            <v xml:space="preserve">              P. D. - inmovilizado material bruto</v>
          </cell>
          <cell r="T268" t="str">
            <v>CM-SOC</v>
          </cell>
          <cell r="U268" t="str">
            <v>CM-C</v>
          </cell>
          <cell r="V268">
            <v>-144</v>
          </cell>
        </row>
        <row r="269">
          <cell r="P269" t="str">
            <v>T29220</v>
          </cell>
          <cell r="Q269" t="str">
            <v xml:space="preserve">                P.D. Instal. Técnicas Energ. Electr.</v>
          </cell>
          <cell r="T269" t="str">
            <v>CM-SOC</v>
          </cell>
          <cell r="U269" t="str">
            <v>CM-C</v>
          </cell>
          <cell r="V269">
            <v>-144</v>
          </cell>
        </row>
        <row r="270">
          <cell r="P270" t="str">
            <v>292200</v>
          </cell>
          <cell r="Q270" t="str">
            <v xml:space="preserve">                  P.D. Centrales Hidraulicas</v>
          </cell>
          <cell r="T270" t="str">
            <v>CM-SOC</v>
          </cell>
          <cell r="U270" t="str">
            <v>CM-C</v>
          </cell>
          <cell r="V270">
            <v>4.5102810375397004E-16</v>
          </cell>
        </row>
        <row r="271">
          <cell r="P271" t="str">
            <v>292210</v>
          </cell>
          <cell r="Q271" t="str">
            <v xml:space="preserve">                  P.D. Centrales carbón / fuel</v>
          </cell>
          <cell r="T271" t="str">
            <v>CM-SOC</v>
          </cell>
          <cell r="U271" t="str">
            <v>CM-C</v>
          </cell>
          <cell r="V271">
            <v>-4.9999999999999796</v>
          </cell>
        </row>
        <row r="272">
          <cell r="P272" t="str">
            <v>292240</v>
          </cell>
          <cell r="Q272" t="str">
            <v xml:space="preserve">                  P.D. Centrales Nucleares</v>
          </cell>
          <cell r="T272" t="str">
            <v>CM-SOC</v>
          </cell>
          <cell r="U272" t="str">
            <v>CM-C</v>
          </cell>
          <cell r="V272">
            <v>-1.4883927423881001E-15</v>
          </cell>
        </row>
        <row r="273">
          <cell r="P273" t="str">
            <v>292250</v>
          </cell>
          <cell r="Q273" t="str">
            <v xml:space="preserve">                  P.D. Centrales de Ciclo Combinado</v>
          </cell>
          <cell r="T273" t="str">
            <v>CM-SOC</v>
          </cell>
          <cell r="U273" t="str">
            <v>CM-C</v>
          </cell>
          <cell r="V273">
            <v>-139</v>
          </cell>
        </row>
        <row r="274">
          <cell r="P274" t="str">
            <v>T29221</v>
          </cell>
          <cell r="Q274" t="str">
            <v xml:space="preserve">                P.D. Inst. de Transporte y Distribución</v>
          </cell>
          <cell r="T274" t="str">
            <v>CM-SOC</v>
          </cell>
          <cell r="U274" t="str">
            <v>CM-C</v>
          </cell>
          <cell r="V274">
            <v>3.9551695252271202E-16</v>
          </cell>
        </row>
        <row r="275">
          <cell r="P275" t="str">
            <v>292110</v>
          </cell>
          <cell r="Q275" t="str">
            <v xml:space="preserve">                  P.D. Alta Tensión</v>
          </cell>
          <cell r="T275" t="str">
            <v>CM-SOC</v>
          </cell>
          <cell r="U275" t="str">
            <v>CM-C</v>
          </cell>
          <cell r="V275">
            <v>4.5102810375397004E-16</v>
          </cell>
        </row>
        <row r="276">
          <cell r="P276" t="str">
            <v>292120</v>
          </cell>
          <cell r="Q276" t="str">
            <v xml:space="preserve">                  P.D. Baja y Media</v>
          </cell>
          <cell r="T276" t="str">
            <v>CM-SOC</v>
          </cell>
          <cell r="U276" t="str">
            <v>CM-C</v>
          </cell>
          <cell r="V276">
            <v>-5.5511151231257802E-17</v>
          </cell>
        </row>
        <row r="277">
          <cell r="P277" t="str">
            <v>T29170</v>
          </cell>
          <cell r="Q277" t="str">
            <v xml:space="preserve">            P.D. y Reversión P.D. - Inmuebles de inversión</v>
          </cell>
          <cell r="T277" t="str">
            <v>CM-SOC</v>
          </cell>
          <cell r="U277" t="str">
            <v>CM-C</v>
          </cell>
          <cell r="V277">
            <v>-14</v>
          </cell>
        </row>
        <row r="278">
          <cell r="P278" t="str">
            <v>T291700</v>
          </cell>
          <cell r="Q278" t="str">
            <v xml:space="preserve">              Pérdidas por Deterioro - Inmuebles de inversión</v>
          </cell>
          <cell r="T278" t="str">
            <v>CM-SOC</v>
          </cell>
          <cell r="U278" t="str">
            <v>CM-C</v>
          </cell>
          <cell r="V278">
            <v>-14</v>
          </cell>
        </row>
        <row r="279">
          <cell r="P279" t="str">
            <v>291700</v>
          </cell>
          <cell r="Q279" t="str">
            <v xml:space="preserve">                P.D. Terrenos (inmuebles de inversión)</v>
          </cell>
          <cell r="T279" t="str">
            <v>CM-SOC</v>
          </cell>
          <cell r="U279" t="str">
            <v>CM-C</v>
          </cell>
          <cell r="V279">
            <v>-14</v>
          </cell>
        </row>
        <row r="280">
          <cell r="P280" t="str">
            <v>T21</v>
          </cell>
          <cell r="Q280" t="str">
            <v xml:space="preserve">      Activo intangible</v>
          </cell>
          <cell r="T280" t="str">
            <v>CM-SOC</v>
          </cell>
          <cell r="U280" t="str">
            <v>CM-C</v>
          </cell>
          <cell r="V280">
            <v>2188</v>
          </cell>
        </row>
        <row r="281">
          <cell r="P281" t="str">
            <v>T210</v>
          </cell>
          <cell r="Q281" t="str">
            <v xml:space="preserve">        Activo intangible bruto</v>
          </cell>
          <cell r="T281" t="str">
            <v>CM-SOC</v>
          </cell>
          <cell r="U281" t="str">
            <v>CM-C</v>
          </cell>
          <cell r="V281">
            <v>3372</v>
          </cell>
        </row>
        <row r="282">
          <cell r="P282" t="str">
            <v>T2100</v>
          </cell>
          <cell r="Q282" t="str">
            <v xml:space="preserve">          Activo intangible bruto - Coste original</v>
          </cell>
          <cell r="T282" t="str">
            <v>CM-SOC</v>
          </cell>
          <cell r="U282" t="str">
            <v>CM-C</v>
          </cell>
          <cell r="V282">
            <v>3372</v>
          </cell>
        </row>
        <row r="283">
          <cell r="P283" t="str">
            <v>215000</v>
          </cell>
          <cell r="Q283" t="str">
            <v xml:space="preserve">            Aplicaciones informáticas</v>
          </cell>
          <cell r="T283" t="str">
            <v>CM-SOC</v>
          </cell>
          <cell r="U283" t="str">
            <v>CM-C</v>
          </cell>
          <cell r="V283">
            <v>203</v>
          </cell>
        </row>
        <row r="284">
          <cell r="P284" t="str">
            <v>215010</v>
          </cell>
          <cell r="Q284" t="str">
            <v xml:space="preserve">            Aplicaciones informát. desarrolladas internamente</v>
          </cell>
          <cell r="T284" t="str">
            <v>CM-SOC</v>
          </cell>
          <cell r="U284" t="str">
            <v>CM-C</v>
          </cell>
          <cell r="V284">
            <v>3.46944695195361E-18</v>
          </cell>
        </row>
        <row r="285">
          <cell r="P285" t="str">
            <v>215100</v>
          </cell>
          <cell r="Q285" t="str">
            <v xml:space="preserve">            Activo intangible en curso</v>
          </cell>
          <cell r="T285" t="str">
            <v>CM-SOC</v>
          </cell>
          <cell r="U285" t="str">
            <v>CM-C</v>
          </cell>
          <cell r="V285">
            <v>22</v>
          </cell>
        </row>
        <row r="286">
          <cell r="P286" t="str">
            <v>T210050</v>
          </cell>
          <cell r="Q286" t="str">
            <v xml:space="preserve">            Otro activo intangible</v>
          </cell>
          <cell r="T286" t="str">
            <v>CM-SOC</v>
          </cell>
          <cell r="U286" t="str">
            <v>CM-C</v>
          </cell>
          <cell r="V286">
            <v>3147</v>
          </cell>
        </row>
        <row r="287">
          <cell r="P287" t="str">
            <v>210100</v>
          </cell>
          <cell r="Q287" t="str">
            <v xml:space="preserve">              Gastos de desarrollo</v>
          </cell>
          <cell r="T287" t="str">
            <v>CM-SOC</v>
          </cell>
          <cell r="U287" t="str">
            <v>CM-C</v>
          </cell>
          <cell r="V287">
            <v>6</v>
          </cell>
        </row>
        <row r="288">
          <cell r="P288" t="str">
            <v>211100</v>
          </cell>
          <cell r="Q288" t="str">
            <v xml:space="preserve">              Concesiones/Servidumbres</v>
          </cell>
          <cell r="T288" t="str">
            <v>CM-SOC</v>
          </cell>
          <cell r="U288" t="str">
            <v>CM-C</v>
          </cell>
          <cell r="V288">
            <v>450</v>
          </cell>
        </row>
        <row r="289">
          <cell r="P289" t="str">
            <v>218000</v>
          </cell>
          <cell r="Q289" t="str">
            <v xml:space="preserve">              Derechos de traspaso</v>
          </cell>
          <cell r="T289" t="str">
            <v>CM-SOC</v>
          </cell>
          <cell r="U289" t="str">
            <v>CM-C</v>
          </cell>
          <cell r="V289">
            <v>-5.7679555576228799E-17</v>
          </cell>
        </row>
        <row r="290">
          <cell r="P290" t="str">
            <v>218100</v>
          </cell>
          <cell r="Q290" t="str">
            <v xml:space="preserve">              Licencias</v>
          </cell>
          <cell r="T290" t="str">
            <v>CM-SOC</v>
          </cell>
          <cell r="U290" t="str">
            <v>CM-C</v>
          </cell>
          <cell r="V290">
            <v>4</v>
          </cell>
        </row>
        <row r="291">
          <cell r="P291" t="str">
            <v>219100</v>
          </cell>
          <cell r="Q291" t="str">
            <v xml:space="preserve">              Anticipos</v>
          </cell>
          <cell r="T291" t="str">
            <v>CM-SOC</v>
          </cell>
          <cell r="U291" t="str">
            <v>CM-C</v>
          </cell>
          <cell r="V291">
            <v>1</v>
          </cell>
        </row>
        <row r="292">
          <cell r="P292" t="str">
            <v>219140</v>
          </cell>
          <cell r="Q292" t="str">
            <v xml:space="preserve">              Derechos de agua</v>
          </cell>
          <cell r="T292" t="str">
            <v>CM-SOC</v>
          </cell>
          <cell r="U292" t="str">
            <v>CM-C</v>
          </cell>
          <cell r="V292">
            <v>1</v>
          </cell>
        </row>
        <row r="293">
          <cell r="P293" t="str">
            <v>219150</v>
          </cell>
          <cell r="Q293" t="str">
            <v xml:space="preserve">              Otros intangibles/Otros derechos</v>
          </cell>
          <cell r="T293" t="str">
            <v>CM-SOC</v>
          </cell>
          <cell r="U293" t="str">
            <v>CM-C</v>
          </cell>
          <cell r="V293">
            <v>8</v>
          </cell>
        </row>
        <row r="294">
          <cell r="P294" t="str">
            <v>219160</v>
          </cell>
          <cell r="Q294" t="str">
            <v xml:space="preserve">              Concesiones IFRIC 12- Coste Original</v>
          </cell>
          <cell r="T294" t="str">
            <v>CM-SOC</v>
          </cell>
          <cell r="U294" t="str">
            <v>CM-C</v>
          </cell>
          <cell r="V294">
            <v>2677</v>
          </cell>
        </row>
        <row r="295">
          <cell r="P295" t="str">
            <v>T281</v>
          </cell>
          <cell r="Q295" t="str">
            <v xml:space="preserve">        Amortizaciones y pérdidas por deterioro (-)</v>
          </cell>
          <cell r="T295" t="str">
            <v>CM-SOC</v>
          </cell>
          <cell r="U295" t="str">
            <v>CM-C</v>
          </cell>
          <cell r="V295">
            <v>-1184</v>
          </cell>
        </row>
        <row r="296">
          <cell r="P296" t="str">
            <v>T2810</v>
          </cell>
          <cell r="Q296" t="str">
            <v xml:space="preserve">          Amortización activo intangible</v>
          </cell>
          <cell r="T296" t="str">
            <v>CM-SOC</v>
          </cell>
          <cell r="U296" t="str">
            <v>CM-C</v>
          </cell>
          <cell r="V296">
            <v>-1184</v>
          </cell>
        </row>
        <row r="297">
          <cell r="P297" t="str">
            <v>281500</v>
          </cell>
          <cell r="Q297" t="str">
            <v xml:space="preserve">            A.A. Aplicaciones informáticas</v>
          </cell>
          <cell r="T297" t="str">
            <v>CM-SOC</v>
          </cell>
          <cell r="U297" t="str">
            <v>CM-C</v>
          </cell>
          <cell r="V297">
            <v>-147</v>
          </cell>
        </row>
        <row r="298">
          <cell r="P298" t="str">
            <v>281510</v>
          </cell>
          <cell r="Q298" t="str">
            <v xml:space="preserve">            A.A. Aplicac. informát. desarrolladas internamente</v>
          </cell>
          <cell r="T298" t="str">
            <v>CM-SOC</v>
          </cell>
          <cell r="U298" t="str">
            <v>CM-C</v>
          </cell>
          <cell r="V298">
            <v>-2.1684043449710098E-19</v>
          </cell>
        </row>
        <row r="299">
          <cell r="P299" t="str">
            <v>T28110</v>
          </cell>
          <cell r="Q299" t="str">
            <v xml:space="preserve">            A.A. Otro activo intangible</v>
          </cell>
          <cell r="T299" t="str">
            <v>CM-SOC</v>
          </cell>
          <cell r="U299" t="str">
            <v>CM-C</v>
          </cell>
          <cell r="V299">
            <v>-1037</v>
          </cell>
        </row>
        <row r="300">
          <cell r="P300" t="str">
            <v>281200</v>
          </cell>
          <cell r="Q300" t="str">
            <v xml:space="preserve">              A.A. Gastos de desarrollo</v>
          </cell>
          <cell r="T300" t="str">
            <v>CM-SOC</v>
          </cell>
          <cell r="U300" t="str">
            <v>CM-C</v>
          </cell>
          <cell r="V300">
            <v>1.90819582357449E-17</v>
          </cell>
        </row>
        <row r="301">
          <cell r="P301" t="str">
            <v>281100</v>
          </cell>
          <cell r="Q301" t="str">
            <v xml:space="preserve">              A.A. Concesiones/Servidumbres</v>
          </cell>
          <cell r="T301" t="str">
            <v>CM-SOC</v>
          </cell>
          <cell r="U301" t="str">
            <v>CM-C</v>
          </cell>
          <cell r="V301">
            <v>-113</v>
          </cell>
        </row>
        <row r="302">
          <cell r="P302" t="str">
            <v>281800</v>
          </cell>
          <cell r="Q302" t="str">
            <v xml:space="preserve">              A.A. Derechos de traspaso</v>
          </cell>
          <cell r="T302" t="str">
            <v>CM-SOC</v>
          </cell>
          <cell r="U302" t="str">
            <v>CM-C</v>
          </cell>
          <cell r="V302">
            <v>2.7755575615628899E-16</v>
          </cell>
        </row>
        <row r="303">
          <cell r="P303" t="str">
            <v>281810</v>
          </cell>
          <cell r="Q303" t="str">
            <v xml:space="preserve">              A.A. Licencias</v>
          </cell>
          <cell r="T303" t="str">
            <v>CM-SOC</v>
          </cell>
          <cell r="U303" t="str">
            <v>CM-C</v>
          </cell>
          <cell r="V303">
            <v>-3</v>
          </cell>
        </row>
        <row r="304">
          <cell r="P304" t="str">
            <v>281940</v>
          </cell>
          <cell r="Q304" t="str">
            <v xml:space="preserve">              A.A. Otros intangibles/Otros derechos</v>
          </cell>
          <cell r="T304" t="str">
            <v>CM-SOC</v>
          </cell>
          <cell r="U304" t="str">
            <v>CM-C</v>
          </cell>
          <cell r="V304">
            <v>-39</v>
          </cell>
        </row>
        <row r="305">
          <cell r="P305" t="str">
            <v>281950</v>
          </cell>
          <cell r="Q305" t="str">
            <v xml:space="preserve">              Concesiones IFRIC 12-Amortizacion acumulada</v>
          </cell>
          <cell r="T305" t="str">
            <v>CM-SOC</v>
          </cell>
          <cell r="U305" t="str">
            <v>CM-C</v>
          </cell>
          <cell r="V305">
            <v>-882</v>
          </cell>
        </row>
        <row r="306">
          <cell r="P306" t="str">
            <v>T2910</v>
          </cell>
          <cell r="Q306" t="str">
            <v xml:space="preserve">          Pérdida por deterioro activo intangible</v>
          </cell>
          <cell r="T306" t="str">
            <v>CM-SOC</v>
          </cell>
          <cell r="U306" t="str">
            <v>CM-C</v>
          </cell>
          <cell r="V306">
            <v>0</v>
          </cell>
        </row>
        <row r="307">
          <cell r="P307" t="str">
            <v>291500</v>
          </cell>
          <cell r="Q307" t="str">
            <v xml:space="preserve">            P.D. Aplicaciones informáticas</v>
          </cell>
          <cell r="T307" t="str">
            <v>CM-SOC</v>
          </cell>
          <cell r="U307" t="str">
            <v>CM-C</v>
          </cell>
          <cell r="V307">
            <v>0</v>
          </cell>
        </row>
        <row r="308">
          <cell r="P308" t="str">
            <v>T900</v>
          </cell>
          <cell r="Q308" t="str">
            <v xml:space="preserve">      Fondo de comercio</v>
          </cell>
          <cell r="T308" t="str">
            <v>CM-SOC</v>
          </cell>
          <cell r="U308" t="str">
            <v>CM-C</v>
          </cell>
          <cell r="V308">
            <v>2596</v>
          </cell>
        </row>
        <row r="309">
          <cell r="P309" t="str">
            <v>900010</v>
          </cell>
          <cell r="Q309" t="str">
            <v xml:space="preserve">        Fondo de comercio - Coste original</v>
          </cell>
          <cell r="T309" t="str">
            <v>CM-SOC</v>
          </cell>
          <cell r="U309" t="str">
            <v>CM-C</v>
          </cell>
          <cell r="V309">
            <v>2596</v>
          </cell>
        </row>
        <row r="310">
          <cell r="P310" t="str">
            <v>T25</v>
          </cell>
          <cell r="Q310" t="str">
            <v xml:space="preserve">      Inversiones financieras a largo plazo</v>
          </cell>
          <cell r="T310" t="str">
            <v>CM-SOC</v>
          </cell>
          <cell r="U310" t="str">
            <v>CM-C</v>
          </cell>
          <cell r="V310">
            <v>605.99999991369896</v>
          </cell>
        </row>
        <row r="311">
          <cell r="P311" t="str">
            <v>T250</v>
          </cell>
          <cell r="Q311" t="str">
            <v xml:space="preserve">        Inversiones en cartera</v>
          </cell>
          <cell r="T311" t="str">
            <v>CM-SOC</v>
          </cell>
          <cell r="U311" t="str">
            <v>CM-C</v>
          </cell>
          <cell r="V311">
            <v>15.9999999136986</v>
          </cell>
        </row>
        <row r="312">
          <cell r="P312" t="str">
            <v>250130</v>
          </cell>
          <cell r="Q312" t="str">
            <v xml:space="preserve">          Desembolsos pend. particip. en patrim. neto a L/P</v>
          </cell>
          <cell r="T312" t="str">
            <v>CM-SOC</v>
          </cell>
          <cell r="U312" t="str">
            <v>CM-C</v>
          </cell>
          <cell r="V312">
            <v>4</v>
          </cell>
        </row>
        <row r="313">
          <cell r="P313" t="str">
            <v>T250100</v>
          </cell>
          <cell r="Q313" t="str">
            <v xml:space="preserve">          Inversiones cartera Emp. Grupo y Asoc</v>
          </cell>
          <cell r="T313" t="str">
            <v>CM-SOC</v>
          </cell>
          <cell r="U313" t="str">
            <v>CM-C</v>
          </cell>
          <cell r="V313">
            <v>2.9999999136985598</v>
          </cell>
        </row>
        <row r="314">
          <cell r="P314" t="str">
            <v>250011</v>
          </cell>
          <cell r="Q314" t="str">
            <v xml:space="preserve">            Inversiones cartera Emp. Grupo y Asoc - CO</v>
          </cell>
          <cell r="T314" t="str">
            <v>CM-SOC</v>
          </cell>
          <cell r="U314" t="str">
            <v>CM-C</v>
          </cell>
          <cell r="V314">
            <v>2.99999991819982</v>
          </cell>
        </row>
        <row r="315">
          <cell r="P315" t="str">
            <v>T250012</v>
          </cell>
          <cell r="Q315" t="str">
            <v xml:space="preserve">            DC Inversiones cartera Emp. Grupo y Asoc - CO - </v>
          </cell>
          <cell r="T315" t="str">
            <v>CM-SOC</v>
          </cell>
          <cell r="U315" t="str">
            <v>CM-C</v>
          </cell>
          <cell r="V315">
            <v>-4.5012598093308001E-9</v>
          </cell>
        </row>
        <row r="316">
          <cell r="P316" t="str">
            <v>250012</v>
          </cell>
          <cell r="Q316" t="str">
            <v xml:space="preserve">              DC Inversiones cartera Emp. Grupo y Asoc - CO -  (</v>
          </cell>
          <cell r="T316" t="str">
            <v>CM-SOC</v>
          </cell>
          <cell r="U316" t="str">
            <v>CM-C</v>
          </cell>
          <cell r="V316">
            <v>1.9999999954986301</v>
          </cell>
        </row>
        <row r="317">
          <cell r="P317" t="str">
            <v>250013</v>
          </cell>
          <cell r="Q317" t="str">
            <v xml:space="preserve">              DC Inversiones cartera Emp. Grupo y Asoc - CO -  (</v>
          </cell>
          <cell r="T317" t="str">
            <v>CM-SOC</v>
          </cell>
          <cell r="U317" t="str">
            <v>CM-C</v>
          </cell>
          <cell r="V317">
            <v>-1.9999999999998901</v>
          </cell>
        </row>
        <row r="318">
          <cell r="P318" t="str">
            <v>250033</v>
          </cell>
          <cell r="Q318" t="str">
            <v xml:space="preserve">            Inversiones cartera Emp. Grupo y Asoc - Rev</v>
          </cell>
          <cell r="T318" t="str">
            <v>CM-SOC</v>
          </cell>
          <cell r="U318" t="str">
            <v>CM-C</v>
          </cell>
          <cell r="V318">
            <v>-13</v>
          </cell>
        </row>
        <row r="319">
          <cell r="P319" t="str">
            <v>T250044</v>
          </cell>
          <cell r="Q319" t="str">
            <v xml:space="preserve">            DC Inversiones cartera Emp. Grupo y Asoc - Rev - </v>
          </cell>
          <cell r="T319" t="str">
            <v>CM-SOC</v>
          </cell>
          <cell r="U319" t="str">
            <v>CM-C</v>
          </cell>
          <cell r="V319">
            <v>13</v>
          </cell>
        </row>
        <row r="320">
          <cell r="P320" t="str">
            <v>250444</v>
          </cell>
          <cell r="Q320" t="str">
            <v xml:space="preserve">              DC Inversiones cartera Emp. Grupo y Asoc - Rev -  </v>
          </cell>
          <cell r="T320" t="str">
            <v>CM-SOC</v>
          </cell>
          <cell r="U320" t="str">
            <v>CM-C</v>
          </cell>
          <cell r="V320">
            <v>13</v>
          </cell>
        </row>
        <row r="321">
          <cell r="P321" t="str">
            <v>T25020</v>
          </cell>
          <cell r="Q321" t="str">
            <v xml:space="preserve">          Resto de Inversiones cartera</v>
          </cell>
          <cell r="T321" t="str">
            <v>CM-SOC</v>
          </cell>
          <cell r="U321" t="str">
            <v>CM-C</v>
          </cell>
          <cell r="V321">
            <v>9</v>
          </cell>
        </row>
        <row r="322">
          <cell r="P322" t="str">
            <v>250220</v>
          </cell>
          <cell r="Q322" t="str">
            <v xml:space="preserve">            Resto de Inversiones cartera  - CO</v>
          </cell>
          <cell r="T322" t="str">
            <v>CM-SOC</v>
          </cell>
          <cell r="U322" t="str">
            <v>CM-C</v>
          </cell>
          <cell r="V322">
            <v>9</v>
          </cell>
        </row>
        <row r="323">
          <cell r="P323" t="str">
            <v>T297</v>
          </cell>
          <cell r="Q323" t="str">
            <v xml:space="preserve">        Prov. cartera (-)</v>
          </cell>
          <cell r="T323" t="str">
            <v>CM-SOC</v>
          </cell>
          <cell r="U323" t="str">
            <v>CM-C</v>
          </cell>
          <cell r="V323">
            <v>-1.00000000000001</v>
          </cell>
        </row>
        <row r="324">
          <cell r="P324" t="str">
            <v>T29700</v>
          </cell>
          <cell r="Q324" t="str">
            <v xml:space="preserve">          Prov. cartera Emp. Grupo y Asoc</v>
          </cell>
          <cell r="T324" t="str">
            <v>CM-SOC</v>
          </cell>
          <cell r="U324" t="str">
            <v>CM-C</v>
          </cell>
          <cell r="V324">
            <v>-1.00000000000001</v>
          </cell>
        </row>
        <row r="325">
          <cell r="P325" t="str">
            <v>297001</v>
          </cell>
          <cell r="Q325" t="str">
            <v xml:space="preserve">            Prov. cartera Emp. Grupo y Asoc - CO</v>
          </cell>
          <cell r="T325" t="str">
            <v>CM-SOC</v>
          </cell>
          <cell r="U325" t="str">
            <v>CM-C</v>
          </cell>
          <cell r="V325">
            <v>-7.1054273576010003E-15</v>
          </cell>
        </row>
        <row r="326">
          <cell r="P326" t="str">
            <v>T297002</v>
          </cell>
          <cell r="Q326" t="str">
            <v xml:space="preserve">            DC Prov. cartera Emp. Grupo y Asoc - CO - </v>
          </cell>
          <cell r="T326" t="str">
            <v>CM-SOC</v>
          </cell>
          <cell r="U326" t="str">
            <v>CM-C</v>
          </cell>
          <cell r="V326">
            <v>-1</v>
          </cell>
        </row>
        <row r="327">
          <cell r="P327" t="str">
            <v>297012</v>
          </cell>
          <cell r="Q327" t="str">
            <v xml:space="preserve">              DC Prov. cartera Emp. Grupo y Asoc - CO -  (TC Cie</v>
          </cell>
          <cell r="T327" t="str">
            <v>CM-SOC</v>
          </cell>
          <cell r="U327" t="str">
            <v>CM-C</v>
          </cell>
          <cell r="V327">
            <v>-1</v>
          </cell>
        </row>
        <row r="328">
          <cell r="P328" t="str">
            <v>297013</v>
          </cell>
          <cell r="Q328" t="str">
            <v xml:space="preserve">              DC Prov. cartera Emp. Grupo y Asoc - CO -  (TC Per</v>
          </cell>
          <cell r="T328" t="str">
            <v>CM-SOC</v>
          </cell>
          <cell r="U328" t="str">
            <v>CM-C</v>
          </cell>
          <cell r="V328">
            <v>4.4408920985006301E-16</v>
          </cell>
        </row>
        <row r="329">
          <cell r="P329" t="str">
            <v>T2970</v>
          </cell>
          <cell r="Q329" t="str">
            <v xml:space="preserve">          Resto de Provisiones en cartera</v>
          </cell>
          <cell r="T329" t="str">
            <v>CM-SOC</v>
          </cell>
          <cell r="U329" t="str">
            <v>CM-C</v>
          </cell>
          <cell r="V329">
            <v>6.2450045135165105E-17</v>
          </cell>
        </row>
        <row r="330">
          <cell r="P330" t="str">
            <v>297000</v>
          </cell>
          <cell r="Q330" t="str">
            <v xml:space="preserve">            Resto de Provisiones en cartera - Coste original</v>
          </cell>
          <cell r="T330" t="str">
            <v>CM-SOC</v>
          </cell>
          <cell r="U330" t="str">
            <v>CM-C</v>
          </cell>
          <cell r="V330">
            <v>5.5511151231257802E-17</v>
          </cell>
        </row>
        <row r="331">
          <cell r="P331" t="str">
            <v>297010</v>
          </cell>
          <cell r="Q331" t="str">
            <v xml:space="preserve">            Resto de Provisiones en cartera - Devaluaciones</v>
          </cell>
          <cell r="T331" t="str">
            <v>CM-SOC</v>
          </cell>
          <cell r="U331" t="str">
            <v>CM-C</v>
          </cell>
          <cell r="V331">
            <v>6.9388939039072299E-18</v>
          </cell>
        </row>
        <row r="332">
          <cell r="P332" t="str">
            <v>T252</v>
          </cell>
          <cell r="Q332" t="str">
            <v xml:space="preserve">        Créditos</v>
          </cell>
          <cell r="T332" t="str">
            <v>CM-SOC</v>
          </cell>
          <cell r="U332" t="str">
            <v>CM-C</v>
          </cell>
          <cell r="V332">
            <v>595</v>
          </cell>
        </row>
        <row r="333">
          <cell r="P333" t="str">
            <v>T2500</v>
          </cell>
          <cell r="Q333" t="str">
            <v xml:space="preserve">          Otros créditos a largo plazo</v>
          </cell>
          <cell r="T333" t="str">
            <v>CM-SOC</v>
          </cell>
          <cell r="U333" t="str">
            <v>CM-C</v>
          </cell>
          <cell r="V333">
            <v>595</v>
          </cell>
        </row>
        <row r="334">
          <cell r="P334" t="str">
            <v>T25200</v>
          </cell>
          <cell r="Q334" t="str">
            <v xml:space="preserve">            Créditos financieros</v>
          </cell>
          <cell r="T334" t="str">
            <v>CM-SOC</v>
          </cell>
          <cell r="U334" t="str">
            <v>CM-C</v>
          </cell>
          <cell r="V334">
            <v>441</v>
          </cell>
        </row>
        <row r="335">
          <cell r="P335" t="str">
            <v>252010</v>
          </cell>
          <cell r="Q335" t="str">
            <v xml:space="preserve">              Depósitos y fianzas</v>
          </cell>
          <cell r="T335" t="str">
            <v>CM-SOC</v>
          </cell>
          <cell r="U335" t="str">
            <v>CM-C</v>
          </cell>
          <cell r="V335">
            <v>43</v>
          </cell>
        </row>
        <row r="336">
          <cell r="P336" t="str">
            <v>252020</v>
          </cell>
          <cell r="Q336" t="str">
            <v xml:space="preserve">              Créditos al personal</v>
          </cell>
          <cell r="T336" t="str">
            <v>CM-SOC</v>
          </cell>
          <cell r="U336" t="str">
            <v>CM-C</v>
          </cell>
          <cell r="V336">
            <v>14</v>
          </cell>
        </row>
        <row r="337">
          <cell r="P337" t="str">
            <v>N25200</v>
          </cell>
          <cell r="Q337" t="str">
            <v xml:space="preserve">              Créditos por diferencia capitalización pensiones</v>
          </cell>
          <cell r="T337" t="str">
            <v>CM-SOC</v>
          </cell>
          <cell r="U337" t="str">
            <v>CM-C</v>
          </cell>
          <cell r="V337">
            <v>7</v>
          </cell>
        </row>
        <row r="338">
          <cell r="P338" t="str">
            <v>252040</v>
          </cell>
          <cell r="Q338" t="str">
            <v xml:space="preserve">              Créditos financieros a largo plazo tipo fijo nom.</v>
          </cell>
          <cell r="T338" t="str">
            <v>CM-SOC</v>
          </cell>
          <cell r="U338" t="str">
            <v>CM-C</v>
          </cell>
          <cell r="V338">
            <v>-2.0000000000000102</v>
          </cell>
        </row>
        <row r="339">
          <cell r="P339" t="str">
            <v>252045</v>
          </cell>
          <cell r="Q339" t="str">
            <v xml:space="preserve">              Créd. Financ. a L/P t- fijo - ajuste coste amort.</v>
          </cell>
          <cell r="T339" t="str">
            <v>CM-SOC</v>
          </cell>
          <cell r="U339" t="str">
            <v>CM-C</v>
          </cell>
          <cell r="V339">
            <v>-2.8731357570865898E-18</v>
          </cell>
        </row>
        <row r="340">
          <cell r="P340" t="str">
            <v>252060</v>
          </cell>
          <cell r="Q340" t="str">
            <v xml:space="preserve">              Cuentas a cobrar por impuestos &gt; 12 meses</v>
          </cell>
          <cell r="T340" t="str">
            <v>CM-SOC</v>
          </cell>
          <cell r="U340" t="str">
            <v>CM-C</v>
          </cell>
          <cell r="V340">
            <v>2</v>
          </cell>
        </row>
        <row r="341">
          <cell r="P341" t="str">
            <v>252065</v>
          </cell>
          <cell r="Q341" t="str">
            <v xml:space="preserve">              Depósitos garantizados &gt; 12 meses</v>
          </cell>
          <cell r="T341" t="str">
            <v>CM-SOC</v>
          </cell>
          <cell r="U341" t="str">
            <v>CM-C</v>
          </cell>
          <cell r="V341">
            <v>19</v>
          </cell>
        </row>
        <row r="342">
          <cell r="P342" t="str">
            <v>252080</v>
          </cell>
          <cell r="Q342" t="str">
            <v xml:space="preserve">              Arrendamientos financieros</v>
          </cell>
          <cell r="T342" t="str">
            <v>CM-SOC</v>
          </cell>
          <cell r="U342" t="str">
            <v>CM-C</v>
          </cell>
          <cell r="V342">
            <v>1.7347234759768102E-18</v>
          </cell>
        </row>
        <row r="343">
          <cell r="P343" t="str">
            <v>252000</v>
          </cell>
          <cell r="Q343" t="str">
            <v xml:space="preserve">              Otros créd. financ. L/P tipo variable nominal</v>
          </cell>
          <cell r="T343" t="str">
            <v>CM-SOC</v>
          </cell>
          <cell r="U343" t="str">
            <v>CM-C</v>
          </cell>
          <cell r="V343">
            <v>280</v>
          </cell>
        </row>
        <row r="344">
          <cell r="P344" t="str">
            <v>252055</v>
          </cell>
          <cell r="Q344" t="str">
            <v xml:space="preserve">              Otros créd. financ. a L/P t. var -ajuste c. amort.</v>
          </cell>
          <cell r="T344" t="str">
            <v>CM-SOC</v>
          </cell>
          <cell r="U344" t="str">
            <v>CM-C</v>
          </cell>
          <cell r="V344">
            <v>1</v>
          </cell>
        </row>
        <row r="345">
          <cell r="P345" t="str">
            <v>252075</v>
          </cell>
          <cell r="Q345" t="str">
            <v xml:space="preserve">              Activos financieros LP IFRIC 12 - L&amp;R</v>
          </cell>
          <cell r="T345" t="str">
            <v>CM-SOC</v>
          </cell>
          <cell r="U345" t="str">
            <v>CM-C</v>
          </cell>
          <cell r="V345">
            <v>77</v>
          </cell>
        </row>
        <row r="346">
          <cell r="P346" t="str">
            <v>T25201</v>
          </cell>
          <cell r="Q346" t="str">
            <v xml:space="preserve">            Créditos no financieros</v>
          </cell>
          <cell r="T346" t="str">
            <v>CM-SOC</v>
          </cell>
          <cell r="U346" t="str">
            <v>CM-C</v>
          </cell>
          <cell r="V346">
            <v>128</v>
          </cell>
        </row>
        <row r="347">
          <cell r="P347" t="str">
            <v>252049</v>
          </cell>
          <cell r="Q347" t="str">
            <v xml:space="preserve">              Deudores por operaciones de tráfico a L/P</v>
          </cell>
          <cell r="T347" t="str">
            <v>CM-SOC</v>
          </cell>
          <cell r="U347" t="str">
            <v>CM-C</v>
          </cell>
          <cell r="V347">
            <v>4</v>
          </cell>
        </row>
        <row r="348">
          <cell r="P348" t="str">
            <v>252069</v>
          </cell>
          <cell r="Q348" t="str">
            <v xml:space="preserve">              Otros créditos no financieros a largo plazo</v>
          </cell>
          <cell r="T348" t="str">
            <v>CM-SOC</v>
          </cell>
          <cell r="U348" t="str">
            <v>CM-C</v>
          </cell>
          <cell r="V348">
            <v>124</v>
          </cell>
        </row>
        <row r="349">
          <cell r="P349" t="str">
            <v>T25002</v>
          </cell>
          <cell r="Q349" t="str">
            <v xml:space="preserve">            Derivados</v>
          </cell>
          <cell r="T349" t="str">
            <v>CM-SOC</v>
          </cell>
          <cell r="U349" t="str">
            <v>CM-C</v>
          </cell>
          <cell r="V349">
            <v>26</v>
          </cell>
        </row>
        <row r="350">
          <cell r="P350" t="str">
            <v>T250020</v>
          </cell>
          <cell r="Q350" t="str">
            <v xml:space="preserve">              Derivados Deuda</v>
          </cell>
          <cell r="T350" t="str">
            <v>CM-SOC</v>
          </cell>
          <cell r="U350" t="str">
            <v>CM-C</v>
          </cell>
          <cell r="V350">
            <v>26</v>
          </cell>
        </row>
        <row r="351">
          <cell r="P351" t="str">
            <v>T250021</v>
          </cell>
          <cell r="Q351" t="str">
            <v xml:space="preserve">                Valoración neta</v>
          </cell>
          <cell r="T351" t="str">
            <v>CM-SOC</v>
          </cell>
          <cell r="U351" t="str">
            <v>CM-C</v>
          </cell>
          <cell r="V351">
            <v>27</v>
          </cell>
        </row>
        <row r="352">
          <cell r="P352" t="str">
            <v>T250022</v>
          </cell>
          <cell r="Q352" t="str">
            <v xml:space="preserve">                  Cobertura</v>
          </cell>
          <cell r="T352" t="str">
            <v>CM-SOC</v>
          </cell>
          <cell r="U352" t="str">
            <v>CM-C</v>
          </cell>
          <cell r="V352">
            <v>27</v>
          </cell>
        </row>
        <row r="353">
          <cell r="P353" t="str">
            <v>250022</v>
          </cell>
          <cell r="Q353" t="str">
            <v xml:space="preserve">                    Derivados deuda neta CFH t. interés activ. no corr</v>
          </cell>
          <cell r="T353" t="str">
            <v>CM-SOC</v>
          </cell>
          <cell r="U353" t="str">
            <v>CM-C</v>
          </cell>
          <cell r="V353">
            <v>2</v>
          </cell>
        </row>
        <row r="354">
          <cell r="P354" t="str">
            <v>250023</v>
          </cell>
          <cell r="Q354" t="str">
            <v xml:space="preserve">                    Derivados deuda neta CFH t. cambio activ. no corri</v>
          </cell>
          <cell r="T354" t="str">
            <v>CM-SOC</v>
          </cell>
          <cell r="U354" t="str">
            <v>CM-C</v>
          </cell>
          <cell r="V354">
            <v>25</v>
          </cell>
        </row>
        <row r="355">
          <cell r="P355" t="str">
            <v>T250040</v>
          </cell>
          <cell r="Q355" t="str">
            <v xml:space="preserve">                Devengo de liquidaciones</v>
          </cell>
          <cell r="T355" t="str">
            <v>CM-SOC</v>
          </cell>
          <cell r="U355" t="str">
            <v>CM-C</v>
          </cell>
          <cell r="V355">
            <v>-1</v>
          </cell>
        </row>
        <row r="356">
          <cell r="P356" t="str">
            <v>T250041</v>
          </cell>
          <cell r="Q356" t="str">
            <v xml:space="preserve">                  Cobertura</v>
          </cell>
          <cell r="T356" t="str">
            <v>CM-SOC</v>
          </cell>
          <cell r="U356" t="str">
            <v>CM-C</v>
          </cell>
          <cell r="V356">
            <v>-1</v>
          </cell>
        </row>
        <row r="357">
          <cell r="P357" t="str">
            <v>250042</v>
          </cell>
          <cell r="Q357" t="str">
            <v xml:space="preserve">                    Derivados deuda dev. CFH t. cambio activ. no corr.</v>
          </cell>
          <cell r="T357" t="str">
            <v>CM-SOC</v>
          </cell>
          <cell r="U357" t="str">
            <v>CM-C</v>
          </cell>
          <cell r="V357">
            <v>-1</v>
          </cell>
        </row>
        <row r="358">
          <cell r="P358" t="str">
            <v>T250400</v>
          </cell>
          <cell r="Q358" t="str">
            <v xml:space="preserve">              Derivados Commodities</v>
          </cell>
          <cell r="T358" t="str">
            <v>CM-SOC</v>
          </cell>
          <cell r="U358" t="str">
            <v>CM-C</v>
          </cell>
          <cell r="V358">
            <v>-1.11022302462516E-16</v>
          </cell>
        </row>
        <row r="359">
          <cell r="P359" t="str">
            <v>T250420</v>
          </cell>
          <cell r="Q359" t="str">
            <v xml:space="preserve">                No Cobertura</v>
          </cell>
          <cell r="T359" t="str">
            <v>CM-SOC</v>
          </cell>
          <cell r="U359" t="str">
            <v>CM-C</v>
          </cell>
          <cell r="V359">
            <v>-1.11022302462516E-16</v>
          </cell>
        </row>
        <row r="360">
          <cell r="P360" t="str">
            <v>250420</v>
          </cell>
          <cell r="Q360" t="str">
            <v xml:space="preserve">                  Derivados commodit. no cob. precio activ. no corr</v>
          </cell>
          <cell r="T360" t="str">
            <v>CM-SOC</v>
          </cell>
          <cell r="U360" t="str">
            <v>CM-C</v>
          </cell>
          <cell r="V360">
            <v>-1.11022302462516E-16</v>
          </cell>
        </row>
        <row r="361">
          <cell r="P361" t="str">
            <v>T298</v>
          </cell>
          <cell r="Q361" t="str">
            <v xml:space="preserve">        Provisiones de créditos (-)</v>
          </cell>
          <cell r="T361" t="str">
            <v>CM-SOC</v>
          </cell>
          <cell r="U361" t="str">
            <v>CM-C</v>
          </cell>
          <cell r="V361">
            <v>-4</v>
          </cell>
        </row>
        <row r="362">
          <cell r="P362" t="str">
            <v>298000</v>
          </cell>
          <cell r="Q362" t="str">
            <v xml:space="preserve">          Provisiones otros créditos</v>
          </cell>
          <cell r="T362" t="str">
            <v>CM-SOC</v>
          </cell>
          <cell r="U362" t="str">
            <v>CM-C</v>
          </cell>
          <cell r="V362">
            <v>-4</v>
          </cell>
        </row>
        <row r="363">
          <cell r="P363" t="str">
            <v>T24</v>
          </cell>
          <cell r="Q363" t="str">
            <v xml:space="preserve">      Inversiones cont. por el método. de particip.</v>
          </cell>
          <cell r="T363" t="str">
            <v>CM-SOC</v>
          </cell>
          <cell r="U363" t="str">
            <v>CM-C</v>
          </cell>
          <cell r="V363">
            <v>8</v>
          </cell>
        </row>
        <row r="364">
          <cell r="P364" t="str">
            <v>T241</v>
          </cell>
          <cell r="Q364" t="str">
            <v xml:space="preserve">        Participaciones método participación</v>
          </cell>
          <cell r="T364" t="str">
            <v>CM-SOC</v>
          </cell>
          <cell r="U364" t="str">
            <v>CM-C</v>
          </cell>
          <cell r="V364">
            <v>9</v>
          </cell>
        </row>
        <row r="365">
          <cell r="P365" t="str">
            <v>241000</v>
          </cell>
          <cell r="Q365" t="str">
            <v xml:space="preserve">          Participaciones método particip. - Coste original</v>
          </cell>
          <cell r="T365" t="str">
            <v>CM-SOC</v>
          </cell>
          <cell r="U365" t="str">
            <v>CM-C</v>
          </cell>
          <cell r="V365">
            <v>9</v>
          </cell>
        </row>
        <row r="366">
          <cell r="P366" t="str">
            <v>941000</v>
          </cell>
          <cell r="Q366" t="str">
            <v xml:space="preserve">        Fondo de comercio (+)</v>
          </cell>
          <cell r="T366" t="str">
            <v>CM-SOC</v>
          </cell>
          <cell r="U366" t="str">
            <v>CM-C</v>
          </cell>
          <cell r="V366">
            <v>-1</v>
          </cell>
        </row>
        <row r="367">
          <cell r="P367" t="str">
            <v>T47</v>
          </cell>
          <cell r="Q367" t="str">
            <v xml:space="preserve">      Impuestos diferidos de activo</v>
          </cell>
          <cell r="T367" t="str">
            <v>CM-SOC</v>
          </cell>
          <cell r="U367" t="str">
            <v>CM-C</v>
          </cell>
          <cell r="V367">
            <v>656</v>
          </cell>
        </row>
        <row r="368">
          <cell r="P368" t="str">
            <v>474800</v>
          </cell>
          <cell r="Q368" t="str">
            <v xml:space="preserve">        Pérdidas tributarias/fiscales no realizadas(B.I -)</v>
          </cell>
          <cell r="T368" t="str">
            <v>CM-SOC</v>
          </cell>
          <cell r="U368" t="str">
            <v>CM-C</v>
          </cell>
          <cell r="V368">
            <v>55</v>
          </cell>
        </row>
        <row r="369">
          <cell r="P369" t="str">
            <v>474810</v>
          </cell>
          <cell r="Q369" t="str">
            <v xml:space="preserve">        Deducciones en cuota</v>
          </cell>
          <cell r="T369" t="str">
            <v>CM-SOC</v>
          </cell>
          <cell r="U369" t="str">
            <v>CM-C</v>
          </cell>
          <cell r="V369">
            <v>0</v>
          </cell>
        </row>
        <row r="370">
          <cell r="P370" t="str">
            <v>474820</v>
          </cell>
          <cell r="Q370" t="str">
            <v xml:space="preserve">        Amortización</v>
          </cell>
          <cell r="T370" t="str">
            <v>CM-SOC</v>
          </cell>
          <cell r="U370" t="str">
            <v>CM-C</v>
          </cell>
          <cell r="V370">
            <v>88</v>
          </cell>
        </row>
        <row r="371">
          <cell r="P371" t="str">
            <v>474825</v>
          </cell>
          <cell r="Q371" t="str">
            <v xml:space="preserve">        Depreciación</v>
          </cell>
          <cell r="T371" t="str">
            <v>CM-SOC</v>
          </cell>
          <cell r="U371" t="str">
            <v>CM-C</v>
          </cell>
          <cell r="V371">
            <v>1.38777878078145E-17</v>
          </cell>
        </row>
        <row r="372">
          <cell r="P372" t="str">
            <v>474850</v>
          </cell>
          <cell r="Q372" t="str">
            <v xml:space="preserve">        Provisión insolvencias</v>
          </cell>
          <cell r="T372" t="str">
            <v>CM-SOC</v>
          </cell>
          <cell r="U372" t="str">
            <v>CM-C</v>
          </cell>
          <cell r="V372">
            <v>91</v>
          </cell>
        </row>
        <row r="373">
          <cell r="P373" t="str">
            <v>474860</v>
          </cell>
          <cell r="Q373" t="str">
            <v xml:space="preserve">        Operaciones de cobertura</v>
          </cell>
          <cell r="T373" t="str">
            <v>CM-SOC</v>
          </cell>
          <cell r="U373" t="str">
            <v>CM-C</v>
          </cell>
          <cell r="V373">
            <v>57</v>
          </cell>
        </row>
        <row r="374">
          <cell r="P374" t="str">
            <v>T4748</v>
          </cell>
          <cell r="Q374" t="str">
            <v xml:space="preserve">        Beneficio empleados</v>
          </cell>
          <cell r="T374" t="str">
            <v>CM-SOC</v>
          </cell>
          <cell r="U374" t="str">
            <v>CM-C</v>
          </cell>
          <cell r="V374">
            <v>11</v>
          </cell>
        </row>
        <row r="375">
          <cell r="P375" t="str">
            <v>474870</v>
          </cell>
          <cell r="Q375" t="str">
            <v xml:space="preserve">          EREs</v>
          </cell>
          <cell r="T375" t="str">
            <v>CM-SOC</v>
          </cell>
          <cell r="U375" t="str">
            <v>CM-C</v>
          </cell>
          <cell r="V375">
            <v>6</v>
          </cell>
        </row>
        <row r="376">
          <cell r="P376" t="str">
            <v>474880</v>
          </cell>
          <cell r="Q376" t="str">
            <v xml:space="preserve">          Pensiones</v>
          </cell>
          <cell r="T376" t="str">
            <v>CM-SOC</v>
          </cell>
          <cell r="U376" t="str">
            <v>CM-C</v>
          </cell>
          <cell r="V376">
            <v>4</v>
          </cell>
        </row>
        <row r="377">
          <cell r="P377" t="str">
            <v>474890</v>
          </cell>
          <cell r="Q377" t="str">
            <v xml:space="preserve">          Energía empleados</v>
          </cell>
          <cell r="T377" t="str">
            <v>CM-SOC</v>
          </cell>
          <cell r="U377" t="str">
            <v>CM-C</v>
          </cell>
          <cell r="V377">
            <v>1</v>
          </cell>
        </row>
        <row r="378">
          <cell r="P378" t="str">
            <v>474885</v>
          </cell>
          <cell r="Q378" t="str">
            <v xml:space="preserve">        Corrección monetaria</v>
          </cell>
          <cell r="T378" t="str">
            <v>CM-SOC</v>
          </cell>
          <cell r="U378" t="str">
            <v>CM-C</v>
          </cell>
          <cell r="V378">
            <v>102</v>
          </cell>
        </row>
        <row r="379">
          <cell r="P379" t="str">
            <v>474900</v>
          </cell>
          <cell r="Q379" t="str">
            <v xml:space="preserve">        Provisión de cartera Imp.</v>
          </cell>
          <cell r="T379" t="str">
            <v>CM-SOC</v>
          </cell>
          <cell r="U379" t="str">
            <v>CM-C</v>
          </cell>
          <cell r="V379">
            <v>-29</v>
          </cell>
        </row>
        <row r="380">
          <cell r="P380" t="str">
            <v>T474900</v>
          </cell>
          <cell r="Q380" t="str">
            <v xml:space="preserve">        DC Prov. cartera Imp.</v>
          </cell>
          <cell r="T380" t="str">
            <v>CM-SOC</v>
          </cell>
          <cell r="U380" t="str">
            <v>CM-C</v>
          </cell>
          <cell r="V380">
            <v>1</v>
          </cell>
        </row>
        <row r="381">
          <cell r="P381" t="str">
            <v>474901</v>
          </cell>
          <cell r="Q381" t="str">
            <v xml:space="preserve">          DC Prov. cartera Imp. (TC Cierre)</v>
          </cell>
          <cell r="T381" t="str">
            <v>CM-SOC</v>
          </cell>
          <cell r="U381" t="str">
            <v>CM-C</v>
          </cell>
          <cell r="V381">
            <v>1</v>
          </cell>
        </row>
        <row r="382">
          <cell r="P382" t="str">
            <v>474902</v>
          </cell>
          <cell r="Q382" t="str">
            <v xml:space="preserve">          DC Prov. cartera Imp. (TC Periódico)</v>
          </cell>
          <cell r="T382" t="str">
            <v>CM-SOC</v>
          </cell>
          <cell r="U382" t="str">
            <v>CM-C</v>
          </cell>
          <cell r="V382">
            <v>0</v>
          </cell>
        </row>
        <row r="383">
          <cell r="P383" t="str">
            <v>474895</v>
          </cell>
          <cell r="Q383" t="str">
            <v xml:space="preserve">        Provisiones para riesgos y gastos</v>
          </cell>
          <cell r="T383" t="str">
            <v>CM-SOC</v>
          </cell>
          <cell r="U383" t="str">
            <v>CM-C</v>
          </cell>
          <cell r="V383">
            <v>114</v>
          </cell>
        </row>
        <row r="384">
          <cell r="P384" t="str">
            <v>T4746</v>
          </cell>
          <cell r="Q384" t="str">
            <v xml:space="preserve">        Otros impuestos diferidos de activo</v>
          </cell>
          <cell r="T384" t="str">
            <v>CM-SOC</v>
          </cell>
          <cell r="U384" t="str">
            <v>CM-C</v>
          </cell>
          <cell r="V384">
            <v>166</v>
          </cell>
        </row>
        <row r="385">
          <cell r="P385" t="str">
            <v>474615</v>
          </cell>
          <cell r="Q385" t="str">
            <v xml:space="preserve">          Contratos en moneda extranjera</v>
          </cell>
          <cell r="T385" t="str">
            <v>CM-SOC</v>
          </cell>
          <cell r="U385" t="str">
            <v>CM-C</v>
          </cell>
          <cell r="V385">
            <v>3</v>
          </cell>
        </row>
        <row r="386">
          <cell r="P386" t="str">
            <v>474920</v>
          </cell>
          <cell r="Q386" t="str">
            <v xml:space="preserve">          Otros impuestos diferidos de activo</v>
          </cell>
          <cell r="T386" t="str">
            <v>CM-SOC</v>
          </cell>
          <cell r="U386" t="str">
            <v>CM-C</v>
          </cell>
          <cell r="V386">
            <v>163</v>
          </cell>
        </row>
        <row r="387">
          <cell r="P387" t="str">
            <v>T3</v>
          </cell>
          <cell r="Q387" t="str">
            <v xml:space="preserve">    Activo circulante</v>
          </cell>
          <cell r="T387" t="str">
            <v>CM-SOC</v>
          </cell>
          <cell r="U387" t="str">
            <v>CM-C</v>
          </cell>
          <cell r="V387">
            <v>4090.9999998832</v>
          </cell>
        </row>
        <row r="388">
          <cell r="P388" t="str">
            <v>T30</v>
          </cell>
          <cell r="Q388" t="str">
            <v xml:space="preserve">      Activo circulante actividades de explotación</v>
          </cell>
          <cell r="T388" t="str">
            <v>CM-SOC</v>
          </cell>
          <cell r="U388" t="str">
            <v>CM-C</v>
          </cell>
          <cell r="V388">
            <v>2539.9999998799999</v>
          </cell>
        </row>
        <row r="389">
          <cell r="P389" t="str">
            <v>T300</v>
          </cell>
          <cell r="Q389" t="str">
            <v xml:space="preserve">        Existencias</v>
          </cell>
          <cell r="T389" t="str">
            <v>CM-SOC</v>
          </cell>
          <cell r="U389" t="str">
            <v>CM-C</v>
          </cell>
          <cell r="V389">
            <v>104</v>
          </cell>
        </row>
        <row r="390">
          <cell r="P390" t="str">
            <v>T3000</v>
          </cell>
          <cell r="Q390" t="str">
            <v xml:space="preserve">          Existencias  brutas</v>
          </cell>
          <cell r="T390" t="str">
            <v>CM-SOC</v>
          </cell>
          <cell r="U390" t="str">
            <v>CM-C</v>
          </cell>
          <cell r="V390">
            <v>107</v>
          </cell>
        </row>
        <row r="391">
          <cell r="P391" t="str">
            <v>T30000</v>
          </cell>
          <cell r="Q391" t="str">
            <v xml:space="preserve">            Existencias para producción</v>
          </cell>
          <cell r="T391" t="str">
            <v>CM-SOC</v>
          </cell>
          <cell r="U391" t="str">
            <v>CM-C</v>
          </cell>
          <cell r="V391">
            <v>32</v>
          </cell>
        </row>
        <row r="392">
          <cell r="P392" t="str">
            <v>300000</v>
          </cell>
          <cell r="Q392" t="str">
            <v xml:space="preserve">              Carbón</v>
          </cell>
          <cell r="T392" t="str">
            <v>CM-SOC</v>
          </cell>
          <cell r="U392" t="str">
            <v>CM-C</v>
          </cell>
          <cell r="V392">
            <v>21</v>
          </cell>
        </row>
        <row r="393">
          <cell r="P393" t="str">
            <v>303000</v>
          </cell>
          <cell r="Q393" t="str">
            <v xml:space="preserve">              Gas</v>
          </cell>
          <cell r="T393" t="str">
            <v>CM-SOC</v>
          </cell>
          <cell r="U393" t="str">
            <v>CM-C</v>
          </cell>
          <cell r="V393">
            <v>1</v>
          </cell>
        </row>
        <row r="394">
          <cell r="P394" t="str">
            <v>302000</v>
          </cell>
          <cell r="Q394" t="str">
            <v xml:space="preserve">              Otros (fuel-oil)</v>
          </cell>
          <cell r="T394" t="str">
            <v>CM-SOC</v>
          </cell>
          <cell r="U394" t="str">
            <v>CM-C</v>
          </cell>
          <cell r="V394">
            <v>10</v>
          </cell>
        </row>
        <row r="395">
          <cell r="P395" t="str">
            <v>305000</v>
          </cell>
          <cell r="Q395" t="str">
            <v xml:space="preserve">            Materiales y equipo</v>
          </cell>
          <cell r="T395" t="str">
            <v>CM-SOC</v>
          </cell>
          <cell r="U395" t="str">
            <v>CM-C</v>
          </cell>
          <cell r="V395">
            <v>48</v>
          </cell>
        </row>
        <row r="396">
          <cell r="P396" t="str">
            <v>300200</v>
          </cell>
          <cell r="Q396" t="str">
            <v xml:space="preserve">            Propiedades Inmobiliarias consideradas como Exist.</v>
          </cell>
          <cell r="T396" t="str">
            <v>CM-SOC</v>
          </cell>
          <cell r="U396" t="str">
            <v>CM-C</v>
          </cell>
          <cell r="V396">
            <v>-5.5511151231257802E-17</v>
          </cell>
        </row>
        <row r="397">
          <cell r="P397" t="str">
            <v>300100</v>
          </cell>
          <cell r="Q397" t="str">
            <v xml:space="preserve">            Mercaderías</v>
          </cell>
          <cell r="T397" t="str">
            <v>CM-SOC</v>
          </cell>
          <cell r="U397" t="str">
            <v>CM-C</v>
          </cell>
          <cell r="V397">
            <v>2</v>
          </cell>
        </row>
        <row r="398">
          <cell r="P398" t="str">
            <v>321200</v>
          </cell>
          <cell r="Q398" t="str">
            <v xml:space="preserve">            Combustible en tránsito</v>
          </cell>
          <cell r="T398" t="str">
            <v>CM-SOC</v>
          </cell>
          <cell r="U398" t="str">
            <v>CM-C</v>
          </cell>
          <cell r="V398">
            <v>5.5511151231257802E-17</v>
          </cell>
        </row>
        <row r="399">
          <cell r="P399" t="str">
            <v>325100</v>
          </cell>
          <cell r="Q399" t="str">
            <v xml:space="preserve">            Otros materiales en tránsito</v>
          </cell>
          <cell r="T399" t="str">
            <v>CM-SOC</v>
          </cell>
          <cell r="U399" t="str">
            <v>CM-C</v>
          </cell>
          <cell r="V399">
            <v>13</v>
          </cell>
        </row>
        <row r="400">
          <cell r="P400" t="str">
            <v>T301000</v>
          </cell>
          <cell r="Q400" t="str">
            <v xml:space="preserve">            Otras existencias</v>
          </cell>
          <cell r="T400" t="str">
            <v>CM-SOC</v>
          </cell>
          <cell r="U400" t="str">
            <v>CM-C</v>
          </cell>
          <cell r="V400">
            <v>12</v>
          </cell>
        </row>
        <row r="401">
          <cell r="P401" t="str">
            <v>301040</v>
          </cell>
          <cell r="Q401" t="str">
            <v xml:space="preserve">              Otras existencias</v>
          </cell>
          <cell r="T401" t="str">
            <v>CM-SOC</v>
          </cell>
          <cell r="U401" t="str">
            <v>CM-C</v>
          </cell>
          <cell r="V401">
            <v>12</v>
          </cell>
        </row>
        <row r="402">
          <cell r="P402" t="str">
            <v>T3960</v>
          </cell>
          <cell r="Q402" t="str">
            <v xml:space="preserve">          Provisión existencias (-)</v>
          </cell>
          <cell r="T402" t="str">
            <v>CM-SOC</v>
          </cell>
          <cell r="U402" t="str">
            <v>CM-C</v>
          </cell>
          <cell r="V402">
            <v>-3</v>
          </cell>
        </row>
        <row r="403">
          <cell r="P403" t="str">
            <v>390000</v>
          </cell>
          <cell r="Q403" t="str">
            <v xml:space="preserve">            Provisión existencias </v>
          </cell>
          <cell r="T403" t="str">
            <v>CM-SOC</v>
          </cell>
          <cell r="U403" t="str">
            <v>CM-C</v>
          </cell>
          <cell r="V403">
            <v>-3</v>
          </cell>
        </row>
        <row r="404">
          <cell r="P404" t="str">
            <v>T430</v>
          </cell>
          <cell r="Q404" t="str">
            <v xml:space="preserve">        Clientes por venta y prestación de servicios</v>
          </cell>
          <cell r="T404" t="str">
            <v>CM-SOC</v>
          </cell>
          <cell r="U404" t="str">
            <v>CM-C</v>
          </cell>
          <cell r="V404">
            <v>1773.9999998599999</v>
          </cell>
        </row>
        <row r="405">
          <cell r="P405" t="str">
            <v>T4300</v>
          </cell>
          <cell r="Q405" t="str">
            <v xml:space="preserve">          Clientes</v>
          </cell>
          <cell r="T405" t="str">
            <v>CM-SOC</v>
          </cell>
          <cell r="U405" t="str">
            <v>CM-C</v>
          </cell>
          <cell r="V405">
            <v>1458.9999998599999</v>
          </cell>
        </row>
        <row r="406">
          <cell r="P406" t="str">
            <v>430000</v>
          </cell>
          <cell r="Q406" t="str">
            <v xml:space="preserve">            Clientes por venta de energía</v>
          </cell>
          <cell r="T406" t="str">
            <v>CM-SOC</v>
          </cell>
          <cell r="U406" t="str">
            <v>CM-C</v>
          </cell>
          <cell r="V406">
            <v>1293.99999994</v>
          </cell>
        </row>
        <row r="407">
          <cell r="P407" t="str">
            <v>430001</v>
          </cell>
          <cell r="Q407" t="str">
            <v xml:space="preserve">            Clientes por venta de gas</v>
          </cell>
          <cell r="T407" t="str">
            <v>CM-SOC</v>
          </cell>
          <cell r="U407" t="str">
            <v>CM-C</v>
          </cell>
          <cell r="V407">
            <v>2</v>
          </cell>
        </row>
        <row r="408">
          <cell r="P408" t="str">
            <v>430002</v>
          </cell>
          <cell r="Q408" t="str">
            <v xml:space="preserve">            Clientes por otras ventas y servicios</v>
          </cell>
          <cell r="T408" t="str">
            <v>CM-SOC</v>
          </cell>
          <cell r="U408" t="str">
            <v>CM-C</v>
          </cell>
          <cell r="V408">
            <v>162.99999991999999</v>
          </cell>
        </row>
        <row r="409">
          <cell r="P409" t="str">
            <v>T4301</v>
          </cell>
          <cell r="Q409" t="str">
            <v xml:space="preserve">          Clientes de dudoso cobro</v>
          </cell>
          <cell r="T409" t="str">
            <v>CM-SOC</v>
          </cell>
          <cell r="U409" t="str">
            <v>CM-C</v>
          </cell>
          <cell r="V409">
            <v>171</v>
          </cell>
        </row>
        <row r="410">
          <cell r="P410" t="str">
            <v>430010</v>
          </cell>
          <cell r="Q410" t="str">
            <v xml:space="preserve">            Clientes de dudoso cobro por venta de energía</v>
          </cell>
          <cell r="T410" t="str">
            <v>CM-SOC</v>
          </cell>
          <cell r="U410" t="str">
            <v>CM-C</v>
          </cell>
          <cell r="V410">
            <v>168</v>
          </cell>
        </row>
        <row r="411">
          <cell r="P411" t="str">
            <v>430012</v>
          </cell>
          <cell r="Q411" t="str">
            <v xml:space="preserve">            Clientes de dudoso cobro otras ventas y servicios</v>
          </cell>
          <cell r="T411" t="str">
            <v>CM-SOC</v>
          </cell>
          <cell r="U411" t="str">
            <v>CM-C</v>
          </cell>
          <cell r="V411">
            <v>3</v>
          </cell>
        </row>
        <row r="412">
          <cell r="P412" t="str">
            <v>T4302</v>
          </cell>
          <cell r="Q412" t="str">
            <v xml:space="preserve">          Clientes largo plazo</v>
          </cell>
          <cell r="T412" t="str">
            <v>CM-SOC</v>
          </cell>
          <cell r="U412" t="str">
            <v>CM-C</v>
          </cell>
          <cell r="V412">
            <v>9</v>
          </cell>
        </row>
        <row r="413">
          <cell r="P413" t="str">
            <v>430220</v>
          </cell>
          <cell r="Q413" t="str">
            <v xml:space="preserve">            Clientes largo plazo por otras ventas y servicios</v>
          </cell>
          <cell r="T413" t="str">
            <v>CM-SOC</v>
          </cell>
          <cell r="U413" t="str">
            <v>CM-C</v>
          </cell>
          <cell r="V413">
            <v>9</v>
          </cell>
        </row>
        <row r="414">
          <cell r="P414" t="str">
            <v>T43020</v>
          </cell>
          <cell r="Q414" t="str">
            <v xml:space="preserve">          Clientes regulador del mercado</v>
          </cell>
          <cell r="T414" t="str">
            <v>CM-SOC</v>
          </cell>
          <cell r="U414" t="str">
            <v>CM-C</v>
          </cell>
          <cell r="V414">
            <v>135</v>
          </cell>
        </row>
        <row r="415">
          <cell r="P415" t="str">
            <v>430020</v>
          </cell>
          <cell r="Q415" t="str">
            <v xml:space="preserve">            Clientes regulador del mercado - Déficit</v>
          </cell>
          <cell r="T415" t="str">
            <v>CM-SOC</v>
          </cell>
          <cell r="U415" t="str">
            <v>CM-C</v>
          </cell>
          <cell r="V415">
            <v>129</v>
          </cell>
        </row>
        <row r="416">
          <cell r="P416" t="str">
            <v>430022</v>
          </cell>
          <cell r="Q416" t="str">
            <v xml:space="preserve">            Clientes regulador del mercado - Otros</v>
          </cell>
          <cell r="T416" t="str">
            <v>CM-SOC</v>
          </cell>
          <cell r="U416" t="str">
            <v>CM-C</v>
          </cell>
          <cell r="V416">
            <v>6</v>
          </cell>
        </row>
        <row r="417">
          <cell r="P417" t="str">
            <v>T474</v>
          </cell>
          <cell r="Q417" t="str">
            <v xml:space="preserve">        Activos por impuestos</v>
          </cell>
          <cell r="T417" t="str">
            <v>CM-SOC</v>
          </cell>
          <cell r="U417" t="str">
            <v>CM-C</v>
          </cell>
          <cell r="V417">
            <v>572</v>
          </cell>
        </row>
        <row r="418">
          <cell r="P418" t="str">
            <v>474000</v>
          </cell>
          <cell r="Q418" t="str">
            <v xml:space="preserve">          Imp. renta a cobrar (H.P. Deudor I.S) Año actual</v>
          </cell>
          <cell r="T418" t="str">
            <v>CM-SOC</v>
          </cell>
          <cell r="U418" t="str">
            <v>CM-C</v>
          </cell>
          <cell r="V418">
            <v>2</v>
          </cell>
        </row>
        <row r="419">
          <cell r="P419" t="str">
            <v>474500</v>
          </cell>
          <cell r="Q419" t="str">
            <v xml:space="preserve">          Imp. renta a cobrar (H.P. Deudor I.S) Año anterior</v>
          </cell>
          <cell r="T419" t="str">
            <v>CM-SOC</v>
          </cell>
          <cell r="U419" t="str">
            <v>CM-C</v>
          </cell>
          <cell r="V419">
            <v>55</v>
          </cell>
        </row>
        <row r="420">
          <cell r="P420" t="str">
            <v>470900</v>
          </cell>
          <cell r="Q420" t="str">
            <v xml:space="preserve">          Cuentas cobrar H.P. e imp. adic. Elec. y gas &lt;12 m</v>
          </cell>
          <cell r="T420" t="str">
            <v>CM-SOC</v>
          </cell>
          <cell r="U420" t="str">
            <v>CM-C</v>
          </cell>
          <cell r="V420">
            <v>5</v>
          </cell>
        </row>
        <row r="421">
          <cell r="P421" t="str">
            <v>472000</v>
          </cell>
          <cell r="Q421" t="str">
            <v xml:space="preserve">          Hacienda Pública IVA a cobrar</v>
          </cell>
          <cell r="T421" t="str">
            <v>CM-SOC</v>
          </cell>
          <cell r="U421" t="str">
            <v>CM-C</v>
          </cell>
          <cell r="V421">
            <v>75</v>
          </cell>
        </row>
        <row r="422">
          <cell r="P422" t="str">
            <v>470500</v>
          </cell>
          <cell r="Q422" t="str">
            <v xml:space="preserve">          Hacienda Pública por IGIC (Canarias)</v>
          </cell>
          <cell r="T422" t="str">
            <v>CM-SOC</v>
          </cell>
          <cell r="U422" t="str">
            <v>CM-C</v>
          </cell>
          <cell r="V422">
            <v>-7.6848249985772604E-16</v>
          </cell>
        </row>
        <row r="423">
          <cell r="P423" t="str">
            <v>473000</v>
          </cell>
          <cell r="Q423" t="str">
            <v xml:space="preserve">          Pagos fraccionados / anticipados</v>
          </cell>
          <cell r="T423" t="str">
            <v>CM-SOC</v>
          </cell>
          <cell r="U423" t="str">
            <v>CM-C</v>
          </cell>
          <cell r="V423">
            <v>361</v>
          </cell>
        </row>
        <row r="424">
          <cell r="P424" t="str">
            <v>471000</v>
          </cell>
          <cell r="Q424" t="str">
            <v xml:space="preserve">          Seguridad social deudora</v>
          </cell>
          <cell r="T424" t="str">
            <v>CM-SOC</v>
          </cell>
          <cell r="U424" t="str">
            <v>CM-C</v>
          </cell>
          <cell r="V424">
            <v>-2.7755575615628901E-17</v>
          </cell>
        </row>
        <row r="425">
          <cell r="P425" t="str">
            <v>470000</v>
          </cell>
          <cell r="Q425" t="str">
            <v xml:space="preserve">          Otros impuestos</v>
          </cell>
          <cell r="T425" t="str">
            <v>CM-SOC</v>
          </cell>
          <cell r="U425" t="str">
            <v>CM-C</v>
          </cell>
          <cell r="V425">
            <v>67</v>
          </cell>
        </row>
        <row r="426">
          <cell r="P426" t="str">
            <v>T5348</v>
          </cell>
          <cell r="Q426" t="str">
            <v xml:space="preserve">          Crédito con Endesa por impuesto de sociedades</v>
          </cell>
          <cell r="T426" t="str">
            <v>CM-SOC</v>
          </cell>
          <cell r="U426" t="str">
            <v>CM-C</v>
          </cell>
          <cell r="V426">
            <v>7</v>
          </cell>
        </row>
        <row r="427">
          <cell r="P427" t="str">
            <v>534800</v>
          </cell>
          <cell r="Q427" t="str">
            <v xml:space="preserve">            Crédito con Endesa Impto. Sociedades año actual</v>
          </cell>
          <cell r="T427" t="str">
            <v>CM-SOC</v>
          </cell>
          <cell r="U427" t="str">
            <v>CM-C</v>
          </cell>
          <cell r="V427">
            <v>7</v>
          </cell>
        </row>
        <row r="428">
          <cell r="P428" t="str">
            <v>T440</v>
          </cell>
          <cell r="Q428" t="str">
            <v xml:space="preserve">        Otros deudores</v>
          </cell>
          <cell r="T428" t="str">
            <v>CM-SOC</v>
          </cell>
          <cell r="U428" t="str">
            <v>CM-C</v>
          </cell>
          <cell r="V428">
            <v>308.00000002000002</v>
          </cell>
        </row>
        <row r="429">
          <cell r="P429" t="str">
            <v>440070</v>
          </cell>
          <cell r="Q429" t="str">
            <v xml:space="preserve">          Deudores</v>
          </cell>
          <cell r="T429" t="str">
            <v>CM-SOC</v>
          </cell>
          <cell r="U429" t="str">
            <v>CM-C</v>
          </cell>
          <cell r="V429">
            <v>81.000000019999902</v>
          </cell>
        </row>
        <row r="430">
          <cell r="P430" t="str">
            <v>440020</v>
          </cell>
          <cell r="Q430" t="str">
            <v xml:space="preserve">          Deudores dudoso cobro</v>
          </cell>
          <cell r="T430" t="str">
            <v>CM-SOC</v>
          </cell>
          <cell r="U430" t="str">
            <v>CM-C</v>
          </cell>
          <cell r="V430">
            <v>15</v>
          </cell>
        </row>
        <row r="431">
          <cell r="P431" t="str">
            <v>T250500</v>
          </cell>
          <cell r="Q431" t="str">
            <v xml:space="preserve">          Derivados Commodities</v>
          </cell>
          <cell r="T431" t="str">
            <v>CM-SOC</v>
          </cell>
          <cell r="U431" t="str">
            <v>CM-C</v>
          </cell>
          <cell r="V431">
            <v>-4.4408920985006301E-16</v>
          </cell>
        </row>
        <row r="432">
          <cell r="P432" t="str">
            <v>T250520</v>
          </cell>
          <cell r="Q432" t="str">
            <v xml:space="preserve">            No Cobertura</v>
          </cell>
          <cell r="T432" t="str">
            <v>CM-SOC</v>
          </cell>
          <cell r="U432" t="str">
            <v>CM-C</v>
          </cell>
          <cell r="V432">
            <v>-4.4408920985006301E-16</v>
          </cell>
        </row>
        <row r="433">
          <cell r="P433" t="str">
            <v>250525</v>
          </cell>
          <cell r="Q433" t="str">
            <v xml:space="preserve">              Der. com. no cob. t. cambio commodit. activ. Corr.</v>
          </cell>
          <cell r="T433" t="str">
            <v>CM-SOC</v>
          </cell>
          <cell r="U433" t="str">
            <v>CM-C</v>
          </cell>
          <cell r="V433">
            <v>-4.4408920985006301E-16</v>
          </cell>
        </row>
        <row r="434">
          <cell r="P434" t="str">
            <v>440000</v>
          </cell>
          <cell r="Q434" t="str">
            <v xml:space="preserve">          Otros deudores</v>
          </cell>
          <cell r="T434" t="str">
            <v>CM-SOC</v>
          </cell>
          <cell r="U434" t="str">
            <v>CM-C</v>
          </cell>
          <cell r="V434">
            <v>147</v>
          </cell>
        </row>
        <row r="435">
          <cell r="P435" t="str">
            <v>T4400</v>
          </cell>
          <cell r="Q435" t="str">
            <v xml:space="preserve">          Anticipos</v>
          </cell>
          <cell r="T435" t="str">
            <v>CM-SOC</v>
          </cell>
          <cell r="U435" t="str">
            <v>CM-C</v>
          </cell>
          <cell r="V435">
            <v>65</v>
          </cell>
        </row>
        <row r="436">
          <cell r="P436" t="str">
            <v>440010</v>
          </cell>
          <cell r="Q436" t="str">
            <v xml:space="preserve">            Anticipos de proveedores a corto plazo</v>
          </cell>
          <cell r="T436" t="str">
            <v>CM-SOC</v>
          </cell>
          <cell r="U436" t="str">
            <v>CM-C</v>
          </cell>
          <cell r="V436">
            <v>37</v>
          </cell>
        </row>
        <row r="437">
          <cell r="P437" t="str">
            <v>440050</v>
          </cell>
          <cell r="Q437" t="str">
            <v xml:space="preserve">            Personal (Anticipos)</v>
          </cell>
          <cell r="T437" t="str">
            <v>CM-SOC</v>
          </cell>
          <cell r="U437" t="str">
            <v>CM-C</v>
          </cell>
          <cell r="V437">
            <v>17</v>
          </cell>
        </row>
        <row r="438">
          <cell r="P438" t="str">
            <v>440180</v>
          </cell>
          <cell r="Q438" t="str">
            <v xml:space="preserve">            Pagos anticipados de seguros</v>
          </cell>
          <cell r="T438" t="str">
            <v>CM-SOC</v>
          </cell>
          <cell r="U438" t="str">
            <v>CM-C</v>
          </cell>
          <cell r="V438">
            <v>7</v>
          </cell>
        </row>
        <row r="439">
          <cell r="P439" t="str">
            <v>440210</v>
          </cell>
          <cell r="Q439" t="str">
            <v xml:space="preserve">            Otros pagos anticipados </v>
          </cell>
          <cell r="T439" t="str">
            <v>CM-SOC</v>
          </cell>
          <cell r="U439" t="str">
            <v>CM-C</v>
          </cell>
          <cell r="V439">
            <v>4</v>
          </cell>
        </row>
        <row r="440">
          <cell r="P440" t="str">
            <v>T4401</v>
          </cell>
          <cell r="Q440" t="str">
            <v xml:space="preserve">          Ajustes periodificación</v>
          </cell>
          <cell r="T440" t="str">
            <v>CM-SOC</v>
          </cell>
          <cell r="U440" t="str">
            <v>CM-C</v>
          </cell>
          <cell r="V440">
            <v>-2.2204460492503101E-16</v>
          </cell>
        </row>
        <row r="441">
          <cell r="P441" t="str">
            <v>440030</v>
          </cell>
          <cell r="Q441" t="str">
            <v xml:space="preserve">            Ajustes periodificación</v>
          </cell>
          <cell r="T441" t="str">
            <v>CM-SOC</v>
          </cell>
          <cell r="U441" t="str">
            <v>CM-C</v>
          </cell>
          <cell r="V441">
            <v>-2.2204460492503101E-16</v>
          </cell>
        </row>
        <row r="442">
          <cell r="P442" t="str">
            <v>T490</v>
          </cell>
          <cell r="Q442" t="str">
            <v xml:space="preserve">        Provisiones (-)</v>
          </cell>
          <cell r="T442" t="str">
            <v>CM-SOC</v>
          </cell>
          <cell r="U442" t="str">
            <v>CM-C</v>
          </cell>
          <cell r="V442">
            <v>-218</v>
          </cell>
        </row>
        <row r="443">
          <cell r="P443" t="str">
            <v>490000</v>
          </cell>
          <cell r="Q443" t="str">
            <v xml:space="preserve">          Prov. de clientes y prestaciones de servicios (-)</v>
          </cell>
          <cell r="T443" t="str">
            <v>CM-SOC</v>
          </cell>
          <cell r="U443" t="str">
            <v>CM-C</v>
          </cell>
          <cell r="V443">
            <v>-203</v>
          </cell>
        </row>
        <row r="444">
          <cell r="P444" t="str">
            <v>491000</v>
          </cell>
          <cell r="Q444" t="str">
            <v xml:space="preserve">          Otras (-)</v>
          </cell>
          <cell r="T444" t="str">
            <v>CM-SOC</v>
          </cell>
          <cell r="U444" t="str">
            <v>CM-C</v>
          </cell>
          <cell r="V444">
            <v>-15</v>
          </cell>
        </row>
        <row r="445">
          <cell r="P445" t="str">
            <v>T540</v>
          </cell>
          <cell r="Q445" t="str">
            <v xml:space="preserve">      Activo circulante actividades de inversión</v>
          </cell>
          <cell r="T445" t="str">
            <v>CM-SOC</v>
          </cell>
          <cell r="U445" t="str">
            <v>CM-C</v>
          </cell>
          <cell r="V445">
            <v>86.000000003199901</v>
          </cell>
        </row>
        <row r="446">
          <cell r="P446" t="str">
            <v>T5400</v>
          </cell>
          <cell r="Q446" t="str">
            <v xml:space="preserve">        Inversiones financieras a corto plazo</v>
          </cell>
          <cell r="T446" t="str">
            <v>CM-SOC</v>
          </cell>
          <cell r="U446" t="str">
            <v>CM-C</v>
          </cell>
          <cell r="V446">
            <v>77.000000003199901</v>
          </cell>
        </row>
        <row r="447">
          <cell r="P447" t="str">
            <v>540000</v>
          </cell>
          <cell r="Q447" t="str">
            <v xml:space="preserve">          Inversiones en cartera a CP</v>
          </cell>
          <cell r="T447" t="str">
            <v>CM-SOC</v>
          </cell>
          <cell r="U447" t="str">
            <v>CM-C</v>
          </cell>
          <cell r="V447">
            <v>0.99999999999992195</v>
          </cell>
        </row>
        <row r="448">
          <cell r="P448" t="str">
            <v>T54000</v>
          </cell>
          <cell r="Q448" t="str">
            <v xml:space="preserve">          Otras inversiones financieras a corto plazo</v>
          </cell>
          <cell r="T448" t="str">
            <v>CM-SOC</v>
          </cell>
          <cell r="U448" t="str">
            <v>CM-C</v>
          </cell>
          <cell r="V448">
            <v>15.0000000032</v>
          </cell>
        </row>
        <row r="449">
          <cell r="P449" t="str">
            <v>540140</v>
          </cell>
          <cell r="Q449" t="str">
            <v xml:space="preserve">            Cuentas financieras por cobrar C/P  - tasa fija</v>
          </cell>
          <cell r="T449" t="str">
            <v>CM-SOC</v>
          </cell>
          <cell r="U449" t="str">
            <v>CM-C</v>
          </cell>
          <cell r="V449">
            <v>-1.6653345369377299E-16</v>
          </cell>
        </row>
        <row r="450">
          <cell r="P450" t="str">
            <v>540260</v>
          </cell>
          <cell r="Q450" t="str">
            <v xml:space="preserve">            Int. devengados no liquidados de act, no corr.</v>
          </cell>
          <cell r="T450" t="str">
            <v>CM-SOC</v>
          </cell>
          <cell r="U450" t="str">
            <v>CM-C</v>
          </cell>
          <cell r="V450">
            <v>0.999999999999999</v>
          </cell>
        </row>
        <row r="451">
          <cell r="P451" t="str">
            <v>540270</v>
          </cell>
          <cell r="Q451" t="str">
            <v xml:space="preserve">            Intereses devengados no liquidados de act. corr.</v>
          </cell>
          <cell r="T451" t="str">
            <v>CM-SOC</v>
          </cell>
          <cell r="U451" t="str">
            <v>CM-C</v>
          </cell>
          <cell r="V451">
            <v>-3.6472561082412399E-16</v>
          </cell>
        </row>
        <row r="452">
          <cell r="P452" t="str">
            <v>540070</v>
          </cell>
          <cell r="Q452" t="str">
            <v xml:space="preserve">            Dividendo a cobrar</v>
          </cell>
          <cell r="T452" t="str">
            <v>CM-SOC</v>
          </cell>
          <cell r="U452" t="str">
            <v>CM-C</v>
          </cell>
          <cell r="V452">
            <v>-2.8421709430404001E-14</v>
          </cell>
        </row>
        <row r="453">
          <cell r="P453" t="str">
            <v>544010</v>
          </cell>
          <cell r="Q453" t="str">
            <v xml:space="preserve">            Otras cuentas financieras por cobrar a C/P</v>
          </cell>
          <cell r="T453" t="str">
            <v>CM-SOC</v>
          </cell>
          <cell r="U453" t="str">
            <v>CM-C</v>
          </cell>
          <cell r="V453">
            <v>14.0000000032</v>
          </cell>
        </row>
        <row r="454">
          <cell r="P454" t="str">
            <v>T54100</v>
          </cell>
          <cell r="Q454" t="str">
            <v xml:space="preserve">            Derivados Deuda</v>
          </cell>
          <cell r="T454" t="str">
            <v>CM-SOC</v>
          </cell>
          <cell r="U454" t="str">
            <v>CM-C</v>
          </cell>
          <cell r="V454">
            <v>1.2490009027033001E-16</v>
          </cell>
        </row>
        <row r="455">
          <cell r="P455" t="str">
            <v>T541000</v>
          </cell>
          <cell r="Q455" t="str">
            <v xml:space="preserve">              Valoración neta</v>
          </cell>
          <cell r="T455" t="str">
            <v>CM-SOC</v>
          </cell>
          <cell r="U455" t="str">
            <v>CM-C</v>
          </cell>
          <cell r="V455">
            <v>1.2490009027033001E-16</v>
          </cell>
        </row>
        <row r="456">
          <cell r="P456" t="str">
            <v>T541010</v>
          </cell>
          <cell r="Q456" t="str">
            <v xml:space="preserve">                Cobertura</v>
          </cell>
          <cell r="T456" t="str">
            <v>CM-SOC</v>
          </cell>
          <cell r="U456" t="str">
            <v>CM-C</v>
          </cell>
          <cell r="V456">
            <v>1.2490009027033001E-16</v>
          </cell>
        </row>
        <row r="457">
          <cell r="P457" t="str">
            <v>541010</v>
          </cell>
          <cell r="Q457" t="str">
            <v xml:space="preserve">                  Derivados deuda neta CFH t. interés activ. corr.</v>
          </cell>
          <cell r="T457" t="str">
            <v>CM-SOC</v>
          </cell>
          <cell r="U457" t="str">
            <v>CM-C</v>
          </cell>
          <cell r="V457">
            <v>1.2490009027033001E-16</v>
          </cell>
        </row>
        <row r="458">
          <cell r="P458" t="str">
            <v>T54200</v>
          </cell>
          <cell r="Q458" t="str">
            <v xml:space="preserve">          Préstamos concedidos a C/P</v>
          </cell>
          <cell r="T458" t="str">
            <v>CM-SOC</v>
          </cell>
          <cell r="U458" t="str">
            <v>CM-C</v>
          </cell>
          <cell r="V458">
            <v>61</v>
          </cell>
        </row>
        <row r="459">
          <cell r="P459" t="str">
            <v>542000</v>
          </cell>
          <cell r="Q459" t="str">
            <v xml:space="preserve">            Créditos a C/P a empleados</v>
          </cell>
          <cell r="T459" t="str">
            <v>CM-SOC</v>
          </cell>
          <cell r="U459" t="str">
            <v>CM-C</v>
          </cell>
          <cell r="V459">
            <v>1</v>
          </cell>
        </row>
        <row r="460">
          <cell r="P460" t="str">
            <v>542001</v>
          </cell>
          <cell r="Q460" t="str">
            <v xml:space="preserve">            Otros préstamos concedidos a C/P</v>
          </cell>
          <cell r="T460" t="str">
            <v>CM-SOC</v>
          </cell>
          <cell r="U460" t="str">
            <v>CM-C</v>
          </cell>
          <cell r="V460">
            <v>60</v>
          </cell>
        </row>
        <row r="461">
          <cell r="P461" t="str">
            <v>T5430</v>
          </cell>
          <cell r="Q461" t="str">
            <v xml:space="preserve">        Deudores actividades de inversión financiera</v>
          </cell>
          <cell r="T461" t="str">
            <v>CM-SOC</v>
          </cell>
          <cell r="U461" t="str">
            <v>CM-C</v>
          </cell>
          <cell r="V461">
            <v>7.0000000000000098</v>
          </cell>
        </row>
        <row r="462">
          <cell r="P462" t="str">
            <v>T543099</v>
          </cell>
          <cell r="Q462" t="str">
            <v xml:space="preserve">          Cuentas a cobrar al regulador del mercado</v>
          </cell>
          <cell r="T462" t="str">
            <v>CM-SOC</v>
          </cell>
          <cell r="U462" t="str">
            <v>CM-C</v>
          </cell>
          <cell r="V462">
            <v>1.1296519275560999E-14</v>
          </cell>
        </row>
        <row r="463">
          <cell r="P463" t="str">
            <v>543000</v>
          </cell>
          <cell r="Q463" t="str">
            <v xml:space="preserve">            Otros deudores</v>
          </cell>
          <cell r="T463" t="str">
            <v>CM-SOC</v>
          </cell>
          <cell r="U463" t="str">
            <v>CM-C</v>
          </cell>
          <cell r="V463">
            <v>1.1296519275560999E-14</v>
          </cell>
        </row>
        <row r="464">
          <cell r="P464" t="str">
            <v>T543200</v>
          </cell>
          <cell r="Q464" t="str">
            <v xml:space="preserve">          Otros derivados</v>
          </cell>
          <cell r="T464" t="str">
            <v>CM-SOC</v>
          </cell>
          <cell r="U464" t="str">
            <v>CM-C</v>
          </cell>
          <cell r="V464">
            <v>7</v>
          </cell>
        </row>
        <row r="465">
          <cell r="P465" t="str">
            <v>543203</v>
          </cell>
          <cell r="Q465" t="str">
            <v xml:space="preserve">            Deriv. otros no cobertura t. cambio activ. corr.</v>
          </cell>
          <cell r="T465" t="str">
            <v>CM-SOC</v>
          </cell>
          <cell r="U465" t="str">
            <v>CM-C</v>
          </cell>
          <cell r="V465">
            <v>7</v>
          </cell>
        </row>
        <row r="466">
          <cell r="P466" t="str">
            <v>T5440</v>
          </cell>
          <cell r="Q466" t="str">
            <v xml:space="preserve">        Deudores actividades de inversión material</v>
          </cell>
          <cell r="T466" t="str">
            <v>CM-SOC</v>
          </cell>
          <cell r="U466" t="str">
            <v>CM-C</v>
          </cell>
          <cell r="V466">
            <v>2</v>
          </cell>
        </row>
        <row r="467">
          <cell r="P467" t="str">
            <v>544000</v>
          </cell>
          <cell r="Q467" t="str">
            <v xml:space="preserve">          Deudores actividades de inversión material</v>
          </cell>
          <cell r="T467" t="str">
            <v>CM-SOC</v>
          </cell>
          <cell r="U467" t="str">
            <v>CM-C</v>
          </cell>
          <cell r="V467">
            <v>2</v>
          </cell>
        </row>
        <row r="468">
          <cell r="P468" t="str">
            <v>T57</v>
          </cell>
          <cell r="Q468" t="str">
            <v xml:space="preserve">      Activo circulante actividades de financiación</v>
          </cell>
          <cell r="T468" t="str">
            <v>CM-SOC</v>
          </cell>
          <cell r="U468" t="str">
            <v>CM-C</v>
          </cell>
          <cell r="V468">
            <v>1325</v>
          </cell>
        </row>
        <row r="469">
          <cell r="P469" t="str">
            <v>T570</v>
          </cell>
          <cell r="Q469" t="str">
            <v xml:space="preserve">        Efectivo y otros medios equivalentes</v>
          </cell>
          <cell r="T469" t="str">
            <v>CM-SOC</v>
          </cell>
          <cell r="U469" t="str">
            <v>CM-C</v>
          </cell>
          <cell r="V469">
            <v>1325</v>
          </cell>
        </row>
        <row r="470">
          <cell r="P470" t="str">
            <v>T5700</v>
          </cell>
          <cell r="Q470" t="str">
            <v xml:space="preserve">          Efectivo</v>
          </cell>
          <cell r="T470" t="str">
            <v>CM-SOC</v>
          </cell>
          <cell r="U470" t="str">
            <v>CM-C</v>
          </cell>
          <cell r="V470">
            <v>258</v>
          </cell>
        </row>
        <row r="471">
          <cell r="P471" t="str">
            <v>570000</v>
          </cell>
          <cell r="Q471" t="str">
            <v xml:space="preserve">            Bancos CC</v>
          </cell>
          <cell r="T471" t="str">
            <v>CM-SOC</v>
          </cell>
          <cell r="U471" t="str">
            <v>CM-C</v>
          </cell>
          <cell r="V471">
            <v>257</v>
          </cell>
        </row>
        <row r="472">
          <cell r="P472" t="str">
            <v>570001</v>
          </cell>
          <cell r="Q472" t="str">
            <v xml:space="preserve">            Caja</v>
          </cell>
          <cell r="T472" t="str">
            <v>CM-SOC</v>
          </cell>
          <cell r="U472" t="str">
            <v>CM-C</v>
          </cell>
          <cell r="V472">
            <v>1</v>
          </cell>
        </row>
        <row r="473">
          <cell r="P473" t="str">
            <v>570200</v>
          </cell>
          <cell r="Q473" t="str">
            <v xml:space="preserve">          Depósitos</v>
          </cell>
          <cell r="T473" t="str">
            <v>CM-SOC</v>
          </cell>
          <cell r="U473" t="str">
            <v>CM-C</v>
          </cell>
          <cell r="V473">
            <v>822</v>
          </cell>
        </row>
        <row r="474">
          <cell r="P474" t="str">
            <v>570300</v>
          </cell>
          <cell r="Q474" t="str">
            <v xml:space="preserve">          Otros</v>
          </cell>
          <cell r="T474" t="str">
            <v>CM-SOC</v>
          </cell>
          <cell r="U474" t="str">
            <v>CM-C</v>
          </cell>
          <cell r="V474">
            <v>245</v>
          </cell>
        </row>
        <row r="475">
          <cell r="P475" t="str">
            <v>T579</v>
          </cell>
          <cell r="Q475" t="str">
            <v xml:space="preserve">      Activos mant. para venta y actividades interrump.</v>
          </cell>
          <cell r="T475" t="str">
            <v>CM-SOC</v>
          </cell>
          <cell r="U475" t="str">
            <v>CM-C</v>
          </cell>
          <cell r="V475">
            <v>140</v>
          </cell>
        </row>
        <row r="476">
          <cell r="P476" t="str">
            <v>T5790</v>
          </cell>
          <cell r="Q476" t="str">
            <v xml:space="preserve">        Activos mantenidos para la venta no corrientes</v>
          </cell>
          <cell r="T476" t="str">
            <v>CM-SOC</v>
          </cell>
          <cell r="U476" t="str">
            <v>CM-C</v>
          </cell>
          <cell r="V476">
            <v>41</v>
          </cell>
        </row>
        <row r="477">
          <cell r="P477" t="str">
            <v>579000</v>
          </cell>
          <cell r="Q477" t="str">
            <v xml:space="preserve">          Inmovilizado material en explotación</v>
          </cell>
          <cell r="T477" t="str">
            <v>CM-SOC</v>
          </cell>
          <cell r="U477" t="str">
            <v>CM-C</v>
          </cell>
          <cell r="V477">
            <v>26</v>
          </cell>
        </row>
        <row r="478">
          <cell r="P478" t="str">
            <v>579010</v>
          </cell>
          <cell r="Q478" t="str">
            <v xml:space="preserve">          Inmovilizado material en curso</v>
          </cell>
          <cell r="T478" t="str">
            <v>CM-SOC</v>
          </cell>
          <cell r="U478" t="str">
            <v>CM-C</v>
          </cell>
          <cell r="V478">
            <v>1</v>
          </cell>
        </row>
        <row r="479">
          <cell r="P479" t="str">
            <v>579030</v>
          </cell>
          <cell r="Q479" t="str">
            <v xml:space="preserve">          Activo intangible</v>
          </cell>
          <cell r="T479" t="str">
            <v>CM-SOC</v>
          </cell>
          <cell r="U479" t="str">
            <v>CM-C</v>
          </cell>
          <cell r="V479">
            <v>2.2204460492503101E-16</v>
          </cell>
        </row>
        <row r="480">
          <cell r="P480" t="str">
            <v>579040</v>
          </cell>
          <cell r="Q480" t="str">
            <v xml:space="preserve">          Activo intangible en curso </v>
          </cell>
          <cell r="T480" t="str">
            <v>CM-SOC</v>
          </cell>
          <cell r="U480" t="str">
            <v>CM-C</v>
          </cell>
          <cell r="V480">
            <v>1</v>
          </cell>
        </row>
        <row r="481">
          <cell r="P481" t="str">
            <v>579110</v>
          </cell>
          <cell r="Q481" t="str">
            <v xml:space="preserve">          Inversiones en cartera Emp. de Grupo y Asociadas</v>
          </cell>
          <cell r="T481" t="str">
            <v>CM-SOC</v>
          </cell>
          <cell r="U481" t="str">
            <v>CM-C</v>
          </cell>
          <cell r="V481">
            <v>1</v>
          </cell>
        </row>
        <row r="482">
          <cell r="P482" t="str">
            <v>579070</v>
          </cell>
          <cell r="Q482" t="str">
            <v xml:space="preserve">          Activos por anticipos de impuestos</v>
          </cell>
          <cell r="T482" t="str">
            <v>CM-SOC</v>
          </cell>
          <cell r="U482" t="str">
            <v>CM-C</v>
          </cell>
          <cell r="V482">
            <v>7</v>
          </cell>
        </row>
        <row r="483">
          <cell r="P483" t="str">
            <v>T579090</v>
          </cell>
          <cell r="Q483" t="str">
            <v xml:space="preserve">          Créditos financieros a m/l plazo Total</v>
          </cell>
          <cell r="T483" t="str">
            <v>CM-SOC</v>
          </cell>
          <cell r="U483" t="str">
            <v>CM-C</v>
          </cell>
          <cell r="V483">
            <v>5</v>
          </cell>
        </row>
        <row r="484">
          <cell r="P484" t="str">
            <v>579091</v>
          </cell>
          <cell r="Q484" t="str">
            <v xml:space="preserve">            Créditos financieros a m/l plazo Enel</v>
          </cell>
          <cell r="T484" t="str">
            <v>CM-SOC</v>
          </cell>
          <cell r="U484" t="str">
            <v>CM-C</v>
          </cell>
          <cell r="V484">
            <v>3</v>
          </cell>
        </row>
        <row r="485">
          <cell r="P485" t="str">
            <v>579090</v>
          </cell>
          <cell r="Q485" t="str">
            <v xml:space="preserve">            Créditos financieros a m/l plazo</v>
          </cell>
          <cell r="T485" t="str">
            <v>CM-SOC</v>
          </cell>
          <cell r="U485" t="str">
            <v>CM-C</v>
          </cell>
          <cell r="V485">
            <v>2</v>
          </cell>
        </row>
        <row r="486">
          <cell r="P486" t="str">
            <v>T579140</v>
          </cell>
          <cell r="Q486" t="str">
            <v xml:space="preserve">          Otras cuentas a cobrar no corrientes Total</v>
          </cell>
          <cell r="T486" t="str">
            <v>CM-SOC</v>
          </cell>
          <cell r="U486" t="str">
            <v>CM-C</v>
          </cell>
          <cell r="V486">
            <v>0</v>
          </cell>
        </row>
        <row r="487">
          <cell r="P487" t="str">
            <v>579141</v>
          </cell>
          <cell r="Q487" t="str">
            <v xml:space="preserve">            Otras cuentas a cobrar no corrientes Enel</v>
          </cell>
          <cell r="T487" t="str">
            <v>CM-SOC</v>
          </cell>
          <cell r="U487" t="str">
            <v>CM-C</v>
          </cell>
          <cell r="V487">
            <v>0</v>
          </cell>
        </row>
        <row r="488">
          <cell r="P488" t="str">
            <v>579140</v>
          </cell>
          <cell r="Q488" t="str">
            <v xml:space="preserve">            Otras cuentas a cobrar no corrientes</v>
          </cell>
          <cell r="T488" t="str">
            <v>CM-SOC</v>
          </cell>
          <cell r="U488" t="str">
            <v>CM-C</v>
          </cell>
          <cell r="V488">
            <v>0</v>
          </cell>
        </row>
        <row r="489">
          <cell r="P489" t="str">
            <v>T5792</v>
          </cell>
          <cell r="Q489" t="str">
            <v xml:space="preserve">        Activos mantenidos para la venta corrientes</v>
          </cell>
          <cell r="T489" t="str">
            <v>CM-SOC</v>
          </cell>
          <cell r="U489" t="str">
            <v>CM-C</v>
          </cell>
          <cell r="V489">
            <v>99</v>
          </cell>
        </row>
        <row r="490">
          <cell r="P490" t="str">
            <v>579200</v>
          </cell>
          <cell r="Q490" t="str">
            <v xml:space="preserve">          Existencias</v>
          </cell>
          <cell r="T490" t="str">
            <v>CM-SOC</v>
          </cell>
          <cell r="U490" t="str">
            <v>CM-C</v>
          </cell>
          <cell r="V490">
            <v>19</v>
          </cell>
        </row>
        <row r="491">
          <cell r="P491" t="str">
            <v>579220</v>
          </cell>
          <cell r="Q491" t="str">
            <v xml:space="preserve">          Cuentas por cobrar</v>
          </cell>
          <cell r="T491" t="str">
            <v>CM-SOC</v>
          </cell>
          <cell r="U491" t="str">
            <v>CM-C</v>
          </cell>
          <cell r="V491">
            <v>40</v>
          </cell>
        </row>
        <row r="492">
          <cell r="P492" t="str">
            <v>579250</v>
          </cell>
          <cell r="Q492" t="str">
            <v xml:space="preserve">          P. corr. cred. financ. a cobrar medio/largo plazo </v>
          </cell>
          <cell r="T492" t="str">
            <v>CM-SOC</v>
          </cell>
          <cell r="U492" t="str">
            <v>CM-C</v>
          </cell>
          <cell r="V492">
            <v>9.7144514654701197E-17</v>
          </cell>
        </row>
        <row r="493">
          <cell r="P493" t="str">
            <v>579260</v>
          </cell>
          <cell r="Q493" t="str">
            <v xml:space="preserve">          Títulos valores C/P</v>
          </cell>
          <cell r="T493" t="str">
            <v>CM-SOC</v>
          </cell>
          <cell r="U493" t="str">
            <v>CM-C</v>
          </cell>
          <cell r="V493">
            <v>-5.5511151231257802E-17</v>
          </cell>
        </row>
        <row r="494">
          <cell r="P494" t="str">
            <v>579270</v>
          </cell>
          <cell r="Q494" t="str">
            <v xml:space="preserve">          Inversiones en valores en otras compañías C/P</v>
          </cell>
          <cell r="T494" t="str">
            <v>CM-SOC</v>
          </cell>
          <cell r="U494" t="str">
            <v>CM-C</v>
          </cell>
          <cell r="V494">
            <v>2.7755575615628901E-17</v>
          </cell>
        </row>
        <row r="495">
          <cell r="P495" t="str">
            <v>579280</v>
          </cell>
          <cell r="Q495" t="str">
            <v xml:space="preserve">          Otros activos financieros corrientes</v>
          </cell>
          <cell r="T495" t="str">
            <v>CM-SOC</v>
          </cell>
          <cell r="U495" t="str">
            <v>CM-C</v>
          </cell>
          <cell r="V495">
            <v>-5.5511151231257802E-17</v>
          </cell>
        </row>
        <row r="496">
          <cell r="P496" t="str">
            <v>579290</v>
          </cell>
          <cell r="Q496" t="str">
            <v xml:space="preserve">          Activos líquidos y equivalentes</v>
          </cell>
          <cell r="T496" t="str">
            <v>CM-SOC</v>
          </cell>
          <cell r="U496" t="str">
            <v>CM-C</v>
          </cell>
          <cell r="V496">
            <v>14</v>
          </cell>
        </row>
        <row r="497">
          <cell r="P497" t="str">
            <v>579300</v>
          </cell>
          <cell r="Q497" t="str">
            <v xml:space="preserve">          Créditos impuestos sobre beneficios (año anterior)</v>
          </cell>
          <cell r="T497" t="str">
            <v>CM-SOC</v>
          </cell>
          <cell r="U497" t="str">
            <v>CM-C</v>
          </cell>
          <cell r="V497">
            <v>-2.2204460492503101E-16</v>
          </cell>
        </row>
        <row r="498">
          <cell r="P498" t="str">
            <v>579310</v>
          </cell>
          <cell r="Q498" t="str">
            <v xml:space="preserve">          Créditos imp. sobre beneficios - (año actual)</v>
          </cell>
          <cell r="T498" t="str">
            <v>CM-SOC</v>
          </cell>
          <cell r="U498" t="str">
            <v>CM-C</v>
          </cell>
          <cell r="V498">
            <v>7</v>
          </cell>
        </row>
        <row r="499">
          <cell r="P499" t="str">
            <v>579320</v>
          </cell>
          <cell r="Q499" t="str">
            <v xml:space="preserve">          Otras cuentas a cobrar corrientes </v>
          </cell>
          <cell r="T499" t="str">
            <v>CM-SOC</v>
          </cell>
          <cell r="U499" t="str">
            <v>CM-C</v>
          </cell>
          <cell r="V499">
            <v>19</v>
          </cell>
        </row>
        <row r="500">
          <cell r="P500" t="str">
            <v>PASIVO</v>
          </cell>
          <cell r="Q500" t="str">
            <v xml:space="preserve">  Total pasivo</v>
          </cell>
          <cell r="T500" t="str">
            <v>CM-SOC</v>
          </cell>
          <cell r="U500" t="str">
            <v>CM-C</v>
          </cell>
          <cell r="V500">
            <v>20488.00000014</v>
          </cell>
        </row>
        <row r="501">
          <cell r="P501" t="str">
            <v>T10</v>
          </cell>
          <cell r="Q501" t="str">
            <v xml:space="preserve">    Patrimonio neto</v>
          </cell>
          <cell r="T501" t="str">
            <v>CM-SOC</v>
          </cell>
          <cell r="U501" t="str">
            <v>CM-C</v>
          </cell>
          <cell r="V501">
            <v>9650.9999999800093</v>
          </cell>
        </row>
        <row r="502">
          <cell r="P502" t="str">
            <v>T100</v>
          </cell>
          <cell r="Q502" t="str">
            <v xml:space="preserve">      De la sociedad dominante</v>
          </cell>
          <cell r="T502" t="str">
            <v>CM-SOC</v>
          </cell>
          <cell r="U502" t="str">
            <v>CM-C</v>
          </cell>
          <cell r="V502">
            <v>4621.9999999800002</v>
          </cell>
        </row>
        <row r="503">
          <cell r="P503" t="str">
            <v>T1000</v>
          </cell>
          <cell r="Q503" t="str">
            <v xml:space="preserve">        Capital</v>
          </cell>
          <cell r="T503" t="str">
            <v>CM-SOC</v>
          </cell>
          <cell r="U503" t="str">
            <v>CM-C</v>
          </cell>
          <cell r="V503">
            <v>1500</v>
          </cell>
        </row>
        <row r="504">
          <cell r="P504" t="str">
            <v>100000</v>
          </cell>
          <cell r="Q504" t="str">
            <v xml:space="preserve">          Capital</v>
          </cell>
          <cell r="T504" t="str">
            <v>CM-SOC</v>
          </cell>
          <cell r="U504" t="str">
            <v>CM-C</v>
          </cell>
          <cell r="V504">
            <v>1500</v>
          </cell>
        </row>
        <row r="505">
          <cell r="P505" t="str">
            <v>T1100</v>
          </cell>
          <cell r="Q505" t="str">
            <v xml:space="preserve">        Reservas</v>
          </cell>
          <cell r="T505" t="str">
            <v>CM-SOC</v>
          </cell>
          <cell r="U505" t="str">
            <v>CM-C</v>
          </cell>
          <cell r="V505">
            <v>2041.99999998</v>
          </cell>
        </row>
        <row r="506">
          <cell r="P506" t="str">
            <v>110000</v>
          </cell>
          <cell r="Q506" t="str">
            <v xml:space="preserve">          Prima de emisión</v>
          </cell>
          <cell r="T506" t="str">
            <v>CM-SOC</v>
          </cell>
          <cell r="U506" t="str">
            <v>CM-C</v>
          </cell>
          <cell r="V506">
            <v>818</v>
          </cell>
        </row>
        <row r="507">
          <cell r="P507" t="str">
            <v>T11400</v>
          </cell>
          <cell r="Q507" t="str">
            <v xml:space="preserve">          Reservas para acciones de la sociedad dominante</v>
          </cell>
          <cell r="T507" t="str">
            <v>CM-SOC</v>
          </cell>
          <cell r="U507" t="str">
            <v>CM-C</v>
          </cell>
          <cell r="V507">
            <v>-2.3354688883227098E-16</v>
          </cell>
        </row>
        <row r="508">
          <cell r="P508" t="str">
            <v>114000</v>
          </cell>
          <cell r="Q508" t="str">
            <v xml:space="preserve">            Reservas para acciones Sociedad Dominante L/P</v>
          </cell>
          <cell r="T508" t="str">
            <v>CM-SOC</v>
          </cell>
          <cell r="U508" t="str">
            <v>CM-C</v>
          </cell>
          <cell r="V508">
            <v>-2.3354688883227098E-16</v>
          </cell>
        </row>
        <row r="509">
          <cell r="P509" t="str">
            <v>112000</v>
          </cell>
          <cell r="Q509" t="str">
            <v xml:space="preserve">          Reserva legal</v>
          </cell>
          <cell r="T509" t="str">
            <v>CM-SOC</v>
          </cell>
          <cell r="U509" t="str">
            <v>CM-C</v>
          </cell>
          <cell r="V509">
            <v>113.99999997</v>
          </cell>
        </row>
        <row r="510">
          <cell r="P510" t="str">
            <v>112010</v>
          </cell>
          <cell r="Q510" t="str">
            <v xml:space="preserve">          Reservas estatutarias</v>
          </cell>
          <cell r="T510" t="str">
            <v>CM-SOC</v>
          </cell>
          <cell r="U510" t="str">
            <v>CM-C</v>
          </cell>
          <cell r="V510">
            <v>-2.18713935851156E-14</v>
          </cell>
        </row>
        <row r="511">
          <cell r="P511" t="str">
            <v>112020</v>
          </cell>
          <cell r="Q511" t="str">
            <v xml:space="preserve">          Reservas distribuibles</v>
          </cell>
          <cell r="T511" t="str">
            <v>CM-SOC</v>
          </cell>
          <cell r="U511" t="str">
            <v>CM-C</v>
          </cell>
          <cell r="V511">
            <v>1431</v>
          </cell>
        </row>
        <row r="512">
          <cell r="P512" t="str">
            <v>112030</v>
          </cell>
          <cell r="Q512" t="str">
            <v xml:space="preserve">          Reserva capital amortizado</v>
          </cell>
          <cell r="T512" t="str">
            <v>CM-SOC</v>
          </cell>
          <cell r="U512" t="str">
            <v>CM-C</v>
          </cell>
          <cell r="V512">
            <v>-1.98689916041804E-15</v>
          </cell>
        </row>
        <row r="513">
          <cell r="P513" t="str">
            <v>112050</v>
          </cell>
          <cell r="Q513" t="str">
            <v xml:space="preserve">          Otras reservas no distribuibles</v>
          </cell>
          <cell r="T513" t="str">
            <v>CM-SOC</v>
          </cell>
          <cell r="U513" t="str">
            <v>CM-C</v>
          </cell>
          <cell r="V513">
            <v>9.9999132516237504E-9</v>
          </cell>
        </row>
        <row r="514">
          <cell r="P514" t="str">
            <v>T12100</v>
          </cell>
          <cell r="Q514" t="str">
            <v xml:space="preserve">          Resultados Ejercicios Anteriores</v>
          </cell>
          <cell r="T514" t="str">
            <v>CM-SOC</v>
          </cell>
          <cell r="U514" t="str">
            <v>CM-C</v>
          </cell>
          <cell r="V514">
            <v>-2278</v>
          </cell>
        </row>
        <row r="515">
          <cell r="P515" t="str">
            <v>121010</v>
          </cell>
          <cell r="Q515" t="str">
            <v xml:space="preserve">            Beneficios no distribuidos-Remanente</v>
          </cell>
          <cell r="T515" t="str">
            <v>CM-SOC</v>
          </cell>
          <cell r="U515" t="str">
            <v>CM-C</v>
          </cell>
          <cell r="V515">
            <v>107.00000000000099</v>
          </cell>
        </row>
        <row r="516">
          <cell r="P516" t="str">
            <v>121000</v>
          </cell>
          <cell r="Q516" t="str">
            <v xml:space="preserve">            Pérdidas de ejercicios anteriores</v>
          </cell>
          <cell r="T516" t="str">
            <v>CM-SOC</v>
          </cell>
          <cell r="U516" t="str">
            <v>CM-C</v>
          </cell>
          <cell r="V516">
            <v>-2385</v>
          </cell>
        </row>
        <row r="517">
          <cell r="P517" t="str">
            <v>112060</v>
          </cell>
          <cell r="Q517" t="str">
            <v xml:space="preserve">          Otras aportaciones de socios</v>
          </cell>
          <cell r="T517" t="str">
            <v>CM-SOC</v>
          </cell>
          <cell r="U517" t="str">
            <v>CM-C</v>
          </cell>
          <cell r="V517">
            <v>1.07552855510562E-15</v>
          </cell>
        </row>
        <row r="518">
          <cell r="P518" t="str">
            <v>T14200</v>
          </cell>
          <cell r="Q518" t="str">
            <v xml:space="preserve">          Prov. aplicación de diferentes estándares conta.</v>
          </cell>
          <cell r="T518" t="str">
            <v>CM-SOC</v>
          </cell>
          <cell r="U518" t="str">
            <v>CM-C</v>
          </cell>
          <cell r="V518">
            <v>1.2174806891536E-16</v>
          </cell>
        </row>
        <row r="519">
          <cell r="P519" t="str">
            <v>142000</v>
          </cell>
          <cell r="Q519" t="str">
            <v xml:space="preserve">            Prov. aplicación diferentes estánd. conta. - Bruto</v>
          </cell>
          <cell r="T519" t="str">
            <v>CM-SOC</v>
          </cell>
          <cell r="U519" t="str">
            <v>CM-C</v>
          </cell>
          <cell r="V519">
            <v>1.2174806891536E-16</v>
          </cell>
        </row>
        <row r="520">
          <cell r="P520" t="str">
            <v>T11600</v>
          </cell>
          <cell r="Q520" t="str">
            <v xml:space="preserve">          Diferencia precio de compra de acciones propias</v>
          </cell>
          <cell r="T520" t="str">
            <v>CM-SOC</v>
          </cell>
          <cell r="U520" t="str">
            <v>CM-C</v>
          </cell>
          <cell r="V520">
            <v>-7.3725747729014302E-17</v>
          </cell>
        </row>
        <row r="521">
          <cell r="P521" t="str">
            <v>116000</v>
          </cell>
          <cell r="Q521" t="str">
            <v xml:space="preserve">            Diferencia precio de compra acc. propias - Bruto</v>
          </cell>
          <cell r="T521" t="str">
            <v>CM-SOC</v>
          </cell>
          <cell r="U521" t="str">
            <v>CM-C</v>
          </cell>
          <cell r="V521">
            <v>-7.3725747729014302E-17</v>
          </cell>
        </row>
        <row r="522">
          <cell r="P522" t="str">
            <v>T11750</v>
          </cell>
          <cell r="Q522" t="str">
            <v xml:space="preserve">          Otras reservas</v>
          </cell>
          <cell r="T522" t="str">
            <v>CM-SOC</v>
          </cell>
          <cell r="U522" t="str">
            <v>CM-C</v>
          </cell>
          <cell r="V522">
            <v>34</v>
          </cell>
        </row>
        <row r="523">
          <cell r="P523" t="str">
            <v>117520</v>
          </cell>
          <cell r="Q523" t="str">
            <v xml:space="preserve">            Otras reservas - Bruto</v>
          </cell>
          <cell r="T523" t="str">
            <v>CM-SOC</v>
          </cell>
          <cell r="U523" t="str">
            <v>CM-C</v>
          </cell>
          <cell r="V523">
            <v>34</v>
          </cell>
        </row>
        <row r="524">
          <cell r="P524" t="str">
            <v>T11800</v>
          </cell>
          <cell r="Q524" t="str">
            <v xml:space="preserve">          Ajustes de valoración aplicados a Patrimonio</v>
          </cell>
          <cell r="T524" t="str">
            <v>CM-SOC</v>
          </cell>
          <cell r="U524" t="str">
            <v>CM-C</v>
          </cell>
          <cell r="V524">
            <v>144</v>
          </cell>
        </row>
        <row r="525">
          <cell r="P525" t="str">
            <v>118020</v>
          </cell>
          <cell r="Q525" t="str">
            <v xml:space="preserve">            Ajustes de valoración aplicados a Patrimonio PPE</v>
          </cell>
          <cell r="T525" t="str">
            <v>CM-SOC</v>
          </cell>
          <cell r="U525" t="str">
            <v>CM-C</v>
          </cell>
          <cell r="V525">
            <v>-9</v>
          </cell>
        </row>
        <row r="526">
          <cell r="P526" t="str">
            <v>T118000</v>
          </cell>
          <cell r="Q526" t="str">
            <v xml:space="preserve">            Ajustes valor. mercado act. financ. dispon. venta</v>
          </cell>
          <cell r="T526" t="str">
            <v>CM-SOC</v>
          </cell>
          <cell r="U526" t="str">
            <v>CM-C</v>
          </cell>
          <cell r="V526">
            <v>3.46944695195361E-18</v>
          </cell>
        </row>
        <row r="527">
          <cell r="P527" t="str">
            <v>118000</v>
          </cell>
          <cell r="Q527" t="str">
            <v xml:space="preserve">              Ajuste valor. merc act. fin. dispon. venta - Bruto</v>
          </cell>
          <cell r="T527" t="str">
            <v>CM-SOC</v>
          </cell>
          <cell r="U527" t="str">
            <v>CM-C</v>
          </cell>
          <cell r="V527">
            <v>3.46944695195361E-18</v>
          </cell>
        </row>
        <row r="528">
          <cell r="P528" t="str">
            <v>T118200</v>
          </cell>
          <cell r="Q528" t="str">
            <v xml:space="preserve">            Instrumentos de cobertura</v>
          </cell>
          <cell r="T528" t="str">
            <v>CM-SOC</v>
          </cell>
          <cell r="U528" t="str">
            <v>CM-C</v>
          </cell>
          <cell r="V528">
            <v>173</v>
          </cell>
        </row>
        <row r="529">
          <cell r="P529" t="str">
            <v>T118220</v>
          </cell>
          <cell r="Q529" t="str">
            <v xml:space="preserve">              Cobertura ingresos dolarizados</v>
          </cell>
          <cell r="T529" t="str">
            <v>CM-SOC</v>
          </cell>
          <cell r="U529" t="str">
            <v>CM-C</v>
          </cell>
          <cell r="V529">
            <v>182</v>
          </cell>
        </row>
        <row r="530">
          <cell r="P530" t="str">
            <v>118220</v>
          </cell>
          <cell r="Q530" t="str">
            <v xml:space="preserve">                Cobertura ingresos dolarizados - Bruto</v>
          </cell>
          <cell r="T530" t="str">
            <v>CM-SOC</v>
          </cell>
          <cell r="U530" t="str">
            <v>CM-C</v>
          </cell>
          <cell r="V530">
            <v>186</v>
          </cell>
        </row>
        <row r="531">
          <cell r="P531" t="str">
            <v>118225</v>
          </cell>
          <cell r="Q531" t="str">
            <v xml:space="preserve">                Cobertura ingresos dolarizados - Impuesto</v>
          </cell>
          <cell r="T531" t="str">
            <v>CM-SOC</v>
          </cell>
          <cell r="U531" t="str">
            <v>CM-C</v>
          </cell>
          <cell r="V531">
            <v>-4</v>
          </cell>
        </row>
        <row r="532">
          <cell r="P532" t="str">
            <v>T118210</v>
          </cell>
          <cell r="Q532" t="str">
            <v xml:space="preserve">              Cambio en el valor de mercado en derivados CFH</v>
          </cell>
          <cell r="T532" t="str">
            <v>CM-SOC</v>
          </cell>
          <cell r="U532" t="str">
            <v>CM-C</v>
          </cell>
          <cell r="V532">
            <v>-8.9999999999999893</v>
          </cell>
        </row>
        <row r="533">
          <cell r="P533" t="str">
            <v>T118230</v>
          </cell>
          <cell r="Q533" t="str">
            <v xml:space="preserve">                Cobertura Deuda</v>
          </cell>
          <cell r="T533" t="str">
            <v>CM-SOC</v>
          </cell>
          <cell r="U533" t="str">
            <v>CM-C</v>
          </cell>
          <cell r="V533">
            <v>-8.9999999999999893</v>
          </cell>
        </row>
        <row r="534">
          <cell r="P534" t="str">
            <v>118230</v>
          </cell>
          <cell r="Q534" t="str">
            <v xml:space="preserve">                  Cobertura Deuda - Bruto</v>
          </cell>
          <cell r="T534" t="str">
            <v>CM-SOC</v>
          </cell>
          <cell r="U534" t="str">
            <v>CM-C</v>
          </cell>
          <cell r="V534">
            <v>-13</v>
          </cell>
        </row>
        <row r="535">
          <cell r="P535" t="str">
            <v>118235</v>
          </cell>
          <cell r="Q535" t="str">
            <v xml:space="preserve">                  Cobertura Deuda - Impuesto</v>
          </cell>
          <cell r="T535" t="str">
            <v>CM-SOC</v>
          </cell>
          <cell r="U535" t="str">
            <v>CM-C</v>
          </cell>
          <cell r="V535">
            <v>4</v>
          </cell>
        </row>
        <row r="536">
          <cell r="P536" t="str">
            <v>T118300</v>
          </cell>
          <cell r="Q536" t="str">
            <v xml:space="preserve">              Cobertura inv. neta filiales extranjeras</v>
          </cell>
          <cell r="T536" t="str">
            <v>CM-SOC</v>
          </cell>
          <cell r="U536" t="str">
            <v>CM-C</v>
          </cell>
          <cell r="V536">
            <v>-1.7312540290248499E-15</v>
          </cell>
        </row>
        <row r="537">
          <cell r="P537" t="str">
            <v>118300</v>
          </cell>
          <cell r="Q537" t="str">
            <v xml:space="preserve">                Cobertura inv. neta filiales extranjeras - Bruto</v>
          </cell>
          <cell r="T537" t="str">
            <v>CM-SOC</v>
          </cell>
          <cell r="U537" t="str">
            <v>CM-C</v>
          </cell>
          <cell r="V537">
            <v>-1.2559397966072099E-15</v>
          </cell>
        </row>
        <row r="538">
          <cell r="P538" t="str">
            <v>118310</v>
          </cell>
          <cell r="Q538" t="str">
            <v xml:space="preserve">                Cobertura inv. neta filiales extranjeras - Imp.</v>
          </cell>
          <cell r="T538" t="str">
            <v>CM-SOC</v>
          </cell>
          <cell r="U538" t="str">
            <v>CM-C</v>
          </cell>
          <cell r="V538">
            <v>-4.7531423241764505E-16</v>
          </cell>
        </row>
        <row r="539">
          <cell r="P539" t="str">
            <v>T118600</v>
          </cell>
          <cell r="Q539" t="str">
            <v xml:space="preserve">            Reservas por pérdidas y ganancias actuariales</v>
          </cell>
          <cell r="T539" t="str">
            <v>CM-SOC</v>
          </cell>
          <cell r="U539" t="str">
            <v>CM-C</v>
          </cell>
          <cell r="V539">
            <v>-20</v>
          </cell>
        </row>
        <row r="540">
          <cell r="P540" t="str">
            <v>118600</v>
          </cell>
          <cell r="Q540" t="str">
            <v xml:space="preserve">              Reservas pérd. ganancias actuariales - Bruto</v>
          </cell>
          <cell r="T540" t="str">
            <v>CM-SOC</v>
          </cell>
          <cell r="U540" t="str">
            <v>CM-C</v>
          </cell>
          <cell r="V540">
            <v>-29</v>
          </cell>
        </row>
        <row r="541">
          <cell r="P541" t="str">
            <v>118610</v>
          </cell>
          <cell r="Q541" t="str">
            <v xml:space="preserve">              Reservas pérdidas y ganancias actuariales - Imp</v>
          </cell>
          <cell r="T541" t="str">
            <v>CM-SOC</v>
          </cell>
          <cell r="U541" t="str">
            <v>CM-C</v>
          </cell>
          <cell r="V541">
            <v>9</v>
          </cell>
        </row>
        <row r="542">
          <cell r="P542" t="str">
            <v>T11870</v>
          </cell>
          <cell r="Q542" t="str">
            <v xml:space="preserve">          Reservas de consolidación</v>
          </cell>
          <cell r="T542" t="str">
            <v>CM-SOC</v>
          </cell>
          <cell r="U542" t="str">
            <v>CM-C</v>
          </cell>
          <cell r="V542">
            <v>1779.00000000001</v>
          </cell>
        </row>
        <row r="543">
          <cell r="P543" t="str">
            <v>T118700</v>
          </cell>
          <cell r="Q543" t="str">
            <v xml:space="preserve">            Reservas en sociedades consolid. por Int. Global </v>
          </cell>
          <cell r="T543" t="str">
            <v>CM-SOC</v>
          </cell>
          <cell r="U543" t="str">
            <v>CM-C</v>
          </cell>
          <cell r="V543">
            <v>1760.00000000001</v>
          </cell>
        </row>
        <row r="544">
          <cell r="P544" t="str">
            <v>118700</v>
          </cell>
          <cell r="Q544" t="str">
            <v xml:space="preserve">              Reservas en sociedades consolid. por Int. Global </v>
          </cell>
          <cell r="T544" t="str">
            <v>CM-SOC</v>
          </cell>
          <cell r="U544" t="str">
            <v>CM-C</v>
          </cell>
          <cell r="V544">
            <v>7987</v>
          </cell>
        </row>
        <row r="545">
          <cell r="P545" t="str">
            <v>P118700</v>
          </cell>
          <cell r="Q545" t="str">
            <v xml:space="preserve">              Reservas en sociedades consolid. por Int. Global (</v>
          </cell>
          <cell r="T545" t="str">
            <v>CM-SOC</v>
          </cell>
          <cell r="U545" t="str">
            <v>CM-C</v>
          </cell>
          <cell r="V545">
            <v>-6227</v>
          </cell>
        </row>
        <row r="546">
          <cell r="P546" t="str">
            <v>T118710</v>
          </cell>
          <cell r="Q546" t="str">
            <v xml:space="preserve">            Reservas en sociedades consolid. por Int. Prop</v>
          </cell>
          <cell r="T546" t="str">
            <v>CM-SOC</v>
          </cell>
          <cell r="U546" t="str">
            <v>CM-C</v>
          </cell>
          <cell r="V546">
            <v>14</v>
          </cell>
        </row>
        <row r="547">
          <cell r="P547" t="str">
            <v>118710</v>
          </cell>
          <cell r="Q547" t="str">
            <v xml:space="preserve">              Reservas en sociedades consolid. por Int. Prop</v>
          </cell>
          <cell r="T547" t="str">
            <v>CM-SOC</v>
          </cell>
          <cell r="U547" t="str">
            <v>CM-C</v>
          </cell>
          <cell r="V547">
            <v>64</v>
          </cell>
        </row>
        <row r="548">
          <cell r="P548" t="str">
            <v>P118710</v>
          </cell>
          <cell r="Q548" t="str">
            <v xml:space="preserve">              Reservas en sociedades consolid. por Int. Prop (Pa</v>
          </cell>
          <cell r="T548" t="str">
            <v>CM-SOC</v>
          </cell>
          <cell r="U548" t="str">
            <v>CM-C</v>
          </cell>
          <cell r="V548">
            <v>-50</v>
          </cell>
        </row>
        <row r="549">
          <cell r="P549" t="str">
            <v>T118720</v>
          </cell>
          <cell r="Q549" t="str">
            <v xml:space="preserve">            Reservas en sociedades puestas en equivalencia</v>
          </cell>
          <cell r="T549" t="str">
            <v>CM-SOC</v>
          </cell>
          <cell r="U549" t="str">
            <v>CM-C</v>
          </cell>
          <cell r="V549">
            <v>5</v>
          </cell>
        </row>
        <row r="550">
          <cell r="P550" t="str">
            <v>118720</v>
          </cell>
          <cell r="Q550" t="str">
            <v xml:space="preserve">              Reservas en sociedades puestas en equivalencia</v>
          </cell>
          <cell r="T550" t="str">
            <v>CM-SOC</v>
          </cell>
          <cell r="U550" t="str">
            <v>CM-C</v>
          </cell>
          <cell r="V550">
            <v>17</v>
          </cell>
        </row>
        <row r="551">
          <cell r="P551" t="str">
            <v>P118720</v>
          </cell>
          <cell r="Q551" t="str">
            <v xml:space="preserve">              Reservas en sociedades puestas en equivalencia (Pa</v>
          </cell>
          <cell r="T551" t="str">
            <v>CM-SOC</v>
          </cell>
          <cell r="U551" t="str">
            <v>CM-C</v>
          </cell>
          <cell r="V551">
            <v>-12</v>
          </cell>
        </row>
        <row r="552">
          <cell r="P552" t="str">
            <v>T9200</v>
          </cell>
          <cell r="Q552" t="str">
            <v xml:space="preserve">        Diferencias de conversión</v>
          </cell>
          <cell r="T552" t="str">
            <v>CM-SOC</v>
          </cell>
          <cell r="U552" t="str">
            <v>CM-C</v>
          </cell>
          <cell r="V552">
            <v>644.99999999999898</v>
          </cell>
        </row>
        <row r="553">
          <cell r="P553" t="str">
            <v>T92000</v>
          </cell>
          <cell r="Q553" t="str">
            <v xml:space="preserve">          Diferencias de conversión - Bruto</v>
          </cell>
          <cell r="T553" t="str">
            <v>CM-SOC</v>
          </cell>
          <cell r="U553" t="str">
            <v>CM-C</v>
          </cell>
          <cell r="V553">
            <v>1341</v>
          </cell>
        </row>
        <row r="554">
          <cell r="P554" t="str">
            <v>920001</v>
          </cell>
          <cell r="Q554" t="str">
            <v xml:space="preserve">            Diferencias de conv. - Bruto - Manual</v>
          </cell>
          <cell r="T554" t="str">
            <v>CM-SOC</v>
          </cell>
          <cell r="U554" t="str">
            <v>CM-C</v>
          </cell>
          <cell r="V554">
            <v>-367</v>
          </cell>
        </row>
        <row r="555">
          <cell r="P555" t="str">
            <v>920003</v>
          </cell>
          <cell r="Q555" t="str">
            <v xml:space="preserve">            Diferencias de conv. - Bruto - TC Cierre periodo</v>
          </cell>
          <cell r="T555" t="str">
            <v>CM-SOC</v>
          </cell>
          <cell r="U555" t="str">
            <v>CM-C</v>
          </cell>
          <cell r="V555">
            <v>2040</v>
          </cell>
        </row>
        <row r="556">
          <cell r="P556" t="str">
            <v>920002</v>
          </cell>
          <cell r="Q556" t="str">
            <v xml:space="preserve">            Dif. de conv. - Bruto - Diferencia TC periódico</v>
          </cell>
          <cell r="T556" t="str">
            <v>CM-SOC</v>
          </cell>
          <cell r="U556" t="str">
            <v>CM-C</v>
          </cell>
          <cell r="V556">
            <v>-339</v>
          </cell>
        </row>
        <row r="557">
          <cell r="P557" t="str">
            <v>920004</v>
          </cell>
          <cell r="Q557" t="str">
            <v xml:space="preserve">            Dif. de conv. - Bruto - Diferencia Resultado</v>
          </cell>
          <cell r="T557" t="str">
            <v>CM-SOC</v>
          </cell>
          <cell r="U557" t="str">
            <v>CM-C</v>
          </cell>
          <cell r="V557">
            <v>6.9999999999998002</v>
          </cell>
        </row>
        <row r="558">
          <cell r="P558" t="str">
            <v>T92001</v>
          </cell>
          <cell r="Q558" t="str">
            <v xml:space="preserve">          Diferencias de conversión - Impuestos</v>
          </cell>
          <cell r="T558" t="str">
            <v>CM-SOC</v>
          </cell>
          <cell r="U558" t="str">
            <v>CM-C</v>
          </cell>
          <cell r="V558">
            <v>1</v>
          </cell>
        </row>
        <row r="559">
          <cell r="P559" t="str">
            <v>920011</v>
          </cell>
          <cell r="Q559" t="str">
            <v xml:space="preserve">            DC- Impuestos - Manual</v>
          </cell>
          <cell r="T559" t="str">
            <v>CM-SOC</v>
          </cell>
          <cell r="U559" t="str">
            <v>CM-C</v>
          </cell>
          <cell r="V559">
            <v>7.4940054162198096E-16</v>
          </cell>
        </row>
        <row r="560">
          <cell r="P560" t="str">
            <v>920013</v>
          </cell>
          <cell r="Q560" t="str">
            <v xml:space="preserve">            DC- Impuestos - TC Cierre periodo</v>
          </cell>
          <cell r="T560" t="str">
            <v>CM-SOC</v>
          </cell>
          <cell r="U560" t="str">
            <v>CM-C</v>
          </cell>
          <cell r="V560">
            <v>0</v>
          </cell>
        </row>
        <row r="561">
          <cell r="P561" t="str">
            <v>920012</v>
          </cell>
          <cell r="Q561" t="str">
            <v xml:space="preserve">            DC - Impuestos - Diferencia TC periódico</v>
          </cell>
          <cell r="T561" t="str">
            <v>CM-SOC</v>
          </cell>
          <cell r="U561" t="str">
            <v>CM-C</v>
          </cell>
          <cell r="V561">
            <v>1</v>
          </cell>
        </row>
        <row r="562">
          <cell r="P562" t="str">
            <v>920020</v>
          </cell>
          <cell r="Q562" t="str">
            <v xml:space="preserve">          Diferencia del TC en el Fondo de Comercio de conso</v>
          </cell>
          <cell r="T562" t="str">
            <v>CM-SOC</v>
          </cell>
          <cell r="U562" t="str">
            <v>CM-C</v>
          </cell>
          <cell r="V562">
            <v>-10</v>
          </cell>
        </row>
        <row r="563">
          <cell r="P563" t="str">
            <v>920030</v>
          </cell>
          <cell r="Q563" t="str">
            <v xml:space="preserve">          Diferencia del TC Participaciones EEG</v>
          </cell>
          <cell r="T563" t="str">
            <v>CM-SOC</v>
          </cell>
          <cell r="U563" t="str">
            <v>CM-C</v>
          </cell>
          <cell r="V563">
            <v>-828</v>
          </cell>
        </row>
        <row r="564">
          <cell r="P564" t="str">
            <v>ENLBS_DIF_CAMBIO</v>
          </cell>
          <cell r="Q564" t="str">
            <v xml:space="preserve">          Cuenta de enlace de Balance de DC</v>
          </cell>
          <cell r="T564" t="str">
            <v>CM-SOC</v>
          </cell>
          <cell r="U564" t="str">
            <v>CM-C</v>
          </cell>
          <cell r="V564">
            <v>-8</v>
          </cell>
        </row>
        <row r="565">
          <cell r="P565" t="str">
            <v>ENLBS_DIV</v>
          </cell>
          <cell r="Q565" t="str">
            <v xml:space="preserve">          Cuenta de enlace de Dividendos</v>
          </cell>
          <cell r="T565" t="str">
            <v>CM-SOC</v>
          </cell>
          <cell r="U565" t="str">
            <v>CM-C</v>
          </cell>
          <cell r="V565">
            <v>149</v>
          </cell>
        </row>
        <row r="566">
          <cell r="P566" t="str">
            <v>ENLBS_DIV_CUE</v>
          </cell>
          <cell r="Q566" t="str">
            <v xml:space="preserve">            Diferencia Dividendo Cuenta</v>
          </cell>
          <cell r="T566" t="str">
            <v>CM-SOC</v>
          </cell>
          <cell r="U566" t="str">
            <v>CM-C</v>
          </cell>
          <cell r="V566">
            <v>115</v>
          </cell>
        </row>
        <row r="567">
          <cell r="P567" t="str">
            <v>ENLBS_DIV_CUE_H</v>
          </cell>
          <cell r="Q567" t="str">
            <v xml:space="preserve">              Dividendo Cuenta declarado Holding</v>
          </cell>
          <cell r="T567" t="str">
            <v>CM-SOC</v>
          </cell>
          <cell r="U567" t="str">
            <v>CM-C</v>
          </cell>
          <cell r="V567">
            <v>1968</v>
          </cell>
        </row>
        <row r="568">
          <cell r="P568" t="str">
            <v>ENLBS_DIV_CUE_F</v>
          </cell>
          <cell r="Q568" t="str">
            <v xml:space="preserve">              Dividendo Cuenta declarado Filial</v>
          </cell>
          <cell r="T568" t="str">
            <v>CM-SOC</v>
          </cell>
          <cell r="U568" t="str">
            <v>CM-C</v>
          </cell>
          <cell r="V568">
            <v>-1853</v>
          </cell>
        </row>
        <row r="569">
          <cell r="P569" t="str">
            <v>ENLBS_DIV_COM</v>
          </cell>
          <cell r="Q569" t="str">
            <v xml:space="preserve">            Diferencia Dividendo Complementario</v>
          </cell>
          <cell r="T569" t="str">
            <v>CM-SOC</v>
          </cell>
          <cell r="U569" t="str">
            <v>CM-C</v>
          </cell>
          <cell r="V569">
            <v>34.000000000000099</v>
          </cell>
        </row>
        <row r="570">
          <cell r="P570" t="str">
            <v>ENLBS_DIV_COM_H</v>
          </cell>
          <cell r="Q570" t="str">
            <v xml:space="preserve">              Dividendo Complementario declarado Holding</v>
          </cell>
          <cell r="T570" t="str">
            <v>CM-SOC</v>
          </cell>
          <cell r="U570" t="str">
            <v>CM-C</v>
          </cell>
          <cell r="V570">
            <v>617</v>
          </cell>
        </row>
        <row r="571">
          <cell r="P571" t="str">
            <v>ENLBS_DIV_COM_F</v>
          </cell>
          <cell r="Q571" t="str">
            <v xml:space="preserve">              Dividendo Complementario declarado Filial</v>
          </cell>
          <cell r="T571" t="str">
            <v>CM-SOC</v>
          </cell>
          <cell r="U571" t="str">
            <v>CM-C</v>
          </cell>
          <cell r="V571">
            <v>-583</v>
          </cell>
        </row>
        <row r="572">
          <cell r="P572" t="str">
            <v>557900</v>
          </cell>
          <cell r="Q572" t="str">
            <v xml:space="preserve">        Dividendos activo a cuenta</v>
          </cell>
          <cell r="T572" t="str">
            <v>CM-SOC</v>
          </cell>
          <cell r="U572" t="str">
            <v>CM-C</v>
          </cell>
          <cell r="V572">
            <v>-100</v>
          </cell>
        </row>
        <row r="573">
          <cell r="P573" t="str">
            <v>T1290</v>
          </cell>
          <cell r="Q573" t="str">
            <v xml:space="preserve">        Resultados del ejercicio</v>
          </cell>
          <cell r="T573" t="str">
            <v>CM-SOC</v>
          </cell>
          <cell r="U573" t="str">
            <v>CM-C</v>
          </cell>
          <cell r="V573">
            <v>535</v>
          </cell>
        </row>
        <row r="574">
          <cell r="P574" t="str">
            <v>129000</v>
          </cell>
          <cell r="Q574" t="str">
            <v xml:space="preserve">          Resultados del ejercicio (beneficio o pérdida)</v>
          </cell>
          <cell r="T574" t="str">
            <v>CM-SOC</v>
          </cell>
          <cell r="U574" t="str">
            <v>CM-C</v>
          </cell>
          <cell r="V574">
            <v>535</v>
          </cell>
        </row>
        <row r="575">
          <cell r="P575" t="str">
            <v>T930</v>
          </cell>
          <cell r="Q575" t="str">
            <v xml:space="preserve">      De accionistas minoritarios</v>
          </cell>
          <cell r="T575" t="str">
            <v>CM-SOC</v>
          </cell>
          <cell r="U575" t="str">
            <v>CM-C</v>
          </cell>
          <cell r="V575">
            <v>5029</v>
          </cell>
        </row>
        <row r="576">
          <cell r="P576" t="str">
            <v>930000</v>
          </cell>
          <cell r="Q576" t="str">
            <v xml:space="preserve">        Accionistas por desembolsos exigidos</v>
          </cell>
          <cell r="T576" t="str">
            <v>CM-SOC</v>
          </cell>
          <cell r="U576" t="str">
            <v>CM-C</v>
          </cell>
          <cell r="V576">
            <v>2.7755575615628899E-16</v>
          </cell>
        </row>
        <row r="577">
          <cell r="P577" t="str">
            <v>T11800M</v>
          </cell>
          <cell r="Q577" t="str">
            <v xml:space="preserve">        Ajustes de valoración aplicados a Patrimonio</v>
          </cell>
          <cell r="T577" t="str">
            <v>CM-SOC</v>
          </cell>
          <cell r="U577" t="str">
            <v>CM-C</v>
          </cell>
          <cell r="V577">
            <v>157</v>
          </cell>
        </row>
        <row r="578">
          <cell r="P578" t="str">
            <v>118020M</v>
          </cell>
          <cell r="Q578" t="str">
            <v xml:space="preserve">          Ajustes de valoración aplicados a Patrimonio PPE</v>
          </cell>
          <cell r="T578" t="str">
            <v>CM-SOC</v>
          </cell>
          <cell r="U578" t="str">
            <v>CM-C</v>
          </cell>
          <cell r="V578">
            <v>-9</v>
          </cell>
        </row>
        <row r="579">
          <cell r="P579" t="str">
            <v>T118000M</v>
          </cell>
          <cell r="Q579" t="str">
            <v xml:space="preserve">          Ajustes por valoración de mercado en activos finan</v>
          </cell>
          <cell r="T579" t="str">
            <v>CM-SOC</v>
          </cell>
          <cell r="U579" t="str">
            <v>CM-C</v>
          </cell>
          <cell r="V579">
            <v>0</v>
          </cell>
        </row>
        <row r="580">
          <cell r="P580" t="str">
            <v>118000M</v>
          </cell>
          <cell r="Q580" t="str">
            <v xml:space="preserve">            Ajustes por valoración de mercado en activos finan</v>
          </cell>
          <cell r="T580" t="str">
            <v>CM-SOC</v>
          </cell>
          <cell r="U580" t="str">
            <v>CM-C</v>
          </cell>
          <cell r="V580">
            <v>0</v>
          </cell>
        </row>
        <row r="581">
          <cell r="P581" t="str">
            <v>T118200M</v>
          </cell>
          <cell r="Q581" t="str">
            <v xml:space="preserve">          Instrumentos de cobertura</v>
          </cell>
          <cell r="T581" t="str">
            <v>CM-SOC</v>
          </cell>
          <cell r="U581" t="str">
            <v>CM-C</v>
          </cell>
          <cell r="V581">
            <v>182</v>
          </cell>
        </row>
        <row r="582">
          <cell r="P582" t="str">
            <v>T118210M</v>
          </cell>
          <cell r="Q582" t="str">
            <v xml:space="preserve">            Cambio en el valor de mercado en derivados CFH</v>
          </cell>
          <cell r="T582" t="str">
            <v>CM-SOC</v>
          </cell>
          <cell r="U582" t="str">
            <v>CM-C</v>
          </cell>
          <cell r="V582">
            <v>182</v>
          </cell>
        </row>
        <row r="583">
          <cell r="P583" t="str">
            <v>T118220M</v>
          </cell>
          <cell r="Q583" t="str">
            <v xml:space="preserve">              Cobertura ingresos dolarizados</v>
          </cell>
          <cell r="T583" t="str">
            <v>CM-SOC</v>
          </cell>
          <cell r="U583" t="str">
            <v>CM-C</v>
          </cell>
          <cell r="V583">
            <v>177</v>
          </cell>
        </row>
        <row r="584">
          <cell r="P584" t="str">
            <v>118220M</v>
          </cell>
          <cell r="Q584" t="str">
            <v xml:space="preserve">                Cobertura ingresos dolarizados - Bruto</v>
          </cell>
          <cell r="T584" t="str">
            <v>CM-SOC</v>
          </cell>
          <cell r="U584" t="str">
            <v>CM-C</v>
          </cell>
          <cell r="V584">
            <v>179</v>
          </cell>
        </row>
        <row r="585">
          <cell r="P585" t="str">
            <v>118225M</v>
          </cell>
          <cell r="Q585" t="str">
            <v xml:space="preserve">                Cobertura ingresos dolarizados - Impuesto</v>
          </cell>
          <cell r="T585" t="str">
            <v>CM-SOC</v>
          </cell>
          <cell r="U585" t="str">
            <v>CM-C</v>
          </cell>
          <cell r="V585">
            <v>-2</v>
          </cell>
        </row>
        <row r="586">
          <cell r="P586" t="str">
            <v>T118230M</v>
          </cell>
          <cell r="Q586" t="str">
            <v xml:space="preserve">              Cobertura financiera</v>
          </cell>
          <cell r="T586" t="str">
            <v>CM-SOC</v>
          </cell>
          <cell r="U586" t="str">
            <v>CM-C</v>
          </cell>
          <cell r="V586">
            <v>5</v>
          </cell>
        </row>
        <row r="587">
          <cell r="P587" t="str">
            <v>118230M</v>
          </cell>
          <cell r="Q587" t="str">
            <v xml:space="preserve">                Cobertura financiera - Bruto</v>
          </cell>
          <cell r="T587" t="str">
            <v>CM-SOC</v>
          </cell>
          <cell r="U587" t="str">
            <v>CM-C</v>
          </cell>
          <cell r="V587">
            <v>2</v>
          </cell>
        </row>
        <row r="588">
          <cell r="P588" t="str">
            <v>118235M</v>
          </cell>
          <cell r="Q588" t="str">
            <v xml:space="preserve">                Cobertura financiera - Impuesto</v>
          </cell>
          <cell r="T588" t="str">
            <v>CM-SOC</v>
          </cell>
          <cell r="U588" t="str">
            <v>CM-C</v>
          </cell>
          <cell r="V588">
            <v>3</v>
          </cell>
        </row>
        <row r="589">
          <cell r="P589" t="str">
            <v>T118300M</v>
          </cell>
          <cell r="Q589" t="str">
            <v xml:space="preserve">            Cobertura inv. neta filiales extranjeras</v>
          </cell>
          <cell r="T589" t="str">
            <v>CM-SOC</v>
          </cell>
          <cell r="U589" t="str">
            <v>CM-C</v>
          </cell>
          <cell r="V589">
            <v>9.3501595355149902E-16</v>
          </cell>
        </row>
        <row r="590">
          <cell r="P590" t="str">
            <v>118300M</v>
          </cell>
          <cell r="Q590" t="str">
            <v xml:space="preserve">              Cobertura inv. neta filiales extranjeras - Bruto</v>
          </cell>
          <cell r="T590" t="str">
            <v>CM-SOC</v>
          </cell>
          <cell r="U590" t="str">
            <v>CM-C</v>
          </cell>
          <cell r="V590">
            <v>8.81239525796218E-16</v>
          </cell>
        </row>
        <row r="591">
          <cell r="P591" t="str">
            <v>118310M</v>
          </cell>
          <cell r="Q591" t="str">
            <v xml:space="preserve">              Cobertura inv. neta filiales extranjeras - Impuest</v>
          </cell>
          <cell r="T591" t="str">
            <v>CM-SOC</v>
          </cell>
          <cell r="U591" t="str">
            <v>CM-C</v>
          </cell>
          <cell r="V591">
            <v>5.3776427755281001E-17</v>
          </cell>
        </row>
        <row r="592">
          <cell r="P592" t="str">
            <v>T118600M</v>
          </cell>
          <cell r="Q592" t="str">
            <v xml:space="preserve">          Reservas por pérdidas y ganancias actuariales</v>
          </cell>
          <cell r="T592" t="str">
            <v>CM-SOC</v>
          </cell>
          <cell r="U592" t="str">
            <v>CM-C</v>
          </cell>
          <cell r="V592">
            <v>-16</v>
          </cell>
        </row>
        <row r="593">
          <cell r="P593" t="str">
            <v>118600M</v>
          </cell>
          <cell r="Q593" t="str">
            <v xml:space="preserve">            Reservas por pérdidas y ganancias actuariales - Br</v>
          </cell>
          <cell r="T593" t="str">
            <v>CM-SOC</v>
          </cell>
          <cell r="U593" t="str">
            <v>CM-C</v>
          </cell>
          <cell r="V593">
            <v>-23</v>
          </cell>
        </row>
        <row r="594">
          <cell r="P594" t="str">
            <v>118610M</v>
          </cell>
          <cell r="Q594" t="str">
            <v xml:space="preserve">            Reservas por pérdidas y ganancias actuariales - Im</v>
          </cell>
          <cell r="T594" t="str">
            <v>CM-SOC</v>
          </cell>
          <cell r="U594" t="str">
            <v>CM-C</v>
          </cell>
          <cell r="V594">
            <v>7</v>
          </cell>
        </row>
        <row r="595">
          <cell r="P595" t="str">
            <v>T11870M</v>
          </cell>
          <cell r="Q595" t="str">
            <v xml:space="preserve">        Reservas de consolidación</v>
          </cell>
          <cell r="T595" t="str">
            <v>CM-SOC</v>
          </cell>
          <cell r="U595" t="str">
            <v>CM-C</v>
          </cell>
          <cell r="V595">
            <v>4444</v>
          </cell>
        </row>
        <row r="596">
          <cell r="P596" t="str">
            <v>118700M</v>
          </cell>
          <cell r="Q596" t="str">
            <v xml:space="preserve">          Reservas en sociedades consolid. por Int. Global </v>
          </cell>
          <cell r="T596" t="str">
            <v>CM-SOC</v>
          </cell>
          <cell r="U596" t="str">
            <v>CM-C</v>
          </cell>
          <cell r="V596">
            <v>7320</v>
          </cell>
        </row>
        <row r="597">
          <cell r="P597" t="str">
            <v>118710M</v>
          </cell>
          <cell r="Q597" t="str">
            <v xml:space="preserve">          Reservas en sociedades consolid. por Int. Prop</v>
          </cell>
          <cell r="T597" t="str">
            <v>CM-SOC</v>
          </cell>
          <cell r="U597" t="str">
            <v>CM-C</v>
          </cell>
          <cell r="V597">
            <v>111</v>
          </cell>
        </row>
        <row r="598">
          <cell r="P598" t="str">
            <v>118720M</v>
          </cell>
          <cell r="Q598" t="str">
            <v xml:space="preserve">          Reservas en sociedades puestas en equivalencia</v>
          </cell>
          <cell r="T598" t="str">
            <v>CM-SOC</v>
          </cell>
          <cell r="U598" t="str">
            <v>CM-C</v>
          </cell>
          <cell r="V598">
            <v>23</v>
          </cell>
        </row>
        <row r="599">
          <cell r="P599" t="str">
            <v>P118700M</v>
          </cell>
          <cell r="Q599" t="str">
            <v xml:space="preserve">          Reservas en sociedades consolid. por Int. Global </v>
          </cell>
          <cell r="T599" t="str">
            <v>CM-SOC</v>
          </cell>
          <cell r="U599" t="str">
            <v>CM-C</v>
          </cell>
          <cell r="V599">
            <v>-2914</v>
          </cell>
        </row>
        <row r="600">
          <cell r="P600" t="str">
            <v>P118710M</v>
          </cell>
          <cell r="Q600" t="str">
            <v xml:space="preserve">          Reservas en sociedades consolid. por Int. Prop</v>
          </cell>
          <cell r="T600" t="str">
            <v>CM-SOC</v>
          </cell>
          <cell r="U600" t="str">
            <v>CM-C</v>
          </cell>
          <cell r="V600">
            <v>-80</v>
          </cell>
        </row>
        <row r="601">
          <cell r="P601" t="str">
            <v>P118720M</v>
          </cell>
          <cell r="Q601" t="str">
            <v xml:space="preserve">          Reservas en sociedades puestas en equivalencia</v>
          </cell>
          <cell r="T601" t="str">
            <v>CM-SOC</v>
          </cell>
          <cell r="U601" t="str">
            <v>CM-C</v>
          </cell>
          <cell r="V601">
            <v>-16</v>
          </cell>
        </row>
        <row r="602">
          <cell r="P602" t="str">
            <v>T9200M</v>
          </cell>
          <cell r="Q602" t="str">
            <v xml:space="preserve">        Diferencias de conversión</v>
          </cell>
          <cell r="T602" t="str">
            <v>CM-SOC</v>
          </cell>
          <cell r="U602" t="str">
            <v>CM-C</v>
          </cell>
          <cell r="V602">
            <v>102.00000000000099</v>
          </cell>
        </row>
        <row r="603">
          <cell r="P603" t="str">
            <v>T92000M</v>
          </cell>
          <cell r="Q603" t="str">
            <v xml:space="preserve">          Diferencias de conversión - Bruto</v>
          </cell>
          <cell r="T603" t="str">
            <v>CM-SOC</v>
          </cell>
          <cell r="U603" t="str">
            <v>CM-C</v>
          </cell>
          <cell r="V603">
            <v>1776</v>
          </cell>
        </row>
        <row r="604">
          <cell r="P604" t="str">
            <v>920001M</v>
          </cell>
          <cell r="Q604" t="str">
            <v xml:space="preserve">            Diferencias de conversión - Bruto - Manual</v>
          </cell>
          <cell r="T604" t="str">
            <v>CM-SOC</v>
          </cell>
          <cell r="U604" t="str">
            <v>CM-C</v>
          </cell>
          <cell r="V604">
            <v>77</v>
          </cell>
        </row>
        <row r="605">
          <cell r="P605" t="str">
            <v>920002M</v>
          </cell>
          <cell r="Q605" t="str">
            <v xml:space="preserve">            Diferencias de conversión - Bruto - Diferencia TC </v>
          </cell>
          <cell r="T605" t="str">
            <v>CM-SOC</v>
          </cell>
          <cell r="U605" t="str">
            <v>CM-C</v>
          </cell>
          <cell r="V605">
            <v>-328</v>
          </cell>
        </row>
        <row r="606">
          <cell r="P606" t="str">
            <v>920003M</v>
          </cell>
          <cell r="Q606" t="str">
            <v xml:space="preserve">            Diferencias de conversión - Bruto - TC Cierre peri</v>
          </cell>
          <cell r="T606" t="str">
            <v>CM-SOC</v>
          </cell>
          <cell r="U606" t="str">
            <v>CM-C</v>
          </cell>
          <cell r="V606">
            <v>2022</v>
          </cell>
        </row>
        <row r="607">
          <cell r="P607" t="str">
            <v>920004M</v>
          </cell>
          <cell r="Q607" t="str">
            <v xml:space="preserve">            Diferencias de conversión - Bruto - Diferencia Res</v>
          </cell>
          <cell r="T607" t="str">
            <v>CM-SOC</v>
          </cell>
          <cell r="U607" t="str">
            <v>CM-C</v>
          </cell>
          <cell r="V607">
            <v>5.0000000000000204</v>
          </cell>
        </row>
        <row r="608">
          <cell r="P608" t="str">
            <v>T92001M</v>
          </cell>
          <cell r="Q608" t="str">
            <v xml:space="preserve">          Diferencias de conversión - Impuestos</v>
          </cell>
          <cell r="T608" t="str">
            <v>CM-SOC</v>
          </cell>
          <cell r="U608" t="str">
            <v>CM-C</v>
          </cell>
          <cell r="V608">
            <v>4.4408920985006301E-16</v>
          </cell>
        </row>
        <row r="609">
          <cell r="P609" t="str">
            <v>920011M</v>
          </cell>
          <cell r="Q609" t="str">
            <v xml:space="preserve">            Diferencias de conversión - Impuestos - Manual</v>
          </cell>
          <cell r="T609" t="str">
            <v>CM-SOC</v>
          </cell>
          <cell r="U609" t="str">
            <v>CM-C</v>
          </cell>
          <cell r="V609">
            <v>0</v>
          </cell>
        </row>
        <row r="610">
          <cell r="P610" t="str">
            <v>920012M</v>
          </cell>
          <cell r="Q610" t="str">
            <v xml:space="preserve">            Diferencias de conversión - Impuestos - Diferencia</v>
          </cell>
          <cell r="T610" t="str">
            <v>CM-SOC</v>
          </cell>
          <cell r="U610" t="str">
            <v>CM-C</v>
          </cell>
          <cell r="V610">
            <v>4</v>
          </cell>
        </row>
        <row r="611">
          <cell r="P611" t="str">
            <v>920013M</v>
          </cell>
          <cell r="Q611" t="str">
            <v xml:space="preserve">            Diferencias de conversión - Impuestos - Diferencia</v>
          </cell>
          <cell r="T611" t="str">
            <v>CM-SOC</v>
          </cell>
          <cell r="U611" t="str">
            <v>CM-C</v>
          </cell>
          <cell r="V611">
            <v>-4</v>
          </cell>
        </row>
        <row r="612">
          <cell r="P612" t="str">
            <v>920020M</v>
          </cell>
          <cell r="Q612" t="str">
            <v xml:space="preserve">          Diferencia del tipo de cambio en el Fondo de Comer</v>
          </cell>
          <cell r="T612" t="str">
            <v>CM-SOC</v>
          </cell>
          <cell r="U612" t="str">
            <v>CM-C</v>
          </cell>
          <cell r="V612">
            <v>152</v>
          </cell>
        </row>
        <row r="613">
          <cell r="P613" t="str">
            <v>920030M</v>
          </cell>
          <cell r="Q613" t="str">
            <v xml:space="preserve">          Diferencia del tipo de cambio Participaciones EEG</v>
          </cell>
          <cell r="T613" t="str">
            <v>CM-SOC</v>
          </cell>
          <cell r="U613" t="str">
            <v>CM-C</v>
          </cell>
          <cell r="V613">
            <v>-1053</v>
          </cell>
        </row>
        <row r="614">
          <cell r="P614" t="str">
            <v>ENLBS_DIF_CAMBIOM</v>
          </cell>
          <cell r="Q614" t="str">
            <v xml:space="preserve">          Cuenta de enlace de Balance de DC Minoritarios</v>
          </cell>
          <cell r="T614" t="str">
            <v>CM-SOC</v>
          </cell>
          <cell r="U614" t="str">
            <v>CM-C</v>
          </cell>
          <cell r="V614">
            <v>-10</v>
          </cell>
        </row>
        <row r="615">
          <cell r="P615" t="str">
            <v>ENLBS_DIV_M</v>
          </cell>
          <cell r="Q615" t="str">
            <v xml:space="preserve">          Cuenta de enlace de Dividendos - Minoritarios</v>
          </cell>
          <cell r="T615" t="str">
            <v>CM-SOC</v>
          </cell>
          <cell r="U615" t="str">
            <v>CM-C</v>
          </cell>
          <cell r="V615">
            <v>-763</v>
          </cell>
        </row>
        <row r="616">
          <cell r="P616" t="str">
            <v>ENLBS_DIV_CUE_M</v>
          </cell>
          <cell r="Q616" t="str">
            <v xml:space="preserve">            Diferencia Dividendo Cuenta</v>
          </cell>
          <cell r="T616" t="str">
            <v>CM-SOC</v>
          </cell>
          <cell r="U616" t="str">
            <v>CM-C</v>
          </cell>
          <cell r="V616">
            <v>-132</v>
          </cell>
        </row>
        <row r="617">
          <cell r="P617" t="str">
            <v>ENLBS_DIV_CUE_HM</v>
          </cell>
          <cell r="Q617" t="str">
            <v xml:space="preserve">              Dividendo Cuenta declarado Holding - Minoritarios</v>
          </cell>
          <cell r="T617" t="str">
            <v>CM-SOC</v>
          </cell>
          <cell r="U617" t="str">
            <v>CM-C</v>
          </cell>
          <cell r="V617">
            <v>1466</v>
          </cell>
        </row>
        <row r="618">
          <cell r="P618" t="str">
            <v>ENLBS_DIV_CUE_FM</v>
          </cell>
          <cell r="Q618" t="str">
            <v xml:space="preserve">              Dividendo Cuenta declarado Filial - Minoritarios</v>
          </cell>
          <cell r="T618" t="str">
            <v>CM-SOC</v>
          </cell>
          <cell r="U618" t="str">
            <v>CM-C</v>
          </cell>
          <cell r="V618">
            <v>-1598</v>
          </cell>
        </row>
        <row r="619">
          <cell r="P619" t="str">
            <v>ENLBS_DIV_COM_M</v>
          </cell>
          <cell r="Q619" t="str">
            <v xml:space="preserve">            Diferencia Dividendo Complementario</v>
          </cell>
          <cell r="T619" t="str">
            <v>CM-SOC</v>
          </cell>
          <cell r="U619" t="str">
            <v>CM-C</v>
          </cell>
          <cell r="V619">
            <v>-631</v>
          </cell>
        </row>
        <row r="620">
          <cell r="P620" t="str">
            <v>ENLBS_DIV_COM_HM</v>
          </cell>
          <cell r="Q620" t="str">
            <v xml:space="preserve">              Dividendo Complementario declarado Holding - Minor</v>
          </cell>
          <cell r="T620" t="str">
            <v>CM-SOC</v>
          </cell>
          <cell r="U620" t="str">
            <v>CM-C</v>
          </cell>
          <cell r="V620">
            <v>29</v>
          </cell>
        </row>
        <row r="621">
          <cell r="P621" t="str">
            <v>ENLBS_DIV_COM_FM</v>
          </cell>
          <cell r="Q621" t="str">
            <v xml:space="preserve">              Dividendo Complementario declarado Filial - Minori</v>
          </cell>
          <cell r="T621" t="str">
            <v>CM-SOC</v>
          </cell>
          <cell r="U621" t="str">
            <v>CM-C</v>
          </cell>
          <cell r="V621">
            <v>-660</v>
          </cell>
        </row>
        <row r="622">
          <cell r="P622" t="str">
            <v>557900M</v>
          </cell>
          <cell r="Q622" t="str">
            <v xml:space="preserve">        Dividendos activo a cuenta</v>
          </cell>
          <cell r="T622" t="str">
            <v>CM-SOC</v>
          </cell>
          <cell r="U622" t="str">
            <v>CM-C</v>
          </cell>
          <cell r="V622">
            <v>-468</v>
          </cell>
        </row>
        <row r="623">
          <cell r="P623" t="str">
            <v>T1290M</v>
          </cell>
          <cell r="Q623" t="str">
            <v xml:space="preserve">        Resultados del ejercicio</v>
          </cell>
          <cell r="T623" t="str">
            <v>CM-SOC</v>
          </cell>
          <cell r="U623" t="str">
            <v>CM-C</v>
          </cell>
          <cell r="V623">
            <v>793.99999999999898</v>
          </cell>
        </row>
        <row r="624">
          <cell r="P624" t="str">
            <v>129000M</v>
          </cell>
          <cell r="Q624" t="str">
            <v xml:space="preserve">          Resultados del ejercicio (beneficio o pérdida)</v>
          </cell>
          <cell r="T624" t="str">
            <v>CM-SOC</v>
          </cell>
          <cell r="U624" t="str">
            <v>CM-C</v>
          </cell>
          <cell r="V624">
            <v>793.99999999999898</v>
          </cell>
        </row>
        <row r="625">
          <cell r="P625" t="str">
            <v>T13</v>
          </cell>
          <cell r="Q625" t="str">
            <v xml:space="preserve">    Pasivo a largo plazo</v>
          </cell>
          <cell r="T625" t="str">
            <v>CM-SOC</v>
          </cell>
          <cell r="U625" t="str">
            <v>CM-C</v>
          </cell>
          <cell r="V625">
            <v>7146.9999999800002</v>
          </cell>
        </row>
        <row r="626">
          <cell r="P626" t="str">
            <v>T131</v>
          </cell>
          <cell r="Q626" t="str">
            <v xml:space="preserve">      Ingresos Diferidos</v>
          </cell>
          <cell r="T626" t="str">
            <v>CM-SOC</v>
          </cell>
          <cell r="U626" t="str">
            <v>CM-C</v>
          </cell>
          <cell r="V626">
            <v>4.9999999999999902</v>
          </cell>
        </row>
        <row r="627">
          <cell r="P627" t="str">
            <v>T1310</v>
          </cell>
          <cell r="Q627" t="str">
            <v xml:space="preserve">        Subvenciones de capital</v>
          </cell>
          <cell r="T627" t="str">
            <v>CM-SOC</v>
          </cell>
          <cell r="U627" t="str">
            <v>CM-C</v>
          </cell>
          <cell r="V627">
            <v>2.2204460492503101E-16</v>
          </cell>
        </row>
        <row r="628">
          <cell r="P628" t="str">
            <v>131000</v>
          </cell>
          <cell r="Q628" t="str">
            <v xml:space="preserve">          Subvenciones de capital - Electricidad</v>
          </cell>
          <cell r="T628" t="str">
            <v>CM-SOC</v>
          </cell>
          <cell r="U628" t="str">
            <v>CM-C</v>
          </cell>
          <cell r="V628">
            <v>2.2204460492503101E-16</v>
          </cell>
        </row>
        <row r="629">
          <cell r="P629" t="str">
            <v>132300</v>
          </cell>
          <cell r="Q629" t="str">
            <v xml:space="preserve">        Ingresos diferidos - Aportes fin. no reembolsables</v>
          </cell>
          <cell r="T629" t="str">
            <v>CM-SOC</v>
          </cell>
          <cell r="U629" t="str">
            <v>CM-C</v>
          </cell>
          <cell r="V629">
            <v>-1.2823075934420601E-14</v>
          </cell>
        </row>
        <row r="630">
          <cell r="P630" t="str">
            <v>132200</v>
          </cell>
          <cell r="Q630" t="str">
            <v xml:space="preserve">        Ingresos diferidos - Aportes fin. reembolsables</v>
          </cell>
          <cell r="T630" t="str">
            <v>CM-SOC</v>
          </cell>
          <cell r="U630" t="str">
            <v>CM-C</v>
          </cell>
          <cell r="V630">
            <v>5</v>
          </cell>
        </row>
        <row r="631">
          <cell r="P631" t="str">
            <v>T140</v>
          </cell>
          <cell r="Q631" t="str">
            <v xml:space="preserve">      Provisiones de riesgos a largo plazo</v>
          </cell>
          <cell r="T631" t="str">
            <v>CM-SOC</v>
          </cell>
          <cell r="U631" t="str">
            <v>CM-C</v>
          </cell>
          <cell r="V631">
            <v>674</v>
          </cell>
        </row>
        <row r="632">
          <cell r="P632" t="str">
            <v>T1400</v>
          </cell>
          <cell r="Q632" t="str">
            <v xml:space="preserve">        Prov. para pensiones y oblig. sim.</v>
          </cell>
          <cell r="T632" t="str">
            <v>CM-SOC</v>
          </cell>
          <cell r="U632" t="str">
            <v>CM-C</v>
          </cell>
          <cell r="V632">
            <v>256</v>
          </cell>
        </row>
        <row r="633">
          <cell r="P633" t="str">
            <v>140000</v>
          </cell>
          <cell r="Q633" t="str">
            <v xml:space="preserve">          Prov. para pensiones y oblig. sim. - Activos</v>
          </cell>
          <cell r="T633" t="str">
            <v>CM-SOC</v>
          </cell>
          <cell r="U633" t="str">
            <v>CM-C</v>
          </cell>
          <cell r="V633">
            <v>31</v>
          </cell>
        </row>
        <row r="634">
          <cell r="P634" t="str">
            <v>140100</v>
          </cell>
          <cell r="Q634" t="str">
            <v xml:space="preserve">          Prov. para pensiones y oblig. sim. - Pasivos</v>
          </cell>
          <cell r="T634" t="str">
            <v>CM-SOC</v>
          </cell>
          <cell r="U634" t="str">
            <v>CM-C</v>
          </cell>
          <cell r="V634">
            <v>225</v>
          </cell>
        </row>
        <row r="635">
          <cell r="P635" t="str">
            <v>T1420</v>
          </cell>
          <cell r="Q635" t="str">
            <v xml:space="preserve">        Prov. EREs / Otras / Energ. Emplead.</v>
          </cell>
          <cell r="T635" t="str">
            <v>CM-SOC</v>
          </cell>
          <cell r="U635" t="str">
            <v>CM-C</v>
          </cell>
          <cell r="V635">
            <v>13</v>
          </cell>
        </row>
        <row r="636">
          <cell r="P636" t="str">
            <v>142010</v>
          </cell>
          <cell r="Q636" t="str">
            <v xml:space="preserve">          Provisión EREs</v>
          </cell>
          <cell r="T636" t="str">
            <v>CM-SOC</v>
          </cell>
          <cell r="U636" t="str">
            <v>CM-C</v>
          </cell>
          <cell r="V636">
            <v>13</v>
          </cell>
        </row>
        <row r="637">
          <cell r="P637" t="str">
            <v>T1401</v>
          </cell>
          <cell r="Q637" t="str">
            <v xml:space="preserve">        Prov. Energía empleados</v>
          </cell>
          <cell r="T637" t="str">
            <v>CM-SOC</v>
          </cell>
          <cell r="U637" t="str">
            <v>CM-C</v>
          </cell>
          <cell r="V637">
            <v>28</v>
          </cell>
        </row>
        <row r="638">
          <cell r="P638" t="str">
            <v>140060</v>
          </cell>
          <cell r="Q638" t="str">
            <v xml:space="preserve">          Prov. Energía empleados - Activos</v>
          </cell>
          <cell r="T638" t="str">
            <v>CM-SOC</v>
          </cell>
          <cell r="U638" t="str">
            <v>CM-C</v>
          </cell>
          <cell r="V638">
            <v>1</v>
          </cell>
        </row>
        <row r="639">
          <cell r="P639" t="str">
            <v>140070</v>
          </cell>
          <cell r="Q639" t="str">
            <v xml:space="preserve">          Prov. Energía empleados - Pasivos</v>
          </cell>
          <cell r="T639" t="str">
            <v>CM-SOC</v>
          </cell>
          <cell r="U639" t="str">
            <v>CM-C</v>
          </cell>
          <cell r="V639">
            <v>27</v>
          </cell>
        </row>
        <row r="640">
          <cell r="P640" t="str">
            <v>T1403</v>
          </cell>
          <cell r="Q640" t="str">
            <v xml:space="preserve">        Provisión otros riesgos</v>
          </cell>
          <cell r="T640" t="str">
            <v>CM-SOC</v>
          </cell>
          <cell r="U640" t="str">
            <v>CM-C</v>
          </cell>
          <cell r="V640">
            <v>377</v>
          </cell>
        </row>
        <row r="641">
          <cell r="P641" t="str">
            <v>T14250</v>
          </cell>
          <cell r="Q641" t="str">
            <v xml:space="preserve">          Desmantelamiento</v>
          </cell>
          <cell r="T641" t="str">
            <v>CM-SOC</v>
          </cell>
          <cell r="U641" t="str">
            <v>CM-C</v>
          </cell>
          <cell r="V641">
            <v>16</v>
          </cell>
        </row>
        <row r="642">
          <cell r="P642" t="str">
            <v>142600</v>
          </cell>
          <cell r="Q642" t="str">
            <v xml:space="preserve">            Desmantelamiento - Otras centrales</v>
          </cell>
          <cell r="T642" t="str">
            <v>CM-SOC</v>
          </cell>
          <cell r="U642" t="str">
            <v>CM-C</v>
          </cell>
          <cell r="V642">
            <v>16</v>
          </cell>
        </row>
        <row r="643">
          <cell r="P643" t="str">
            <v>T14031</v>
          </cell>
          <cell r="Q643" t="str">
            <v xml:space="preserve">          Responsabilidades</v>
          </cell>
          <cell r="T643" t="str">
            <v>CM-SOC</v>
          </cell>
          <cell r="U643" t="str">
            <v>CM-C</v>
          </cell>
          <cell r="V643">
            <v>247</v>
          </cell>
        </row>
        <row r="644">
          <cell r="P644" t="str">
            <v>T140900</v>
          </cell>
          <cell r="Q644" t="str">
            <v xml:space="preserve">            Litigios y reclamaciones</v>
          </cell>
          <cell r="T644" t="str">
            <v>CM-SOC</v>
          </cell>
          <cell r="U644" t="str">
            <v>CM-C</v>
          </cell>
          <cell r="V644">
            <v>247</v>
          </cell>
        </row>
        <row r="645">
          <cell r="P645" t="str">
            <v>140910</v>
          </cell>
          <cell r="Q645" t="str">
            <v xml:space="preserve">              Litigios laborales</v>
          </cell>
          <cell r="T645" t="str">
            <v>CM-SOC</v>
          </cell>
          <cell r="U645" t="str">
            <v>CM-C</v>
          </cell>
          <cell r="V645">
            <v>118</v>
          </cell>
        </row>
        <row r="646">
          <cell r="P646" t="str">
            <v>140920</v>
          </cell>
          <cell r="Q646" t="str">
            <v xml:space="preserve">              Litigios no laborales</v>
          </cell>
          <cell r="T646" t="str">
            <v>CM-SOC</v>
          </cell>
          <cell r="U646" t="str">
            <v>CM-C</v>
          </cell>
          <cell r="V646">
            <v>129</v>
          </cell>
        </row>
        <row r="647">
          <cell r="P647" t="str">
            <v>T14032</v>
          </cell>
          <cell r="Q647" t="str">
            <v xml:space="preserve">          Otras provisiones riesgos y gastos</v>
          </cell>
          <cell r="T647" t="str">
            <v>CM-SOC</v>
          </cell>
          <cell r="U647" t="str">
            <v>CM-C</v>
          </cell>
          <cell r="V647">
            <v>3</v>
          </cell>
        </row>
        <row r="648">
          <cell r="P648" t="str">
            <v>142900</v>
          </cell>
          <cell r="Q648" t="str">
            <v xml:space="preserve">            Provisión para indemnizaciones </v>
          </cell>
          <cell r="T648" t="str">
            <v>CM-SOC</v>
          </cell>
          <cell r="U648" t="str">
            <v>CM-C</v>
          </cell>
          <cell r="V648">
            <v>1</v>
          </cell>
        </row>
        <row r="649">
          <cell r="P649" t="str">
            <v>140820</v>
          </cell>
          <cell r="Q649" t="str">
            <v xml:space="preserve">            Otras provisiones para riesgos a largo plazo</v>
          </cell>
          <cell r="T649" t="str">
            <v>CM-SOC</v>
          </cell>
          <cell r="U649" t="str">
            <v>CM-C</v>
          </cell>
          <cell r="V649">
            <v>2</v>
          </cell>
        </row>
        <row r="650">
          <cell r="P650" t="str">
            <v>141000</v>
          </cell>
          <cell r="Q650" t="str">
            <v xml:space="preserve">          Provisiones - Impuestos</v>
          </cell>
          <cell r="T650" t="str">
            <v>CM-SOC</v>
          </cell>
          <cell r="U650" t="str">
            <v>CM-C</v>
          </cell>
          <cell r="V650">
            <v>111</v>
          </cell>
        </row>
        <row r="651">
          <cell r="P651" t="str">
            <v>T151</v>
          </cell>
          <cell r="Q651" t="str">
            <v xml:space="preserve">      Deuda financiera a largo plazo</v>
          </cell>
          <cell r="T651" t="str">
            <v>CM-SOC</v>
          </cell>
          <cell r="U651" t="str">
            <v>CM-C</v>
          </cell>
          <cell r="V651">
            <v>5343</v>
          </cell>
        </row>
        <row r="652">
          <cell r="P652" t="str">
            <v>T1510</v>
          </cell>
          <cell r="Q652" t="str">
            <v xml:space="preserve">        Emisión de obligaciones y otros valores negoc.</v>
          </cell>
          <cell r="T652" t="str">
            <v>CM-SOC</v>
          </cell>
          <cell r="U652" t="str">
            <v>CM-C</v>
          </cell>
          <cell r="V652">
            <v>3281</v>
          </cell>
        </row>
        <row r="653">
          <cell r="P653" t="str">
            <v>151000</v>
          </cell>
          <cell r="Q653" t="str">
            <v xml:space="preserve">          Emisiones tipo fijo cotizadas nom. coste amort.</v>
          </cell>
          <cell r="T653" t="str">
            <v>CM-SOC</v>
          </cell>
          <cell r="U653" t="str">
            <v>CM-C</v>
          </cell>
          <cell r="V653">
            <v>1952</v>
          </cell>
        </row>
        <row r="654">
          <cell r="P654" t="str">
            <v>151001</v>
          </cell>
          <cell r="Q654" t="str">
            <v xml:space="preserve">          Emisiones t. fijo cotiz. - ajuste por coste amort.</v>
          </cell>
          <cell r="T654" t="str">
            <v>CM-SOC</v>
          </cell>
          <cell r="U654" t="str">
            <v>CM-C</v>
          </cell>
          <cell r="V654">
            <v>-36</v>
          </cell>
        </row>
        <row r="655">
          <cell r="P655" t="str">
            <v>151004</v>
          </cell>
          <cell r="Q655" t="str">
            <v xml:space="preserve">          Emisiones t. fijo no cotiz. nom. coste amort.</v>
          </cell>
          <cell r="T655" t="str">
            <v>CM-SOC</v>
          </cell>
          <cell r="U655" t="str">
            <v>CM-C</v>
          </cell>
          <cell r="V655">
            <v>-3.3251179587523401E-14</v>
          </cell>
        </row>
        <row r="656">
          <cell r="P656" t="str">
            <v>151007</v>
          </cell>
          <cell r="Q656" t="str">
            <v xml:space="preserve">          Emisiones propias tivo fijo no cotiz. </v>
          </cell>
          <cell r="T656" t="str">
            <v>CM-SOC</v>
          </cell>
          <cell r="U656" t="str">
            <v>CM-C</v>
          </cell>
          <cell r="V656">
            <v>195</v>
          </cell>
        </row>
        <row r="657">
          <cell r="P657" t="str">
            <v>151015</v>
          </cell>
          <cell r="Q657" t="str">
            <v xml:space="preserve">          Emisiones propias t. var. cotiz. </v>
          </cell>
          <cell r="T657" t="str">
            <v>CM-SOC</v>
          </cell>
          <cell r="U657" t="str">
            <v>CM-C</v>
          </cell>
          <cell r="V657">
            <v>981</v>
          </cell>
        </row>
        <row r="658">
          <cell r="P658" t="str">
            <v>151019</v>
          </cell>
          <cell r="Q658" t="str">
            <v xml:space="preserve">          Bonos convertibles a largo plazo </v>
          </cell>
          <cell r="T658" t="str">
            <v>CM-SOC</v>
          </cell>
          <cell r="U658" t="str">
            <v>CM-C</v>
          </cell>
          <cell r="V658">
            <v>189</v>
          </cell>
        </row>
        <row r="659">
          <cell r="P659" t="str">
            <v>T1700</v>
          </cell>
          <cell r="Q659" t="str">
            <v xml:space="preserve">        Deudas con entidades de crédito</v>
          </cell>
          <cell r="T659" t="str">
            <v>CM-SOC</v>
          </cell>
          <cell r="U659" t="str">
            <v>CM-C</v>
          </cell>
          <cell r="V659">
            <v>781</v>
          </cell>
        </row>
        <row r="660">
          <cell r="P660" t="str">
            <v>170000</v>
          </cell>
          <cell r="Q660" t="str">
            <v xml:space="preserve">          Prést. ban. garant t. fijo - nom. c. amort.</v>
          </cell>
          <cell r="T660" t="str">
            <v>CM-SOC</v>
          </cell>
          <cell r="U660" t="str">
            <v>CM-C</v>
          </cell>
          <cell r="V660">
            <v>24</v>
          </cell>
        </row>
        <row r="661">
          <cell r="P661" t="str">
            <v>170001</v>
          </cell>
          <cell r="Q661" t="str">
            <v xml:space="preserve">          Prést. ban. garant t. fijo - ajuste c. amort. </v>
          </cell>
          <cell r="T661" t="str">
            <v>CM-SOC</v>
          </cell>
          <cell r="U661" t="str">
            <v>CM-C</v>
          </cell>
          <cell r="V661">
            <v>-5.5511151231257802E-17</v>
          </cell>
        </row>
        <row r="662">
          <cell r="P662" t="str">
            <v>170002</v>
          </cell>
          <cell r="Q662" t="str">
            <v xml:space="preserve">          Prést. ban. no garant t. fijo - nom. c. amort.</v>
          </cell>
          <cell r="T662" t="str">
            <v>CM-SOC</v>
          </cell>
          <cell r="U662" t="str">
            <v>CM-C</v>
          </cell>
          <cell r="V662">
            <v>188</v>
          </cell>
        </row>
        <row r="663">
          <cell r="P663" t="str">
            <v>170003</v>
          </cell>
          <cell r="Q663" t="str">
            <v xml:space="preserve">          Prést. ban. no garant t. fijo - ajuste c. amort. </v>
          </cell>
          <cell r="T663" t="str">
            <v>CM-SOC</v>
          </cell>
          <cell r="U663" t="str">
            <v>CM-C</v>
          </cell>
          <cell r="V663">
            <v>-1</v>
          </cell>
        </row>
        <row r="664">
          <cell r="P664" t="str">
            <v>170012</v>
          </cell>
          <cell r="Q664" t="str">
            <v xml:space="preserve">          Prést. ban. no garant t. fijo - nom. v. de merc.</v>
          </cell>
          <cell r="T664" t="str">
            <v>CM-SOC</v>
          </cell>
          <cell r="U664" t="str">
            <v>CM-C</v>
          </cell>
          <cell r="V664">
            <v>22</v>
          </cell>
        </row>
        <row r="665">
          <cell r="P665" t="str">
            <v>170004</v>
          </cell>
          <cell r="Q665" t="str">
            <v xml:space="preserve">          Prést. ban. garant. a t. variable - nominal</v>
          </cell>
          <cell r="T665" t="str">
            <v>CM-SOC</v>
          </cell>
          <cell r="U665" t="str">
            <v>CM-C</v>
          </cell>
          <cell r="V665">
            <v>137</v>
          </cell>
        </row>
        <row r="666">
          <cell r="P666" t="str">
            <v>170006</v>
          </cell>
          <cell r="Q666" t="str">
            <v xml:space="preserve">          Prést. ban. no garant. t. variable - nominal</v>
          </cell>
          <cell r="T666" t="str">
            <v>CM-SOC</v>
          </cell>
          <cell r="U666" t="str">
            <v>CM-C</v>
          </cell>
          <cell r="V666">
            <v>411</v>
          </cell>
        </row>
        <row r="667">
          <cell r="P667" t="str">
            <v>170007</v>
          </cell>
          <cell r="Q667" t="str">
            <v xml:space="preserve">          Prést. ban. no garant. t. var. - ajuste c. amort. </v>
          </cell>
          <cell r="T667" t="str">
            <v>CM-SOC</v>
          </cell>
          <cell r="U667" t="str">
            <v>CM-C</v>
          </cell>
          <cell r="V667">
            <v>-5.5511151231257802E-17</v>
          </cell>
        </row>
        <row r="668">
          <cell r="P668" t="str">
            <v>T1710</v>
          </cell>
          <cell r="Q668" t="str">
            <v xml:space="preserve">        Arrendamientos Financieros (Leasing)</v>
          </cell>
          <cell r="T668" t="str">
            <v>CM-SOC</v>
          </cell>
          <cell r="U668" t="str">
            <v>CM-C</v>
          </cell>
          <cell r="V668">
            <v>95</v>
          </cell>
        </row>
        <row r="669">
          <cell r="P669" t="str">
            <v>171008</v>
          </cell>
          <cell r="Q669" t="str">
            <v xml:space="preserve">          Arrendamiento financiero fijo</v>
          </cell>
          <cell r="T669" t="str">
            <v>CM-SOC</v>
          </cell>
          <cell r="U669" t="str">
            <v>CM-C</v>
          </cell>
          <cell r="V669">
            <v>30</v>
          </cell>
        </row>
        <row r="670">
          <cell r="P670" t="str">
            <v>171009</v>
          </cell>
          <cell r="Q670" t="str">
            <v xml:space="preserve">          Arrendamiento financiero variable</v>
          </cell>
          <cell r="T670" t="str">
            <v>CM-SOC</v>
          </cell>
          <cell r="U670" t="str">
            <v>CM-C</v>
          </cell>
          <cell r="V670">
            <v>65</v>
          </cell>
        </row>
        <row r="671">
          <cell r="P671" t="str">
            <v>T1715</v>
          </cell>
          <cell r="Q671" t="str">
            <v xml:space="preserve">        Derivados Deuda</v>
          </cell>
          <cell r="T671" t="str">
            <v>CM-SOC</v>
          </cell>
          <cell r="U671" t="str">
            <v>CM-C</v>
          </cell>
          <cell r="V671">
            <v>363</v>
          </cell>
        </row>
        <row r="672">
          <cell r="P672" t="str">
            <v>T17150</v>
          </cell>
          <cell r="Q672" t="str">
            <v xml:space="preserve">          Valoración neta</v>
          </cell>
          <cell r="T672" t="str">
            <v>CM-SOC</v>
          </cell>
          <cell r="U672" t="str">
            <v>CM-C</v>
          </cell>
          <cell r="V672">
            <v>356</v>
          </cell>
        </row>
        <row r="673">
          <cell r="P673" t="str">
            <v>T171500</v>
          </cell>
          <cell r="Q673" t="str">
            <v xml:space="preserve">            Cobertura</v>
          </cell>
          <cell r="T673" t="str">
            <v>CM-SOC</v>
          </cell>
          <cell r="U673" t="str">
            <v>CM-C</v>
          </cell>
          <cell r="V673">
            <v>356</v>
          </cell>
        </row>
        <row r="674">
          <cell r="P674" t="str">
            <v>171500</v>
          </cell>
          <cell r="Q674" t="str">
            <v xml:space="preserve">              Derivados deuda neta CFH t. Interés L/P</v>
          </cell>
          <cell r="T674" t="str">
            <v>CM-SOC</v>
          </cell>
          <cell r="U674" t="str">
            <v>CM-C</v>
          </cell>
          <cell r="V674">
            <v>14</v>
          </cell>
        </row>
        <row r="675">
          <cell r="P675" t="str">
            <v>171501</v>
          </cell>
          <cell r="Q675" t="str">
            <v xml:space="preserve">              Derivados deuda neta CFH t. cambio L/P</v>
          </cell>
          <cell r="T675" t="str">
            <v>CM-SOC</v>
          </cell>
          <cell r="U675" t="str">
            <v>CM-C</v>
          </cell>
          <cell r="V675">
            <v>325</v>
          </cell>
        </row>
        <row r="676">
          <cell r="P676" t="str">
            <v>171503</v>
          </cell>
          <cell r="Q676" t="str">
            <v xml:space="preserve">              Derivados deuda neta FVH t. cambio L/P</v>
          </cell>
          <cell r="T676" t="str">
            <v>CM-SOC</v>
          </cell>
          <cell r="U676" t="str">
            <v>CM-C</v>
          </cell>
          <cell r="V676">
            <v>17</v>
          </cell>
        </row>
        <row r="677">
          <cell r="P677" t="str">
            <v>T17152</v>
          </cell>
          <cell r="Q677" t="str">
            <v xml:space="preserve">          Devengo de liquidaciones</v>
          </cell>
          <cell r="T677" t="str">
            <v>CM-SOC</v>
          </cell>
          <cell r="U677" t="str">
            <v>CM-C</v>
          </cell>
          <cell r="V677">
            <v>7</v>
          </cell>
        </row>
        <row r="678">
          <cell r="P678" t="str">
            <v>T171520</v>
          </cell>
          <cell r="Q678" t="str">
            <v xml:space="preserve">            Cobertura</v>
          </cell>
          <cell r="T678" t="str">
            <v>CM-SOC</v>
          </cell>
          <cell r="U678" t="str">
            <v>CM-C</v>
          </cell>
          <cell r="V678">
            <v>7</v>
          </cell>
        </row>
        <row r="679">
          <cell r="P679" t="str">
            <v>171520</v>
          </cell>
          <cell r="Q679" t="str">
            <v xml:space="preserve">              Derivados deuda dev. CFH t. Interés L/P</v>
          </cell>
          <cell r="T679" t="str">
            <v>CM-SOC</v>
          </cell>
          <cell r="U679" t="str">
            <v>CM-C</v>
          </cell>
          <cell r="V679">
            <v>1</v>
          </cell>
        </row>
        <row r="680">
          <cell r="P680" t="str">
            <v>171521</v>
          </cell>
          <cell r="Q680" t="str">
            <v xml:space="preserve">              Derivados deuda dev. CFH t. cambio L/P</v>
          </cell>
          <cell r="T680" t="str">
            <v>CM-SOC</v>
          </cell>
          <cell r="U680" t="str">
            <v>CM-C</v>
          </cell>
          <cell r="V680">
            <v>5</v>
          </cell>
        </row>
        <row r="681">
          <cell r="P681" t="str">
            <v>171523</v>
          </cell>
          <cell r="Q681" t="str">
            <v xml:space="preserve">              Derivados deuda dev. FVH t. cambio L/P</v>
          </cell>
          <cell r="T681" t="str">
            <v>CM-SOC</v>
          </cell>
          <cell r="U681" t="str">
            <v>CM-C</v>
          </cell>
          <cell r="V681">
            <v>1</v>
          </cell>
        </row>
        <row r="682">
          <cell r="P682" t="str">
            <v>T1720</v>
          </cell>
          <cell r="Q682" t="str">
            <v xml:space="preserve">        Otras deudas remuneradas</v>
          </cell>
          <cell r="T682" t="str">
            <v>CM-SOC</v>
          </cell>
          <cell r="U682" t="str">
            <v>CM-C</v>
          </cell>
          <cell r="V682">
            <v>823</v>
          </cell>
        </row>
        <row r="683">
          <cell r="P683" t="str">
            <v>171000</v>
          </cell>
          <cell r="Q683" t="str">
            <v xml:space="preserve">          Prést. no ban. gar. t. fijo - v. teor.  - Rest</v>
          </cell>
          <cell r="T683" t="str">
            <v>CM-SOC</v>
          </cell>
          <cell r="U683" t="str">
            <v>CM-C</v>
          </cell>
          <cell r="V683">
            <v>66</v>
          </cell>
        </row>
        <row r="684">
          <cell r="P684" t="str">
            <v>171002</v>
          </cell>
          <cell r="Q684" t="str">
            <v xml:space="preserve">          Prést. no ban. no gar. t. fijo - v. teor.  - Rest</v>
          </cell>
          <cell r="T684" t="str">
            <v>CM-SOC</v>
          </cell>
          <cell r="U684" t="str">
            <v>CM-C</v>
          </cell>
          <cell r="V684">
            <v>2.00000000000002</v>
          </cell>
        </row>
        <row r="685">
          <cell r="P685" t="str">
            <v>171003</v>
          </cell>
          <cell r="Q685" t="str">
            <v xml:space="preserve">          Prést. no ban. no gar. t. fijo - c. amort.  - Rest</v>
          </cell>
          <cell r="T685" t="str">
            <v>CM-SOC</v>
          </cell>
          <cell r="U685" t="str">
            <v>CM-C</v>
          </cell>
          <cell r="V685">
            <v>3.3861802251067298E-15</v>
          </cell>
        </row>
        <row r="686">
          <cell r="P686" t="str">
            <v>171004</v>
          </cell>
          <cell r="Q686" t="str">
            <v xml:space="preserve">          Prést. no ban. gar. t. var. - v. teor.   - Rest</v>
          </cell>
          <cell r="T686" t="str">
            <v>CM-SOC</v>
          </cell>
          <cell r="U686" t="str">
            <v>CM-C</v>
          </cell>
          <cell r="V686">
            <v>198</v>
          </cell>
        </row>
        <row r="687">
          <cell r="P687" t="str">
            <v>171005</v>
          </cell>
          <cell r="Q687" t="str">
            <v xml:space="preserve">          Prést. no ban. gar. t. var. -  c. amort.  - Rest</v>
          </cell>
          <cell r="T687" t="str">
            <v>CM-SOC</v>
          </cell>
          <cell r="U687" t="str">
            <v>CM-C</v>
          </cell>
          <cell r="V687">
            <v>34</v>
          </cell>
        </row>
        <row r="688">
          <cell r="P688" t="str">
            <v>171006</v>
          </cell>
          <cell r="Q688" t="str">
            <v xml:space="preserve">          Prést. no ban. no gar. t. var. - v. teor.  - Rest</v>
          </cell>
          <cell r="T688" t="str">
            <v>CM-SOC</v>
          </cell>
          <cell r="U688" t="str">
            <v>CM-C</v>
          </cell>
          <cell r="V688">
            <v>493</v>
          </cell>
        </row>
        <row r="689">
          <cell r="P689" t="str">
            <v>171007</v>
          </cell>
          <cell r="Q689" t="str">
            <v xml:space="preserve">          Prést. no ban. no gar. t. var. - c. amort.  - Rest</v>
          </cell>
          <cell r="T689" t="str">
            <v>CM-SOC</v>
          </cell>
          <cell r="U689" t="str">
            <v>CM-C</v>
          </cell>
          <cell r="V689">
            <v>-1.2377252001094501E-15</v>
          </cell>
        </row>
        <row r="690">
          <cell r="P690" t="str">
            <v>171030</v>
          </cell>
          <cell r="Q690" t="str">
            <v xml:space="preserve">          Deudas medio/largo plazo con accionistas - T. fijo</v>
          </cell>
          <cell r="T690" t="str">
            <v>CM-SOC</v>
          </cell>
          <cell r="U690" t="str">
            <v>CM-C</v>
          </cell>
          <cell r="V690">
            <v>-6.2450045135165105E-17</v>
          </cell>
        </row>
        <row r="691">
          <cell r="P691" t="str">
            <v>171031</v>
          </cell>
          <cell r="Q691" t="str">
            <v xml:space="preserve">          Deudas medio/largo plazo con accionistas - T. var.</v>
          </cell>
          <cell r="T691" t="str">
            <v>CM-SOC</v>
          </cell>
          <cell r="U691" t="str">
            <v>CM-C</v>
          </cell>
          <cell r="V691">
            <v>30</v>
          </cell>
        </row>
        <row r="692">
          <cell r="P692" t="str">
            <v>T175</v>
          </cell>
          <cell r="Q692" t="str">
            <v xml:space="preserve">      Otras cuentas a pagar a largo plazo</v>
          </cell>
          <cell r="T692" t="str">
            <v>CM-SOC</v>
          </cell>
          <cell r="U692" t="str">
            <v>CM-C</v>
          </cell>
          <cell r="V692">
            <v>93.999999979999998</v>
          </cell>
        </row>
        <row r="693">
          <cell r="P693" t="str">
            <v>T1750</v>
          </cell>
          <cell r="Q693" t="str">
            <v xml:space="preserve">        Actividades de inversión</v>
          </cell>
          <cell r="T693" t="str">
            <v>CM-SOC</v>
          </cell>
          <cell r="U693" t="str">
            <v>CM-C</v>
          </cell>
          <cell r="V693">
            <v>15</v>
          </cell>
        </row>
        <row r="694">
          <cell r="P694" t="str">
            <v>175055</v>
          </cell>
          <cell r="Q694" t="str">
            <v xml:space="preserve">          Otras deudas a L/P</v>
          </cell>
          <cell r="T694" t="str">
            <v>CM-SOC</v>
          </cell>
          <cell r="U694" t="str">
            <v>CM-C</v>
          </cell>
          <cell r="V694">
            <v>14</v>
          </cell>
        </row>
        <row r="695">
          <cell r="P695" t="str">
            <v>176000</v>
          </cell>
          <cell r="Q695" t="str">
            <v xml:space="preserve">          Otras actividades de inversión</v>
          </cell>
          <cell r="T695" t="str">
            <v>CM-SOC</v>
          </cell>
          <cell r="U695" t="str">
            <v>CM-C</v>
          </cell>
          <cell r="V695">
            <v>1</v>
          </cell>
        </row>
        <row r="696">
          <cell r="P696" t="str">
            <v>T1751</v>
          </cell>
          <cell r="Q696" t="str">
            <v xml:space="preserve">        Actividades de explotación</v>
          </cell>
          <cell r="T696" t="str">
            <v>CM-SOC</v>
          </cell>
          <cell r="U696" t="str">
            <v>CM-C</v>
          </cell>
          <cell r="V696">
            <v>78.999999979999998</v>
          </cell>
        </row>
        <row r="697">
          <cell r="P697" t="str">
            <v>175030</v>
          </cell>
          <cell r="Q697" t="str">
            <v xml:space="preserve">          Otras actividades de explotación</v>
          </cell>
          <cell r="T697" t="str">
            <v>CM-SOC</v>
          </cell>
          <cell r="U697" t="str">
            <v>CM-C</v>
          </cell>
          <cell r="V697">
            <v>78.999999979999998</v>
          </cell>
        </row>
        <row r="698">
          <cell r="P698" t="str">
            <v>T4791</v>
          </cell>
          <cell r="Q698" t="str">
            <v xml:space="preserve">      Impuestos diferidos de pasivo</v>
          </cell>
          <cell r="T698" t="str">
            <v>CM-SOC</v>
          </cell>
          <cell r="U698" t="str">
            <v>CM-C</v>
          </cell>
          <cell r="V698">
            <v>1031</v>
          </cell>
        </row>
        <row r="699">
          <cell r="P699" t="str">
            <v>479100</v>
          </cell>
          <cell r="Q699" t="str">
            <v xml:space="preserve">        Ganancias no realizadas de cambio inst. finan.</v>
          </cell>
          <cell r="T699" t="str">
            <v>CM-SOC</v>
          </cell>
          <cell r="U699" t="str">
            <v>CM-C</v>
          </cell>
          <cell r="V699">
            <v>8</v>
          </cell>
        </row>
        <row r="700">
          <cell r="P700" t="str">
            <v>479110</v>
          </cell>
          <cell r="Q700" t="str">
            <v xml:space="preserve">        Amortización / depreciación</v>
          </cell>
          <cell r="T700" t="str">
            <v>CM-SOC</v>
          </cell>
          <cell r="U700" t="str">
            <v>CM-C</v>
          </cell>
          <cell r="V700">
            <v>657</v>
          </cell>
        </row>
        <row r="701">
          <cell r="P701" t="str">
            <v>479130</v>
          </cell>
          <cell r="Q701" t="str">
            <v xml:space="preserve">        Obligaciones por Beneficios Post-Empleo</v>
          </cell>
          <cell r="T701" t="str">
            <v>CM-SOC</v>
          </cell>
          <cell r="U701" t="str">
            <v>CM-C</v>
          </cell>
          <cell r="V701">
            <v>3</v>
          </cell>
        </row>
        <row r="702">
          <cell r="P702" t="str">
            <v>479140</v>
          </cell>
          <cell r="Q702" t="str">
            <v xml:space="preserve">        Corrección monetaria</v>
          </cell>
          <cell r="T702" t="str">
            <v>CM-SOC</v>
          </cell>
          <cell r="U702" t="str">
            <v>CM-C</v>
          </cell>
          <cell r="V702">
            <v>3.3306690738754701E-16</v>
          </cell>
        </row>
        <row r="703">
          <cell r="P703" t="str">
            <v>479150</v>
          </cell>
          <cell r="Q703" t="str">
            <v xml:space="preserve">        Provisión de cartera</v>
          </cell>
          <cell r="T703" t="str">
            <v>CM-SOC</v>
          </cell>
          <cell r="U703" t="str">
            <v>CM-C</v>
          </cell>
          <cell r="V703">
            <v>-7.2164496600635205E-16</v>
          </cell>
        </row>
        <row r="704">
          <cell r="P704" t="str">
            <v>479170</v>
          </cell>
          <cell r="Q704" t="str">
            <v xml:space="preserve">        Otros instrumentos financieros</v>
          </cell>
          <cell r="T704" t="str">
            <v>CM-SOC</v>
          </cell>
          <cell r="U704" t="str">
            <v>CM-C</v>
          </cell>
          <cell r="V704">
            <v>3</v>
          </cell>
        </row>
        <row r="705">
          <cell r="P705" t="str">
            <v>T47930</v>
          </cell>
          <cell r="Q705" t="str">
            <v xml:space="preserve">        Otros impuestos diferidos de pasivo</v>
          </cell>
          <cell r="T705" t="str">
            <v>CM-SOC</v>
          </cell>
          <cell r="U705" t="str">
            <v>CM-C</v>
          </cell>
          <cell r="V705">
            <v>360</v>
          </cell>
        </row>
        <row r="706">
          <cell r="P706" t="str">
            <v>479310</v>
          </cell>
          <cell r="Q706" t="str">
            <v xml:space="preserve">          Revaluaciones inmovilizado material</v>
          </cell>
          <cell r="T706" t="str">
            <v>CM-SOC</v>
          </cell>
          <cell r="U706" t="str">
            <v>CM-C</v>
          </cell>
          <cell r="V706">
            <v>10</v>
          </cell>
        </row>
        <row r="707">
          <cell r="P707" t="str">
            <v>479300</v>
          </cell>
          <cell r="Q707" t="str">
            <v xml:space="preserve">          Otros impuestos diferidos de pasivo</v>
          </cell>
          <cell r="T707" t="str">
            <v>CM-SOC</v>
          </cell>
          <cell r="U707" t="str">
            <v>CM-C</v>
          </cell>
          <cell r="V707">
            <v>350</v>
          </cell>
        </row>
        <row r="708">
          <cell r="P708" t="str">
            <v>T479</v>
          </cell>
          <cell r="Q708" t="str">
            <v xml:space="preserve">    Pasivo a corto plazo</v>
          </cell>
          <cell r="T708" t="str">
            <v>CM-SOC</v>
          </cell>
          <cell r="U708" t="str">
            <v>CM-C</v>
          </cell>
          <cell r="V708">
            <v>3690.0000001799999</v>
          </cell>
        </row>
        <row r="709">
          <cell r="P709" t="str">
            <v>T4790</v>
          </cell>
          <cell r="Q709" t="str">
            <v xml:space="preserve">      Pasivos mantenidos para venta y activ. interrump.</v>
          </cell>
          <cell r="T709" t="str">
            <v>CM-SOC</v>
          </cell>
          <cell r="U709" t="str">
            <v>CM-C</v>
          </cell>
          <cell r="V709">
            <v>82</v>
          </cell>
        </row>
        <row r="710">
          <cell r="P710" t="str">
            <v>T47900</v>
          </cell>
          <cell r="Q710" t="str">
            <v xml:space="preserve">        Pasivos mantenidos para la venta no corrientes</v>
          </cell>
          <cell r="T710" t="str">
            <v>CM-SOC</v>
          </cell>
          <cell r="U710" t="str">
            <v>CM-C</v>
          </cell>
          <cell r="V710">
            <v>12</v>
          </cell>
        </row>
        <row r="711">
          <cell r="P711" t="str">
            <v>479000</v>
          </cell>
          <cell r="Q711" t="str">
            <v xml:space="preserve">          Préstamos a medio/largo plazo </v>
          </cell>
          <cell r="T711" t="str">
            <v>CM-SOC</v>
          </cell>
          <cell r="U711" t="str">
            <v>CM-C</v>
          </cell>
          <cell r="V711">
            <v>2</v>
          </cell>
        </row>
        <row r="712">
          <cell r="P712" t="str">
            <v>479020</v>
          </cell>
          <cell r="Q712" t="str">
            <v xml:space="preserve">          Otros beneficios definidos para el personal </v>
          </cell>
          <cell r="T712" t="str">
            <v>CM-SOC</v>
          </cell>
          <cell r="U712" t="str">
            <v>CM-C</v>
          </cell>
          <cell r="V712">
            <v>4</v>
          </cell>
        </row>
        <row r="713">
          <cell r="P713" t="str">
            <v>479030</v>
          </cell>
          <cell r="Q713" t="str">
            <v xml:space="preserve">          Provisiones para riesgos y gastos &gt; 12 meses</v>
          </cell>
          <cell r="T713" t="str">
            <v>CM-SOC</v>
          </cell>
          <cell r="U713" t="str">
            <v>CM-C</v>
          </cell>
          <cell r="V713">
            <v>-2.2204460492503101E-16</v>
          </cell>
        </row>
        <row r="714">
          <cell r="P714" t="str">
            <v>479050</v>
          </cell>
          <cell r="Q714" t="str">
            <v xml:space="preserve">          Pasivos por impuestos diferidos </v>
          </cell>
          <cell r="T714" t="str">
            <v>CM-SOC</v>
          </cell>
          <cell r="U714" t="str">
            <v>CM-C</v>
          </cell>
          <cell r="V714">
            <v>6</v>
          </cell>
        </row>
        <row r="715">
          <cell r="P715" t="str">
            <v>T479070</v>
          </cell>
          <cell r="Q715" t="str">
            <v xml:space="preserve">          Otros pasivos no corrientes Total</v>
          </cell>
          <cell r="T715" t="str">
            <v>CM-SOC</v>
          </cell>
          <cell r="U715" t="str">
            <v>CM-C</v>
          </cell>
          <cell r="V715">
            <v>1.38777878078145E-17</v>
          </cell>
        </row>
        <row r="716">
          <cell r="P716" t="str">
            <v>479071</v>
          </cell>
          <cell r="Q716" t="str">
            <v xml:space="preserve">            Otros pasivos no corrientes Enel</v>
          </cell>
          <cell r="T716" t="str">
            <v>CM-SOC</v>
          </cell>
          <cell r="U716" t="str">
            <v>CM-C</v>
          </cell>
          <cell r="V716">
            <v>0</v>
          </cell>
        </row>
        <row r="717">
          <cell r="P717" t="str">
            <v>479070</v>
          </cell>
          <cell r="Q717" t="str">
            <v xml:space="preserve">            Otros pasivos no corrientes </v>
          </cell>
          <cell r="T717" t="str">
            <v>CM-SOC</v>
          </cell>
          <cell r="U717" t="str">
            <v>CM-C</v>
          </cell>
          <cell r="V717">
            <v>1.38777878078145E-17</v>
          </cell>
        </row>
        <row r="718">
          <cell r="P718" t="str">
            <v>T47920</v>
          </cell>
          <cell r="Q718" t="str">
            <v xml:space="preserve">        Pasivos mantenidos para la venta corrientes</v>
          </cell>
          <cell r="T718" t="str">
            <v>CM-SOC</v>
          </cell>
          <cell r="U718" t="str">
            <v>CM-C</v>
          </cell>
          <cell r="V718">
            <v>70</v>
          </cell>
        </row>
        <row r="719">
          <cell r="P719" t="str">
            <v>479200</v>
          </cell>
          <cell r="Q719" t="str">
            <v xml:space="preserve">          Préstamos a corto plazo </v>
          </cell>
          <cell r="T719" t="str">
            <v>CM-SOC</v>
          </cell>
          <cell r="U719" t="str">
            <v>CM-C</v>
          </cell>
          <cell r="V719">
            <v>2</v>
          </cell>
        </row>
        <row r="720">
          <cell r="P720" t="str">
            <v>479210</v>
          </cell>
          <cell r="Q720" t="str">
            <v xml:space="preserve">          Parte corr. de prest. Recib. medio y largo plazo </v>
          </cell>
          <cell r="T720" t="str">
            <v>CM-SOC</v>
          </cell>
          <cell r="U720" t="str">
            <v>CM-C</v>
          </cell>
          <cell r="V720">
            <v>7</v>
          </cell>
        </row>
        <row r="721">
          <cell r="P721" t="str">
            <v>479220</v>
          </cell>
          <cell r="Q721" t="str">
            <v xml:space="preserve">          Provisiones para riesgos y gastos &lt; 12 meses</v>
          </cell>
          <cell r="T721" t="str">
            <v>CM-SOC</v>
          </cell>
          <cell r="U721" t="str">
            <v>CM-C</v>
          </cell>
          <cell r="V721">
            <v>11</v>
          </cell>
        </row>
        <row r="722">
          <cell r="P722" t="str">
            <v>479240</v>
          </cell>
          <cell r="Q722" t="str">
            <v xml:space="preserve">          Deudas comerciales </v>
          </cell>
          <cell r="T722" t="str">
            <v>CM-SOC</v>
          </cell>
          <cell r="U722" t="str">
            <v>CM-C</v>
          </cell>
          <cell r="V722">
            <v>32</v>
          </cell>
        </row>
        <row r="723">
          <cell r="P723" t="str">
            <v>479250</v>
          </cell>
          <cell r="Q723" t="str">
            <v xml:space="preserve">          Cuentas a pagar por trabajos en curso </v>
          </cell>
          <cell r="T723" t="str">
            <v>CM-SOC</v>
          </cell>
          <cell r="U723" t="str">
            <v>CM-C</v>
          </cell>
          <cell r="V723">
            <v>4.2067044292437603E-17</v>
          </cell>
        </row>
        <row r="724">
          <cell r="P724" t="str">
            <v>479260</v>
          </cell>
          <cell r="Q724" t="str">
            <v xml:space="preserve">          Cuentas pagar por imp. beneficios (año anterior)</v>
          </cell>
          <cell r="T724" t="str">
            <v>CM-SOC</v>
          </cell>
          <cell r="U724" t="str">
            <v>CM-C</v>
          </cell>
          <cell r="V724">
            <v>2.2204460492503101E-16</v>
          </cell>
        </row>
        <row r="725">
          <cell r="P725" t="str">
            <v>479270</v>
          </cell>
          <cell r="Q725" t="str">
            <v xml:space="preserve">          Cuentas pagar imp. sobre beneficios -(año actual) </v>
          </cell>
          <cell r="T725" t="str">
            <v>CM-SOC</v>
          </cell>
          <cell r="U725" t="str">
            <v>CM-C</v>
          </cell>
          <cell r="V725">
            <v>1</v>
          </cell>
        </row>
        <row r="726">
          <cell r="P726" t="str">
            <v>T479290</v>
          </cell>
          <cell r="Q726" t="str">
            <v xml:space="preserve">          Otros pasivos corrientes Total</v>
          </cell>
          <cell r="T726" t="str">
            <v>CM-SOC</v>
          </cell>
          <cell r="U726" t="str">
            <v>CM-C</v>
          </cell>
          <cell r="V726">
            <v>17</v>
          </cell>
        </row>
        <row r="727">
          <cell r="P727" t="str">
            <v>479291</v>
          </cell>
          <cell r="Q727" t="str">
            <v xml:space="preserve">            Otros pasivos corrientes Enel</v>
          </cell>
          <cell r="T727" t="str">
            <v>CM-SOC</v>
          </cell>
          <cell r="U727" t="str">
            <v>CM-C</v>
          </cell>
          <cell r="V727">
            <v>2.2204460492503101E-16</v>
          </cell>
        </row>
        <row r="728">
          <cell r="P728" t="str">
            <v>479290</v>
          </cell>
          <cell r="Q728" t="str">
            <v xml:space="preserve">            Otros pasivos corrientes </v>
          </cell>
          <cell r="T728" t="str">
            <v>CM-SOC</v>
          </cell>
          <cell r="U728" t="str">
            <v>CM-C</v>
          </cell>
          <cell r="V728">
            <v>17</v>
          </cell>
        </row>
        <row r="729">
          <cell r="P729" t="str">
            <v>T410</v>
          </cell>
          <cell r="Q729" t="str">
            <v xml:space="preserve">      Pasivo a corto plazo actividades de explotación</v>
          </cell>
          <cell r="T729" t="str">
            <v>CM-SOC</v>
          </cell>
          <cell r="U729" t="str">
            <v>CM-C</v>
          </cell>
          <cell r="V729">
            <v>2128.0000001399999</v>
          </cell>
        </row>
        <row r="730">
          <cell r="P730" t="str">
            <v>T4100</v>
          </cell>
          <cell r="Q730" t="str">
            <v xml:space="preserve">        Acreed. comerciales netos y otras cuentas a pagar</v>
          </cell>
          <cell r="T730" t="str">
            <v>CM-SOC</v>
          </cell>
          <cell r="U730" t="str">
            <v>CM-C</v>
          </cell>
          <cell r="V730">
            <v>1408.0000001400001</v>
          </cell>
        </row>
        <row r="731">
          <cell r="P731" t="str">
            <v>410000</v>
          </cell>
          <cell r="Q731" t="str">
            <v xml:space="preserve">          Acreedores comerciales</v>
          </cell>
          <cell r="T731" t="str">
            <v>CM-SOC</v>
          </cell>
          <cell r="U731" t="str">
            <v>CM-C</v>
          </cell>
          <cell r="V731">
            <v>651.00000014000102</v>
          </cell>
        </row>
        <row r="732">
          <cell r="P732" t="str">
            <v>410010</v>
          </cell>
          <cell r="Q732" t="str">
            <v xml:space="preserve">          Proveedores</v>
          </cell>
          <cell r="T732" t="str">
            <v>CM-SOC</v>
          </cell>
          <cell r="U732" t="str">
            <v>CM-C</v>
          </cell>
          <cell r="V732">
            <v>286</v>
          </cell>
        </row>
        <row r="733">
          <cell r="P733" t="str">
            <v>410020</v>
          </cell>
          <cell r="Q733" t="str">
            <v xml:space="preserve">          Cuentas pagar regulad. merc. -Créd. deficit tarifa</v>
          </cell>
          <cell r="T733" t="str">
            <v>CM-SOC</v>
          </cell>
          <cell r="U733" t="str">
            <v>CM-C</v>
          </cell>
          <cell r="V733">
            <v>2.7755575615628901E-17</v>
          </cell>
        </row>
        <row r="734">
          <cell r="P734" t="str">
            <v>410040</v>
          </cell>
          <cell r="Q734" t="str">
            <v xml:space="preserve">          Cuentas pagar reguladores de merc. - Comp. SEIE</v>
          </cell>
          <cell r="T734" t="str">
            <v>CM-SOC</v>
          </cell>
          <cell r="U734" t="str">
            <v>CM-C</v>
          </cell>
          <cell r="V734">
            <v>7</v>
          </cell>
        </row>
        <row r="735">
          <cell r="P735" t="str">
            <v>410100</v>
          </cell>
          <cell r="Q735" t="str">
            <v xml:space="preserve">          Remuneraciones vacaciones no disfrutadas</v>
          </cell>
          <cell r="T735" t="str">
            <v>CM-SOC</v>
          </cell>
          <cell r="U735" t="str">
            <v>CM-C</v>
          </cell>
          <cell r="V735">
            <v>1</v>
          </cell>
        </row>
        <row r="736">
          <cell r="P736" t="str">
            <v>410270</v>
          </cell>
          <cell r="Q736" t="str">
            <v xml:space="preserve">          Otras remuneraciones pendientes de pago</v>
          </cell>
          <cell r="T736" t="str">
            <v>CM-SOC</v>
          </cell>
          <cell r="U736" t="str">
            <v>CM-C</v>
          </cell>
          <cell r="V736">
            <v>38</v>
          </cell>
        </row>
        <row r="737">
          <cell r="P737" t="str">
            <v>410290</v>
          </cell>
          <cell r="Q737" t="str">
            <v xml:space="preserve">          Ingresos anticipados</v>
          </cell>
          <cell r="T737" t="str">
            <v>CM-SOC</v>
          </cell>
          <cell r="U737" t="str">
            <v>CM-C</v>
          </cell>
          <cell r="V737">
            <v>28</v>
          </cell>
        </row>
        <row r="738">
          <cell r="P738" t="str">
            <v>T4110</v>
          </cell>
          <cell r="Q738" t="str">
            <v xml:space="preserve">          Otras cuentas a pagar</v>
          </cell>
          <cell r="T738" t="str">
            <v>CM-SOC</v>
          </cell>
          <cell r="U738" t="str">
            <v>CM-C</v>
          </cell>
          <cell r="V738">
            <v>397</v>
          </cell>
        </row>
        <row r="739">
          <cell r="P739" t="str">
            <v>411000</v>
          </cell>
          <cell r="Q739" t="str">
            <v xml:space="preserve">            Fianzas y depósitos recibidos</v>
          </cell>
          <cell r="T739" t="str">
            <v>CM-SOC</v>
          </cell>
          <cell r="U739" t="str">
            <v>CM-C</v>
          </cell>
          <cell r="V739">
            <v>-5.5511151231257802E-17</v>
          </cell>
        </row>
        <row r="740">
          <cell r="P740" t="str">
            <v>411050</v>
          </cell>
          <cell r="Q740" t="str">
            <v xml:space="preserve">            Gastos acumulados por contrib. al reg. mercado</v>
          </cell>
          <cell r="T740" t="str">
            <v>CM-SOC</v>
          </cell>
          <cell r="U740" t="str">
            <v>CM-C</v>
          </cell>
          <cell r="V740">
            <v>1</v>
          </cell>
        </row>
        <row r="741">
          <cell r="P741" t="str">
            <v>411090</v>
          </cell>
          <cell r="Q741" t="str">
            <v xml:space="preserve">            Depósitos garantizados de clientes - Resto</v>
          </cell>
          <cell r="T741" t="str">
            <v>CM-SOC</v>
          </cell>
          <cell r="U741" t="str">
            <v>CM-C</v>
          </cell>
          <cell r="V741">
            <v>4</v>
          </cell>
        </row>
        <row r="742">
          <cell r="P742" t="str">
            <v>411170</v>
          </cell>
          <cell r="Q742" t="str">
            <v xml:space="preserve">            Otras cuentas a pagar</v>
          </cell>
          <cell r="T742" t="str">
            <v>CM-SOC</v>
          </cell>
          <cell r="U742" t="str">
            <v>CM-C</v>
          </cell>
          <cell r="V742">
            <v>392</v>
          </cell>
        </row>
        <row r="743">
          <cell r="P743" t="str">
            <v>T475</v>
          </cell>
          <cell r="Q743" t="str">
            <v xml:space="preserve">        Pasivos por impuestos</v>
          </cell>
          <cell r="T743" t="str">
            <v>CM-SOC</v>
          </cell>
          <cell r="U743" t="str">
            <v>CM-C</v>
          </cell>
          <cell r="V743">
            <v>576</v>
          </cell>
        </row>
        <row r="744">
          <cell r="P744" t="str">
            <v>475200</v>
          </cell>
          <cell r="Q744" t="str">
            <v xml:space="preserve">          Imp. renta a pagar (H.P. acreedora I.S) año actual</v>
          </cell>
          <cell r="T744" t="str">
            <v>CM-SOC</v>
          </cell>
          <cell r="U744" t="str">
            <v>CM-C</v>
          </cell>
          <cell r="V744">
            <v>347</v>
          </cell>
        </row>
        <row r="745">
          <cell r="P745" t="str">
            <v>475300</v>
          </cell>
          <cell r="Q745" t="str">
            <v xml:space="preserve">          Imp. renta pagar (H.P. acreedora I.S) año anterior</v>
          </cell>
          <cell r="T745" t="str">
            <v>CM-SOC</v>
          </cell>
          <cell r="U745" t="str">
            <v>CM-C</v>
          </cell>
          <cell r="V745">
            <v>86.999999999999801</v>
          </cell>
        </row>
        <row r="746">
          <cell r="P746" t="str">
            <v>476000</v>
          </cell>
          <cell r="Q746" t="str">
            <v xml:space="preserve">          Seguridad social acreedora</v>
          </cell>
          <cell r="T746" t="str">
            <v>CM-SOC</v>
          </cell>
          <cell r="U746" t="str">
            <v>CM-C</v>
          </cell>
          <cell r="V746">
            <v>4</v>
          </cell>
        </row>
        <row r="747">
          <cell r="P747" t="str">
            <v>475000</v>
          </cell>
          <cell r="Q747" t="str">
            <v xml:space="preserve">          Hacienda Pública I.V.A. a pagar</v>
          </cell>
          <cell r="T747" t="str">
            <v>CM-SOC</v>
          </cell>
          <cell r="U747" t="str">
            <v>CM-C</v>
          </cell>
          <cell r="V747">
            <v>53</v>
          </cell>
        </row>
        <row r="748">
          <cell r="P748" t="str">
            <v>475500</v>
          </cell>
          <cell r="Q748" t="str">
            <v xml:space="preserve">          Hacienda Pública por IGIC (Canarias)</v>
          </cell>
          <cell r="T748" t="str">
            <v>CM-SOC</v>
          </cell>
          <cell r="U748" t="str">
            <v>CM-C</v>
          </cell>
          <cell r="V748">
            <v>8.6736173798840401E-18</v>
          </cell>
        </row>
        <row r="749">
          <cell r="P749" t="str">
            <v>T47540</v>
          </cell>
          <cell r="Q749" t="str">
            <v xml:space="preserve">          Otros impuestos</v>
          </cell>
          <cell r="T749" t="str">
            <v>CM-SOC</v>
          </cell>
          <cell r="U749" t="str">
            <v>CM-C</v>
          </cell>
          <cell r="V749">
            <v>85</v>
          </cell>
        </row>
        <row r="750">
          <cell r="P750" t="str">
            <v>475400</v>
          </cell>
          <cell r="Q750" t="str">
            <v xml:space="preserve">            Impuestos retenidos</v>
          </cell>
          <cell r="T750" t="str">
            <v>CM-SOC</v>
          </cell>
          <cell r="U750" t="str">
            <v>CM-C</v>
          </cell>
          <cell r="V750">
            <v>8</v>
          </cell>
        </row>
        <row r="751">
          <cell r="P751" t="str">
            <v>475900</v>
          </cell>
          <cell r="Q751" t="str">
            <v xml:space="preserve">            Otros impuestos</v>
          </cell>
          <cell r="T751" t="str">
            <v>CM-SOC</v>
          </cell>
          <cell r="U751" t="str">
            <v>CM-C</v>
          </cell>
          <cell r="V751">
            <v>77</v>
          </cell>
        </row>
        <row r="752">
          <cell r="P752" t="str">
            <v>T499</v>
          </cell>
          <cell r="Q752" t="str">
            <v xml:space="preserve">        Provisiones de riesgos a corto plazo</v>
          </cell>
          <cell r="T752" t="str">
            <v>CM-SOC</v>
          </cell>
          <cell r="U752" t="str">
            <v>CM-C</v>
          </cell>
          <cell r="V752">
            <v>144</v>
          </cell>
        </row>
        <row r="753">
          <cell r="P753" t="str">
            <v>499130</v>
          </cell>
          <cell r="Q753" t="str">
            <v xml:space="preserve">          Provision para operaciones de tráfico</v>
          </cell>
          <cell r="T753" t="str">
            <v>CM-SOC</v>
          </cell>
          <cell r="U753" t="str">
            <v>CM-C</v>
          </cell>
          <cell r="V753">
            <v>-3.46944695195361E-18</v>
          </cell>
        </row>
        <row r="754">
          <cell r="P754" t="str">
            <v>T4990</v>
          </cell>
          <cell r="Q754" t="str">
            <v xml:space="preserve">          Otras provisiones de riesgos a corto plazo</v>
          </cell>
          <cell r="T754" t="str">
            <v>CM-SOC</v>
          </cell>
          <cell r="U754" t="str">
            <v>CM-C</v>
          </cell>
          <cell r="V754">
            <v>144</v>
          </cell>
        </row>
        <row r="755">
          <cell r="P755" t="str">
            <v>499103</v>
          </cell>
          <cell r="Q755" t="str">
            <v xml:space="preserve">            Provisión por contratos oneroso</v>
          </cell>
          <cell r="T755" t="str">
            <v>CM-SOC</v>
          </cell>
          <cell r="U755" t="str">
            <v>CM-C</v>
          </cell>
          <cell r="V755">
            <v>2</v>
          </cell>
        </row>
        <row r="756">
          <cell r="P756" t="str">
            <v>499105</v>
          </cell>
          <cell r="Q756" t="str">
            <v xml:space="preserve">            Provisión c/p pensiones y oblig.sim - Activos</v>
          </cell>
          <cell r="T756" t="str">
            <v>CM-SOC</v>
          </cell>
          <cell r="U756" t="str">
            <v>CM-C</v>
          </cell>
          <cell r="V756">
            <v>1</v>
          </cell>
        </row>
        <row r="757">
          <cell r="P757" t="str">
            <v>499110</v>
          </cell>
          <cell r="Q757" t="str">
            <v xml:space="preserve">            Provisión c/p pensiones y oblig. Sim. - Pasivos</v>
          </cell>
          <cell r="T757" t="str">
            <v>CM-SOC</v>
          </cell>
          <cell r="U757" t="str">
            <v>CM-C</v>
          </cell>
          <cell r="V757">
            <v>16</v>
          </cell>
        </row>
        <row r="758">
          <cell r="P758" t="str">
            <v>499010</v>
          </cell>
          <cell r="Q758" t="str">
            <v xml:space="preserve">            Provisión c/p para conflictos legales </v>
          </cell>
          <cell r="T758" t="str">
            <v>CM-SOC</v>
          </cell>
          <cell r="U758" t="str">
            <v>CM-C</v>
          </cell>
          <cell r="V758">
            <v>9</v>
          </cell>
        </row>
        <row r="759">
          <cell r="P759" t="str">
            <v>499060</v>
          </cell>
          <cell r="Q759" t="str">
            <v xml:space="preserve">            Provisión c/p EREs y planes de salida voluntarios</v>
          </cell>
          <cell r="T759" t="str">
            <v>CM-SOC</v>
          </cell>
          <cell r="U759" t="str">
            <v>CM-C</v>
          </cell>
          <cell r="V759">
            <v>3</v>
          </cell>
        </row>
        <row r="760">
          <cell r="P760" t="str">
            <v>499100</v>
          </cell>
          <cell r="Q760" t="str">
            <v xml:space="preserve">            Provisión c/p para impuestos y aranceles</v>
          </cell>
          <cell r="T760" t="str">
            <v>CM-SOC</v>
          </cell>
          <cell r="U760" t="str">
            <v>CM-C</v>
          </cell>
          <cell r="V760">
            <v>1</v>
          </cell>
        </row>
        <row r="761">
          <cell r="P761" t="str">
            <v>499000</v>
          </cell>
          <cell r="Q761" t="str">
            <v xml:space="preserve">            Otras provisiones de riesgos a corto plazo</v>
          </cell>
          <cell r="T761" t="str">
            <v>CM-SOC</v>
          </cell>
          <cell r="U761" t="str">
            <v>CM-C</v>
          </cell>
          <cell r="V761">
            <v>112</v>
          </cell>
        </row>
        <row r="762">
          <cell r="P762" t="str">
            <v>T523</v>
          </cell>
          <cell r="Q762" t="str">
            <v xml:space="preserve">      Pasivo a corto plazo actividades de inversión</v>
          </cell>
          <cell r="T762" t="str">
            <v>CM-SOC</v>
          </cell>
          <cell r="U762" t="str">
            <v>CM-C</v>
          </cell>
          <cell r="V762">
            <v>5.0000000000000204</v>
          </cell>
        </row>
        <row r="763">
          <cell r="P763" t="str">
            <v>T5230</v>
          </cell>
          <cell r="Q763" t="str">
            <v xml:space="preserve">        Acreedores inmovilizado financiero a corto plazo</v>
          </cell>
          <cell r="T763" t="str">
            <v>CM-SOC</v>
          </cell>
          <cell r="U763" t="str">
            <v>CM-C</v>
          </cell>
          <cell r="V763">
            <v>1.35447209004269E-14</v>
          </cell>
        </row>
        <row r="764">
          <cell r="P764" t="str">
            <v>523000</v>
          </cell>
          <cell r="Q764" t="str">
            <v xml:space="preserve">          Acreedores inmovilizado financiero a corto plazo</v>
          </cell>
          <cell r="T764" t="str">
            <v>CM-SOC</v>
          </cell>
          <cell r="U764" t="str">
            <v>CM-C</v>
          </cell>
          <cell r="V764">
            <v>-0.99999999999998601</v>
          </cell>
        </row>
        <row r="765">
          <cell r="P765" t="str">
            <v>T52301</v>
          </cell>
          <cell r="Q765" t="str">
            <v xml:space="preserve">          Otros derivados</v>
          </cell>
          <cell r="T765" t="str">
            <v>CM-SOC</v>
          </cell>
          <cell r="U765" t="str">
            <v>CM-C</v>
          </cell>
          <cell r="V765">
            <v>1</v>
          </cell>
        </row>
        <row r="766">
          <cell r="P766" t="str">
            <v>523050</v>
          </cell>
          <cell r="Q766" t="str">
            <v xml:space="preserve">            Derivados otros no cobertura t. cambio C/P</v>
          </cell>
          <cell r="T766" t="str">
            <v>CM-SOC</v>
          </cell>
          <cell r="U766" t="str">
            <v>CM-C</v>
          </cell>
          <cell r="V766">
            <v>1</v>
          </cell>
        </row>
        <row r="767">
          <cell r="P767" t="str">
            <v>T5150</v>
          </cell>
          <cell r="Q767" t="str">
            <v xml:space="preserve">        Proveedores inmovilizado material a corto plazo</v>
          </cell>
          <cell r="T767" t="str">
            <v>CM-SOC</v>
          </cell>
          <cell r="U767" t="str">
            <v>CM-C</v>
          </cell>
          <cell r="V767">
            <v>5</v>
          </cell>
        </row>
        <row r="768">
          <cell r="P768" t="str">
            <v>T51500</v>
          </cell>
          <cell r="Q768" t="str">
            <v xml:space="preserve">          Otras cuentas a pagar</v>
          </cell>
          <cell r="T768" t="str">
            <v>CM-SOC</v>
          </cell>
          <cell r="U768" t="str">
            <v>CM-C</v>
          </cell>
          <cell r="V768">
            <v>5</v>
          </cell>
        </row>
        <row r="769">
          <cell r="P769" t="str">
            <v>515020</v>
          </cell>
          <cell r="Q769" t="str">
            <v xml:space="preserve">            Otras cuentas a pagar</v>
          </cell>
          <cell r="T769" t="str">
            <v>CM-SOC</v>
          </cell>
          <cell r="U769" t="str">
            <v>CM-C</v>
          </cell>
          <cell r="V769">
            <v>5</v>
          </cell>
        </row>
        <row r="770">
          <cell r="P770" t="str">
            <v>T500</v>
          </cell>
          <cell r="Q770" t="str">
            <v xml:space="preserve">      Pasivo a corto plazo actividades de financiación</v>
          </cell>
          <cell r="T770" t="str">
            <v>CM-SOC</v>
          </cell>
          <cell r="U770" t="str">
            <v>CM-C</v>
          </cell>
          <cell r="V770">
            <v>1475.00000004</v>
          </cell>
        </row>
        <row r="771">
          <cell r="P771" t="str">
            <v>T5000</v>
          </cell>
          <cell r="Q771" t="str">
            <v xml:space="preserve">        Deuda financiera a corto plazo</v>
          </cell>
          <cell r="T771" t="str">
            <v>CM-SOC</v>
          </cell>
          <cell r="U771" t="str">
            <v>CM-C</v>
          </cell>
          <cell r="V771">
            <v>975.00000004000003</v>
          </cell>
        </row>
        <row r="772">
          <cell r="P772" t="str">
            <v>T50000</v>
          </cell>
          <cell r="Q772" t="str">
            <v xml:space="preserve">          Emisión de obligaciones y otros valores de negoc.</v>
          </cell>
          <cell r="T772" t="str">
            <v>CM-SOC</v>
          </cell>
          <cell r="U772" t="str">
            <v>CM-C</v>
          </cell>
          <cell r="V772">
            <v>360.00000003999997</v>
          </cell>
        </row>
        <row r="773">
          <cell r="P773" t="str">
            <v>T500000</v>
          </cell>
          <cell r="Q773" t="str">
            <v xml:space="preserve">            Deuda a c/p reclasificación del l/p</v>
          </cell>
          <cell r="T773" t="str">
            <v>CM-SOC</v>
          </cell>
          <cell r="U773" t="str">
            <v>CM-C</v>
          </cell>
          <cell r="V773">
            <v>360</v>
          </cell>
        </row>
        <row r="774">
          <cell r="P774" t="str">
            <v>500000</v>
          </cell>
          <cell r="Q774" t="str">
            <v xml:space="preserve">              Emisiones tipo fijo cotizadas C/P</v>
          </cell>
          <cell r="T774" t="str">
            <v>CM-SOC</v>
          </cell>
          <cell r="U774" t="str">
            <v>CM-C</v>
          </cell>
          <cell r="V774">
            <v>209</v>
          </cell>
        </row>
        <row r="775">
          <cell r="P775" t="str">
            <v>500002</v>
          </cell>
          <cell r="Q775" t="str">
            <v xml:space="preserve">              Emisiones tipo fijo no cotizadas C/P</v>
          </cell>
          <cell r="T775" t="str">
            <v>CM-SOC</v>
          </cell>
          <cell r="U775" t="str">
            <v>CM-C</v>
          </cell>
          <cell r="V775">
            <v>20</v>
          </cell>
        </row>
        <row r="776">
          <cell r="P776" t="str">
            <v>500003</v>
          </cell>
          <cell r="Q776" t="str">
            <v xml:space="preserve">              Emisiones propias tipo fijo no cotizadas C/P</v>
          </cell>
          <cell r="T776" t="str">
            <v>CM-SOC</v>
          </cell>
          <cell r="U776" t="str">
            <v>CM-C</v>
          </cell>
          <cell r="V776">
            <v>12</v>
          </cell>
        </row>
        <row r="777">
          <cell r="P777" t="str">
            <v>500006</v>
          </cell>
          <cell r="Q777" t="str">
            <v xml:space="preserve">              Emisiones tipo variable no cotizadas C/P</v>
          </cell>
          <cell r="T777" t="str">
            <v>CM-SOC</v>
          </cell>
          <cell r="U777" t="str">
            <v>CM-C</v>
          </cell>
          <cell r="V777">
            <v>0.999999999999998</v>
          </cell>
        </row>
        <row r="778">
          <cell r="P778" t="str">
            <v>500008</v>
          </cell>
          <cell r="Q778" t="str">
            <v xml:space="preserve">              Bonos convertibles C/P</v>
          </cell>
          <cell r="T778" t="str">
            <v>CM-SOC</v>
          </cell>
          <cell r="U778" t="str">
            <v>CM-C</v>
          </cell>
          <cell r="V778">
            <v>118</v>
          </cell>
        </row>
        <row r="779">
          <cell r="P779" t="str">
            <v>T510000</v>
          </cell>
          <cell r="Q779" t="str">
            <v xml:space="preserve">            Deuda a C/P</v>
          </cell>
          <cell r="T779" t="str">
            <v>CM-SOC</v>
          </cell>
          <cell r="U779" t="str">
            <v>CM-C</v>
          </cell>
          <cell r="V779">
            <v>3.9999992098530702E-8</v>
          </cell>
        </row>
        <row r="780">
          <cell r="P780" t="str">
            <v>510000</v>
          </cell>
          <cell r="Q780" t="str">
            <v xml:space="preserve">              Commercial paper</v>
          </cell>
          <cell r="T780" t="str">
            <v>CM-SOC</v>
          </cell>
          <cell r="U780" t="str">
            <v>CM-C</v>
          </cell>
          <cell r="V780">
            <v>3.9999992098530702E-8</v>
          </cell>
        </row>
        <row r="781">
          <cell r="P781" t="str">
            <v>T52000</v>
          </cell>
          <cell r="Q781" t="str">
            <v xml:space="preserve">          Deudas con entidades de crédito</v>
          </cell>
          <cell r="T781" t="str">
            <v>CM-SOC</v>
          </cell>
          <cell r="U781" t="str">
            <v>CM-C</v>
          </cell>
          <cell r="V781">
            <v>274</v>
          </cell>
        </row>
        <row r="782">
          <cell r="P782" t="str">
            <v>T520000</v>
          </cell>
          <cell r="Q782" t="str">
            <v xml:space="preserve">            Deuda a c/p reclasificación del l/p</v>
          </cell>
          <cell r="T782" t="str">
            <v>CM-SOC</v>
          </cell>
          <cell r="U782" t="str">
            <v>CM-C</v>
          </cell>
          <cell r="V782">
            <v>228</v>
          </cell>
        </row>
        <row r="783">
          <cell r="P783" t="str">
            <v>520000</v>
          </cell>
          <cell r="Q783" t="str">
            <v xml:space="preserve">              Préstamos bancarios garantizados - tipo fijo  C/P</v>
          </cell>
          <cell r="T783" t="str">
            <v>CM-SOC</v>
          </cell>
          <cell r="U783" t="str">
            <v>CM-C</v>
          </cell>
          <cell r="V783">
            <v>13</v>
          </cell>
        </row>
        <row r="784">
          <cell r="P784" t="str">
            <v>520010</v>
          </cell>
          <cell r="Q784" t="str">
            <v xml:space="preserve">              Préstamos bancarios no garantizados - t. fijo  C/P</v>
          </cell>
          <cell r="T784" t="str">
            <v>CM-SOC</v>
          </cell>
          <cell r="U784" t="str">
            <v>CM-C</v>
          </cell>
          <cell r="V784">
            <v>19</v>
          </cell>
        </row>
        <row r="785">
          <cell r="P785" t="str">
            <v>520020</v>
          </cell>
          <cell r="Q785" t="str">
            <v xml:space="preserve">              Préstamos bancarios garantizados - t. var. C/P</v>
          </cell>
          <cell r="T785" t="str">
            <v>CM-SOC</v>
          </cell>
          <cell r="U785" t="str">
            <v>CM-C</v>
          </cell>
          <cell r="V785">
            <v>2</v>
          </cell>
        </row>
        <row r="786">
          <cell r="P786" t="str">
            <v>520030</v>
          </cell>
          <cell r="Q786" t="str">
            <v xml:space="preserve">              Préstamos bancarios no garantizados - t. var. C/P</v>
          </cell>
          <cell r="T786" t="str">
            <v>CM-SOC</v>
          </cell>
          <cell r="U786" t="str">
            <v>CM-C</v>
          </cell>
          <cell r="V786">
            <v>194</v>
          </cell>
        </row>
        <row r="787">
          <cell r="P787" t="str">
            <v>520040</v>
          </cell>
          <cell r="Q787" t="str">
            <v xml:space="preserve">              Líneas de crédito bancarias C/P</v>
          </cell>
          <cell r="T787" t="str">
            <v>CM-SOC</v>
          </cell>
          <cell r="U787" t="str">
            <v>CM-C</v>
          </cell>
          <cell r="V787">
            <v>1.4398204850607499E-16</v>
          </cell>
        </row>
        <row r="788">
          <cell r="P788" t="str">
            <v>520050</v>
          </cell>
          <cell r="Q788" t="str">
            <v xml:space="preserve">              Descubiertos por lineas de credito bancarias C/P</v>
          </cell>
          <cell r="T788" t="str">
            <v>CM-SOC</v>
          </cell>
          <cell r="U788" t="str">
            <v>CM-C</v>
          </cell>
          <cell r="V788">
            <v>3.7470027081098999E-16</v>
          </cell>
        </row>
        <row r="789">
          <cell r="P789" t="str">
            <v>T521000</v>
          </cell>
          <cell r="Q789" t="str">
            <v xml:space="preserve">            Deuda a C/P</v>
          </cell>
          <cell r="T789" t="str">
            <v>CM-SOC</v>
          </cell>
          <cell r="U789" t="str">
            <v>CM-C</v>
          </cell>
          <cell r="V789">
            <v>46</v>
          </cell>
        </row>
        <row r="790">
          <cell r="P790" t="str">
            <v>521010</v>
          </cell>
          <cell r="Q790" t="str">
            <v xml:space="preserve">              Créditos bancarios garantizados a corto plazo</v>
          </cell>
          <cell r="T790" t="str">
            <v>CM-SOC</v>
          </cell>
          <cell r="U790" t="str">
            <v>CM-C</v>
          </cell>
          <cell r="V790">
            <v>15</v>
          </cell>
        </row>
        <row r="791">
          <cell r="P791" t="str">
            <v>521020</v>
          </cell>
          <cell r="Q791" t="str">
            <v xml:space="preserve">              Créditos bancarios no garantizados a corto plazo</v>
          </cell>
          <cell r="T791" t="str">
            <v>CM-SOC</v>
          </cell>
          <cell r="U791" t="str">
            <v>CM-C</v>
          </cell>
          <cell r="V791">
            <v>31</v>
          </cell>
        </row>
        <row r="792">
          <cell r="P792" t="str">
            <v>521030</v>
          </cell>
          <cell r="Q792" t="str">
            <v xml:space="preserve">              Líneas de crédito bancarias</v>
          </cell>
          <cell r="T792" t="str">
            <v>CM-SOC</v>
          </cell>
          <cell r="U792" t="str">
            <v>CM-C</v>
          </cell>
          <cell r="V792">
            <v>-5.1625370645069803E-15</v>
          </cell>
        </row>
        <row r="793">
          <cell r="P793" t="str">
            <v>521060</v>
          </cell>
          <cell r="Q793" t="str">
            <v xml:space="preserve">              Descubiertos cuentas banc.en el extranjero -Resto</v>
          </cell>
          <cell r="T793" t="str">
            <v>CM-SOC</v>
          </cell>
          <cell r="U793" t="str">
            <v>CM-C</v>
          </cell>
          <cell r="V793">
            <v>1.11022302462516E-16</v>
          </cell>
        </row>
        <row r="794">
          <cell r="P794" t="str">
            <v>T51000</v>
          </cell>
          <cell r="Q794" t="str">
            <v xml:space="preserve">          Derivados Deuda</v>
          </cell>
          <cell r="T794" t="str">
            <v>CM-SOC</v>
          </cell>
          <cell r="U794" t="str">
            <v>CM-C</v>
          </cell>
          <cell r="V794">
            <v>2</v>
          </cell>
        </row>
        <row r="795">
          <cell r="P795" t="str">
            <v>T510005</v>
          </cell>
          <cell r="Q795" t="str">
            <v xml:space="preserve">            Valoración neta</v>
          </cell>
          <cell r="T795" t="str">
            <v>CM-SOC</v>
          </cell>
          <cell r="U795" t="str">
            <v>CM-C</v>
          </cell>
          <cell r="V795">
            <v>2</v>
          </cell>
        </row>
        <row r="796">
          <cell r="P796" t="str">
            <v>T510010</v>
          </cell>
          <cell r="Q796" t="str">
            <v xml:space="preserve">              Cobertura</v>
          </cell>
          <cell r="T796" t="str">
            <v>CM-SOC</v>
          </cell>
          <cell r="U796" t="str">
            <v>CM-C</v>
          </cell>
          <cell r="V796">
            <v>2</v>
          </cell>
        </row>
        <row r="797">
          <cell r="P797" t="str">
            <v>510010</v>
          </cell>
          <cell r="Q797" t="str">
            <v xml:space="preserve">                Derivados deuda neta CFH t. Interés C/P</v>
          </cell>
          <cell r="T797" t="str">
            <v>CM-SOC</v>
          </cell>
          <cell r="U797" t="str">
            <v>CM-C</v>
          </cell>
          <cell r="V797">
            <v>1</v>
          </cell>
        </row>
        <row r="798">
          <cell r="P798" t="str">
            <v>510011</v>
          </cell>
          <cell r="Q798" t="str">
            <v xml:space="preserve">                Derivados deuda neta CFH t. cambio C/P</v>
          </cell>
          <cell r="T798" t="str">
            <v>CM-SOC</v>
          </cell>
          <cell r="U798" t="str">
            <v>CM-C</v>
          </cell>
          <cell r="V798">
            <v>1</v>
          </cell>
        </row>
        <row r="799">
          <cell r="P799" t="str">
            <v>T510100</v>
          </cell>
          <cell r="Q799" t="str">
            <v xml:space="preserve">            Devengo de liquidaciones</v>
          </cell>
          <cell r="T799" t="str">
            <v>CM-SOC</v>
          </cell>
          <cell r="U799" t="str">
            <v>CM-C</v>
          </cell>
          <cell r="V799">
            <v>1.6653345369377299E-16</v>
          </cell>
        </row>
        <row r="800">
          <cell r="P800" t="str">
            <v>T510110</v>
          </cell>
          <cell r="Q800" t="str">
            <v xml:space="preserve">              Cobertura</v>
          </cell>
          <cell r="T800" t="str">
            <v>CM-SOC</v>
          </cell>
          <cell r="U800" t="str">
            <v>CM-C</v>
          </cell>
          <cell r="V800">
            <v>1.6653345369377299E-16</v>
          </cell>
        </row>
        <row r="801">
          <cell r="P801" t="str">
            <v>510110</v>
          </cell>
          <cell r="Q801" t="str">
            <v xml:space="preserve">                Derivados deuda dev. CFH t. Interés C/P</v>
          </cell>
          <cell r="T801" t="str">
            <v>CM-SOC</v>
          </cell>
          <cell r="U801" t="str">
            <v>CM-C</v>
          </cell>
          <cell r="V801">
            <v>1.6653345369377299E-16</v>
          </cell>
        </row>
        <row r="802">
          <cell r="P802" t="str">
            <v>T531400</v>
          </cell>
          <cell r="Q802" t="str">
            <v xml:space="preserve">          Arrendamiento financiero a corto plazo (Leasing)</v>
          </cell>
          <cell r="T802" t="str">
            <v>CM-SOC</v>
          </cell>
          <cell r="U802" t="str">
            <v>CM-C</v>
          </cell>
          <cell r="V802">
            <v>16</v>
          </cell>
        </row>
        <row r="803">
          <cell r="P803" t="str">
            <v>531400</v>
          </cell>
          <cell r="Q803" t="str">
            <v xml:space="preserve">            Arrendamiento financiero a corto plazo (Leasing)</v>
          </cell>
          <cell r="T803" t="str">
            <v>CM-SOC</v>
          </cell>
          <cell r="U803" t="str">
            <v>CM-C</v>
          </cell>
          <cell r="V803">
            <v>1.99999999999999</v>
          </cell>
        </row>
        <row r="804">
          <cell r="P804" t="str">
            <v>531410</v>
          </cell>
          <cell r="Q804" t="str">
            <v xml:space="preserve">            Parte corr arren. fin. medio/largo plazo - t. fijo</v>
          </cell>
          <cell r="T804" t="str">
            <v>CM-SOC</v>
          </cell>
          <cell r="U804" t="str">
            <v>CM-C</v>
          </cell>
          <cell r="V804">
            <v>2</v>
          </cell>
        </row>
        <row r="805">
          <cell r="P805" t="str">
            <v>531420</v>
          </cell>
          <cell r="Q805" t="str">
            <v xml:space="preserve">            Parte corr arren. fin. medio/largo plazo - t. var.</v>
          </cell>
          <cell r="T805" t="str">
            <v>CM-SOC</v>
          </cell>
          <cell r="U805" t="str">
            <v>CM-C</v>
          </cell>
          <cell r="V805">
            <v>12</v>
          </cell>
        </row>
        <row r="806">
          <cell r="P806" t="str">
            <v>T531</v>
          </cell>
          <cell r="Q806" t="str">
            <v xml:space="preserve">          Otras deudas remuneradas</v>
          </cell>
          <cell r="T806" t="str">
            <v>CM-SOC</v>
          </cell>
          <cell r="U806" t="str">
            <v>CM-C</v>
          </cell>
          <cell r="V806">
            <v>323</v>
          </cell>
        </row>
        <row r="807">
          <cell r="P807" t="str">
            <v>531440</v>
          </cell>
          <cell r="Q807" t="str">
            <v xml:space="preserve">            Créditos a corto plazo de compañías de factoring</v>
          </cell>
          <cell r="T807" t="str">
            <v>CM-SOC</v>
          </cell>
          <cell r="U807" t="str">
            <v>CM-C</v>
          </cell>
          <cell r="V807">
            <v>19</v>
          </cell>
        </row>
        <row r="808">
          <cell r="P808" t="str">
            <v>419000</v>
          </cell>
          <cell r="Q808" t="str">
            <v xml:space="preserve">            Prést. no banc. garant. - tipo fijo C/P - Resto</v>
          </cell>
          <cell r="T808" t="str">
            <v>CM-SOC</v>
          </cell>
          <cell r="U808" t="str">
            <v>CM-C</v>
          </cell>
          <cell r="V808">
            <v>35</v>
          </cell>
        </row>
        <row r="809">
          <cell r="P809" t="str">
            <v>419001</v>
          </cell>
          <cell r="Q809" t="str">
            <v xml:space="preserve">            Prést. no banc. no garant. -tipo fijo C/P -Resto</v>
          </cell>
          <cell r="T809" t="str">
            <v>CM-SOC</v>
          </cell>
          <cell r="U809" t="str">
            <v>CM-C</v>
          </cell>
          <cell r="V809">
            <v>8</v>
          </cell>
        </row>
        <row r="810">
          <cell r="P810" t="str">
            <v>419002</v>
          </cell>
          <cell r="Q810" t="str">
            <v xml:space="preserve">            Prést. no banc. garant. - tipo variable C/P -Resto</v>
          </cell>
          <cell r="T810" t="str">
            <v>CM-SOC</v>
          </cell>
          <cell r="U810" t="str">
            <v>CM-C</v>
          </cell>
          <cell r="V810">
            <v>1.7763568394002501E-15</v>
          </cell>
        </row>
        <row r="811">
          <cell r="P811" t="str">
            <v>419003</v>
          </cell>
          <cell r="Q811" t="str">
            <v xml:space="preserve">            Prést. no banc. no garant. - tipo var. C/P -Resto</v>
          </cell>
          <cell r="T811" t="str">
            <v>CM-SOC</v>
          </cell>
          <cell r="U811" t="str">
            <v>CM-C</v>
          </cell>
          <cell r="V811">
            <v>112</v>
          </cell>
        </row>
        <row r="812">
          <cell r="P812" t="str">
            <v>419004</v>
          </cell>
          <cell r="Q812" t="str">
            <v xml:space="preserve">            Deudas accion. créd. banc. - t. fijo C/P -Resto</v>
          </cell>
          <cell r="T812" t="str">
            <v>CM-SOC</v>
          </cell>
          <cell r="U812" t="str">
            <v>CM-C</v>
          </cell>
          <cell r="V812">
            <v>4.3853809472693699E-15</v>
          </cell>
        </row>
        <row r="813">
          <cell r="P813" t="str">
            <v>419021</v>
          </cell>
          <cell r="Q813" t="str">
            <v xml:space="preserve">            Préstamos no bancarios no garantizados -Resto</v>
          </cell>
          <cell r="T813" t="str">
            <v>CM-SOC</v>
          </cell>
          <cell r="U813" t="str">
            <v>CM-C</v>
          </cell>
          <cell r="V813">
            <v>149</v>
          </cell>
        </row>
        <row r="814">
          <cell r="P814" t="str">
            <v>T15502</v>
          </cell>
          <cell r="Q814" t="str">
            <v xml:space="preserve">        Intereses Deuda Financiera</v>
          </cell>
          <cell r="T814" t="str">
            <v>CM-SOC</v>
          </cell>
          <cell r="U814" t="str">
            <v>CM-C</v>
          </cell>
          <cell r="V814">
            <v>141</v>
          </cell>
        </row>
        <row r="815">
          <cell r="P815" t="str">
            <v>T155022</v>
          </cell>
          <cell r="Q815" t="str">
            <v xml:space="preserve">          Int. Deuda a c/p reclasificación del l/p</v>
          </cell>
          <cell r="T815" t="str">
            <v>CM-SOC</v>
          </cell>
          <cell r="U815" t="str">
            <v>CM-C</v>
          </cell>
          <cell r="V815">
            <v>52</v>
          </cell>
        </row>
        <row r="816">
          <cell r="P816" t="str">
            <v>155022</v>
          </cell>
          <cell r="Q816" t="str">
            <v xml:space="preserve">            Obligaciones y bonos</v>
          </cell>
          <cell r="T816" t="str">
            <v>CM-SOC</v>
          </cell>
          <cell r="U816" t="str">
            <v>CM-C</v>
          </cell>
          <cell r="V816">
            <v>29</v>
          </cell>
        </row>
        <row r="817">
          <cell r="P817" t="str">
            <v>155024</v>
          </cell>
          <cell r="Q817" t="str">
            <v xml:space="preserve">            Entidades de crédito</v>
          </cell>
          <cell r="T817" t="str">
            <v>CM-SOC</v>
          </cell>
          <cell r="U817" t="str">
            <v>CM-C</v>
          </cell>
          <cell r="V817">
            <v>3</v>
          </cell>
        </row>
        <row r="818">
          <cell r="P818" t="str">
            <v>155026</v>
          </cell>
          <cell r="Q818" t="str">
            <v xml:space="preserve">            Otros intereses</v>
          </cell>
          <cell r="T818" t="str">
            <v>CM-SOC</v>
          </cell>
          <cell r="U818" t="str">
            <v>CM-C</v>
          </cell>
          <cell r="V818">
            <v>20</v>
          </cell>
        </row>
        <row r="819">
          <cell r="P819" t="str">
            <v>T155023</v>
          </cell>
          <cell r="Q819" t="str">
            <v xml:space="preserve">          Int. Deuda a c/p</v>
          </cell>
          <cell r="T819" t="str">
            <v>CM-SOC</v>
          </cell>
          <cell r="U819" t="str">
            <v>CM-C</v>
          </cell>
          <cell r="V819">
            <v>89</v>
          </cell>
        </row>
        <row r="820">
          <cell r="P820" t="str">
            <v>155023</v>
          </cell>
          <cell r="Q820" t="str">
            <v xml:space="preserve">            Obligaciones y bonos</v>
          </cell>
          <cell r="T820" t="str">
            <v>CM-SOC</v>
          </cell>
          <cell r="U820" t="str">
            <v>CM-C</v>
          </cell>
          <cell r="V820">
            <v>41</v>
          </cell>
        </row>
        <row r="821">
          <cell r="P821" t="str">
            <v>155025</v>
          </cell>
          <cell r="Q821" t="str">
            <v xml:space="preserve">            Entidades de crédito</v>
          </cell>
          <cell r="T821" t="str">
            <v>CM-SOC</v>
          </cell>
          <cell r="U821" t="str">
            <v>CM-C</v>
          </cell>
          <cell r="V821">
            <v>31</v>
          </cell>
        </row>
        <row r="822">
          <cell r="P822" t="str">
            <v>155027</v>
          </cell>
          <cell r="Q822" t="str">
            <v xml:space="preserve">            Otros intereses</v>
          </cell>
          <cell r="T822" t="str">
            <v>CM-SOC</v>
          </cell>
          <cell r="U822" t="str">
            <v>CM-C</v>
          </cell>
          <cell r="V822">
            <v>17</v>
          </cell>
        </row>
        <row r="823">
          <cell r="P823" t="str">
            <v>T5250</v>
          </cell>
          <cell r="Q823" t="str">
            <v xml:space="preserve">        Dividendo a pagar</v>
          </cell>
          <cell r="T823" t="str">
            <v>CM-SOC</v>
          </cell>
          <cell r="U823" t="str">
            <v>CM-C</v>
          </cell>
          <cell r="V823">
            <v>359</v>
          </cell>
        </row>
        <row r="824">
          <cell r="P824" t="str">
            <v>525000</v>
          </cell>
          <cell r="Q824" t="str">
            <v xml:space="preserve">          Dividendo a pagar</v>
          </cell>
          <cell r="T824" t="str">
            <v>CM-SOC</v>
          </cell>
          <cell r="U824" t="str">
            <v>CM-C</v>
          </cell>
          <cell r="V824">
            <v>359</v>
          </cell>
        </row>
        <row r="825">
          <cell r="P825" t="str">
            <v>ENL_BS_TOTAL</v>
          </cell>
          <cell r="Q825" t="str">
            <v xml:space="preserve">    Cuenta de enlace de Balance Total</v>
          </cell>
          <cell r="T825" t="str">
            <v>CM-SOC</v>
          </cell>
          <cell r="U825" t="str">
            <v>CM-C</v>
          </cell>
          <cell r="V825">
            <v>-1.1390888232654101E-13</v>
          </cell>
        </row>
        <row r="826">
          <cell r="P826" t="str">
            <v>ENL_BS_OPERATIVO</v>
          </cell>
          <cell r="Q826" t="str">
            <v xml:space="preserve">      Cuenta de enlace de Balance de Explotación</v>
          </cell>
          <cell r="T826" t="str">
            <v>CM-SOC</v>
          </cell>
          <cell r="U826" t="str">
            <v>CM-C</v>
          </cell>
          <cell r="V826">
            <v>154</v>
          </cell>
        </row>
        <row r="827">
          <cell r="P827" t="str">
            <v>ENL_BS_FINANC_TOT</v>
          </cell>
          <cell r="Q827" t="str">
            <v xml:space="preserve">      Cuenta de enlace de Balance Financiero Total</v>
          </cell>
          <cell r="T827" t="str">
            <v>CM-SOC</v>
          </cell>
          <cell r="U827" t="str">
            <v>CM-C</v>
          </cell>
          <cell r="V827">
            <v>-154</v>
          </cell>
        </row>
        <row r="828">
          <cell r="P828" t="str">
            <v>ENL_BS_FINANC_CP</v>
          </cell>
          <cell r="Q828" t="str">
            <v xml:space="preserve">        Cuenta de enlace de Balance Financiero CP</v>
          </cell>
          <cell r="T828" t="str">
            <v>CM-SOC</v>
          </cell>
          <cell r="U828" t="str">
            <v>CM-C</v>
          </cell>
          <cell r="V828">
            <v>-153</v>
          </cell>
        </row>
        <row r="829">
          <cell r="P829" t="str">
            <v>ENL_BS_FINANC_LP</v>
          </cell>
          <cell r="Q829" t="str">
            <v xml:space="preserve">        Cuenta de enlace de Balance Financiero LP</v>
          </cell>
          <cell r="T829" t="str">
            <v>CM-SOC</v>
          </cell>
          <cell r="U829" t="str">
            <v>CM-C</v>
          </cell>
          <cell r="V829">
            <v>-1.00000000000001</v>
          </cell>
        </row>
        <row r="830">
          <cell r="P830" t="str">
            <v>ENL_ELIM_PART</v>
          </cell>
          <cell r="Q830" t="str">
            <v xml:space="preserve">      Cuenta de enlace de Balance de Elim de part</v>
          </cell>
          <cell r="T830" t="str">
            <v>CM-SOC</v>
          </cell>
          <cell r="U830" t="str">
            <v>CM-C</v>
          </cell>
          <cell r="V830">
            <v>-1.9917401061775301E-13</v>
          </cell>
        </row>
        <row r="831">
          <cell r="P831" t="str">
            <v>ENL_BS_IMP</v>
          </cell>
          <cell r="Q831" t="str">
            <v xml:space="preserve">      Cuenta de enlace para impuestos</v>
          </cell>
          <cell r="T831" t="str">
            <v>CM-SOC</v>
          </cell>
          <cell r="U831" t="str">
            <v>CM-C</v>
          </cell>
          <cell r="V831">
            <v>-4.3177267317062697E-15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oli"/>
      <sheetName val="Scenario"/>
      <sheetName val="Accorp"/>
      <sheetName val="TOTALI"/>
      <sheetName val="db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">
          <cell r="A22" t="str">
            <v>A</v>
          </cell>
          <cell r="B22" t="str">
            <v xml:space="preserve">Friuli-Venezia Giulia </v>
          </cell>
          <cell r="C22">
            <v>0.53863799999999995</v>
          </cell>
        </row>
        <row r="23">
          <cell r="A23" t="str">
            <v>B</v>
          </cell>
          <cell r="B23" t="str">
            <v>Trentino-Alto Adige-Veneto</v>
          </cell>
          <cell r="C23">
            <v>0.67895399999999995</v>
          </cell>
        </row>
        <row r="24">
          <cell r="A24" t="str">
            <v>C</v>
          </cell>
          <cell r="B24" t="str">
            <v>Lombardia Orientale</v>
          </cell>
          <cell r="C24">
            <v>0.77614300000000003</v>
          </cell>
        </row>
        <row r="25">
          <cell r="A25" t="str">
            <v>D</v>
          </cell>
          <cell r="B25" t="str">
            <v>Lombardia Occidentale</v>
          </cell>
          <cell r="C25">
            <v>0.87925299999999995</v>
          </cell>
        </row>
        <row r="26">
          <cell r="A26" t="str">
            <v>E1</v>
          </cell>
          <cell r="B26" t="str">
            <v>Nord Piemonte</v>
          </cell>
          <cell r="C26">
            <v>1.0770010000000001</v>
          </cell>
        </row>
        <row r="27">
          <cell r="A27" t="str">
            <v>E2</v>
          </cell>
          <cell r="B27" t="str">
            <v>Sud Piemonte -Liguria</v>
          </cell>
          <cell r="C27">
            <v>0.87925299999999995</v>
          </cell>
        </row>
        <row r="28">
          <cell r="A28" t="str">
            <v>F</v>
          </cell>
          <cell r="B28" t="str">
            <v>Emilia - Liguria</v>
          </cell>
          <cell r="C28">
            <v>0.67895399999999995</v>
          </cell>
        </row>
        <row r="29">
          <cell r="A29" t="str">
            <v>G</v>
          </cell>
          <cell r="B29" t="str">
            <v>Basso Veneto</v>
          </cell>
          <cell r="C29">
            <v>0.600136</v>
          </cell>
        </row>
        <row r="30">
          <cell r="A30" t="str">
            <v>H</v>
          </cell>
          <cell r="B30" t="str">
            <v>Toscana - Lazio</v>
          </cell>
          <cell r="C30">
            <v>0.58521500000000004</v>
          </cell>
        </row>
        <row r="31">
          <cell r="A31" t="str">
            <v>I</v>
          </cell>
          <cell r="B31" t="str">
            <v>Romagna</v>
          </cell>
          <cell r="C31">
            <v>0.47865600000000003</v>
          </cell>
        </row>
        <row r="32">
          <cell r="A32" t="str">
            <v>L</v>
          </cell>
          <cell r="B32" t="str">
            <v>Umbria - Marche</v>
          </cell>
          <cell r="C32">
            <v>0.38491700000000001</v>
          </cell>
        </row>
        <row r="33">
          <cell r="A33" t="str">
            <v>M</v>
          </cell>
          <cell r="B33" t="str">
            <v>Marche - Abruzzo</v>
          </cell>
          <cell r="C33">
            <v>0.47341299999999997</v>
          </cell>
        </row>
        <row r="34">
          <cell r="A34" t="str">
            <v>N</v>
          </cell>
          <cell r="B34" t="str">
            <v>Lazio</v>
          </cell>
          <cell r="C34">
            <v>0.51665700000000003</v>
          </cell>
        </row>
        <row r="35">
          <cell r="A35" t="str">
            <v>O</v>
          </cell>
          <cell r="B35" t="str">
            <v>Basilicata - Puglia</v>
          </cell>
          <cell r="C35">
            <v>0.52867799999999998</v>
          </cell>
        </row>
        <row r="36">
          <cell r="A36" t="str">
            <v>P</v>
          </cell>
          <cell r="B36" t="str">
            <v>Campania</v>
          </cell>
          <cell r="C36">
            <v>0.37224000000000002</v>
          </cell>
        </row>
        <row r="37">
          <cell r="A37" t="str">
            <v>Q</v>
          </cell>
          <cell r="B37" t="str">
            <v>Calabria</v>
          </cell>
          <cell r="C37">
            <v>0.32838000000000001</v>
          </cell>
        </row>
        <row r="38">
          <cell r="A38" t="str">
            <v>R</v>
          </cell>
          <cell r="B38" t="str">
            <v>Sicilia</v>
          </cell>
          <cell r="C38">
            <v>0.128081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i operativi per cliente"/>
      <sheetName val="SuppBenchMark"/>
      <sheetName val="preview indicatori"/>
      <sheetName val="SuppReport"/>
      <sheetName val="report singola"/>
      <sheetName val="benchmarking econ-pat"/>
      <sheetName val="personale"/>
      <sheetName val="clienti"/>
      <sheetName val="benchmarking operativo"/>
      <sheetName val="database"/>
      <sheetName val="aree geogr"/>
      <sheetName val="Admin"/>
      <sheetName val="COPERTINA EURO"/>
      <sheetName val="XLS_1"/>
      <sheetName val="CODICI"/>
      <sheetName val="tabelle"/>
      <sheetName val="Sensitivities Chart"/>
      <sheetName val="EnergyAssessment"/>
    </sheetNames>
    <sheetDataSet>
      <sheetData sheetId="0" refreshError="1"/>
      <sheetData sheetId="1" refreshError="1"/>
      <sheetData sheetId="2" refreshError="1"/>
      <sheetData sheetId="3" refreshError="1">
        <row r="5">
          <cell r="K5" t="str">
            <v>Società</v>
          </cell>
          <cell r="L5" t="str">
            <v>area geografica</v>
          </cell>
          <cell r="M5" t="str">
            <v>business</v>
          </cell>
          <cell r="N5" t="str">
            <v>periodo</v>
          </cell>
        </row>
        <row r="6">
          <cell r="K6" t="str">
            <v>WIND</v>
          </cell>
          <cell r="L6" t="str">
            <v>World</v>
          </cell>
          <cell r="M6" t="str">
            <v>group</v>
          </cell>
          <cell r="N6">
            <v>2000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LSRES (2)"/>
      <sheetName val="BUDGET 2000 PER RES"/>
      <sheetName val="IN COSTR AL 99"/>
      <sheetName val="Foglio1"/>
      <sheetName val="Foglio2"/>
      <sheetName val="Foglio3"/>
      <sheetName val="PIANOINV"/>
      <sheetName val="AA509"/>
      <sheetName val="CalcAmmEcoTec"/>
      <sheetName val="CalcAmmMaxFisc"/>
      <sheetName val="CalcAmmAnticipato"/>
      <sheetName val="SLSRES"/>
      <sheetName val="RAGRSLS"/>
      <sheetName val="SLSDES"/>
      <sheetName val="SLSDESTINATORIO"/>
      <sheetName val="PC 2007 Total vs NP 2008"/>
      <sheetName val="CONS n-1 | AP n-1"/>
      <sheetName val="BDG_MENS n | BDG 01"/>
      <sheetName val="BUDGET ANNO | BDG n+1"/>
      <sheetName val="Formule"/>
      <sheetName val="CONS n | PRECL n"/>
      <sheetName val="Заполнить_ФИО!"/>
      <sheetName val="Profili"/>
      <sheetName val="Parametri Industriale"/>
      <sheetName val="Sheet1 (2)"/>
      <sheetName val="STORNO SPV "/>
      <sheetName val="Crecimiento demanda peninsular"/>
      <sheetName val="datos mensuales"/>
      <sheetName val="Ind. de gestión-externos"/>
      <sheetName val="Indic. claves de gestión-intern"/>
      <sheetName val="CTA RDOS GRUPO ENDESA"/>
      <sheetName val="Prec. med. de generac penins"/>
      <sheetName val="XLS_1"/>
      <sheetName val="UPA6 2003"/>
      <sheetName val="Piano investimenti nuovo metodo"/>
      <sheetName val="Origen"/>
      <sheetName val="Cascada Res Op vs POA"/>
      <sheetName val="SuppReport"/>
      <sheetName val="CIERRE"/>
      <sheetName val="21100101"/>
      <sheetName val="Sensitivities Chart"/>
      <sheetName val="SLSRES_(2)"/>
      <sheetName val="BUDGET_2000_PER_RES"/>
      <sheetName val="IN_COSTR_AL_99"/>
      <sheetName val="PC_2007_Total_vs_NP_2008"/>
      <sheetName val="CONS_n-1_|_AP_n-1"/>
      <sheetName val="BDG_MENS_n_|_BDG_01"/>
      <sheetName val="BUDGET_ANNO_|_BDG_n+1"/>
      <sheetName val="CONS_n_|_PRECL_n"/>
      <sheetName val="Crecimiento_demanda_peninsular"/>
      <sheetName val="datos_mensuales"/>
      <sheetName val="Ind__de_gestión-externos"/>
      <sheetName val="Indic__claves_de_gestión-intern"/>
      <sheetName val="CTA_RDOS_GRUPO_ENDESA"/>
      <sheetName val="Prec__med__de_generac_penins"/>
      <sheetName val="Parametri_Industriale"/>
      <sheetName val="UPA6_2003"/>
      <sheetName val="Sheet1_(2)"/>
      <sheetName val="STORNO_SPV_"/>
      <sheetName val="Cascada_Res_Op_vs_POA"/>
      <sheetName val="Piano_investimenti_nuovo_metodo"/>
      <sheetName val="Dati"/>
      <sheetName val="49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C1" t="str">
            <v>NEWCAT</v>
          </cell>
          <cell r="D1" t="str">
            <v>CAT</v>
          </cell>
          <cell r="E1" t="str">
            <v>SLSPADR</v>
          </cell>
          <cell r="F1" t="str">
            <v>DESCRIZIONESLSPADRE</v>
          </cell>
          <cell r="G1" t="str">
            <v>SLS</v>
          </cell>
          <cell r="H1" t="str">
            <v>DESCRIZIONE</v>
          </cell>
          <cell r="I1" t="str">
            <v>ATT</v>
          </cell>
          <cell r="J1" t="str">
            <v>AN</v>
          </cell>
          <cell r="K1" t="str">
            <v>CDR</v>
          </cell>
          <cell r="L1" t="str">
            <v>TRIS</v>
          </cell>
          <cell r="M1" t="str">
            <v>IM</v>
          </cell>
          <cell r="N1" t="str">
            <v>ID_I</v>
          </cell>
          <cell r="O1" t="str">
            <v>S</v>
          </cell>
          <cell r="P1" t="str">
            <v>P</v>
          </cell>
          <cell r="Q1" t="str">
            <v>DCOS</v>
          </cell>
          <cell r="R1" t="str">
            <v>PR</v>
          </cell>
          <cell r="S1" t="str">
            <v>ODL</v>
          </cell>
          <cell r="T1" t="str">
            <v>ST1</v>
          </cell>
          <cell r="U1" t="str">
            <v>ST2</v>
          </cell>
          <cell r="V1" t="str">
            <v>TRIMESTRI</v>
          </cell>
          <cell r="W1" t="str">
            <v>DATA_ES</v>
          </cell>
          <cell r="X1" t="str">
            <v>IMP IN COSTR AL 9/99</v>
          </cell>
          <cell r="Y1" t="str">
            <v>GENMAR2000</v>
          </cell>
          <cell r="Z1" t="str">
            <v>APRGIU2000</v>
          </cell>
          <cell r="AA1" t="str">
            <v>LUGSET2000</v>
          </cell>
          <cell r="AB1" t="str">
            <v>OTTDIC2000</v>
          </cell>
          <cell r="AC1" t="str">
            <v>TOT2000</v>
          </cell>
          <cell r="AD1" t="str">
            <v>ANNO_2001</v>
          </cell>
          <cell r="AE1" t="str">
            <v>ANNO_2002</v>
          </cell>
          <cell r="AF1" t="str">
            <v>ANNO_2003</v>
          </cell>
          <cell r="AG1" t="str">
            <v>ANNO_2004</v>
          </cell>
          <cell r="AH1" t="str">
            <v>ANNO_2005</v>
          </cell>
          <cell r="AI1" t="str">
            <v>ANNO_2006</v>
          </cell>
          <cell r="AJ1" t="str">
            <v>TOTALE</v>
          </cell>
          <cell r="AK1" t="str">
            <v>VERIFICA</v>
          </cell>
          <cell r="AL1" t="str">
            <v>AnnoUltimoCosto</v>
          </cell>
          <cell r="AM1" t="str">
            <v>Anno_ammortamento</v>
          </cell>
          <cell r="AN1" t="str">
            <v>Tipo_ammortamento</v>
          </cell>
          <cell r="AO1">
            <v>1999</v>
          </cell>
          <cell r="AP1">
            <v>1999</v>
          </cell>
          <cell r="AQ1">
            <v>1999</v>
          </cell>
          <cell r="AR1">
            <v>2000</v>
          </cell>
          <cell r="AS1">
            <v>2000</v>
          </cell>
          <cell r="AT1">
            <v>2000</v>
          </cell>
          <cell r="AU1">
            <v>2001</v>
          </cell>
          <cell r="AV1">
            <v>2001</v>
          </cell>
          <cell r="AW1">
            <v>2001</v>
          </cell>
          <cell r="AX1">
            <v>2002</v>
          </cell>
          <cell r="AY1">
            <v>2002</v>
          </cell>
          <cell r="AZ1">
            <v>2002</v>
          </cell>
          <cell r="BA1">
            <v>2003</v>
          </cell>
          <cell r="BB1">
            <v>2003</v>
          </cell>
          <cell r="BC1">
            <v>2003</v>
          </cell>
          <cell r="BD1">
            <v>2004</v>
          </cell>
          <cell r="BE1">
            <v>2004</v>
          </cell>
          <cell r="BF1">
            <v>2004</v>
          </cell>
          <cell r="BG1">
            <v>2005</v>
          </cell>
          <cell r="BH1">
            <v>2005</v>
          </cell>
          <cell r="BI1">
            <v>2005</v>
          </cell>
        </row>
        <row r="2">
          <cell r="C2" t="str">
            <v>D1</v>
          </cell>
          <cell r="D2" t="str">
            <v>3</v>
          </cell>
          <cell r="E2" t="str">
            <v>ALLACC</v>
          </cell>
          <cell r="F2" t="str">
            <v>XUSI129</v>
          </cell>
          <cell r="G2" t="str">
            <v>XUSI129</v>
          </cell>
          <cell r="H2" t="str">
            <v>ALLACC. REINIEZ. CAPANNOLI 2B E IMP. BOCCAPOZZO</v>
          </cell>
          <cell r="I2" t="str">
            <v>988</v>
          </cell>
          <cell r="J2" t="str">
            <v>11</v>
          </cell>
          <cell r="K2" t="str">
            <v>****</v>
          </cell>
          <cell r="L2" t="str">
            <v>****</v>
          </cell>
          <cell r="M2" t="str">
            <v>13</v>
          </cell>
          <cell r="N2" t="str">
            <v>****</v>
          </cell>
          <cell r="O2" t="str">
            <v>*</v>
          </cell>
          <cell r="P2" t="str">
            <v>*</v>
          </cell>
          <cell r="Q2" t="str">
            <v>****</v>
          </cell>
          <cell r="R2" t="str">
            <v>**</v>
          </cell>
          <cell r="S2" t="str">
            <v>8135</v>
          </cell>
          <cell r="T2" t="str">
            <v>1</v>
          </cell>
          <cell r="U2">
            <v>1</v>
          </cell>
          <cell r="V2">
            <v>2</v>
          </cell>
          <cell r="W2">
            <v>2000</v>
          </cell>
          <cell r="X2">
            <v>10</v>
          </cell>
          <cell r="Y2">
            <v>290</v>
          </cell>
          <cell r="Z2">
            <v>10</v>
          </cell>
          <cell r="AA2">
            <v>0</v>
          </cell>
          <cell r="AB2">
            <v>0</v>
          </cell>
          <cell r="AC2">
            <v>300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310</v>
          </cell>
          <cell r="AJ2">
            <v>310</v>
          </cell>
          <cell r="AK2">
            <v>0</v>
          </cell>
          <cell r="AL2">
            <v>2000</v>
          </cell>
          <cell r="AM2">
            <v>2000</v>
          </cell>
          <cell r="AN2" t="str">
            <v>ta1398811</v>
          </cell>
          <cell r="AO2">
            <v>0</v>
          </cell>
          <cell r="AP2">
            <v>0</v>
          </cell>
          <cell r="AQ2">
            <v>0</v>
          </cell>
          <cell r="AR2">
            <v>7.75</v>
          </cell>
          <cell r="AS2">
            <v>13.95</v>
          </cell>
          <cell r="AT2">
            <v>13.95</v>
          </cell>
          <cell r="AU2">
            <v>15.5</v>
          </cell>
          <cell r="AV2">
            <v>27.9</v>
          </cell>
          <cell r="AW2">
            <v>27.9</v>
          </cell>
          <cell r="AX2">
            <v>15.5</v>
          </cell>
          <cell r="AY2">
            <v>27.9</v>
          </cell>
          <cell r="AZ2">
            <v>27.9</v>
          </cell>
          <cell r="BA2">
            <v>15.5</v>
          </cell>
          <cell r="BB2">
            <v>27.9</v>
          </cell>
          <cell r="BC2">
            <v>0</v>
          </cell>
          <cell r="BD2">
            <v>15.5</v>
          </cell>
          <cell r="BE2">
            <v>27.9</v>
          </cell>
          <cell r="BF2">
            <v>0</v>
          </cell>
          <cell r="BG2">
            <v>15.5</v>
          </cell>
          <cell r="BH2">
            <v>27.9</v>
          </cell>
          <cell r="BI2">
            <v>0</v>
          </cell>
        </row>
        <row r="3">
          <cell r="C3" t="str">
            <v>D1</v>
          </cell>
          <cell r="D3" t="str">
            <v>3</v>
          </cell>
          <cell r="E3" t="str">
            <v>ALLACC</v>
          </cell>
          <cell r="F3" t="str">
            <v>XUSI129</v>
          </cell>
          <cell r="G3" t="str">
            <v>XUSI129</v>
          </cell>
          <cell r="H3" t="str">
            <v>ALLACC. REINIEZ. CAPANNOLI 2B E IMP. BOCCAPOZZO</v>
          </cell>
          <cell r="I3" t="str">
            <v>988</v>
          </cell>
          <cell r="J3" t="str">
            <v>07</v>
          </cell>
          <cell r="K3" t="str">
            <v>****</v>
          </cell>
          <cell r="L3" t="str">
            <v>****</v>
          </cell>
          <cell r="M3" t="str">
            <v>13</v>
          </cell>
          <cell r="N3" t="str">
            <v>****</v>
          </cell>
          <cell r="O3" t="str">
            <v>*</v>
          </cell>
          <cell r="P3" t="str">
            <v>*</v>
          </cell>
          <cell r="Q3" t="str">
            <v>****</v>
          </cell>
          <cell r="R3" t="str">
            <v>09</v>
          </cell>
          <cell r="S3" t="str">
            <v>8135</v>
          </cell>
          <cell r="T3" t="str">
            <v>1</v>
          </cell>
          <cell r="U3">
            <v>1</v>
          </cell>
          <cell r="V3">
            <v>2</v>
          </cell>
          <cell r="W3">
            <v>2000</v>
          </cell>
          <cell r="X3">
            <v>69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69</v>
          </cell>
          <cell r="AJ3">
            <v>69</v>
          </cell>
          <cell r="AK3">
            <v>0</v>
          </cell>
          <cell r="AL3">
            <v>1999</v>
          </cell>
          <cell r="AM3">
            <v>2000</v>
          </cell>
          <cell r="AN3" t="str">
            <v>ta1398807</v>
          </cell>
          <cell r="AO3">
            <v>0</v>
          </cell>
          <cell r="AP3">
            <v>0</v>
          </cell>
          <cell r="AQ3">
            <v>0</v>
          </cell>
          <cell r="AR3">
            <v>4.3125</v>
          </cell>
          <cell r="AS3">
            <v>8.625</v>
          </cell>
          <cell r="AT3">
            <v>8.625</v>
          </cell>
          <cell r="AU3">
            <v>8.625</v>
          </cell>
          <cell r="AV3">
            <v>17.25</v>
          </cell>
          <cell r="AW3">
            <v>17.25</v>
          </cell>
          <cell r="AX3">
            <v>8.625</v>
          </cell>
          <cell r="AY3">
            <v>8.625</v>
          </cell>
          <cell r="AZ3">
            <v>8.625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</row>
        <row r="4">
          <cell r="C4" t="str">
            <v>C1</v>
          </cell>
          <cell r="D4" t="str">
            <v>1</v>
          </cell>
          <cell r="E4" t="str">
            <v>ALTRI</v>
          </cell>
          <cell r="F4" t="str">
            <v>2ARI826</v>
          </cell>
          <cell r="G4" t="str">
            <v>2ARI826</v>
          </cell>
          <cell r="H4" t="str">
            <v>NUOVA FOGNATURA ACQUE NERE PIU' IMPIANTI DI DEPURAZIONE</v>
          </cell>
          <cell r="I4" t="str">
            <v>988</v>
          </cell>
          <cell r="J4" t="str">
            <v>11</v>
          </cell>
          <cell r="K4" t="str">
            <v>****</v>
          </cell>
          <cell r="L4" t="str">
            <v>****</v>
          </cell>
          <cell r="M4" t="str">
            <v>82</v>
          </cell>
          <cell r="N4" t="str">
            <v>0158</v>
          </cell>
          <cell r="O4" t="str">
            <v>*</v>
          </cell>
          <cell r="P4" t="str">
            <v>*</v>
          </cell>
          <cell r="Q4" t="str">
            <v>****</v>
          </cell>
          <cell r="R4" t="str">
            <v>10</v>
          </cell>
          <cell r="S4" t="str">
            <v>7374</v>
          </cell>
          <cell r="T4" t="str">
            <v>1</v>
          </cell>
          <cell r="U4">
            <v>1</v>
          </cell>
          <cell r="V4">
            <v>4</v>
          </cell>
          <cell r="W4">
            <v>1999</v>
          </cell>
          <cell r="X4">
            <v>179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179</v>
          </cell>
          <cell r="AJ4">
            <v>179</v>
          </cell>
          <cell r="AK4">
            <v>0</v>
          </cell>
          <cell r="AL4">
            <v>1999</v>
          </cell>
          <cell r="AM4">
            <v>1999</v>
          </cell>
          <cell r="AN4" t="str">
            <v>ta8298811</v>
          </cell>
          <cell r="AO4">
            <v>8.9500000000000011</v>
          </cell>
          <cell r="AP4">
            <v>8.9500000000000011</v>
          </cell>
          <cell r="AQ4">
            <v>8.9500000000000011</v>
          </cell>
          <cell r="AR4">
            <v>17.900000000000002</v>
          </cell>
          <cell r="AS4">
            <v>17.900000000000002</v>
          </cell>
          <cell r="AT4">
            <v>17.900000000000002</v>
          </cell>
          <cell r="AU4">
            <v>17.900000000000002</v>
          </cell>
          <cell r="AV4">
            <v>17.900000000000002</v>
          </cell>
          <cell r="AW4">
            <v>17.900000000000002</v>
          </cell>
          <cell r="AX4">
            <v>17.900000000000002</v>
          </cell>
          <cell r="AY4">
            <v>17.900000000000002</v>
          </cell>
          <cell r="AZ4">
            <v>0</v>
          </cell>
          <cell r="BA4">
            <v>17.900000000000002</v>
          </cell>
          <cell r="BB4">
            <v>17.900000000000002</v>
          </cell>
          <cell r="BC4">
            <v>0</v>
          </cell>
          <cell r="BD4">
            <v>17.900000000000002</v>
          </cell>
          <cell r="BE4">
            <v>17.900000000000002</v>
          </cell>
          <cell r="BF4">
            <v>0</v>
          </cell>
          <cell r="BG4">
            <v>17.900000000000002</v>
          </cell>
          <cell r="BH4">
            <v>17.900000000000002</v>
          </cell>
          <cell r="BI4">
            <v>0</v>
          </cell>
        </row>
        <row r="5">
          <cell r="C5" t="str">
            <v>C1</v>
          </cell>
          <cell r="D5" t="str">
            <v>1</v>
          </cell>
          <cell r="E5" t="str">
            <v>ALTRI</v>
          </cell>
          <cell r="F5" t="str">
            <v>2ARI826</v>
          </cell>
          <cell r="G5" t="str">
            <v>2ARI826</v>
          </cell>
          <cell r="H5" t="str">
            <v>NUOVA FOGNATURA ACQUE NERE PIU' IMPIANTI DI DEPURAZIONE</v>
          </cell>
          <cell r="I5" t="str">
            <v>988</v>
          </cell>
          <cell r="J5" t="str">
            <v>11</v>
          </cell>
          <cell r="K5" t="str">
            <v>****</v>
          </cell>
          <cell r="L5" t="str">
            <v>****</v>
          </cell>
          <cell r="M5" t="str">
            <v>82</v>
          </cell>
          <cell r="N5" t="str">
            <v>0158</v>
          </cell>
          <cell r="O5" t="str">
            <v>*</v>
          </cell>
          <cell r="P5" t="str">
            <v>*</v>
          </cell>
          <cell r="Q5" t="str">
            <v>****</v>
          </cell>
          <cell r="R5" t="str">
            <v>10</v>
          </cell>
          <cell r="S5" t="str">
            <v>7374</v>
          </cell>
          <cell r="T5" t="str">
            <v>1</v>
          </cell>
          <cell r="U5">
            <v>1</v>
          </cell>
          <cell r="V5">
            <v>4</v>
          </cell>
          <cell r="W5">
            <v>1999</v>
          </cell>
          <cell r="X5">
            <v>586.6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586.6</v>
          </cell>
          <cell r="AJ5">
            <v>586.6</v>
          </cell>
          <cell r="AK5">
            <v>0</v>
          </cell>
          <cell r="AL5">
            <v>1999</v>
          </cell>
          <cell r="AM5">
            <v>1999</v>
          </cell>
          <cell r="AN5" t="str">
            <v>ta8298811</v>
          </cell>
          <cell r="AO5">
            <v>29.330000000000002</v>
          </cell>
          <cell r="AP5">
            <v>29.330000000000002</v>
          </cell>
          <cell r="AQ5">
            <v>29.330000000000002</v>
          </cell>
          <cell r="AR5">
            <v>58.660000000000004</v>
          </cell>
          <cell r="AS5">
            <v>58.660000000000004</v>
          </cell>
          <cell r="AT5">
            <v>58.660000000000004</v>
          </cell>
          <cell r="AU5">
            <v>58.660000000000004</v>
          </cell>
          <cell r="AV5">
            <v>58.660000000000004</v>
          </cell>
          <cell r="AW5">
            <v>58.660000000000004</v>
          </cell>
          <cell r="AX5">
            <v>58.660000000000004</v>
          </cell>
          <cell r="AY5">
            <v>58.660000000000004</v>
          </cell>
          <cell r="AZ5">
            <v>0</v>
          </cell>
          <cell r="BA5">
            <v>58.660000000000004</v>
          </cell>
          <cell r="BB5">
            <v>58.660000000000004</v>
          </cell>
          <cell r="BC5">
            <v>0</v>
          </cell>
          <cell r="BD5">
            <v>58.660000000000004</v>
          </cell>
          <cell r="BE5">
            <v>58.660000000000004</v>
          </cell>
          <cell r="BF5">
            <v>0</v>
          </cell>
          <cell r="BG5">
            <v>58.660000000000004</v>
          </cell>
          <cell r="BH5">
            <v>58.660000000000004</v>
          </cell>
          <cell r="BI5">
            <v>0</v>
          </cell>
        </row>
        <row r="6">
          <cell r="C6" t="str">
            <v>A</v>
          </cell>
          <cell r="D6" t="str">
            <v>6C</v>
          </cell>
          <cell r="E6" t="str">
            <v>ALTRI</v>
          </cell>
          <cell r="F6" t="str">
            <v>2USI930</v>
          </cell>
          <cell r="G6" t="str">
            <v>2USI930</v>
          </cell>
          <cell r="H6" t="str">
            <v>IMP. CESSIONE CALORE LOC. LA MINA (LATERA)</v>
          </cell>
          <cell r="I6" t="str">
            <v>987</v>
          </cell>
          <cell r="J6" t="str">
            <v>11</v>
          </cell>
          <cell r="K6" t="str">
            <v>****</v>
          </cell>
          <cell r="L6" t="str">
            <v>****</v>
          </cell>
          <cell r="M6" t="str">
            <v>84</v>
          </cell>
          <cell r="N6" t="str">
            <v>0126</v>
          </cell>
          <cell r="O6" t="str">
            <v>*</v>
          </cell>
          <cell r="P6" t="str">
            <v>*</v>
          </cell>
          <cell r="Q6" t="str">
            <v>****</v>
          </cell>
          <cell r="R6" t="str">
            <v>10</v>
          </cell>
          <cell r="S6" t="str">
            <v>6040</v>
          </cell>
          <cell r="T6" t="str">
            <v>1</v>
          </cell>
          <cell r="U6">
            <v>1</v>
          </cell>
          <cell r="V6">
            <v>4</v>
          </cell>
          <cell r="W6">
            <v>1999</v>
          </cell>
          <cell r="X6">
            <v>3.1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3.1</v>
          </cell>
          <cell r="AJ6">
            <v>3.1</v>
          </cell>
          <cell r="AK6">
            <v>0</v>
          </cell>
          <cell r="AL6">
            <v>1999</v>
          </cell>
          <cell r="AM6">
            <v>1999</v>
          </cell>
          <cell r="AN6" t="str">
            <v>ta8498711</v>
          </cell>
          <cell r="AO6">
            <v>0.1220625</v>
          </cell>
          <cell r="AP6">
            <v>0.20537500000000003</v>
          </cell>
          <cell r="AQ6">
            <v>0.20537500000000003</v>
          </cell>
          <cell r="AR6">
            <v>0.24412500000000001</v>
          </cell>
          <cell r="AS6">
            <v>0.41075000000000006</v>
          </cell>
          <cell r="AT6">
            <v>0.41075000000000006</v>
          </cell>
          <cell r="AU6">
            <v>0.24412500000000001</v>
          </cell>
          <cell r="AV6">
            <v>0.41075000000000006</v>
          </cell>
          <cell r="AW6">
            <v>0.41075000000000006</v>
          </cell>
          <cell r="AX6">
            <v>0.24412500000000001</v>
          </cell>
          <cell r="AY6">
            <v>0.41075000000000006</v>
          </cell>
          <cell r="AZ6">
            <v>0</v>
          </cell>
          <cell r="BA6">
            <v>0.24412500000000001</v>
          </cell>
          <cell r="BB6">
            <v>0.41075000000000006</v>
          </cell>
          <cell r="BC6">
            <v>0</v>
          </cell>
          <cell r="BD6">
            <v>0.24412500000000001</v>
          </cell>
          <cell r="BE6">
            <v>0.22474999999999934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</row>
        <row r="7">
          <cell r="C7" t="str">
            <v>A</v>
          </cell>
          <cell r="D7" t="str">
            <v>6C</v>
          </cell>
          <cell r="E7" t="str">
            <v>ALTRI</v>
          </cell>
          <cell r="F7" t="str">
            <v>2USI930</v>
          </cell>
          <cell r="G7" t="str">
            <v>2USI930</v>
          </cell>
          <cell r="H7" t="str">
            <v>IMP. CESSIONE CALORE LOC. LA MINA (LATERA)</v>
          </cell>
          <cell r="I7" t="str">
            <v>987</v>
          </cell>
          <cell r="J7" t="str">
            <v>11</v>
          </cell>
          <cell r="K7" t="str">
            <v>****</v>
          </cell>
          <cell r="L7" t="str">
            <v>****</v>
          </cell>
          <cell r="M7" t="str">
            <v>84</v>
          </cell>
          <cell r="N7" t="str">
            <v>0126</v>
          </cell>
          <cell r="O7" t="str">
            <v>*</v>
          </cell>
          <cell r="P7" t="str">
            <v>*</v>
          </cell>
          <cell r="Q7" t="str">
            <v>****</v>
          </cell>
          <cell r="R7" t="str">
            <v>10</v>
          </cell>
          <cell r="S7" t="str">
            <v>6040</v>
          </cell>
          <cell r="T7" t="str">
            <v>1</v>
          </cell>
          <cell r="U7">
            <v>1</v>
          </cell>
          <cell r="V7">
            <v>4</v>
          </cell>
          <cell r="W7">
            <v>1999</v>
          </cell>
          <cell r="X7">
            <v>25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25</v>
          </cell>
          <cell r="AJ7">
            <v>25</v>
          </cell>
          <cell r="AK7">
            <v>0</v>
          </cell>
          <cell r="AL7">
            <v>1999</v>
          </cell>
          <cell r="AM7">
            <v>1999</v>
          </cell>
          <cell r="AN7" t="str">
            <v>ta8498711</v>
          </cell>
          <cell r="AO7">
            <v>0.984375</v>
          </cell>
          <cell r="AP7">
            <v>1.65625</v>
          </cell>
          <cell r="AQ7">
            <v>1.65625</v>
          </cell>
          <cell r="AR7">
            <v>1.96875</v>
          </cell>
          <cell r="AS7">
            <v>3.3125</v>
          </cell>
          <cell r="AT7">
            <v>3.3125</v>
          </cell>
          <cell r="AU7">
            <v>1.96875</v>
          </cell>
          <cell r="AV7">
            <v>3.3125</v>
          </cell>
          <cell r="AW7">
            <v>3.3125</v>
          </cell>
          <cell r="AX7">
            <v>1.96875</v>
          </cell>
          <cell r="AY7">
            <v>3.3125</v>
          </cell>
          <cell r="AZ7">
            <v>0</v>
          </cell>
          <cell r="BA7">
            <v>1.96875</v>
          </cell>
          <cell r="BB7">
            <v>3.3125</v>
          </cell>
          <cell r="BC7">
            <v>0</v>
          </cell>
          <cell r="BD7">
            <v>1.96875</v>
          </cell>
          <cell r="BE7">
            <v>1.8124999999999947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</row>
        <row r="8">
          <cell r="C8" t="str">
            <v>A</v>
          </cell>
          <cell r="D8" t="str">
            <v>6C</v>
          </cell>
          <cell r="E8" t="str">
            <v>ALTRI</v>
          </cell>
          <cell r="F8" t="str">
            <v>2USI930</v>
          </cell>
          <cell r="G8" t="str">
            <v>2USI930</v>
          </cell>
          <cell r="H8" t="str">
            <v>IMP. CESSIONE CALORE LOC. LA MINA (LATERA)</v>
          </cell>
          <cell r="I8" t="str">
            <v>987</v>
          </cell>
          <cell r="J8" t="str">
            <v>11</v>
          </cell>
          <cell r="K8" t="str">
            <v>****</v>
          </cell>
          <cell r="L8" t="str">
            <v>****</v>
          </cell>
          <cell r="M8" t="str">
            <v>84</v>
          </cell>
          <cell r="N8" t="str">
            <v>****</v>
          </cell>
          <cell r="O8" t="str">
            <v>*</v>
          </cell>
          <cell r="P8" t="str">
            <v>*</v>
          </cell>
          <cell r="Q8" t="str">
            <v>****</v>
          </cell>
          <cell r="R8" t="str">
            <v>10</v>
          </cell>
          <cell r="S8" t="str">
            <v>6040</v>
          </cell>
          <cell r="T8" t="str">
            <v>1</v>
          </cell>
          <cell r="U8">
            <v>1</v>
          </cell>
          <cell r="V8">
            <v>4</v>
          </cell>
          <cell r="W8">
            <v>1999</v>
          </cell>
          <cell r="X8">
            <v>1062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1062</v>
          </cell>
          <cell r="AJ8">
            <v>1062</v>
          </cell>
          <cell r="AK8">
            <v>0</v>
          </cell>
          <cell r="AL8">
            <v>1999</v>
          </cell>
          <cell r="AM8">
            <v>1999</v>
          </cell>
          <cell r="AN8" t="str">
            <v>ta8498711</v>
          </cell>
          <cell r="AO8">
            <v>41.816250000000004</v>
          </cell>
          <cell r="AP8">
            <v>70.357500000000002</v>
          </cell>
          <cell r="AQ8">
            <v>70.357500000000002</v>
          </cell>
          <cell r="AR8">
            <v>83.632500000000007</v>
          </cell>
          <cell r="AS8">
            <v>140.715</v>
          </cell>
          <cell r="AT8">
            <v>140.715</v>
          </cell>
          <cell r="AU8">
            <v>83.632500000000007</v>
          </cell>
          <cell r="AV8">
            <v>140.715</v>
          </cell>
          <cell r="AW8">
            <v>140.715</v>
          </cell>
          <cell r="AX8">
            <v>83.632500000000007</v>
          </cell>
          <cell r="AY8">
            <v>140.715</v>
          </cell>
          <cell r="AZ8">
            <v>0</v>
          </cell>
          <cell r="BA8">
            <v>83.632500000000007</v>
          </cell>
          <cell r="BB8">
            <v>140.715</v>
          </cell>
          <cell r="BC8">
            <v>0</v>
          </cell>
          <cell r="BD8">
            <v>83.632500000000007</v>
          </cell>
          <cell r="BE8">
            <v>76.994999999999777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</row>
        <row r="9">
          <cell r="C9" t="str">
            <v>C2</v>
          </cell>
          <cell r="D9" t="str">
            <v>2</v>
          </cell>
          <cell r="E9" t="str">
            <v>ALTRI</v>
          </cell>
          <cell r="F9" t="str">
            <v>6ARI702</v>
          </cell>
          <cell r="G9" t="str">
            <v>6ARI702</v>
          </cell>
          <cell r="H9" t="str">
            <v>MAGAZZINO SOT LAGO</v>
          </cell>
          <cell r="I9" t="str">
            <v>988</v>
          </cell>
          <cell r="J9" t="str">
            <v>11</v>
          </cell>
          <cell r="K9" t="str">
            <v>****</v>
          </cell>
          <cell r="L9" t="str">
            <v>****</v>
          </cell>
          <cell r="M9" t="str">
            <v>13</v>
          </cell>
          <cell r="N9" t="str">
            <v>LG00</v>
          </cell>
          <cell r="O9" t="str">
            <v>*</v>
          </cell>
          <cell r="P9" t="str">
            <v>*</v>
          </cell>
          <cell r="Q9" t="str">
            <v>****</v>
          </cell>
          <cell r="R9" t="str">
            <v>07</v>
          </cell>
          <cell r="S9" t="str">
            <v>7809</v>
          </cell>
          <cell r="T9" t="str">
            <v>1</v>
          </cell>
          <cell r="U9">
            <v>1</v>
          </cell>
          <cell r="V9">
            <v>4</v>
          </cell>
          <cell r="W9">
            <v>2000</v>
          </cell>
          <cell r="X9">
            <v>2025.7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2025.7</v>
          </cell>
          <cell r="AJ9">
            <v>2025.7</v>
          </cell>
          <cell r="AK9">
            <v>0</v>
          </cell>
          <cell r="AL9">
            <v>1999</v>
          </cell>
          <cell r="AM9">
            <v>2000</v>
          </cell>
          <cell r="AN9" t="str">
            <v>ta1398811</v>
          </cell>
          <cell r="AO9">
            <v>0</v>
          </cell>
          <cell r="AP9">
            <v>0</v>
          </cell>
          <cell r="AQ9">
            <v>0</v>
          </cell>
          <cell r="AR9">
            <v>50.642500000000005</v>
          </cell>
          <cell r="AS9">
            <v>91.156499999999994</v>
          </cell>
          <cell r="AT9">
            <v>91.156499999999994</v>
          </cell>
          <cell r="AU9">
            <v>101.28500000000001</v>
          </cell>
          <cell r="AV9">
            <v>182.31299999999999</v>
          </cell>
          <cell r="AW9">
            <v>182.31299999999999</v>
          </cell>
          <cell r="AX9">
            <v>101.28500000000001</v>
          </cell>
          <cell r="AY9">
            <v>182.31299999999999</v>
          </cell>
          <cell r="AZ9">
            <v>182.31299999999999</v>
          </cell>
          <cell r="BA9">
            <v>101.28500000000001</v>
          </cell>
          <cell r="BB9">
            <v>182.31299999999999</v>
          </cell>
          <cell r="BC9">
            <v>0</v>
          </cell>
          <cell r="BD9">
            <v>101.28500000000001</v>
          </cell>
          <cell r="BE9">
            <v>182.31299999999999</v>
          </cell>
          <cell r="BF9">
            <v>0</v>
          </cell>
          <cell r="BG9">
            <v>101.28500000000001</v>
          </cell>
          <cell r="BH9">
            <v>182.31299999999999</v>
          </cell>
          <cell r="BI9">
            <v>0</v>
          </cell>
        </row>
        <row r="10">
          <cell r="C10" t="str">
            <v>C1</v>
          </cell>
          <cell r="D10" t="str">
            <v>1</v>
          </cell>
          <cell r="E10" t="str">
            <v>ALTRI</v>
          </cell>
          <cell r="F10" t="str">
            <v>6LAI766</v>
          </cell>
          <cell r="G10" t="str">
            <v>6LAI766</v>
          </cell>
          <cell r="H10" t="str">
            <v>COIBENTAZIONI FONOASSORBENTI C.LI VARIE</v>
          </cell>
          <cell r="I10" t="str">
            <v>988</v>
          </cell>
          <cell r="J10" t="str">
            <v>11</v>
          </cell>
          <cell r="K10" t="str">
            <v>****</v>
          </cell>
          <cell r="L10" t="str">
            <v>****</v>
          </cell>
          <cell r="M10" t="str">
            <v>13</v>
          </cell>
          <cell r="N10" t="str">
            <v>****</v>
          </cell>
          <cell r="O10" t="str">
            <v>*</v>
          </cell>
          <cell r="P10" t="str">
            <v>*</v>
          </cell>
          <cell r="Q10" t="str">
            <v>****</v>
          </cell>
          <cell r="R10" t="str">
            <v>07</v>
          </cell>
          <cell r="S10" t="str">
            <v>****</v>
          </cell>
          <cell r="T10">
            <v>1</v>
          </cell>
          <cell r="U10">
            <v>1</v>
          </cell>
          <cell r="V10">
            <v>3</v>
          </cell>
          <cell r="W10">
            <v>2000</v>
          </cell>
          <cell r="X10">
            <v>4</v>
          </cell>
          <cell r="Y10">
            <v>0</v>
          </cell>
          <cell r="Z10">
            <v>0</v>
          </cell>
          <cell r="AA10">
            <v>10</v>
          </cell>
          <cell r="AB10">
            <v>0</v>
          </cell>
          <cell r="AC10">
            <v>10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14</v>
          </cell>
          <cell r="AJ10">
            <v>14</v>
          </cell>
          <cell r="AK10">
            <v>0</v>
          </cell>
          <cell r="AL10">
            <v>2000</v>
          </cell>
          <cell r="AM10">
            <v>2000</v>
          </cell>
          <cell r="AN10" t="str">
            <v>ta1398811</v>
          </cell>
          <cell r="AO10">
            <v>0</v>
          </cell>
          <cell r="AP10">
            <v>0</v>
          </cell>
          <cell r="AQ10">
            <v>0</v>
          </cell>
          <cell r="AR10">
            <v>0.35000000000000003</v>
          </cell>
          <cell r="AS10">
            <v>0.63</v>
          </cell>
          <cell r="AT10">
            <v>0.63</v>
          </cell>
          <cell r="AU10">
            <v>0.70000000000000007</v>
          </cell>
          <cell r="AV10">
            <v>1.26</v>
          </cell>
          <cell r="AW10">
            <v>1.26</v>
          </cell>
          <cell r="AX10">
            <v>0.70000000000000007</v>
          </cell>
          <cell r="AY10">
            <v>1.26</v>
          </cell>
          <cell r="AZ10">
            <v>1.26</v>
          </cell>
          <cell r="BA10">
            <v>0.70000000000000007</v>
          </cell>
          <cell r="BB10">
            <v>1.26</v>
          </cell>
          <cell r="BC10">
            <v>0</v>
          </cell>
          <cell r="BD10">
            <v>0.70000000000000007</v>
          </cell>
          <cell r="BE10">
            <v>1.26</v>
          </cell>
          <cell r="BF10">
            <v>0</v>
          </cell>
          <cell r="BG10">
            <v>0.70000000000000007</v>
          </cell>
          <cell r="BH10">
            <v>1.26</v>
          </cell>
          <cell r="BI10">
            <v>0</v>
          </cell>
        </row>
        <row r="11">
          <cell r="C11" t="str">
            <v>C1</v>
          </cell>
          <cell r="D11" t="str">
            <v>1</v>
          </cell>
          <cell r="E11" t="str">
            <v>ALTRI</v>
          </cell>
          <cell r="F11" t="str">
            <v>9LAI608</v>
          </cell>
          <cell r="G11" t="str">
            <v>9LAI608</v>
          </cell>
          <cell r="H11" t="str">
            <v>MODIFICA DRENAGGI FOSSA CASSA OLIO C.LI 20 MW</v>
          </cell>
          <cell r="I11" t="str">
            <v>988</v>
          </cell>
          <cell r="J11" t="str">
            <v>11</v>
          </cell>
          <cell r="K11" t="str">
            <v>****</v>
          </cell>
          <cell r="L11" t="str">
            <v>****</v>
          </cell>
          <cell r="M11" t="str">
            <v>13</v>
          </cell>
          <cell r="N11" t="str">
            <v>****</v>
          </cell>
          <cell r="O11" t="str">
            <v>*</v>
          </cell>
          <cell r="P11" t="str">
            <v>*</v>
          </cell>
          <cell r="Q11" t="str">
            <v>****</v>
          </cell>
          <cell r="R11" t="str">
            <v>06</v>
          </cell>
          <cell r="S11" t="str">
            <v>****</v>
          </cell>
          <cell r="T11" t="str">
            <v>3</v>
          </cell>
          <cell r="U11" t="str">
            <v>3</v>
          </cell>
          <cell r="V11">
            <v>4</v>
          </cell>
          <cell r="W11">
            <v>1999</v>
          </cell>
          <cell r="X11">
            <v>6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6</v>
          </cell>
          <cell r="AJ11">
            <v>6</v>
          </cell>
          <cell r="AK11">
            <v>0</v>
          </cell>
          <cell r="AL11">
            <v>1999</v>
          </cell>
          <cell r="AM11">
            <v>1999</v>
          </cell>
          <cell r="AN11" t="str">
            <v>ta1398811</v>
          </cell>
          <cell r="AO11">
            <v>0.15000000000000002</v>
          </cell>
          <cell r="AP11">
            <v>0.27</v>
          </cell>
          <cell r="AQ11">
            <v>0.27</v>
          </cell>
          <cell r="AR11">
            <v>0.30000000000000004</v>
          </cell>
          <cell r="AS11">
            <v>0.54</v>
          </cell>
          <cell r="AT11">
            <v>0.54</v>
          </cell>
          <cell r="AU11">
            <v>0.30000000000000004</v>
          </cell>
          <cell r="AV11">
            <v>0.54</v>
          </cell>
          <cell r="AW11">
            <v>0.54</v>
          </cell>
          <cell r="AX11">
            <v>0.30000000000000004</v>
          </cell>
          <cell r="AY11">
            <v>0.54</v>
          </cell>
          <cell r="AZ11">
            <v>0</v>
          </cell>
          <cell r="BA11">
            <v>0.30000000000000004</v>
          </cell>
          <cell r="BB11">
            <v>0.54</v>
          </cell>
          <cell r="BC11">
            <v>0</v>
          </cell>
          <cell r="BD11">
            <v>0.30000000000000004</v>
          </cell>
          <cell r="BE11">
            <v>0.54</v>
          </cell>
          <cell r="BF11">
            <v>0</v>
          </cell>
          <cell r="BG11">
            <v>0.30000000000000004</v>
          </cell>
          <cell r="BH11">
            <v>0.54</v>
          </cell>
          <cell r="BI11">
            <v>0</v>
          </cell>
        </row>
        <row r="12">
          <cell r="C12" t="str">
            <v>C1</v>
          </cell>
          <cell r="D12" t="str">
            <v>1</v>
          </cell>
          <cell r="E12" t="str">
            <v>ALTRI</v>
          </cell>
          <cell r="F12" t="str">
            <v>9LAI835</v>
          </cell>
          <cell r="G12" t="str">
            <v>9LAI835</v>
          </cell>
          <cell r="H12" t="str">
            <v>ADEGUAMENTO SCARICHI OLIO VASCHE TRASFORMATORI</v>
          </cell>
          <cell r="I12" t="str">
            <v>988</v>
          </cell>
          <cell r="J12" t="str">
            <v>11</v>
          </cell>
          <cell r="K12" t="str">
            <v>****</v>
          </cell>
          <cell r="L12" t="str">
            <v>****</v>
          </cell>
          <cell r="M12" t="str">
            <v>13</v>
          </cell>
          <cell r="N12" t="str">
            <v>MR00</v>
          </cell>
          <cell r="O12" t="str">
            <v>*</v>
          </cell>
          <cell r="P12" t="str">
            <v>*</v>
          </cell>
          <cell r="Q12" t="str">
            <v>****</v>
          </cell>
          <cell r="R12" t="str">
            <v>08</v>
          </cell>
          <cell r="S12" t="str">
            <v>****</v>
          </cell>
          <cell r="V12">
            <v>2001</v>
          </cell>
          <cell r="W12">
            <v>2001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73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73</v>
          </cell>
          <cell r="AJ12">
            <v>73</v>
          </cell>
          <cell r="AK12">
            <v>0</v>
          </cell>
          <cell r="AL12">
            <v>2001</v>
          </cell>
          <cell r="AM12">
            <v>2001</v>
          </cell>
          <cell r="AN12" t="str">
            <v>ta1398811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1.8250000000000002</v>
          </cell>
          <cell r="AV12">
            <v>3.2849999999999997</v>
          </cell>
          <cell r="AW12">
            <v>3.2849999999999997</v>
          </cell>
          <cell r="AX12">
            <v>3.6500000000000004</v>
          </cell>
          <cell r="AY12">
            <v>6.5699999999999994</v>
          </cell>
          <cell r="AZ12">
            <v>6.5699999999999994</v>
          </cell>
          <cell r="BA12">
            <v>3.6500000000000004</v>
          </cell>
          <cell r="BB12">
            <v>6.5699999999999994</v>
          </cell>
          <cell r="BC12">
            <v>6.5699999999999994</v>
          </cell>
          <cell r="BD12">
            <v>3.6500000000000004</v>
          </cell>
          <cell r="BE12">
            <v>6.5699999999999994</v>
          </cell>
          <cell r="BF12">
            <v>0</v>
          </cell>
          <cell r="BG12">
            <v>3.6500000000000004</v>
          </cell>
          <cell r="BH12">
            <v>6.5699999999999994</v>
          </cell>
          <cell r="BI12">
            <v>0</v>
          </cell>
        </row>
        <row r="13">
          <cell r="C13" t="str">
            <v>D1</v>
          </cell>
          <cell r="D13" t="str">
            <v>3</v>
          </cell>
          <cell r="E13" t="str">
            <v>ALTRI</v>
          </cell>
          <cell r="F13" t="str">
            <v>ICONT</v>
          </cell>
          <cell r="G13" t="str">
            <v>ICONT</v>
          </cell>
          <cell r="H13" t="str">
            <v>LAVORI CONTINUATIVI</v>
          </cell>
          <cell r="I13" t="str">
            <v>988</v>
          </cell>
          <cell r="J13" t="str">
            <v>11</v>
          </cell>
          <cell r="K13" t="str">
            <v>****</v>
          </cell>
          <cell r="L13" t="str">
            <v>****</v>
          </cell>
          <cell r="M13" t="str">
            <v>13</v>
          </cell>
          <cell r="N13" t="str">
            <v>RN00</v>
          </cell>
          <cell r="O13" t="str">
            <v>*</v>
          </cell>
          <cell r="P13" t="str">
            <v>*</v>
          </cell>
          <cell r="Q13" t="str">
            <v>****</v>
          </cell>
          <cell r="R13" t="str">
            <v>06</v>
          </cell>
          <cell r="S13" t="str">
            <v>****</v>
          </cell>
          <cell r="T13" t="str">
            <v>3</v>
          </cell>
          <cell r="U13" t="str">
            <v>3</v>
          </cell>
          <cell r="V13">
            <v>4</v>
          </cell>
          <cell r="W13">
            <v>1999</v>
          </cell>
          <cell r="X13">
            <v>-38.1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-38.1</v>
          </cell>
          <cell r="AJ13">
            <v>-38.1</v>
          </cell>
          <cell r="AK13">
            <v>0</v>
          </cell>
          <cell r="AL13">
            <v>1999</v>
          </cell>
          <cell r="AM13">
            <v>1999</v>
          </cell>
          <cell r="AN13" t="str">
            <v>ta1398811</v>
          </cell>
          <cell r="AO13">
            <v>-0.95250000000000012</v>
          </cell>
          <cell r="AP13">
            <v>-1.7144999999999999</v>
          </cell>
          <cell r="AQ13">
            <v>-1.7144999999999999</v>
          </cell>
          <cell r="AR13">
            <v>-1.9050000000000002</v>
          </cell>
          <cell r="AS13">
            <v>-3.4289999999999998</v>
          </cell>
          <cell r="AT13">
            <v>-3.4289999999999998</v>
          </cell>
          <cell r="AU13">
            <v>-1.9050000000000002</v>
          </cell>
          <cell r="AV13">
            <v>-3.4289999999999998</v>
          </cell>
          <cell r="AW13">
            <v>-3.4289999999999998</v>
          </cell>
          <cell r="AX13">
            <v>-1.9050000000000002</v>
          </cell>
          <cell r="AY13">
            <v>-3.4289999999999998</v>
          </cell>
          <cell r="AZ13">
            <v>0</v>
          </cell>
          <cell r="BA13">
            <v>-1.9050000000000002</v>
          </cell>
          <cell r="BB13">
            <v>-3.4289999999999998</v>
          </cell>
          <cell r="BC13">
            <v>0</v>
          </cell>
          <cell r="BD13">
            <v>-1.9050000000000002</v>
          </cell>
          <cell r="BE13">
            <v>-3.4289999999999998</v>
          </cell>
          <cell r="BF13">
            <v>0</v>
          </cell>
          <cell r="BG13">
            <v>-1.9050000000000002</v>
          </cell>
          <cell r="BH13">
            <v>-3.4289999999999998</v>
          </cell>
          <cell r="BI13">
            <v>0</v>
          </cell>
        </row>
        <row r="14">
          <cell r="C14" t="str">
            <v>D1</v>
          </cell>
          <cell r="D14" t="str">
            <v>3</v>
          </cell>
          <cell r="E14" t="str">
            <v>ALTRI</v>
          </cell>
          <cell r="F14" t="str">
            <v>ICONT</v>
          </cell>
          <cell r="G14" t="str">
            <v>ICONT</v>
          </cell>
          <cell r="H14" t="str">
            <v>LAVORI CONTINUATIVI</v>
          </cell>
          <cell r="I14" t="str">
            <v>988</v>
          </cell>
          <cell r="J14" t="str">
            <v>07</v>
          </cell>
          <cell r="K14" t="str">
            <v>****</v>
          </cell>
          <cell r="L14" t="str">
            <v>****</v>
          </cell>
          <cell r="M14" t="str">
            <v>13</v>
          </cell>
          <cell r="N14" t="str">
            <v>R300</v>
          </cell>
          <cell r="O14" t="str">
            <v>*</v>
          </cell>
          <cell r="P14" t="str">
            <v>*</v>
          </cell>
          <cell r="Q14" t="str">
            <v>****</v>
          </cell>
          <cell r="R14" t="str">
            <v>06</v>
          </cell>
          <cell r="S14" t="str">
            <v>****</v>
          </cell>
          <cell r="T14" t="str">
            <v>3</v>
          </cell>
          <cell r="U14" t="str">
            <v>3</v>
          </cell>
          <cell r="V14">
            <v>4</v>
          </cell>
          <cell r="W14">
            <v>1999</v>
          </cell>
          <cell r="X14">
            <v>0.2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0.2</v>
          </cell>
          <cell r="AJ14">
            <v>0.2</v>
          </cell>
          <cell r="AK14">
            <v>0</v>
          </cell>
          <cell r="AL14">
            <v>1999</v>
          </cell>
          <cell r="AM14">
            <v>1999</v>
          </cell>
          <cell r="AN14" t="str">
            <v>ta1398807</v>
          </cell>
          <cell r="AO14">
            <v>1.2500000000000001E-2</v>
          </cell>
          <cell r="AP14">
            <v>2.5000000000000001E-2</v>
          </cell>
          <cell r="AQ14">
            <v>2.5000000000000001E-2</v>
          </cell>
          <cell r="AR14">
            <v>2.5000000000000001E-2</v>
          </cell>
          <cell r="AS14">
            <v>0.05</v>
          </cell>
          <cell r="AT14">
            <v>0.05</v>
          </cell>
          <cell r="AU14">
            <v>2.5000000000000001E-2</v>
          </cell>
          <cell r="AV14">
            <v>2.5000000000000001E-2</v>
          </cell>
          <cell r="AW14">
            <v>2.5000000000000001E-2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</row>
        <row r="15">
          <cell r="C15" t="str">
            <v>D1</v>
          </cell>
          <cell r="D15" t="str">
            <v>3</v>
          </cell>
          <cell r="E15" t="str">
            <v>ALTRI</v>
          </cell>
          <cell r="F15" t="str">
            <v>ICONT</v>
          </cell>
          <cell r="G15" t="str">
            <v>ICONT</v>
          </cell>
          <cell r="H15" t="str">
            <v>LAVORI CONTINUATIVI</v>
          </cell>
          <cell r="I15" t="str">
            <v>988</v>
          </cell>
          <cell r="J15" t="str">
            <v>11</v>
          </cell>
          <cell r="K15" t="str">
            <v>****</v>
          </cell>
          <cell r="L15" t="str">
            <v>****</v>
          </cell>
          <cell r="M15" t="str">
            <v>82</v>
          </cell>
          <cell r="N15" t="str">
            <v>0157</v>
          </cell>
          <cell r="O15" t="str">
            <v>*</v>
          </cell>
          <cell r="P15" t="str">
            <v>*</v>
          </cell>
          <cell r="Q15" t="str">
            <v>****</v>
          </cell>
          <cell r="R15" t="str">
            <v>10</v>
          </cell>
          <cell r="S15" t="str">
            <v>****</v>
          </cell>
          <cell r="T15" t="str">
            <v>3</v>
          </cell>
          <cell r="U15" t="str">
            <v>3</v>
          </cell>
          <cell r="V15">
            <v>4</v>
          </cell>
          <cell r="W15">
            <v>1999</v>
          </cell>
          <cell r="X15">
            <v>0.2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0.2</v>
          </cell>
          <cell r="AJ15">
            <v>0.2</v>
          </cell>
          <cell r="AK15">
            <v>0</v>
          </cell>
          <cell r="AL15">
            <v>1999</v>
          </cell>
          <cell r="AM15">
            <v>1999</v>
          </cell>
          <cell r="AN15" t="str">
            <v>ta8298811</v>
          </cell>
          <cell r="AO15">
            <v>1.0000000000000002E-2</v>
          </cell>
          <cell r="AP15">
            <v>1.0000000000000002E-2</v>
          </cell>
          <cell r="AQ15">
            <v>1.0000000000000002E-2</v>
          </cell>
          <cell r="AR15">
            <v>2.0000000000000004E-2</v>
          </cell>
          <cell r="AS15">
            <v>2.0000000000000004E-2</v>
          </cell>
          <cell r="AT15">
            <v>2.0000000000000004E-2</v>
          </cell>
          <cell r="AU15">
            <v>2.0000000000000004E-2</v>
          </cell>
          <cell r="AV15">
            <v>2.0000000000000004E-2</v>
          </cell>
          <cell r="AW15">
            <v>2.0000000000000004E-2</v>
          </cell>
          <cell r="AX15">
            <v>2.0000000000000004E-2</v>
          </cell>
          <cell r="AY15">
            <v>2.0000000000000004E-2</v>
          </cell>
          <cell r="AZ15">
            <v>0</v>
          </cell>
          <cell r="BA15">
            <v>2.0000000000000004E-2</v>
          </cell>
          <cell r="BB15">
            <v>2.0000000000000004E-2</v>
          </cell>
          <cell r="BC15">
            <v>0</v>
          </cell>
          <cell r="BD15">
            <v>2.0000000000000004E-2</v>
          </cell>
          <cell r="BE15">
            <v>2.0000000000000004E-2</v>
          </cell>
          <cell r="BF15">
            <v>0</v>
          </cell>
          <cell r="BG15">
            <v>2.0000000000000004E-2</v>
          </cell>
          <cell r="BH15">
            <v>2.0000000000000004E-2</v>
          </cell>
          <cell r="BI15">
            <v>0</v>
          </cell>
        </row>
        <row r="16">
          <cell r="C16" t="str">
            <v>D1</v>
          </cell>
          <cell r="D16" t="str">
            <v>3</v>
          </cell>
          <cell r="E16" t="str">
            <v>ALTRI</v>
          </cell>
          <cell r="F16" t="str">
            <v>ICONT</v>
          </cell>
          <cell r="G16" t="str">
            <v>ICONT</v>
          </cell>
          <cell r="H16" t="str">
            <v>LAVORI CONTINUATIVI</v>
          </cell>
          <cell r="I16" t="str">
            <v>988</v>
          </cell>
          <cell r="J16" t="str">
            <v>07</v>
          </cell>
          <cell r="K16" t="str">
            <v>****</v>
          </cell>
          <cell r="L16" t="str">
            <v>****</v>
          </cell>
          <cell r="M16" t="str">
            <v>13</v>
          </cell>
          <cell r="N16" t="str">
            <v>GB00</v>
          </cell>
          <cell r="O16" t="str">
            <v>*</v>
          </cell>
          <cell r="P16" t="str">
            <v>*</v>
          </cell>
          <cell r="Q16" t="str">
            <v>****</v>
          </cell>
          <cell r="R16" t="str">
            <v>03</v>
          </cell>
          <cell r="S16" t="str">
            <v>****</v>
          </cell>
          <cell r="T16" t="str">
            <v>3</v>
          </cell>
          <cell r="U16" t="str">
            <v>3</v>
          </cell>
          <cell r="V16">
            <v>4</v>
          </cell>
          <cell r="W16">
            <v>1999</v>
          </cell>
          <cell r="X16">
            <v>0.3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0.3</v>
          </cell>
          <cell r="AJ16">
            <v>0.3</v>
          </cell>
          <cell r="AK16">
            <v>0</v>
          </cell>
          <cell r="AL16">
            <v>1999</v>
          </cell>
          <cell r="AM16">
            <v>1999</v>
          </cell>
          <cell r="AN16" t="str">
            <v>ta1398807</v>
          </cell>
          <cell r="AO16">
            <v>1.8749999999999999E-2</v>
          </cell>
          <cell r="AP16">
            <v>3.7499999999999999E-2</v>
          </cell>
          <cell r="AQ16">
            <v>3.7499999999999999E-2</v>
          </cell>
          <cell r="AR16">
            <v>3.7499999999999999E-2</v>
          </cell>
          <cell r="AS16">
            <v>7.4999999999999997E-2</v>
          </cell>
          <cell r="AT16">
            <v>7.4999999999999997E-2</v>
          </cell>
          <cell r="AU16">
            <v>3.7499999999999999E-2</v>
          </cell>
          <cell r="AV16">
            <v>3.7499999999999999E-2</v>
          </cell>
          <cell r="AW16">
            <v>3.7499999999999999E-2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</row>
        <row r="17">
          <cell r="C17" t="str">
            <v>D1</v>
          </cell>
          <cell r="D17" t="str">
            <v>3</v>
          </cell>
          <cell r="E17" t="str">
            <v>ALTRI</v>
          </cell>
          <cell r="F17" t="str">
            <v>ICONT</v>
          </cell>
          <cell r="G17" t="str">
            <v>ICONT</v>
          </cell>
          <cell r="H17" t="str">
            <v>LAVORI CONTINUATIVI</v>
          </cell>
          <cell r="I17" t="str">
            <v>988</v>
          </cell>
          <cell r="J17" t="str">
            <v>07</v>
          </cell>
          <cell r="K17" t="str">
            <v>****</v>
          </cell>
          <cell r="L17" t="str">
            <v>****</v>
          </cell>
          <cell r="M17" t="str">
            <v>13</v>
          </cell>
          <cell r="N17" t="str">
            <v>SR00</v>
          </cell>
          <cell r="O17" t="str">
            <v>*</v>
          </cell>
          <cell r="P17" t="str">
            <v>*</v>
          </cell>
          <cell r="Q17" t="str">
            <v>****</v>
          </cell>
          <cell r="R17" t="str">
            <v>06</v>
          </cell>
          <cell r="S17" t="str">
            <v>****</v>
          </cell>
          <cell r="T17" t="str">
            <v>3</v>
          </cell>
          <cell r="U17" t="str">
            <v>3</v>
          </cell>
          <cell r="V17">
            <v>4</v>
          </cell>
          <cell r="W17">
            <v>1999</v>
          </cell>
          <cell r="X17">
            <v>0.4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0.4</v>
          </cell>
          <cell r="AJ17">
            <v>0.4</v>
          </cell>
          <cell r="AK17">
            <v>0</v>
          </cell>
          <cell r="AL17">
            <v>1999</v>
          </cell>
          <cell r="AM17">
            <v>1999</v>
          </cell>
          <cell r="AN17" t="str">
            <v>ta1398807</v>
          </cell>
          <cell r="AO17">
            <v>2.5000000000000001E-2</v>
          </cell>
          <cell r="AP17">
            <v>0.05</v>
          </cell>
          <cell r="AQ17">
            <v>0.05</v>
          </cell>
          <cell r="AR17">
            <v>0.05</v>
          </cell>
          <cell r="AS17">
            <v>0.1</v>
          </cell>
          <cell r="AT17">
            <v>0.1</v>
          </cell>
          <cell r="AU17">
            <v>0.05</v>
          </cell>
          <cell r="AV17">
            <v>0.05</v>
          </cell>
          <cell r="AW17">
            <v>0.05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</row>
        <row r="18">
          <cell r="C18" t="str">
            <v>D1</v>
          </cell>
          <cell r="D18" t="str">
            <v>3</v>
          </cell>
          <cell r="E18" t="str">
            <v>ALTRI</v>
          </cell>
          <cell r="F18" t="str">
            <v>ICONT</v>
          </cell>
          <cell r="G18" t="str">
            <v>ICONT</v>
          </cell>
          <cell r="H18" t="str">
            <v>LAVORI CONTINUATIVI</v>
          </cell>
          <cell r="I18" t="str">
            <v>988</v>
          </cell>
          <cell r="J18" t="str">
            <v>07</v>
          </cell>
          <cell r="K18" t="str">
            <v>****</v>
          </cell>
          <cell r="L18" t="str">
            <v>****</v>
          </cell>
          <cell r="M18" t="str">
            <v>13</v>
          </cell>
          <cell r="N18" t="str">
            <v>LG00</v>
          </cell>
          <cell r="O18" t="str">
            <v>*</v>
          </cell>
          <cell r="P18" t="str">
            <v>*</v>
          </cell>
          <cell r="Q18" t="str">
            <v>****</v>
          </cell>
          <cell r="R18" t="str">
            <v>06</v>
          </cell>
          <cell r="S18" t="str">
            <v>****</v>
          </cell>
          <cell r="T18" t="str">
            <v>3</v>
          </cell>
          <cell r="U18" t="str">
            <v>3</v>
          </cell>
          <cell r="V18">
            <v>4</v>
          </cell>
          <cell r="W18">
            <v>1999</v>
          </cell>
          <cell r="X18">
            <v>0.4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0.4</v>
          </cell>
          <cell r="AJ18">
            <v>0.4</v>
          </cell>
          <cell r="AK18">
            <v>0</v>
          </cell>
          <cell r="AL18">
            <v>1999</v>
          </cell>
          <cell r="AM18">
            <v>1999</v>
          </cell>
          <cell r="AN18" t="str">
            <v>ta1398807</v>
          </cell>
          <cell r="AO18">
            <v>2.5000000000000001E-2</v>
          </cell>
          <cell r="AP18">
            <v>0.05</v>
          </cell>
          <cell r="AQ18">
            <v>0.05</v>
          </cell>
          <cell r="AR18">
            <v>0.05</v>
          </cell>
          <cell r="AS18">
            <v>0.1</v>
          </cell>
          <cell r="AT18">
            <v>0.1</v>
          </cell>
          <cell r="AU18">
            <v>0.05</v>
          </cell>
          <cell r="AV18">
            <v>0.05</v>
          </cell>
          <cell r="AW18">
            <v>0.05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</row>
        <row r="19">
          <cell r="C19" t="str">
            <v>D1</v>
          </cell>
          <cell r="D19" t="str">
            <v>3</v>
          </cell>
          <cell r="E19" t="str">
            <v>ALTRI</v>
          </cell>
          <cell r="F19" t="str">
            <v>ICONT</v>
          </cell>
          <cell r="G19" t="str">
            <v>ICONT</v>
          </cell>
          <cell r="H19" t="str">
            <v>LAVORI CONTINUATIVI</v>
          </cell>
          <cell r="I19" t="str">
            <v>988</v>
          </cell>
          <cell r="J19" t="str">
            <v>11</v>
          </cell>
          <cell r="K19" t="str">
            <v>****</v>
          </cell>
          <cell r="L19" t="str">
            <v>****</v>
          </cell>
          <cell r="M19" t="str">
            <v>61</v>
          </cell>
          <cell r="N19" t="str">
            <v>G002</v>
          </cell>
          <cell r="O19" t="str">
            <v>*</v>
          </cell>
          <cell r="P19" t="str">
            <v>*</v>
          </cell>
          <cell r="Q19" t="str">
            <v>****</v>
          </cell>
          <cell r="R19" t="str">
            <v>10</v>
          </cell>
          <cell r="S19" t="str">
            <v>****</v>
          </cell>
          <cell r="T19" t="str">
            <v>3</v>
          </cell>
          <cell r="U19" t="str">
            <v>3</v>
          </cell>
          <cell r="V19">
            <v>4</v>
          </cell>
          <cell r="W19">
            <v>1999</v>
          </cell>
          <cell r="X19">
            <v>0.5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0.5</v>
          </cell>
          <cell r="AJ19">
            <v>0.5</v>
          </cell>
          <cell r="AK19">
            <v>0</v>
          </cell>
          <cell r="AL19">
            <v>1999</v>
          </cell>
          <cell r="AM19">
            <v>1999</v>
          </cell>
          <cell r="AN19" t="str">
            <v>ta6198811</v>
          </cell>
          <cell r="AO19">
            <v>2.5000000000000001E-2</v>
          </cell>
          <cell r="AP19">
            <v>2.5000000000000001E-2</v>
          </cell>
          <cell r="AQ19">
            <v>2.5000000000000001E-2</v>
          </cell>
          <cell r="AR19">
            <v>0.05</v>
          </cell>
          <cell r="AS19">
            <v>0.05</v>
          </cell>
          <cell r="AT19">
            <v>0.05</v>
          </cell>
          <cell r="AU19">
            <v>0.05</v>
          </cell>
          <cell r="AV19">
            <v>0.05</v>
          </cell>
          <cell r="AW19">
            <v>0.05</v>
          </cell>
          <cell r="AX19">
            <v>0.05</v>
          </cell>
          <cell r="AY19">
            <v>0.05</v>
          </cell>
          <cell r="AZ19">
            <v>0</v>
          </cell>
          <cell r="BA19">
            <v>0.05</v>
          </cell>
          <cell r="BB19">
            <v>0.05</v>
          </cell>
          <cell r="BC19">
            <v>0</v>
          </cell>
          <cell r="BD19">
            <v>0.05</v>
          </cell>
          <cell r="BE19">
            <v>0.05</v>
          </cell>
          <cell r="BF19">
            <v>0</v>
          </cell>
          <cell r="BG19">
            <v>0.05</v>
          </cell>
          <cell r="BH19">
            <v>0.05</v>
          </cell>
          <cell r="BI19">
            <v>0</v>
          </cell>
        </row>
        <row r="20">
          <cell r="C20" t="str">
            <v>D1</v>
          </cell>
          <cell r="D20" t="str">
            <v>3</v>
          </cell>
          <cell r="E20" t="str">
            <v>ALTRI</v>
          </cell>
          <cell r="F20" t="str">
            <v>ICONT</v>
          </cell>
          <cell r="G20" t="str">
            <v>ICONT</v>
          </cell>
          <cell r="H20" t="str">
            <v>LAVORI CONTINUATIVI</v>
          </cell>
          <cell r="I20" t="str">
            <v>988</v>
          </cell>
          <cell r="J20" t="str">
            <v>11</v>
          </cell>
          <cell r="K20" t="str">
            <v>****</v>
          </cell>
          <cell r="L20" t="str">
            <v>****</v>
          </cell>
          <cell r="M20" t="str">
            <v>13</v>
          </cell>
          <cell r="N20" t="str">
            <v>M100</v>
          </cell>
          <cell r="O20" t="str">
            <v>*</v>
          </cell>
          <cell r="P20" t="str">
            <v>*</v>
          </cell>
          <cell r="Q20" t="str">
            <v>****</v>
          </cell>
          <cell r="R20" t="str">
            <v>07</v>
          </cell>
          <cell r="S20" t="str">
            <v>****</v>
          </cell>
          <cell r="T20" t="str">
            <v>3</v>
          </cell>
          <cell r="U20" t="str">
            <v>3</v>
          </cell>
          <cell r="V20">
            <v>4</v>
          </cell>
          <cell r="W20">
            <v>1999</v>
          </cell>
          <cell r="X20">
            <v>0.6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0.6</v>
          </cell>
          <cell r="AJ20">
            <v>0.6</v>
          </cell>
          <cell r="AK20">
            <v>0</v>
          </cell>
          <cell r="AL20">
            <v>1999</v>
          </cell>
          <cell r="AM20">
            <v>1999</v>
          </cell>
          <cell r="AN20" t="str">
            <v>ta1398811</v>
          </cell>
          <cell r="AO20">
            <v>1.4999999999999999E-2</v>
          </cell>
          <cell r="AP20">
            <v>2.7E-2</v>
          </cell>
          <cell r="AQ20">
            <v>2.7E-2</v>
          </cell>
          <cell r="AR20">
            <v>0.03</v>
          </cell>
          <cell r="AS20">
            <v>5.3999999999999999E-2</v>
          </cell>
          <cell r="AT20">
            <v>5.3999999999999999E-2</v>
          </cell>
          <cell r="AU20">
            <v>0.03</v>
          </cell>
          <cell r="AV20">
            <v>5.3999999999999999E-2</v>
          </cell>
          <cell r="AW20">
            <v>5.3999999999999999E-2</v>
          </cell>
          <cell r="AX20">
            <v>0.03</v>
          </cell>
          <cell r="AY20">
            <v>5.3999999999999999E-2</v>
          </cell>
          <cell r="AZ20">
            <v>0</v>
          </cell>
          <cell r="BA20">
            <v>0.03</v>
          </cell>
          <cell r="BB20">
            <v>5.3999999999999999E-2</v>
          </cell>
          <cell r="BC20">
            <v>0</v>
          </cell>
          <cell r="BD20">
            <v>0.03</v>
          </cell>
          <cell r="BE20">
            <v>5.3999999999999999E-2</v>
          </cell>
          <cell r="BF20">
            <v>0</v>
          </cell>
          <cell r="BG20">
            <v>0.03</v>
          </cell>
          <cell r="BH20">
            <v>5.3999999999999999E-2</v>
          </cell>
          <cell r="BI20">
            <v>0</v>
          </cell>
        </row>
        <row r="21">
          <cell r="C21" t="str">
            <v>D1</v>
          </cell>
          <cell r="D21" t="str">
            <v>3</v>
          </cell>
          <cell r="E21" t="str">
            <v>ALTRI</v>
          </cell>
          <cell r="F21" t="str">
            <v>ICONT</v>
          </cell>
          <cell r="G21" t="str">
            <v>ICONT</v>
          </cell>
          <cell r="H21" t="str">
            <v>LAVORI CONTINUATIVI</v>
          </cell>
          <cell r="I21" t="str">
            <v>988</v>
          </cell>
          <cell r="J21" t="str">
            <v>07</v>
          </cell>
          <cell r="K21" t="str">
            <v>****</v>
          </cell>
          <cell r="L21" t="str">
            <v>****</v>
          </cell>
          <cell r="M21" t="str">
            <v>13</v>
          </cell>
          <cell r="N21" t="str">
            <v>P100</v>
          </cell>
          <cell r="O21" t="str">
            <v>*</v>
          </cell>
          <cell r="P21" t="str">
            <v>*</v>
          </cell>
          <cell r="Q21" t="str">
            <v>****</v>
          </cell>
          <cell r="R21" t="str">
            <v>02</v>
          </cell>
          <cell r="S21" t="str">
            <v>****</v>
          </cell>
          <cell r="T21" t="str">
            <v>3</v>
          </cell>
          <cell r="U21" t="str">
            <v>3</v>
          </cell>
          <cell r="V21">
            <v>4</v>
          </cell>
          <cell r="W21">
            <v>1999</v>
          </cell>
          <cell r="X21">
            <v>0.7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0.7</v>
          </cell>
          <cell r="AJ21">
            <v>0.7</v>
          </cell>
          <cell r="AK21">
            <v>0</v>
          </cell>
          <cell r="AL21">
            <v>1999</v>
          </cell>
          <cell r="AM21">
            <v>1999</v>
          </cell>
          <cell r="AN21" t="str">
            <v>ta1398807</v>
          </cell>
          <cell r="AO21">
            <v>4.3749999999999997E-2</v>
          </cell>
          <cell r="AP21">
            <v>8.7499999999999994E-2</v>
          </cell>
          <cell r="AQ21">
            <v>8.7499999999999994E-2</v>
          </cell>
          <cell r="AR21">
            <v>8.7499999999999994E-2</v>
          </cell>
          <cell r="AS21">
            <v>0.17499999999999999</v>
          </cell>
          <cell r="AT21">
            <v>0.17499999999999999</v>
          </cell>
          <cell r="AU21">
            <v>8.7499999999999994E-2</v>
          </cell>
          <cell r="AV21">
            <v>8.7499999999999994E-2</v>
          </cell>
          <cell r="AW21">
            <v>8.7499999999999994E-2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</row>
        <row r="22">
          <cell r="C22" t="str">
            <v>D1</v>
          </cell>
          <cell r="D22" t="str">
            <v>3</v>
          </cell>
          <cell r="E22" t="str">
            <v>ALTRI</v>
          </cell>
          <cell r="F22" t="str">
            <v>ICONT</v>
          </cell>
          <cell r="G22" t="str">
            <v>ICONT</v>
          </cell>
          <cell r="H22" t="str">
            <v>LAVORI CONTINUATIVI</v>
          </cell>
          <cell r="I22" t="str">
            <v>988</v>
          </cell>
          <cell r="J22" t="str">
            <v>11</v>
          </cell>
          <cell r="K22" t="str">
            <v>****</v>
          </cell>
          <cell r="L22" t="str">
            <v>****</v>
          </cell>
          <cell r="M22" t="str">
            <v>13</v>
          </cell>
          <cell r="N22" t="str">
            <v>CI00</v>
          </cell>
          <cell r="O22" t="str">
            <v>*</v>
          </cell>
          <cell r="P22" t="str">
            <v>*</v>
          </cell>
          <cell r="Q22" t="str">
            <v>****</v>
          </cell>
          <cell r="R22" t="str">
            <v>05</v>
          </cell>
          <cell r="S22" t="str">
            <v>****</v>
          </cell>
          <cell r="T22" t="str">
            <v>3</v>
          </cell>
          <cell r="U22" t="str">
            <v>3</v>
          </cell>
          <cell r="V22">
            <v>4</v>
          </cell>
          <cell r="W22">
            <v>1999</v>
          </cell>
          <cell r="X22">
            <v>0.7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0.7</v>
          </cell>
          <cell r="AJ22">
            <v>0.7</v>
          </cell>
          <cell r="AK22">
            <v>0</v>
          </cell>
          <cell r="AL22">
            <v>1999</v>
          </cell>
          <cell r="AM22">
            <v>1999</v>
          </cell>
          <cell r="AN22" t="str">
            <v>ta1398811</v>
          </cell>
          <cell r="AO22">
            <v>1.7499999999999998E-2</v>
          </cell>
          <cell r="AP22">
            <v>3.15E-2</v>
          </cell>
          <cell r="AQ22">
            <v>3.15E-2</v>
          </cell>
          <cell r="AR22">
            <v>3.4999999999999996E-2</v>
          </cell>
          <cell r="AS22">
            <v>6.3E-2</v>
          </cell>
          <cell r="AT22">
            <v>6.3E-2</v>
          </cell>
          <cell r="AU22">
            <v>3.4999999999999996E-2</v>
          </cell>
          <cell r="AV22">
            <v>6.3E-2</v>
          </cell>
          <cell r="AW22">
            <v>6.3E-2</v>
          </cell>
          <cell r="AX22">
            <v>3.4999999999999996E-2</v>
          </cell>
          <cell r="AY22">
            <v>6.3E-2</v>
          </cell>
          <cell r="AZ22">
            <v>0</v>
          </cell>
          <cell r="BA22">
            <v>3.4999999999999996E-2</v>
          </cell>
          <cell r="BB22">
            <v>6.3E-2</v>
          </cell>
          <cell r="BC22">
            <v>0</v>
          </cell>
          <cell r="BD22">
            <v>3.4999999999999996E-2</v>
          </cell>
          <cell r="BE22">
            <v>6.3E-2</v>
          </cell>
          <cell r="BF22">
            <v>0</v>
          </cell>
          <cell r="BG22">
            <v>3.4999999999999996E-2</v>
          </cell>
          <cell r="BH22">
            <v>6.3E-2</v>
          </cell>
          <cell r="BI22">
            <v>0</v>
          </cell>
        </row>
        <row r="23">
          <cell r="C23" t="str">
            <v>D1</v>
          </cell>
          <cell r="D23" t="str">
            <v>3</v>
          </cell>
          <cell r="E23" t="str">
            <v>ALTRI</v>
          </cell>
          <cell r="F23" t="str">
            <v>ICONT</v>
          </cell>
          <cell r="G23" t="str">
            <v>ICONT</v>
          </cell>
          <cell r="H23" t="str">
            <v>LAVORI CONTINUATIVI</v>
          </cell>
          <cell r="I23" t="str">
            <v>988</v>
          </cell>
          <cell r="J23" t="str">
            <v>11</v>
          </cell>
          <cell r="K23" t="str">
            <v>****</v>
          </cell>
          <cell r="L23" t="str">
            <v>****</v>
          </cell>
          <cell r="M23" t="str">
            <v>13</v>
          </cell>
          <cell r="N23" t="str">
            <v>VS00</v>
          </cell>
          <cell r="O23" t="str">
            <v>*</v>
          </cell>
          <cell r="P23" t="str">
            <v>*</v>
          </cell>
          <cell r="Q23" t="str">
            <v>****</v>
          </cell>
          <cell r="R23" t="str">
            <v>06</v>
          </cell>
          <cell r="S23" t="str">
            <v>****</v>
          </cell>
          <cell r="T23" t="str">
            <v>3</v>
          </cell>
          <cell r="U23" t="str">
            <v>3</v>
          </cell>
          <cell r="V23">
            <v>4</v>
          </cell>
          <cell r="W23">
            <v>1999</v>
          </cell>
          <cell r="X23">
            <v>0.8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0.8</v>
          </cell>
          <cell r="AJ23">
            <v>0.8</v>
          </cell>
          <cell r="AK23">
            <v>0</v>
          </cell>
          <cell r="AL23">
            <v>1999</v>
          </cell>
          <cell r="AM23">
            <v>1999</v>
          </cell>
          <cell r="AN23" t="str">
            <v>ta1398811</v>
          </cell>
          <cell r="AO23">
            <v>2.0000000000000004E-2</v>
          </cell>
          <cell r="AP23">
            <v>3.5999999999999997E-2</v>
          </cell>
          <cell r="AQ23">
            <v>3.5999999999999997E-2</v>
          </cell>
          <cell r="AR23">
            <v>4.0000000000000008E-2</v>
          </cell>
          <cell r="AS23">
            <v>7.1999999999999995E-2</v>
          </cell>
          <cell r="AT23">
            <v>7.1999999999999995E-2</v>
          </cell>
          <cell r="AU23">
            <v>4.0000000000000008E-2</v>
          </cell>
          <cell r="AV23">
            <v>7.1999999999999995E-2</v>
          </cell>
          <cell r="AW23">
            <v>7.1999999999999995E-2</v>
          </cell>
          <cell r="AX23">
            <v>4.0000000000000008E-2</v>
          </cell>
          <cell r="AY23">
            <v>7.1999999999999995E-2</v>
          </cell>
          <cell r="AZ23">
            <v>0</v>
          </cell>
          <cell r="BA23">
            <v>4.0000000000000008E-2</v>
          </cell>
          <cell r="BB23">
            <v>7.1999999999999995E-2</v>
          </cell>
          <cell r="BC23">
            <v>0</v>
          </cell>
          <cell r="BD23">
            <v>4.0000000000000008E-2</v>
          </cell>
          <cell r="BE23">
            <v>7.1999999999999995E-2</v>
          </cell>
          <cell r="BF23">
            <v>0</v>
          </cell>
          <cell r="BG23">
            <v>4.0000000000000008E-2</v>
          </cell>
          <cell r="BH23">
            <v>7.1999999999999995E-2</v>
          </cell>
          <cell r="BI23">
            <v>0</v>
          </cell>
        </row>
        <row r="24">
          <cell r="C24" t="str">
            <v>D1</v>
          </cell>
          <cell r="D24" t="str">
            <v>3</v>
          </cell>
          <cell r="E24" t="str">
            <v>ALTRI</v>
          </cell>
          <cell r="F24" t="str">
            <v>ICONT</v>
          </cell>
          <cell r="G24" t="str">
            <v>ICONT</v>
          </cell>
          <cell r="H24" t="str">
            <v>LAVORI CONTINUATIVI</v>
          </cell>
          <cell r="I24" t="str">
            <v>988</v>
          </cell>
          <cell r="J24" t="str">
            <v>11</v>
          </cell>
          <cell r="K24" t="str">
            <v>****</v>
          </cell>
          <cell r="L24" t="str">
            <v>****</v>
          </cell>
          <cell r="M24" t="str">
            <v>13</v>
          </cell>
          <cell r="N24" t="str">
            <v>CI00</v>
          </cell>
          <cell r="O24" t="str">
            <v>*</v>
          </cell>
          <cell r="P24" t="str">
            <v>*</v>
          </cell>
          <cell r="Q24" t="str">
            <v>****</v>
          </cell>
          <cell r="R24" t="str">
            <v>02</v>
          </cell>
          <cell r="S24" t="str">
            <v>****</v>
          </cell>
          <cell r="T24" t="str">
            <v>3</v>
          </cell>
          <cell r="U24" t="str">
            <v>3</v>
          </cell>
          <cell r="V24">
            <v>4</v>
          </cell>
          <cell r="W24">
            <v>1999</v>
          </cell>
          <cell r="X24">
            <v>0.9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0.9</v>
          </cell>
          <cell r="AJ24">
            <v>0.9</v>
          </cell>
          <cell r="AK24">
            <v>0</v>
          </cell>
          <cell r="AL24">
            <v>1999</v>
          </cell>
          <cell r="AM24">
            <v>1999</v>
          </cell>
          <cell r="AN24" t="str">
            <v>ta1398811</v>
          </cell>
          <cell r="AO24">
            <v>2.2500000000000003E-2</v>
          </cell>
          <cell r="AP24">
            <v>4.0500000000000001E-2</v>
          </cell>
          <cell r="AQ24">
            <v>4.0500000000000001E-2</v>
          </cell>
          <cell r="AR24">
            <v>4.5000000000000005E-2</v>
          </cell>
          <cell r="AS24">
            <v>8.1000000000000003E-2</v>
          </cell>
          <cell r="AT24">
            <v>8.1000000000000003E-2</v>
          </cell>
          <cell r="AU24">
            <v>4.5000000000000005E-2</v>
          </cell>
          <cell r="AV24">
            <v>8.1000000000000003E-2</v>
          </cell>
          <cell r="AW24">
            <v>8.1000000000000003E-2</v>
          </cell>
          <cell r="AX24">
            <v>4.5000000000000005E-2</v>
          </cell>
          <cell r="AY24">
            <v>8.1000000000000003E-2</v>
          </cell>
          <cell r="AZ24">
            <v>0</v>
          </cell>
          <cell r="BA24">
            <v>4.5000000000000005E-2</v>
          </cell>
          <cell r="BB24">
            <v>8.1000000000000003E-2</v>
          </cell>
          <cell r="BC24">
            <v>0</v>
          </cell>
          <cell r="BD24">
            <v>4.5000000000000005E-2</v>
          </cell>
          <cell r="BE24">
            <v>8.1000000000000003E-2</v>
          </cell>
          <cell r="BF24">
            <v>0</v>
          </cell>
          <cell r="BG24">
            <v>4.5000000000000005E-2</v>
          </cell>
          <cell r="BH24">
            <v>8.1000000000000003E-2</v>
          </cell>
          <cell r="BI24">
            <v>0</v>
          </cell>
        </row>
        <row r="25">
          <cell r="C25" t="str">
            <v>D1</v>
          </cell>
          <cell r="D25" t="str">
            <v>3</v>
          </cell>
          <cell r="E25" t="str">
            <v>ALTRI</v>
          </cell>
          <cell r="F25" t="str">
            <v>ICONT</v>
          </cell>
          <cell r="G25" t="str">
            <v>ICONT</v>
          </cell>
          <cell r="H25" t="str">
            <v>LAVORI CONTINUATIVI</v>
          </cell>
          <cell r="I25" t="str">
            <v>988</v>
          </cell>
          <cell r="J25" t="str">
            <v>11</v>
          </cell>
          <cell r="K25" t="str">
            <v>****</v>
          </cell>
          <cell r="L25" t="str">
            <v>****</v>
          </cell>
          <cell r="M25" t="str">
            <v>13</v>
          </cell>
          <cell r="N25" t="str">
            <v>L300</v>
          </cell>
          <cell r="O25" t="str">
            <v>*</v>
          </cell>
          <cell r="P25" t="str">
            <v>*</v>
          </cell>
          <cell r="Q25" t="str">
            <v>****</v>
          </cell>
          <cell r="R25" t="str">
            <v>08</v>
          </cell>
          <cell r="S25" t="str">
            <v>****</v>
          </cell>
          <cell r="T25" t="str">
            <v>3</v>
          </cell>
          <cell r="U25" t="str">
            <v>3</v>
          </cell>
          <cell r="V25">
            <v>4</v>
          </cell>
          <cell r="W25">
            <v>1999</v>
          </cell>
          <cell r="X25">
            <v>1.2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1.2</v>
          </cell>
          <cell r="AJ25">
            <v>1.2</v>
          </cell>
          <cell r="AK25">
            <v>0</v>
          </cell>
          <cell r="AL25">
            <v>1999</v>
          </cell>
          <cell r="AM25">
            <v>1999</v>
          </cell>
          <cell r="AN25" t="str">
            <v>ta1398811</v>
          </cell>
          <cell r="AO25">
            <v>0.03</v>
          </cell>
          <cell r="AP25">
            <v>5.3999999999999999E-2</v>
          </cell>
          <cell r="AQ25">
            <v>5.3999999999999999E-2</v>
          </cell>
          <cell r="AR25">
            <v>0.06</v>
          </cell>
          <cell r="AS25">
            <v>0.108</v>
          </cell>
          <cell r="AT25">
            <v>0.108</v>
          </cell>
          <cell r="AU25">
            <v>0.06</v>
          </cell>
          <cell r="AV25">
            <v>0.108</v>
          </cell>
          <cell r="AW25">
            <v>0.108</v>
          </cell>
          <cell r="AX25">
            <v>0.06</v>
          </cell>
          <cell r="AY25">
            <v>0.108</v>
          </cell>
          <cell r="AZ25">
            <v>0</v>
          </cell>
          <cell r="BA25">
            <v>0.06</v>
          </cell>
          <cell r="BB25">
            <v>0.108</v>
          </cell>
          <cell r="BC25">
            <v>0</v>
          </cell>
          <cell r="BD25">
            <v>0.06</v>
          </cell>
          <cell r="BE25">
            <v>0.108</v>
          </cell>
          <cell r="BF25">
            <v>0</v>
          </cell>
          <cell r="BG25">
            <v>0.06</v>
          </cell>
          <cell r="BH25">
            <v>0.108</v>
          </cell>
          <cell r="BI25">
            <v>0</v>
          </cell>
        </row>
        <row r="26">
          <cell r="C26" t="str">
            <v>D1</v>
          </cell>
          <cell r="D26" t="str">
            <v>3</v>
          </cell>
          <cell r="E26" t="str">
            <v>ALTRI</v>
          </cell>
          <cell r="F26" t="str">
            <v>ICONT</v>
          </cell>
          <cell r="G26" t="str">
            <v>ICONT</v>
          </cell>
          <cell r="H26" t="str">
            <v>LAVORI CONTINUATIVI</v>
          </cell>
          <cell r="I26" t="str">
            <v>988</v>
          </cell>
          <cell r="J26" t="str">
            <v>07</v>
          </cell>
          <cell r="K26" t="str">
            <v>****</v>
          </cell>
          <cell r="L26" t="str">
            <v>****</v>
          </cell>
          <cell r="M26" t="str">
            <v>13</v>
          </cell>
          <cell r="N26" t="str">
            <v>VS00</v>
          </cell>
          <cell r="O26" t="str">
            <v>*</v>
          </cell>
          <cell r="P26" t="str">
            <v>*</v>
          </cell>
          <cell r="Q26" t="str">
            <v>****</v>
          </cell>
          <cell r="R26" t="str">
            <v>06</v>
          </cell>
          <cell r="S26" t="str">
            <v>****</v>
          </cell>
          <cell r="T26" t="str">
            <v>3</v>
          </cell>
          <cell r="U26" t="str">
            <v>3</v>
          </cell>
          <cell r="V26">
            <v>4</v>
          </cell>
          <cell r="W26">
            <v>1999</v>
          </cell>
          <cell r="X26">
            <v>2.8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2.8</v>
          </cell>
          <cell r="AJ26">
            <v>2.8</v>
          </cell>
          <cell r="AK26">
            <v>0</v>
          </cell>
          <cell r="AL26">
            <v>1999</v>
          </cell>
          <cell r="AM26">
            <v>1999</v>
          </cell>
          <cell r="AN26" t="str">
            <v>ta1398807</v>
          </cell>
          <cell r="AO26">
            <v>0.17499999999999999</v>
          </cell>
          <cell r="AP26">
            <v>0.35</v>
          </cell>
          <cell r="AQ26">
            <v>0.35</v>
          </cell>
          <cell r="AR26">
            <v>0.35</v>
          </cell>
          <cell r="AS26">
            <v>0.7</v>
          </cell>
          <cell r="AT26">
            <v>0.7</v>
          </cell>
          <cell r="AU26">
            <v>0.35</v>
          </cell>
          <cell r="AV26">
            <v>0.35</v>
          </cell>
          <cell r="AW26">
            <v>0.35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</row>
        <row r="27">
          <cell r="C27" t="str">
            <v>D1</v>
          </cell>
          <cell r="D27" t="str">
            <v>3</v>
          </cell>
          <cell r="E27" t="str">
            <v>ALTRI</v>
          </cell>
          <cell r="F27" t="str">
            <v>ICONT</v>
          </cell>
          <cell r="G27" t="str">
            <v>ICONT</v>
          </cell>
          <cell r="H27" t="str">
            <v>LAVORI CONTINUATIVI</v>
          </cell>
          <cell r="I27" t="str">
            <v>988</v>
          </cell>
          <cell r="J27" t="str">
            <v>07</v>
          </cell>
          <cell r="K27" t="str">
            <v>****</v>
          </cell>
          <cell r="L27" t="str">
            <v>****</v>
          </cell>
          <cell r="M27" t="str">
            <v>13</v>
          </cell>
          <cell r="N27" t="str">
            <v>LG00</v>
          </cell>
          <cell r="O27" t="str">
            <v>*</v>
          </cell>
          <cell r="P27" t="str">
            <v>*</v>
          </cell>
          <cell r="Q27" t="str">
            <v>****</v>
          </cell>
          <cell r="R27" t="str">
            <v>06</v>
          </cell>
          <cell r="S27" t="str">
            <v>****</v>
          </cell>
          <cell r="T27" t="str">
            <v>3</v>
          </cell>
          <cell r="U27" t="str">
            <v>3</v>
          </cell>
          <cell r="V27">
            <v>4</v>
          </cell>
          <cell r="W27">
            <v>1999</v>
          </cell>
          <cell r="X27">
            <v>3.5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3.5</v>
          </cell>
          <cell r="AJ27">
            <v>3.5</v>
          </cell>
          <cell r="AK27">
            <v>0</v>
          </cell>
          <cell r="AL27">
            <v>1999</v>
          </cell>
          <cell r="AM27">
            <v>1999</v>
          </cell>
          <cell r="AN27" t="str">
            <v>ta1398807</v>
          </cell>
          <cell r="AO27">
            <v>0.21875</v>
          </cell>
          <cell r="AP27">
            <v>0.4375</v>
          </cell>
          <cell r="AQ27">
            <v>0.4375</v>
          </cell>
          <cell r="AR27">
            <v>0.4375</v>
          </cell>
          <cell r="AS27">
            <v>0.875</v>
          </cell>
          <cell r="AT27">
            <v>0.875</v>
          </cell>
          <cell r="AU27">
            <v>0.4375</v>
          </cell>
          <cell r="AV27">
            <v>0.4375</v>
          </cell>
          <cell r="AW27">
            <v>0.4375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</row>
        <row r="28">
          <cell r="C28" t="str">
            <v>D1</v>
          </cell>
          <cell r="D28" t="str">
            <v>3</v>
          </cell>
          <cell r="E28" t="str">
            <v>ALTRI</v>
          </cell>
          <cell r="F28" t="str">
            <v>ICONT</v>
          </cell>
          <cell r="G28" t="str">
            <v>ICONT</v>
          </cell>
          <cell r="H28" t="str">
            <v>LAVORI CONTINUATIVI</v>
          </cell>
          <cell r="I28" t="str">
            <v>988</v>
          </cell>
          <cell r="J28" t="str">
            <v>11</v>
          </cell>
          <cell r="K28" t="str">
            <v>****</v>
          </cell>
          <cell r="L28" t="str">
            <v>****</v>
          </cell>
          <cell r="M28" t="str">
            <v>82</v>
          </cell>
          <cell r="N28" t="str">
            <v>0157</v>
          </cell>
          <cell r="O28" t="str">
            <v>*</v>
          </cell>
          <cell r="P28" t="str">
            <v>*</v>
          </cell>
          <cell r="Q28" t="str">
            <v>****</v>
          </cell>
          <cell r="R28" t="str">
            <v>10</v>
          </cell>
          <cell r="S28" t="str">
            <v>****</v>
          </cell>
          <cell r="T28" t="str">
            <v>3</v>
          </cell>
          <cell r="U28" t="str">
            <v>3</v>
          </cell>
          <cell r="V28">
            <v>4</v>
          </cell>
          <cell r="W28">
            <v>1999</v>
          </cell>
          <cell r="X28">
            <v>7.2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7.2</v>
          </cell>
          <cell r="AJ28">
            <v>7.2</v>
          </cell>
          <cell r="AK28">
            <v>0</v>
          </cell>
          <cell r="AL28">
            <v>1999</v>
          </cell>
          <cell r="AM28">
            <v>1999</v>
          </cell>
          <cell r="AN28" t="str">
            <v>ta8298811</v>
          </cell>
          <cell r="AO28">
            <v>0.36000000000000004</v>
          </cell>
          <cell r="AP28">
            <v>0.36000000000000004</v>
          </cell>
          <cell r="AQ28">
            <v>0.36000000000000004</v>
          </cell>
          <cell r="AR28">
            <v>0.72000000000000008</v>
          </cell>
          <cell r="AS28">
            <v>0.72000000000000008</v>
          </cell>
          <cell r="AT28">
            <v>0.72000000000000008</v>
          </cell>
          <cell r="AU28">
            <v>0.72000000000000008</v>
          </cell>
          <cell r="AV28">
            <v>0.72000000000000008</v>
          </cell>
          <cell r="AW28">
            <v>0.72000000000000008</v>
          </cell>
          <cell r="AX28">
            <v>0.72000000000000008</v>
          </cell>
          <cell r="AY28">
            <v>0.72000000000000008</v>
          </cell>
          <cell r="AZ28">
            <v>0</v>
          </cell>
          <cell r="BA28">
            <v>0.72000000000000008</v>
          </cell>
          <cell r="BB28">
            <v>0.72000000000000008</v>
          </cell>
          <cell r="BC28">
            <v>0</v>
          </cell>
          <cell r="BD28">
            <v>0.72000000000000008</v>
          </cell>
          <cell r="BE28">
            <v>0.72000000000000008</v>
          </cell>
          <cell r="BF28">
            <v>0</v>
          </cell>
          <cell r="BG28">
            <v>0.72000000000000008</v>
          </cell>
          <cell r="BH28">
            <v>0.72000000000000008</v>
          </cell>
          <cell r="BI28">
            <v>0</v>
          </cell>
        </row>
        <row r="29">
          <cell r="C29" t="str">
            <v>D1</v>
          </cell>
          <cell r="D29" t="str">
            <v>3</v>
          </cell>
          <cell r="E29" t="str">
            <v>ALTRI</v>
          </cell>
          <cell r="F29" t="str">
            <v>ICONT</v>
          </cell>
          <cell r="G29" t="str">
            <v>ICONT</v>
          </cell>
          <cell r="H29" t="str">
            <v>LAVORI CONTINUATIVI</v>
          </cell>
          <cell r="I29" t="str">
            <v>988</v>
          </cell>
          <cell r="J29" t="str">
            <v>11</v>
          </cell>
          <cell r="K29" t="str">
            <v>****</v>
          </cell>
          <cell r="L29" t="str">
            <v>****</v>
          </cell>
          <cell r="M29" t="str">
            <v>13</v>
          </cell>
          <cell r="N29" t="str">
            <v>P400</v>
          </cell>
          <cell r="O29" t="str">
            <v>*</v>
          </cell>
          <cell r="P29" t="str">
            <v>*</v>
          </cell>
          <cell r="Q29" t="str">
            <v>****</v>
          </cell>
          <cell r="R29" t="str">
            <v>06</v>
          </cell>
          <cell r="S29" t="str">
            <v>****</v>
          </cell>
          <cell r="T29" t="str">
            <v>3</v>
          </cell>
          <cell r="U29" t="str">
            <v>3</v>
          </cell>
          <cell r="V29">
            <v>4</v>
          </cell>
          <cell r="W29">
            <v>1999</v>
          </cell>
          <cell r="X29">
            <v>1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</v>
          </cell>
          <cell r="AJ29">
            <v>1</v>
          </cell>
          <cell r="AK29">
            <v>0</v>
          </cell>
          <cell r="AL29">
            <v>1999</v>
          </cell>
          <cell r="AM29">
            <v>1999</v>
          </cell>
          <cell r="AN29" t="str">
            <v>ta1398811</v>
          </cell>
          <cell r="AO29">
            <v>2.5000000000000001E-2</v>
          </cell>
          <cell r="AP29">
            <v>4.4999999999999998E-2</v>
          </cell>
          <cell r="AQ29">
            <v>4.4999999999999998E-2</v>
          </cell>
          <cell r="AR29">
            <v>0.05</v>
          </cell>
          <cell r="AS29">
            <v>0.09</v>
          </cell>
          <cell r="AT29">
            <v>0.09</v>
          </cell>
          <cell r="AU29">
            <v>0.05</v>
          </cell>
          <cell r="AV29">
            <v>0.09</v>
          </cell>
          <cell r="AW29">
            <v>0.09</v>
          </cell>
          <cell r="AX29">
            <v>0.05</v>
          </cell>
          <cell r="AY29">
            <v>0.09</v>
          </cell>
          <cell r="AZ29">
            <v>0</v>
          </cell>
          <cell r="BA29">
            <v>0.05</v>
          </cell>
          <cell r="BB29">
            <v>0.09</v>
          </cell>
          <cell r="BC29">
            <v>0</v>
          </cell>
          <cell r="BD29">
            <v>0.05</v>
          </cell>
          <cell r="BE29">
            <v>0.09</v>
          </cell>
          <cell r="BF29">
            <v>0</v>
          </cell>
          <cell r="BG29">
            <v>0.05</v>
          </cell>
          <cell r="BH29">
            <v>0.09</v>
          </cell>
          <cell r="BI29">
            <v>0</v>
          </cell>
        </row>
        <row r="30">
          <cell r="C30" t="str">
            <v>D1</v>
          </cell>
          <cell r="D30" t="str">
            <v>3</v>
          </cell>
          <cell r="E30" t="str">
            <v>ALTRI</v>
          </cell>
          <cell r="F30" t="str">
            <v>ICONT</v>
          </cell>
          <cell r="G30" t="str">
            <v>ICONT</v>
          </cell>
          <cell r="H30" t="str">
            <v>LAVORI CONTINUATIVI</v>
          </cell>
          <cell r="I30" t="str">
            <v>988</v>
          </cell>
          <cell r="J30" t="str">
            <v>11</v>
          </cell>
          <cell r="K30" t="str">
            <v>****</v>
          </cell>
          <cell r="L30" t="str">
            <v>****</v>
          </cell>
          <cell r="M30" t="str">
            <v>61</v>
          </cell>
          <cell r="N30" t="str">
            <v>G002</v>
          </cell>
          <cell r="O30" t="str">
            <v>*</v>
          </cell>
          <cell r="P30" t="str">
            <v>*</v>
          </cell>
          <cell r="Q30" t="str">
            <v>****</v>
          </cell>
          <cell r="R30" t="str">
            <v>10</v>
          </cell>
          <cell r="S30" t="str">
            <v>****</v>
          </cell>
          <cell r="T30" t="str">
            <v>3</v>
          </cell>
          <cell r="U30" t="str">
            <v>3</v>
          </cell>
          <cell r="V30">
            <v>4</v>
          </cell>
          <cell r="W30">
            <v>1999</v>
          </cell>
          <cell r="X30">
            <v>1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</v>
          </cell>
          <cell r="AJ30">
            <v>1</v>
          </cell>
          <cell r="AK30">
            <v>0</v>
          </cell>
          <cell r="AL30">
            <v>1999</v>
          </cell>
          <cell r="AM30">
            <v>1999</v>
          </cell>
          <cell r="AN30" t="str">
            <v>ta6198811</v>
          </cell>
          <cell r="AO30">
            <v>0.05</v>
          </cell>
          <cell r="AP30">
            <v>0.05</v>
          </cell>
          <cell r="AQ30">
            <v>0.05</v>
          </cell>
          <cell r="AR30">
            <v>0.1</v>
          </cell>
          <cell r="AS30">
            <v>0.1</v>
          </cell>
          <cell r="AT30">
            <v>0.1</v>
          </cell>
          <cell r="AU30">
            <v>0.1</v>
          </cell>
          <cell r="AV30">
            <v>0.1</v>
          </cell>
          <cell r="AW30">
            <v>0.1</v>
          </cell>
          <cell r="AX30">
            <v>0.1</v>
          </cell>
          <cell r="AY30">
            <v>0.1</v>
          </cell>
          <cell r="AZ30">
            <v>0</v>
          </cell>
          <cell r="BA30">
            <v>0.1</v>
          </cell>
          <cell r="BB30">
            <v>0.1</v>
          </cell>
          <cell r="BC30">
            <v>0</v>
          </cell>
          <cell r="BD30">
            <v>0.1</v>
          </cell>
          <cell r="BE30">
            <v>0.1</v>
          </cell>
          <cell r="BF30">
            <v>0</v>
          </cell>
          <cell r="BG30">
            <v>0.1</v>
          </cell>
          <cell r="BH30">
            <v>0.1</v>
          </cell>
          <cell r="BI30">
            <v>0</v>
          </cell>
        </row>
        <row r="31">
          <cell r="C31" t="str">
            <v>D1</v>
          </cell>
          <cell r="D31" t="str">
            <v>3</v>
          </cell>
          <cell r="E31" t="str">
            <v>ALTRI</v>
          </cell>
          <cell r="F31" t="str">
            <v>ICONT</v>
          </cell>
          <cell r="G31" t="str">
            <v>ICONT</v>
          </cell>
          <cell r="H31" t="str">
            <v>LAVORI CONTINUATIVI</v>
          </cell>
          <cell r="I31" t="str">
            <v>988</v>
          </cell>
          <cell r="J31" t="str">
            <v>07</v>
          </cell>
          <cell r="K31" t="str">
            <v>****</v>
          </cell>
          <cell r="L31" t="str">
            <v>****</v>
          </cell>
          <cell r="M31" t="str">
            <v>13</v>
          </cell>
          <cell r="N31" t="str">
            <v>RD00</v>
          </cell>
          <cell r="O31" t="str">
            <v>*</v>
          </cell>
          <cell r="P31" t="str">
            <v>*</v>
          </cell>
          <cell r="Q31" t="str">
            <v>****</v>
          </cell>
          <cell r="R31" t="str">
            <v>10</v>
          </cell>
          <cell r="S31" t="str">
            <v>****</v>
          </cell>
          <cell r="T31" t="str">
            <v>3</v>
          </cell>
          <cell r="U31" t="str">
            <v>3</v>
          </cell>
          <cell r="V31">
            <v>4</v>
          </cell>
          <cell r="W31">
            <v>1999</v>
          </cell>
          <cell r="X31">
            <v>1.1000000000000001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1.1000000000000001</v>
          </cell>
          <cell r="AJ31">
            <v>1.1000000000000001</v>
          </cell>
          <cell r="AK31">
            <v>0</v>
          </cell>
          <cell r="AL31">
            <v>1999</v>
          </cell>
          <cell r="AM31">
            <v>1999</v>
          </cell>
          <cell r="AN31" t="str">
            <v>ta1398807</v>
          </cell>
          <cell r="AO31">
            <v>6.8750000000000006E-2</v>
          </cell>
          <cell r="AP31">
            <v>0.13750000000000001</v>
          </cell>
          <cell r="AQ31">
            <v>0.13750000000000001</v>
          </cell>
          <cell r="AR31">
            <v>0.13750000000000001</v>
          </cell>
          <cell r="AS31">
            <v>0.27500000000000002</v>
          </cell>
          <cell r="AT31">
            <v>0.27500000000000002</v>
          </cell>
          <cell r="AU31">
            <v>0.13750000000000001</v>
          </cell>
          <cell r="AV31">
            <v>0.13750000000000001</v>
          </cell>
          <cell r="AW31">
            <v>0.13750000000000001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</row>
        <row r="32">
          <cell r="C32" t="str">
            <v>D1</v>
          </cell>
          <cell r="D32" t="str">
            <v>3</v>
          </cell>
          <cell r="E32" t="str">
            <v>ALTRI</v>
          </cell>
          <cell r="F32" t="str">
            <v>ICONT</v>
          </cell>
          <cell r="G32" t="str">
            <v>ICONT</v>
          </cell>
          <cell r="H32" t="str">
            <v>LAVORI CONTINUATIVI</v>
          </cell>
          <cell r="I32" t="str">
            <v>988</v>
          </cell>
          <cell r="J32" t="str">
            <v>11</v>
          </cell>
          <cell r="K32" t="str">
            <v>****</v>
          </cell>
          <cell r="L32" t="str">
            <v>****</v>
          </cell>
          <cell r="M32" t="str">
            <v>13</v>
          </cell>
          <cell r="N32" t="str">
            <v>P400</v>
          </cell>
          <cell r="O32" t="str">
            <v>*</v>
          </cell>
          <cell r="P32" t="str">
            <v>*</v>
          </cell>
          <cell r="Q32" t="str">
            <v>****</v>
          </cell>
          <cell r="R32" t="str">
            <v>07</v>
          </cell>
          <cell r="S32" t="str">
            <v>****</v>
          </cell>
          <cell r="T32" t="str">
            <v>3</v>
          </cell>
          <cell r="U32" t="str">
            <v>3</v>
          </cell>
          <cell r="V32">
            <v>4</v>
          </cell>
          <cell r="W32">
            <v>1999</v>
          </cell>
          <cell r="X32">
            <v>1.3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1.3</v>
          </cell>
          <cell r="AJ32">
            <v>1.3</v>
          </cell>
          <cell r="AK32">
            <v>0</v>
          </cell>
          <cell r="AL32">
            <v>1999</v>
          </cell>
          <cell r="AM32">
            <v>1999</v>
          </cell>
          <cell r="AN32" t="str">
            <v>ta1398811</v>
          </cell>
          <cell r="AO32">
            <v>3.2500000000000001E-2</v>
          </cell>
          <cell r="AP32">
            <v>5.8499999999999996E-2</v>
          </cell>
          <cell r="AQ32">
            <v>5.8499999999999996E-2</v>
          </cell>
          <cell r="AR32">
            <v>6.5000000000000002E-2</v>
          </cell>
          <cell r="AS32">
            <v>0.11699999999999999</v>
          </cell>
          <cell r="AT32">
            <v>0.11699999999999999</v>
          </cell>
          <cell r="AU32">
            <v>6.5000000000000002E-2</v>
          </cell>
          <cell r="AV32">
            <v>0.11699999999999999</v>
          </cell>
          <cell r="AW32">
            <v>0.11699999999999999</v>
          </cell>
          <cell r="AX32">
            <v>6.5000000000000002E-2</v>
          </cell>
          <cell r="AY32">
            <v>0.11699999999999999</v>
          </cell>
          <cell r="AZ32">
            <v>0</v>
          </cell>
          <cell r="BA32">
            <v>6.5000000000000002E-2</v>
          </cell>
          <cell r="BB32">
            <v>0.11699999999999999</v>
          </cell>
          <cell r="BC32">
            <v>0</v>
          </cell>
          <cell r="BD32">
            <v>6.5000000000000002E-2</v>
          </cell>
          <cell r="BE32">
            <v>0.11699999999999999</v>
          </cell>
          <cell r="BF32">
            <v>0</v>
          </cell>
          <cell r="BG32">
            <v>6.5000000000000002E-2</v>
          </cell>
          <cell r="BH32">
            <v>0.11699999999999999</v>
          </cell>
          <cell r="BI32">
            <v>0</v>
          </cell>
        </row>
        <row r="33">
          <cell r="C33" t="str">
            <v>D1</v>
          </cell>
          <cell r="D33" t="str">
            <v>3</v>
          </cell>
          <cell r="E33" t="str">
            <v>ALTRI</v>
          </cell>
          <cell r="F33" t="str">
            <v>ICONT</v>
          </cell>
          <cell r="G33" t="str">
            <v>ICONT</v>
          </cell>
          <cell r="H33" t="str">
            <v>LAVORI CONTINUATIVI</v>
          </cell>
          <cell r="I33" t="str">
            <v>988</v>
          </cell>
          <cell r="J33" t="str">
            <v>11</v>
          </cell>
          <cell r="K33" t="str">
            <v>****</v>
          </cell>
          <cell r="L33" t="str">
            <v>****</v>
          </cell>
          <cell r="M33" t="str">
            <v>13</v>
          </cell>
          <cell r="N33" t="str">
            <v>R200</v>
          </cell>
          <cell r="O33" t="str">
            <v>*</v>
          </cell>
          <cell r="P33" t="str">
            <v>*</v>
          </cell>
          <cell r="Q33" t="str">
            <v>****</v>
          </cell>
          <cell r="R33" t="str">
            <v>05</v>
          </cell>
          <cell r="S33" t="str">
            <v>****</v>
          </cell>
          <cell r="T33" t="str">
            <v>3</v>
          </cell>
          <cell r="U33" t="str">
            <v>3</v>
          </cell>
          <cell r="V33">
            <v>4</v>
          </cell>
          <cell r="W33">
            <v>1999</v>
          </cell>
          <cell r="X33">
            <v>2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2</v>
          </cell>
          <cell r="AJ33">
            <v>2</v>
          </cell>
          <cell r="AK33">
            <v>0</v>
          </cell>
          <cell r="AL33">
            <v>1999</v>
          </cell>
          <cell r="AM33">
            <v>1999</v>
          </cell>
          <cell r="AN33" t="str">
            <v>ta1398811</v>
          </cell>
          <cell r="AO33">
            <v>0.05</v>
          </cell>
          <cell r="AP33">
            <v>0.09</v>
          </cell>
          <cell r="AQ33">
            <v>0.09</v>
          </cell>
          <cell r="AR33">
            <v>0.1</v>
          </cell>
          <cell r="AS33">
            <v>0.18</v>
          </cell>
          <cell r="AT33">
            <v>0.18</v>
          </cell>
          <cell r="AU33">
            <v>0.1</v>
          </cell>
          <cell r="AV33">
            <v>0.18</v>
          </cell>
          <cell r="AW33">
            <v>0.18</v>
          </cell>
          <cell r="AX33">
            <v>0.1</v>
          </cell>
          <cell r="AY33">
            <v>0.18</v>
          </cell>
          <cell r="AZ33">
            <v>0</v>
          </cell>
          <cell r="BA33">
            <v>0.1</v>
          </cell>
          <cell r="BB33">
            <v>0.18</v>
          </cell>
          <cell r="BC33">
            <v>0</v>
          </cell>
          <cell r="BD33">
            <v>0.1</v>
          </cell>
          <cell r="BE33">
            <v>0.18</v>
          </cell>
          <cell r="BF33">
            <v>0</v>
          </cell>
          <cell r="BG33">
            <v>0.1</v>
          </cell>
          <cell r="BH33">
            <v>0.18</v>
          </cell>
          <cell r="BI33">
            <v>0</v>
          </cell>
        </row>
        <row r="34">
          <cell r="C34" t="str">
            <v>D1</v>
          </cell>
          <cell r="D34" t="str">
            <v>3</v>
          </cell>
          <cell r="E34" t="str">
            <v>ALTRI</v>
          </cell>
          <cell r="F34" t="str">
            <v>ICONT</v>
          </cell>
          <cell r="G34" t="str">
            <v>ICONT</v>
          </cell>
          <cell r="H34" t="str">
            <v>LAVORI CONTINUATIVI</v>
          </cell>
          <cell r="I34" t="str">
            <v>988</v>
          </cell>
          <cell r="J34" t="str">
            <v>07</v>
          </cell>
          <cell r="K34" t="str">
            <v>****</v>
          </cell>
          <cell r="L34" t="str">
            <v>****</v>
          </cell>
          <cell r="M34" t="str">
            <v>13</v>
          </cell>
          <cell r="N34" t="str">
            <v>MO00</v>
          </cell>
          <cell r="O34" t="str">
            <v>*</v>
          </cell>
          <cell r="P34" t="str">
            <v>*</v>
          </cell>
          <cell r="Q34" t="str">
            <v>****</v>
          </cell>
          <cell r="R34" t="str">
            <v>06</v>
          </cell>
          <cell r="S34" t="str">
            <v>****</v>
          </cell>
          <cell r="T34" t="str">
            <v>3</v>
          </cell>
          <cell r="U34" t="str">
            <v>3</v>
          </cell>
          <cell r="V34">
            <v>4</v>
          </cell>
          <cell r="W34">
            <v>1999</v>
          </cell>
          <cell r="X34">
            <v>2.1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2.1</v>
          </cell>
          <cell r="AJ34">
            <v>2.1</v>
          </cell>
          <cell r="AK34">
            <v>0</v>
          </cell>
          <cell r="AL34">
            <v>1999</v>
          </cell>
          <cell r="AM34">
            <v>1999</v>
          </cell>
          <cell r="AN34" t="str">
            <v>ta1398807</v>
          </cell>
          <cell r="AO34">
            <v>0.13125000000000001</v>
          </cell>
          <cell r="AP34">
            <v>0.26250000000000001</v>
          </cell>
          <cell r="AQ34">
            <v>0.26250000000000001</v>
          </cell>
          <cell r="AR34">
            <v>0.26250000000000001</v>
          </cell>
          <cell r="AS34">
            <v>0.52500000000000002</v>
          </cell>
          <cell r="AT34">
            <v>0.52500000000000002</v>
          </cell>
          <cell r="AU34">
            <v>0.26250000000000001</v>
          </cell>
          <cell r="AV34">
            <v>0.26250000000000001</v>
          </cell>
          <cell r="AW34">
            <v>0.26250000000000001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</row>
        <row r="35">
          <cell r="C35" t="str">
            <v>D1</v>
          </cell>
          <cell r="D35" t="str">
            <v>3</v>
          </cell>
          <cell r="E35" t="str">
            <v>ALTRI</v>
          </cell>
          <cell r="F35" t="str">
            <v>ICONT</v>
          </cell>
          <cell r="G35" t="str">
            <v>ICONT</v>
          </cell>
          <cell r="H35" t="str">
            <v>LAVORI CONTINUATIVI</v>
          </cell>
          <cell r="I35" t="str">
            <v>988</v>
          </cell>
          <cell r="J35" t="str">
            <v>07</v>
          </cell>
          <cell r="K35" t="str">
            <v>****</v>
          </cell>
          <cell r="L35" t="str">
            <v>****</v>
          </cell>
          <cell r="M35" t="str">
            <v>13</v>
          </cell>
          <cell r="N35" t="str">
            <v>M100</v>
          </cell>
          <cell r="O35" t="str">
            <v>*</v>
          </cell>
          <cell r="P35" t="str">
            <v>*</v>
          </cell>
          <cell r="Q35" t="str">
            <v>****</v>
          </cell>
          <cell r="R35" t="str">
            <v>07</v>
          </cell>
          <cell r="S35" t="str">
            <v>****</v>
          </cell>
          <cell r="T35" t="str">
            <v>3</v>
          </cell>
          <cell r="U35" t="str">
            <v>3</v>
          </cell>
          <cell r="V35">
            <v>4</v>
          </cell>
          <cell r="W35">
            <v>1999</v>
          </cell>
          <cell r="X35">
            <v>2.6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2.6</v>
          </cell>
          <cell r="AJ35">
            <v>2.6</v>
          </cell>
          <cell r="AK35">
            <v>0</v>
          </cell>
          <cell r="AL35">
            <v>1999</v>
          </cell>
          <cell r="AM35">
            <v>1999</v>
          </cell>
          <cell r="AN35" t="str">
            <v>ta1398807</v>
          </cell>
          <cell r="AO35">
            <v>0.16250000000000001</v>
          </cell>
          <cell r="AP35">
            <v>0.32500000000000001</v>
          </cell>
          <cell r="AQ35">
            <v>0.32500000000000001</v>
          </cell>
          <cell r="AR35">
            <v>0.32500000000000001</v>
          </cell>
          <cell r="AS35">
            <v>0.65</v>
          </cell>
          <cell r="AT35">
            <v>0.65</v>
          </cell>
          <cell r="AU35">
            <v>0.32500000000000001</v>
          </cell>
          <cell r="AV35">
            <v>0.32500000000000001</v>
          </cell>
          <cell r="AW35">
            <v>0.32500000000000001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</row>
        <row r="36">
          <cell r="C36" t="str">
            <v>D1</v>
          </cell>
          <cell r="D36" t="str">
            <v>3</v>
          </cell>
          <cell r="E36" t="str">
            <v>ALTRI</v>
          </cell>
          <cell r="F36" t="str">
            <v>ICONT</v>
          </cell>
          <cell r="G36" t="str">
            <v>ICONT</v>
          </cell>
          <cell r="H36" t="str">
            <v>LAVORI CONTINUATIVI</v>
          </cell>
          <cell r="I36" t="str">
            <v>988</v>
          </cell>
          <cell r="J36" t="str">
            <v>07</v>
          </cell>
          <cell r="K36" t="str">
            <v>****</v>
          </cell>
          <cell r="L36" t="str">
            <v>****</v>
          </cell>
          <cell r="M36" t="str">
            <v>13</v>
          </cell>
          <cell r="N36" t="str">
            <v>S300</v>
          </cell>
          <cell r="O36" t="str">
            <v>*</v>
          </cell>
          <cell r="P36" t="str">
            <v>*</v>
          </cell>
          <cell r="Q36" t="str">
            <v>****</v>
          </cell>
          <cell r="R36" t="str">
            <v>06</v>
          </cell>
          <cell r="S36" t="str">
            <v>****</v>
          </cell>
          <cell r="T36" t="str">
            <v>3</v>
          </cell>
          <cell r="U36" t="str">
            <v>3</v>
          </cell>
          <cell r="V36">
            <v>4</v>
          </cell>
          <cell r="W36">
            <v>1999</v>
          </cell>
          <cell r="X36">
            <v>3.5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3.5</v>
          </cell>
          <cell r="AJ36">
            <v>3.5</v>
          </cell>
          <cell r="AK36">
            <v>0</v>
          </cell>
          <cell r="AL36">
            <v>1999</v>
          </cell>
          <cell r="AM36">
            <v>1999</v>
          </cell>
          <cell r="AN36" t="str">
            <v>ta1398807</v>
          </cell>
          <cell r="AO36">
            <v>0.21875</v>
          </cell>
          <cell r="AP36">
            <v>0.4375</v>
          </cell>
          <cell r="AQ36">
            <v>0.4375</v>
          </cell>
          <cell r="AR36">
            <v>0.4375</v>
          </cell>
          <cell r="AS36">
            <v>0.875</v>
          </cell>
          <cell r="AT36">
            <v>0.875</v>
          </cell>
          <cell r="AU36">
            <v>0.4375</v>
          </cell>
          <cell r="AV36">
            <v>0.4375</v>
          </cell>
          <cell r="AW36">
            <v>0.4375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</row>
        <row r="37">
          <cell r="C37" t="str">
            <v>D1</v>
          </cell>
          <cell r="D37" t="str">
            <v>3</v>
          </cell>
          <cell r="E37" t="str">
            <v>ALTRI</v>
          </cell>
          <cell r="F37" t="str">
            <v>ICONT</v>
          </cell>
          <cell r="G37" t="str">
            <v>ICONT</v>
          </cell>
          <cell r="H37" t="str">
            <v>LAVORI CONTINUATIVI</v>
          </cell>
          <cell r="I37" t="str">
            <v>988</v>
          </cell>
          <cell r="J37" t="str">
            <v>07</v>
          </cell>
          <cell r="K37" t="str">
            <v>****</v>
          </cell>
          <cell r="L37" t="str">
            <v>****</v>
          </cell>
          <cell r="M37" t="str">
            <v>13</v>
          </cell>
          <cell r="N37" t="str">
            <v>S100</v>
          </cell>
          <cell r="O37" t="str">
            <v>*</v>
          </cell>
          <cell r="P37" t="str">
            <v>*</v>
          </cell>
          <cell r="Q37" t="str">
            <v>****</v>
          </cell>
          <cell r="R37" t="str">
            <v>06</v>
          </cell>
          <cell r="S37" t="str">
            <v>****</v>
          </cell>
          <cell r="T37" t="str">
            <v>3</v>
          </cell>
          <cell r="U37" t="str">
            <v>3</v>
          </cell>
          <cell r="V37">
            <v>4</v>
          </cell>
          <cell r="W37">
            <v>1999</v>
          </cell>
          <cell r="X37">
            <v>3.7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3.7</v>
          </cell>
          <cell r="AJ37">
            <v>3.7</v>
          </cell>
          <cell r="AK37">
            <v>0</v>
          </cell>
          <cell r="AL37">
            <v>1999</v>
          </cell>
          <cell r="AM37">
            <v>1999</v>
          </cell>
          <cell r="AN37" t="str">
            <v>ta1398807</v>
          </cell>
          <cell r="AO37">
            <v>0.23125000000000001</v>
          </cell>
          <cell r="AP37">
            <v>0.46250000000000002</v>
          </cell>
          <cell r="AQ37">
            <v>0.46250000000000002</v>
          </cell>
          <cell r="AR37">
            <v>0.46250000000000002</v>
          </cell>
          <cell r="AS37">
            <v>0.92500000000000004</v>
          </cell>
          <cell r="AT37">
            <v>0.92500000000000004</v>
          </cell>
          <cell r="AU37">
            <v>0.46250000000000002</v>
          </cell>
          <cell r="AV37">
            <v>0.46250000000000002</v>
          </cell>
          <cell r="AW37">
            <v>0.46250000000000002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</row>
        <row r="38">
          <cell r="C38" t="str">
            <v>D1</v>
          </cell>
          <cell r="D38" t="str">
            <v>3</v>
          </cell>
          <cell r="E38" t="str">
            <v>ALTRI</v>
          </cell>
          <cell r="F38" t="str">
            <v>ICONT</v>
          </cell>
          <cell r="G38" t="str">
            <v>ICONT</v>
          </cell>
          <cell r="H38" t="str">
            <v>LAVORI CONTINUATIVI</v>
          </cell>
          <cell r="I38" t="str">
            <v>988</v>
          </cell>
          <cell r="J38" t="str">
            <v>11</v>
          </cell>
          <cell r="K38" t="str">
            <v>****</v>
          </cell>
          <cell r="L38" t="str">
            <v>****</v>
          </cell>
          <cell r="M38" t="str">
            <v>61</v>
          </cell>
          <cell r="N38" t="str">
            <v>G001</v>
          </cell>
          <cell r="O38" t="str">
            <v>*</v>
          </cell>
          <cell r="P38" t="str">
            <v>*</v>
          </cell>
          <cell r="Q38" t="str">
            <v>****</v>
          </cell>
          <cell r="R38" t="str">
            <v>10</v>
          </cell>
          <cell r="S38" t="str">
            <v>****</v>
          </cell>
          <cell r="T38" t="str">
            <v>3</v>
          </cell>
          <cell r="U38" t="str">
            <v>3</v>
          </cell>
          <cell r="V38">
            <v>4</v>
          </cell>
          <cell r="W38">
            <v>1999</v>
          </cell>
          <cell r="X38">
            <v>4.5999999999999996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4.5999999999999996</v>
          </cell>
          <cell r="AJ38">
            <v>4.5999999999999996</v>
          </cell>
          <cell r="AK38">
            <v>0</v>
          </cell>
          <cell r="AL38">
            <v>1999</v>
          </cell>
          <cell r="AM38">
            <v>1999</v>
          </cell>
          <cell r="AN38" t="str">
            <v>ta6198811</v>
          </cell>
          <cell r="AO38">
            <v>0.22999999999999998</v>
          </cell>
          <cell r="AP38">
            <v>0.22999999999999998</v>
          </cell>
          <cell r="AQ38">
            <v>0.22999999999999998</v>
          </cell>
          <cell r="AR38">
            <v>0.45999999999999996</v>
          </cell>
          <cell r="AS38">
            <v>0.45999999999999996</v>
          </cell>
          <cell r="AT38">
            <v>0.45999999999999996</v>
          </cell>
          <cell r="AU38">
            <v>0.45999999999999996</v>
          </cell>
          <cell r="AV38">
            <v>0.45999999999999996</v>
          </cell>
          <cell r="AW38">
            <v>0.45999999999999996</v>
          </cell>
          <cell r="AX38">
            <v>0.45999999999999996</v>
          </cell>
          <cell r="AY38">
            <v>0.45999999999999996</v>
          </cell>
          <cell r="AZ38">
            <v>0</v>
          </cell>
          <cell r="BA38">
            <v>0.45999999999999996</v>
          </cell>
          <cell r="BB38">
            <v>0.45999999999999996</v>
          </cell>
          <cell r="BC38">
            <v>0</v>
          </cell>
          <cell r="BD38">
            <v>0.45999999999999996</v>
          </cell>
          <cell r="BE38">
            <v>0.45999999999999996</v>
          </cell>
          <cell r="BF38">
            <v>0</v>
          </cell>
          <cell r="BG38">
            <v>0.45999999999999996</v>
          </cell>
          <cell r="BH38">
            <v>0.45999999999999996</v>
          </cell>
          <cell r="BI38">
            <v>0</v>
          </cell>
        </row>
        <row r="39">
          <cell r="C39" t="str">
            <v>D1</v>
          </cell>
          <cell r="D39" t="str">
            <v>3</v>
          </cell>
          <cell r="E39" t="str">
            <v>ALTRI</v>
          </cell>
          <cell r="F39" t="str">
            <v>ICONT</v>
          </cell>
          <cell r="G39" t="str">
            <v>ICONT</v>
          </cell>
          <cell r="H39" t="str">
            <v>LAVORI CONTINUATIVI</v>
          </cell>
          <cell r="I39" t="str">
            <v>988</v>
          </cell>
          <cell r="J39" t="str">
            <v>11</v>
          </cell>
          <cell r="K39" t="str">
            <v>****</v>
          </cell>
          <cell r="L39" t="str">
            <v>****</v>
          </cell>
          <cell r="M39" t="str">
            <v>13</v>
          </cell>
          <cell r="N39" t="str">
            <v>LG00</v>
          </cell>
          <cell r="O39" t="str">
            <v>*</v>
          </cell>
          <cell r="P39" t="str">
            <v>*</v>
          </cell>
          <cell r="Q39" t="str">
            <v>****</v>
          </cell>
          <cell r="R39" t="str">
            <v>06</v>
          </cell>
          <cell r="S39" t="str">
            <v>****</v>
          </cell>
          <cell r="T39" t="str">
            <v>3</v>
          </cell>
          <cell r="U39" t="str">
            <v>3</v>
          </cell>
          <cell r="V39">
            <v>4</v>
          </cell>
          <cell r="W39">
            <v>1999</v>
          </cell>
          <cell r="X39">
            <v>7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7</v>
          </cell>
          <cell r="AJ39">
            <v>7</v>
          </cell>
          <cell r="AK39">
            <v>0</v>
          </cell>
          <cell r="AL39">
            <v>1999</v>
          </cell>
          <cell r="AM39">
            <v>1999</v>
          </cell>
          <cell r="AN39" t="str">
            <v>ta1398811</v>
          </cell>
          <cell r="AO39">
            <v>0.17500000000000002</v>
          </cell>
          <cell r="AP39">
            <v>0.315</v>
          </cell>
          <cell r="AQ39">
            <v>0.315</v>
          </cell>
          <cell r="AR39">
            <v>0.35000000000000003</v>
          </cell>
          <cell r="AS39">
            <v>0.63</v>
          </cell>
          <cell r="AT39">
            <v>0.63</v>
          </cell>
          <cell r="AU39">
            <v>0.35000000000000003</v>
          </cell>
          <cell r="AV39">
            <v>0.63</v>
          </cell>
          <cell r="AW39">
            <v>0.63</v>
          </cell>
          <cell r="AX39">
            <v>0.35000000000000003</v>
          </cell>
          <cell r="AY39">
            <v>0.63</v>
          </cell>
          <cell r="AZ39">
            <v>0</v>
          </cell>
          <cell r="BA39">
            <v>0.35000000000000003</v>
          </cell>
          <cell r="BB39">
            <v>0.63</v>
          </cell>
          <cell r="BC39">
            <v>0</v>
          </cell>
          <cell r="BD39">
            <v>0.35000000000000003</v>
          </cell>
          <cell r="BE39">
            <v>0.63</v>
          </cell>
          <cell r="BF39">
            <v>0</v>
          </cell>
          <cell r="BG39">
            <v>0.35000000000000003</v>
          </cell>
          <cell r="BH39">
            <v>0.63</v>
          </cell>
          <cell r="BI39">
            <v>0</v>
          </cell>
        </row>
        <row r="40">
          <cell r="C40" t="str">
            <v>D1</v>
          </cell>
          <cell r="D40" t="str">
            <v>3</v>
          </cell>
          <cell r="E40" t="str">
            <v>ALTRI</v>
          </cell>
          <cell r="F40" t="str">
            <v>ICONT</v>
          </cell>
          <cell r="G40" t="str">
            <v>ICONT</v>
          </cell>
          <cell r="H40" t="str">
            <v>LAVORI CONTINUATIVI</v>
          </cell>
          <cell r="I40" t="str">
            <v>988</v>
          </cell>
          <cell r="J40" t="str">
            <v>11</v>
          </cell>
          <cell r="K40" t="str">
            <v>****</v>
          </cell>
          <cell r="L40" t="str">
            <v>****</v>
          </cell>
          <cell r="M40" t="str">
            <v>13</v>
          </cell>
          <cell r="N40" t="str">
            <v>MO00</v>
          </cell>
          <cell r="O40" t="str">
            <v>*</v>
          </cell>
          <cell r="P40" t="str">
            <v>*</v>
          </cell>
          <cell r="Q40" t="str">
            <v>****</v>
          </cell>
          <cell r="R40" t="str">
            <v>07</v>
          </cell>
          <cell r="S40" t="str">
            <v>****</v>
          </cell>
          <cell r="T40" t="str">
            <v>3</v>
          </cell>
          <cell r="U40" t="str">
            <v>3</v>
          </cell>
          <cell r="V40">
            <v>4</v>
          </cell>
          <cell r="W40">
            <v>1999</v>
          </cell>
          <cell r="X40">
            <v>7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7</v>
          </cell>
          <cell r="AJ40">
            <v>7</v>
          </cell>
          <cell r="AK40">
            <v>0</v>
          </cell>
          <cell r="AL40">
            <v>1999</v>
          </cell>
          <cell r="AM40">
            <v>1999</v>
          </cell>
          <cell r="AN40" t="str">
            <v>ta1398811</v>
          </cell>
          <cell r="AO40">
            <v>0.17500000000000002</v>
          </cell>
          <cell r="AP40">
            <v>0.315</v>
          </cell>
          <cell r="AQ40">
            <v>0.315</v>
          </cell>
          <cell r="AR40">
            <v>0.35000000000000003</v>
          </cell>
          <cell r="AS40">
            <v>0.63</v>
          </cell>
          <cell r="AT40">
            <v>0.63</v>
          </cell>
          <cell r="AU40">
            <v>0.35000000000000003</v>
          </cell>
          <cell r="AV40">
            <v>0.63</v>
          </cell>
          <cell r="AW40">
            <v>0.63</v>
          </cell>
          <cell r="AX40">
            <v>0.35000000000000003</v>
          </cell>
          <cell r="AY40">
            <v>0.63</v>
          </cell>
          <cell r="AZ40">
            <v>0</v>
          </cell>
          <cell r="BA40">
            <v>0.35000000000000003</v>
          </cell>
          <cell r="BB40">
            <v>0.63</v>
          </cell>
          <cell r="BC40">
            <v>0</v>
          </cell>
          <cell r="BD40">
            <v>0.35000000000000003</v>
          </cell>
          <cell r="BE40">
            <v>0.63</v>
          </cell>
          <cell r="BF40">
            <v>0</v>
          </cell>
          <cell r="BG40">
            <v>0.35000000000000003</v>
          </cell>
          <cell r="BH40">
            <v>0.63</v>
          </cell>
          <cell r="BI40">
            <v>0</v>
          </cell>
        </row>
        <row r="41">
          <cell r="C41" t="str">
            <v>D1</v>
          </cell>
          <cell r="D41" t="str">
            <v>3</v>
          </cell>
          <cell r="E41" t="str">
            <v>ALTRI</v>
          </cell>
          <cell r="F41" t="str">
            <v>ICONT</v>
          </cell>
          <cell r="G41" t="str">
            <v>ICONT</v>
          </cell>
          <cell r="H41" t="str">
            <v>LAVORI CONTINUATIVI</v>
          </cell>
          <cell r="I41" t="str">
            <v>988</v>
          </cell>
          <cell r="J41" t="str">
            <v>07</v>
          </cell>
          <cell r="K41" t="str">
            <v>****</v>
          </cell>
          <cell r="L41" t="str">
            <v>****</v>
          </cell>
          <cell r="M41" t="str">
            <v>13</v>
          </cell>
          <cell r="N41" t="str">
            <v>LE00</v>
          </cell>
          <cell r="O41" t="str">
            <v>*</v>
          </cell>
          <cell r="P41" t="str">
            <v>*</v>
          </cell>
          <cell r="Q41" t="str">
            <v>****</v>
          </cell>
          <cell r="R41" t="str">
            <v>06</v>
          </cell>
          <cell r="S41" t="str">
            <v>****</v>
          </cell>
          <cell r="T41" t="str">
            <v>3</v>
          </cell>
          <cell r="U41" t="str">
            <v>3</v>
          </cell>
          <cell r="V41">
            <v>4</v>
          </cell>
          <cell r="W41">
            <v>1999</v>
          </cell>
          <cell r="X41">
            <v>11.1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11.1</v>
          </cell>
          <cell r="AJ41">
            <v>11.1</v>
          </cell>
          <cell r="AK41">
            <v>0</v>
          </cell>
          <cell r="AL41">
            <v>1999</v>
          </cell>
          <cell r="AM41">
            <v>1999</v>
          </cell>
          <cell r="AN41" t="str">
            <v>ta1398807</v>
          </cell>
          <cell r="AO41">
            <v>0.69374999999999998</v>
          </cell>
          <cell r="AP41">
            <v>1.3875</v>
          </cell>
          <cell r="AQ41">
            <v>1.3875</v>
          </cell>
          <cell r="AR41">
            <v>1.3875</v>
          </cell>
          <cell r="AS41">
            <v>2.7749999999999999</v>
          </cell>
          <cell r="AT41">
            <v>2.7749999999999999</v>
          </cell>
          <cell r="AU41">
            <v>1.3875</v>
          </cell>
          <cell r="AV41">
            <v>1.3875</v>
          </cell>
          <cell r="AW41">
            <v>1.3875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</row>
        <row r="42">
          <cell r="C42" t="str">
            <v>D1</v>
          </cell>
          <cell r="D42" t="str">
            <v>3</v>
          </cell>
          <cell r="E42" t="str">
            <v>ALTRI</v>
          </cell>
          <cell r="F42" t="str">
            <v>ICONT</v>
          </cell>
          <cell r="G42" t="str">
            <v>ICONT</v>
          </cell>
          <cell r="H42" t="str">
            <v>LAVORI CONTINUATIVI</v>
          </cell>
          <cell r="I42" t="str">
            <v>988</v>
          </cell>
          <cell r="J42" t="str">
            <v>07</v>
          </cell>
          <cell r="K42" t="str">
            <v>****</v>
          </cell>
          <cell r="L42" t="str">
            <v>****</v>
          </cell>
          <cell r="M42" t="str">
            <v>13</v>
          </cell>
          <cell r="N42" t="str">
            <v>SR00</v>
          </cell>
          <cell r="O42" t="str">
            <v>*</v>
          </cell>
          <cell r="P42" t="str">
            <v>*</v>
          </cell>
          <cell r="Q42" t="str">
            <v>****</v>
          </cell>
          <cell r="R42" t="str">
            <v>06</v>
          </cell>
          <cell r="S42" t="str">
            <v>****</v>
          </cell>
          <cell r="T42" t="str">
            <v>3</v>
          </cell>
          <cell r="U42" t="str">
            <v>3</v>
          </cell>
          <cell r="V42">
            <v>4</v>
          </cell>
          <cell r="W42">
            <v>1999</v>
          </cell>
          <cell r="X42">
            <v>13.1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13.1</v>
          </cell>
          <cell r="AJ42">
            <v>13.1</v>
          </cell>
          <cell r="AK42">
            <v>0</v>
          </cell>
          <cell r="AL42">
            <v>1999</v>
          </cell>
          <cell r="AM42">
            <v>1999</v>
          </cell>
          <cell r="AN42" t="str">
            <v>ta1398807</v>
          </cell>
          <cell r="AO42">
            <v>0.81874999999999998</v>
          </cell>
          <cell r="AP42">
            <v>1.6375</v>
          </cell>
          <cell r="AQ42">
            <v>1.6375</v>
          </cell>
          <cell r="AR42">
            <v>1.6375</v>
          </cell>
          <cell r="AS42">
            <v>3.2749999999999999</v>
          </cell>
          <cell r="AT42">
            <v>3.2749999999999999</v>
          </cell>
          <cell r="AU42">
            <v>1.6375</v>
          </cell>
          <cell r="AV42">
            <v>1.6375</v>
          </cell>
          <cell r="AW42">
            <v>1.6375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</row>
        <row r="43">
          <cell r="C43" t="str">
            <v>D1</v>
          </cell>
          <cell r="D43" t="str">
            <v>3</v>
          </cell>
          <cell r="E43" t="str">
            <v>ALTRI</v>
          </cell>
          <cell r="F43" t="str">
            <v>ICONT</v>
          </cell>
          <cell r="G43" t="str">
            <v>ICONT</v>
          </cell>
          <cell r="H43" t="str">
            <v>LAVORI CONTINUATIVI</v>
          </cell>
          <cell r="I43" t="str">
            <v>988</v>
          </cell>
          <cell r="J43" t="str">
            <v>11</v>
          </cell>
          <cell r="K43" t="str">
            <v>****</v>
          </cell>
          <cell r="L43" t="str">
            <v>****</v>
          </cell>
          <cell r="M43" t="str">
            <v>13</v>
          </cell>
          <cell r="N43" t="str">
            <v>RD00</v>
          </cell>
          <cell r="O43" t="str">
            <v>*</v>
          </cell>
          <cell r="P43" t="str">
            <v>*</v>
          </cell>
          <cell r="Q43" t="str">
            <v>****</v>
          </cell>
          <cell r="R43" t="str">
            <v>05</v>
          </cell>
          <cell r="S43" t="str">
            <v>****</v>
          </cell>
          <cell r="T43" t="str">
            <v>3</v>
          </cell>
          <cell r="U43" t="str">
            <v>3</v>
          </cell>
          <cell r="V43">
            <v>4</v>
          </cell>
          <cell r="W43">
            <v>1999</v>
          </cell>
          <cell r="X43">
            <v>14.4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14.4</v>
          </cell>
          <cell r="AJ43">
            <v>14.4</v>
          </cell>
          <cell r="AK43">
            <v>0</v>
          </cell>
          <cell r="AL43">
            <v>1999</v>
          </cell>
          <cell r="AM43">
            <v>1999</v>
          </cell>
          <cell r="AN43" t="str">
            <v>ta1398811</v>
          </cell>
          <cell r="AO43">
            <v>0.36000000000000004</v>
          </cell>
          <cell r="AP43">
            <v>0.64800000000000002</v>
          </cell>
          <cell r="AQ43">
            <v>0.64800000000000002</v>
          </cell>
          <cell r="AR43">
            <v>0.72000000000000008</v>
          </cell>
          <cell r="AS43">
            <v>1.296</v>
          </cell>
          <cell r="AT43">
            <v>1.296</v>
          </cell>
          <cell r="AU43">
            <v>0.72000000000000008</v>
          </cell>
          <cell r="AV43">
            <v>1.296</v>
          </cell>
          <cell r="AW43">
            <v>1.296</v>
          </cell>
          <cell r="AX43">
            <v>0.72000000000000008</v>
          </cell>
          <cell r="AY43">
            <v>1.296</v>
          </cell>
          <cell r="AZ43">
            <v>0</v>
          </cell>
          <cell r="BA43">
            <v>0.72000000000000008</v>
          </cell>
          <cell r="BB43">
            <v>1.296</v>
          </cell>
          <cell r="BC43">
            <v>0</v>
          </cell>
          <cell r="BD43">
            <v>0.72000000000000008</v>
          </cell>
          <cell r="BE43">
            <v>1.296</v>
          </cell>
          <cell r="BF43">
            <v>0</v>
          </cell>
          <cell r="BG43">
            <v>0.72000000000000008</v>
          </cell>
          <cell r="BH43">
            <v>1.296</v>
          </cell>
          <cell r="BI43">
            <v>0</v>
          </cell>
        </row>
        <row r="44">
          <cell r="C44" t="str">
            <v>D1</v>
          </cell>
          <cell r="D44" t="str">
            <v>3</v>
          </cell>
          <cell r="E44" t="str">
            <v>ALTRI</v>
          </cell>
          <cell r="F44" t="str">
            <v>ICONT</v>
          </cell>
          <cell r="G44" t="str">
            <v>ICONT</v>
          </cell>
          <cell r="H44" t="str">
            <v>LAVORI CONTINUATIVI</v>
          </cell>
          <cell r="I44" t="str">
            <v>988</v>
          </cell>
          <cell r="J44" t="str">
            <v>07</v>
          </cell>
          <cell r="K44" t="str">
            <v>****</v>
          </cell>
          <cell r="L44" t="str">
            <v>****</v>
          </cell>
          <cell r="M44" t="str">
            <v>13</v>
          </cell>
          <cell r="N44" t="str">
            <v>S300</v>
          </cell>
          <cell r="O44" t="str">
            <v>*</v>
          </cell>
          <cell r="P44" t="str">
            <v>*</v>
          </cell>
          <cell r="Q44" t="str">
            <v>****</v>
          </cell>
          <cell r="R44" t="str">
            <v>06</v>
          </cell>
          <cell r="S44" t="str">
            <v>****</v>
          </cell>
          <cell r="T44" t="str">
            <v>3</v>
          </cell>
          <cell r="U44" t="str">
            <v>3</v>
          </cell>
          <cell r="V44">
            <v>4</v>
          </cell>
          <cell r="W44">
            <v>1999</v>
          </cell>
          <cell r="X44">
            <v>16.600000000000001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16.600000000000001</v>
          </cell>
          <cell r="AJ44">
            <v>16.600000000000001</v>
          </cell>
          <cell r="AK44">
            <v>0</v>
          </cell>
          <cell r="AL44">
            <v>1999</v>
          </cell>
          <cell r="AM44">
            <v>1999</v>
          </cell>
          <cell r="AN44" t="str">
            <v>ta1398807</v>
          </cell>
          <cell r="AO44">
            <v>1.0375000000000001</v>
          </cell>
          <cell r="AP44">
            <v>2.0750000000000002</v>
          </cell>
          <cell r="AQ44">
            <v>2.0750000000000002</v>
          </cell>
          <cell r="AR44">
            <v>2.0750000000000002</v>
          </cell>
          <cell r="AS44">
            <v>4.1500000000000004</v>
          </cell>
          <cell r="AT44">
            <v>4.1500000000000004</v>
          </cell>
          <cell r="AU44">
            <v>2.0750000000000002</v>
          </cell>
          <cell r="AV44">
            <v>2.0750000000000002</v>
          </cell>
          <cell r="AW44">
            <v>2.0750000000000002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</row>
        <row r="45">
          <cell r="C45" t="str">
            <v>D1</v>
          </cell>
          <cell r="D45" t="str">
            <v>3</v>
          </cell>
          <cell r="E45" t="str">
            <v>ALTRI</v>
          </cell>
          <cell r="F45" t="str">
            <v>ICONT</v>
          </cell>
          <cell r="G45" t="str">
            <v>ICONT</v>
          </cell>
          <cell r="H45" t="str">
            <v>LAVORI CONTINUATIVI</v>
          </cell>
          <cell r="I45" t="str">
            <v>988</v>
          </cell>
          <cell r="J45" t="str">
            <v>07</v>
          </cell>
          <cell r="K45" t="str">
            <v>****</v>
          </cell>
          <cell r="L45" t="str">
            <v>****</v>
          </cell>
          <cell r="M45" t="str">
            <v>13</v>
          </cell>
          <cell r="N45" t="str">
            <v>CJ00</v>
          </cell>
          <cell r="O45" t="str">
            <v>*</v>
          </cell>
          <cell r="P45" t="str">
            <v>*</v>
          </cell>
          <cell r="Q45" t="str">
            <v>****</v>
          </cell>
          <cell r="R45" t="str">
            <v>06</v>
          </cell>
          <cell r="S45" t="str">
            <v>****</v>
          </cell>
          <cell r="T45" t="str">
            <v>3</v>
          </cell>
          <cell r="U45" t="str">
            <v>3</v>
          </cell>
          <cell r="V45">
            <v>4</v>
          </cell>
          <cell r="W45">
            <v>1999</v>
          </cell>
          <cell r="X45">
            <v>19.399999999999999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19.399999999999999</v>
          </cell>
          <cell r="AJ45">
            <v>19.399999999999999</v>
          </cell>
          <cell r="AK45">
            <v>0</v>
          </cell>
          <cell r="AL45">
            <v>1999</v>
          </cell>
          <cell r="AM45">
            <v>1999</v>
          </cell>
          <cell r="AN45" t="str">
            <v>ta1398807</v>
          </cell>
          <cell r="AO45">
            <v>1.2124999999999999</v>
          </cell>
          <cell r="AP45">
            <v>2.4249999999999998</v>
          </cell>
          <cell r="AQ45">
            <v>2.4249999999999998</v>
          </cell>
          <cell r="AR45">
            <v>2.4249999999999998</v>
          </cell>
          <cell r="AS45">
            <v>4.8499999999999996</v>
          </cell>
          <cell r="AT45">
            <v>4.8499999999999996</v>
          </cell>
          <cell r="AU45">
            <v>2.4249999999999998</v>
          </cell>
          <cell r="AV45">
            <v>2.4249999999999998</v>
          </cell>
          <cell r="AW45">
            <v>2.4249999999999998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</row>
        <row r="46">
          <cell r="C46" t="str">
            <v>D1</v>
          </cell>
          <cell r="D46" t="str">
            <v>3</v>
          </cell>
          <cell r="E46" t="str">
            <v>ALTRI</v>
          </cell>
          <cell r="F46" t="str">
            <v>ICONT</v>
          </cell>
          <cell r="G46" t="str">
            <v>ICONT</v>
          </cell>
          <cell r="H46" t="str">
            <v>LAVORI CONTINUATIVI</v>
          </cell>
          <cell r="I46" t="str">
            <v>988</v>
          </cell>
          <cell r="J46" t="str">
            <v>07</v>
          </cell>
          <cell r="K46" t="str">
            <v>****</v>
          </cell>
          <cell r="L46" t="str">
            <v>****</v>
          </cell>
          <cell r="M46" t="str">
            <v>13</v>
          </cell>
          <cell r="N46" t="str">
            <v>S300</v>
          </cell>
          <cell r="O46" t="str">
            <v>*</v>
          </cell>
          <cell r="P46" t="str">
            <v>*</v>
          </cell>
          <cell r="Q46" t="str">
            <v>****</v>
          </cell>
          <cell r="R46" t="str">
            <v>05</v>
          </cell>
          <cell r="S46" t="str">
            <v>****</v>
          </cell>
          <cell r="T46" t="str">
            <v>3</v>
          </cell>
          <cell r="U46" t="str">
            <v>3</v>
          </cell>
          <cell r="V46">
            <v>4</v>
          </cell>
          <cell r="W46">
            <v>1999</v>
          </cell>
          <cell r="X46">
            <v>36.700000000000003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36.700000000000003</v>
          </cell>
          <cell r="AJ46">
            <v>36.700000000000003</v>
          </cell>
          <cell r="AK46">
            <v>0</v>
          </cell>
          <cell r="AL46">
            <v>1999</v>
          </cell>
          <cell r="AM46">
            <v>1999</v>
          </cell>
          <cell r="AN46" t="str">
            <v>ta1398807</v>
          </cell>
          <cell r="AO46">
            <v>2.2937500000000002</v>
          </cell>
          <cell r="AP46">
            <v>4.5875000000000004</v>
          </cell>
          <cell r="AQ46">
            <v>4.5875000000000004</v>
          </cell>
          <cell r="AR46">
            <v>4.5875000000000004</v>
          </cell>
          <cell r="AS46">
            <v>9.1750000000000007</v>
          </cell>
          <cell r="AT46">
            <v>9.1750000000000007</v>
          </cell>
          <cell r="AU46">
            <v>4.5875000000000004</v>
          </cell>
          <cell r="AV46">
            <v>4.5875000000000004</v>
          </cell>
          <cell r="AW46">
            <v>4.5875000000000004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</row>
        <row r="47">
          <cell r="C47" t="str">
            <v>D1</v>
          </cell>
          <cell r="D47" t="str">
            <v>3</v>
          </cell>
          <cell r="E47" t="str">
            <v>ALTRI</v>
          </cell>
          <cell r="F47" t="str">
            <v>ICONT</v>
          </cell>
          <cell r="G47" t="str">
            <v>ICONT</v>
          </cell>
          <cell r="H47" t="str">
            <v>LAVORI CONTINUATIVI</v>
          </cell>
          <cell r="I47" t="str">
            <v>988</v>
          </cell>
          <cell r="J47" t="str">
            <v>11</v>
          </cell>
          <cell r="K47" t="str">
            <v>****</v>
          </cell>
          <cell r="L47" t="str">
            <v>****</v>
          </cell>
          <cell r="M47" t="str">
            <v>13</v>
          </cell>
          <cell r="N47" t="str">
            <v>F100</v>
          </cell>
          <cell r="O47" t="str">
            <v>*</v>
          </cell>
          <cell r="P47" t="str">
            <v>*</v>
          </cell>
          <cell r="Q47" t="str">
            <v>****</v>
          </cell>
          <cell r="R47" t="str">
            <v>02</v>
          </cell>
          <cell r="S47" t="str">
            <v>****</v>
          </cell>
          <cell r="T47" t="str">
            <v>3</v>
          </cell>
          <cell r="U47" t="str">
            <v>3</v>
          </cell>
          <cell r="V47">
            <v>4</v>
          </cell>
          <cell r="W47">
            <v>1999</v>
          </cell>
          <cell r="X47">
            <v>234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234</v>
          </cell>
          <cell r="AJ47">
            <v>234</v>
          </cell>
          <cell r="AK47">
            <v>0</v>
          </cell>
          <cell r="AL47">
            <v>1999</v>
          </cell>
          <cell r="AM47">
            <v>1999</v>
          </cell>
          <cell r="AN47" t="str">
            <v>ta1398811</v>
          </cell>
          <cell r="AO47">
            <v>5.8500000000000005</v>
          </cell>
          <cell r="AP47">
            <v>10.53</v>
          </cell>
          <cell r="AQ47">
            <v>10.53</v>
          </cell>
          <cell r="AR47">
            <v>11.700000000000001</v>
          </cell>
          <cell r="AS47">
            <v>21.06</v>
          </cell>
          <cell r="AT47">
            <v>21.06</v>
          </cell>
          <cell r="AU47">
            <v>11.700000000000001</v>
          </cell>
          <cell r="AV47">
            <v>21.06</v>
          </cell>
          <cell r="AW47">
            <v>21.06</v>
          </cell>
          <cell r="AX47">
            <v>11.700000000000001</v>
          </cell>
          <cell r="AY47">
            <v>21.06</v>
          </cell>
          <cell r="AZ47">
            <v>0</v>
          </cell>
          <cell r="BA47">
            <v>11.700000000000001</v>
          </cell>
          <cell r="BB47">
            <v>21.06</v>
          </cell>
          <cell r="BC47">
            <v>0</v>
          </cell>
          <cell r="BD47">
            <v>11.700000000000001</v>
          </cell>
          <cell r="BE47">
            <v>21.06</v>
          </cell>
          <cell r="BF47">
            <v>0</v>
          </cell>
          <cell r="BG47">
            <v>11.700000000000001</v>
          </cell>
          <cell r="BH47">
            <v>21.06</v>
          </cell>
          <cell r="BI47">
            <v>0</v>
          </cell>
        </row>
        <row r="48">
          <cell r="C48" t="str">
            <v>D1</v>
          </cell>
          <cell r="D48" t="str">
            <v>3</v>
          </cell>
          <cell r="E48" t="str">
            <v>ALTRI</v>
          </cell>
          <cell r="F48" t="str">
            <v>IPROV08</v>
          </cell>
          <cell r="G48" t="str">
            <v>IPROV08</v>
          </cell>
          <cell r="H48" t="str">
            <v>ATTIVITA' PER FOTOVOLTAICO</v>
          </cell>
          <cell r="I48" t="str">
            <v>988</v>
          </cell>
          <cell r="J48" t="str">
            <v>11</v>
          </cell>
          <cell r="K48" t="str">
            <v>****</v>
          </cell>
          <cell r="L48" t="str">
            <v>****</v>
          </cell>
          <cell r="M48" t="str">
            <v>16</v>
          </cell>
          <cell r="N48" t="str">
            <v>****</v>
          </cell>
          <cell r="O48" t="str">
            <v>*</v>
          </cell>
          <cell r="P48" t="str">
            <v>*</v>
          </cell>
          <cell r="Q48" t="str">
            <v>****</v>
          </cell>
          <cell r="R48" t="str">
            <v>**</v>
          </cell>
          <cell r="S48" t="str">
            <v>****</v>
          </cell>
          <cell r="T48">
            <v>3</v>
          </cell>
          <cell r="U48">
            <v>3</v>
          </cell>
          <cell r="V48">
            <v>1</v>
          </cell>
          <cell r="W48">
            <v>2000</v>
          </cell>
          <cell r="X48">
            <v>0</v>
          </cell>
          <cell r="Y48">
            <v>60</v>
          </cell>
          <cell r="Z48">
            <v>0</v>
          </cell>
          <cell r="AA48">
            <v>0</v>
          </cell>
          <cell r="AB48">
            <v>0</v>
          </cell>
          <cell r="AC48">
            <v>60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60</v>
          </cell>
          <cell r="AJ48">
            <v>60</v>
          </cell>
          <cell r="AK48">
            <v>0</v>
          </cell>
          <cell r="AL48">
            <v>2000</v>
          </cell>
          <cell r="AM48">
            <v>2000</v>
          </cell>
          <cell r="AN48" t="str">
            <v>ta1698811</v>
          </cell>
          <cell r="AO48">
            <v>0</v>
          </cell>
          <cell r="AP48">
            <v>0</v>
          </cell>
          <cell r="AQ48">
            <v>0</v>
          </cell>
          <cell r="AR48">
            <v>1.5</v>
          </cell>
          <cell r="AS48">
            <v>2.6999999999999997</v>
          </cell>
          <cell r="AT48">
            <v>2.6999999999999997</v>
          </cell>
          <cell r="AU48">
            <v>3</v>
          </cell>
          <cell r="AV48">
            <v>5.3999999999999995</v>
          </cell>
          <cell r="AW48">
            <v>5.3999999999999995</v>
          </cell>
          <cell r="AX48">
            <v>3</v>
          </cell>
          <cell r="AY48">
            <v>5.3999999999999995</v>
          </cell>
          <cell r="AZ48">
            <v>5.3999999999999995</v>
          </cell>
          <cell r="BA48">
            <v>3</v>
          </cell>
          <cell r="BB48">
            <v>5.3999999999999995</v>
          </cell>
          <cell r="BC48">
            <v>0</v>
          </cell>
          <cell r="BD48">
            <v>3</v>
          </cell>
          <cell r="BE48">
            <v>5.3999999999999995</v>
          </cell>
          <cell r="BF48">
            <v>0</v>
          </cell>
          <cell r="BG48">
            <v>3</v>
          </cell>
          <cell r="BH48">
            <v>5.3999999999999995</v>
          </cell>
          <cell r="BI48">
            <v>0</v>
          </cell>
        </row>
        <row r="49">
          <cell r="C49" t="str">
            <v>C1</v>
          </cell>
          <cell r="D49" t="str">
            <v>1</v>
          </cell>
          <cell r="E49" t="str">
            <v>ALTRI</v>
          </cell>
          <cell r="F49" t="str">
            <v>IPROV25</v>
          </cell>
          <cell r="G49" t="str">
            <v>IPROV25</v>
          </cell>
          <cell r="H49" t="str">
            <v>INSTALLAZIONE DI N.2 STAZ. Q.A. AMIATA (T3)</v>
          </cell>
          <cell r="I49" t="str">
            <v>988</v>
          </cell>
          <cell r="J49" t="str">
            <v>11</v>
          </cell>
          <cell r="K49" t="str">
            <v>****</v>
          </cell>
          <cell r="L49" t="str">
            <v>****</v>
          </cell>
          <cell r="M49" t="str">
            <v>13</v>
          </cell>
          <cell r="N49" t="str">
            <v>****</v>
          </cell>
          <cell r="O49" t="str">
            <v>*</v>
          </cell>
          <cell r="P49" t="str">
            <v>*</v>
          </cell>
          <cell r="Q49" t="str">
            <v>****</v>
          </cell>
          <cell r="R49" t="str">
            <v>**</v>
          </cell>
          <cell r="S49" t="str">
            <v>****</v>
          </cell>
          <cell r="T49">
            <v>3</v>
          </cell>
          <cell r="U49">
            <v>3</v>
          </cell>
          <cell r="V49">
            <v>2</v>
          </cell>
          <cell r="W49">
            <v>2000</v>
          </cell>
          <cell r="X49">
            <v>0</v>
          </cell>
          <cell r="Y49">
            <v>0</v>
          </cell>
          <cell r="Z49">
            <v>7</v>
          </cell>
          <cell r="AA49">
            <v>0</v>
          </cell>
          <cell r="AB49">
            <v>0</v>
          </cell>
          <cell r="AC49">
            <v>7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7</v>
          </cell>
          <cell r="AJ49">
            <v>7</v>
          </cell>
          <cell r="AK49">
            <v>0</v>
          </cell>
          <cell r="AL49">
            <v>2000</v>
          </cell>
          <cell r="AM49">
            <v>2000</v>
          </cell>
          <cell r="AN49" t="str">
            <v>ta1398811</v>
          </cell>
          <cell r="AO49">
            <v>0</v>
          </cell>
          <cell r="AP49">
            <v>0</v>
          </cell>
          <cell r="AQ49">
            <v>0</v>
          </cell>
          <cell r="AR49">
            <v>0.17500000000000002</v>
          </cell>
          <cell r="AS49">
            <v>0.315</v>
          </cell>
          <cell r="AT49">
            <v>0.315</v>
          </cell>
          <cell r="AU49">
            <v>0.35000000000000003</v>
          </cell>
          <cell r="AV49">
            <v>0.63</v>
          </cell>
          <cell r="AW49">
            <v>0.63</v>
          </cell>
          <cell r="AX49">
            <v>0.35000000000000003</v>
          </cell>
          <cell r="AY49">
            <v>0.63</v>
          </cell>
          <cell r="AZ49">
            <v>0.63</v>
          </cell>
          <cell r="BA49">
            <v>0.35000000000000003</v>
          </cell>
          <cell r="BB49">
            <v>0.63</v>
          </cell>
          <cell r="BC49">
            <v>0</v>
          </cell>
          <cell r="BD49">
            <v>0.35000000000000003</v>
          </cell>
          <cell r="BE49">
            <v>0.63</v>
          </cell>
          <cell r="BF49">
            <v>0</v>
          </cell>
          <cell r="BG49">
            <v>0.35000000000000003</v>
          </cell>
          <cell r="BH49">
            <v>0.63</v>
          </cell>
          <cell r="BI49">
            <v>0</v>
          </cell>
        </row>
        <row r="50">
          <cell r="C50" t="str">
            <v>C1</v>
          </cell>
          <cell r="D50" t="str">
            <v>1</v>
          </cell>
          <cell r="E50" t="str">
            <v>ALTRI</v>
          </cell>
          <cell r="F50" t="str">
            <v>IPROV25</v>
          </cell>
          <cell r="G50" t="str">
            <v>IPROV25</v>
          </cell>
          <cell r="H50" t="str">
            <v>INSTALLAZIONE DI N.2 STAZ. Q.A. AMIATA (T3)</v>
          </cell>
          <cell r="I50" t="str">
            <v>988</v>
          </cell>
          <cell r="J50" t="str">
            <v>11</v>
          </cell>
          <cell r="K50" t="str">
            <v>****</v>
          </cell>
          <cell r="L50" t="str">
            <v>****</v>
          </cell>
          <cell r="M50" t="str">
            <v>13</v>
          </cell>
          <cell r="N50" t="str">
            <v>****</v>
          </cell>
          <cell r="O50" t="str">
            <v>*</v>
          </cell>
          <cell r="P50" t="str">
            <v>*</v>
          </cell>
          <cell r="Q50" t="str">
            <v>****</v>
          </cell>
          <cell r="R50" t="str">
            <v>**</v>
          </cell>
          <cell r="S50" t="str">
            <v>****</v>
          </cell>
          <cell r="T50">
            <v>3</v>
          </cell>
          <cell r="U50">
            <v>3</v>
          </cell>
          <cell r="V50">
            <v>3</v>
          </cell>
          <cell r="W50">
            <v>2000</v>
          </cell>
          <cell r="X50">
            <v>0</v>
          </cell>
          <cell r="Y50">
            <v>0</v>
          </cell>
          <cell r="Z50">
            <v>10</v>
          </cell>
          <cell r="AA50">
            <v>10</v>
          </cell>
          <cell r="AB50">
            <v>0</v>
          </cell>
          <cell r="AC50">
            <v>10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10</v>
          </cell>
          <cell r="AJ50">
            <v>10</v>
          </cell>
          <cell r="AK50">
            <v>0</v>
          </cell>
          <cell r="AL50">
            <v>2000</v>
          </cell>
          <cell r="AM50">
            <v>2000</v>
          </cell>
          <cell r="AN50" t="str">
            <v>ta1398811</v>
          </cell>
          <cell r="AO50">
            <v>0</v>
          </cell>
          <cell r="AP50">
            <v>0</v>
          </cell>
          <cell r="AQ50">
            <v>0</v>
          </cell>
          <cell r="AR50">
            <v>0.25</v>
          </cell>
          <cell r="AS50">
            <v>0.44999999999999996</v>
          </cell>
          <cell r="AT50">
            <v>0.44999999999999996</v>
          </cell>
          <cell r="AU50">
            <v>0.5</v>
          </cell>
          <cell r="AV50">
            <v>0.89999999999999991</v>
          </cell>
          <cell r="AW50">
            <v>0.89999999999999991</v>
          </cell>
          <cell r="AX50">
            <v>0.5</v>
          </cell>
          <cell r="AY50">
            <v>0.89999999999999991</v>
          </cell>
          <cell r="AZ50">
            <v>0.89999999999999991</v>
          </cell>
          <cell r="BA50">
            <v>0.5</v>
          </cell>
          <cell r="BB50">
            <v>0.89999999999999991</v>
          </cell>
          <cell r="BC50">
            <v>0</v>
          </cell>
          <cell r="BD50">
            <v>0.5</v>
          </cell>
          <cell r="BE50">
            <v>0.89999999999999991</v>
          </cell>
          <cell r="BF50">
            <v>0</v>
          </cell>
          <cell r="BG50">
            <v>0.5</v>
          </cell>
          <cell r="BH50">
            <v>0.89999999999999991</v>
          </cell>
          <cell r="BI50">
            <v>0</v>
          </cell>
        </row>
        <row r="51">
          <cell r="C51" t="str">
            <v>C1</v>
          </cell>
          <cell r="D51" t="str">
            <v>1</v>
          </cell>
          <cell r="E51" t="str">
            <v>ALTRI</v>
          </cell>
          <cell r="F51" t="str">
            <v>IPROV27</v>
          </cell>
          <cell r="G51" t="str">
            <v>IPROV27</v>
          </cell>
          <cell r="H51" t="str">
            <v>INSTALLAZ. N. 2 STAZ. MICOSIS. BAGNORE (T3)</v>
          </cell>
          <cell r="I51" t="str">
            <v>988</v>
          </cell>
          <cell r="J51" t="str">
            <v>11</v>
          </cell>
          <cell r="K51" t="str">
            <v>****</v>
          </cell>
          <cell r="L51" t="str">
            <v>****</v>
          </cell>
          <cell r="M51" t="str">
            <v>13</v>
          </cell>
          <cell r="N51" t="str">
            <v>****</v>
          </cell>
          <cell r="O51" t="str">
            <v>*</v>
          </cell>
          <cell r="P51" t="str">
            <v>*</v>
          </cell>
          <cell r="Q51" t="str">
            <v>****</v>
          </cell>
          <cell r="R51" t="str">
            <v>**</v>
          </cell>
          <cell r="S51" t="str">
            <v>****</v>
          </cell>
          <cell r="T51">
            <v>3</v>
          </cell>
          <cell r="U51">
            <v>3</v>
          </cell>
          <cell r="V51">
            <v>2</v>
          </cell>
          <cell r="W51">
            <v>2000</v>
          </cell>
          <cell r="X51">
            <v>0</v>
          </cell>
          <cell r="Y51">
            <v>0</v>
          </cell>
          <cell r="Z51">
            <v>7</v>
          </cell>
          <cell r="AA51">
            <v>0</v>
          </cell>
          <cell r="AB51">
            <v>0</v>
          </cell>
          <cell r="AC51">
            <v>7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7</v>
          </cell>
          <cell r="AJ51">
            <v>7</v>
          </cell>
          <cell r="AK51">
            <v>0</v>
          </cell>
          <cell r="AL51">
            <v>2000</v>
          </cell>
          <cell r="AM51">
            <v>2000</v>
          </cell>
          <cell r="AN51" t="str">
            <v>ta1398811</v>
          </cell>
          <cell r="AO51">
            <v>0</v>
          </cell>
          <cell r="AP51">
            <v>0</v>
          </cell>
          <cell r="AQ51">
            <v>0</v>
          </cell>
          <cell r="AR51">
            <v>0.17500000000000002</v>
          </cell>
          <cell r="AS51">
            <v>0.315</v>
          </cell>
          <cell r="AT51">
            <v>0.315</v>
          </cell>
          <cell r="AU51">
            <v>0.35000000000000003</v>
          </cell>
          <cell r="AV51">
            <v>0.63</v>
          </cell>
          <cell r="AW51">
            <v>0.63</v>
          </cell>
          <cell r="AX51">
            <v>0.35000000000000003</v>
          </cell>
          <cell r="AY51">
            <v>0.63</v>
          </cell>
          <cell r="AZ51">
            <v>0.63</v>
          </cell>
          <cell r="BA51">
            <v>0.35000000000000003</v>
          </cell>
          <cell r="BB51">
            <v>0.63</v>
          </cell>
          <cell r="BC51">
            <v>0</v>
          </cell>
          <cell r="BD51">
            <v>0.35000000000000003</v>
          </cell>
          <cell r="BE51">
            <v>0.63</v>
          </cell>
          <cell r="BF51">
            <v>0</v>
          </cell>
          <cell r="BG51">
            <v>0.35000000000000003</v>
          </cell>
          <cell r="BH51">
            <v>0.63</v>
          </cell>
          <cell r="BI51">
            <v>0</v>
          </cell>
        </row>
        <row r="52">
          <cell r="C52" t="str">
            <v>C1</v>
          </cell>
          <cell r="D52" t="str">
            <v>1</v>
          </cell>
          <cell r="E52" t="str">
            <v>ALTRI</v>
          </cell>
          <cell r="F52" t="str">
            <v>IPROV27</v>
          </cell>
          <cell r="G52" t="str">
            <v>IPROV27</v>
          </cell>
          <cell r="H52" t="str">
            <v>INSTALLAZ. N. 2 STAZ. MICOSIS. BAGNORE (T3)</v>
          </cell>
          <cell r="I52" t="str">
            <v>988</v>
          </cell>
          <cell r="J52" t="str">
            <v>11</v>
          </cell>
          <cell r="K52" t="str">
            <v>****</v>
          </cell>
          <cell r="L52" t="str">
            <v>****</v>
          </cell>
          <cell r="M52" t="str">
            <v>13</v>
          </cell>
          <cell r="N52" t="str">
            <v>****</v>
          </cell>
          <cell r="O52" t="str">
            <v>*</v>
          </cell>
          <cell r="P52" t="str">
            <v>*</v>
          </cell>
          <cell r="Q52" t="str">
            <v>****</v>
          </cell>
          <cell r="R52" t="str">
            <v>**</v>
          </cell>
          <cell r="S52" t="str">
            <v>****</v>
          </cell>
          <cell r="T52">
            <v>3</v>
          </cell>
          <cell r="U52">
            <v>3</v>
          </cell>
          <cell r="V52">
            <v>3</v>
          </cell>
          <cell r="W52">
            <v>2000</v>
          </cell>
          <cell r="X52">
            <v>0</v>
          </cell>
          <cell r="Y52">
            <v>0</v>
          </cell>
          <cell r="Z52">
            <v>10</v>
          </cell>
          <cell r="AA52">
            <v>10</v>
          </cell>
          <cell r="AB52">
            <v>0</v>
          </cell>
          <cell r="AC52">
            <v>10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10</v>
          </cell>
          <cell r="AJ52">
            <v>10</v>
          </cell>
          <cell r="AK52">
            <v>0</v>
          </cell>
          <cell r="AL52">
            <v>2000</v>
          </cell>
          <cell r="AM52">
            <v>2000</v>
          </cell>
          <cell r="AN52" t="str">
            <v>ta1398811</v>
          </cell>
          <cell r="AO52">
            <v>0</v>
          </cell>
          <cell r="AP52">
            <v>0</v>
          </cell>
          <cell r="AQ52">
            <v>0</v>
          </cell>
          <cell r="AR52">
            <v>0.25</v>
          </cell>
          <cell r="AS52">
            <v>0.44999999999999996</v>
          </cell>
          <cell r="AT52">
            <v>0.44999999999999996</v>
          </cell>
          <cell r="AU52">
            <v>0.5</v>
          </cell>
          <cell r="AV52">
            <v>0.89999999999999991</v>
          </cell>
          <cell r="AW52">
            <v>0.89999999999999991</v>
          </cell>
          <cell r="AX52">
            <v>0.5</v>
          </cell>
          <cell r="AY52">
            <v>0.89999999999999991</v>
          </cell>
          <cell r="AZ52">
            <v>0.89999999999999991</v>
          </cell>
          <cell r="BA52">
            <v>0.5</v>
          </cell>
          <cell r="BB52">
            <v>0.89999999999999991</v>
          </cell>
          <cell r="BC52">
            <v>0</v>
          </cell>
          <cell r="BD52">
            <v>0.5</v>
          </cell>
          <cell r="BE52">
            <v>0.89999999999999991</v>
          </cell>
          <cell r="BF52">
            <v>0</v>
          </cell>
          <cell r="BG52">
            <v>0.5</v>
          </cell>
          <cell r="BH52">
            <v>0.89999999999999991</v>
          </cell>
          <cell r="BI52">
            <v>0</v>
          </cell>
        </row>
        <row r="53">
          <cell r="C53" t="str">
            <v>D1</v>
          </cell>
          <cell r="D53" t="str">
            <v>3</v>
          </cell>
          <cell r="E53" t="str">
            <v>ALTRI</v>
          </cell>
          <cell r="F53" t="str">
            <v>IPROV30</v>
          </cell>
          <cell r="G53" t="str">
            <v>IPROV30</v>
          </cell>
          <cell r="H53" t="str">
            <v>ATTIVITA' SPECIFICA SU POZZI E C.LI PIANCASTAGNAIO</v>
          </cell>
          <cell r="I53" t="str">
            <v>988</v>
          </cell>
          <cell r="J53" t="str">
            <v>11</v>
          </cell>
          <cell r="K53" t="str">
            <v>****</v>
          </cell>
          <cell r="L53" t="str">
            <v>****</v>
          </cell>
          <cell r="M53" t="str">
            <v>13</v>
          </cell>
          <cell r="N53" t="str">
            <v>****</v>
          </cell>
          <cell r="O53" t="str">
            <v>*</v>
          </cell>
          <cell r="P53" t="str">
            <v>*</v>
          </cell>
          <cell r="Q53" t="str">
            <v>****</v>
          </cell>
          <cell r="R53" t="str">
            <v>**</v>
          </cell>
          <cell r="S53" t="str">
            <v>****</v>
          </cell>
          <cell r="T53">
            <v>3</v>
          </cell>
          <cell r="U53">
            <v>3</v>
          </cell>
          <cell r="V53">
            <v>3</v>
          </cell>
          <cell r="W53">
            <v>2000</v>
          </cell>
          <cell r="X53">
            <v>0</v>
          </cell>
          <cell r="Y53">
            <v>0</v>
          </cell>
          <cell r="Z53">
            <v>0</v>
          </cell>
          <cell r="AA53">
            <v>4</v>
          </cell>
          <cell r="AB53">
            <v>0</v>
          </cell>
          <cell r="AC53">
            <v>4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4</v>
          </cell>
          <cell r="AJ53">
            <v>4</v>
          </cell>
          <cell r="AK53">
            <v>0</v>
          </cell>
          <cell r="AL53">
            <v>2000</v>
          </cell>
          <cell r="AM53">
            <v>2000</v>
          </cell>
          <cell r="AN53" t="str">
            <v>ta1398811</v>
          </cell>
          <cell r="AO53">
            <v>0</v>
          </cell>
          <cell r="AP53">
            <v>0</v>
          </cell>
          <cell r="AQ53">
            <v>0</v>
          </cell>
          <cell r="AR53">
            <v>0.1</v>
          </cell>
          <cell r="AS53">
            <v>0.18</v>
          </cell>
          <cell r="AT53">
            <v>0.18</v>
          </cell>
          <cell r="AU53">
            <v>0.2</v>
          </cell>
          <cell r="AV53">
            <v>0.36</v>
          </cell>
          <cell r="AW53">
            <v>0.36</v>
          </cell>
          <cell r="AX53">
            <v>0.2</v>
          </cell>
          <cell r="AY53">
            <v>0.36</v>
          </cell>
          <cell r="AZ53">
            <v>0.36</v>
          </cell>
          <cell r="BA53">
            <v>0.2</v>
          </cell>
          <cell r="BB53">
            <v>0.36</v>
          </cell>
          <cell r="BC53">
            <v>0</v>
          </cell>
          <cell r="BD53">
            <v>0.2</v>
          </cell>
          <cell r="BE53">
            <v>0.36</v>
          </cell>
          <cell r="BF53">
            <v>0</v>
          </cell>
          <cell r="BG53">
            <v>0.2</v>
          </cell>
          <cell r="BH53">
            <v>0.36</v>
          </cell>
          <cell r="BI53">
            <v>0</v>
          </cell>
        </row>
        <row r="54">
          <cell r="C54" t="str">
            <v>D1</v>
          </cell>
          <cell r="D54" t="str">
            <v>3</v>
          </cell>
          <cell r="E54" t="str">
            <v>ALTRI</v>
          </cell>
          <cell r="F54" t="str">
            <v>IPROV31</v>
          </cell>
          <cell r="G54" t="str">
            <v>IPROV31</v>
          </cell>
          <cell r="H54" t="str">
            <v>VALUTAZIONE ADDITIVI FANGHI</v>
          </cell>
          <cell r="I54" t="str">
            <v>988</v>
          </cell>
          <cell r="J54" t="str">
            <v>11</v>
          </cell>
          <cell r="K54" t="str">
            <v>****</v>
          </cell>
          <cell r="L54" t="str">
            <v>****</v>
          </cell>
          <cell r="M54" t="str">
            <v>13</v>
          </cell>
          <cell r="N54" t="str">
            <v>****</v>
          </cell>
          <cell r="O54" t="str">
            <v>*</v>
          </cell>
          <cell r="P54" t="str">
            <v>*</v>
          </cell>
          <cell r="Q54" t="str">
            <v>****</v>
          </cell>
          <cell r="R54" t="str">
            <v>**</v>
          </cell>
          <cell r="S54" t="str">
            <v>****</v>
          </cell>
          <cell r="T54">
            <v>1</v>
          </cell>
          <cell r="U54">
            <v>1</v>
          </cell>
          <cell r="V54">
            <v>4</v>
          </cell>
          <cell r="W54">
            <v>2000</v>
          </cell>
          <cell r="X54">
            <v>0</v>
          </cell>
          <cell r="Y54">
            <v>5</v>
          </cell>
          <cell r="Z54">
            <v>15</v>
          </cell>
          <cell r="AA54">
            <v>22</v>
          </cell>
          <cell r="AB54">
            <v>20</v>
          </cell>
          <cell r="AC54">
            <v>62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62</v>
          </cell>
          <cell r="AJ54">
            <v>62</v>
          </cell>
          <cell r="AK54">
            <v>0</v>
          </cell>
          <cell r="AL54">
            <v>2000</v>
          </cell>
          <cell r="AM54">
            <v>2000</v>
          </cell>
          <cell r="AN54" t="str">
            <v>ta1398811</v>
          </cell>
          <cell r="AO54">
            <v>0</v>
          </cell>
          <cell r="AP54">
            <v>0</v>
          </cell>
          <cell r="AQ54">
            <v>0</v>
          </cell>
          <cell r="AR54">
            <v>1.55</v>
          </cell>
          <cell r="AS54">
            <v>2.79</v>
          </cell>
          <cell r="AT54">
            <v>2.79</v>
          </cell>
          <cell r="AU54">
            <v>3.1</v>
          </cell>
          <cell r="AV54">
            <v>5.58</v>
          </cell>
          <cell r="AW54">
            <v>5.58</v>
          </cell>
          <cell r="AX54">
            <v>3.1</v>
          </cell>
          <cell r="AY54">
            <v>5.58</v>
          </cell>
          <cell r="AZ54">
            <v>5.58</v>
          </cell>
          <cell r="BA54">
            <v>3.1</v>
          </cell>
          <cell r="BB54">
            <v>5.58</v>
          </cell>
          <cell r="BC54">
            <v>0</v>
          </cell>
          <cell r="BD54">
            <v>3.1</v>
          </cell>
          <cell r="BE54">
            <v>5.58</v>
          </cell>
          <cell r="BF54">
            <v>0</v>
          </cell>
          <cell r="BG54">
            <v>3.1</v>
          </cell>
          <cell r="BH54">
            <v>5.58</v>
          </cell>
          <cell r="BI54">
            <v>0</v>
          </cell>
        </row>
        <row r="55">
          <cell r="C55" t="str">
            <v>D1</v>
          </cell>
          <cell r="D55" t="str">
            <v>3</v>
          </cell>
          <cell r="E55" t="str">
            <v>ALTRI</v>
          </cell>
          <cell r="F55" t="str">
            <v>IPROV32</v>
          </cell>
          <cell r="G55" t="str">
            <v>IPROV32</v>
          </cell>
          <cell r="H55" t="str">
            <v>VALUTAZIONE ADDITIVI CEMENTI</v>
          </cell>
          <cell r="I55" t="str">
            <v>988</v>
          </cell>
          <cell r="J55" t="str">
            <v>11</v>
          </cell>
          <cell r="K55" t="str">
            <v>****</v>
          </cell>
          <cell r="L55" t="str">
            <v>****</v>
          </cell>
          <cell r="M55" t="str">
            <v>13</v>
          </cell>
          <cell r="N55" t="str">
            <v>****</v>
          </cell>
          <cell r="O55" t="str">
            <v>*</v>
          </cell>
          <cell r="P55" t="str">
            <v>*</v>
          </cell>
          <cell r="Q55" t="str">
            <v>****</v>
          </cell>
          <cell r="R55" t="str">
            <v>**</v>
          </cell>
          <cell r="S55" t="str">
            <v>****</v>
          </cell>
          <cell r="T55">
            <v>1</v>
          </cell>
          <cell r="U55">
            <v>1</v>
          </cell>
          <cell r="V55">
            <v>4</v>
          </cell>
          <cell r="W55">
            <v>2000</v>
          </cell>
          <cell r="X55">
            <v>0</v>
          </cell>
          <cell r="Y55">
            <v>5</v>
          </cell>
          <cell r="Z55">
            <v>15</v>
          </cell>
          <cell r="AA55">
            <v>22</v>
          </cell>
          <cell r="AB55">
            <v>20</v>
          </cell>
          <cell r="AC55">
            <v>62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62</v>
          </cell>
          <cell r="AJ55">
            <v>62</v>
          </cell>
          <cell r="AK55">
            <v>0</v>
          </cell>
          <cell r="AL55">
            <v>2000</v>
          </cell>
          <cell r="AM55">
            <v>2000</v>
          </cell>
          <cell r="AN55" t="str">
            <v>ta1398811</v>
          </cell>
          <cell r="AO55">
            <v>0</v>
          </cell>
          <cell r="AP55">
            <v>0</v>
          </cell>
          <cell r="AQ55">
            <v>0</v>
          </cell>
          <cell r="AR55">
            <v>1.55</v>
          </cell>
          <cell r="AS55">
            <v>2.79</v>
          </cell>
          <cell r="AT55">
            <v>2.79</v>
          </cell>
          <cell r="AU55">
            <v>3.1</v>
          </cell>
          <cell r="AV55">
            <v>5.58</v>
          </cell>
          <cell r="AW55">
            <v>5.58</v>
          </cell>
          <cell r="AX55">
            <v>3.1</v>
          </cell>
          <cell r="AY55">
            <v>5.58</v>
          </cell>
          <cell r="AZ55">
            <v>5.58</v>
          </cell>
          <cell r="BA55">
            <v>3.1</v>
          </cell>
          <cell r="BB55">
            <v>5.58</v>
          </cell>
          <cell r="BC55">
            <v>0</v>
          </cell>
          <cell r="BD55">
            <v>3.1</v>
          </cell>
          <cell r="BE55">
            <v>5.58</v>
          </cell>
          <cell r="BF55">
            <v>0</v>
          </cell>
          <cell r="BG55">
            <v>3.1</v>
          </cell>
          <cell r="BH55">
            <v>5.58</v>
          </cell>
          <cell r="BI55">
            <v>0</v>
          </cell>
        </row>
        <row r="56">
          <cell r="C56" t="str">
            <v>D1</v>
          </cell>
          <cell r="D56" t="str">
            <v>3</v>
          </cell>
          <cell r="E56" t="str">
            <v>ALTRI</v>
          </cell>
          <cell r="F56" t="str">
            <v>IPROV33</v>
          </cell>
          <cell r="G56" t="str">
            <v>IPROV33</v>
          </cell>
          <cell r="H56" t="str">
            <v>MESSA A PUNTO MALTE</v>
          </cell>
          <cell r="I56" t="str">
            <v>988</v>
          </cell>
          <cell r="J56" t="str">
            <v>11</v>
          </cell>
          <cell r="K56" t="str">
            <v>****</v>
          </cell>
          <cell r="L56" t="str">
            <v>****</v>
          </cell>
          <cell r="M56" t="str">
            <v>13</v>
          </cell>
          <cell r="N56" t="str">
            <v>****</v>
          </cell>
          <cell r="O56" t="str">
            <v>*</v>
          </cell>
          <cell r="P56" t="str">
            <v>*</v>
          </cell>
          <cell r="Q56" t="str">
            <v>****</v>
          </cell>
          <cell r="R56" t="str">
            <v>**</v>
          </cell>
          <cell r="S56" t="str">
            <v>****</v>
          </cell>
          <cell r="T56">
            <v>1</v>
          </cell>
          <cell r="U56">
            <v>1</v>
          </cell>
          <cell r="V56">
            <v>4</v>
          </cell>
          <cell r="W56">
            <v>2000</v>
          </cell>
          <cell r="X56">
            <v>0</v>
          </cell>
          <cell r="Y56">
            <v>5</v>
          </cell>
          <cell r="Z56">
            <v>15</v>
          </cell>
          <cell r="AA56">
            <v>22</v>
          </cell>
          <cell r="AB56">
            <v>20</v>
          </cell>
          <cell r="AC56">
            <v>62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62</v>
          </cell>
          <cell r="AJ56">
            <v>62</v>
          </cell>
          <cell r="AK56">
            <v>0</v>
          </cell>
          <cell r="AL56">
            <v>2000</v>
          </cell>
          <cell r="AM56">
            <v>2000</v>
          </cell>
          <cell r="AN56" t="str">
            <v>ta1398811</v>
          </cell>
          <cell r="AO56">
            <v>0</v>
          </cell>
          <cell r="AP56">
            <v>0</v>
          </cell>
          <cell r="AQ56">
            <v>0</v>
          </cell>
          <cell r="AR56">
            <v>1.55</v>
          </cell>
          <cell r="AS56">
            <v>2.79</v>
          </cell>
          <cell r="AT56">
            <v>2.79</v>
          </cell>
          <cell r="AU56">
            <v>3.1</v>
          </cell>
          <cell r="AV56">
            <v>5.58</v>
          </cell>
          <cell r="AW56">
            <v>5.58</v>
          </cell>
          <cell r="AX56">
            <v>3.1</v>
          </cell>
          <cell r="AY56">
            <v>5.58</v>
          </cell>
          <cell r="AZ56">
            <v>5.58</v>
          </cell>
          <cell r="BA56">
            <v>3.1</v>
          </cell>
          <cell r="BB56">
            <v>5.58</v>
          </cell>
          <cell r="BC56">
            <v>0</v>
          </cell>
          <cell r="BD56">
            <v>3.1</v>
          </cell>
          <cell r="BE56">
            <v>5.58</v>
          </cell>
          <cell r="BF56">
            <v>0</v>
          </cell>
          <cell r="BG56">
            <v>3.1</v>
          </cell>
          <cell r="BH56">
            <v>5.58</v>
          </cell>
          <cell r="BI56">
            <v>0</v>
          </cell>
        </row>
        <row r="57">
          <cell r="C57" t="str">
            <v>D1</v>
          </cell>
          <cell r="D57" t="str">
            <v>3</v>
          </cell>
          <cell r="E57" t="str">
            <v>ALTRI</v>
          </cell>
          <cell r="F57" t="str">
            <v>IPROV34</v>
          </cell>
          <cell r="G57" t="str">
            <v>IPROV34</v>
          </cell>
          <cell r="H57" t="str">
            <v>MESSA A PUNTO FANGHI</v>
          </cell>
          <cell r="I57" t="str">
            <v>988</v>
          </cell>
          <cell r="J57" t="str">
            <v>11</v>
          </cell>
          <cell r="K57" t="str">
            <v>****</v>
          </cell>
          <cell r="L57" t="str">
            <v>****</v>
          </cell>
          <cell r="M57" t="str">
            <v>13</v>
          </cell>
          <cell r="N57" t="str">
            <v>****</v>
          </cell>
          <cell r="O57" t="str">
            <v>*</v>
          </cell>
          <cell r="P57" t="str">
            <v>*</v>
          </cell>
          <cell r="Q57" t="str">
            <v>****</v>
          </cell>
          <cell r="R57" t="str">
            <v>**</v>
          </cell>
          <cell r="S57" t="str">
            <v>****</v>
          </cell>
          <cell r="T57">
            <v>1</v>
          </cell>
          <cell r="U57">
            <v>1</v>
          </cell>
          <cell r="V57">
            <v>4</v>
          </cell>
          <cell r="W57">
            <v>2000</v>
          </cell>
          <cell r="X57">
            <v>0</v>
          </cell>
          <cell r="Y57">
            <v>2</v>
          </cell>
          <cell r="Z57">
            <v>2</v>
          </cell>
          <cell r="AA57">
            <v>2</v>
          </cell>
          <cell r="AB57">
            <v>3</v>
          </cell>
          <cell r="AC57">
            <v>9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9</v>
          </cell>
          <cell r="AJ57">
            <v>9</v>
          </cell>
          <cell r="AK57">
            <v>0</v>
          </cell>
          <cell r="AL57">
            <v>2000</v>
          </cell>
          <cell r="AM57">
            <v>2000</v>
          </cell>
          <cell r="AN57" t="str">
            <v>ta1398811</v>
          </cell>
          <cell r="AO57">
            <v>0</v>
          </cell>
          <cell r="AP57">
            <v>0</v>
          </cell>
          <cell r="AQ57">
            <v>0</v>
          </cell>
          <cell r="AR57">
            <v>0.22500000000000001</v>
          </cell>
          <cell r="AS57">
            <v>0.40499999999999997</v>
          </cell>
          <cell r="AT57">
            <v>0.40499999999999997</v>
          </cell>
          <cell r="AU57">
            <v>0.45</v>
          </cell>
          <cell r="AV57">
            <v>0.80999999999999994</v>
          </cell>
          <cell r="AW57">
            <v>0.80999999999999994</v>
          </cell>
          <cell r="AX57">
            <v>0.45</v>
          </cell>
          <cell r="AY57">
            <v>0.80999999999999994</v>
          </cell>
          <cell r="AZ57">
            <v>0.80999999999999994</v>
          </cell>
          <cell r="BA57">
            <v>0.45</v>
          </cell>
          <cell r="BB57">
            <v>0.80999999999999994</v>
          </cell>
          <cell r="BC57">
            <v>0</v>
          </cell>
          <cell r="BD57">
            <v>0.45</v>
          </cell>
          <cell r="BE57">
            <v>0.80999999999999994</v>
          </cell>
          <cell r="BF57">
            <v>0</v>
          </cell>
          <cell r="BG57">
            <v>0.45</v>
          </cell>
          <cell r="BH57">
            <v>0.80999999999999994</v>
          </cell>
          <cell r="BI57">
            <v>0</v>
          </cell>
        </row>
        <row r="58">
          <cell r="C58" t="str">
            <v>D1</v>
          </cell>
          <cell r="D58" t="str">
            <v>3</v>
          </cell>
          <cell r="E58" t="str">
            <v>ALTRI</v>
          </cell>
          <cell r="F58" t="str">
            <v>IPROV35</v>
          </cell>
          <cell r="G58" t="str">
            <v>IPROV35</v>
          </cell>
          <cell r="H58" t="str">
            <v>PROVE ACCETTAZIONE CEMENTI</v>
          </cell>
          <cell r="I58" t="str">
            <v>988</v>
          </cell>
          <cell r="J58" t="str">
            <v>11</v>
          </cell>
          <cell r="K58" t="str">
            <v>****</v>
          </cell>
          <cell r="L58" t="str">
            <v>****</v>
          </cell>
          <cell r="M58" t="str">
            <v>13</v>
          </cell>
          <cell r="N58" t="str">
            <v>****</v>
          </cell>
          <cell r="O58" t="str">
            <v>*</v>
          </cell>
          <cell r="P58" t="str">
            <v>*</v>
          </cell>
          <cell r="Q58" t="str">
            <v>****</v>
          </cell>
          <cell r="R58" t="str">
            <v>**</v>
          </cell>
          <cell r="S58" t="str">
            <v>****</v>
          </cell>
          <cell r="T58">
            <v>1</v>
          </cell>
          <cell r="U58">
            <v>1</v>
          </cell>
          <cell r="V58">
            <v>4</v>
          </cell>
          <cell r="W58">
            <v>2000</v>
          </cell>
          <cell r="X58">
            <v>0</v>
          </cell>
          <cell r="Y58">
            <v>6</v>
          </cell>
          <cell r="Z58">
            <v>6</v>
          </cell>
          <cell r="AA58">
            <v>7</v>
          </cell>
          <cell r="AB58">
            <v>7</v>
          </cell>
          <cell r="AC58">
            <v>26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26</v>
          </cell>
          <cell r="AJ58">
            <v>26</v>
          </cell>
          <cell r="AK58">
            <v>0</v>
          </cell>
          <cell r="AL58">
            <v>2000</v>
          </cell>
          <cell r="AM58">
            <v>2000</v>
          </cell>
          <cell r="AN58" t="str">
            <v>ta1398811</v>
          </cell>
          <cell r="AO58">
            <v>0</v>
          </cell>
          <cell r="AP58">
            <v>0</v>
          </cell>
          <cell r="AQ58">
            <v>0</v>
          </cell>
          <cell r="AR58">
            <v>0.65</v>
          </cell>
          <cell r="AS58">
            <v>1.17</v>
          </cell>
          <cell r="AT58">
            <v>1.17</v>
          </cell>
          <cell r="AU58">
            <v>1.3</v>
          </cell>
          <cell r="AV58">
            <v>2.34</v>
          </cell>
          <cell r="AW58">
            <v>2.34</v>
          </cell>
          <cell r="AX58">
            <v>1.3</v>
          </cell>
          <cell r="AY58">
            <v>2.34</v>
          </cell>
          <cell r="AZ58">
            <v>2.34</v>
          </cell>
          <cell r="BA58">
            <v>1.3</v>
          </cell>
          <cell r="BB58">
            <v>2.34</v>
          </cell>
          <cell r="BC58">
            <v>0</v>
          </cell>
          <cell r="BD58">
            <v>1.3</v>
          </cell>
          <cell r="BE58">
            <v>2.34</v>
          </cell>
          <cell r="BF58">
            <v>0</v>
          </cell>
          <cell r="BG58">
            <v>1.3</v>
          </cell>
          <cell r="BH58">
            <v>2.34</v>
          </cell>
          <cell r="BI58">
            <v>0</v>
          </cell>
        </row>
        <row r="59">
          <cell r="C59" t="str">
            <v>A</v>
          </cell>
          <cell r="D59" t="str">
            <v>6N</v>
          </cell>
          <cell r="E59" t="str">
            <v>ALTRI</v>
          </cell>
          <cell r="F59" t="str">
            <v>IPROV37</v>
          </cell>
          <cell r="G59" t="str">
            <v>IPROV37</v>
          </cell>
          <cell r="H59" t="str">
            <v>RINNOVAMENTO SISTEMA SCAMBIO C.LE CASTELNUOVO</v>
          </cell>
          <cell r="I59" t="str">
            <v>988</v>
          </cell>
          <cell r="J59" t="str">
            <v>11</v>
          </cell>
          <cell r="K59" t="str">
            <v>****</v>
          </cell>
          <cell r="L59" t="str">
            <v>****</v>
          </cell>
          <cell r="M59" t="str">
            <v>84</v>
          </cell>
          <cell r="N59" t="str">
            <v>****</v>
          </cell>
          <cell r="O59" t="str">
            <v>*</v>
          </cell>
          <cell r="P59" t="str">
            <v>*</v>
          </cell>
          <cell r="Q59" t="str">
            <v>****</v>
          </cell>
          <cell r="R59" t="str">
            <v>**</v>
          </cell>
          <cell r="S59" t="str">
            <v>****</v>
          </cell>
          <cell r="T59">
            <v>1</v>
          </cell>
          <cell r="U59">
            <v>1</v>
          </cell>
          <cell r="V59">
            <v>3</v>
          </cell>
          <cell r="W59">
            <v>2000</v>
          </cell>
          <cell r="X59">
            <v>0</v>
          </cell>
          <cell r="Y59">
            <v>0</v>
          </cell>
          <cell r="Z59">
            <v>116</v>
          </cell>
          <cell r="AA59">
            <v>284</v>
          </cell>
          <cell r="AB59">
            <v>0</v>
          </cell>
          <cell r="AC59">
            <v>400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400</v>
          </cell>
          <cell r="AJ59">
            <v>400</v>
          </cell>
          <cell r="AK59">
            <v>0</v>
          </cell>
          <cell r="AL59">
            <v>2000</v>
          </cell>
          <cell r="AM59">
            <v>2000</v>
          </cell>
          <cell r="AN59" t="str">
            <v>ta8498811</v>
          </cell>
          <cell r="AO59">
            <v>0</v>
          </cell>
          <cell r="AP59">
            <v>0</v>
          </cell>
          <cell r="AQ59">
            <v>0</v>
          </cell>
          <cell r="AR59">
            <v>15.75</v>
          </cell>
          <cell r="AS59">
            <v>26.5</v>
          </cell>
          <cell r="AT59">
            <v>26.5</v>
          </cell>
          <cell r="AU59">
            <v>31.5</v>
          </cell>
          <cell r="AV59">
            <v>53</v>
          </cell>
          <cell r="AW59">
            <v>53</v>
          </cell>
          <cell r="AX59">
            <v>31.5</v>
          </cell>
          <cell r="AY59">
            <v>53</v>
          </cell>
          <cell r="AZ59">
            <v>53</v>
          </cell>
          <cell r="BA59">
            <v>31.5</v>
          </cell>
          <cell r="BB59">
            <v>53</v>
          </cell>
          <cell r="BC59">
            <v>0</v>
          </cell>
          <cell r="BD59">
            <v>31.5</v>
          </cell>
          <cell r="BE59">
            <v>53</v>
          </cell>
          <cell r="BF59">
            <v>0</v>
          </cell>
          <cell r="BG59">
            <v>31.5</v>
          </cell>
          <cell r="BH59">
            <v>28.999999999999915</v>
          </cell>
          <cell r="BI59">
            <v>0</v>
          </cell>
        </row>
        <row r="60">
          <cell r="C60" t="str">
            <v>F</v>
          </cell>
          <cell r="D60" t="str">
            <v>B</v>
          </cell>
          <cell r="E60" t="str">
            <v>ALTRI</v>
          </cell>
          <cell r="F60" t="str">
            <v>IPROV38</v>
          </cell>
          <cell r="G60" t="str">
            <v>IPROV38</v>
          </cell>
          <cell r="H60" t="str">
            <v>PROGETTO SVIL. LARDERELLO - VALORIZZ. PATRIMONIO ESISTENTE</v>
          </cell>
          <cell r="I60" t="str">
            <v>988</v>
          </cell>
          <cell r="J60" t="str">
            <v>11</v>
          </cell>
          <cell r="K60" t="str">
            <v>****</v>
          </cell>
          <cell r="L60" t="str">
            <v>****</v>
          </cell>
          <cell r="M60" t="str">
            <v>13</v>
          </cell>
          <cell r="N60" t="str">
            <v>****</v>
          </cell>
          <cell r="O60" t="str">
            <v>*</v>
          </cell>
          <cell r="P60" t="str">
            <v>*</v>
          </cell>
          <cell r="Q60" t="str">
            <v>****</v>
          </cell>
          <cell r="R60" t="str">
            <v>**</v>
          </cell>
          <cell r="S60" t="str">
            <v>****</v>
          </cell>
          <cell r="T60">
            <v>1</v>
          </cell>
          <cell r="U60">
            <v>1</v>
          </cell>
          <cell r="V60">
            <v>2</v>
          </cell>
          <cell r="W60">
            <v>2000</v>
          </cell>
          <cell r="X60">
            <v>0</v>
          </cell>
          <cell r="Y60">
            <v>193</v>
          </cell>
          <cell r="Z60">
            <v>250</v>
          </cell>
          <cell r="AB60">
            <v>443</v>
          </cell>
          <cell r="AC60">
            <v>443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443</v>
          </cell>
          <cell r="AJ60">
            <v>443</v>
          </cell>
          <cell r="AK60">
            <v>0</v>
          </cell>
          <cell r="AL60">
            <v>2000</v>
          </cell>
          <cell r="AM60">
            <v>2000</v>
          </cell>
          <cell r="AN60" t="str">
            <v>ta1398811</v>
          </cell>
          <cell r="AO60">
            <v>0</v>
          </cell>
          <cell r="AP60">
            <v>0</v>
          </cell>
          <cell r="AQ60">
            <v>0</v>
          </cell>
          <cell r="AR60">
            <v>11.075000000000001</v>
          </cell>
          <cell r="AS60">
            <v>19.934999999999999</v>
          </cell>
          <cell r="AT60">
            <v>19.934999999999999</v>
          </cell>
          <cell r="AU60">
            <v>22.150000000000002</v>
          </cell>
          <cell r="AV60">
            <v>39.869999999999997</v>
          </cell>
          <cell r="AW60">
            <v>39.869999999999997</v>
          </cell>
          <cell r="AX60">
            <v>22.150000000000002</v>
          </cell>
          <cell r="AY60">
            <v>39.869999999999997</v>
          </cell>
          <cell r="AZ60">
            <v>39.869999999999997</v>
          </cell>
          <cell r="BA60">
            <v>22.150000000000002</v>
          </cell>
          <cell r="BB60">
            <v>39.869999999999997</v>
          </cell>
          <cell r="BC60">
            <v>0</v>
          </cell>
          <cell r="BD60">
            <v>22.150000000000002</v>
          </cell>
          <cell r="BE60">
            <v>39.869999999999997</v>
          </cell>
          <cell r="BF60">
            <v>0</v>
          </cell>
          <cell r="BG60">
            <v>22.150000000000002</v>
          </cell>
          <cell r="BH60">
            <v>39.869999999999997</v>
          </cell>
          <cell r="BI60">
            <v>0</v>
          </cell>
        </row>
        <row r="61">
          <cell r="C61" t="str">
            <v>A</v>
          </cell>
          <cell r="D61" t="str">
            <v>6N</v>
          </cell>
          <cell r="E61" t="str">
            <v>ALTRI</v>
          </cell>
          <cell r="F61" t="str">
            <v>IPROV40</v>
          </cell>
          <cell r="G61" t="str">
            <v>IPROV40</v>
          </cell>
          <cell r="H61" t="str">
            <v>RIFACIMENTO STRADE MONTE ARCI</v>
          </cell>
          <cell r="I61" t="str">
            <v>988</v>
          </cell>
          <cell r="J61" t="str">
            <v>11</v>
          </cell>
          <cell r="K61" t="str">
            <v>****</v>
          </cell>
          <cell r="L61" t="str">
            <v>****</v>
          </cell>
          <cell r="M61" t="str">
            <v>16</v>
          </cell>
          <cell r="N61" t="str">
            <v>****</v>
          </cell>
          <cell r="O61" t="str">
            <v>*</v>
          </cell>
          <cell r="P61" t="str">
            <v>*</v>
          </cell>
          <cell r="Q61" t="str">
            <v>****</v>
          </cell>
          <cell r="R61" t="str">
            <v>**</v>
          </cell>
          <cell r="S61" t="str">
            <v>****</v>
          </cell>
          <cell r="T61">
            <v>1</v>
          </cell>
          <cell r="U61">
            <v>1</v>
          </cell>
          <cell r="V61">
            <v>3</v>
          </cell>
          <cell r="W61">
            <v>2000</v>
          </cell>
          <cell r="X61">
            <v>0</v>
          </cell>
          <cell r="Y61">
            <v>0</v>
          </cell>
          <cell r="Z61">
            <v>100</v>
          </cell>
          <cell r="AA61">
            <v>50</v>
          </cell>
          <cell r="AB61">
            <v>0</v>
          </cell>
          <cell r="AC61">
            <v>150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150</v>
          </cell>
          <cell r="AJ61">
            <v>150</v>
          </cell>
          <cell r="AK61">
            <v>0</v>
          </cell>
          <cell r="AL61">
            <v>2000</v>
          </cell>
          <cell r="AM61">
            <v>2000</v>
          </cell>
          <cell r="AN61" t="str">
            <v>ta1698811</v>
          </cell>
          <cell r="AO61">
            <v>0</v>
          </cell>
          <cell r="AP61">
            <v>0</v>
          </cell>
          <cell r="AQ61">
            <v>0</v>
          </cell>
          <cell r="AR61">
            <v>3.75</v>
          </cell>
          <cell r="AS61">
            <v>6.75</v>
          </cell>
          <cell r="AT61">
            <v>6.75</v>
          </cell>
          <cell r="AU61">
            <v>7.5</v>
          </cell>
          <cell r="AV61">
            <v>13.5</v>
          </cell>
          <cell r="AW61">
            <v>13.5</v>
          </cell>
          <cell r="AX61">
            <v>7.5</v>
          </cell>
          <cell r="AY61">
            <v>13.5</v>
          </cell>
          <cell r="AZ61">
            <v>13.5</v>
          </cell>
          <cell r="BA61">
            <v>7.5</v>
          </cell>
          <cell r="BB61">
            <v>13.5</v>
          </cell>
          <cell r="BC61">
            <v>0</v>
          </cell>
          <cell r="BD61">
            <v>7.5</v>
          </cell>
          <cell r="BE61">
            <v>13.5</v>
          </cell>
          <cell r="BF61">
            <v>0</v>
          </cell>
          <cell r="BG61">
            <v>7.5</v>
          </cell>
          <cell r="BH61">
            <v>13.5</v>
          </cell>
          <cell r="BI61">
            <v>0</v>
          </cell>
        </row>
        <row r="62">
          <cell r="C62" t="str">
            <v>F</v>
          </cell>
          <cell r="D62" t="str">
            <v>B5</v>
          </cell>
          <cell r="E62" t="str">
            <v>ALTRI</v>
          </cell>
          <cell r="F62" t="str">
            <v>IPROV41</v>
          </cell>
          <cell r="G62" t="str">
            <v>IPROV41</v>
          </cell>
          <cell r="H62" t="str">
            <v>ACQUISTO FOTOCOPIATRICE PER M.ARCI</v>
          </cell>
          <cell r="I62" t="str">
            <v>610</v>
          </cell>
          <cell r="J62" t="str">
            <v>**</v>
          </cell>
          <cell r="K62" t="str">
            <v>****</v>
          </cell>
          <cell r="L62" t="str">
            <v>****</v>
          </cell>
          <cell r="M62" t="str">
            <v>71</v>
          </cell>
          <cell r="N62" t="str">
            <v>****</v>
          </cell>
          <cell r="O62" t="str">
            <v>*</v>
          </cell>
          <cell r="P62" t="str">
            <v>*</v>
          </cell>
          <cell r="Q62" t="str">
            <v>****</v>
          </cell>
          <cell r="R62" t="str">
            <v>**</v>
          </cell>
          <cell r="S62" t="str">
            <v>****</v>
          </cell>
          <cell r="T62">
            <v>3</v>
          </cell>
          <cell r="U62">
            <v>3</v>
          </cell>
          <cell r="V62">
            <v>1</v>
          </cell>
          <cell r="W62">
            <v>2000</v>
          </cell>
          <cell r="X62">
            <v>0</v>
          </cell>
          <cell r="Y62">
            <v>2</v>
          </cell>
          <cell r="Z62">
            <v>0</v>
          </cell>
          <cell r="AA62">
            <v>0</v>
          </cell>
          <cell r="AB62">
            <v>0</v>
          </cell>
          <cell r="AC62">
            <v>2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2</v>
          </cell>
          <cell r="AJ62">
            <v>2</v>
          </cell>
          <cell r="AK62">
            <v>0</v>
          </cell>
          <cell r="AL62">
            <v>2000</v>
          </cell>
          <cell r="AM62">
            <v>2000</v>
          </cell>
          <cell r="AN62" t="str">
            <v>ta71610</v>
          </cell>
          <cell r="AO62">
            <v>0</v>
          </cell>
          <cell r="AP62">
            <v>0</v>
          </cell>
          <cell r="AQ62">
            <v>0</v>
          </cell>
          <cell r="AR62">
            <v>0.1</v>
          </cell>
          <cell r="AS62">
            <v>0.1</v>
          </cell>
          <cell r="AT62">
            <v>0.1</v>
          </cell>
          <cell r="AU62">
            <v>0.2</v>
          </cell>
          <cell r="AV62">
            <v>0.2</v>
          </cell>
          <cell r="AW62">
            <v>0.2</v>
          </cell>
          <cell r="AX62">
            <v>0.2</v>
          </cell>
          <cell r="AY62">
            <v>0.2</v>
          </cell>
          <cell r="AZ62">
            <v>0.2</v>
          </cell>
          <cell r="BA62">
            <v>0.2</v>
          </cell>
          <cell r="BB62">
            <v>0.2</v>
          </cell>
          <cell r="BC62">
            <v>0</v>
          </cell>
          <cell r="BD62">
            <v>0.2</v>
          </cell>
          <cell r="BE62">
            <v>0.2</v>
          </cell>
          <cell r="BF62">
            <v>0</v>
          </cell>
          <cell r="BG62">
            <v>0.2</v>
          </cell>
          <cell r="BH62">
            <v>0.2</v>
          </cell>
          <cell r="BI62">
            <v>0</v>
          </cell>
        </row>
        <row r="63">
          <cell r="C63" t="str">
            <v>F</v>
          </cell>
          <cell r="D63" t="str">
            <v>B5</v>
          </cell>
          <cell r="E63" t="str">
            <v>ALTRI</v>
          </cell>
          <cell r="F63" t="str">
            <v>IPROV42</v>
          </cell>
          <cell r="G63" t="str">
            <v>IPROV42</v>
          </cell>
          <cell r="H63" t="str">
            <v>ACQUISTO FOTOCOPIATRICE PER A. SPRUZZA</v>
          </cell>
          <cell r="I63" t="str">
            <v>610</v>
          </cell>
          <cell r="J63" t="str">
            <v>**</v>
          </cell>
          <cell r="K63" t="str">
            <v>****</v>
          </cell>
          <cell r="L63" t="str">
            <v>****</v>
          </cell>
          <cell r="M63" t="str">
            <v>71</v>
          </cell>
          <cell r="N63" t="str">
            <v>****</v>
          </cell>
          <cell r="O63" t="str">
            <v>*</v>
          </cell>
          <cell r="P63" t="str">
            <v>*</v>
          </cell>
          <cell r="Q63" t="str">
            <v>****</v>
          </cell>
          <cell r="R63" t="str">
            <v>**</v>
          </cell>
          <cell r="S63" t="str">
            <v>****</v>
          </cell>
          <cell r="T63">
            <v>3</v>
          </cell>
          <cell r="U63">
            <v>3</v>
          </cell>
          <cell r="V63">
            <v>1</v>
          </cell>
          <cell r="W63">
            <v>2000</v>
          </cell>
          <cell r="X63">
            <v>0</v>
          </cell>
          <cell r="Y63">
            <v>2</v>
          </cell>
          <cell r="Z63">
            <v>0</v>
          </cell>
          <cell r="AA63">
            <v>0</v>
          </cell>
          <cell r="AB63">
            <v>0</v>
          </cell>
          <cell r="AC63">
            <v>2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2</v>
          </cell>
          <cell r="AJ63">
            <v>2</v>
          </cell>
          <cell r="AK63">
            <v>0</v>
          </cell>
          <cell r="AL63">
            <v>2000</v>
          </cell>
          <cell r="AM63">
            <v>2000</v>
          </cell>
          <cell r="AN63" t="str">
            <v>ta71610</v>
          </cell>
          <cell r="AO63">
            <v>0</v>
          </cell>
          <cell r="AP63">
            <v>0</v>
          </cell>
          <cell r="AQ63">
            <v>0</v>
          </cell>
          <cell r="AR63">
            <v>0.1</v>
          </cell>
          <cell r="AS63">
            <v>0.1</v>
          </cell>
          <cell r="AT63">
            <v>0.1</v>
          </cell>
          <cell r="AU63">
            <v>0.2</v>
          </cell>
          <cell r="AV63">
            <v>0.2</v>
          </cell>
          <cell r="AW63">
            <v>0.2</v>
          </cell>
          <cell r="AX63">
            <v>0.2</v>
          </cell>
          <cell r="AY63">
            <v>0.2</v>
          </cell>
          <cell r="AZ63">
            <v>0.2</v>
          </cell>
          <cell r="BA63">
            <v>0.2</v>
          </cell>
          <cell r="BB63">
            <v>0.2</v>
          </cell>
          <cell r="BC63">
            <v>0</v>
          </cell>
          <cell r="BD63">
            <v>0.2</v>
          </cell>
          <cell r="BE63">
            <v>0.2</v>
          </cell>
          <cell r="BF63">
            <v>0</v>
          </cell>
          <cell r="BG63">
            <v>0.2</v>
          </cell>
          <cell r="BH63">
            <v>0.2</v>
          </cell>
          <cell r="BI63">
            <v>0</v>
          </cell>
        </row>
        <row r="64">
          <cell r="C64" t="str">
            <v>D1</v>
          </cell>
          <cell r="D64" t="str">
            <v>3</v>
          </cell>
          <cell r="E64" t="str">
            <v>ALTRI</v>
          </cell>
          <cell r="F64" t="str">
            <v>IPROV46</v>
          </cell>
          <cell r="G64" t="str">
            <v>IPROV46</v>
          </cell>
          <cell r="H64" t="str">
            <v>ADEGUAMENTO PT LARDERELLO</v>
          </cell>
          <cell r="I64" t="str">
            <v>988</v>
          </cell>
          <cell r="J64" t="str">
            <v>11</v>
          </cell>
          <cell r="K64" t="str">
            <v>****</v>
          </cell>
          <cell r="L64" t="str">
            <v>****</v>
          </cell>
          <cell r="M64" t="str">
            <v>64</v>
          </cell>
          <cell r="N64" t="str">
            <v>****</v>
          </cell>
          <cell r="O64" t="str">
            <v>*</v>
          </cell>
          <cell r="P64" t="str">
            <v>*</v>
          </cell>
          <cell r="Q64" t="str">
            <v>****</v>
          </cell>
          <cell r="R64" t="str">
            <v>**</v>
          </cell>
          <cell r="S64" t="str">
            <v>****</v>
          </cell>
          <cell r="T64">
            <v>1</v>
          </cell>
          <cell r="U64">
            <v>1</v>
          </cell>
          <cell r="V64">
            <v>4</v>
          </cell>
          <cell r="W64">
            <v>2000</v>
          </cell>
          <cell r="X64">
            <v>0</v>
          </cell>
          <cell r="Y64">
            <v>350</v>
          </cell>
          <cell r="Z64">
            <v>100</v>
          </cell>
          <cell r="AA64">
            <v>100</v>
          </cell>
          <cell r="AB64">
            <v>100</v>
          </cell>
          <cell r="AC64">
            <v>650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650</v>
          </cell>
          <cell r="AJ64">
            <v>650</v>
          </cell>
          <cell r="AK64">
            <v>0</v>
          </cell>
          <cell r="AL64">
            <v>2000</v>
          </cell>
          <cell r="AM64">
            <v>2000</v>
          </cell>
          <cell r="AN64" t="str">
            <v>ta6498811</v>
          </cell>
          <cell r="AO64">
            <v>0</v>
          </cell>
          <cell r="AP64">
            <v>0</v>
          </cell>
          <cell r="AQ64">
            <v>0</v>
          </cell>
          <cell r="AR64">
            <v>16.25</v>
          </cell>
          <cell r="AS64">
            <v>29.25</v>
          </cell>
          <cell r="AT64">
            <v>29.25</v>
          </cell>
          <cell r="AU64">
            <v>32.5</v>
          </cell>
          <cell r="AV64">
            <v>58.5</v>
          </cell>
          <cell r="AW64">
            <v>58.5</v>
          </cell>
          <cell r="AX64">
            <v>32.5</v>
          </cell>
          <cell r="AY64">
            <v>58.5</v>
          </cell>
          <cell r="AZ64">
            <v>58.5</v>
          </cell>
          <cell r="BA64">
            <v>32.5</v>
          </cell>
          <cell r="BB64">
            <v>58.5</v>
          </cell>
          <cell r="BC64">
            <v>0</v>
          </cell>
          <cell r="BD64">
            <v>32.5</v>
          </cell>
          <cell r="BE64">
            <v>58.5</v>
          </cell>
          <cell r="BF64">
            <v>0</v>
          </cell>
          <cell r="BG64">
            <v>32.5</v>
          </cell>
          <cell r="BH64">
            <v>58.5</v>
          </cell>
          <cell r="BI64">
            <v>0</v>
          </cell>
        </row>
        <row r="65">
          <cell r="C65" t="str">
            <v>D1</v>
          </cell>
          <cell r="D65" t="str">
            <v>3</v>
          </cell>
          <cell r="E65" t="str">
            <v>ALTRI</v>
          </cell>
          <cell r="F65" t="str">
            <v>IPROV48</v>
          </cell>
          <cell r="G65" t="str">
            <v>IPROV48</v>
          </cell>
          <cell r="H65" t="str">
            <v>IMPIANTO DIMOSTRATIVO EOLICO E SOLARE</v>
          </cell>
          <cell r="I65" t="str">
            <v>988</v>
          </cell>
          <cell r="J65" t="str">
            <v>11</v>
          </cell>
          <cell r="K65" t="str">
            <v>****</v>
          </cell>
          <cell r="L65" t="str">
            <v>****</v>
          </cell>
          <cell r="M65" t="str">
            <v>16</v>
          </cell>
          <cell r="N65" t="str">
            <v>****</v>
          </cell>
          <cell r="O65" t="str">
            <v>*</v>
          </cell>
          <cell r="P65" t="str">
            <v>*</v>
          </cell>
          <cell r="Q65" t="str">
            <v>****</v>
          </cell>
          <cell r="R65" t="str">
            <v>**</v>
          </cell>
          <cell r="S65" t="str">
            <v>****</v>
          </cell>
          <cell r="T65">
            <v>1</v>
          </cell>
          <cell r="U65">
            <v>1</v>
          </cell>
          <cell r="V65">
            <v>4</v>
          </cell>
          <cell r="W65">
            <v>2000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700</v>
          </cell>
          <cell r="AC65">
            <v>700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700</v>
          </cell>
          <cell r="AJ65">
            <v>700</v>
          </cell>
          <cell r="AK65">
            <v>0</v>
          </cell>
          <cell r="AL65">
            <v>2000</v>
          </cell>
          <cell r="AM65">
            <v>2000</v>
          </cell>
          <cell r="AN65" t="str">
            <v>ta1698811</v>
          </cell>
          <cell r="AO65">
            <v>0</v>
          </cell>
          <cell r="AP65">
            <v>0</v>
          </cell>
          <cell r="AQ65">
            <v>0</v>
          </cell>
          <cell r="AR65">
            <v>17.5</v>
          </cell>
          <cell r="AS65">
            <v>31.5</v>
          </cell>
          <cell r="AT65">
            <v>31.5</v>
          </cell>
          <cell r="AU65">
            <v>35</v>
          </cell>
          <cell r="AV65">
            <v>63</v>
          </cell>
          <cell r="AW65">
            <v>63</v>
          </cell>
          <cell r="AX65">
            <v>35</v>
          </cell>
          <cell r="AY65">
            <v>63</v>
          </cell>
          <cell r="AZ65">
            <v>63</v>
          </cell>
          <cell r="BA65">
            <v>35</v>
          </cell>
          <cell r="BB65">
            <v>63</v>
          </cell>
          <cell r="BC65">
            <v>0</v>
          </cell>
          <cell r="BD65">
            <v>35</v>
          </cell>
          <cell r="BE65">
            <v>63</v>
          </cell>
          <cell r="BF65">
            <v>0</v>
          </cell>
          <cell r="BG65">
            <v>35</v>
          </cell>
          <cell r="BH65">
            <v>63</v>
          </cell>
          <cell r="BI65">
            <v>0</v>
          </cell>
        </row>
        <row r="66">
          <cell r="C66" t="str">
            <v>C1</v>
          </cell>
          <cell r="D66" t="str">
            <v>1</v>
          </cell>
          <cell r="E66" t="str">
            <v>ALTRI</v>
          </cell>
          <cell r="F66" t="str">
            <v>RLAI811</v>
          </cell>
          <cell r="G66" t="str">
            <v>RLAI811</v>
          </cell>
          <cell r="H66" t="str">
            <v>MONTAGGIO E SOSTITUZIONE SILENZIATORI POZZI VARI</v>
          </cell>
          <cell r="I66" t="str">
            <v>988</v>
          </cell>
          <cell r="J66" t="str">
            <v>11</v>
          </cell>
          <cell r="K66" t="str">
            <v>****</v>
          </cell>
          <cell r="L66" t="str">
            <v>****</v>
          </cell>
          <cell r="M66" t="str">
            <v>13</v>
          </cell>
          <cell r="N66" t="str">
            <v>GB00</v>
          </cell>
          <cell r="O66" t="str">
            <v>*</v>
          </cell>
          <cell r="P66" t="str">
            <v>*</v>
          </cell>
          <cell r="Q66" t="str">
            <v>****</v>
          </cell>
          <cell r="R66" t="str">
            <v>08</v>
          </cell>
          <cell r="S66" t="str">
            <v>7879</v>
          </cell>
          <cell r="T66" t="str">
            <v>1</v>
          </cell>
          <cell r="U66">
            <v>1</v>
          </cell>
          <cell r="V66">
            <v>2002</v>
          </cell>
          <cell r="W66">
            <v>2002</v>
          </cell>
          <cell r="X66">
            <v>54</v>
          </cell>
          <cell r="Y66">
            <v>0</v>
          </cell>
          <cell r="Z66">
            <v>0</v>
          </cell>
          <cell r="AA66">
            <v>165</v>
          </cell>
          <cell r="AB66">
            <v>0</v>
          </cell>
          <cell r="AC66">
            <v>165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219</v>
          </cell>
          <cell r="AJ66">
            <v>219</v>
          </cell>
          <cell r="AK66">
            <v>0</v>
          </cell>
          <cell r="AL66">
            <v>2000</v>
          </cell>
          <cell r="AM66">
            <v>2002</v>
          </cell>
          <cell r="AN66" t="str">
            <v>ta1398811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5.4750000000000005</v>
          </cell>
          <cell r="AY66">
            <v>9.8550000000000004</v>
          </cell>
          <cell r="AZ66">
            <v>9.8550000000000004</v>
          </cell>
          <cell r="BA66">
            <v>10.950000000000001</v>
          </cell>
          <cell r="BB66">
            <v>19.71</v>
          </cell>
          <cell r="BC66">
            <v>19.71</v>
          </cell>
          <cell r="BD66">
            <v>10.950000000000001</v>
          </cell>
          <cell r="BE66">
            <v>19.71</v>
          </cell>
          <cell r="BF66">
            <v>19.71</v>
          </cell>
          <cell r="BG66">
            <v>10.950000000000001</v>
          </cell>
          <cell r="BH66">
            <v>19.71</v>
          </cell>
          <cell r="BI66">
            <v>0</v>
          </cell>
        </row>
        <row r="67">
          <cell r="C67" t="str">
            <v>C1</v>
          </cell>
          <cell r="D67" t="str">
            <v>1</v>
          </cell>
          <cell r="E67" t="str">
            <v>ALTRI</v>
          </cell>
          <cell r="F67" t="str">
            <v>RLAI811</v>
          </cell>
          <cell r="G67" t="str">
            <v>RLAI811</v>
          </cell>
          <cell r="H67" t="str">
            <v>MONTAGGIO E SOSTITUZIONE SILENZIATORI POZZI VARI</v>
          </cell>
          <cell r="I67" t="str">
            <v>988</v>
          </cell>
          <cell r="J67" t="str">
            <v>11</v>
          </cell>
          <cell r="K67" t="str">
            <v>****</v>
          </cell>
          <cell r="L67" t="str">
            <v>****</v>
          </cell>
          <cell r="M67" t="str">
            <v>13</v>
          </cell>
          <cell r="N67" t="str">
            <v>VS00</v>
          </cell>
          <cell r="O67" t="str">
            <v>*</v>
          </cell>
          <cell r="P67" t="str">
            <v>*</v>
          </cell>
          <cell r="Q67" t="str">
            <v>****</v>
          </cell>
          <cell r="R67" t="str">
            <v>08</v>
          </cell>
          <cell r="S67" t="str">
            <v>7880</v>
          </cell>
          <cell r="T67" t="str">
            <v>1</v>
          </cell>
          <cell r="U67">
            <v>1</v>
          </cell>
          <cell r="V67">
            <v>2002</v>
          </cell>
          <cell r="W67">
            <v>2002</v>
          </cell>
          <cell r="X67">
            <v>62.8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62.8</v>
          </cell>
          <cell r="AJ67">
            <v>62.8</v>
          </cell>
          <cell r="AK67">
            <v>0</v>
          </cell>
          <cell r="AL67">
            <v>1999</v>
          </cell>
          <cell r="AM67">
            <v>2002</v>
          </cell>
          <cell r="AN67" t="str">
            <v>ta1398811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1.57</v>
          </cell>
          <cell r="AY67">
            <v>2.8259999999999996</v>
          </cell>
          <cell r="AZ67">
            <v>2.8259999999999996</v>
          </cell>
          <cell r="BA67">
            <v>3.14</v>
          </cell>
          <cell r="BB67">
            <v>5.6519999999999992</v>
          </cell>
          <cell r="BC67">
            <v>5.6519999999999992</v>
          </cell>
          <cell r="BD67">
            <v>3.14</v>
          </cell>
          <cell r="BE67">
            <v>5.6519999999999992</v>
          </cell>
          <cell r="BF67">
            <v>5.6519999999999992</v>
          </cell>
          <cell r="BG67">
            <v>3.14</v>
          </cell>
          <cell r="BH67">
            <v>5.6519999999999992</v>
          </cell>
          <cell r="BI67">
            <v>0</v>
          </cell>
        </row>
        <row r="68">
          <cell r="C68" t="str">
            <v>C1</v>
          </cell>
          <cell r="D68" t="str">
            <v>1</v>
          </cell>
          <cell r="E68" t="str">
            <v>ALTRI</v>
          </cell>
          <cell r="F68" t="str">
            <v>RLAI811</v>
          </cell>
          <cell r="G68" t="str">
            <v>RLAI811</v>
          </cell>
          <cell r="H68" t="str">
            <v>MONTAGGIO E SOSTITUZIONE SILENZIATORI POZZI VARI</v>
          </cell>
          <cell r="I68" t="str">
            <v>988</v>
          </cell>
          <cell r="J68" t="str">
            <v>11</v>
          </cell>
          <cell r="K68" t="str">
            <v>****</v>
          </cell>
          <cell r="L68" t="str">
            <v>****</v>
          </cell>
          <cell r="M68" t="str">
            <v>13</v>
          </cell>
          <cell r="N68" t="str">
            <v>CI00</v>
          </cell>
          <cell r="O68" t="str">
            <v>*</v>
          </cell>
          <cell r="P68" t="str">
            <v>*</v>
          </cell>
          <cell r="Q68" t="str">
            <v>****</v>
          </cell>
          <cell r="R68" t="str">
            <v>08</v>
          </cell>
          <cell r="S68" t="str">
            <v>7882</v>
          </cell>
          <cell r="T68" t="str">
            <v>1</v>
          </cell>
          <cell r="U68">
            <v>1</v>
          </cell>
          <cell r="V68">
            <v>2002</v>
          </cell>
          <cell r="W68">
            <v>2002</v>
          </cell>
          <cell r="X68">
            <v>54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50</v>
          </cell>
          <cell r="AE68">
            <v>50</v>
          </cell>
          <cell r="AF68">
            <v>0</v>
          </cell>
          <cell r="AG68">
            <v>0</v>
          </cell>
          <cell r="AH68">
            <v>0</v>
          </cell>
          <cell r="AI68">
            <v>154</v>
          </cell>
          <cell r="AJ68">
            <v>154</v>
          </cell>
          <cell r="AK68">
            <v>0</v>
          </cell>
          <cell r="AL68">
            <v>2002</v>
          </cell>
          <cell r="AM68">
            <v>2002</v>
          </cell>
          <cell r="AN68" t="str">
            <v>ta1398811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3.85</v>
          </cell>
          <cell r="AY68">
            <v>6.93</v>
          </cell>
          <cell r="AZ68">
            <v>6.93</v>
          </cell>
          <cell r="BA68">
            <v>7.7</v>
          </cell>
          <cell r="BB68">
            <v>13.86</v>
          </cell>
          <cell r="BC68">
            <v>13.86</v>
          </cell>
          <cell r="BD68">
            <v>7.7</v>
          </cell>
          <cell r="BE68">
            <v>13.86</v>
          </cell>
          <cell r="BF68">
            <v>13.86</v>
          </cell>
          <cell r="BG68">
            <v>7.7</v>
          </cell>
          <cell r="BH68">
            <v>13.86</v>
          </cell>
          <cell r="BI68">
            <v>0</v>
          </cell>
        </row>
        <row r="69">
          <cell r="C69" t="str">
            <v>C1</v>
          </cell>
          <cell r="D69" t="str">
            <v>1</v>
          </cell>
          <cell r="E69" t="str">
            <v>ALTRI</v>
          </cell>
          <cell r="F69" t="str">
            <v>RLAI811</v>
          </cell>
          <cell r="G69" t="str">
            <v>RLAI811</v>
          </cell>
          <cell r="H69" t="str">
            <v>MONTAGGIO E SOSTITUZIONE SILENZIATORI POZZI VARI</v>
          </cell>
          <cell r="I69" t="str">
            <v>988</v>
          </cell>
          <cell r="J69" t="str">
            <v>11</v>
          </cell>
          <cell r="K69" t="str">
            <v>****</v>
          </cell>
          <cell r="L69" t="str">
            <v>****</v>
          </cell>
          <cell r="M69" t="str">
            <v>13</v>
          </cell>
          <cell r="N69" t="str">
            <v>RD00</v>
          </cell>
          <cell r="O69" t="str">
            <v>*</v>
          </cell>
          <cell r="P69" t="str">
            <v>*</v>
          </cell>
          <cell r="Q69" t="str">
            <v>****</v>
          </cell>
          <cell r="R69" t="str">
            <v>08</v>
          </cell>
          <cell r="S69" t="str">
            <v>7896</v>
          </cell>
          <cell r="T69" t="str">
            <v>1</v>
          </cell>
          <cell r="U69">
            <v>1</v>
          </cell>
          <cell r="V69">
            <v>2002</v>
          </cell>
          <cell r="W69">
            <v>2002</v>
          </cell>
          <cell r="X69">
            <v>54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54</v>
          </cell>
          <cell r="AJ69">
            <v>54</v>
          </cell>
          <cell r="AK69">
            <v>0</v>
          </cell>
          <cell r="AL69">
            <v>1999</v>
          </cell>
          <cell r="AM69">
            <v>2002</v>
          </cell>
          <cell r="AN69" t="str">
            <v>ta1398811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1.35</v>
          </cell>
          <cell r="AY69">
            <v>2.4299999999999997</v>
          </cell>
          <cell r="AZ69">
            <v>2.4299999999999997</v>
          </cell>
          <cell r="BA69">
            <v>2.7</v>
          </cell>
          <cell r="BB69">
            <v>4.8599999999999994</v>
          </cell>
          <cell r="BC69">
            <v>4.8599999999999994</v>
          </cell>
          <cell r="BD69">
            <v>2.7</v>
          </cell>
          <cell r="BE69">
            <v>4.8599999999999994</v>
          </cell>
          <cell r="BF69">
            <v>4.8599999999999994</v>
          </cell>
          <cell r="BG69">
            <v>2.7</v>
          </cell>
          <cell r="BH69">
            <v>4.8599999999999994</v>
          </cell>
          <cell r="BI69">
            <v>0</v>
          </cell>
        </row>
        <row r="70">
          <cell r="C70" t="str">
            <v>F</v>
          </cell>
          <cell r="D70" t="str">
            <v>6S</v>
          </cell>
          <cell r="E70" t="str">
            <v>ALTRI</v>
          </cell>
          <cell r="F70" t="str">
            <v>RUSI943</v>
          </cell>
          <cell r="G70" t="str">
            <v>RUSI943</v>
          </cell>
          <cell r="H70" t="str">
            <v>POZZO SESTA 6 (STERILE)</v>
          </cell>
          <cell r="I70" t="str">
            <v>939</v>
          </cell>
          <cell r="J70" t="str">
            <v>**</v>
          </cell>
          <cell r="K70" t="str">
            <v>****</v>
          </cell>
          <cell r="L70" t="str">
            <v>****</v>
          </cell>
          <cell r="M70" t="str">
            <v>14</v>
          </cell>
          <cell r="N70" t="str">
            <v>0500</v>
          </cell>
          <cell r="O70" t="str">
            <v>*</v>
          </cell>
          <cell r="P70" t="str">
            <v>*</v>
          </cell>
          <cell r="Q70" t="str">
            <v>****</v>
          </cell>
          <cell r="R70" t="str">
            <v>11</v>
          </cell>
          <cell r="S70" t="str">
            <v>7175</v>
          </cell>
          <cell r="T70" t="str">
            <v>1</v>
          </cell>
          <cell r="U70">
            <v>1</v>
          </cell>
          <cell r="V70">
            <v>2001</v>
          </cell>
          <cell r="W70">
            <v>2001</v>
          </cell>
          <cell r="X70">
            <v>1.7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1.7</v>
          </cell>
          <cell r="AJ70">
            <v>1.7</v>
          </cell>
          <cell r="AK70">
            <v>0</v>
          </cell>
          <cell r="AL70">
            <v>1999</v>
          </cell>
          <cell r="AM70">
            <v>2001</v>
          </cell>
          <cell r="AN70" t="str">
            <v>ta14939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8.5000000000000006E-2</v>
          </cell>
          <cell r="AV70">
            <v>0.1275</v>
          </cell>
          <cell r="AW70">
            <v>0.1275</v>
          </cell>
          <cell r="AX70">
            <v>0.17</v>
          </cell>
          <cell r="AY70">
            <v>0.255</v>
          </cell>
          <cell r="AZ70">
            <v>0.255</v>
          </cell>
          <cell r="BA70">
            <v>0.17</v>
          </cell>
          <cell r="BB70">
            <v>0.255</v>
          </cell>
          <cell r="BC70">
            <v>0.255</v>
          </cell>
          <cell r="BD70">
            <v>0.17</v>
          </cell>
          <cell r="BE70">
            <v>0.255</v>
          </cell>
          <cell r="BF70">
            <v>0</v>
          </cell>
          <cell r="BG70">
            <v>0.17</v>
          </cell>
          <cell r="BH70">
            <v>0.17</v>
          </cell>
          <cell r="BI70">
            <v>0</v>
          </cell>
        </row>
        <row r="71">
          <cell r="C71" t="str">
            <v>F</v>
          </cell>
          <cell r="D71" t="str">
            <v>6S</v>
          </cell>
          <cell r="E71" t="str">
            <v>ALTRI</v>
          </cell>
          <cell r="F71" t="str">
            <v>RUSI943</v>
          </cell>
          <cell r="G71" t="str">
            <v>RUSI943</v>
          </cell>
          <cell r="H71" t="str">
            <v>POZZO SESTA 6 (STERILE)</v>
          </cell>
          <cell r="I71" t="str">
            <v>939</v>
          </cell>
          <cell r="J71" t="str">
            <v>**</v>
          </cell>
          <cell r="K71" t="str">
            <v>****</v>
          </cell>
          <cell r="L71" t="str">
            <v>****</v>
          </cell>
          <cell r="M71" t="str">
            <v>14</v>
          </cell>
          <cell r="N71" t="str">
            <v>0500</v>
          </cell>
          <cell r="O71" t="str">
            <v>*</v>
          </cell>
          <cell r="P71" t="str">
            <v>*</v>
          </cell>
          <cell r="Q71" t="str">
            <v>****</v>
          </cell>
          <cell r="R71" t="str">
            <v>11</v>
          </cell>
          <cell r="S71" t="str">
            <v>7175</v>
          </cell>
          <cell r="T71" t="str">
            <v>1</v>
          </cell>
          <cell r="U71">
            <v>1</v>
          </cell>
          <cell r="V71">
            <v>2001</v>
          </cell>
          <cell r="W71">
            <v>2001</v>
          </cell>
          <cell r="X71">
            <v>4959.1000000000004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4959.1000000000004</v>
          </cell>
          <cell r="AJ71">
            <v>4959.1000000000004</v>
          </cell>
          <cell r="AK71">
            <v>0</v>
          </cell>
          <cell r="AL71">
            <v>1999</v>
          </cell>
          <cell r="AM71">
            <v>2001</v>
          </cell>
          <cell r="AN71" t="str">
            <v>ta14939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247.95500000000004</v>
          </cell>
          <cell r="AV71">
            <v>371.9325</v>
          </cell>
          <cell r="AW71">
            <v>371.9325</v>
          </cell>
          <cell r="AX71">
            <v>495.91000000000008</v>
          </cell>
          <cell r="AY71">
            <v>743.86500000000001</v>
          </cell>
          <cell r="AZ71">
            <v>743.86500000000001</v>
          </cell>
          <cell r="BA71">
            <v>495.91000000000008</v>
          </cell>
          <cell r="BB71">
            <v>743.86500000000001</v>
          </cell>
          <cell r="BC71">
            <v>743.86500000000001</v>
          </cell>
          <cell r="BD71">
            <v>495.91000000000008</v>
          </cell>
          <cell r="BE71">
            <v>743.86500000000001</v>
          </cell>
          <cell r="BF71">
            <v>0</v>
          </cell>
          <cell r="BG71">
            <v>495.91000000000008</v>
          </cell>
          <cell r="BH71">
            <v>495.91000000000008</v>
          </cell>
          <cell r="BI71">
            <v>0</v>
          </cell>
        </row>
        <row r="72">
          <cell r="C72" t="str">
            <v>F</v>
          </cell>
          <cell r="D72" t="str">
            <v>6S</v>
          </cell>
          <cell r="E72" t="str">
            <v>ALTRI</v>
          </cell>
          <cell r="F72" t="str">
            <v>SLS0039</v>
          </cell>
          <cell r="G72" t="str">
            <v>SLS0039</v>
          </cell>
          <cell r="H72" t="str">
            <v>POZZO ABBADIA 2 (TERZI)</v>
          </cell>
          <cell r="I72" t="str">
            <v>935</v>
          </cell>
          <cell r="J72" t="str">
            <v>**</v>
          </cell>
          <cell r="K72" t="str">
            <v>****</v>
          </cell>
          <cell r="L72" t="str">
            <v>****</v>
          </cell>
          <cell r="M72" t="str">
            <v>14</v>
          </cell>
          <cell r="N72" t="str">
            <v>0520</v>
          </cell>
          <cell r="O72" t="str">
            <v>*</v>
          </cell>
          <cell r="P72" t="str">
            <v>*</v>
          </cell>
          <cell r="Q72" t="str">
            <v>****</v>
          </cell>
          <cell r="R72" t="str">
            <v>23</v>
          </cell>
          <cell r="S72" t="str">
            <v>7227</v>
          </cell>
          <cell r="T72" t="str">
            <v>1</v>
          </cell>
          <cell r="U72">
            <v>1</v>
          </cell>
          <cell r="V72">
            <v>1</v>
          </cell>
          <cell r="W72">
            <v>2000</v>
          </cell>
          <cell r="X72">
            <v>13137.9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13137.9</v>
          </cell>
          <cell r="AJ72">
            <v>13137.9</v>
          </cell>
          <cell r="AK72">
            <v>0</v>
          </cell>
          <cell r="AL72">
            <v>1999</v>
          </cell>
          <cell r="AM72">
            <v>2000</v>
          </cell>
          <cell r="AN72" t="str">
            <v>ta14935</v>
          </cell>
          <cell r="AO72">
            <v>0</v>
          </cell>
          <cell r="AP72">
            <v>0</v>
          </cell>
          <cell r="AQ72">
            <v>0</v>
          </cell>
          <cell r="AR72">
            <v>656.89499999999998</v>
          </cell>
          <cell r="AS72">
            <v>985.34249999999997</v>
          </cell>
          <cell r="AT72">
            <v>985.34249999999997</v>
          </cell>
          <cell r="AU72">
            <v>1313.79</v>
          </cell>
          <cell r="AV72">
            <v>1970.6849999999999</v>
          </cell>
          <cell r="AW72">
            <v>1970.6849999999999</v>
          </cell>
          <cell r="AX72">
            <v>1313.79</v>
          </cell>
          <cell r="AY72">
            <v>1970.6849999999999</v>
          </cell>
          <cell r="AZ72">
            <v>1970.6849999999999</v>
          </cell>
          <cell r="BA72">
            <v>1313.79</v>
          </cell>
          <cell r="BB72">
            <v>1970.6849999999999</v>
          </cell>
          <cell r="BC72">
            <v>0</v>
          </cell>
          <cell r="BD72">
            <v>1313.79</v>
          </cell>
          <cell r="BE72">
            <v>1313.79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</row>
        <row r="73">
          <cell r="C73" t="str">
            <v>F</v>
          </cell>
          <cell r="D73" t="str">
            <v>6S</v>
          </cell>
          <cell r="E73" t="str">
            <v>ALTRI</v>
          </cell>
          <cell r="F73" t="str">
            <v>SLS0046</v>
          </cell>
          <cell r="G73" t="str">
            <v>SLS0046</v>
          </cell>
          <cell r="H73" t="str">
            <v>POZZO SCANSANO (EX ROCCALBEGNA 2)</v>
          </cell>
          <cell r="I73" t="str">
            <v>939</v>
          </cell>
          <cell r="J73" t="str">
            <v>**</v>
          </cell>
          <cell r="K73" t="str">
            <v>****</v>
          </cell>
          <cell r="L73" t="str">
            <v>****</v>
          </cell>
          <cell r="M73" t="str">
            <v>14</v>
          </cell>
          <cell r="N73" t="str">
            <v>0710</v>
          </cell>
          <cell r="O73" t="str">
            <v>*</v>
          </cell>
          <cell r="P73" t="str">
            <v>*</v>
          </cell>
          <cell r="Q73" t="str">
            <v>****</v>
          </cell>
          <cell r="R73" t="str">
            <v>11</v>
          </cell>
          <cell r="S73" t="str">
            <v>7313</v>
          </cell>
          <cell r="T73" t="str">
            <v>1</v>
          </cell>
          <cell r="U73">
            <v>1</v>
          </cell>
          <cell r="V73">
            <v>9999</v>
          </cell>
          <cell r="W73">
            <v>9999</v>
          </cell>
          <cell r="X73">
            <v>103.7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103.7</v>
          </cell>
          <cell r="AJ73">
            <v>103.7</v>
          </cell>
          <cell r="AK73">
            <v>0</v>
          </cell>
          <cell r="AL73">
            <v>1999</v>
          </cell>
          <cell r="AM73">
            <v>9999</v>
          </cell>
          <cell r="AN73" t="str">
            <v>ta14939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</row>
        <row r="74">
          <cell r="C74" t="str">
            <v>F</v>
          </cell>
          <cell r="D74" t="str">
            <v>6S</v>
          </cell>
          <cell r="E74" t="str">
            <v>ALTRI</v>
          </cell>
          <cell r="F74" t="str">
            <v>SLS0049</v>
          </cell>
          <cell r="G74" t="str">
            <v>SLS0049</v>
          </cell>
          <cell r="H74" t="str">
            <v>POZZO CAPODIMONTE 4 D (TERMINATO)</v>
          </cell>
          <cell r="I74" t="str">
            <v>939</v>
          </cell>
          <cell r="J74" t="str">
            <v>**</v>
          </cell>
          <cell r="K74" t="str">
            <v>****</v>
          </cell>
          <cell r="L74" t="str">
            <v>****</v>
          </cell>
          <cell r="M74" t="str">
            <v>14</v>
          </cell>
          <cell r="N74" t="str">
            <v>0550</v>
          </cell>
          <cell r="O74" t="str">
            <v>*</v>
          </cell>
          <cell r="P74" t="str">
            <v>*</v>
          </cell>
          <cell r="Q74" t="str">
            <v>****</v>
          </cell>
          <cell r="R74" t="str">
            <v>11</v>
          </cell>
          <cell r="S74" t="str">
            <v>7269</v>
          </cell>
          <cell r="T74" t="str">
            <v>1</v>
          </cell>
          <cell r="U74">
            <v>1</v>
          </cell>
          <cell r="V74">
            <v>1</v>
          </cell>
          <cell r="W74">
            <v>2000</v>
          </cell>
          <cell r="X74">
            <v>7273.1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7273.1</v>
          </cell>
          <cell r="AJ74">
            <v>7273.1</v>
          </cell>
          <cell r="AK74">
            <v>0</v>
          </cell>
          <cell r="AL74">
            <v>1999</v>
          </cell>
          <cell r="AM74">
            <v>2000</v>
          </cell>
          <cell r="AN74" t="str">
            <v>ta14939</v>
          </cell>
          <cell r="AO74">
            <v>0</v>
          </cell>
          <cell r="AP74">
            <v>0</v>
          </cell>
          <cell r="AQ74">
            <v>0</v>
          </cell>
          <cell r="AR74">
            <v>363.65500000000003</v>
          </cell>
          <cell r="AS74">
            <v>545.48249999999996</v>
          </cell>
          <cell r="AT74">
            <v>545.48249999999996</v>
          </cell>
          <cell r="AU74">
            <v>727.31000000000006</v>
          </cell>
          <cell r="AV74">
            <v>1090.9649999999999</v>
          </cell>
          <cell r="AW74">
            <v>1090.9649999999999</v>
          </cell>
          <cell r="AX74">
            <v>727.31000000000006</v>
          </cell>
          <cell r="AY74">
            <v>1090.9649999999999</v>
          </cell>
          <cell r="AZ74">
            <v>1090.9649999999999</v>
          </cell>
          <cell r="BA74">
            <v>727.31000000000006</v>
          </cell>
          <cell r="BB74">
            <v>1090.9649999999999</v>
          </cell>
          <cell r="BC74">
            <v>0</v>
          </cell>
          <cell r="BD74">
            <v>727.31000000000006</v>
          </cell>
          <cell r="BE74">
            <v>727.31000000000006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</row>
        <row r="75">
          <cell r="C75" t="str">
            <v>A</v>
          </cell>
          <cell r="D75" t="str">
            <v>6C</v>
          </cell>
          <cell r="E75" t="str">
            <v>ALTRI</v>
          </cell>
          <cell r="F75" t="str">
            <v>SLS0085</v>
          </cell>
          <cell r="G75" t="str">
            <v>SLS0085</v>
          </cell>
          <cell r="H75" t="str">
            <v>IMPIANTO AVICOLO PC</v>
          </cell>
          <cell r="I75" t="str">
            <v>987</v>
          </cell>
          <cell r="J75" t="str">
            <v>11</v>
          </cell>
          <cell r="K75" t="str">
            <v>****</v>
          </cell>
          <cell r="L75" t="str">
            <v>****</v>
          </cell>
          <cell r="M75" t="str">
            <v>84</v>
          </cell>
          <cell r="N75" t="str">
            <v>****</v>
          </cell>
          <cell r="O75" t="str">
            <v>*</v>
          </cell>
          <cell r="P75" t="str">
            <v>*</v>
          </cell>
          <cell r="Q75" t="str">
            <v>****</v>
          </cell>
          <cell r="R75" t="str">
            <v>10</v>
          </cell>
          <cell r="S75" t="str">
            <v>7125</v>
          </cell>
          <cell r="T75" t="str">
            <v>1</v>
          </cell>
          <cell r="U75">
            <v>1</v>
          </cell>
          <cell r="V75">
            <v>4</v>
          </cell>
          <cell r="W75">
            <v>1999</v>
          </cell>
          <cell r="X75">
            <v>124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124</v>
          </cell>
          <cell r="AJ75">
            <v>124</v>
          </cell>
          <cell r="AK75">
            <v>0</v>
          </cell>
          <cell r="AL75">
            <v>1999</v>
          </cell>
          <cell r="AM75">
            <v>1999</v>
          </cell>
          <cell r="AN75" t="str">
            <v>ta8498711</v>
          </cell>
          <cell r="AO75">
            <v>4.8825000000000003</v>
          </cell>
          <cell r="AP75">
            <v>8.2149999999999999</v>
          </cell>
          <cell r="AQ75">
            <v>8.2149999999999999</v>
          </cell>
          <cell r="AR75">
            <v>9.7650000000000006</v>
          </cell>
          <cell r="AS75">
            <v>16.43</v>
          </cell>
          <cell r="AT75">
            <v>16.43</v>
          </cell>
          <cell r="AU75">
            <v>9.7650000000000006</v>
          </cell>
          <cell r="AV75">
            <v>16.43</v>
          </cell>
          <cell r="AW75">
            <v>16.43</v>
          </cell>
          <cell r="AX75">
            <v>9.7650000000000006</v>
          </cell>
          <cell r="AY75">
            <v>16.43</v>
          </cell>
          <cell r="AZ75">
            <v>0</v>
          </cell>
          <cell r="BA75">
            <v>9.7650000000000006</v>
          </cell>
          <cell r="BB75">
            <v>16.43</v>
          </cell>
          <cell r="BC75">
            <v>0</v>
          </cell>
          <cell r="BD75">
            <v>9.7650000000000006</v>
          </cell>
          <cell r="BE75">
            <v>8.9899999999999736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</row>
        <row r="76">
          <cell r="C76" t="str">
            <v>A</v>
          </cell>
          <cell r="D76" t="str">
            <v>6C</v>
          </cell>
          <cell r="E76" t="str">
            <v>ALTRI</v>
          </cell>
          <cell r="F76" t="str">
            <v>SLS0085</v>
          </cell>
          <cell r="G76" t="str">
            <v>SLS0085</v>
          </cell>
          <cell r="H76" t="str">
            <v>IMPIANTO AVICOLO PC</v>
          </cell>
          <cell r="I76" t="str">
            <v>987</v>
          </cell>
          <cell r="J76" t="str">
            <v>11</v>
          </cell>
          <cell r="K76" t="str">
            <v>****</v>
          </cell>
          <cell r="L76" t="str">
            <v>****</v>
          </cell>
          <cell r="M76" t="str">
            <v>84</v>
          </cell>
          <cell r="N76" t="str">
            <v>****</v>
          </cell>
          <cell r="O76" t="str">
            <v>*</v>
          </cell>
          <cell r="P76" t="str">
            <v>*</v>
          </cell>
          <cell r="Q76" t="str">
            <v>****</v>
          </cell>
          <cell r="R76" t="str">
            <v>10</v>
          </cell>
          <cell r="S76" t="str">
            <v>7128</v>
          </cell>
          <cell r="T76" t="str">
            <v>1</v>
          </cell>
          <cell r="U76">
            <v>1</v>
          </cell>
          <cell r="V76">
            <v>4</v>
          </cell>
          <cell r="W76">
            <v>1999</v>
          </cell>
          <cell r="X76">
            <v>6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6</v>
          </cell>
          <cell r="AJ76">
            <v>6</v>
          </cell>
          <cell r="AK76">
            <v>0</v>
          </cell>
          <cell r="AL76">
            <v>1999</v>
          </cell>
          <cell r="AM76">
            <v>1999</v>
          </cell>
          <cell r="AN76" t="str">
            <v>ta8498711</v>
          </cell>
          <cell r="AO76">
            <v>0.23625000000000002</v>
          </cell>
          <cell r="AP76">
            <v>0.39750000000000002</v>
          </cell>
          <cell r="AQ76">
            <v>0.39750000000000002</v>
          </cell>
          <cell r="AR76">
            <v>0.47250000000000003</v>
          </cell>
          <cell r="AS76">
            <v>0.79500000000000004</v>
          </cell>
          <cell r="AT76">
            <v>0.79500000000000004</v>
          </cell>
          <cell r="AU76">
            <v>0.47250000000000003</v>
          </cell>
          <cell r="AV76">
            <v>0.79500000000000004</v>
          </cell>
          <cell r="AW76">
            <v>0.79500000000000004</v>
          </cell>
          <cell r="AX76">
            <v>0.47250000000000003</v>
          </cell>
          <cell r="AY76">
            <v>0.79500000000000004</v>
          </cell>
          <cell r="AZ76">
            <v>0</v>
          </cell>
          <cell r="BA76">
            <v>0.47250000000000003</v>
          </cell>
          <cell r="BB76">
            <v>0.79500000000000004</v>
          </cell>
          <cell r="BC76">
            <v>0</v>
          </cell>
          <cell r="BD76">
            <v>0.47250000000000003</v>
          </cell>
          <cell r="BE76">
            <v>0.43499999999999872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</row>
        <row r="77">
          <cell r="C77" t="str">
            <v>D1</v>
          </cell>
          <cell r="D77" t="str">
            <v>3</v>
          </cell>
          <cell r="E77" t="str">
            <v>ALTRI</v>
          </cell>
          <cell r="F77" t="str">
            <v>TLAI511</v>
          </cell>
          <cell r="G77" t="str">
            <v>TLAI511</v>
          </cell>
          <cell r="H77" t="str">
            <v>ACQUISIZ. DATI ESERCIZIO E DIAGNOSTICA C.LI DA PT, SIM, SOT</v>
          </cell>
          <cell r="I77" t="str">
            <v>988</v>
          </cell>
          <cell r="J77" t="str">
            <v>11</v>
          </cell>
          <cell r="K77" t="str">
            <v>****</v>
          </cell>
          <cell r="L77" t="str">
            <v>****</v>
          </cell>
          <cell r="M77" t="str">
            <v>13</v>
          </cell>
          <cell r="N77" t="str">
            <v>****</v>
          </cell>
          <cell r="O77" t="str">
            <v>*</v>
          </cell>
          <cell r="P77" t="str">
            <v>*</v>
          </cell>
          <cell r="Q77" t="str">
            <v>****</v>
          </cell>
          <cell r="R77" t="str">
            <v>05</v>
          </cell>
          <cell r="S77" t="str">
            <v>****</v>
          </cell>
          <cell r="T77" t="str">
            <v>3</v>
          </cell>
          <cell r="U77" t="str">
            <v>3</v>
          </cell>
          <cell r="V77">
            <v>4</v>
          </cell>
          <cell r="W77">
            <v>1999</v>
          </cell>
          <cell r="X77">
            <v>5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5</v>
          </cell>
          <cell r="AJ77">
            <v>5</v>
          </cell>
          <cell r="AK77">
            <v>0</v>
          </cell>
          <cell r="AL77">
            <v>1999</v>
          </cell>
          <cell r="AM77">
            <v>1999</v>
          </cell>
          <cell r="AN77" t="str">
            <v>ta1398811</v>
          </cell>
          <cell r="AO77">
            <v>0.125</v>
          </cell>
          <cell r="AP77">
            <v>0.22499999999999998</v>
          </cell>
          <cell r="AQ77">
            <v>0.22499999999999998</v>
          </cell>
          <cell r="AR77">
            <v>0.25</v>
          </cell>
          <cell r="AS77">
            <v>0.44999999999999996</v>
          </cell>
          <cell r="AT77">
            <v>0.44999999999999996</v>
          </cell>
          <cell r="AU77">
            <v>0.25</v>
          </cell>
          <cell r="AV77">
            <v>0.44999999999999996</v>
          </cell>
          <cell r="AW77">
            <v>0.44999999999999996</v>
          </cell>
          <cell r="AX77">
            <v>0.25</v>
          </cell>
          <cell r="AY77">
            <v>0.44999999999999996</v>
          </cell>
          <cell r="AZ77">
            <v>0</v>
          </cell>
          <cell r="BA77">
            <v>0.25</v>
          </cell>
          <cell r="BB77">
            <v>0.44999999999999996</v>
          </cell>
          <cell r="BC77">
            <v>0</v>
          </cell>
          <cell r="BD77">
            <v>0.25</v>
          </cell>
          <cell r="BE77">
            <v>0.44999999999999996</v>
          </cell>
          <cell r="BF77">
            <v>0</v>
          </cell>
          <cell r="BG77">
            <v>0.25</v>
          </cell>
          <cell r="BH77">
            <v>0.44999999999999996</v>
          </cell>
          <cell r="BI77">
            <v>0</v>
          </cell>
        </row>
        <row r="78">
          <cell r="C78" t="str">
            <v>C1</v>
          </cell>
          <cell r="D78" t="str">
            <v>1</v>
          </cell>
          <cell r="E78" t="str">
            <v>ALTRI</v>
          </cell>
          <cell r="F78" t="str">
            <v>TLAI601</v>
          </cell>
          <cell r="G78" t="str">
            <v>TLAI601</v>
          </cell>
          <cell r="H78" t="str">
            <v>COMPLETAMENTO SOSTITUZIONE SILENZIATORI C.LI</v>
          </cell>
          <cell r="I78" t="str">
            <v>988</v>
          </cell>
          <cell r="J78" t="str">
            <v>11</v>
          </cell>
          <cell r="K78" t="str">
            <v>****</v>
          </cell>
          <cell r="L78" t="str">
            <v>****</v>
          </cell>
          <cell r="M78" t="str">
            <v>13</v>
          </cell>
          <cell r="N78" t="str">
            <v>SR00</v>
          </cell>
          <cell r="O78" t="str">
            <v>*</v>
          </cell>
          <cell r="P78" t="str">
            <v>*</v>
          </cell>
          <cell r="Q78" t="str">
            <v>****</v>
          </cell>
          <cell r="R78" t="str">
            <v>06</v>
          </cell>
          <cell r="S78" t="str">
            <v>7608</v>
          </cell>
          <cell r="T78" t="str">
            <v>1</v>
          </cell>
          <cell r="U78">
            <v>1</v>
          </cell>
          <cell r="V78">
            <v>4</v>
          </cell>
          <cell r="W78">
            <v>1999</v>
          </cell>
          <cell r="X78">
            <v>11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11</v>
          </cell>
          <cell r="AJ78">
            <v>11</v>
          </cell>
          <cell r="AK78">
            <v>0</v>
          </cell>
          <cell r="AL78">
            <v>1999</v>
          </cell>
          <cell r="AM78">
            <v>1999</v>
          </cell>
          <cell r="AN78" t="str">
            <v>ta1398811</v>
          </cell>
          <cell r="AO78">
            <v>0.27500000000000002</v>
          </cell>
          <cell r="AP78">
            <v>0.495</v>
          </cell>
          <cell r="AQ78">
            <v>0.495</v>
          </cell>
          <cell r="AR78">
            <v>0.55000000000000004</v>
          </cell>
          <cell r="AS78">
            <v>0.99</v>
          </cell>
          <cell r="AT78">
            <v>0.99</v>
          </cell>
          <cell r="AU78">
            <v>0.55000000000000004</v>
          </cell>
          <cell r="AV78">
            <v>0.99</v>
          </cell>
          <cell r="AW78">
            <v>0.99</v>
          </cell>
          <cell r="AX78">
            <v>0.55000000000000004</v>
          </cell>
          <cell r="AY78">
            <v>0.99</v>
          </cell>
          <cell r="AZ78">
            <v>0</v>
          </cell>
          <cell r="BA78">
            <v>0.55000000000000004</v>
          </cell>
          <cell r="BB78">
            <v>0.99</v>
          </cell>
          <cell r="BC78">
            <v>0</v>
          </cell>
          <cell r="BD78">
            <v>0.55000000000000004</v>
          </cell>
          <cell r="BE78">
            <v>0.99</v>
          </cell>
          <cell r="BF78">
            <v>0</v>
          </cell>
          <cell r="BG78">
            <v>0.55000000000000004</v>
          </cell>
          <cell r="BH78">
            <v>0.99</v>
          </cell>
          <cell r="BI78">
            <v>0</v>
          </cell>
        </row>
        <row r="79">
          <cell r="C79" t="str">
            <v>C1</v>
          </cell>
          <cell r="D79" t="str">
            <v>1</v>
          </cell>
          <cell r="E79" t="str">
            <v>ALTRI</v>
          </cell>
          <cell r="F79" t="str">
            <v>TLAI601</v>
          </cell>
          <cell r="G79" t="str">
            <v>TLAI601</v>
          </cell>
          <cell r="H79" t="str">
            <v>COMPLETAMENTO SOSTITUZIONE SILENZIATORI C.LI</v>
          </cell>
          <cell r="I79" t="str">
            <v>988</v>
          </cell>
          <cell r="J79" t="str">
            <v>11</v>
          </cell>
          <cell r="K79" t="str">
            <v>****</v>
          </cell>
          <cell r="L79" t="str">
            <v>****</v>
          </cell>
          <cell r="M79" t="str">
            <v>13</v>
          </cell>
          <cell r="N79" t="str">
            <v>LG00</v>
          </cell>
          <cell r="O79" t="str">
            <v>*</v>
          </cell>
          <cell r="P79" t="str">
            <v>*</v>
          </cell>
          <cell r="Q79" t="str">
            <v>****</v>
          </cell>
          <cell r="R79" t="str">
            <v>06</v>
          </cell>
          <cell r="S79" t="str">
            <v>7612</v>
          </cell>
          <cell r="T79" t="str">
            <v>1</v>
          </cell>
          <cell r="U79">
            <v>1</v>
          </cell>
          <cell r="V79">
            <v>4</v>
          </cell>
          <cell r="W79">
            <v>1999</v>
          </cell>
          <cell r="X79">
            <v>21.1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21.1</v>
          </cell>
          <cell r="AJ79">
            <v>21.1</v>
          </cell>
          <cell r="AK79">
            <v>0</v>
          </cell>
          <cell r="AL79">
            <v>1999</v>
          </cell>
          <cell r="AM79">
            <v>1999</v>
          </cell>
          <cell r="AN79" t="str">
            <v>ta1398811</v>
          </cell>
          <cell r="AO79">
            <v>0.52750000000000008</v>
          </cell>
          <cell r="AP79">
            <v>0.94950000000000001</v>
          </cell>
          <cell r="AQ79">
            <v>0.94950000000000001</v>
          </cell>
          <cell r="AR79">
            <v>1.0550000000000002</v>
          </cell>
          <cell r="AS79">
            <v>1.899</v>
          </cell>
          <cell r="AT79">
            <v>1.899</v>
          </cell>
          <cell r="AU79">
            <v>1.0550000000000002</v>
          </cell>
          <cell r="AV79">
            <v>1.899</v>
          </cell>
          <cell r="AW79">
            <v>1.899</v>
          </cell>
          <cell r="AX79">
            <v>1.0550000000000002</v>
          </cell>
          <cell r="AY79">
            <v>1.899</v>
          </cell>
          <cell r="AZ79">
            <v>0</v>
          </cell>
          <cell r="BA79">
            <v>1.0550000000000002</v>
          </cell>
          <cell r="BB79">
            <v>1.899</v>
          </cell>
          <cell r="BC79">
            <v>0</v>
          </cell>
          <cell r="BD79">
            <v>1.0550000000000002</v>
          </cell>
          <cell r="BE79">
            <v>1.899</v>
          </cell>
          <cell r="BF79">
            <v>0</v>
          </cell>
          <cell r="BG79">
            <v>1.0550000000000002</v>
          </cell>
          <cell r="BH79">
            <v>1.899</v>
          </cell>
          <cell r="BI79">
            <v>0</v>
          </cell>
        </row>
        <row r="80">
          <cell r="C80" t="str">
            <v>C1</v>
          </cell>
          <cell r="D80" t="str">
            <v>1</v>
          </cell>
          <cell r="E80" t="str">
            <v>ALTRI</v>
          </cell>
          <cell r="F80" t="str">
            <v>TLAI601</v>
          </cell>
          <cell r="G80" t="str">
            <v>TLAI601</v>
          </cell>
          <cell r="H80" t="str">
            <v>COMPLETAMENTO SOSTITUZIONE SILENZIATORI C.LI</v>
          </cell>
          <cell r="I80" t="str">
            <v>988</v>
          </cell>
          <cell r="J80" t="str">
            <v>11</v>
          </cell>
          <cell r="K80" t="str">
            <v>****</v>
          </cell>
          <cell r="L80" t="str">
            <v>****</v>
          </cell>
          <cell r="M80" t="str">
            <v>13</v>
          </cell>
          <cell r="N80" t="str">
            <v>CI00</v>
          </cell>
          <cell r="O80" t="str">
            <v>*</v>
          </cell>
          <cell r="P80" t="str">
            <v>*</v>
          </cell>
          <cell r="Q80" t="str">
            <v>****</v>
          </cell>
          <cell r="R80" t="str">
            <v>06</v>
          </cell>
          <cell r="S80" t="str">
            <v>7603</v>
          </cell>
          <cell r="T80" t="str">
            <v>1</v>
          </cell>
          <cell r="U80">
            <v>1</v>
          </cell>
          <cell r="V80">
            <v>2001</v>
          </cell>
          <cell r="W80">
            <v>2001</v>
          </cell>
          <cell r="X80">
            <v>11</v>
          </cell>
          <cell r="Y80">
            <v>0</v>
          </cell>
          <cell r="Z80">
            <v>165</v>
          </cell>
          <cell r="AA80">
            <v>0</v>
          </cell>
          <cell r="AB80">
            <v>0</v>
          </cell>
          <cell r="AC80">
            <v>165</v>
          </cell>
          <cell r="AD80">
            <v>200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376</v>
          </cell>
          <cell r="AJ80">
            <v>376</v>
          </cell>
          <cell r="AK80">
            <v>0</v>
          </cell>
          <cell r="AL80">
            <v>2001</v>
          </cell>
          <cell r="AM80">
            <v>2001</v>
          </cell>
          <cell r="AN80" t="str">
            <v>ta1398811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9.4</v>
          </cell>
          <cell r="AV80">
            <v>16.919999999999998</v>
          </cell>
          <cell r="AW80">
            <v>16.919999999999998</v>
          </cell>
          <cell r="AX80">
            <v>18.8</v>
          </cell>
          <cell r="AY80">
            <v>33.839999999999996</v>
          </cell>
          <cell r="AZ80">
            <v>33.839999999999996</v>
          </cell>
          <cell r="BA80">
            <v>18.8</v>
          </cell>
          <cell r="BB80">
            <v>33.839999999999996</v>
          </cell>
          <cell r="BC80">
            <v>33.839999999999996</v>
          </cell>
          <cell r="BD80">
            <v>18.8</v>
          </cell>
          <cell r="BE80">
            <v>33.839999999999996</v>
          </cell>
          <cell r="BF80">
            <v>0</v>
          </cell>
          <cell r="BG80">
            <v>18.8</v>
          </cell>
          <cell r="BH80">
            <v>33.839999999999996</v>
          </cell>
          <cell r="BI80">
            <v>0</v>
          </cell>
        </row>
        <row r="81">
          <cell r="C81" t="str">
            <v>C1</v>
          </cell>
          <cell r="D81" t="str">
            <v>1</v>
          </cell>
          <cell r="E81" t="str">
            <v>ALTRI</v>
          </cell>
          <cell r="F81" t="str">
            <v>TLAI601</v>
          </cell>
          <cell r="G81" t="str">
            <v>TLAI601</v>
          </cell>
          <cell r="H81" t="str">
            <v>COMPLETAMENTO SOSTITUZIONE SILENZIATORI C.LI</v>
          </cell>
          <cell r="I81" t="str">
            <v>988</v>
          </cell>
          <cell r="J81" t="str">
            <v>11</v>
          </cell>
          <cell r="K81" t="str">
            <v>****</v>
          </cell>
          <cell r="L81" t="str">
            <v>****</v>
          </cell>
          <cell r="M81" t="str">
            <v>13</v>
          </cell>
          <cell r="N81" t="str">
            <v>MO00</v>
          </cell>
          <cell r="O81" t="str">
            <v>*</v>
          </cell>
          <cell r="P81" t="str">
            <v>*</v>
          </cell>
          <cell r="Q81" t="str">
            <v>****</v>
          </cell>
          <cell r="R81" t="str">
            <v>06</v>
          </cell>
          <cell r="S81" t="str">
            <v>7618</v>
          </cell>
          <cell r="T81" t="str">
            <v>1</v>
          </cell>
          <cell r="U81">
            <v>1</v>
          </cell>
          <cell r="V81">
            <v>2002</v>
          </cell>
          <cell r="W81">
            <v>2002</v>
          </cell>
          <cell r="X81">
            <v>11.1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200</v>
          </cell>
          <cell r="AE81">
            <v>200</v>
          </cell>
          <cell r="AF81">
            <v>0</v>
          </cell>
          <cell r="AG81">
            <v>0</v>
          </cell>
          <cell r="AH81">
            <v>0</v>
          </cell>
          <cell r="AI81">
            <v>211.1</v>
          </cell>
          <cell r="AJ81">
            <v>211.1</v>
          </cell>
          <cell r="AK81">
            <v>0</v>
          </cell>
          <cell r="AL81">
            <v>2002</v>
          </cell>
          <cell r="AM81">
            <v>2002</v>
          </cell>
          <cell r="AN81" t="str">
            <v>ta1398811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5.2774999999999999</v>
          </cell>
          <cell r="AY81">
            <v>9.4994999999999994</v>
          </cell>
          <cell r="AZ81">
            <v>9.4994999999999994</v>
          </cell>
          <cell r="BA81">
            <v>10.555</v>
          </cell>
          <cell r="BB81">
            <v>18.998999999999999</v>
          </cell>
          <cell r="BC81">
            <v>18.998999999999999</v>
          </cell>
          <cell r="BD81">
            <v>10.555</v>
          </cell>
          <cell r="BE81">
            <v>18.998999999999999</v>
          </cell>
          <cell r="BF81">
            <v>18.998999999999999</v>
          </cell>
          <cell r="BG81">
            <v>10.555</v>
          </cell>
          <cell r="BH81">
            <v>18.998999999999999</v>
          </cell>
          <cell r="BI81">
            <v>0</v>
          </cell>
        </row>
        <row r="82">
          <cell r="C82" t="str">
            <v>C2</v>
          </cell>
          <cell r="D82" t="str">
            <v>2</v>
          </cell>
          <cell r="E82" t="str">
            <v>ALTRI</v>
          </cell>
          <cell r="F82" t="str">
            <v>VLAI002</v>
          </cell>
          <cell r="G82" t="str">
            <v>VLAI002</v>
          </cell>
          <cell r="H82" t="str">
            <v>MODIFICA C.LE LARDERELLO 3 IN UFFICI PER SEDE SOT LARD</v>
          </cell>
          <cell r="I82" t="str">
            <v>988</v>
          </cell>
          <cell r="J82" t="str">
            <v>11</v>
          </cell>
          <cell r="K82" t="str">
            <v>****</v>
          </cell>
          <cell r="L82" t="str">
            <v>****</v>
          </cell>
          <cell r="M82" t="str">
            <v>13</v>
          </cell>
          <cell r="N82" t="str">
            <v>L300</v>
          </cell>
          <cell r="O82" t="str">
            <v>*</v>
          </cell>
          <cell r="P82" t="str">
            <v>*</v>
          </cell>
          <cell r="Q82" t="str">
            <v>****</v>
          </cell>
          <cell r="R82" t="str">
            <v>06</v>
          </cell>
          <cell r="S82" t="str">
            <v>***</v>
          </cell>
          <cell r="T82" t="str">
            <v>1</v>
          </cell>
          <cell r="V82">
            <v>2001</v>
          </cell>
          <cell r="W82">
            <v>2001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200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200</v>
          </cell>
          <cell r="AJ82">
            <v>200</v>
          </cell>
          <cell r="AK82">
            <v>0</v>
          </cell>
          <cell r="AL82">
            <v>2001</v>
          </cell>
          <cell r="AM82">
            <v>2001</v>
          </cell>
          <cell r="AN82" t="str">
            <v>ta1398811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5</v>
          </cell>
          <cell r="AV82">
            <v>9</v>
          </cell>
          <cell r="AW82">
            <v>9</v>
          </cell>
          <cell r="AX82">
            <v>10</v>
          </cell>
          <cell r="AY82">
            <v>18</v>
          </cell>
          <cell r="AZ82">
            <v>18</v>
          </cell>
          <cell r="BA82">
            <v>10</v>
          </cell>
          <cell r="BB82">
            <v>18</v>
          </cell>
          <cell r="BC82">
            <v>18</v>
          </cell>
          <cell r="BD82">
            <v>10</v>
          </cell>
          <cell r="BE82">
            <v>18</v>
          </cell>
          <cell r="BF82">
            <v>0</v>
          </cell>
          <cell r="BG82">
            <v>10</v>
          </cell>
          <cell r="BH82">
            <v>18</v>
          </cell>
          <cell r="BI82">
            <v>0</v>
          </cell>
        </row>
        <row r="83">
          <cell r="C83" t="str">
            <v>C2</v>
          </cell>
          <cell r="D83" t="str">
            <v>2</v>
          </cell>
          <cell r="E83" t="str">
            <v>ALTRI</v>
          </cell>
          <cell r="F83" t="str">
            <v>TLAI632</v>
          </cell>
          <cell r="G83" t="str">
            <v>TLAI632</v>
          </cell>
          <cell r="H83" t="str">
            <v>RISTRUTTURAZIONE MAGLIA DI TERRA CENTRALI VARIE</v>
          </cell>
          <cell r="I83" t="str">
            <v>988</v>
          </cell>
          <cell r="J83" t="str">
            <v>11</v>
          </cell>
          <cell r="K83" t="str">
            <v>****</v>
          </cell>
          <cell r="L83" t="str">
            <v>****</v>
          </cell>
          <cell r="M83" t="str">
            <v>13</v>
          </cell>
          <cell r="N83" t="str">
            <v>P500</v>
          </cell>
          <cell r="O83" t="str">
            <v>*</v>
          </cell>
          <cell r="P83" t="str">
            <v>*</v>
          </cell>
          <cell r="Q83" t="str">
            <v>****</v>
          </cell>
          <cell r="R83" t="str">
            <v>06</v>
          </cell>
          <cell r="S83" t="str">
            <v>6006</v>
          </cell>
          <cell r="T83" t="str">
            <v>1</v>
          </cell>
          <cell r="U83">
            <v>1</v>
          </cell>
          <cell r="V83">
            <v>4</v>
          </cell>
          <cell r="W83">
            <v>1999</v>
          </cell>
          <cell r="X83">
            <v>8.5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8.5</v>
          </cell>
          <cell r="AJ83">
            <v>8.5</v>
          </cell>
          <cell r="AK83">
            <v>0</v>
          </cell>
          <cell r="AL83">
            <v>1999</v>
          </cell>
          <cell r="AM83">
            <v>1999</v>
          </cell>
          <cell r="AN83" t="str">
            <v>ta1398811</v>
          </cell>
          <cell r="AO83">
            <v>0.21250000000000002</v>
          </cell>
          <cell r="AP83">
            <v>0.38250000000000001</v>
          </cell>
          <cell r="AQ83">
            <v>0.38250000000000001</v>
          </cell>
          <cell r="AR83">
            <v>0.42500000000000004</v>
          </cell>
          <cell r="AS83">
            <v>0.76500000000000001</v>
          </cell>
          <cell r="AT83">
            <v>0.76500000000000001</v>
          </cell>
          <cell r="AU83">
            <v>0.42500000000000004</v>
          </cell>
          <cell r="AV83">
            <v>0.76500000000000001</v>
          </cell>
          <cell r="AW83">
            <v>0.76500000000000001</v>
          </cell>
          <cell r="AX83">
            <v>0.42500000000000004</v>
          </cell>
          <cell r="AY83">
            <v>0.76500000000000001</v>
          </cell>
          <cell r="AZ83">
            <v>0</v>
          </cell>
          <cell r="BA83">
            <v>0.42500000000000004</v>
          </cell>
          <cell r="BB83">
            <v>0.76500000000000001</v>
          </cell>
          <cell r="BC83">
            <v>0</v>
          </cell>
          <cell r="BD83">
            <v>0.42500000000000004</v>
          </cell>
          <cell r="BE83">
            <v>0.76500000000000001</v>
          </cell>
          <cell r="BF83">
            <v>0</v>
          </cell>
          <cell r="BG83">
            <v>0.42500000000000004</v>
          </cell>
          <cell r="BH83">
            <v>0.76500000000000001</v>
          </cell>
          <cell r="BI83">
            <v>0</v>
          </cell>
        </row>
        <row r="84">
          <cell r="C84" t="str">
            <v>C2</v>
          </cell>
          <cell r="D84" t="str">
            <v>2</v>
          </cell>
          <cell r="E84" t="str">
            <v>ALTRI</v>
          </cell>
          <cell r="F84" t="str">
            <v>TLAI632</v>
          </cell>
          <cell r="G84" t="str">
            <v>TLAI632</v>
          </cell>
          <cell r="H84" t="str">
            <v>RISTRUTTURAZIONE MAGLIA DI TERRA CENTRALI VARIE</v>
          </cell>
          <cell r="I84" t="str">
            <v>988</v>
          </cell>
          <cell r="J84" t="str">
            <v>11</v>
          </cell>
          <cell r="K84" t="str">
            <v>****</v>
          </cell>
          <cell r="L84" t="str">
            <v>****</v>
          </cell>
          <cell r="M84" t="str">
            <v>13</v>
          </cell>
          <cell r="N84" t="str">
            <v>BE00</v>
          </cell>
          <cell r="O84" t="str">
            <v>*</v>
          </cell>
          <cell r="P84" t="str">
            <v>*</v>
          </cell>
          <cell r="Q84" t="str">
            <v>****</v>
          </cell>
          <cell r="R84" t="str">
            <v>06</v>
          </cell>
          <cell r="S84" t="str">
            <v>6012</v>
          </cell>
          <cell r="T84" t="str">
            <v>1</v>
          </cell>
          <cell r="U84">
            <v>1</v>
          </cell>
          <cell r="V84">
            <v>4</v>
          </cell>
          <cell r="W84">
            <v>1999</v>
          </cell>
          <cell r="X84">
            <v>10.9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10.9</v>
          </cell>
          <cell r="AJ84">
            <v>10.9</v>
          </cell>
          <cell r="AK84">
            <v>0</v>
          </cell>
          <cell r="AL84">
            <v>1999</v>
          </cell>
          <cell r="AM84">
            <v>1999</v>
          </cell>
          <cell r="AN84" t="str">
            <v>ta1398811</v>
          </cell>
          <cell r="AO84">
            <v>0.27250000000000002</v>
          </cell>
          <cell r="AP84">
            <v>0.49049999999999999</v>
          </cell>
          <cell r="AQ84">
            <v>0.49049999999999999</v>
          </cell>
          <cell r="AR84">
            <v>0.54500000000000004</v>
          </cell>
          <cell r="AS84">
            <v>0.98099999999999998</v>
          </cell>
          <cell r="AT84">
            <v>0.98099999999999998</v>
          </cell>
          <cell r="AU84">
            <v>0.54500000000000004</v>
          </cell>
          <cell r="AV84">
            <v>0.98099999999999998</v>
          </cell>
          <cell r="AW84">
            <v>0.98099999999999998</v>
          </cell>
          <cell r="AX84">
            <v>0.54500000000000004</v>
          </cell>
          <cell r="AY84">
            <v>0.98099999999999998</v>
          </cell>
          <cell r="AZ84">
            <v>0</v>
          </cell>
          <cell r="BA84">
            <v>0.54500000000000004</v>
          </cell>
          <cell r="BB84">
            <v>0.98099999999999998</v>
          </cell>
          <cell r="BC84">
            <v>0</v>
          </cell>
          <cell r="BD84">
            <v>0.54500000000000004</v>
          </cell>
          <cell r="BE84">
            <v>0.98099999999999998</v>
          </cell>
          <cell r="BF84">
            <v>0</v>
          </cell>
          <cell r="BG84">
            <v>0.54500000000000004</v>
          </cell>
          <cell r="BH84">
            <v>0.98099999999999998</v>
          </cell>
          <cell r="BI84">
            <v>0</v>
          </cell>
        </row>
        <row r="85">
          <cell r="C85" t="str">
            <v>C2</v>
          </cell>
          <cell r="D85" t="str">
            <v>2</v>
          </cell>
          <cell r="E85" t="str">
            <v>ALTRI</v>
          </cell>
          <cell r="F85" t="str">
            <v>TLAI632</v>
          </cell>
          <cell r="G85" t="str">
            <v>TLAI632</v>
          </cell>
          <cell r="H85" t="str">
            <v>RISTRUTTURAZIONE MAGLIA DI TERRA CENTRALI VARIE</v>
          </cell>
          <cell r="I85" t="str">
            <v>988</v>
          </cell>
          <cell r="J85" t="str">
            <v>11</v>
          </cell>
          <cell r="K85" t="str">
            <v>****</v>
          </cell>
          <cell r="L85" t="str">
            <v>****</v>
          </cell>
          <cell r="M85" t="str">
            <v>13</v>
          </cell>
          <cell r="N85" t="str">
            <v>P400</v>
          </cell>
          <cell r="O85" t="str">
            <v>*</v>
          </cell>
          <cell r="P85" t="str">
            <v>*</v>
          </cell>
          <cell r="Q85" t="str">
            <v>****</v>
          </cell>
          <cell r="R85" t="str">
            <v>06</v>
          </cell>
          <cell r="S85" t="str">
            <v>6013</v>
          </cell>
          <cell r="T85" t="str">
            <v>1</v>
          </cell>
          <cell r="U85">
            <v>1</v>
          </cell>
          <cell r="V85">
            <v>4</v>
          </cell>
          <cell r="W85">
            <v>1999</v>
          </cell>
          <cell r="X85">
            <v>10.4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10.4</v>
          </cell>
          <cell r="AJ85">
            <v>10.4</v>
          </cell>
          <cell r="AK85">
            <v>0</v>
          </cell>
          <cell r="AL85">
            <v>1999</v>
          </cell>
          <cell r="AM85">
            <v>1999</v>
          </cell>
          <cell r="AN85" t="str">
            <v>ta1398811</v>
          </cell>
          <cell r="AO85">
            <v>0.26</v>
          </cell>
          <cell r="AP85">
            <v>0.46799999999999997</v>
          </cell>
          <cell r="AQ85">
            <v>0.46799999999999997</v>
          </cell>
          <cell r="AR85">
            <v>0.52</v>
          </cell>
          <cell r="AS85">
            <v>0.93599999999999994</v>
          </cell>
          <cell r="AT85">
            <v>0.93599999999999994</v>
          </cell>
          <cell r="AU85">
            <v>0.52</v>
          </cell>
          <cell r="AV85">
            <v>0.93599999999999994</v>
          </cell>
          <cell r="AW85">
            <v>0.93599999999999994</v>
          </cell>
          <cell r="AX85">
            <v>0.52</v>
          </cell>
          <cell r="AY85">
            <v>0.93599999999999994</v>
          </cell>
          <cell r="AZ85">
            <v>0</v>
          </cell>
          <cell r="BA85">
            <v>0.52</v>
          </cell>
          <cell r="BB85">
            <v>0.93599999999999994</v>
          </cell>
          <cell r="BC85">
            <v>0</v>
          </cell>
          <cell r="BD85">
            <v>0.52</v>
          </cell>
          <cell r="BE85">
            <v>0.93599999999999994</v>
          </cell>
          <cell r="BF85">
            <v>0</v>
          </cell>
          <cell r="BG85">
            <v>0.52</v>
          </cell>
          <cell r="BH85">
            <v>0.93599999999999994</v>
          </cell>
          <cell r="BI85">
            <v>0</v>
          </cell>
        </row>
        <row r="86">
          <cell r="C86" t="str">
            <v>C2</v>
          </cell>
          <cell r="D86" t="str">
            <v>2</v>
          </cell>
          <cell r="E86" t="str">
            <v>ALTRI</v>
          </cell>
          <cell r="F86" t="str">
            <v>TLAI632</v>
          </cell>
          <cell r="G86" t="str">
            <v>TLAI632</v>
          </cell>
          <cell r="H86" t="str">
            <v>RISTRUTTURAZIONE MAGLIA DI TERRA CENTRALI VARIE</v>
          </cell>
          <cell r="I86" t="str">
            <v>988</v>
          </cell>
          <cell r="J86" t="str">
            <v>11</v>
          </cell>
          <cell r="K86" t="str">
            <v>****</v>
          </cell>
          <cell r="L86" t="str">
            <v>****</v>
          </cell>
          <cell r="M86" t="str">
            <v>13</v>
          </cell>
          <cell r="N86" t="str">
            <v>P300</v>
          </cell>
          <cell r="O86" t="str">
            <v>*</v>
          </cell>
          <cell r="P86" t="str">
            <v>*</v>
          </cell>
          <cell r="Q86" t="str">
            <v>****</v>
          </cell>
          <cell r="R86" t="str">
            <v>06</v>
          </cell>
          <cell r="S86" t="str">
            <v>6014</v>
          </cell>
          <cell r="T86" t="str">
            <v>1</v>
          </cell>
          <cell r="U86">
            <v>1</v>
          </cell>
          <cell r="V86">
            <v>4</v>
          </cell>
          <cell r="W86">
            <v>1999</v>
          </cell>
          <cell r="X86">
            <v>18.5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18.5</v>
          </cell>
          <cell r="AJ86">
            <v>18.5</v>
          </cell>
          <cell r="AK86">
            <v>0</v>
          </cell>
          <cell r="AL86">
            <v>1999</v>
          </cell>
          <cell r="AM86">
            <v>1999</v>
          </cell>
          <cell r="AN86" t="str">
            <v>ta1398811</v>
          </cell>
          <cell r="AO86">
            <v>0.46250000000000002</v>
          </cell>
          <cell r="AP86">
            <v>0.83250000000000002</v>
          </cell>
          <cell r="AQ86">
            <v>0.83250000000000002</v>
          </cell>
          <cell r="AR86">
            <v>0.92500000000000004</v>
          </cell>
          <cell r="AS86">
            <v>1.665</v>
          </cell>
          <cell r="AT86">
            <v>1.665</v>
          </cell>
          <cell r="AU86">
            <v>0.92500000000000004</v>
          </cell>
          <cell r="AV86">
            <v>1.665</v>
          </cell>
          <cell r="AW86">
            <v>1.665</v>
          </cell>
          <cell r="AX86">
            <v>0.92500000000000004</v>
          </cell>
          <cell r="AY86">
            <v>1.665</v>
          </cell>
          <cell r="AZ86">
            <v>0</v>
          </cell>
          <cell r="BA86">
            <v>0.92500000000000004</v>
          </cell>
          <cell r="BB86">
            <v>1.665</v>
          </cell>
          <cell r="BC86">
            <v>0</v>
          </cell>
          <cell r="BD86">
            <v>0.92500000000000004</v>
          </cell>
          <cell r="BE86">
            <v>1.665</v>
          </cell>
          <cell r="BF86">
            <v>0</v>
          </cell>
          <cell r="BG86">
            <v>0.92500000000000004</v>
          </cell>
          <cell r="BH86">
            <v>1.665</v>
          </cell>
          <cell r="BI86">
            <v>0</v>
          </cell>
        </row>
        <row r="87">
          <cell r="C87" t="str">
            <v>C2</v>
          </cell>
          <cell r="D87" t="str">
            <v>2</v>
          </cell>
          <cell r="E87" t="str">
            <v>ALTRI</v>
          </cell>
          <cell r="F87" t="str">
            <v>TLAI632</v>
          </cell>
          <cell r="G87" t="str">
            <v>TLAI632</v>
          </cell>
          <cell r="H87" t="str">
            <v>RISTRUTTURAZIONE MAGLIA DI TERRA CENTRALI VARIE</v>
          </cell>
          <cell r="I87" t="str">
            <v>988</v>
          </cell>
          <cell r="J87" t="str">
            <v>07</v>
          </cell>
          <cell r="K87" t="str">
            <v>****</v>
          </cell>
          <cell r="L87" t="str">
            <v>****</v>
          </cell>
          <cell r="M87" t="str">
            <v>13</v>
          </cell>
          <cell r="N87" t="str">
            <v>GB00</v>
          </cell>
          <cell r="O87" t="str">
            <v>*</v>
          </cell>
          <cell r="P87" t="str">
            <v>*</v>
          </cell>
          <cell r="Q87" t="str">
            <v>****</v>
          </cell>
          <cell r="R87" t="str">
            <v>06</v>
          </cell>
          <cell r="S87" t="str">
            <v>6011</v>
          </cell>
          <cell r="T87" t="str">
            <v>1</v>
          </cell>
          <cell r="U87">
            <v>1</v>
          </cell>
          <cell r="V87">
            <v>1</v>
          </cell>
          <cell r="W87">
            <v>2000</v>
          </cell>
          <cell r="X87">
            <v>7.2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7.2</v>
          </cell>
          <cell r="AJ87">
            <v>7.2</v>
          </cell>
          <cell r="AK87">
            <v>0</v>
          </cell>
          <cell r="AL87">
            <v>1999</v>
          </cell>
          <cell r="AM87">
            <v>2000</v>
          </cell>
          <cell r="AN87" t="str">
            <v>ta1398807</v>
          </cell>
          <cell r="AO87">
            <v>0</v>
          </cell>
          <cell r="AP87">
            <v>0</v>
          </cell>
          <cell r="AQ87">
            <v>0</v>
          </cell>
          <cell r="AR87">
            <v>0.45</v>
          </cell>
          <cell r="AS87">
            <v>0.9</v>
          </cell>
          <cell r="AT87">
            <v>0.9</v>
          </cell>
          <cell r="AU87">
            <v>0.9</v>
          </cell>
          <cell r="AV87">
            <v>1.8</v>
          </cell>
          <cell r="AW87">
            <v>1.8</v>
          </cell>
          <cell r="AX87">
            <v>0.9</v>
          </cell>
          <cell r="AY87">
            <v>0.9</v>
          </cell>
          <cell r="AZ87">
            <v>0.9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</row>
        <row r="88">
          <cell r="C88" t="str">
            <v>C2</v>
          </cell>
          <cell r="D88" t="str">
            <v>2</v>
          </cell>
          <cell r="E88" t="str">
            <v>ALTRI</v>
          </cell>
          <cell r="F88" t="str">
            <v>TLAI632</v>
          </cell>
          <cell r="G88" t="str">
            <v>TLAI632</v>
          </cell>
          <cell r="H88" t="str">
            <v>RISTRUTTURAZIONE MAGLIA DI TERRA CENTRALI VARIE</v>
          </cell>
          <cell r="I88" t="str">
            <v>988</v>
          </cell>
          <cell r="J88" t="str">
            <v>07</v>
          </cell>
          <cell r="K88" t="str">
            <v>****</v>
          </cell>
          <cell r="L88" t="str">
            <v>****</v>
          </cell>
          <cell r="M88" t="str">
            <v>13</v>
          </cell>
          <cell r="N88" t="str">
            <v>GB00</v>
          </cell>
          <cell r="O88" t="str">
            <v>*</v>
          </cell>
          <cell r="P88" t="str">
            <v>*</v>
          </cell>
          <cell r="Q88" t="str">
            <v>****</v>
          </cell>
          <cell r="R88" t="str">
            <v>06</v>
          </cell>
          <cell r="S88" t="str">
            <v>6011</v>
          </cell>
          <cell r="T88" t="str">
            <v>1</v>
          </cell>
          <cell r="U88">
            <v>3</v>
          </cell>
          <cell r="V88">
            <v>3</v>
          </cell>
          <cell r="W88">
            <v>2000</v>
          </cell>
          <cell r="X88">
            <v>0</v>
          </cell>
          <cell r="Y88">
            <v>0</v>
          </cell>
          <cell r="Z88">
            <v>0</v>
          </cell>
          <cell r="AA88">
            <v>80</v>
          </cell>
          <cell r="AB88">
            <v>0</v>
          </cell>
          <cell r="AC88">
            <v>80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80</v>
          </cell>
          <cell r="AJ88">
            <v>80</v>
          </cell>
          <cell r="AK88">
            <v>0</v>
          </cell>
          <cell r="AL88">
            <v>2000</v>
          </cell>
          <cell r="AM88">
            <v>2000</v>
          </cell>
          <cell r="AN88" t="str">
            <v>ta1398807</v>
          </cell>
          <cell r="AO88">
            <v>0</v>
          </cell>
          <cell r="AP88">
            <v>0</v>
          </cell>
          <cell r="AQ88">
            <v>0</v>
          </cell>
          <cell r="AR88">
            <v>5</v>
          </cell>
          <cell r="AS88">
            <v>10</v>
          </cell>
          <cell r="AT88">
            <v>10</v>
          </cell>
          <cell r="AU88">
            <v>10</v>
          </cell>
          <cell r="AV88">
            <v>20</v>
          </cell>
          <cell r="AW88">
            <v>20</v>
          </cell>
          <cell r="AX88">
            <v>10</v>
          </cell>
          <cell r="AY88">
            <v>10</v>
          </cell>
          <cell r="AZ88">
            <v>10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</row>
        <row r="89">
          <cell r="C89" t="str">
            <v>C2</v>
          </cell>
          <cell r="D89" t="str">
            <v>2</v>
          </cell>
          <cell r="E89" t="str">
            <v>ALTRI</v>
          </cell>
          <cell r="F89" t="str">
            <v>TLAI812</v>
          </cell>
          <cell r="G89" t="str">
            <v>TLAI812</v>
          </cell>
          <cell r="H89" t="str">
            <v>INSTALLAZIONE VALVOLA ROMPISIFONE GRUPPI CENTRALI VARIE</v>
          </cell>
          <cell r="I89" t="str">
            <v>988</v>
          </cell>
          <cell r="J89" t="str">
            <v>11</v>
          </cell>
          <cell r="K89" t="str">
            <v>****</v>
          </cell>
          <cell r="L89" t="str">
            <v>****</v>
          </cell>
          <cell r="M89" t="str">
            <v>13</v>
          </cell>
          <cell r="N89" t="str">
            <v>MR00</v>
          </cell>
          <cell r="O89" t="str">
            <v>*</v>
          </cell>
          <cell r="P89" t="str">
            <v>*</v>
          </cell>
          <cell r="Q89" t="str">
            <v>****</v>
          </cell>
          <cell r="R89" t="str">
            <v>08</v>
          </cell>
          <cell r="S89" t="str">
            <v>7796</v>
          </cell>
          <cell r="T89" t="str">
            <v>3</v>
          </cell>
          <cell r="V89">
            <v>2001</v>
          </cell>
          <cell r="W89">
            <v>2001</v>
          </cell>
          <cell r="X89">
            <v>0</v>
          </cell>
          <cell r="AB89">
            <v>0</v>
          </cell>
          <cell r="AC89">
            <v>0</v>
          </cell>
          <cell r="AD89">
            <v>60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60</v>
          </cell>
          <cell r="AJ89">
            <v>60</v>
          </cell>
          <cell r="AK89">
            <v>0</v>
          </cell>
          <cell r="AL89">
            <v>2001</v>
          </cell>
          <cell r="AM89">
            <v>2001</v>
          </cell>
          <cell r="AN89" t="str">
            <v>ta1398811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1.5</v>
          </cell>
          <cell r="AV89">
            <v>2.6999999999999997</v>
          </cell>
          <cell r="AW89">
            <v>2.6999999999999997</v>
          </cell>
          <cell r="AX89">
            <v>3</v>
          </cell>
          <cell r="AY89">
            <v>5.3999999999999995</v>
          </cell>
          <cell r="AZ89">
            <v>5.3999999999999995</v>
          </cell>
          <cell r="BA89">
            <v>3</v>
          </cell>
          <cell r="BB89">
            <v>5.3999999999999995</v>
          </cell>
          <cell r="BC89">
            <v>5.3999999999999995</v>
          </cell>
          <cell r="BD89">
            <v>3</v>
          </cell>
          <cell r="BE89">
            <v>5.3999999999999995</v>
          </cell>
          <cell r="BF89">
            <v>0</v>
          </cell>
          <cell r="BG89">
            <v>3</v>
          </cell>
          <cell r="BH89">
            <v>5.3999999999999995</v>
          </cell>
          <cell r="BI89">
            <v>0</v>
          </cell>
        </row>
        <row r="90">
          <cell r="C90" t="str">
            <v>F</v>
          </cell>
          <cell r="D90" t="str">
            <v>6S</v>
          </cell>
          <cell r="E90" t="str">
            <v>ALTRI</v>
          </cell>
          <cell r="F90" t="str">
            <v>TUSI050</v>
          </cell>
          <cell r="G90" t="str">
            <v>TUSI050</v>
          </cell>
          <cell r="H90" t="str">
            <v>POZZO ABBADIA 1</v>
          </cell>
          <cell r="I90" t="str">
            <v>935</v>
          </cell>
          <cell r="J90" t="str">
            <v>**</v>
          </cell>
          <cell r="K90" t="str">
            <v>****</v>
          </cell>
          <cell r="L90" t="str">
            <v>****</v>
          </cell>
          <cell r="M90" t="str">
            <v>14</v>
          </cell>
          <cell r="N90" t="str">
            <v>0520</v>
          </cell>
          <cell r="O90" t="str">
            <v>*</v>
          </cell>
          <cell r="P90" t="str">
            <v>*</v>
          </cell>
          <cell r="Q90" t="str">
            <v>****</v>
          </cell>
          <cell r="R90" t="str">
            <v>23</v>
          </cell>
          <cell r="S90" t="str">
            <v>7226</v>
          </cell>
          <cell r="T90" t="str">
            <v>1</v>
          </cell>
          <cell r="U90">
            <v>1</v>
          </cell>
          <cell r="V90">
            <v>9999</v>
          </cell>
          <cell r="W90">
            <v>9999</v>
          </cell>
          <cell r="X90">
            <v>30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30</v>
          </cell>
          <cell r="AJ90">
            <v>30</v>
          </cell>
          <cell r="AK90">
            <v>0</v>
          </cell>
          <cell r="AL90">
            <v>1999</v>
          </cell>
          <cell r="AM90">
            <v>9999</v>
          </cell>
          <cell r="AN90" t="str">
            <v>ta14935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</row>
        <row r="91">
          <cell r="C91" t="str">
            <v>F</v>
          </cell>
          <cell r="D91" t="str">
            <v>6S</v>
          </cell>
          <cell r="E91" t="str">
            <v>ALTRI</v>
          </cell>
          <cell r="F91" t="str">
            <v>TUSI062</v>
          </cell>
          <cell r="G91" t="str">
            <v>TUSI062</v>
          </cell>
          <cell r="H91" t="str">
            <v>POZZO RADICONDOLI 29</v>
          </cell>
          <cell r="I91" t="str">
            <v>935</v>
          </cell>
          <cell r="J91" t="str">
            <v>**</v>
          </cell>
          <cell r="K91" t="str">
            <v>****</v>
          </cell>
          <cell r="L91" t="str">
            <v>****</v>
          </cell>
          <cell r="M91" t="str">
            <v>14</v>
          </cell>
          <cell r="N91" t="str">
            <v>0510</v>
          </cell>
          <cell r="O91" t="str">
            <v>*</v>
          </cell>
          <cell r="P91" t="str">
            <v>*</v>
          </cell>
          <cell r="Q91" t="str">
            <v>****</v>
          </cell>
          <cell r="R91" t="str">
            <v>22</v>
          </cell>
          <cell r="S91" t="str">
            <v>7183</v>
          </cell>
          <cell r="T91" t="str">
            <v>1</v>
          </cell>
          <cell r="U91">
            <v>1</v>
          </cell>
          <cell r="V91">
            <v>2002</v>
          </cell>
          <cell r="W91">
            <v>2002</v>
          </cell>
          <cell r="X91">
            <v>11158.8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11158.8</v>
          </cell>
          <cell r="AJ91">
            <v>11158.8</v>
          </cell>
          <cell r="AK91">
            <v>0</v>
          </cell>
          <cell r="AL91">
            <v>1999</v>
          </cell>
          <cell r="AM91">
            <v>2002</v>
          </cell>
          <cell r="AN91" t="str">
            <v>ta14935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557.93999999999994</v>
          </cell>
          <cell r="AY91">
            <v>836.91</v>
          </cell>
          <cell r="AZ91">
            <v>836.91</v>
          </cell>
          <cell r="BA91">
            <v>1115.8799999999999</v>
          </cell>
          <cell r="BB91">
            <v>1673.82</v>
          </cell>
          <cell r="BC91">
            <v>1673.82</v>
          </cell>
          <cell r="BD91">
            <v>1115.8799999999999</v>
          </cell>
          <cell r="BE91">
            <v>1673.82</v>
          </cell>
          <cell r="BF91">
            <v>1673.82</v>
          </cell>
          <cell r="BG91">
            <v>1115.8799999999999</v>
          </cell>
          <cell r="BH91">
            <v>1673.82</v>
          </cell>
          <cell r="BI91">
            <v>0</v>
          </cell>
        </row>
        <row r="92">
          <cell r="C92" t="str">
            <v>F</v>
          </cell>
          <cell r="D92" t="str">
            <v>6S</v>
          </cell>
          <cell r="E92" t="str">
            <v>ALTRI</v>
          </cell>
          <cell r="F92" t="str">
            <v>TUSI065</v>
          </cell>
          <cell r="G92" t="str">
            <v>TUSI065</v>
          </cell>
          <cell r="H92" t="str">
            <v>POZZO FIORA 2</v>
          </cell>
          <cell r="I92" t="str">
            <v>935</v>
          </cell>
          <cell r="J92" t="str">
            <v>**</v>
          </cell>
          <cell r="K92" t="str">
            <v>****</v>
          </cell>
          <cell r="L92" t="str">
            <v>****</v>
          </cell>
          <cell r="M92" t="str">
            <v>14</v>
          </cell>
          <cell r="N92" t="str">
            <v>0520</v>
          </cell>
          <cell r="O92" t="str">
            <v>*</v>
          </cell>
          <cell r="P92" t="str">
            <v>*</v>
          </cell>
          <cell r="Q92" t="str">
            <v>****</v>
          </cell>
          <cell r="R92" t="str">
            <v>23</v>
          </cell>
          <cell r="S92" t="str">
            <v>7198</v>
          </cell>
          <cell r="T92" t="str">
            <v>1</v>
          </cell>
          <cell r="U92">
            <v>1</v>
          </cell>
          <cell r="V92">
            <v>9999</v>
          </cell>
          <cell r="W92">
            <v>9999</v>
          </cell>
          <cell r="X92">
            <v>25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25</v>
          </cell>
          <cell r="AJ92">
            <v>25</v>
          </cell>
          <cell r="AK92">
            <v>0</v>
          </cell>
          <cell r="AL92">
            <v>1999</v>
          </cell>
          <cell r="AM92">
            <v>9999</v>
          </cell>
          <cell r="AN92" t="str">
            <v>ta14935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</row>
        <row r="93">
          <cell r="C93" t="str">
            <v>F</v>
          </cell>
          <cell r="D93" t="str">
            <v>6S</v>
          </cell>
          <cell r="E93" t="str">
            <v>ALTRI</v>
          </cell>
          <cell r="F93" t="str">
            <v>TUSI069</v>
          </cell>
          <cell r="G93" t="str">
            <v>TUSI069</v>
          </cell>
          <cell r="H93" t="str">
            <v>POZZO CHIUSDINO 4</v>
          </cell>
          <cell r="I93" t="str">
            <v>939</v>
          </cell>
          <cell r="J93" t="str">
            <v>**</v>
          </cell>
          <cell r="K93" t="str">
            <v>****</v>
          </cell>
          <cell r="L93" t="str">
            <v>****</v>
          </cell>
          <cell r="M93" t="str">
            <v>14</v>
          </cell>
          <cell r="N93" t="str">
            <v>0510</v>
          </cell>
          <cell r="O93" t="str">
            <v>*</v>
          </cell>
          <cell r="P93" t="str">
            <v>*</v>
          </cell>
          <cell r="Q93" t="str">
            <v>****</v>
          </cell>
          <cell r="R93" t="str">
            <v>11</v>
          </cell>
          <cell r="S93" t="str">
            <v>7564</v>
          </cell>
          <cell r="T93" t="str">
            <v>1</v>
          </cell>
          <cell r="U93">
            <v>1</v>
          </cell>
          <cell r="V93">
            <v>2004</v>
          </cell>
          <cell r="W93">
            <v>2004</v>
          </cell>
          <cell r="X93">
            <v>11521.8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11521.8</v>
          </cell>
          <cell r="AJ93">
            <v>11521.8</v>
          </cell>
          <cell r="AK93">
            <v>0</v>
          </cell>
          <cell r="AL93">
            <v>1999</v>
          </cell>
          <cell r="AM93">
            <v>2004</v>
          </cell>
          <cell r="AN93" t="str">
            <v>ta14939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576.09</v>
          </cell>
          <cell r="BE93">
            <v>864.13499999999988</v>
          </cell>
          <cell r="BF93">
            <v>864.13499999999988</v>
          </cell>
          <cell r="BG93">
            <v>1152.18</v>
          </cell>
          <cell r="BH93">
            <v>1728.2699999999998</v>
          </cell>
          <cell r="BI93">
            <v>1728.2699999999998</v>
          </cell>
        </row>
        <row r="94">
          <cell r="C94" t="str">
            <v>F</v>
          </cell>
          <cell r="D94" t="str">
            <v>6S</v>
          </cell>
          <cell r="E94" t="str">
            <v>ALTRI</v>
          </cell>
          <cell r="F94" t="str">
            <v>TUSI069</v>
          </cell>
          <cell r="G94" t="str">
            <v>TUSI069</v>
          </cell>
          <cell r="H94" t="str">
            <v>POZZO CHIUSDINO 4</v>
          </cell>
          <cell r="I94" t="str">
            <v>939</v>
          </cell>
          <cell r="J94" t="str">
            <v>**</v>
          </cell>
          <cell r="K94" t="str">
            <v>****</v>
          </cell>
          <cell r="L94" t="str">
            <v>****</v>
          </cell>
          <cell r="M94" t="str">
            <v>14</v>
          </cell>
          <cell r="N94" t="str">
            <v>0510</v>
          </cell>
          <cell r="O94" t="str">
            <v>*</v>
          </cell>
          <cell r="P94" t="str">
            <v>*</v>
          </cell>
          <cell r="Q94" t="str">
            <v>****</v>
          </cell>
          <cell r="R94" t="str">
            <v>11</v>
          </cell>
          <cell r="S94" t="str">
            <v>7564</v>
          </cell>
          <cell r="T94" t="str">
            <v>1</v>
          </cell>
          <cell r="U94">
            <v>1</v>
          </cell>
          <cell r="V94">
            <v>2004</v>
          </cell>
          <cell r="W94">
            <v>2004</v>
          </cell>
          <cell r="X94">
            <v>361.9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361.9</v>
          </cell>
          <cell r="AJ94">
            <v>361.9</v>
          </cell>
          <cell r="AK94">
            <v>0</v>
          </cell>
          <cell r="AL94">
            <v>1999</v>
          </cell>
          <cell r="AM94">
            <v>2004</v>
          </cell>
          <cell r="AN94" t="str">
            <v>ta14939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18.094999999999999</v>
          </cell>
          <cell r="BE94">
            <v>27.142499999999998</v>
          </cell>
          <cell r="BF94">
            <v>27.142499999999998</v>
          </cell>
          <cell r="BG94">
            <v>36.19</v>
          </cell>
          <cell r="BH94">
            <v>54.284999999999997</v>
          </cell>
          <cell r="BI94">
            <v>54.284999999999997</v>
          </cell>
        </row>
        <row r="95">
          <cell r="C95" t="str">
            <v>F</v>
          </cell>
          <cell r="D95" t="str">
            <v>6S</v>
          </cell>
          <cell r="E95" t="str">
            <v>ALTRI</v>
          </cell>
          <cell r="F95" t="str">
            <v>TUSI069</v>
          </cell>
          <cell r="G95" t="str">
            <v>TUSI069</v>
          </cell>
          <cell r="H95" t="str">
            <v>POZZO CHIUSDINO 4</v>
          </cell>
          <cell r="I95" t="str">
            <v>939</v>
          </cell>
          <cell r="J95" t="str">
            <v>**</v>
          </cell>
          <cell r="K95" t="str">
            <v>****</v>
          </cell>
          <cell r="L95" t="str">
            <v>****</v>
          </cell>
          <cell r="M95" t="str">
            <v>14</v>
          </cell>
          <cell r="N95" t="str">
            <v>0510</v>
          </cell>
          <cell r="O95" t="str">
            <v>*</v>
          </cell>
          <cell r="P95" t="str">
            <v>*</v>
          </cell>
          <cell r="Q95" t="str">
            <v>****</v>
          </cell>
          <cell r="R95" t="str">
            <v>11</v>
          </cell>
          <cell r="S95" t="str">
            <v>7564</v>
          </cell>
          <cell r="T95" t="str">
            <v>1</v>
          </cell>
          <cell r="U95">
            <v>1</v>
          </cell>
          <cell r="V95">
            <v>2004</v>
          </cell>
          <cell r="W95">
            <v>2004</v>
          </cell>
          <cell r="X95">
            <v>1011.5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1011.5</v>
          </cell>
          <cell r="AJ95">
            <v>1011.5</v>
          </cell>
          <cell r="AK95">
            <v>0</v>
          </cell>
          <cell r="AL95">
            <v>1999</v>
          </cell>
          <cell r="AM95">
            <v>2004</v>
          </cell>
          <cell r="AN95" t="str">
            <v>ta14939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50.575000000000003</v>
          </cell>
          <cell r="BE95">
            <v>75.862499999999997</v>
          </cell>
          <cell r="BF95">
            <v>75.862499999999997</v>
          </cell>
          <cell r="BG95">
            <v>101.15</v>
          </cell>
          <cell r="BH95">
            <v>151.72499999999999</v>
          </cell>
          <cell r="BI95">
            <v>151.72499999999999</v>
          </cell>
        </row>
        <row r="96">
          <cell r="C96" t="str">
            <v>F</v>
          </cell>
          <cell r="D96" t="str">
            <v>6S</v>
          </cell>
          <cell r="E96" t="str">
            <v>ALTRI</v>
          </cell>
          <cell r="F96" t="str">
            <v>TUSI072</v>
          </cell>
          <cell r="G96" t="str">
            <v>TUSI072</v>
          </cell>
          <cell r="H96" t="str">
            <v>POZZO MONTECATINI 1</v>
          </cell>
          <cell r="I96" t="str">
            <v>939</v>
          </cell>
          <cell r="J96" t="str">
            <v>**</v>
          </cell>
          <cell r="K96" t="str">
            <v>****</v>
          </cell>
          <cell r="L96" t="str">
            <v>****</v>
          </cell>
          <cell r="M96" t="str">
            <v>14</v>
          </cell>
          <cell r="N96" t="str">
            <v>0500</v>
          </cell>
          <cell r="O96" t="str">
            <v>*</v>
          </cell>
          <cell r="P96" t="str">
            <v>*</v>
          </cell>
          <cell r="Q96" t="str">
            <v>****</v>
          </cell>
          <cell r="R96" t="str">
            <v>11</v>
          </cell>
          <cell r="S96" t="str">
            <v>7444</v>
          </cell>
          <cell r="T96" t="str">
            <v>1</v>
          </cell>
          <cell r="U96">
            <v>1</v>
          </cell>
          <cell r="V96">
            <v>9999</v>
          </cell>
          <cell r="W96">
            <v>9999</v>
          </cell>
          <cell r="X96">
            <v>110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110</v>
          </cell>
          <cell r="AJ96">
            <v>110</v>
          </cell>
          <cell r="AK96">
            <v>0</v>
          </cell>
          <cell r="AL96">
            <v>1999</v>
          </cell>
          <cell r="AM96">
            <v>9999</v>
          </cell>
          <cell r="AN96" t="str">
            <v>ta14939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</row>
        <row r="97">
          <cell r="C97" t="str">
            <v>F</v>
          </cell>
          <cell r="D97" t="str">
            <v>6S</v>
          </cell>
          <cell r="E97" t="str">
            <v>ALTRI</v>
          </cell>
          <cell r="F97" t="str">
            <v>TUSI072</v>
          </cell>
          <cell r="G97" t="str">
            <v>TUSI072</v>
          </cell>
          <cell r="H97" t="str">
            <v>POZZO MONTECATINI 1</v>
          </cell>
          <cell r="I97" t="str">
            <v>939</v>
          </cell>
          <cell r="J97" t="str">
            <v>**</v>
          </cell>
          <cell r="K97" t="str">
            <v>****</v>
          </cell>
          <cell r="L97" t="str">
            <v>****</v>
          </cell>
          <cell r="M97" t="str">
            <v>14</v>
          </cell>
          <cell r="N97" t="str">
            <v>0500</v>
          </cell>
          <cell r="O97" t="str">
            <v>*</v>
          </cell>
          <cell r="P97" t="str">
            <v>*</v>
          </cell>
          <cell r="Q97" t="str">
            <v>****</v>
          </cell>
          <cell r="R97" t="str">
            <v>11</v>
          </cell>
          <cell r="S97" t="str">
            <v>7444</v>
          </cell>
          <cell r="T97" t="str">
            <v>1</v>
          </cell>
          <cell r="U97">
            <v>1</v>
          </cell>
          <cell r="V97">
            <v>9999</v>
          </cell>
          <cell r="W97">
            <v>9999</v>
          </cell>
          <cell r="X97">
            <v>-110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-110</v>
          </cell>
          <cell r="AJ97">
            <v>-110</v>
          </cell>
          <cell r="AK97">
            <v>0</v>
          </cell>
          <cell r="AL97">
            <v>1999</v>
          </cell>
          <cell r="AM97">
            <v>9999</v>
          </cell>
          <cell r="AN97" t="str">
            <v>ta14939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</row>
        <row r="98">
          <cell r="C98" t="str">
            <v>F</v>
          </cell>
          <cell r="D98" t="str">
            <v>6S</v>
          </cell>
          <cell r="E98" t="str">
            <v>ALTRI</v>
          </cell>
          <cell r="F98" t="str">
            <v>TUSI135</v>
          </cell>
          <cell r="G98" t="str">
            <v>TUSI135</v>
          </cell>
          <cell r="H98" t="str">
            <v>POZZO MONTEROTONDO 22</v>
          </cell>
          <cell r="I98" t="str">
            <v>939</v>
          </cell>
          <cell r="J98" t="str">
            <v>**</v>
          </cell>
          <cell r="K98" t="str">
            <v>****</v>
          </cell>
          <cell r="L98" t="str">
            <v>****</v>
          </cell>
          <cell r="M98" t="str">
            <v>14</v>
          </cell>
          <cell r="N98" t="str">
            <v>0500</v>
          </cell>
          <cell r="O98" t="str">
            <v>*</v>
          </cell>
          <cell r="P98" t="str">
            <v>*</v>
          </cell>
          <cell r="Q98" t="str">
            <v>****</v>
          </cell>
          <cell r="R98" t="str">
            <v>11</v>
          </cell>
          <cell r="S98" t="str">
            <v>7535</v>
          </cell>
          <cell r="T98" t="str">
            <v>1</v>
          </cell>
          <cell r="U98">
            <v>1</v>
          </cell>
          <cell r="V98">
            <v>9999</v>
          </cell>
          <cell r="W98">
            <v>9999</v>
          </cell>
          <cell r="X98">
            <v>139.1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139.1</v>
          </cell>
          <cell r="AJ98">
            <v>139.1</v>
          </cell>
          <cell r="AK98">
            <v>0</v>
          </cell>
          <cell r="AL98">
            <v>1999</v>
          </cell>
          <cell r="AM98">
            <v>9999</v>
          </cell>
          <cell r="AN98" t="str">
            <v>ta14939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</row>
        <row r="99">
          <cell r="C99" t="str">
            <v>F</v>
          </cell>
          <cell r="D99" t="str">
            <v>6S</v>
          </cell>
          <cell r="E99" t="str">
            <v>ALTRI</v>
          </cell>
          <cell r="F99" t="str">
            <v>TUSI135</v>
          </cell>
          <cell r="G99" t="str">
            <v>TUSI135</v>
          </cell>
          <cell r="H99" t="str">
            <v>POZZO MONTEROTONDO 22</v>
          </cell>
          <cell r="I99" t="str">
            <v>939</v>
          </cell>
          <cell r="J99" t="str">
            <v>**</v>
          </cell>
          <cell r="K99" t="str">
            <v>****</v>
          </cell>
          <cell r="L99" t="str">
            <v>****</v>
          </cell>
          <cell r="M99" t="str">
            <v>14</v>
          </cell>
          <cell r="N99" t="str">
            <v>0500</v>
          </cell>
          <cell r="O99" t="str">
            <v>*</v>
          </cell>
          <cell r="P99" t="str">
            <v>*</v>
          </cell>
          <cell r="Q99" t="str">
            <v>****</v>
          </cell>
          <cell r="R99" t="str">
            <v>11</v>
          </cell>
          <cell r="S99" t="str">
            <v>7535</v>
          </cell>
          <cell r="T99" t="str">
            <v>1</v>
          </cell>
          <cell r="U99">
            <v>1</v>
          </cell>
          <cell r="V99">
            <v>9999</v>
          </cell>
          <cell r="W99">
            <v>9999</v>
          </cell>
          <cell r="X99">
            <v>269.5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269.5</v>
          </cell>
          <cell r="AJ99">
            <v>269.5</v>
          </cell>
          <cell r="AK99">
            <v>0</v>
          </cell>
          <cell r="AL99">
            <v>1999</v>
          </cell>
          <cell r="AM99">
            <v>9999</v>
          </cell>
          <cell r="AN99" t="str">
            <v>ta14939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</row>
        <row r="100">
          <cell r="C100" t="str">
            <v>A</v>
          </cell>
          <cell r="D100" t="str">
            <v>6C</v>
          </cell>
          <cell r="E100" t="str">
            <v>ALTRI</v>
          </cell>
          <cell r="F100" t="str">
            <v>VARI001</v>
          </cell>
          <cell r="G100" t="str">
            <v>VARI001</v>
          </cell>
          <cell r="H100" t="str">
            <v>IMPIANTO CESSIONE CALORE FIUMARELLO</v>
          </cell>
          <cell r="I100" t="str">
            <v>987</v>
          </cell>
          <cell r="J100" t="str">
            <v>11</v>
          </cell>
          <cell r="K100" t="str">
            <v>****</v>
          </cell>
          <cell r="L100" t="str">
            <v>****</v>
          </cell>
          <cell r="M100" t="str">
            <v>84</v>
          </cell>
          <cell r="N100" t="str">
            <v>0123</v>
          </cell>
          <cell r="O100" t="str">
            <v>*</v>
          </cell>
          <cell r="P100" t="str">
            <v>*</v>
          </cell>
          <cell r="Q100" t="str">
            <v>****</v>
          </cell>
          <cell r="R100" t="str">
            <v>10</v>
          </cell>
          <cell r="S100" t="str">
            <v>7542</v>
          </cell>
          <cell r="T100" t="str">
            <v>1</v>
          </cell>
          <cell r="U100">
            <v>1</v>
          </cell>
          <cell r="V100">
            <v>4</v>
          </cell>
          <cell r="W100">
            <v>2000</v>
          </cell>
          <cell r="X100">
            <v>1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1</v>
          </cell>
          <cell r="AJ100">
            <v>1</v>
          </cell>
          <cell r="AK100">
            <v>0</v>
          </cell>
          <cell r="AL100">
            <v>1999</v>
          </cell>
          <cell r="AM100">
            <v>2000</v>
          </cell>
          <cell r="AN100" t="str">
            <v>ta8498711</v>
          </cell>
          <cell r="AO100">
            <v>0</v>
          </cell>
          <cell r="AP100">
            <v>0</v>
          </cell>
          <cell r="AQ100">
            <v>0</v>
          </cell>
          <cell r="AR100">
            <v>3.9375E-2</v>
          </cell>
          <cell r="AS100">
            <v>6.6250000000000003E-2</v>
          </cell>
          <cell r="AT100">
            <v>6.6250000000000003E-2</v>
          </cell>
          <cell r="AU100">
            <v>7.8750000000000001E-2</v>
          </cell>
          <cell r="AV100">
            <v>0.13250000000000001</v>
          </cell>
          <cell r="AW100">
            <v>0.13250000000000001</v>
          </cell>
          <cell r="AX100">
            <v>7.8750000000000001E-2</v>
          </cell>
          <cell r="AY100">
            <v>0.13250000000000001</v>
          </cell>
          <cell r="AZ100">
            <v>0.13250000000000001</v>
          </cell>
          <cell r="BA100">
            <v>7.8750000000000001E-2</v>
          </cell>
          <cell r="BB100">
            <v>0.13250000000000001</v>
          </cell>
          <cell r="BC100">
            <v>0</v>
          </cell>
          <cell r="BD100">
            <v>7.8750000000000001E-2</v>
          </cell>
          <cell r="BE100">
            <v>0.13250000000000001</v>
          </cell>
          <cell r="BF100">
            <v>0</v>
          </cell>
          <cell r="BG100">
            <v>7.8750000000000001E-2</v>
          </cell>
          <cell r="BH100">
            <v>7.2499999999999787E-2</v>
          </cell>
          <cell r="BI100">
            <v>0</v>
          </cell>
        </row>
        <row r="101">
          <cell r="C101" t="str">
            <v>A</v>
          </cell>
          <cell r="D101" t="str">
            <v>6C</v>
          </cell>
          <cell r="E101" t="str">
            <v>ALTRI</v>
          </cell>
          <cell r="F101" t="str">
            <v>VARI001</v>
          </cell>
          <cell r="G101" t="str">
            <v>VARI001</v>
          </cell>
          <cell r="H101" t="str">
            <v>IMPIANTO CESSIONE CALORE FIUMARELLO</v>
          </cell>
          <cell r="I101" t="str">
            <v>987</v>
          </cell>
          <cell r="J101" t="str">
            <v>11</v>
          </cell>
          <cell r="K101" t="str">
            <v>****</v>
          </cell>
          <cell r="L101" t="str">
            <v>****</v>
          </cell>
          <cell r="M101" t="str">
            <v>84</v>
          </cell>
          <cell r="N101" t="str">
            <v>0123</v>
          </cell>
          <cell r="O101" t="str">
            <v>*</v>
          </cell>
          <cell r="P101" t="str">
            <v>*</v>
          </cell>
          <cell r="Q101" t="str">
            <v>****</v>
          </cell>
          <cell r="R101" t="str">
            <v>10</v>
          </cell>
          <cell r="S101" t="str">
            <v>7542</v>
          </cell>
          <cell r="T101" t="str">
            <v>1</v>
          </cell>
          <cell r="U101">
            <v>1</v>
          </cell>
          <cell r="V101">
            <v>4</v>
          </cell>
          <cell r="W101">
            <v>2000</v>
          </cell>
          <cell r="X101">
            <v>132.6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132.6</v>
          </cell>
          <cell r="AJ101">
            <v>132.6</v>
          </cell>
          <cell r="AK101">
            <v>0</v>
          </cell>
          <cell r="AL101">
            <v>1999</v>
          </cell>
          <cell r="AM101">
            <v>2000</v>
          </cell>
          <cell r="AN101" t="str">
            <v>ta8498711</v>
          </cell>
          <cell r="AO101">
            <v>0</v>
          </cell>
          <cell r="AP101">
            <v>0</v>
          </cell>
          <cell r="AQ101">
            <v>0</v>
          </cell>
          <cell r="AR101">
            <v>5.2211249999999998</v>
          </cell>
          <cell r="AS101">
            <v>8.7847500000000007</v>
          </cell>
          <cell r="AT101">
            <v>8.7847500000000007</v>
          </cell>
          <cell r="AU101">
            <v>10.44225</v>
          </cell>
          <cell r="AV101">
            <v>17.569500000000001</v>
          </cell>
          <cell r="AW101">
            <v>17.569500000000001</v>
          </cell>
          <cell r="AX101">
            <v>10.44225</v>
          </cell>
          <cell r="AY101">
            <v>17.569500000000001</v>
          </cell>
          <cell r="AZ101">
            <v>17.569500000000001</v>
          </cell>
          <cell r="BA101">
            <v>10.44225</v>
          </cell>
          <cell r="BB101">
            <v>17.569500000000001</v>
          </cell>
          <cell r="BC101">
            <v>0</v>
          </cell>
          <cell r="BD101">
            <v>10.44225</v>
          </cell>
          <cell r="BE101">
            <v>17.569500000000001</v>
          </cell>
          <cell r="BF101">
            <v>0</v>
          </cell>
          <cell r="BG101">
            <v>10.44225</v>
          </cell>
          <cell r="BH101">
            <v>9.6134999999999717</v>
          </cell>
          <cell r="BI101">
            <v>0</v>
          </cell>
        </row>
        <row r="102">
          <cell r="C102" t="str">
            <v>A</v>
          </cell>
          <cell r="D102" t="str">
            <v>6C</v>
          </cell>
          <cell r="E102" t="str">
            <v>ALTRI</v>
          </cell>
          <cell r="F102" t="str">
            <v>VARI010</v>
          </cell>
          <cell r="G102" t="str">
            <v>VARI010</v>
          </cell>
          <cell r="H102" t="str">
            <v>IMPIANTO CESSIONE CALORE SERRE S. MARCO</v>
          </cell>
          <cell r="I102" t="str">
            <v>987</v>
          </cell>
          <cell r="J102" t="str">
            <v>11</v>
          </cell>
          <cell r="K102" t="str">
            <v>****</v>
          </cell>
          <cell r="L102" t="str">
            <v>****</v>
          </cell>
          <cell r="M102" t="str">
            <v>84</v>
          </cell>
          <cell r="N102" t="str">
            <v>0124</v>
          </cell>
          <cell r="O102" t="str">
            <v>*</v>
          </cell>
          <cell r="P102" t="str">
            <v>*</v>
          </cell>
          <cell r="Q102" t="str">
            <v>****</v>
          </cell>
          <cell r="R102" t="str">
            <v>10</v>
          </cell>
          <cell r="S102" t="str">
            <v>7035</v>
          </cell>
          <cell r="T102" t="str">
            <v>1</v>
          </cell>
          <cell r="U102">
            <v>1</v>
          </cell>
          <cell r="V102">
            <v>4</v>
          </cell>
          <cell r="W102">
            <v>1999</v>
          </cell>
          <cell r="X102">
            <v>47.4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47.4</v>
          </cell>
          <cell r="AJ102">
            <v>47.4</v>
          </cell>
          <cell r="AK102">
            <v>0</v>
          </cell>
          <cell r="AL102">
            <v>1999</v>
          </cell>
          <cell r="AM102">
            <v>1999</v>
          </cell>
          <cell r="AN102" t="str">
            <v>ta8498711</v>
          </cell>
          <cell r="AO102">
            <v>1.8663749999999999</v>
          </cell>
          <cell r="AP102">
            <v>3.14025</v>
          </cell>
          <cell r="AQ102">
            <v>3.14025</v>
          </cell>
          <cell r="AR102">
            <v>3.7327499999999998</v>
          </cell>
          <cell r="AS102">
            <v>6.2805</v>
          </cell>
          <cell r="AT102">
            <v>6.2805</v>
          </cell>
          <cell r="AU102">
            <v>3.7327499999999998</v>
          </cell>
          <cell r="AV102">
            <v>6.2805</v>
          </cell>
          <cell r="AW102">
            <v>6.2805</v>
          </cell>
          <cell r="AX102">
            <v>3.7327499999999998</v>
          </cell>
          <cell r="AY102">
            <v>6.2805</v>
          </cell>
          <cell r="AZ102">
            <v>0</v>
          </cell>
          <cell r="BA102">
            <v>3.7327499999999998</v>
          </cell>
          <cell r="BB102">
            <v>6.2805</v>
          </cell>
          <cell r="BC102">
            <v>0</v>
          </cell>
          <cell r="BD102">
            <v>3.7327499999999998</v>
          </cell>
          <cell r="BE102">
            <v>3.4364999999999899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</row>
        <row r="103">
          <cell r="C103" t="str">
            <v>C2</v>
          </cell>
          <cell r="D103" t="str">
            <v>2</v>
          </cell>
          <cell r="E103" t="str">
            <v>ALTRI</v>
          </cell>
          <cell r="F103" t="str">
            <v>VARI012</v>
          </cell>
          <cell r="G103" t="str">
            <v>VARI012</v>
          </cell>
          <cell r="H103" t="str">
            <v>SIST. CONTROLLO ACCESSO N. OFF</v>
          </cell>
          <cell r="I103" t="str">
            <v>988</v>
          </cell>
          <cell r="J103" t="str">
            <v>11</v>
          </cell>
          <cell r="K103" t="str">
            <v>****</v>
          </cell>
          <cell r="L103" t="str">
            <v>****</v>
          </cell>
          <cell r="M103" t="str">
            <v>82</v>
          </cell>
          <cell r="N103" t="str">
            <v>0157</v>
          </cell>
          <cell r="O103" t="str">
            <v>*</v>
          </cell>
          <cell r="P103" t="str">
            <v>*</v>
          </cell>
          <cell r="Q103" t="str">
            <v>****</v>
          </cell>
          <cell r="R103" t="str">
            <v>**</v>
          </cell>
          <cell r="S103" t="str">
            <v>7546</v>
          </cell>
          <cell r="T103">
            <v>1</v>
          </cell>
          <cell r="U103">
            <v>1</v>
          </cell>
          <cell r="V103">
            <v>4</v>
          </cell>
          <cell r="W103">
            <v>1999</v>
          </cell>
          <cell r="X103">
            <v>77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77</v>
          </cell>
          <cell r="AJ103">
            <v>77</v>
          </cell>
          <cell r="AK103">
            <v>0</v>
          </cell>
          <cell r="AL103">
            <v>1999</v>
          </cell>
          <cell r="AM103">
            <v>1999</v>
          </cell>
          <cell r="AN103" t="str">
            <v>ta8298811</v>
          </cell>
          <cell r="AO103">
            <v>3.85</v>
          </cell>
          <cell r="AP103">
            <v>3.85</v>
          </cell>
          <cell r="AQ103">
            <v>3.85</v>
          </cell>
          <cell r="AR103">
            <v>7.7</v>
          </cell>
          <cell r="AS103">
            <v>7.7</v>
          </cell>
          <cell r="AT103">
            <v>7.7</v>
          </cell>
          <cell r="AU103">
            <v>7.7</v>
          </cell>
          <cell r="AV103">
            <v>7.7</v>
          </cell>
          <cell r="AW103">
            <v>7.7</v>
          </cell>
          <cell r="AX103">
            <v>7.7</v>
          </cell>
          <cell r="AY103">
            <v>7.7</v>
          </cell>
          <cell r="AZ103">
            <v>0</v>
          </cell>
          <cell r="BA103">
            <v>7.7</v>
          </cell>
          <cell r="BB103">
            <v>7.7</v>
          </cell>
          <cell r="BC103">
            <v>0</v>
          </cell>
          <cell r="BD103">
            <v>7.7</v>
          </cell>
          <cell r="BE103">
            <v>7.7</v>
          </cell>
          <cell r="BF103">
            <v>0</v>
          </cell>
          <cell r="BG103">
            <v>7.7</v>
          </cell>
          <cell r="BH103">
            <v>7.7</v>
          </cell>
          <cell r="BI103">
            <v>0</v>
          </cell>
        </row>
        <row r="104">
          <cell r="C104" t="str">
            <v>C2</v>
          </cell>
          <cell r="D104" t="str">
            <v>2</v>
          </cell>
          <cell r="E104" t="str">
            <v>ALTRI</v>
          </cell>
          <cell r="F104" t="str">
            <v>VARI012</v>
          </cell>
          <cell r="G104" t="str">
            <v>VARI012</v>
          </cell>
          <cell r="H104" t="str">
            <v>SIST. CONTROLLO ACCESSO N. OFF</v>
          </cell>
          <cell r="I104" t="str">
            <v>988</v>
          </cell>
          <cell r="J104" t="str">
            <v>11</v>
          </cell>
          <cell r="K104" t="str">
            <v>****</v>
          </cell>
          <cell r="L104" t="str">
            <v>****</v>
          </cell>
          <cell r="M104" t="str">
            <v>82</v>
          </cell>
          <cell r="N104" t="str">
            <v>0157</v>
          </cell>
          <cell r="O104" t="str">
            <v>*</v>
          </cell>
          <cell r="P104" t="str">
            <v>*</v>
          </cell>
          <cell r="Q104" t="str">
            <v>****</v>
          </cell>
          <cell r="R104" t="str">
            <v>**</v>
          </cell>
          <cell r="S104" t="str">
            <v>7546</v>
          </cell>
          <cell r="T104">
            <v>3</v>
          </cell>
          <cell r="U104">
            <v>3</v>
          </cell>
          <cell r="V104">
            <v>1</v>
          </cell>
          <cell r="W104">
            <v>2000</v>
          </cell>
          <cell r="X104">
            <v>0</v>
          </cell>
          <cell r="Y104">
            <v>40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40</v>
          </cell>
          <cell r="AJ104">
            <v>40</v>
          </cell>
          <cell r="AK104">
            <v>0</v>
          </cell>
          <cell r="AL104">
            <v>2000</v>
          </cell>
          <cell r="AM104">
            <v>2000</v>
          </cell>
          <cell r="AN104" t="str">
            <v>ta8298811</v>
          </cell>
          <cell r="AO104">
            <v>0</v>
          </cell>
          <cell r="AP104">
            <v>0</v>
          </cell>
          <cell r="AQ104">
            <v>0</v>
          </cell>
          <cell r="AR104">
            <v>2</v>
          </cell>
          <cell r="AS104">
            <v>2</v>
          </cell>
          <cell r="AT104">
            <v>2</v>
          </cell>
          <cell r="AU104">
            <v>4</v>
          </cell>
          <cell r="AV104">
            <v>4</v>
          </cell>
          <cell r="AW104">
            <v>4</v>
          </cell>
          <cell r="AX104">
            <v>4</v>
          </cell>
          <cell r="AY104">
            <v>4</v>
          </cell>
          <cell r="AZ104">
            <v>4</v>
          </cell>
          <cell r="BA104">
            <v>4</v>
          </cell>
          <cell r="BB104">
            <v>4</v>
          </cell>
          <cell r="BC104">
            <v>0</v>
          </cell>
          <cell r="BD104">
            <v>4</v>
          </cell>
          <cell r="BE104">
            <v>4</v>
          </cell>
          <cell r="BF104">
            <v>0</v>
          </cell>
          <cell r="BG104">
            <v>4</v>
          </cell>
          <cell r="BH104">
            <v>4</v>
          </cell>
          <cell r="BI104">
            <v>0</v>
          </cell>
        </row>
        <row r="105">
          <cell r="C105" t="str">
            <v>C2</v>
          </cell>
          <cell r="D105" t="str">
            <v>2</v>
          </cell>
          <cell r="E105" t="str">
            <v>ALTRI</v>
          </cell>
          <cell r="F105" t="str">
            <v>VARI012</v>
          </cell>
          <cell r="G105" t="str">
            <v>VARI012</v>
          </cell>
          <cell r="H105" t="str">
            <v>SIST. CONTROLLO ACCESSO N. OFF</v>
          </cell>
          <cell r="I105" t="str">
            <v>988</v>
          </cell>
          <cell r="J105" t="str">
            <v>11</v>
          </cell>
          <cell r="K105" t="str">
            <v>****</v>
          </cell>
          <cell r="L105" t="str">
            <v>****</v>
          </cell>
          <cell r="M105" t="str">
            <v>82</v>
          </cell>
          <cell r="N105" t="str">
            <v>0157</v>
          </cell>
          <cell r="O105" t="str">
            <v>*</v>
          </cell>
          <cell r="P105" t="str">
            <v>*</v>
          </cell>
          <cell r="Q105" t="str">
            <v>****</v>
          </cell>
          <cell r="R105" t="str">
            <v>**</v>
          </cell>
          <cell r="S105" t="str">
            <v>7546</v>
          </cell>
          <cell r="T105">
            <v>3</v>
          </cell>
          <cell r="U105">
            <v>3</v>
          </cell>
          <cell r="V105">
            <v>2</v>
          </cell>
          <cell r="W105">
            <v>2000</v>
          </cell>
          <cell r="X105">
            <v>0</v>
          </cell>
          <cell r="Y105">
            <v>46</v>
          </cell>
          <cell r="Z105">
            <v>46</v>
          </cell>
          <cell r="AA105">
            <v>0</v>
          </cell>
          <cell r="AB105">
            <v>0</v>
          </cell>
          <cell r="AC105">
            <v>46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46</v>
          </cell>
          <cell r="AJ105">
            <v>46</v>
          </cell>
          <cell r="AK105">
            <v>0</v>
          </cell>
          <cell r="AL105">
            <v>2000</v>
          </cell>
          <cell r="AM105">
            <v>2000</v>
          </cell>
          <cell r="AN105" t="str">
            <v>ta8298811</v>
          </cell>
          <cell r="AO105">
            <v>0</v>
          </cell>
          <cell r="AP105">
            <v>0</v>
          </cell>
          <cell r="AQ105">
            <v>0</v>
          </cell>
          <cell r="AR105">
            <v>2.3000000000000003</v>
          </cell>
          <cell r="AS105">
            <v>2.3000000000000003</v>
          </cell>
          <cell r="AT105">
            <v>2.3000000000000003</v>
          </cell>
          <cell r="AU105">
            <v>4.6000000000000005</v>
          </cell>
          <cell r="AV105">
            <v>4.6000000000000005</v>
          </cell>
          <cell r="AW105">
            <v>4.6000000000000005</v>
          </cell>
          <cell r="AX105">
            <v>4.6000000000000005</v>
          </cell>
          <cell r="AY105">
            <v>4.6000000000000005</v>
          </cell>
          <cell r="AZ105">
            <v>4.6000000000000005</v>
          </cell>
          <cell r="BA105">
            <v>4.6000000000000005</v>
          </cell>
          <cell r="BB105">
            <v>4.6000000000000005</v>
          </cell>
          <cell r="BC105">
            <v>0</v>
          </cell>
          <cell r="BD105">
            <v>4.6000000000000005</v>
          </cell>
          <cell r="BE105">
            <v>4.6000000000000005</v>
          </cell>
          <cell r="BF105">
            <v>0</v>
          </cell>
          <cell r="BG105">
            <v>4.6000000000000005</v>
          </cell>
          <cell r="BH105">
            <v>4.6000000000000005</v>
          </cell>
          <cell r="BI105">
            <v>0</v>
          </cell>
        </row>
        <row r="106">
          <cell r="C106" t="str">
            <v>C1</v>
          </cell>
          <cell r="D106" t="str">
            <v>1</v>
          </cell>
          <cell r="E106" t="str">
            <v>ALTRI</v>
          </cell>
          <cell r="F106" t="str">
            <v>VARI013</v>
          </cell>
          <cell r="G106" t="str">
            <v>VARI013</v>
          </cell>
          <cell r="H106" t="str">
            <v>OPERE DI URBANIZZAZIONE E REGIMAZIONE ACQUE P.LE S.PAOLO</v>
          </cell>
          <cell r="I106" t="str">
            <v>988</v>
          </cell>
          <cell r="J106" t="str">
            <v>11</v>
          </cell>
          <cell r="K106" t="str">
            <v>****</v>
          </cell>
          <cell r="L106" t="str">
            <v>****</v>
          </cell>
          <cell r="M106" t="str">
            <v>01</v>
          </cell>
          <cell r="N106" t="str">
            <v>7000</v>
          </cell>
          <cell r="O106" t="str">
            <v>*</v>
          </cell>
          <cell r="P106" t="str">
            <v>*</v>
          </cell>
          <cell r="Q106" t="str">
            <v>****</v>
          </cell>
          <cell r="R106" t="str">
            <v>08</v>
          </cell>
          <cell r="S106" t="str">
            <v>7027</v>
          </cell>
          <cell r="T106" t="str">
            <v>3</v>
          </cell>
          <cell r="U106" t="str">
            <v>3</v>
          </cell>
          <cell r="V106">
            <v>4</v>
          </cell>
          <cell r="W106">
            <v>1999</v>
          </cell>
          <cell r="X106">
            <v>0</v>
          </cell>
          <cell r="Y106">
            <v>0</v>
          </cell>
          <cell r="Z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380</v>
          </cell>
          <cell r="AJ106">
            <v>0</v>
          </cell>
          <cell r="AK106">
            <v>0</v>
          </cell>
          <cell r="AL106">
            <v>1999</v>
          </cell>
          <cell r="AM106" t="str">
            <v>X</v>
          </cell>
          <cell r="AN106" t="str">
            <v>ta0198811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</row>
        <row r="107">
          <cell r="C107" t="str">
            <v>C1</v>
          </cell>
          <cell r="D107" t="str">
            <v>1</v>
          </cell>
          <cell r="E107" t="str">
            <v>ALTRI</v>
          </cell>
          <cell r="F107" t="str">
            <v>VARI013</v>
          </cell>
          <cell r="G107" t="str">
            <v>VARI013</v>
          </cell>
          <cell r="H107" t="str">
            <v>OPERE DI URBANIZZAZIONE E REGIMAZIONE ACQUE P.LE S.PAOLO</v>
          </cell>
          <cell r="I107" t="str">
            <v>988</v>
          </cell>
          <cell r="J107" t="str">
            <v>11</v>
          </cell>
          <cell r="K107" t="str">
            <v>****</v>
          </cell>
          <cell r="L107" t="str">
            <v>****</v>
          </cell>
          <cell r="M107" t="str">
            <v>01</v>
          </cell>
          <cell r="N107" t="str">
            <v>7000</v>
          </cell>
          <cell r="O107" t="str">
            <v>*</v>
          </cell>
          <cell r="P107" t="str">
            <v>*</v>
          </cell>
          <cell r="Q107" t="str">
            <v>****</v>
          </cell>
          <cell r="R107" t="str">
            <v>08</v>
          </cell>
          <cell r="S107" t="str">
            <v>7027</v>
          </cell>
          <cell r="T107" t="str">
            <v>3</v>
          </cell>
          <cell r="U107">
            <v>3</v>
          </cell>
          <cell r="V107">
            <v>3</v>
          </cell>
          <cell r="W107">
            <v>2000</v>
          </cell>
          <cell r="X107">
            <v>0</v>
          </cell>
          <cell r="Y107">
            <v>0</v>
          </cell>
          <cell r="Z107">
            <v>0</v>
          </cell>
          <cell r="AA107">
            <v>200</v>
          </cell>
          <cell r="AB107">
            <v>200</v>
          </cell>
          <cell r="AC107">
            <v>200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200</v>
          </cell>
          <cell r="AJ107">
            <v>200</v>
          </cell>
          <cell r="AK107">
            <v>0</v>
          </cell>
          <cell r="AL107">
            <v>2000</v>
          </cell>
          <cell r="AM107" t="str">
            <v>X</v>
          </cell>
          <cell r="AN107" t="str">
            <v>ta0198811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</row>
        <row r="108">
          <cell r="C108" t="str">
            <v>C1</v>
          </cell>
          <cell r="D108" t="str">
            <v>1</v>
          </cell>
          <cell r="E108" t="str">
            <v>ALTRI</v>
          </cell>
          <cell r="F108" t="str">
            <v>VARI013</v>
          </cell>
          <cell r="G108" t="str">
            <v>VARI013</v>
          </cell>
          <cell r="H108" t="str">
            <v>OPERE DI URBANIZZAZIONE E REGIMAZIONE ACQUE P.LE S.PAOLO</v>
          </cell>
          <cell r="I108" t="str">
            <v>988</v>
          </cell>
          <cell r="J108" t="str">
            <v>11</v>
          </cell>
          <cell r="K108" t="str">
            <v>****</v>
          </cell>
          <cell r="L108" t="str">
            <v>****</v>
          </cell>
          <cell r="M108" t="str">
            <v>01</v>
          </cell>
          <cell r="N108" t="str">
            <v>7000</v>
          </cell>
          <cell r="O108" t="str">
            <v>*</v>
          </cell>
          <cell r="P108" t="str">
            <v>*</v>
          </cell>
          <cell r="Q108" t="str">
            <v>****</v>
          </cell>
          <cell r="R108" t="str">
            <v>08</v>
          </cell>
          <cell r="S108" t="str">
            <v>7027</v>
          </cell>
          <cell r="T108" t="str">
            <v>3</v>
          </cell>
          <cell r="U108">
            <v>3</v>
          </cell>
          <cell r="V108">
            <v>4</v>
          </cell>
          <cell r="W108">
            <v>2000</v>
          </cell>
          <cell r="X108">
            <v>0</v>
          </cell>
          <cell r="Y108">
            <v>0</v>
          </cell>
          <cell r="Z108">
            <v>0</v>
          </cell>
          <cell r="AA108">
            <v>200</v>
          </cell>
          <cell r="AB108">
            <v>200</v>
          </cell>
          <cell r="AC108">
            <v>200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200</v>
          </cell>
          <cell r="AJ108">
            <v>200</v>
          </cell>
          <cell r="AK108">
            <v>0</v>
          </cell>
          <cell r="AL108">
            <v>2000</v>
          </cell>
          <cell r="AM108" t="str">
            <v>X</v>
          </cell>
          <cell r="AN108" t="str">
            <v>ta0198811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</row>
        <row r="109">
          <cell r="C109" t="str">
            <v>C1</v>
          </cell>
          <cell r="D109" t="str">
            <v>1</v>
          </cell>
          <cell r="E109" t="str">
            <v>ALTRI</v>
          </cell>
          <cell r="F109" t="str">
            <v>VLAI003</v>
          </cell>
          <cell r="G109" t="str">
            <v>VLAI003</v>
          </cell>
          <cell r="H109" t="str">
            <v>CONVOGL.SCARICHI ACQUA DI CONDENSA VAPOR.C.LI SOT LARDERELLO</v>
          </cell>
          <cell r="I109" t="str">
            <v>988</v>
          </cell>
          <cell r="J109" t="str">
            <v>07</v>
          </cell>
          <cell r="K109" t="str">
            <v>****</v>
          </cell>
          <cell r="L109" t="str">
            <v>****</v>
          </cell>
          <cell r="M109" t="str">
            <v>13</v>
          </cell>
          <cell r="N109" t="str">
            <v>PI00</v>
          </cell>
          <cell r="O109" t="str">
            <v>*</v>
          </cell>
          <cell r="P109" t="str">
            <v>*</v>
          </cell>
          <cell r="Q109" t="str">
            <v>****</v>
          </cell>
          <cell r="R109" t="str">
            <v>06</v>
          </cell>
          <cell r="S109" t="str">
            <v>****</v>
          </cell>
          <cell r="V109">
            <v>2001</v>
          </cell>
          <cell r="W109">
            <v>2001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100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100</v>
          </cell>
          <cell r="AJ109">
            <v>100</v>
          </cell>
          <cell r="AK109">
            <v>0</v>
          </cell>
          <cell r="AL109">
            <v>2001</v>
          </cell>
          <cell r="AM109">
            <v>2001</v>
          </cell>
          <cell r="AN109" t="str">
            <v>ta1398807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6.25</v>
          </cell>
          <cell r="AV109">
            <v>12.5</v>
          </cell>
          <cell r="AW109">
            <v>12.5</v>
          </cell>
          <cell r="AX109">
            <v>12.5</v>
          </cell>
          <cell r="AY109">
            <v>25</v>
          </cell>
          <cell r="AZ109">
            <v>25</v>
          </cell>
          <cell r="BA109">
            <v>12.5</v>
          </cell>
          <cell r="BB109">
            <v>12.5</v>
          </cell>
          <cell r="BC109">
            <v>12.5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</row>
        <row r="110">
          <cell r="C110" t="str">
            <v>C1</v>
          </cell>
          <cell r="D110" t="str">
            <v>1</v>
          </cell>
          <cell r="E110" t="str">
            <v>ALTRI</v>
          </cell>
          <cell r="F110" t="str">
            <v>VLAI015</v>
          </cell>
          <cell r="G110" t="str">
            <v>VLAI015</v>
          </cell>
          <cell r="H110" t="str">
            <v>RETROFIT TORRI REFRIGERANTI CENTRALE DI BELLAVISTA</v>
          </cell>
          <cell r="I110" t="str">
            <v>988</v>
          </cell>
          <cell r="J110" t="str">
            <v>11</v>
          </cell>
          <cell r="K110" t="str">
            <v>****</v>
          </cell>
          <cell r="L110" t="str">
            <v>****</v>
          </cell>
          <cell r="M110" t="str">
            <v>13</v>
          </cell>
          <cell r="N110" t="str">
            <v>BE00</v>
          </cell>
          <cell r="O110" t="str">
            <v>*</v>
          </cell>
          <cell r="P110" t="str">
            <v>*</v>
          </cell>
          <cell r="Q110" t="str">
            <v>****</v>
          </cell>
          <cell r="R110" t="str">
            <v>10</v>
          </cell>
          <cell r="S110" t="str">
            <v>7675</v>
          </cell>
          <cell r="T110" t="str">
            <v>3</v>
          </cell>
          <cell r="U110" t="str">
            <v>3</v>
          </cell>
          <cell r="V110">
            <v>4</v>
          </cell>
          <cell r="W110">
            <v>1999</v>
          </cell>
          <cell r="X110">
            <v>5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5</v>
          </cell>
          <cell r="AJ110">
            <v>5</v>
          </cell>
          <cell r="AK110">
            <v>0</v>
          </cell>
          <cell r="AL110">
            <v>1999</v>
          </cell>
          <cell r="AM110">
            <v>1999</v>
          </cell>
          <cell r="AN110" t="str">
            <v>ta1398811</v>
          </cell>
          <cell r="AO110">
            <v>0.125</v>
          </cell>
          <cell r="AP110">
            <v>0.22499999999999998</v>
          </cell>
          <cell r="AQ110">
            <v>0.22499999999999998</v>
          </cell>
          <cell r="AR110">
            <v>0.25</v>
          </cell>
          <cell r="AS110">
            <v>0.44999999999999996</v>
          </cell>
          <cell r="AT110">
            <v>0.44999999999999996</v>
          </cell>
          <cell r="AU110">
            <v>0.25</v>
          </cell>
          <cell r="AV110">
            <v>0.44999999999999996</v>
          </cell>
          <cell r="AW110">
            <v>0.44999999999999996</v>
          </cell>
          <cell r="AX110">
            <v>0.25</v>
          </cell>
          <cell r="AY110">
            <v>0.44999999999999996</v>
          </cell>
          <cell r="AZ110">
            <v>0</v>
          </cell>
          <cell r="BA110">
            <v>0.25</v>
          </cell>
          <cell r="BB110">
            <v>0.44999999999999996</v>
          </cell>
          <cell r="BC110">
            <v>0</v>
          </cell>
          <cell r="BD110">
            <v>0.25</v>
          </cell>
          <cell r="BE110">
            <v>0.44999999999999996</v>
          </cell>
          <cell r="BF110">
            <v>0</v>
          </cell>
          <cell r="BG110">
            <v>0.25</v>
          </cell>
          <cell r="BH110">
            <v>0.44999999999999996</v>
          </cell>
          <cell r="BI110">
            <v>0</v>
          </cell>
        </row>
        <row r="111">
          <cell r="C111" t="str">
            <v>C1</v>
          </cell>
          <cell r="D111" t="str">
            <v>1</v>
          </cell>
          <cell r="E111" t="str">
            <v>ALTRI</v>
          </cell>
          <cell r="F111" t="str">
            <v>VLAI016</v>
          </cell>
          <cell r="G111" t="str">
            <v>VLAI016</v>
          </cell>
          <cell r="H111" t="str">
            <v>RETROFIT TORRI REFRIGERANTI CENTRALE PIANCASTAGNAIO 3</v>
          </cell>
          <cell r="I111" t="str">
            <v>988</v>
          </cell>
          <cell r="J111" t="str">
            <v>11</v>
          </cell>
          <cell r="K111" t="str">
            <v>****</v>
          </cell>
          <cell r="L111" t="str">
            <v>****</v>
          </cell>
          <cell r="M111" t="str">
            <v>13</v>
          </cell>
          <cell r="N111" t="str">
            <v>P300</v>
          </cell>
          <cell r="O111" t="str">
            <v>*</v>
          </cell>
          <cell r="P111" t="str">
            <v>*</v>
          </cell>
          <cell r="Q111" t="str">
            <v>****</v>
          </cell>
          <cell r="R111" t="str">
            <v>10</v>
          </cell>
          <cell r="S111" t="str">
            <v>7676</v>
          </cell>
          <cell r="T111" t="str">
            <v>1</v>
          </cell>
          <cell r="U111">
            <v>1</v>
          </cell>
          <cell r="V111">
            <v>1</v>
          </cell>
          <cell r="W111">
            <v>2000</v>
          </cell>
          <cell r="X111">
            <v>5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</v>
          </cell>
          <cell r="AJ111">
            <v>5</v>
          </cell>
          <cell r="AK111">
            <v>0</v>
          </cell>
          <cell r="AL111">
            <v>1999</v>
          </cell>
          <cell r="AM111">
            <v>2000</v>
          </cell>
          <cell r="AN111" t="str">
            <v>ta1398811</v>
          </cell>
          <cell r="AO111">
            <v>0</v>
          </cell>
          <cell r="AP111">
            <v>0</v>
          </cell>
          <cell r="AQ111">
            <v>0</v>
          </cell>
          <cell r="AR111">
            <v>0.125</v>
          </cell>
          <cell r="AS111">
            <v>0.22499999999999998</v>
          </cell>
          <cell r="AT111">
            <v>0.22499999999999998</v>
          </cell>
          <cell r="AU111">
            <v>0.25</v>
          </cell>
          <cell r="AV111">
            <v>0.44999999999999996</v>
          </cell>
          <cell r="AW111">
            <v>0.44999999999999996</v>
          </cell>
          <cell r="AX111">
            <v>0.25</v>
          </cell>
          <cell r="AY111">
            <v>0.44999999999999996</v>
          </cell>
          <cell r="AZ111">
            <v>0.44999999999999996</v>
          </cell>
          <cell r="BA111">
            <v>0.25</v>
          </cell>
          <cell r="BB111">
            <v>0.44999999999999996</v>
          </cell>
          <cell r="BC111">
            <v>0</v>
          </cell>
          <cell r="BD111">
            <v>0.25</v>
          </cell>
          <cell r="BE111">
            <v>0.44999999999999996</v>
          </cell>
          <cell r="BF111">
            <v>0</v>
          </cell>
          <cell r="BG111">
            <v>0.25</v>
          </cell>
          <cell r="BH111">
            <v>0.44999999999999996</v>
          </cell>
          <cell r="BI111">
            <v>0</v>
          </cell>
        </row>
        <row r="112">
          <cell r="C112" t="str">
            <v>C1</v>
          </cell>
          <cell r="D112" t="str">
            <v>1</v>
          </cell>
          <cell r="E112" t="str">
            <v>ALTRI</v>
          </cell>
          <cell r="F112" t="str">
            <v>VLAI017</v>
          </cell>
          <cell r="G112" t="str">
            <v>VLAI017</v>
          </cell>
          <cell r="H112" t="str">
            <v>RETROFIT TORRI REFRIGERANTI CENTRALE PIANCASTAGNAIO 4</v>
          </cell>
          <cell r="I112" t="str">
            <v>988</v>
          </cell>
          <cell r="J112" t="str">
            <v>11</v>
          </cell>
          <cell r="K112" t="str">
            <v>****</v>
          </cell>
          <cell r="L112" t="str">
            <v>****</v>
          </cell>
          <cell r="M112" t="str">
            <v>13</v>
          </cell>
          <cell r="N112" t="str">
            <v>****</v>
          </cell>
          <cell r="O112" t="str">
            <v>*</v>
          </cell>
          <cell r="P112" t="str">
            <v>*</v>
          </cell>
          <cell r="Q112" t="str">
            <v>****</v>
          </cell>
          <cell r="R112" t="str">
            <v>10</v>
          </cell>
          <cell r="S112" t="str">
            <v>****</v>
          </cell>
          <cell r="T112">
            <v>1</v>
          </cell>
          <cell r="U112">
            <v>1</v>
          </cell>
          <cell r="V112">
            <v>1</v>
          </cell>
          <cell r="W112">
            <v>2000</v>
          </cell>
          <cell r="X112">
            <v>10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10</v>
          </cell>
          <cell r="AJ112">
            <v>10</v>
          </cell>
          <cell r="AK112">
            <v>0</v>
          </cell>
          <cell r="AL112">
            <v>1999</v>
          </cell>
          <cell r="AM112">
            <v>2000</v>
          </cell>
          <cell r="AN112" t="str">
            <v>ta1398811</v>
          </cell>
          <cell r="AO112">
            <v>0</v>
          </cell>
          <cell r="AP112">
            <v>0</v>
          </cell>
          <cell r="AQ112">
            <v>0</v>
          </cell>
          <cell r="AR112">
            <v>0.25</v>
          </cell>
          <cell r="AS112">
            <v>0.44999999999999996</v>
          </cell>
          <cell r="AT112">
            <v>0.44999999999999996</v>
          </cell>
          <cell r="AU112">
            <v>0.5</v>
          </cell>
          <cell r="AV112">
            <v>0.89999999999999991</v>
          </cell>
          <cell r="AW112">
            <v>0.89999999999999991</v>
          </cell>
          <cell r="AX112">
            <v>0.5</v>
          </cell>
          <cell r="AY112">
            <v>0.89999999999999991</v>
          </cell>
          <cell r="AZ112">
            <v>0.89999999999999991</v>
          </cell>
          <cell r="BA112">
            <v>0.5</v>
          </cell>
          <cell r="BB112">
            <v>0.89999999999999991</v>
          </cell>
          <cell r="BC112">
            <v>0</v>
          </cell>
          <cell r="BD112">
            <v>0.5</v>
          </cell>
          <cell r="BE112">
            <v>0.89999999999999991</v>
          </cell>
          <cell r="BF112">
            <v>0</v>
          </cell>
          <cell r="BG112">
            <v>0.5</v>
          </cell>
          <cell r="BH112">
            <v>0.89999999999999991</v>
          </cell>
          <cell r="BI112">
            <v>0</v>
          </cell>
        </row>
        <row r="113">
          <cell r="C113" t="str">
            <v>C2</v>
          </cell>
          <cell r="D113" t="str">
            <v>2</v>
          </cell>
          <cell r="E113" t="str">
            <v>ALTRI</v>
          </cell>
          <cell r="F113" t="str">
            <v>VLAI021</v>
          </cell>
          <cell r="G113" t="str">
            <v>VLAI021</v>
          </cell>
          <cell r="H113" t="str">
            <v>COMPLETAMENTO RECINZIONI POZZI CENTRALI RIG</v>
          </cell>
          <cell r="I113" t="str">
            <v>988</v>
          </cell>
          <cell r="J113" t="str">
            <v>11</v>
          </cell>
          <cell r="K113" t="str">
            <v>****</v>
          </cell>
          <cell r="L113" t="str">
            <v>****</v>
          </cell>
          <cell r="M113" t="str">
            <v>13</v>
          </cell>
          <cell r="N113" t="str">
            <v>****</v>
          </cell>
          <cell r="O113" t="str">
            <v>*</v>
          </cell>
          <cell r="P113" t="str">
            <v>*</v>
          </cell>
          <cell r="Q113" t="str">
            <v>****</v>
          </cell>
          <cell r="R113" t="str">
            <v>06</v>
          </cell>
          <cell r="S113" t="str">
            <v>****</v>
          </cell>
          <cell r="T113">
            <v>1</v>
          </cell>
          <cell r="U113">
            <v>1</v>
          </cell>
          <cell r="V113">
            <v>2002</v>
          </cell>
          <cell r="W113">
            <v>2002</v>
          </cell>
          <cell r="X113">
            <v>126</v>
          </cell>
          <cell r="Y113">
            <v>200</v>
          </cell>
          <cell r="Z113">
            <v>100</v>
          </cell>
          <cell r="AA113">
            <v>0</v>
          </cell>
          <cell r="AB113">
            <v>80</v>
          </cell>
          <cell r="AC113">
            <v>380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699</v>
          </cell>
          <cell r="AJ113">
            <v>506</v>
          </cell>
          <cell r="AK113">
            <v>0</v>
          </cell>
          <cell r="AL113">
            <v>2000</v>
          </cell>
          <cell r="AM113">
            <v>2002</v>
          </cell>
          <cell r="AN113" t="str">
            <v>ta1398811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12.65</v>
          </cell>
          <cell r="AY113">
            <v>22.77</v>
          </cell>
          <cell r="AZ113">
            <v>22.77</v>
          </cell>
          <cell r="BA113">
            <v>25.3</v>
          </cell>
          <cell r="BB113">
            <v>45.54</v>
          </cell>
          <cell r="BC113">
            <v>45.54</v>
          </cell>
          <cell r="BD113">
            <v>25.3</v>
          </cell>
          <cell r="BE113">
            <v>45.54</v>
          </cell>
          <cell r="BF113">
            <v>45.54</v>
          </cell>
          <cell r="BG113">
            <v>25.3</v>
          </cell>
          <cell r="BH113">
            <v>45.54</v>
          </cell>
          <cell r="BI113">
            <v>0</v>
          </cell>
        </row>
        <row r="114">
          <cell r="C114" t="str">
            <v>C2</v>
          </cell>
          <cell r="D114" t="str">
            <v>2</v>
          </cell>
          <cell r="E114" t="str">
            <v>ALTRI</v>
          </cell>
          <cell r="F114" t="str">
            <v>VLAI021</v>
          </cell>
          <cell r="G114" t="str">
            <v>VLAI021</v>
          </cell>
          <cell r="H114" t="str">
            <v>COMPLETAMENTO RECINZIONI POZZI CENTRALI RIG</v>
          </cell>
          <cell r="I114" t="str">
            <v>988</v>
          </cell>
          <cell r="J114" t="str">
            <v>11</v>
          </cell>
          <cell r="K114" t="str">
            <v>****</v>
          </cell>
          <cell r="L114" t="str">
            <v>****</v>
          </cell>
          <cell r="M114" t="str">
            <v>13</v>
          </cell>
          <cell r="N114" t="str">
            <v>CN00</v>
          </cell>
          <cell r="O114" t="str">
            <v>*</v>
          </cell>
          <cell r="P114" t="str">
            <v>*</v>
          </cell>
          <cell r="Q114" t="str">
            <v>****</v>
          </cell>
          <cell r="R114" t="str">
            <v>06</v>
          </cell>
          <cell r="S114" t="str">
            <v>7078</v>
          </cell>
          <cell r="T114" t="str">
            <v>1</v>
          </cell>
          <cell r="U114">
            <v>1</v>
          </cell>
          <cell r="V114">
            <v>2002</v>
          </cell>
          <cell r="W114">
            <v>2002</v>
          </cell>
          <cell r="X114">
            <v>17.7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17.7</v>
          </cell>
          <cell r="AJ114">
            <v>17.7</v>
          </cell>
          <cell r="AK114">
            <v>0</v>
          </cell>
          <cell r="AL114">
            <v>1999</v>
          </cell>
          <cell r="AM114">
            <v>2002</v>
          </cell>
          <cell r="AN114" t="str">
            <v>ta1398811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0.4425</v>
          </cell>
          <cell r="AY114">
            <v>0.79649999999999999</v>
          </cell>
          <cell r="AZ114">
            <v>0.79649999999999999</v>
          </cell>
          <cell r="BA114">
            <v>0.88500000000000001</v>
          </cell>
          <cell r="BB114">
            <v>1.593</v>
          </cell>
          <cell r="BC114">
            <v>1.593</v>
          </cell>
          <cell r="BD114">
            <v>0.88500000000000001</v>
          </cell>
          <cell r="BE114">
            <v>1.593</v>
          </cell>
          <cell r="BF114">
            <v>1.593</v>
          </cell>
          <cell r="BG114">
            <v>0.88500000000000001</v>
          </cell>
          <cell r="BH114">
            <v>1.593</v>
          </cell>
          <cell r="BI114">
            <v>0</v>
          </cell>
        </row>
        <row r="115">
          <cell r="C115" t="str">
            <v>C2</v>
          </cell>
          <cell r="D115" t="str">
            <v>2</v>
          </cell>
          <cell r="E115" t="str">
            <v>ALTRI</v>
          </cell>
          <cell r="F115" t="str">
            <v>VLAI021</v>
          </cell>
          <cell r="G115" t="str">
            <v>VLAI021</v>
          </cell>
          <cell r="H115" t="str">
            <v>COMPLETAMENTO RECINZIONI POZZI CENTRALI RIG</v>
          </cell>
          <cell r="I115" t="str">
            <v>988</v>
          </cell>
          <cell r="J115" t="str">
            <v>11</v>
          </cell>
          <cell r="K115" t="str">
            <v>****</v>
          </cell>
          <cell r="L115" t="str">
            <v>****</v>
          </cell>
          <cell r="M115" t="str">
            <v>13</v>
          </cell>
          <cell r="N115" t="str">
            <v>MR00</v>
          </cell>
          <cell r="O115" t="str">
            <v>*</v>
          </cell>
          <cell r="P115" t="str">
            <v>*</v>
          </cell>
          <cell r="Q115" t="str">
            <v>****</v>
          </cell>
          <cell r="R115" t="str">
            <v>06</v>
          </cell>
          <cell r="S115" t="str">
            <v>7080</v>
          </cell>
          <cell r="T115" t="str">
            <v>1</v>
          </cell>
          <cell r="U115">
            <v>1</v>
          </cell>
          <cell r="V115">
            <v>2002</v>
          </cell>
          <cell r="W115">
            <v>2002</v>
          </cell>
          <cell r="X115">
            <v>6.7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6.7</v>
          </cell>
          <cell r="AJ115">
            <v>6.7</v>
          </cell>
          <cell r="AK115">
            <v>0</v>
          </cell>
          <cell r="AL115">
            <v>1999</v>
          </cell>
          <cell r="AM115">
            <v>2002</v>
          </cell>
          <cell r="AN115" t="str">
            <v>ta1398811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0.16750000000000001</v>
          </cell>
          <cell r="AY115">
            <v>0.30149999999999999</v>
          </cell>
          <cell r="AZ115">
            <v>0.30149999999999999</v>
          </cell>
          <cell r="BA115">
            <v>0.33500000000000002</v>
          </cell>
          <cell r="BB115">
            <v>0.60299999999999998</v>
          </cell>
          <cell r="BC115">
            <v>0.60299999999999998</v>
          </cell>
          <cell r="BD115">
            <v>0.33500000000000002</v>
          </cell>
          <cell r="BE115">
            <v>0.60299999999999998</v>
          </cell>
          <cell r="BF115">
            <v>0.60299999999999998</v>
          </cell>
          <cell r="BG115">
            <v>0.33500000000000002</v>
          </cell>
          <cell r="BH115">
            <v>0.60299999999999998</v>
          </cell>
          <cell r="BI115">
            <v>0</v>
          </cell>
        </row>
        <row r="116">
          <cell r="C116" t="str">
            <v>C2</v>
          </cell>
          <cell r="D116" t="str">
            <v>2</v>
          </cell>
          <cell r="E116" t="str">
            <v>ALTRI</v>
          </cell>
          <cell r="F116" t="str">
            <v>VLAI021</v>
          </cell>
          <cell r="G116" t="str">
            <v>VLAI021</v>
          </cell>
          <cell r="H116" t="str">
            <v>COMPLETAMENTO RECINZIONI POZZI CENTRALI RIG</v>
          </cell>
          <cell r="I116" t="str">
            <v>988</v>
          </cell>
          <cell r="J116" t="str">
            <v>11</v>
          </cell>
          <cell r="K116" t="str">
            <v>****</v>
          </cell>
          <cell r="L116" t="str">
            <v>****</v>
          </cell>
          <cell r="M116" t="str">
            <v>13</v>
          </cell>
          <cell r="N116" t="str">
            <v>S100</v>
          </cell>
          <cell r="O116" t="str">
            <v>*</v>
          </cell>
          <cell r="P116" t="str">
            <v>*</v>
          </cell>
          <cell r="Q116" t="str">
            <v>****</v>
          </cell>
          <cell r="R116" t="str">
            <v>06</v>
          </cell>
          <cell r="S116" t="str">
            <v>7082</v>
          </cell>
          <cell r="T116" t="str">
            <v>1</v>
          </cell>
          <cell r="U116">
            <v>1</v>
          </cell>
          <cell r="V116">
            <v>2002</v>
          </cell>
          <cell r="W116">
            <v>2002</v>
          </cell>
          <cell r="X116">
            <v>0.3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200</v>
          </cell>
          <cell r="AE116">
            <v>120</v>
          </cell>
          <cell r="AF116">
            <v>0</v>
          </cell>
          <cell r="AG116">
            <v>0</v>
          </cell>
          <cell r="AH116">
            <v>0</v>
          </cell>
          <cell r="AI116">
            <v>320.3</v>
          </cell>
          <cell r="AJ116">
            <v>320.3</v>
          </cell>
          <cell r="AK116">
            <v>0</v>
          </cell>
          <cell r="AL116">
            <v>2002</v>
          </cell>
          <cell r="AM116">
            <v>2002</v>
          </cell>
          <cell r="AN116" t="str">
            <v>ta1398811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8.0075000000000003</v>
          </cell>
          <cell r="AY116">
            <v>14.413499999999999</v>
          </cell>
          <cell r="AZ116">
            <v>14.413499999999999</v>
          </cell>
          <cell r="BA116">
            <v>16.015000000000001</v>
          </cell>
          <cell r="BB116">
            <v>28.826999999999998</v>
          </cell>
          <cell r="BC116">
            <v>28.826999999999998</v>
          </cell>
          <cell r="BD116">
            <v>16.015000000000001</v>
          </cell>
          <cell r="BE116">
            <v>28.826999999999998</v>
          </cell>
          <cell r="BF116">
            <v>28.826999999999998</v>
          </cell>
          <cell r="BG116">
            <v>16.015000000000001</v>
          </cell>
          <cell r="BH116">
            <v>28.826999999999998</v>
          </cell>
          <cell r="BI116">
            <v>0</v>
          </cell>
        </row>
        <row r="117">
          <cell r="C117" t="str">
            <v>C2</v>
          </cell>
          <cell r="D117" t="str">
            <v>2</v>
          </cell>
          <cell r="E117" t="str">
            <v>ALTRI</v>
          </cell>
          <cell r="F117" t="str">
            <v>VLAI021</v>
          </cell>
          <cell r="G117" t="str">
            <v>VLAI021</v>
          </cell>
          <cell r="H117" t="str">
            <v>COMPLETAMENTO RECINZIONI POZZI CENTRALI RIG</v>
          </cell>
          <cell r="I117" t="str">
            <v>988</v>
          </cell>
          <cell r="J117" t="str">
            <v>11</v>
          </cell>
          <cell r="K117" t="str">
            <v>****</v>
          </cell>
          <cell r="L117" t="str">
            <v>****</v>
          </cell>
          <cell r="M117" t="str">
            <v>13</v>
          </cell>
          <cell r="N117" t="str">
            <v>SR00</v>
          </cell>
          <cell r="O117" t="str">
            <v>*</v>
          </cell>
          <cell r="P117" t="str">
            <v>*</v>
          </cell>
          <cell r="Q117" t="str">
            <v>****</v>
          </cell>
          <cell r="R117" t="str">
            <v>06</v>
          </cell>
          <cell r="S117" t="str">
            <v>7083</v>
          </cell>
          <cell r="T117" t="str">
            <v>1</v>
          </cell>
          <cell r="U117">
            <v>1</v>
          </cell>
          <cell r="V117">
            <v>2002</v>
          </cell>
          <cell r="W117">
            <v>2002</v>
          </cell>
          <cell r="X117">
            <v>6.7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6.7</v>
          </cell>
          <cell r="AJ117">
            <v>6.7</v>
          </cell>
          <cell r="AK117">
            <v>0</v>
          </cell>
          <cell r="AL117">
            <v>1999</v>
          </cell>
          <cell r="AM117">
            <v>2002</v>
          </cell>
          <cell r="AN117" t="str">
            <v>ta1398811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0.16750000000000001</v>
          </cell>
          <cell r="AY117">
            <v>0.30149999999999999</v>
          </cell>
          <cell r="AZ117">
            <v>0.30149999999999999</v>
          </cell>
          <cell r="BA117">
            <v>0.33500000000000002</v>
          </cell>
          <cell r="BB117">
            <v>0.60299999999999998</v>
          </cell>
          <cell r="BC117">
            <v>0.60299999999999998</v>
          </cell>
          <cell r="BD117">
            <v>0.33500000000000002</v>
          </cell>
          <cell r="BE117">
            <v>0.60299999999999998</v>
          </cell>
          <cell r="BF117">
            <v>0.60299999999999998</v>
          </cell>
          <cell r="BG117">
            <v>0.33500000000000002</v>
          </cell>
          <cell r="BH117">
            <v>0.60299999999999998</v>
          </cell>
          <cell r="BI117">
            <v>0</v>
          </cell>
        </row>
        <row r="118">
          <cell r="C118" t="str">
            <v>C2</v>
          </cell>
          <cell r="D118" t="str">
            <v>2</v>
          </cell>
          <cell r="E118" t="str">
            <v>ALTRI</v>
          </cell>
          <cell r="F118" t="str">
            <v>VLAI021</v>
          </cell>
          <cell r="G118" t="str">
            <v>VLAI021</v>
          </cell>
          <cell r="H118" t="str">
            <v>COMPLETAMENTO RECINZIONI POZZI CENTRALI RIG</v>
          </cell>
          <cell r="I118" t="str">
            <v>988</v>
          </cell>
          <cell r="J118" t="str">
            <v>11</v>
          </cell>
          <cell r="K118" t="str">
            <v>****</v>
          </cell>
          <cell r="L118" t="str">
            <v>****</v>
          </cell>
          <cell r="M118" t="str">
            <v>13</v>
          </cell>
          <cell r="N118" t="str">
            <v>B200</v>
          </cell>
          <cell r="O118" t="str">
            <v>*</v>
          </cell>
          <cell r="P118" t="str">
            <v>*</v>
          </cell>
          <cell r="Q118" t="str">
            <v>****</v>
          </cell>
          <cell r="R118" t="str">
            <v>06</v>
          </cell>
          <cell r="S118" t="str">
            <v>7084</v>
          </cell>
          <cell r="T118" t="str">
            <v>1</v>
          </cell>
          <cell r="U118">
            <v>1</v>
          </cell>
          <cell r="V118">
            <v>2002</v>
          </cell>
          <cell r="W118">
            <v>2002</v>
          </cell>
          <cell r="X118">
            <v>2.9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2.9</v>
          </cell>
          <cell r="AJ118">
            <v>2.9</v>
          </cell>
          <cell r="AK118">
            <v>0</v>
          </cell>
          <cell r="AL118">
            <v>1999</v>
          </cell>
          <cell r="AM118">
            <v>2002</v>
          </cell>
          <cell r="AN118" t="str">
            <v>ta1398811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7.2499999999999995E-2</v>
          </cell>
          <cell r="AY118">
            <v>0.1305</v>
          </cell>
          <cell r="AZ118">
            <v>0.1305</v>
          </cell>
          <cell r="BA118">
            <v>0.14499999999999999</v>
          </cell>
          <cell r="BB118">
            <v>0.26100000000000001</v>
          </cell>
          <cell r="BC118">
            <v>0.26100000000000001</v>
          </cell>
          <cell r="BD118">
            <v>0.14499999999999999</v>
          </cell>
          <cell r="BE118">
            <v>0.26100000000000001</v>
          </cell>
          <cell r="BF118">
            <v>0.26100000000000001</v>
          </cell>
          <cell r="BG118">
            <v>0.14499999999999999</v>
          </cell>
          <cell r="BH118">
            <v>0.26100000000000001</v>
          </cell>
          <cell r="BI118">
            <v>0</v>
          </cell>
        </row>
        <row r="119">
          <cell r="C119" t="str">
            <v>C2</v>
          </cell>
          <cell r="D119" t="str">
            <v>2</v>
          </cell>
          <cell r="E119" t="str">
            <v>ALTRI</v>
          </cell>
          <cell r="F119" t="str">
            <v>VLAI021</v>
          </cell>
          <cell r="G119" t="str">
            <v>VLAI021</v>
          </cell>
          <cell r="H119" t="str">
            <v>COMPLETAMENTO RECINZIONI POZZI CENTRALI RIG</v>
          </cell>
          <cell r="I119" t="str">
            <v>988</v>
          </cell>
          <cell r="J119" t="str">
            <v>11</v>
          </cell>
          <cell r="K119" t="str">
            <v>****</v>
          </cell>
          <cell r="L119" t="str">
            <v>****</v>
          </cell>
          <cell r="M119" t="str">
            <v>13</v>
          </cell>
          <cell r="N119" t="str">
            <v>BE00</v>
          </cell>
          <cell r="O119" t="str">
            <v>*</v>
          </cell>
          <cell r="P119" t="str">
            <v>*</v>
          </cell>
          <cell r="Q119" t="str">
            <v>****</v>
          </cell>
          <cell r="R119" t="str">
            <v>06</v>
          </cell>
          <cell r="S119" t="str">
            <v>7126</v>
          </cell>
          <cell r="T119" t="str">
            <v>1</v>
          </cell>
          <cell r="U119">
            <v>1</v>
          </cell>
          <cell r="V119">
            <v>2002</v>
          </cell>
          <cell r="W119">
            <v>2002</v>
          </cell>
          <cell r="X119">
            <v>40.700000000000003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40.700000000000003</v>
          </cell>
          <cell r="AJ119">
            <v>40.700000000000003</v>
          </cell>
          <cell r="AK119">
            <v>0</v>
          </cell>
          <cell r="AL119">
            <v>1999</v>
          </cell>
          <cell r="AM119">
            <v>2002</v>
          </cell>
          <cell r="AN119" t="str">
            <v>ta1398811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1.0175000000000001</v>
          </cell>
          <cell r="AY119">
            <v>1.8315000000000001</v>
          </cell>
          <cell r="AZ119">
            <v>1.8315000000000001</v>
          </cell>
          <cell r="BA119">
            <v>2.0350000000000001</v>
          </cell>
          <cell r="BB119">
            <v>3.6630000000000003</v>
          </cell>
          <cell r="BC119">
            <v>3.6630000000000003</v>
          </cell>
          <cell r="BD119">
            <v>2.0350000000000001</v>
          </cell>
          <cell r="BE119">
            <v>3.6630000000000003</v>
          </cell>
          <cell r="BF119">
            <v>3.6630000000000003</v>
          </cell>
          <cell r="BG119">
            <v>2.0350000000000001</v>
          </cell>
          <cell r="BH119">
            <v>3.6630000000000003</v>
          </cell>
          <cell r="BI119">
            <v>0</v>
          </cell>
        </row>
        <row r="120">
          <cell r="C120" t="str">
            <v>C2</v>
          </cell>
          <cell r="D120" t="str">
            <v>2</v>
          </cell>
          <cell r="E120" t="str">
            <v>ALTRI</v>
          </cell>
          <cell r="F120" t="str">
            <v>VLAI021</v>
          </cell>
          <cell r="G120" t="str">
            <v>VLAI021</v>
          </cell>
          <cell r="H120" t="str">
            <v>COMPLETAMENTO RECINZIONI POZZI CENTRALI RIG</v>
          </cell>
          <cell r="I120" t="str">
            <v>988</v>
          </cell>
          <cell r="J120" t="str">
            <v>11</v>
          </cell>
          <cell r="K120" t="str">
            <v>****</v>
          </cell>
          <cell r="L120" t="str">
            <v>****</v>
          </cell>
          <cell r="M120" t="str">
            <v>13</v>
          </cell>
          <cell r="N120" t="str">
            <v>P100</v>
          </cell>
          <cell r="O120" t="str">
            <v>*</v>
          </cell>
          <cell r="P120" t="str">
            <v>*</v>
          </cell>
          <cell r="Q120" t="str">
            <v>****</v>
          </cell>
          <cell r="R120" t="str">
            <v>06</v>
          </cell>
          <cell r="S120" t="str">
            <v>7161</v>
          </cell>
          <cell r="T120" t="str">
            <v>1</v>
          </cell>
          <cell r="U120">
            <v>1</v>
          </cell>
          <cell r="V120">
            <v>2002</v>
          </cell>
          <cell r="W120">
            <v>2002</v>
          </cell>
          <cell r="X120">
            <v>5.2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5.2</v>
          </cell>
          <cell r="AJ120">
            <v>5.2</v>
          </cell>
          <cell r="AK120">
            <v>0</v>
          </cell>
          <cell r="AL120">
            <v>1999</v>
          </cell>
          <cell r="AM120">
            <v>2002</v>
          </cell>
          <cell r="AN120" t="str">
            <v>ta1398811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0.13</v>
          </cell>
          <cell r="AY120">
            <v>0.23399999999999999</v>
          </cell>
          <cell r="AZ120">
            <v>0.23399999999999999</v>
          </cell>
          <cell r="BA120">
            <v>0.26</v>
          </cell>
          <cell r="BB120">
            <v>0.46799999999999997</v>
          </cell>
          <cell r="BC120">
            <v>0.46799999999999997</v>
          </cell>
          <cell r="BD120">
            <v>0.26</v>
          </cell>
          <cell r="BE120">
            <v>0.46799999999999997</v>
          </cell>
          <cell r="BF120">
            <v>0.46799999999999997</v>
          </cell>
          <cell r="BG120">
            <v>0.26</v>
          </cell>
          <cell r="BH120">
            <v>0.46799999999999997</v>
          </cell>
          <cell r="BI120">
            <v>0</v>
          </cell>
        </row>
        <row r="121">
          <cell r="C121" t="str">
            <v>C2</v>
          </cell>
          <cell r="D121" t="str">
            <v>2</v>
          </cell>
          <cell r="E121" t="str">
            <v>ALTRI</v>
          </cell>
          <cell r="F121" t="str">
            <v>VLAI021</v>
          </cell>
          <cell r="G121" t="str">
            <v>VLAI021</v>
          </cell>
          <cell r="H121" t="str">
            <v>COMPLETAMENTO RECINZIONI POZZI CENTRALI RIG</v>
          </cell>
          <cell r="I121" t="str">
            <v>988</v>
          </cell>
          <cell r="J121" t="str">
            <v>11</v>
          </cell>
          <cell r="K121" t="str">
            <v>****</v>
          </cell>
          <cell r="L121" t="str">
            <v>****</v>
          </cell>
          <cell r="M121" t="str">
            <v>13</v>
          </cell>
          <cell r="N121" t="str">
            <v>P300</v>
          </cell>
          <cell r="O121" t="str">
            <v>*</v>
          </cell>
          <cell r="P121" t="str">
            <v>*</v>
          </cell>
          <cell r="Q121" t="str">
            <v>****</v>
          </cell>
          <cell r="R121" t="str">
            <v>06</v>
          </cell>
          <cell r="S121" t="str">
            <v>7221</v>
          </cell>
          <cell r="T121" t="str">
            <v>1</v>
          </cell>
          <cell r="U121">
            <v>1</v>
          </cell>
          <cell r="V121">
            <v>2002</v>
          </cell>
          <cell r="W121">
            <v>2002</v>
          </cell>
          <cell r="X121">
            <v>39.200000000000003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39.200000000000003</v>
          </cell>
          <cell r="AJ121">
            <v>39.200000000000003</v>
          </cell>
          <cell r="AK121">
            <v>0</v>
          </cell>
          <cell r="AL121">
            <v>1999</v>
          </cell>
          <cell r="AM121">
            <v>2002</v>
          </cell>
          <cell r="AN121" t="str">
            <v>ta1398811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0.98000000000000009</v>
          </cell>
          <cell r="AY121">
            <v>1.764</v>
          </cell>
          <cell r="AZ121">
            <v>1.764</v>
          </cell>
          <cell r="BA121">
            <v>1.9600000000000002</v>
          </cell>
          <cell r="BB121">
            <v>3.528</v>
          </cell>
          <cell r="BC121">
            <v>3.528</v>
          </cell>
          <cell r="BD121">
            <v>1.9600000000000002</v>
          </cell>
          <cell r="BE121">
            <v>3.528</v>
          </cell>
          <cell r="BF121">
            <v>3.528</v>
          </cell>
          <cell r="BG121">
            <v>1.9600000000000002</v>
          </cell>
          <cell r="BH121">
            <v>3.528</v>
          </cell>
          <cell r="BI121">
            <v>0</v>
          </cell>
        </row>
        <row r="122">
          <cell r="C122" t="str">
            <v>C2</v>
          </cell>
          <cell r="D122" t="str">
            <v>2</v>
          </cell>
          <cell r="E122" t="str">
            <v>ALTRI</v>
          </cell>
          <cell r="F122" t="str">
            <v>VLAI021</v>
          </cell>
          <cell r="G122" t="str">
            <v>VLAI021</v>
          </cell>
          <cell r="H122" t="str">
            <v>COMPLETAMENTO RECINZIONI POZZI CENTRALI RIG</v>
          </cell>
          <cell r="I122" t="str">
            <v>988</v>
          </cell>
          <cell r="J122" t="str">
            <v>11</v>
          </cell>
          <cell r="K122" t="str">
            <v>****</v>
          </cell>
          <cell r="L122" t="str">
            <v>****</v>
          </cell>
          <cell r="M122" t="str">
            <v>13</v>
          </cell>
          <cell r="N122" t="str">
            <v>PI00</v>
          </cell>
          <cell r="O122" t="str">
            <v>*</v>
          </cell>
          <cell r="P122" t="str">
            <v>*</v>
          </cell>
          <cell r="Q122" t="str">
            <v>****</v>
          </cell>
          <cell r="R122" t="str">
            <v>06</v>
          </cell>
          <cell r="S122" t="str">
            <v>7223</v>
          </cell>
          <cell r="T122" t="str">
            <v>1</v>
          </cell>
          <cell r="U122">
            <v>1</v>
          </cell>
          <cell r="V122">
            <v>2002</v>
          </cell>
          <cell r="W122">
            <v>2002</v>
          </cell>
          <cell r="X122">
            <v>28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28</v>
          </cell>
          <cell r="AJ122">
            <v>28</v>
          </cell>
          <cell r="AK122">
            <v>0</v>
          </cell>
          <cell r="AL122">
            <v>1999</v>
          </cell>
          <cell r="AM122">
            <v>2002</v>
          </cell>
          <cell r="AN122" t="str">
            <v>ta1398811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0.70000000000000007</v>
          </cell>
          <cell r="AY122">
            <v>1.26</v>
          </cell>
          <cell r="AZ122">
            <v>1.26</v>
          </cell>
          <cell r="BA122">
            <v>1.4000000000000001</v>
          </cell>
          <cell r="BB122">
            <v>2.52</v>
          </cell>
          <cell r="BC122">
            <v>2.52</v>
          </cell>
          <cell r="BD122">
            <v>1.4000000000000001</v>
          </cell>
          <cell r="BE122">
            <v>2.52</v>
          </cell>
          <cell r="BF122">
            <v>2.52</v>
          </cell>
          <cell r="BG122">
            <v>1.4000000000000001</v>
          </cell>
          <cell r="BH122">
            <v>2.52</v>
          </cell>
          <cell r="BI122">
            <v>0</v>
          </cell>
        </row>
        <row r="123">
          <cell r="C123" t="str">
            <v>C2</v>
          </cell>
          <cell r="D123" t="str">
            <v>2</v>
          </cell>
          <cell r="E123" t="str">
            <v>ALTRI</v>
          </cell>
          <cell r="F123" t="str">
            <v>VLAI021</v>
          </cell>
          <cell r="G123" t="str">
            <v>VLAI021</v>
          </cell>
          <cell r="H123" t="str">
            <v>COMPLETAMENTO RECINZIONI POZZI CENTRALI RIG</v>
          </cell>
          <cell r="I123" t="str">
            <v>988</v>
          </cell>
          <cell r="J123" t="str">
            <v>11</v>
          </cell>
          <cell r="K123" t="str">
            <v>****</v>
          </cell>
          <cell r="L123" t="str">
            <v>****</v>
          </cell>
          <cell r="M123" t="str">
            <v>13</v>
          </cell>
          <cell r="N123" t="str">
            <v>F100</v>
          </cell>
          <cell r="O123" t="str">
            <v>*</v>
          </cell>
          <cell r="P123" t="str">
            <v>*</v>
          </cell>
          <cell r="Q123" t="str">
            <v>****</v>
          </cell>
          <cell r="R123" t="str">
            <v>06</v>
          </cell>
          <cell r="S123" t="str">
            <v>7224</v>
          </cell>
          <cell r="T123" t="str">
            <v>1</v>
          </cell>
          <cell r="U123">
            <v>1</v>
          </cell>
          <cell r="V123">
            <v>2002</v>
          </cell>
          <cell r="W123">
            <v>2002</v>
          </cell>
          <cell r="X123">
            <v>31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31</v>
          </cell>
          <cell r="AJ123">
            <v>31</v>
          </cell>
          <cell r="AK123">
            <v>0</v>
          </cell>
          <cell r="AL123">
            <v>1999</v>
          </cell>
          <cell r="AM123">
            <v>2002</v>
          </cell>
          <cell r="AN123" t="str">
            <v>ta1398811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0.77500000000000002</v>
          </cell>
          <cell r="AY123">
            <v>1.395</v>
          </cell>
          <cell r="AZ123">
            <v>1.395</v>
          </cell>
          <cell r="BA123">
            <v>1.55</v>
          </cell>
          <cell r="BB123">
            <v>2.79</v>
          </cell>
          <cell r="BC123">
            <v>2.79</v>
          </cell>
          <cell r="BD123">
            <v>1.55</v>
          </cell>
          <cell r="BE123">
            <v>2.79</v>
          </cell>
          <cell r="BF123">
            <v>2.79</v>
          </cell>
          <cell r="BG123">
            <v>1.55</v>
          </cell>
          <cell r="BH123">
            <v>2.79</v>
          </cell>
          <cell r="BI123">
            <v>0</v>
          </cell>
        </row>
        <row r="124">
          <cell r="C124" t="str">
            <v>C2</v>
          </cell>
          <cell r="D124" t="str">
            <v>2</v>
          </cell>
          <cell r="E124" t="str">
            <v>ALTRI</v>
          </cell>
          <cell r="F124" t="str">
            <v>VLAI021</v>
          </cell>
          <cell r="G124" t="str">
            <v>VLAI021</v>
          </cell>
          <cell r="H124" t="str">
            <v>COMPLETAMENTO RECINZIONI POZZI CENTRALI RIG</v>
          </cell>
          <cell r="I124" t="str">
            <v>988</v>
          </cell>
          <cell r="J124" t="str">
            <v>11</v>
          </cell>
          <cell r="K124" t="str">
            <v>****</v>
          </cell>
          <cell r="L124" t="str">
            <v>****</v>
          </cell>
          <cell r="M124" t="str">
            <v>13</v>
          </cell>
          <cell r="N124" t="str">
            <v>RD00</v>
          </cell>
          <cell r="O124" t="str">
            <v>*</v>
          </cell>
          <cell r="P124" t="str">
            <v>*</v>
          </cell>
          <cell r="Q124" t="str">
            <v>****</v>
          </cell>
          <cell r="R124" t="str">
            <v>06</v>
          </cell>
          <cell r="S124" t="str">
            <v>7284</v>
          </cell>
          <cell r="T124" t="str">
            <v>1</v>
          </cell>
          <cell r="U124">
            <v>1</v>
          </cell>
          <cell r="V124">
            <v>2002</v>
          </cell>
          <cell r="W124">
            <v>2002</v>
          </cell>
          <cell r="X124">
            <v>79.7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79.7</v>
          </cell>
          <cell r="AJ124">
            <v>79.7</v>
          </cell>
          <cell r="AK124">
            <v>0</v>
          </cell>
          <cell r="AL124">
            <v>1999</v>
          </cell>
          <cell r="AM124">
            <v>2002</v>
          </cell>
          <cell r="AN124" t="str">
            <v>ta1398811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1.9925000000000002</v>
          </cell>
          <cell r="AY124">
            <v>3.5865</v>
          </cell>
          <cell r="AZ124">
            <v>3.5865</v>
          </cell>
          <cell r="BA124">
            <v>3.9850000000000003</v>
          </cell>
          <cell r="BB124">
            <v>7.173</v>
          </cell>
          <cell r="BC124">
            <v>7.173</v>
          </cell>
          <cell r="BD124">
            <v>3.9850000000000003</v>
          </cell>
          <cell r="BE124">
            <v>7.173</v>
          </cell>
          <cell r="BF124">
            <v>7.173</v>
          </cell>
          <cell r="BG124">
            <v>3.9850000000000003</v>
          </cell>
          <cell r="BH124">
            <v>7.173</v>
          </cell>
          <cell r="BI124">
            <v>0</v>
          </cell>
        </row>
        <row r="125">
          <cell r="C125" t="str">
            <v>C2</v>
          </cell>
          <cell r="D125" t="str">
            <v>2</v>
          </cell>
          <cell r="E125" t="str">
            <v>ALTRI</v>
          </cell>
          <cell r="F125" t="str">
            <v>VLAI021</v>
          </cell>
          <cell r="G125" t="str">
            <v>VLAI021</v>
          </cell>
          <cell r="H125" t="str">
            <v>COMPLETAMENTO RECINZIONI POZZI CENTRALI RIG</v>
          </cell>
          <cell r="I125" t="str">
            <v>988</v>
          </cell>
          <cell r="J125" t="str">
            <v>11</v>
          </cell>
          <cell r="K125" t="str">
            <v>****</v>
          </cell>
          <cell r="L125" t="str">
            <v>****</v>
          </cell>
          <cell r="M125" t="str">
            <v>13</v>
          </cell>
          <cell r="N125" t="str">
            <v>VS00</v>
          </cell>
          <cell r="O125" t="str">
            <v>*</v>
          </cell>
          <cell r="P125" t="str">
            <v>*</v>
          </cell>
          <cell r="Q125" t="str">
            <v>****</v>
          </cell>
          <cell r="R125" t="str">
            <v>06</v>
          </cell>
          <cell r="S125" t="str">
            <v>7318</v>
          </cell>
          <cell r="T125" t="str">
            <v>1</v>
          </cell>
          <cell r="U125">
            <v>1</v>
          </cell>
          <cell r="V125">
            <v>2002</v>
          </cell>
          <cell r="W125">
            <v>2002</v>
          </cell>
          <cell r="X125">
            <v>22.3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22.3</v>
          </cell>
          <cell r="AJ125">
            <v>22.3</v>
          </cell>
          <cell r="AK125">
            <v>0</v>
          </cell>
          <cell r="AL125">
            <v>1999</v>
          </cell>
          <cell r="AM125">
            <v>2002</v>
          </cell>
          <cell r="AN125" t="str">
            <v>ta1398811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0.5575</v>
          </cell>
          <cell r="AY125">
            <v>1.0035000000000001</v>
          </cell>
          <cell r="AZ125">
            <v>1.0035000000000001</v>
          </cell>
          <cell r="BA125">
            <v>1.115</v>
          </cell>
          <cell r="BB125">
            <v>2.0070000000000001</v>
          </cell>
          <cell r="BC125">
            <v>2.0070000000000001</v>
          </cell>
          <cell r="BD125">
            <v>1.115</v>
          </cell>
          <cell r="BE125">
            <v>2.0070000000000001</v>
          </cell>
          <cell r="BF125">
            <v>2.0070000000000001</v>
          </cell>
          <cell r="BG125">
            <v>1.115</v>
          </cell>
          <cell r="BH125">
            <v>2.0070000000000001</v>
          </cell>
          <cell r="BI125">
            <v>0</v>
          </cell>
        </row>
        <row r="126">
          <cell r="C126" t="str">
            <v>C2</v>
          </cell>
          <cell r="D126" t="str">
            <v>2</v>
          </cell>
          <cell r="E126" t="str">
            <v>ALTRI</v>
          </cell>
          <cell r="F126" t="str">
            <v>VLAI021</v>
          </cell>
          <cell r="G126" t="str">
            <v>VLAI021</v>
          </cell>
          <cell r="H126" t="str">
            <v>COMPLETAMENTO RECINZIONI POZZI CENTRALI RIG</v>
          </cell>
          <cell r="I126" t="str">
            <v>988</v>
          </cell>
          <cell r="J126" t="str">
            <v>11</v>
          </cell>
          <cell r="K126" t="str">
            <v>****</v>
          </cell>
          <cell r="L126" t="str">
            <v>****</v>
          </cell>
          <cell r="M126" t="str">
            <v>13</v>
          </cell>
          <cell r="N126" t="str">
            <v>CI00</v>
          </cell>
          <cell r="O126" t="str">
            <v>*</v>
          </cell>
          <cell r="P126" t="str">
            <v>*</v>
          </cell>
          <cell r="Q126" t="str">
            <v>****</v>
          </cell>
          <cell r="R126" t="str">
            <v>06</v>
          </cell>
          <cell r="S126" t="str">
            <v>7329</v>
          </cell>
          <cell r="T126" t="str">
            <v>1</v>
          </cell>
          <cell r="U126">
            <v>1</v>
          </cell>
          <cell r="V126">
            <v>2002</v>
          </cell>
          <cell r="W126">
            <v>2002</v>
          </cell>
          <cell r="X126">
            <v>40.4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40.4</v>
          </cell>
          <cell r="AJ126">
            <v>40.4</v>
          </cell>
          <cell r="AK126">
            <v>0</v>
          </cell>
          <cell r="AL126">
            <v>1999</v>
          </cell>
          <cell r="AM126">
            <v>2002</v>
          </cell>
          <cell r="AN126" t="str">
            <v>ta1398811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1.01</v>
          </cell>
          <cell r="AY126">
            <v>1.8179999999999998</v>
          </cell>
          <cell r="AZ126">
            <v>1.8179999999999998</v>
          </cell>
          <cell r="BA126">
            <v>2.02</v>
          </cell>
          <cell r="BB126">
            <v>3.6359999999999997</v>
          </cell>
          <cell r="BC126">
            <v>3.6359999999999997</v>
          </cell>
          <cell r="BD126">
            <v>2.02</v>
          </cell>
          <cell r="BE126">
            <v>3.6359999999999997</v>
          </cell>
          <cell r="BF126">
            <v>3.6359999999999997</v>
          </cell>
          <cell r="BG126">
            <v>2.02</v>
          </cell>
          <cell r="BH126">
            <v>3.6359999999999997</v>
          </cell>
          <cell r="BI126">
            <v>0</v>
          </cell>
        </row>
        <row r="127">
          <cell r="C127" t="str">
            <v>C2</v>
          </cell>
          <cell r="D127" t="str">
            <v>2</v>
          </cell>
          <cell r="E127" t="str">
            <v>ALTRI</v>
          </cell>
          <cell r="F127" t="str">
            <v>VLAI021</v>
          </cell>
          <cell r="G127" t="str">
            <v>VLAI021</v>
          </cell>
          <cell r="H127" t="str">
            <v>COMPLETAMENTO RECINZIONI POZZI CENTRALI RIG</v>
          </cell>
          <cell r="I127" t="str">
            <v>988</v>
          </cell>
          <cell r="J127" t="str">
            <v>11</v>
          </cell>
          <cell r="K127" t="str">
            <v>****</v>
          </cell>
          <cell r="L127" t="str">
            <v>****</v>
          </cell>
          <cell r="M127" t="str">
            <v>13</v>
          </cell>
          <cell r="N127" t="str">
            <v>P400</v>
          </cell>
          <cell r="O127" t="str">
            <v>*</v>
          </cell>
          <cell r="P127" t="str">
            <v>*</v>
          </cell>
          <cell r="Q127" t="str">
            <v>****</v>
          </cell>
          <cell r="R127" t="str">
            <v>06</v>
          </cell>
          <cell r="S127" t="str">
            <v>7342</v>
          </cell>
          <cell r="T127" t="str">
            <v>1</v>
          </cell>
          <cell r="U127">
            <v>1</v>
          </cell>
          <cell r="V127">
            <v>2002</v>
          </cell>
          <cell r="W127">
            <v>2002</v>
          </cell>
          <cell r="X127">
            <v>12.8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12.8</v>
          </cell>
          <cell r="AJ127">
            <v>12.8</v>
          </cell>
          <cell r="AK127">
            <v>0</v>
          </cell>
          <cell r="AL127">
            <v>1999</v>
          </cell>
          <cell r="AM127">
            <v>2002</v>
          </cell>
          <cell r="AN127" t="str">
            <v>ta1398811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0.32000000000000006</v>
          </cell>
          <cell r="AY127">
            <v>0.57599999999999996</v>
          </cell>
          <cell r="AZ127">
            <v>0.57599999999999996</v>
          </cell>
          <cell r="BA127">
            <v>0.64000000000000012</v>
          </cell>
          <cell r="BB127">
            <v>1.1519999999999999</v>
          </cell>
          <cell r="BC127">
            <v>1.1519999999999999</v>
          </cell>
          <cell r="BD127">
            <v>0.64000000000000012</v>
          </cell>
          <cell r="BE127">
            <v>1.1519999999999999</v>
          </cell>
          <cell r="BF127">
            <v>1.1519999999999999</v>
          </cell>
          <cell r="BG127">
            <v>0.64000000000000012</v>
          </cell>
          <cell r="BH127">
            <v>1.1519999999999999</v>
          </cell>
          <cell r="BI127">
            <v>0</v>
          </cell>
        </row>
        <row r="128">
          <cell r="C128" t="str">
            <v>C2</v>
          </cell>
          <cell r="D128" t="str">
            <v>2</v>
          </cell>
          <cell r="E128" t="str">
            <v>ALTRI</v>
          </cell>
          <cell r="F128" t="str">
            <v>VLAI021</v>
          </cell>
          <cell r="G128" t="str">
            <v>VLAI021</v>
          </cell>
          <cell r="H128" t="str">
            <v>COMPLETAMENTO RECINZIONI POZZI CENTRALI RIG</v>
          </cell>
          <cell r="I128" t="str">
            <v>988</v>
          </cell>
          <cell r="J128" t="str">
            <v>11</v>
          </cell>
          <cell r="K128" t="str">
            <v>****</v>
          </cell>
          <cell r="L128" t="str">
            <v>****</v>
          </cell>
          <cell r="M128" t="str">
            <v>13</v>
          </cell>
          <cell r="N128" t="str">
            <v>S300</v>
          </cell>
          <cell r="O128" t="str">
            <v>*</v>
          </cell>
          <cell r="P128" t="str">
            <v>*</v>
          </cell>
          <cell r="Q128" t="str">
            <v>****</v>
          </cell>
          <cell r="R128" t="str">
            <v>06</v>
          </cell>
          <cell r="S128" t="str">
            <v>7346</v>
          </cell>
          <cell r="T128" t="str">
            <v>1</v>
          </cell>
          <cell r="U128">
            <v>1</v>
          </cell>
          <cell r="V128">
            <v>2002</v>
          </cell>
          <cell r="W128">
            <v>2002</v>
          </cell>
          <cell r="X128">
            <v>1.8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1.8</v>
          </cell>
          <cell r="AJ128">
            <v>1.8</v>
          </cell>
          <cell r="AK128">
            <v>0</v>
          </cell>
          <cell r="AL128">
            <v>1999</v>
          </cell>
          <cell r="AM128">
            <v>2002</v>
          </cell>
          <cell r="AN128" t="str">
            <v>ta1398811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4.5000000000000005E-2</v>
          </cell>
          <cell r="AY128">
            <v>8.1000000000000003E-2</v>
          </cell>
          <cell r="AZ128">
            <v>8.1000000000000003E-2</v>
          </cell>
          <cell r="BA128">
            <v>9.0000000000000011E-2</v>
          </cell>
          <cell r="BB128">
            <v>0.16200000000000001</v>
          </cell>
          <cell r="BC128">
            <v>0.16200000000000001</v>
          </cell>
          <cell r="BD128">
            <v>9.0000000000000011E-2</v>
          </cell>
          <cell r="BE128">
            <v>0.16200000000000001</v>
          </cell>
          <cell r="BF128">
            <v>0.16200000000000001</v>
          </cell>
          <cell r="BG128">
            <v>9.0000000000000011E-2</v>
          </cell>
          <cell r="BH128">
            <v>0.16200000000000001</v>
          </cell>
          <cell r="BI128">
            <v>0</v>
          </cell>
        </row>
        <row r="129">
          <cell r="C129" t="str">
            <v>C2</v>
          </cell>
          <cell r="D129" t="str">
            <v>2</v>
          </cell>
          <cell r="E129" t="str">
            <v>ALTRI</v>
          </cell>
          <cell r="F129" t="str">
            <v>VLAI021</v>
          </cell>
          <cell r="G129" t="str">
            <v>VLAI021</v>
          </cell>
          <cell r="H129" t="str">
            <v>COMPLETAMENTO RECINZIONI POZZI CENTRALI RIG</v>
          </cell>
          <cell r="I129" t="str">
            <v>988</v>
          </cell>
          <cell r="J129" t="str">
            <v>11</v>
          </cell>
          <cell r="K129" t="str">
            <v>****</v>
          </cell>
          <cell r="L129" t="str">
            <v>****</v>
          </cell>
          <cell r="M129" t="str">
            <v>13</v>
          </cell>
          <cell r="N129" t="str">
            <v>S300</v>
          </cell>
          <cell r="O129" t="str">
            <v>*</v>
          </cell>
          <cell r="P129" t="str">
            <v>*</v>
          </cell>
          <cell r="Q129" t="str">
            <v>****</v>
          </cell>
          <cell r="R129" t="str">
            <v>06</v>
          </cell>
          <cell r="S129" t="str">
            <v>7346</v>
          </cell>
          <cell r="T129" t="str">
            <v>1</v>
          </cell>
          <cell r="U129">
            <v>1</v>
          </cell>
          <cell r="V129">
            <v>2002</v>
          </cell>
          <cell r="W129">
            <v>2002</v>
          </cell>
          <cell r="X129">
            <v>28.5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28.5</v>
          </cell>
          <cell r="AJ129">
            <v>28.5</v>
          </cell>
          <cell r="AK129">
            <v>0</v>
          </cell>
          <cell r="AL129">
            <v>1999</v>
          </cell>
          <cell r="AM129">
            <v>2002</v>
          </cell>
          <cell r="AN129" t="str">
            <v>ta1398811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0.71250000000000002</v>
          </cell>
          <cell r="AY129">
            <v>1.2825</v>
          </cell>
          <cell r="AZ129">
            <v>1.2825</v>
          </cell>
          <cell r="BA129">
            <v>1.425</v>
          </cell>
          <cell r="BB129">
            <v>2.5649999999999999</v>
          </cell>
          <cell r="BC129">
            <v>2.5649999999999999</v>
          </cell>
          <cell r="BD129">
            <v>1.425</v>
          </cell>
          <cell r="BE129">
            <v>2.5649999999999999</v>
          </cell>
          <cell r="BF129">
            <v>2.5649999999999999</v>
          </cell>
          <cell r="BG129">
            <v>1.425</v>
          </cell>
          <cell r="BH129">
            <v>2.5649999999999999</v>
          </cell>
          <cell r="BI129">
            <v>0</v>
          </cell>
        </row>
        <row r="130">
          <cell r="C130" t="str">
            <v>C2</v>
          </cell>
          <cell r="D130" t="str">
            <v>2</v>
          </cell>
          <cell r="E130" t="str">
            <v>ALTRI</v>
          </cell>
          <cell r="F130" t="str">
            <v>VLAI022</v>
          </cell>
          <cell r="G130" t="str">
            <v>VLAI022</v>
          </cell>
          <cell r="H130" t="str">
            <v>ADEGUAMENTO SICUREZZA CANTINE BOCCAPOZZO</v>
          </cell>
          <cell r="I130" t="str">
            <v>988</v>
          </cell>
          <cell r="J130" t="str">
            <v>11</v>
          </cell>
          <cell r="K130" t="str">
            <v>****</v>
          </cell>
          <cell r="L130" t="str">
            <v>****</v>
          </cell>
          <cell r="M130" t="str">
            <v>13</v>
          </cell>
          <cell r="N130" t="str">
            <v>CN00</v>
          </cell>
          <cell r="O130" t="str">
            <v>*</v>
          </cell>
          <cell r="P130" t="str">
            <v>*</v>
          </cell>
          <cell r="Q130" t="str">
            <v>****</v>
          </cell>
          <cell r="R130" t="str">
            <v>06</v>
          </cell>
          <cell r="S130" t="str">
            <v>****</v>
          </cell>
          <cell r="T130">
            <v>1</v>
          </cell>
          <cell r="U130">
            <v>1</v>
          </cell>
          <cell r="V130">
            <v>3</v>
          </cell>
          <cell r="W130">
            <v>2000</v>
          </cell>
          <cell r="X130">
            <v>42</v>
          </cell>
          <cell r="Y130">
            <v>0</v>
          </cell>
          <cell r="Z130">
            <v>0</v>
          </cell>
          <cell r="AA130">
            <v>100</v>
          </cell>
          <cell r="AB130">
            <v>0</v>
          </cell>
          <cell r="AC130">
            <v>100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142</v>
          </cell>
          <cell r="AJ130">
            <v>142</v>
          </cell>
          <cell r="AK130">
            <v>0</v>
          </cell>
          <cell r="AL130">
            <v>2000</v>
          </cell>
          <cell r="AM130">
            <v>2000</v>
          </cell>
          <cell r="AN130" t="str">
            <v>ta1398811</v>
          </cell>
          <cell r="AO130">
            <v>0</v>
          </cell>
          <cell r="AP130">
            <v>0</v>
          </cell>
          <cell r="AQ130">
            <v>0</v>
          </cell>
          <cell r="AR130">
            <v>3.5500000000000003</v>
          </cell>
          <cell r="AS130">
            <v>6.39</v>
          </cell>
          <cell r="AT130">
            <v>6.39</v>
          </cell>
          <cell r="AU130">
            <v>7.1000000000000005</v>
          </cell>
          <cell r="AV130">
            <v>12.78</v>
          </cell>
          <cell r="AW130">
            <v>12.78</v>
          </cell>
          <cell r="AX130">
            <v>7.1000000000000005</v>
          </cell>
          <cell r="AY130">
            <v>12.78</v>
          </cell>
          <cell r="AZ130">
            <v>12.78</v>
          </cell>
          <cell r="BA130">
            <v>7.1000000000000005</v>
          </cell>
          <cell r="BB130">
            <v>12.78</v>
          </cell>
          <cell r="BC130">
            <v>0</v>
          </cell>
          <cell r="BD130">
            <v>7.1000000000000005</v>
          </cell>
          <cell r="BE130">
            <v>12.78</v>
          </cell>
          <cell r="BF130">
            <v>0</v>
          </cell>
          <cell r="BG130">
            <v>7.1000000000000005</v>
          </cell>
          <cell r="BH130">
            <v>12.78</v>
          </cell>
          <cell r="BI130">
            <v>0</v>
          </cell>
        </row>
        <row r="131">
          <cell r="C131" t="str">
            <v>A</v>
          </cell>
          <cell r="D131" t="str">
            <v>6A</v>
          </cell>
          <cell r="E131" t="str">
            <v>ALTRI</v>
          </cell>
          <cell r="F131" t="str">
            <v>VUEI002</v>
          </cell>
          <cell r="G131" t="str">
            <v>VUEI002</v>
          </cell>
          <cell r="H131" t="str">
            <v>MODELLAZIONE GRUPPI BINARI</v>
          </cell>
          <cell r="I131" t="str">
            <v>597</v>
          </cell>
          <cell r="J131" t="str">
            <v>**</v>
          </cell>
          <cell r="K131" t="str">
            <v>****</v>
          </cell>
          <cell r="L131" t="str">
            <v>****</v>
          </cell>
          <cell r="M131" t="str">
            <v>13</v>
          </cell>
          <cell r="N131" t="str">
            <v>****</v>
          </cell>
          <cell r="O131" t="str">
            <v>*</v>
          </cell>
          <cell r="P131" t="str">
            <v>*</v>
          </cell>
          <cell r="Q131" t="str">
            <v>****</v>
          </cell>
          <cell r="R131" t="str">
            <v>**</v>
          </cell>
          <cell r="S131" t="str">
            <v>8104</v>
          </cell>
          <cell r="T131" t="str">
            <v>1</v>
          </cell>
          <cell r="U131">
            <v>1</v>
          </cell>
          <cell r="V131">
            <v>4</v>
          </cell>
          <cell r="W131">
            <v>2000</v>
          </cell>
          <cell r="X131">
            <v>294.3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294.3</v>
          </cell>
          <cell r="AJ131">
            <v>294.3</v>
          </cell>
          <cell r="AK131">
            <v>0</v>
          </cell>
          <cell r="AL131">
            <v>1999</v>
          </cell>
          <cell r="AM131">
            <v>2000</v>
          </cell>
          <cell r="AN131" t="str">
            <v>ta13597</v>
          </cell>
          <cell r="AO131">
            <v>0</v>
          </cell>
          <cell r="AP131">
            <v>0</v>
          </cell>
          <cell r="AQ131">
            <v>0</v>
          </cell>
          <cell r="AR131">
            <v>7.2103500000000009</v>
          </cell>
          <cell r="AS131">
            <v>11.21283</v>
          </cell>
          <cell r="AT131">
            <v>11.21283</v>
          </cell>
          <cell r="AU131">
            <v>13.861530000000002</v>
          </cell>
          <cell r="AV131">
            <v>22.278510000000001</v>
          </cell>
          <cell r="AW131">
            <v>22.278510000000001</v>
          </cell>
          <cell r="AX131">
            <v>13.861530000000002</v>
          </cell>
          <cell r="AY131">
            <v>22.278510000000001</v>
          </cell>
          <cell r="AZ131">
            <v>22.278510000000001</v>
          </cell>
          <cell r="BA131">
            <v>13.861530000000002</v>
          </cell>
          <cell r="BB131">
            <v>22.278510000000001</v>
          </cell>
          <cell r="BC131">
            <v>0</v>
          </cell>
          <cell r="BD131">
            <v>13.861530000000002</v>
          </cell>
          <cell r="BE131">
            <v>22.278510000000001</v>
          </cell>
          <cell r="BF131">
            <v>0</v>
          </cell>
          <cell r="BG131">
            <v>13.861530000000002</v>
          </cell>
          <cell r="BH131">
            <v>22.278510000000001</v>
          </cell>
          <cell r="BI131">
            <v>0</v>
          </cell>
        </row>
        <row r="132">
          <cell r="C132" t="str">
            <v>A</v>
          </cell>
          <cell r="D132" t="str">
            <v>6C</v>
          </cell>
          <cell r="E132" t="str">
            <v>ALTRI</v>
          </cell>
          <cell r="F132" t="str">
            <v>VUEI003</v>
          </cell>
          <cell r="G132" t="str">
            <v>VUEI003</v>
          </cell>
          <cell r="H132" t="str">
            <v>STUDI E PROGETTAZIONE IMP. CESSIONE CALORE</v>
          </cell>
          <cell r="I132" t="str">
            <v>597</v>
          </cell>
          <cell r="J132" t="str">
            <v>**</v>
          </cell>
          <cell r="K132" t="str">
            <v>****</v>
          </cell>
          <cell r="L132" t="str">
            <v>****</v>
          </cell>
          <cell r="M132" t="str">
            <v>84</v>
          </cell>
          <cell r="N132" t="str">
            <v>****</v>
          </cell>
          <cell r="O132" t="str">
            <v>*</v>
          </cell>
          <cell r="P132" t="str">
            <v>*</v>
          </cell>
          <cell r="Q132" t="str">
            <v>****</v>
          </cell>
          <cell r="R132" t="str">
            <v>**</v>
          </cell>
          <cell r="S132" t="str">
            <v>8061</v>
          </cell>
          <cell r="T132" t="str">
            <v>1</v>
          </cell>
          <cell r="U132">
            <v>1</v>
          </cell>
          <cell r="V132">
            <v>4</v>
          </cell>
          <cell r="W132">
            <v>1999</v>
          </cell>
          <cell r="X132">
            <v>856.1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856.1</v>
          </cell>
          <cell r="AJ132">
            <v>856.1</v>
          </cell>
          <cell r="AK132">
            <v>0</v>
          </cell>
          <cell r="AL132">
            <v>1999</v>
          </cell>
          <cell r="AM132">
            <v>1999</v>
          </cell>
          <cell r="AN132" t="str">
            <v>ta84597</v>
          </cell>
          <cell r="AO132">
            <v>33.708937500000005</v>
          </cell>
          <cell r="AP132">
            <v>56.716625000000008</v>
          </cell>
          <cell r="AQ132">
            <v>56.716625000000008</v>
          </cell>
          <cell r="AR132">
            <v>67.417875000000009</v>
          </cell>
          <cell r="AS132">
            <v>113.43325000000002</v>
          </cell>
          <cell r="AT132">
            <v>113.43325000000002</v>
          </cell>
          <cell r="AU132">
            <v>67.417875000000009</v>
          </cell>
          <cell r="AV132">
            <v>113.43325000000002</v>
          </cell>
          <cell r="AW132">
            <v>113.43325000000002</v>
          </cell>
          <cell r="AX132">
            <v>67.417875000000009</v>
          </cell>
          <cell r="AY132">
            <v>113.43325000000002</v>
          </cell>
          <cell r="AZ132">
            <v>0</v>
          </cell>
          <cell r="BA132">
            <v>67.417875000000009</v>
          </cell>
          <cell r="BB132">
            <v>113.43325000000002</v>
          </cell>
          <cell r="BC132">
            <v>0</v>
          </cell>
          <cell r="BD132">
            <v>67.417875000000009</v>
          </cell>
          <cell r="BE132">
            <v>62.067249999999817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C133" t="str">
            <v>C1</v>
          </cell>
          <cell r="D133" t="str">
            <v>1</v>
          </cell>
          <cell r="E133" t="str">
            <v>ALTRI</v>
          </cell>
          <cell r="F133" t="str">
            <v>VUPI001</v>
          </cell>
          <cell r="G133" t="str">
            <v>VUPI001</v>
          </cell>
          <cell r="H133" t="str">
            <v>BONIF.VASCHE E RIPRST. AMBIENT. AREA TRAVALE - RADICONDOLI</v>
          </cell>
          <cell r="I133" t="str">
            <v>939</v>
          </cell>
          <cell r="J133" t="str">
            <v>**</v>
          </cell>
          <cell r="K133" t="str">
            <v>****</v>
          </cell>
          <cell r="L133" t="str">
            <v>****</v>
          </cell>
          <cell r="M133" t="str">
            <v>14</v>
          </cell>
          <cell r="N133" t="str">
            <v>0510</v>
          </cell>
          <cell r="O133" t="str">
            <v>*</v>
          </cell>
          <cell r="P133" t="str">
            <v>*</v>
          </cell>
          <cell r="Q133" t="str">
            <v>****</v>
          </cell>
          <cell r="R133" t="str">
            <v>10</v>
          </cell>
          <cell r="S133" t="str">
            <v>7528</v>
          </cell>
          <cell r="T133" t="str">
            <v>1</v>
          </cell>
          <cell r="U133">
            <v>1</v>
          </cell>
          <cell r="V133">
            <v>4</v>
          </cell>
          <cell r="W133">
            <v>1999</v>
          </cell>
          <cell r="X133">
            <v>256.5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G133">
            <v>0</v>
          </cell>
          <cell r="AH133">
            <v>0</v>
          </cell>
          <cell r="AI133">
            <v>256.5</v>
          </cell>
          <cell r="AJ133">
            <v>256.5</v>
          </cell>
          <cell r="AK133">
            <v>0</v>
          </cell>
          <cell r="AL133">
            <v>1999</v>
          </cell>
          <cell r="AM133">
            <v>1999</v>
          </cell>
          <cell r="AN133" t="str">
            <v>ta14939</v>
          </cell>
          <cell r="AO133">
            <v>12.825000000000001</v>
          </cell>
          <cell r="AP133">
            <v>19.237500000000001</v>
          </cell>
          <cell r="AQ133">
            <v>19.237500000000001</v>
          </cell>
          <cell r="AR133">
            <v>25.650000000000002</v>
          </cell>
          <cell r="AS133">
            <v>38.475000000000001</v>
          </cell>
          <cell r="AT133">
            <v>38.475000000000001</v>
          </cell>
          <cell r="AU133">
            <v>25.650000000000002</v>
          </cell>
          <cell r="AV133">
            <v>38.475000000000001</v>
          </cell>
          <cell r="AW133">
            <v>38.475000000000001</v>
          </cell>
          <cell r="AX133">
            <v>25.650000000000002</v>
          </cell>
          <cell r="AY133">
            <v>38.475000000000001</v>
          </cell>
          <cell r="AZ133">
            <v>0</v>
          </cell>
          <cell r="BA133">
            <v>25.650000000000002</v>
          </cell>
          <cell r="BB133">
            <v>25.650000000000002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C134" t="str">
            <v>C1</v>
          </cell>
          <cell r="D134" t="str">
            <v>1</v>
          </cell>
          <cell r="E134" t="str">
            <v>ALTRI</v>
          </cell>
          <cell r="F134" t="str">
            <v>VUPI001</v>
          </cell>
          <cell r="G134" t="str">
            <v>VUPI001</v>
          </cell>
          <cell r="H134" t="str">
            <v>BONIF.VASCHE E RIPRST. AMBIENT. AREA TRAVALE - RADICONDOLI</v>
          </cell>
          <cell r="I134" t="str">
            <v>939</v>
          </cell>
          <cell r="J134" t="str">
            <v>**</v>
          </cell>
          <cell r="K134" t="str">
            <v>****</v>
          </cell>
          <cell r="L134" t="str">
            <v>****</v>
          </cell>
          <cell r="M134" t="str">
            <v>14</v>
          </cell>
          <cell r="N134" t="str">
            <v>0510</v>
          </cell>
          <cell r="O134" t="str">
            <v>*</v>
          </cell>
          <cell r="P134" t="str">
            <v>*</v>
          </cell>
          <cell r="Q134" t="str">
            <v>****</v>
          </cell>
          <cell r="R134" t="str">
            <v>10</v>
          </cell>
          <cell r="S134" t="str">
            <v>7528</v>
          </cell>
          <cell r="T134" t="str">
            <v>1</v>
          </cell>
          <cell r="U134">
            <v>1</v>
          </cell>
          <cell r="V134">
            <v>4</v>
          </cell>
          <cell r="W134">
            <v>1999</v>
          </cell>
          <cell r="X134">
            <v>4.0999999999999996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G134">
            <v>0</v>
          </cell>
          <cell r="AH134">
            <v>0</v>
          </cell>
          <cell r="AI134">
            <v>4.0999999999999996</v>
          </cell>
          <cell r="AJ134">
            <v>4.0999999999999996</v>
          </cell>
          <cell r="AK134">
            <v>0</v>
          </cell>
          <cell r="AL134">
            <v>1999</v>
          </cell>
          <cell r="AM134">
            <v>1999</v>
          </cell>
          <cell r="AN134" t="str">
            <v>ta14939</v>
          </cell>
          <cell r="AO134">
            <v>0.20499999999999999</v>
          </cell>
          <cell r="AP134">
            <v>0.30749999999999994</v>
          </cell>
          <cell r="AQ134">
            <v>0.30749999999999994</v>
          </cell>
          <cell r="AR134">
            <v>0.41</v>
          </cell>
          <cell r="AS134">
            <v>0.61499999999999988</v>
          </cell>
          <cell r="AT134">
            <v>0.61499999999999988</v>
          </cell>
          <cell r="AU134">
            <v>0.41</v>
          </cell>
          <cell r="AV134">
            <v>0.61499999999999988</v>
          </cell>
          <cell r="AW134">
            <v>0.61499999999999988</v>
          </cell>
          <cell r="AX134">
            <v>0.41</v>
          </cell>
          <cell r="AY134">
            <v>0.61499999999999988</v>
          </cell>
          <cell r="AZ134">
            <v>0</v>
          </cell>
          <cell r="BA134">
            <v>0.41</v>
          </cell>
          <cell r="BB134">
            <v>0.41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</row>
        <row r="135">
          <cell r="C135" t="str">
            <v>C1</v>
          </cell>
          <cell r="D135" t="str">
            <v>1</v>
          </cell>
          <cell r="E135" t="str">
            <v>ALTRI</v>
          </cell>
          <cell r="F135" t="str">
            <v>VUPI001</v>
          </cell>
          <cell r="G135" t="str">
            <v>VUPI001</v>
          </cell>
          <cell r="H135" t="str">
            <v>BONIF.VASCHE E RIPRST. AMBIENT. AREA TRAVALE - RADICONDOLI</v>
          </cell>
          <cell r="I135" t="str">
            <v>939</v>
          </cell>
          <cell r="J135" t="str">
            <v>**</v>
          </cell>
          <cell r="K135" t="str">
            <v>****</v>
          </cell>
          <cell r="L135" t="str">
            <v>****</v>
          </cell>
          <cell r="M135" t="str">
            <v>14</v>
          </cell>
          <cell r="N135" t="str">
            <v>0510</v>
          </cell>
          <cell r="O135" t="str">
            <v>*</v>
          </cell>
          <cell r="P135" t="str">
            <v>*</v>
          </cell>
          <cell r="Q135" t="str">
            <v>****</v>
          </cell>
          <cell r="R135" t="str">
            <v>10</v>
          </cell>
          <cell r="S135" t="str">
            <v>7528</v>
          </cell>
          <cell r="T135" t="str">
            <v>1</v>
          </cell>
          <cell r="V135">
            <v>2001</v>
          </cell>
          <cell r="W135">
            <v>2001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120</v>
          </cell>
          <cell r="AG135">
            <v>0</v>
          </cell>
          <cell r="AH135">
            <v>0</v>
          </cell>
          <cell r="AI135">
            <v>120</v>
          </cell>
          <cell r="AJ135">
            <v>120</v>
          </cell>
          <cell r="AK135">
            <v>0</v>
          </cell>
          <cell r="AL135">
            <v>2001</v>
          </cell>
          <cell r="AM135">
            <v>2001</v>
          </cell>
          <cell r="AN135" t="str">
            <v>ta14939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6</v>
          </cell>
          <cell r="AV135">
            <v>9</v>
          </cell>
          <cell r="AW135">
            <v>9</v>
          </cell>
          <cell r="AX135">
            <v>12</v>
          </cell>
          <cell r="AY135">
            <v>18</v>
          </cell>
          <cell r="AZ135">
            <v>18</v>
          </cell>
          <cell r="BA135">
            <v>12</v>
          </cell>
          <cell r="BB135">
            <v>18</v>
          </cell>
          <cell r="BC135">
            <v>18</v>
          </cell>
          <cell r="BD135">
            <v>12</v>
          </cell>
          <cell r="BE135">
            <v>18</v>
          </cell>
          <cell r="BF135">
            <v>0</v>
          </cell>
          <cell r="BG135">
            <v>12</v>
          </cell>
          <cell r="BH135">
            <v>12</v>
          </cell>
          <cell r="BI135">
            <v>0</v>
          </cell>
        </row>
        <row r="136">
          <cell r="C136" t="str">
            <v>C1</v>
          </cell>
          <cell r="D136" t="str">
            <v>1</v>
          </cell>
          <cell r="E136" t="str">
            <v>ALTRI</v>
          </cell>
          <cell r="F136" t="str">
            <v>VUPI001</v>
          </cell>
          <cell r="G136" t="str">
            <v>VUPI001</v>
          </cell>
          <cell r="H136" t="str">
            <v>BONIF.VASCHE E RIPRST. AMBIENT. AREA TRAVALE - RADICONDOLI</v>
          </cell>
          <cell r="I136" t="str">
            <v>939</v>
          </cell>
          <cell r="J136" t="str">
            <v>**</v>
          </cell>
          <cell r="K136" t="str">
            <v>****</v>
          </cell>
          <cell r="L136" t="str">
            <v>****</v>
          </cell>
          <cell r="M136" t="str">
            <v>14</v>
          </cell>
          <cell r="N136" t="str">
            <v>0510</v>
          </cell>
          <cell r="O136" t="str">
            <v>*</v>
          </cell>
          <cell r="P136" t="str">
            <v>*</v>
          </cell>
          <cell r="Q136" t="str">
            <v>****</v>
          </cell>
          <cell r="R136" t="str">
            <v>10</v>
          </cell>
          <cell r="S136" t="str">
            <v>7528</v>
          </cell>
          <cell r="T136" t="str">
            <v>1</v>
          </cell>
          <cell r="V136">
            <v>2002</v>
          </cell>
          <cell r="W136">
            <v>2002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80</v>
          </cell>
          <cell r="AE136">
            <v>80</v>
          </cell>
          <cell r="AG136">
            <v>0</v>
          </cell>
          <cell r="AH136">
            <v>0</v>
          </cell>
          <cell r="AI136">
            <v>80</v>
          </cell>
          <cell r="AJ136">
            <v>80</v>
          </cell>
          <cell r="AK136">
            <v>0</v>
          </cell>
          <cell r="AL136">
            <v>2002</v>
          </cell>
          <cell r="AM136">
            <v>2002</v>
          </cell>
          <cell r="AN136" t="str">
            <v>ta14939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4</v>
          </cell>
          <cell r="AY136">
            <v>6</v>
          </cell>
          <cell r="AZ136">
            <v>6</v>
          </cell>
          <cell r="BA136">
            <v>8</v>
          </cell>
          <cell r="BB136">
            <v>12</v>
          </cell>
          <cell r="BC136">
            <v>12</v>
          </cell>
          <cell r="BD136">
            <v>8</v>
          </cell>
          <cell r="BE136">
            <v>12</v>
          </cell>
          <cell r="BF136">
            <v>12</v>
          </cell>
          <cell r="BG136">
            <v>8</v>
          </cell>
          <cell r="BH136">
            <v>12</v>
          </cell>
          <cell r="BI136">
            <v>0</v>
          </cell>
        </row>
        <row r="137">
          <cell r="C137" t="str">
            <v>C1</v>
          </cell>
          <cell r="D137" t="str">
            <v>1</v>
          </cell>
          <cell r="E137" t="str">
            <v>ALTRI</v>
          </cell>
          <cell r="F137" t="str">
            <v>VUPI001</v>
          </cell>
          <cell r="G137" t="str">
            <v>VUPI001</v>
          </cell>
          <cell r="H137" t="str">
            <v>BONIF.VASCHE E RIPRST. AMBIENT. AREA TRAVALE - RADICONDOLI</v>
          </cell>
          <cell r="I137" t="str">
            <v>939</v>
          </cell>
          <cell r="J137" t="str">
            <v>**</v>
          </cell>
          <cell r="K137" t="str">
            <v>****</v>
          </cell>
          <cell r="L137" t="str">
            <v>****</v>
          </cell>
          <cell r="M137" t="str">
            <v>14</v>
          </cell>
          <cell r="N137" t="str">
            <v>0510</v>
          </cell>
          <cell r="O137" t="str">
            <v>*</v>
          </cell>
          <cell r="P137" t="str">
            <v>*</v>
          </cell>
          <cell r="Q137" t="str">
            <v>****</v>
          </cell>
          <cell r="R137" t="str">
            <v>10</v>
          </cell>
          <cell r="S137" t="str">
            <v>7528</v>
          </cell>
          <cell r="T137" t="str">
            <v>1</v>
          </cell>
          <cell r="V137">
            <v>2003</v>
          </cell>
          <cell r="W137">
            <v>2003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E137">
            <v>60</v>
          </cell>
          <cell r="AF137">
            <v>60</v>
          </cell>
          <cell r="AG137">
            <v>0</v>
          </cell>
          <cell r="AH137">
            <v>0</v>
          </cell>
          <cell r="AI137">
            <v>60</v>
          </cell>
          <cell r="AJ137">
            <v>60</v>
          </cell>
          <cell r="AK137">
            <v>0</v>
          </cell>
          <cell r="AL137">
            <v>2003</v>
          </cell>
          <cell r="AM137">
            <v>2003</v>
          </cell>
          <cell r="AN137" t="str">
            <v>ta14939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3</v>
          </cell>
          <cell r="BB137">
            <v>4.5</v>
          </cell>
          <cell r="BC137">
            <v>4.5</v>
          </cell>
          <cell r="BD137">
            <v>6</v>
          </cell>
          <cell r="BE137">
            <v>9</v>
          </cell>
          <cell r="BF137">
            <v>9</v>
          </cell>
          <cell r="BG137">
            <v>6</v>
          </cell>
          <cell r="BH137">
            <v>9</v>
          </cell>
          <cell r="BI137">
            <v>9</v>
          </cell>
        </row>
        <row r="138">
          <cell r="C138" t="str">
            <v>C1</v>
          </cell>
          <cell r="D138" t="str">
            <v>1</v>
          </cell>
          <cell r="E138" t="str">
            <v>ALTRI</v>
          </cell>
          <cell r="F138" t="str">
            <v>VUPI001</v>
          </cell>
          <cell r="G138" t="str">
            <v>VUPI001</v>
          </cell>
          <cell r="H138" t="str">
            <v>BONIF.VASCHE E RIPRST. AMBIENT. AREA TRAVALE - RADICONDOLI</v>
          </cell>
          <cell r="I138" t="str">
            <v>939</v>
          </cell>
          <cell r="J138" t="str">
            <v>**</v>
          </cell>
          <cell r="K138" t="str">
            <v>****</v>
          </cell>
          <cell r="L138" t="str">
            <v>****</v>
          </cell>
          <cell r="M138" t="str">
            <v>14</v>
          </cell>
          <cell r="N138" t="str">
            <v>0510</v>
          </cell>
          <cell r="O138" t="str">
            <v>*</v>
          </cell>
          <cell r="P138" t="str">
            <v>*</v>
          </cell>
          <cell r="Q138" t="str">
            <v>****</v>
          </cell>
          <cell r="R138" t="str">
            <v>10</v>
          </cell>
          <cell r="S138" t="str">
            <v>7528</v>
          </cell>
          <cell r="T138" t="str">
            <v>1</v>
          </cell>
          <cell r="V138">
            <v>2004</v>
          </cell>
          <cell r="W138">
            <v>2004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50</v>
          </cell>
          <cell r="AG138">
            <v>50</v>
          </cell>
          <cell r="AH138">
            <v>0</v>
          </cell>
          <cell r="AI138">
            <v>50</v>
          </cell>
          <cell r="AJ138">
            <v>50</v>
          </cell>
          <cell r="AK138">
            <v>0</v>
          </cell>
          <cell r="AL138">
            <v>2004</v>
          </cell>
          <cell r="AM138">
            <v>2004</v>
          </cell>
          <cell r="AN138" t="str">
            <v>ta14939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2.5</v>
          </cell>
          <cell r="BE138">
            <v>3.75</v>
          </cell>
          <cell r="BF138">
            <v>3.75</v>
          </cell>
          <cell r="BG138">
            <v>5</v>
          </cell>
          <cell r="BH138">
            <v>7.5</v>
          </cell>
          <cell r="BI138">
            <v>7.5</v>
          </cell>
        </row>
        <row r="139">
          <cell r="C139" t="str">
            <v>C1</v>
          </cell>
          <cell r="D139" t="str">
            <v>1</v>
          </cell>
          <cell r="E139" t="str">
            <v>ALTRI</v>
          </cell>
          <cell r="F139" t="str">
            <v>VUPI002</v>
          </cell>
          <cell r="G139" t="str">
            <v>VUPI002</v>
          </cell>
          <cell r="H139" t="str">
            <v>BONIF.VASCHE E RIPRIST.AMBIENT. AREA LARD.-COM.CASTELNUOVO-</v>
          </cell>
          <cell r="I139" t="str">
            <v>939</v>
          </cell>
          <cell r="J139" t="str">
            <v>**</v>
          </cell>
          <cell r="K139" t="str">
            <v>****</v>
          </cell>
          <cell r="L139" t="str">
            <v>****</v>
          </cell>
          <cell r="M139" t="str">
            <v>14</v>
          </cell>
          <cell r="N139" t="str">
            <v>0500</v>
          </cell>
          <cell r="O139" t="str">
            <v>*</v>
          </cell>
          <cell r="P139" t="str">
            <v>*</v>
          </cell>
          <cell r="Q139" t="str">
            <v>****</v>
          </cell>
          <cell r="R139" t="str">
            <v>10</v>
          </cell>
          <cell r="S139" t="str">
            <v>7530</v>
          </cell>
          <cell r="T139" t="str">
            <v>1</v>
          </cell>
          <cell r="U139">
            <v>1</v>
          </cell>
          <cell r="V139">
            <v>4</v>
          </cell>
          <cell r="W139">
            <v>1999</v>
          </cell>
          <cell r="X139">
            <v>188.9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G139">
            <v>0</v>
          </cell>
          <cell r="AH139">
            <v>0</v>
          </cell>
          <cell r="AI139">
            <v>188.9</v>
          </cell>
          <cell r="AJ139">
            <v>188.9</v>
          </cell>
          <cell r="AK139">
            <v>0</v>
          </cell>
          <cell r="AL139">
            <v>1999</v>
          </cell>
          <cell r="AM139">
            <v>1999</v>
          </cell>
          <cell r="AN139" t="str">
            <v>ta14939</v>
          </cell>
          <cell r="AO139">
            <v>9.4450000000000003</v>
          </cell>
          <cell r="AP139">
            <v>14.1675</v>
          </cell>
          <cell r="AQ139">
            <v>14.1675</v>
          </cell>
          <cell r="AR139">
            <v>18.89</v>
          </cell>
          <cell r="AS139">
            <v>28.335000000000001</v>
          </cell>
          <cell r="AT139">
            <v>28.335000000000001</v>
          </cell>
          <cell r="AU139">
            <v>18.89</v>
          </cell>
          <cell r="AV139">
            <v>28.335000000000001</v>
          </cell>
          <cell r="AW139">
            <v>28.335000000000001</v>
          </cell>
          <cell r="AX139">
            <v>18.89</v>
          </cell>
          <cell r="AY139">
            <v>28.335000000000001</v>
          </cell>
          <cell r="AZ139">
            <v>0</v>
          </cell>
          <cell r="BA139">
            <v>18.89</v>
          </cell>
          <cell r="BB139">
            <v>18.89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C140" t="str">
            <v>C1</v>
          </cell>
          <cell r="D140" t="str">
            <v>1</v>
          </cell>
          <cell r="E140" t="str">
            <v>ALTRI</v>
          </cell>
          <cell r="F140" t="str">
            <v>VUPI002</v>
          </cell>
          <cell r="G140" t="str">
            <v>VUPI002</v>
          </cell>
          <cell r="H140" t="str">
            <v>BONIF.VASCHE E RIPRIST.AMBIENT. AREA LARD.-COM.CASTELNUOVO-</v>
          </cell>
          <cell r="I140" t="str">
            <v>939</v>
          </cell>
          <cell r="J140" t="str">
            <v>**</v>
          </cell>
          <cell r="K140" t="str">
            <v>****</v>
          </cell>
          <cell r="L140" t="str">
            <v>****</v>
          </cell>
          <cell r="M140" t="str">
            <v>14</v>
          </cell>
          <cell r="N140" t="str">
            <v>0500</v>
          </cell>
          <cell r="O140" t="str">
            <v>*</v>
          </cell>
          <cell r="P140" t="str">
            <v>*</v>
          </cell>
          <cell r="Q140" t="str">
            <v>****</v>
          </cell>
          <cell r="R140" t="str">
            <v>10</v>
          </cell>
          <cell r="S140" t="str">
            <v>7530</v>
          </cell>
          <cell r="T140" t="str">
            <v>1</v>
          </cell>
          <cell r="U140">
            <v>1</v>
          </cell>
          <cell r="V140">
            <v>4</v>
          </cell>
          <cell r="W140">
            <v>1999</v>
          </cell>
          <cell r="X140">
            <v>4.0999999999999996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G140">
            <v>0</v>
          </cell>
          <cell r="AH140">
            <v>0</v>
          </cell>
          <cell r="AI140">
            <v>4.0999999999999996</v>
          </cell>
          <cell r="AJ140">
            <v>4.0999999999999996</v>
          </cell>
          <cell r="AK140">
            <v>0</v>
          </cell>
          <cell r="AL140">
            <v>1999</v>
          </cell>
          <cell r="AM140">
            <v>1999</v>
          </cell>
          <cell r="AN140" t="str">
            <v>ta14939</v>
          </cell>
          <cell r="AO140">
            <v>0.20499999999999999</v>
          </cell>
          <cell r="AP140">
            <v>0.30749999999999994</v>
          </cell>
          <cell r="AQ140">
            <v>0.30749999999999994</v>
          </cell>
          <cell r="AR140">
            <v>0.41</v>
          </cell>
          <cell r="AS140">
            <v>0.61499999999999988</v>
          </cell>
          <cell r="AT140">
            <v>0.61499999999999988</v>
          </cell>
          <cell r="AU140">
            <v>0.41</v>
          </cell>
          <cell r="AV140">
            <v>0.61499999999999988</v>
          </cell>
          <cell r="AW140">
            <v>0.61499999999999988</v>
          </cell>
          <cell r="AX140">
            <v>0.41</v>
          </cell>
          <cell r="AY140">
            <v>0.61499999999999988</v>
          </cell>
          <cell r="AZ140">
            <v>0</v>
          </cell>
          <cell r="BA140">
            <v>0.41</v>
          </cell>
          <cell r="BB140">
            <v>0.41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</row>
        <row r="141">
          <cell r="C141" t="str">
            <v>C1</v>
          </cell>
          <cell r="D141" t="str">
            <v>1</v>
          </cell>
          <cell r="E141" t="str">
            <v>ALTRI</v>
          </cell>
          <cell r="F141" t="str">
            <v>VUPI002</v>
          </cell>
          <cell r="G141" t="str">
            <v>VUPI002</v>
          </cell>
          <cell r="H141" t="str">
            <v>BONIF.VASCHE E RIPRIST.AMBIENT. AREA LARD.-COM.CASTELNUOVO-</v>
          </cell>
          <cell r="I141" t="str">
            <v>939</v>
          </cell>
          <cell r="J141" t="str">
            <v>**</v>
          </cell>
          <cell r="K141" t="str">
            <v>****</v>
          </cell>
          <cell r="L141" t="str">
            <v>****</v>
          </cell>
          <cell r="M141" t="str">
            <v>14</v>
          </cell>
          <cell r="N141" t="str">
            <v>0500</v>
          </cell>
          <cell r="O141" t="str">
            <v>*</v>
          </cell>
          <cell r="P141" t="str">
            <v>*</v>
          </cell>
          <cell r="Q141" t="str">
            <v>****</v>
          </cell>
          <cell r="R141" t="str">
            <v>10</v>
          </cell>
          <cell r="S141" t="str">
            <v>7530</v>
          </cell>
          <cell r="T141" t="str">
            <v>1</v>
          </cell>
          <cell r="U141">
            <v>1</v>
          </cell>
          <cell r="V141">
            <v>2001</v>
          </cell>
          <cell r="W141">
            <v>2001</v>
          </cell>
          <cell r="X141">
            <v>0.3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100</v>
          </cell>
          <cell r="AG141">
            <v>0</v>
          </cell>
          <cell r="AH141">
            <v>0</v>
          </cell>
          <cell r="AI141">
            <v>100.3</v>
          </cell>
          <cell r="AJ141">
            <v>100.3</v>
          </cell>
          <cell r="AK141">
            <v>0</v>
          </cell>
          <cell r="AL141">
            <v>2001</v>
          </cell>
          <cell r="AM141">
            <v>2001</v>
          </cell>
          <cell r="AN141" t="str">
            <v>ta14939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5.0150000000000006</v>
          </cell>
          <cell r="AV141">
            <v>7.5224999999999991</v>
          </cell>
          <cell r="AW141">
            <v>7.5224999999999991</v>
          </cell>
          <cell r="AX141">
            <v>10.030000000000001</v>
          </cell>
          <cell r="AY141">
            <v>15.044999999999998</v>
          </cell>
          <cell r="AZ141">
            <v>15.044999999999998</v>
          </cell>
          <cell r="BA141">
            <v>10.030000000000001</v>
          </cell>
          <cell r="BB141">
            <v>15.044999999999998</v>
          </cell>
          <cell r="BC141">
            <v>15.044999999999998</v>
          </cell>
          <cell r="BD141">
            <v>10.030000000000001</v>
          </cell>
          <cell r="BE141">
            <v>15.044999999999998</v>
          </cell>
          <cell r="BF141">
            <v>0</v>
          </cell>
          <cell r="BG141">
            <v>10.030000000000001</v>
          </cell>
          <cell r="BH141">
            <v>10.030000000000001</v>
          </cell>
          <cell r="BI141">
            <v>0</v>
          </cell>
        </row>
        <row r="142">
          <cell r="C142" t="str">
            <v>C1</v>
          </cell>
          <cell r="D142" t="str">
            <v>1</v>
          </cell>
          <cell r="E142" t="str">
            <v>ALTRI</v>
          </cell>
          <cell r="F142" t="str">
            <v>VUPI002</v>
          </cell>
          <cell r="G142" t="str">
            <v>VUPI002</v>
          </cell>
          <cell r="H142" t="str">
            <v>BONIF.VASCHE E RIPRIST.AMBIENT. AREA LARD.-COM.CASTELNUOVO-</v>
          </cell>
          <cell r="I142" t="str">
            <v>939</v>
          </cell>
          <cell r="J142" t="str">
            <v>**</v>
          </cell>
          <cell r="K142" t="str">
            <v>****</v>
          </cell>
          <cell r="L142" t="str">
            <v>****</v>
          </cell>
          <cell r="M142" t="str">
            <v>14</v>
          </cell>
          <cell r="N142" t="str">
            <v>0500</v>
          </cell>
          <cell r="O142" t="str">
            <v>*</v>
          </cell>
          <cell r="P142" t="str">
            <v>*</v>
          </cell>
          <cell r="Q142" t="str">
            <v>****</v>
          </cell>
          <cell r="R142" t="str">
            <v>10</v>
          </cell>
          <cell r="S142" t="str">
            <v>7530</v>
          </cell>
          <cell r="T142" t="str">
            <v>1</v>
          </cell>
          <cell r="V142">
            <v>2002</v>
          </cell>
          <cell r="W142">
            <v>2002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70</v>
          </cell>
          <cell r="AE142">
            <v>70</v>
          </cell>
          <cell r="AG142">
            <v>0</v>
          </cell>
          <cell r="AH142">
            <v>0</v>
          </cell>
          <cell r="AI142">
            <v>70</v>
          </cell>
          <cell r="AJ142">
            <v>70</v>
          </cell>
          <cell r="AK142">
            <v>0</v>
          </cell>
          <cell r="AL142">
            <v>2002</v>
          </cell>
          <cell r="AM142">
            <v>2002</v>
          </cell>
          <cell r="AN142" t="str">
            <v>ta14939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3.5</v>
          </cell>
          <cell r="AY142">
            <v>5.25</v>
          </cell>
          <cell r="AZ142">
            <v>5.25</v>
          </cell>
          <cell r="BA142">
            <v>7</v>
          </cell>
          <cell r="BB142">
            <v>10.5</v>
          </cell>
          <cell r="BC142">
            <v>10.5</v>
          </cell>
          <cell r="BD142">
            <v>7</v>
          </cell>
          <cell r="BE142">
            <v>10.5</v>
          </cell>
          <cell r="BF142">
            <v>10.5</v>
          </cell>
          <cell r="BG142">
            <v>7</v>
          </cell>
          <cell r="BH142">
            <v>10.5</v>
          </cell>
          <cell r="BI142">
            <v>0</v>
          </cell>
        </row>
        <row r="143">
          <cell r="C143" t="str">
            <v>C1</v>
          </cell>
          <cell r="D143" t="str">
            <v>1</v>
          </cell>
          <cell r="E143" t="str">
            <v>ALTRI</v>
          </cell>
          <cell r="F143" t="str">
            <v>VUPI002</v>
          </cell>
          <cell r="G143" t="str">
            <v>VUPI002</v>
          </cell>
          <cell r="H143" t="str">
            <v>BONIF.VASCHE E RIPRIST.AMBIENT. AREA LARD.-COM.CASTELNUOVO-</v>
          </cell>
          <cell r="I143" t="str">
            <v>939</v>
          </cell>
          <cell r="J143" t="str">
            <v>**</v>
          </cell>
          <cell r="K143" t="str">
            <v>****</v>
          </cell>
          <cell r="L143" t="str">
            <v>****</v>
          </cell>
          <cell r="M143" t="str">
            <v>14</v>
          </cell>
          <cell r="N143" t="str">
            <v>0500</v>
          </cell>
          <cell r="O143" t="str">
            <v>*</v>
          </cell>
          <cell r="P143" t="str">
            <v>*</v>
          </cell>
          <cell r="Q143" t="str">
            <v>****</v>
          </cell>
          <cell r="R143" t="str">
            <v>10</v>
          </cell>
          <cell r="S143" t="str">
            <v>7530</v>
          </cell>
          <cell r="T143" t="str">
            <v>1</v>
          </cell>
          <cell r="V143">
            <v>2003</v>
          </cell>
          <cell r="W143">
            <v>2003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E143">
            <v>50</v>
          </cell>
          <cell r="AF143">
            <v>50</v>
          </cell>
          <cell r="AG143">
            <v>0</v>
          </cell>
          <cell r="AH143">
            <v>0</v>
          </cell>
          <cell r="AI143">
            <v>50</v>
          </cell>
          <cell r="AJ143">
            <v>50</v>
          </cell>
          <cell r="AK143">
            <v>0</v>
          </cell>
          <cell r="AL143">
            <v>2003</v>
          </cell>
          <cell r="AM143">
            <v>2003</v>
          </cell>
          <cell r="AN143" t="str">
            <v>ta14939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2.5</v>
          </cell>
          <cell r="BB143">
            <v>3.75</v>
          </cell>
          <cell r="BC143">
            <v>3.75</v>
          </cell>
          <cell r="BD143">
            <v>5</v>
          </cell>
          <cell r="BE143">
            <v>7.5</v>
          </cell>
          <cell r="BF143">
            <v>7.5</v>
          </cell>
          <cell r="BG143">
            <v>5</v>
          </cell>
          <cell r="BH143">
            <v>7.5</v>
          </cell>
          <cell r="BI143">
            <v>7.5</v>
          </cell>
        </row>
        <row r="144">
          <cell r="C144" t="str">
            <v>C1</v>
          </cell>
          <cell r="D144" t="str">
            <v>1</v>
          </cell>
          <cell r="E144" t="str">
            <v>ALTRI</v>
          </cell>
          <cell r="F144" t="str">
            <v>VUPI002</v>
          </cell>
          <cell r="G144" t="str">
            <v>VUPI002</v>
          </cell>
          <cell r="H144" t="str">
            <v>BONIF.VASCHE E RIPRIST.AMBIENT. AREA LARD.-COM.CASTELNUOVO-</v>
          </cell>
          <cell r="I144" t="str">
            <v>939</v>
          </cell>
          <cell r="J144" t="str">
            <v>**</v>
          </cell>
          <cell r="K144" t="str">
            <v>****</v>
          </cell>
          <cell r="L144" t="str">
            <v>****</v>
          </cell>
          <cell r="M144" t="str">
            <v>14</v>
          </cell>
          <cell r="N144" t="str">
            <v>0500</v>
          </cell>
          <cell r="O144" t="str">
            <v>*</v>
          </cell>
          <cell r="P144" t="str">
            <v>*</v>
          </cell>
          <cell r="Q144" t="str">
            <v>****</v>
          </cell>
          <cell r="R144" t="str">
            <v>10</v>
          </cell>
          <cell r="S144" t="str">
            <v>7530</v>
          </cell>
          <cell r="T144" t="str">
            <v>1</v>
          </cell>
          <cell r="V144">
            <v>2004</v>
          </cell>
          <cell r="W144">
            <v>2004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50</v>
          </cell>
          <cell r="AG144">
            <v>50</v>
          </cell>
          <cell r="AH144">
            <v>0</v>
          </cell>
          <cell r="AI144">
            <v>50</v>
          </cell>
          <cell r="AJ144">
            <v>50</v>
          </cell>
          <cell r="AK144">
            <v>0</v>
          </cell>
          <cell r="AL144">
            <v>2004</v>
          </cell>
          <cell r="AM144">
            <v>2004</v>
          </cell>
          <cell r="AN144" t="str">
            <v>ta14939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2.5</v>
          </cell>
          <cell r="BE144">
            <v>3.75</v>
          </cell>
          <cell r="BF144">
            <v>3.75</v>
          </cell>
          <cell r="BG144">
            <v>5</v>
          </cell>
          <cell r="BH144">
            <v>7.5</v>
          </cell>
          <cell r="BI144">
            <v>7.5</v>
          </cell>
        </row>
        <row r="145">
          <cell r="C145" t="str">
            <v>C1</v>
          </cell>
          <cell r="D145" t="str">
            <v>1</v>
          </cell>
          <cell r="E145" t="str">
            <v>ALTRI</v>
          </cell>
          <cell r="F145" t="str">
            <v>VUPI003</v>
          </cell>
          <cell r="G145" t="str">
            <v>VUPI003</v>
          </cell>
          <cell r="H145" t="str">
            <v>BONIF.VASCHE E RIPRIST.AMBIENT. AREA LARD.-COM.POMARANCE-</v>
          </cell>
          <cell r="I145" t="str">
            <v>939</v>
          </cell>
          <cell r="J145" t="str">
            <v>**</v>
          </cell>
          <cell r="K145" t="str">
            <v>****</v>
          </cell>
          <cell r="L145" t="str">
            <v>****</v>
          </cell>
          <cell r="M145" t="str">
            <v>14</v>
          </cell>
          <cell r="N145" t="str">
            <v>0500</v>
          </cell>
          <cell r="O145" t="str">
            <v>*</v>
          </cell>
          <cell r="P145" t="str">
            <v>*</v>
          </cell>
          <cell r="Q145" t="str">
            <v>****</v>
          </cell>
          <cell r="R145" t="str">
            <v>10</v>
          </cell>
          <cell r="S145" t="str">
            <v>7531</v>
          </cell>
          <cell r="T145" t="str">
            <v>1</v>
          </cell>
          <cell r="U145">
            <v>1</v>
          </cell>
          <cell r="V145">
            <v>4</v>
          </cell>
          <cell r="W145">
            <v>1999</v>
          </cell>
          <cell r="X145">
            <v>695.6</v>
          </cell>
          <cell r="AB145">
            <v>0</v>
          </cell>
          <cell r="AC145">
            <v>0</v>
          </cell>
          <cell r="AG145">
            <v>0</v>
          </cell>
          <cell r="AH145">
            <v>0</v>
          </cell>
          <cell r="AI145">
            <v>695.6</v>
          </cell>
          <cell r="AJ145">
            <v>695.6</v>
          </cell>
          <cell r="AK145">
            <v>0</v>
          </cell>
          <cell r="AL145">
            <v>1999</v>
          </cell>
          <cell r="AM145">
            <v>1999</v>
          </cell>
          <cell r="AN145" t="str">
            <v>ta14939</v>
          </cell>
          <cell r="AO145">
            <v>34.78</v>
          </cell>
          <cell r="AP145">
            <v>52.17</v>
          </cell>
          <cell r="AQ145">
            <v>52.17</v>
          </cell>
          <cell r="AR145">
            <v>69.56</v>
          </cell>
          <cell r="AS145">
            <v>104.34</v>
          </cell>
          <cell r="AT145">
            <v>104.34</v>
          </cell>
          <cell r="AU145">
            <v>69.56</v>
          </cell>
          <cell r="AV145">
            <v>104.34</v>
          </cell>
          <cell r="AW145">
            <v>104.34</v>
          </cell>
          <cell r="AX145">
            <v>69.56</v>
          </cell>
          <cell r="AY145">
            <v>104.34</v>
          </cell>
          <cell r="AZ145">
            <v>0</v>
          </cell>
          <cell r="BA145">
            <v>69.56</v>
          </cell>
          <cell r="BB145">
            <v>69.56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</row>
        <row r="146">
          <cell r="C146" t="str">
            <v>C1</v>
          </cell>
          <cell r="D146" t="str">
            <v>1</v>
          </cell>
          <cell r="E146" t="str">
            <v>ALTRI</v>
          </cell>
          <cell r="F146" t="str">
            <v>VUPI003</v>
          </cell>
          <cell r="G146" t="str">
            <v>VUPI003</v>
          </cell>
          <cell r="H146" t="str">
            <v>BONIF.VASCHE E RIPRIST.AMBIENT. AREA LARD.-COM.POMARANCE-</v>
          </cell>
          <cell r="I146" t="str">
            <v>939</v>
          </cell>
          <cell r="J146" t="str">
            <v>**</v>
          </cell>
          <cell r="K146" t="str">
            <v>****</v>
          </cell>
          <cell r="L146" t="str">
            <v>****</v>
          </cell>
          <cell r="M146" t="str">
            <v>14</v>
          </cell>
          <cell r="N146" t="str">
            <v>0500</v>
          </cell>
          <cell r="O146" t="str">
            <v>*</v>
          </cell>
          <cell r="P146" t="str">
            <v>*</v>
          </cell>
          <cell r="Q146" t="str">
            <v>****</v>
          </cell>
          <cell r="R146" t="str">
            <v>10</v>
          </cell>
          <cell r="S146" t="str">
            <v>7531</v>
          </cell>
          <cell r="T146" t="str">
            <v>1</v>
          </cell>
          <cell r="U146">
            <v>1</v>
          </cell>
          <cell r="V146">
            <v>4</v>
          </cell>
          <cell r="W146">
            <v>2000</v>
          </cell>
          <cell r="X146">
            <v>4.0999999999999996</v>
          </cell>
          <cell r="Y146">
            <v>190.75</v>
          </cell>
          <cell r="Z146">
            <v>190.75</v>
          </cell>
          <cell r="AA146">
            <v>190.75</v>
          </cell>
          <cell r="AB146">
            <v>190.75</v>
          </cell>
          <cell r="AC146">
            <v>763</v>
          </cell>
          <cell r="AG146">
            <v>0</v>
          </cell>
          <cell r="AH146">
            <v>0</v>
          </cell>
          <cell r="AI146">
            <v>767.1</v>
          </cell>
          <cell r="AJ146">
            <v>767.1</v>
          </cell>
          <cell r="AK146">
            <v>0</v>
          </cell>
          <cell r="AL146">
            <v>2000</v>
          </cell>
          <cell r="AM146">
            <v>2000</v>
          </cell>
          <cell r="AN146" t="str">
            <v>ta14939</v>
          </cell>
          <cell r="AO146">
            <v>0</v>
          </cell>
          <cell r="AP146">
            <v>0</v>
          </cell>
          <cell r="AQ146">
            <v>0</v>
          </cell>
          <cell r="AR146">
            <v>38.355000000000004</v>
          </cell>
          <cell r="AS146">
            <v>57.532499999999999</v>
          </cell>
          <cell r="AT146">
            <v>57.532499999999999</v>
          </cell>
          <cell r="AU146">
            <v>76.710000000000008</v>
          </cell>
          <cell r="AV146">
            <v>115.065</v>
          </cell>
          <cell r="AW146">
            <v>115.065</v>
          </cell>
          <cell r="AX146">
            <v>76.710000000000008</v>
          </cell>
          <cell r="AY146">
            <v>115.065</v>
          </cell>
          <cell r="AZ146">
            <v>115.065</v>
          </cell>
          <cell r="BA146">
            <v>76.710000000000008</v>
          </cell>
          <cell r="BB146">
            <v>115.065</v>
          </cell>
          <cell r="BC146">
            <v>0</v>
          </cell>
          <cell r="BD146">
            <v>76.710000000000008</v>
          </cell>
          <cell r="BE146">
            <v>76.710000000000008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C147" t="str">
            <v>C1</v>
          </cell>
          <cell r="D147" t="str">
            <v>1</v>
          </cell>
          <cell r="E147" t="str">
            <v>ALTRI</v>
          </cell>
          <cell r="F147" t="str">
            <v>VUPI003</v>
          </cell>
          <cell r="G147" t="str">
            <v>VUPI003</v>
          </cell>
          <cell r="H147" t="str">
            <v>BONIF.VASCHE E RIPRIST.AMBIENT. AREA LARD.-COM.POMARANCE-</v>
          </cell>
          <cell r="I147" t="str">
            <v>939</v>
          </cell>
          <cell r="J147" t="str">
            <v>**</v>
          </cell>
          <cell r="K147" t="str">
            <v>****</v>
          </cell>
          <cell r="L147" t="str">
            <v>****</v>
          </cell>
          <cell r="M147" t="str">
            <v>14</v>
          </cell>
          <cell r="N147" t="str">
            <v>0500</v>
          </cell>
          <cell r="O147" t="str">
            <v>*</v>
          </cell>
          <cell r="P147" t="str">
            <v>*</v>
          </cell>
          <cell r="Q147" t="str">
            <v>****</v>
          </cell>
          <cell r="R147" t="str">
            <v>10</v>
          </cell>
          <cell r="S147" t="str">
            <v>7531</v>
          </cell>
          <cell r="T147" t="str">
            <v>1</v>
          </cell>
          <cell r="V147">
            <v>2001</v>
          </cell>
          <cell r="W147">
            <v>2001</v>
          </cell>
          <cell r="X147">
            <v>0</v>
          </cell>
          <cell r="AB147">
            <v>0</v>
          </cell>
          <cell r="AC147">
            <v>0</v>
          </cell>
          <cell r="AD147">
            <v>150</v>
          </cell>
          <cell r="AG147">
            <v>0</v>
          </cell>
          <cell r="AH147">
            <v>0</v>
          </cell>
          <cell r="AI147">
            <v>150</v>
          </cell>
          <cell r="AJ147">
            <v>150</v>
          </cell>
          <cell r="AK147">
            <v>0</v>
          </cell>
          <cell r="AL147">
            <v>2001</v>
          </cell>
          <cell r="AM147">
            <v>2001</v>
          </cell>
          <cell r="AN147" t="str">
            <v>ta14939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7.5</v>
          </cell>
          <cell r="AV147">
            <v>11.25</v>
          </cell>
          <cell r="AW147">
            <v>11.25</v>
          </cell>
          <cell r="AX147">
            <v>15</v>
          </cell>
          <cell r="AY147">
            <v>22.5</v>
          </cell>
          <cell r="AZ147">
            <v>22.5</v>
          </cell>
          <cell r="BA147">
            <v>15</v>
          </cell>
          <cell r="BB147">
            <v>22.5</v>
          </cell>
          <cell r="BC147">
            <v>22.5</v>
          </cell>
          <cell r="BD147">
            <v>15</v>
          </cell>
          <cell r="BE147">
            <v>22.5</v>
          </cell>
          <cell r="BF147">
            <v>0</v>
          </cell>
          <cell r="BG147">
            <v>15</v>
          </cell>
          <cell r="BH147">
            <v>15</v>
          </cell>
          <cell r="BI147">
            <v>0</v>
          </cell>
        </row>
        <row r="148">
          <cell r="C148" t="str">
            <v>C1</v>
          </cell>
          <cell r="D148" t="str">
            <v>1</v>
          </cell>
          <cell r="E148" t="str">
            <v>ALTRI</v>
          </cell>
          <cell r="F148" t="str">
            <v>VUPI003</v>
          </cell>
          <cell r="G148" t="str">
            <v>VUPI003</v>
          </cell>
          <cell r="H148" t="str">
            <v>BONIF.VASCHE E RIPRIST.AMBIENT. AREA LARD.-COM.POMARANCE-</v>
          </cell>
          <cell r="I148" t="str">
            <v>939</v>
          </cell>
          <cell r="J148" t="str">
            <v>**</v>
          </cell>
          <cell r="K148" t="str">
            <v>****</v>
          </cell>
          <cell r="L148" t="str">
            <v>****</v>
          </cell>
          <cell r="M148" t="str">
            <v>14</v>
          </cell>
          <cell r="N148" t="str">
            <v>0500</v>
          </cell>
          <cell r="O148" t="str">
            <v>*</v>
          </cell>
          <cell r="P148" t="str">
            <v>*</v>
          </cell>
          <cell r="Q148" t="str">
            <v>****</v>
          </cell>
          <cell r="R148" t="str">
            <v>10</v>
          </cell>
          <cell r="S148" t="str">
            <v>7531</v>
          </cell>
          <cell r="T148" t="str">
            <v>1</v>
          </cell>
          <cell r="V148">
            <v>2002</v>
          </cell>
          <cell r="W148">
            <v>2002</v>
          </cell>
          <cell r="X148">
            <v>0</v>
          </cell>
          <cell r="AB148">
            <v>0</v>
          </cell>
          <cell r="AC148">
            <v>0</v>
          </cell>
          <cell r="AD148">
            <v>110</v>
          </cell>
          <cell r="AE148">
            <v>110</v>
          </cell>
          <cell r="AG148">
            <v>0</v>
          </cell>
          <cell r="AH148">
            <v>0</v>
          </cell>
          <cell r="AI148">
            <v>110</v>
          </cell>
          <cell r="AJ148">
            <v>110</v>
          </cell>
          <cell r="AK148">
            <v>0</v>
          </cell>
          <cell r="AL148">
            <v>2002</v>
          </cell>
          <cell r="AM148">
            <v>2002</v>
          </cell>
          <cell r="AN148" t="str">
            <v>ta14939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5.5</v>
          </cell>
          <cell r="AY148">
            <v>8.25</v>
          </cell>
          <cell r="AZ148">
            <v>8.25</v>
          </cell>
          <cell r="BA148">
            <v>11</v>
          </cell>
          <cell r="BB148">
            <v>16.5</v>
          </cell>
          <cell r="BC148">
            <v>16.5</v>
          </cell>
          <cell r="BD148">
            <v>11</v>
          </cell>
          <cell r="BE148">
            <v>16.5</v>
          </cell>
          <cell r="BF148">
            <v>16.5</v>
          </cell>
          <cell r="BG148">
            <v>11</v>
          </cell>
          <cell r="BH148">
            <v>16.5</v>
          </cell>
          <cell r="BI148">
            <v>0</v>
          </cell>
        </row>
        <row r="149">
          <cell r="C149" t="str">
            <v>C1</v>
          </cell>
          <cell r="D149" t="str">
            <v>1</v>
          </cell>
          <cell r="E149" t="str">
            <v>ALTRI</v>
          </cell>
          <cell r="F149" t="str">
            <v>VUPI003</v>
          </cell>
          <cell r="G149" t="str">
            <v>VUPI003</v>
          </cell>
          <cell r="H149" t="str">
            <v>BONIF.VASCHE E RIPRIST.AMBIENT. AREA LARD.-COM.POMARANCE-</v>
          </cell>
          <cell r="I149" t="str">
            <v>939</v>
          </cell>
          <cell r="J149" t="str">
            <v>**</v>
          </cell>
          <cell r="K149" t="str">
            <v>****</v>
          </cell>
          <cell r="L149" t="str">
            <v>****</v>
          </cell>
          <cell r="M149" t="str">
            <v>14</v>
          </cell>
          <cell r="N149" t="str">
            <v>0500</v>
          </cell>
          <cell r="O149" t="str">
            <v>*</v>
          </cell>
          <cell r="P149" t="str">
            <v>*</v>
          </cell>
          <cell r="Q149" t="str">
            <v>****</v>
          </cell>
          <cell r="R149" t="str">
            <v>10</v>
          </cell>
          <cell r="S149" t="str">
            <v>7531</v>
          </cell>
          <cell r="T149" t="str">
            <v>1</v>
          </cell>
          <cell r="V149">
            <v>2003</v>
          </cell>
          <cell r="W149">
            <v>2003</v>
          </cell>
          <cell r="X149">
            <v>0</v>
          </cell>
          <cell r="AB149">
            <v>0</v>
          </cell>
          <cell r="AC149">
            <v>0</v>
          </cell>
          <cell r="AE149">
            <v>90</v>
          </cell>
          <cell r="AF149">
            <v>90</v>
          </cell>
          <cell r="AG149">
            <v>0</v>
          </cell>
          <cell r="AH149">
            <v>0</v>
          </cell>
          <cell r="AI149">
            <v>90</v>
          </cell>
          <cell r="AJ149">
            <v>90</v>
          </cell>
          <cell r="AK149">
            <v>0</v>
          </cell>
          <cell r="AL149">
            <v>2003</v>
          </cell>
          <cell r="AM149">
            <v>2003</v>
          </cell>
          <cell r="AN149" t="str">
            <v>ta14939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4.5</v>
          </cell>
          <cell r="BB149">
            <v>6.75</v>
          </cell>
          <cell r="BC149">
            <v>6.75</v>
          </cell>
          <cell r="BD149">
            <v>9</v>
          </cell>
          <cell r="BE149">
            <v>13.5</v>
          </cell>
          <cell r="BF149">
            <v>13.5</v>
          </cell>
          <cell r="BG149">
            <v>9</v>
          </cell>
          <cell r="BH149">
            <v>13.5</v>
          </cell>
          <cell r="BI149">
            <v>13.5</v>
          </cell>
        </row>
        <row r="150">
          <cell r="C150" t="str">
            <v>C1</v>
          </cell>
          <cell r="D150" t="str">
            <v>1</v>
          </cell>
          <cell r="E150" t="str">
            <v>ALTRI</v>
          </cell>
          <cell r="F150" t="str">
            <v>VUPI003</v>
          </cell>
          <cell r="G150" t="str">
            <v>VUPI003</v>
          </cell>
          <cell r="H150" t="str">
            <v>BONIF.VASCHE E RIPRIST.AMBIENT. AREA LARD.-COM.POMARANCE-</v>
          </cell>
          <cell r="I150" t="str">
            <v>939</v>
          </cell>
          <cell r="J150" t="str">
            <v>**</v>
          </cell>
          <cell r="K150" t="str">
            <v>****</v>
          </cell>
          <cell r="L150" t="str">
            <v>****</v>
          </cell>
          <cell r="M150" t="str">
            <v>14</v>
          </cell>
          <cell r="N150" t="str">
            <v>0500</v>
          </cell>
          <cell r="O150" t="str">
            <v>*</v>
          </cell>
          <cell r="P150" t="str">
            <v>*</v>
          </cell>
          <cell r="Q150" t="str">
            <v>****</v>
          </cell>
          <cell r="R150" t="str">
            <v>10</v>
          </cell>
          <cell r="S150" t="str">
            <v>7531</v>
          </cell>
          <cell r="T150" t="str">
            <v>1</v>
          </cell>
          <cell r="V150">
            <v>2005</v>
          </cell>
          <cell r="W150">
            <v>2005</v>
          </cell>
          <cell r="X150">
            <v>0</v>
          </cell>
          <cell r="AB150">
            <v>0</v>
          </cell>
          <cell r="AC150">
            <v>0</v>
          </cell>
          <cell r="AF150">
            <v>80</v>
          </cell>
          <cell r="AG150">
            <v>80</v>
          </cell>
          <cell r="AH150">
            <v>0</v>
          </cell>
          <cell r="AI150">
            <v>80</v>
          </cell>
          <cell r="AJ150">
            <v>80</v>
          </cell>
          <cell r="AK150">
            <v>0</v>
          </cell>
          <cell r="AL150">
            <v>2004</v>
          </cell>
          <cell r="AM150">
            <v>2005</v>
          </cell>
          <cell r="AN150" t="str">
            <v>ta14939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4</v>
          </cell>
          <cell r="BH150">
            <v>6</v>
          </cell>
          <cell r="BI150">
            <v>6</v>
          </cell>
        </row>
        <row r="151">
          <cell r="C151" t="str">
            <v>C1</v>
          </cell>
          <cell r="D151" t="str">
            <v>1</v>
          </cell>
          <cell r="E151" t="str">
            <v>ALTRI</v>
          </cell>
          <cell r="F151" t="str">
            <v>VUPI004</v>
          </cell>
          <cell r="G151" t="str">
            <v>VUPI004</v>
          </cell>
          <cell r="H151" t="str">
            <v>BONIF.VASCHE E RIPRIST.AMBIENT. AREA LARD.-ALTRI COMUNI-</v>
          </cell>
          <cell r="I151" t="str">
            <v>939</v>
          </cell>
          <cell r="J151" t="str">
            <v>**</v>
          </cell>
          <cell r="K151" t="str">
            <v>****</v>
          </cell>
          <cell r="L151" t="str">
            <v>****</v>
          </cell>
          <cell r="M151" t="str">
            <v>14</v>
          </cell>
          <cell r="N151" t="str">
            <v>0500</v>
          </cell>
          <cell r="O151" t="str">
            <v>*</v>
          </cell>
          <cell r="P151" t="str">
            <v>*</v>
          </cell>
          <cell r="Q151" t="str">
            <v>****</v>
          </cell>
          <cell r="R151" t="str">
            <v>10</v>
          </cell>
          <cell r="S151" t="str">
            <v>7529</v>
          </cell>
          <cell r="T151" t="str">
            <v>1</v>
          </cell>
          <cell r="U151">
            <v>1</v>
          </cell>
          <cell r="V151">
            <v>4</v>
          </cell>
          <cell r="W151">
            <v>1999</v>
          </cell>
          <cell r="X151">
            <v>145.69999999999999</v>
          </cell>
          <cell r="AB151">
            <v>0</v>
          </cell>
          <cell r="AC151">
            <v>0</v>
          </cell>
          <cell r="AG151">
            <v>0</v>
          </cell>
          <cell r="AH151">
            <v>0</v>
          </cell>
          <cell r="AI151">
            <v>145.69999999999999</v>
          </cell>
          <cell r="AJ151">
            <v>145.69999999999999</v>
          </cell>
          <cell r="AK151">
            <v>0</v>
          </cell>
          <cell r="AL151">
            <v>1999</v>
          </cell>
          <cell r="AM151">
            <v>1999</v>
          </cell>
          <cell r="AN151" t="str">
            <v>ta14939</v>
          </cell>
          <cell r="AO151">
            <v>7.2850000000000001</v>
          </cell>
          <cell r="AP151">
            <v>10.927499999999998</v>
          </cell>
          <cell r="AQ151">
            <v>10.927499999999998</v>
          </cell>
          <cell r="AR151">
            <v>14.57</v>
          </cell>
          <cell r="AS151">
            <v>21.854999999999997</v>
          </cell>
          <cell r="AT151">
            <v>21.854999999999997</v>
          </cell>
          <cell r="AU151">
            <v>14.57</v>
          </cell>
          <cell r="AV151">
            <v>21.854999999999997</v>
          </cell>
          <cell r="AW151">
            <v>21.854999999999997</v>
          </cell>
          <cell r="AX151">
            <v>14.57</v>
          </cell>
          <cell r="AY151">
            <v>21.854999999999997</v>
          </cell>
          <cell r="AZ151">
            <v>0</v>
          </cell>
          <cell r="BA151">
            <v>14.57</v>
          </cell>
          <cell r="BB151">
            <v>14.57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</row>
        <row r="152">
          <cell r="C152" t="str">
            <v>C1</v>
          </cell>
          <cell r="D152" t="str">
            <v>1</v>
          </cell>
          <cell r="E152" t="str">
            <v>ALTRI</v>
          </cell>
          <cell r="F152" t="str">
            <v>VUPI004</v>
          </cell>
          <cell r="G152" t="str">
            <v>VUPI004</v>
          </cell>
          <cell r="H152" t="str">
            <v>BONIF.VASCHE E RIPRIST.AMBIENT. AREA LARD.-ALTRI COMUNI-</v>
          </cell>
          <cell r="I152" t="str">
            <v>939</v>
          </cell>
          <cell r="J152" t="str">
            <v>**</v>
          </cell>
          <cell r="K152" t="str">
            <v>****</v>
          </cell>
          <cell r="L152" t="str">
            <v>****</v>
          </cell>
          <cell r="M152" t="str">
            <v>14</v>
          </cell>
          <cell r="N152" t="str">
            <v>0500</v>
          </cell>
          <cell r="O152" t="str">
            <v>*</v>
          </cell>
          <cell r="P152" t="str">
            <v>*</v>
          </cell>
          <cell r="Q152" t="str">
            <v>****</v>
          </cell>
          <cell r="R152" t="str">
            <v>10</v>
          </cell>
          <cell r="S152" t="str">
            <v>7529</v>
          </cell>
          <cell r="T152" t="str">
            <v>1</v>
          </cell>
          <cell r="U152">
            <v>1</v>
          </cell>
          <cell r="V152">
            <v>4</v>
          </cell>
          <cell r="W152">
            <v>2000</v>
          </cell>
          <cell r="X152">
            <v>4.0999999999999996</v>
          </cell>
          <cell r="Y152">
            <v>129.5</v>
          </cell>
          <cell r="Z152">
            <v>129.5</v>
          </cell>
          <cell r="AA152">
            <v>129.5</v>
          </cell>
          <cell r="AB152">
            <v>129.5</v>
          </cell>
          <cell r="AC152">
            <v>518</v>
          </cell>
          <cell r="AG152">
            <v>0</v>
          </cell>
          <cell r="AH152">
            <v>0</v>
          </cell>
          <cell r="AI152">
            <v>522.1</v>
          </cell>
          <cell r="AJ152">
            <v>522.1</v>
          </cell>
          <cell r="AK152">
            <v>0</v>
          </cell>
          <cell r="AL152">
            <v>2000</v>
          </cell>
          <cell r="AM152">
            <v>2000</v>
          </cell>
          <cell r="AN152" t="str">
            <v>ta14939</v>
          </cell>
          <cell r="AO152">
            <v>0</v>
          </cell>
          <cell r="AP152">
            <v>0</v>
          </cell>
          <cell r="AQ152">
            <v>0</v>
          </cell>
          <cell r="AR152">
            <v>26.105000000000004</v>
          </cell>
          <cell r="AS152">
            <v>39.157499999999999</v>
          </cell>
          <cell r="AT152">
            <v>39.157499999999999</v>
          </cell>
          <cell r="AU152">
            <v>52.210000000000008</v>
          </cell>
          <cell r="AV152">
            <v>78.314999999999998</v>
          </cell>
          <cell r="AW152">
            <v>78.314999999999998</v>
          </cell>
          <cell r="AX152">
            <v>52.210000000000008</v>
          </cell>
          <cell r="AY152">
            <v>78.314999999999998</v>
          </cell>
          <cell r="AZ152">
            <v>78.314999999999998</v>
          </cell>
          <cell r="BA152">
            <v>52.210000000000008</v>
          </cell>
          <cell r="BB152">
            <v>78.314999999999998</v>
          </cell>
          <cell r="BC152">
            <v>0</v>
          </cell>
          <cell r="BD152">
            <v>52.210000000000008</v>
          </cell>
          <cell r="BE152">
            <v>52.210000000000008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</row>
        <row r="153">
          <cell r="C153" t="str">
            <v>C1</v>
          </cell>
          <cell r="D153" t="str">
            <v>1</v>
          </cell>
          <cell r="E153" t="str">
            <v>ALTRI</v>
          </cell>
          <cell r="F153" t="str">
            <v>VUPI004</v>
          </cell>
          <cell r="G153" t="str">
            <v>VUPI004</v>
          </cell>
          <cell r="H153" t="str">
            <v>BONIF.VASCHE E RIPRIST.AMBIENT. AREA LARD.-ALTRI COMUNI-</v>
          </cell>
          <cell r="I153" t="str">
            <v>939</v>
          </cell>
          <cell r="J153" t="str">
            <v>**</v>
          </cell>
          <cell r="K153" t="str">
            <v>****</v>
          </cell>
          <cell r="L153" t="str">
            <v>****</v>
          </cell>
          <cell r="M153" t="str">
            <v>14</v>
          </cell>
          <cell r="N153" t="str">
            <v>0500</v>
          </cell>
          <cell r="O153" t="str">
            <v>*</v>
          </cell>
          <cell r="P153" t="str">
            <v>*</v>
          </cell>
          <cell r="Q153" t="str">
            <v>****</v>
          </cell>
          <cell r="R153" t="str">
            <v>10</v>
          </cell>
          <cell r="S153" t="str">
            <v>7529</v>
          </cell>
          <cell r="T153" t="str">
            <v>1</v>
          </cell>
          <cell r="V153">
            <v>2001</v>
          </cell>
          <cell r="W153">
            <v>2001</v>
          </cell>
          <cell r="X153">
            <v>0</v>
          </cell>
          <cell r="AB153">
            <v>0</v>
          </cell>
          <cell r="AC153">
            <v>0</v>
          </cell>
          <cell r="AD153">
            <v>300</v>
          </cell>
          <cell r="AG153">
            <v>0</v>
          </cell>
          <cell r="AH153">
            <v>0</v>
          </cell>
          <cell r="AI153">
            <v>300</v>
          </cell>
          <cell r="AJ153">
            <v>300</v>
          </cell>
          <cell r="AK153">
            <v>0</v>
          </cell>
          <cell r="AL153">
            <v>2001</v>
          </cell>
          <cell r="AM153">
            <v>2001</v>
          </cell>
          <cell r="AN153" t="str">
            <v>ta14939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15</v>
          </cell>
          <cell r="AV153">
            <v>22.5</v>
          </cell>
          <cell r="AW153">
            <v>22.5</v>
          </cell>
          <cell r="AX153">
            <v>30</v>
          </cell>
          <cell r="AY153">
            <v>45</v>
          </cell>
          <cell r="AZ153">
            <v>45</v>
          </cell>
          <cell r="BA153">
            <v>30</v>
          </cell>
          <cell r="BB153">
            <v>45</v>
          </cell>
          <cell r="BC153">
            <v>45</v>
          </cell>
          <cell r="BD153">
            <v>30</v>
          </cell>
          <cell r="BE153">
            <v>45</v>
          </cell>
          <cell r="BF153">
            <v>0</v>
          </cell>
          <cell r="BG153">
            <v>30</v>
          </cell>
          <cell r="BH153">
            <v>30</v>
          </cell>
          <cell r="BI153">
            <v>0</v>
          </cell>
        </row>
        <row r="154">
          <cell r="C154" t="str">
            <v>C1</v>
          </cell>
          <cell r="D154" t="str">
            <v>1</v>
          </cell>
          <cell r="E154" t="str">
            <v>ALTRI</v>
          </cell>
          <cell r="F154" t="str">
            <v>VUPI004</v>
          </cell>
          <cell r="G154" t="str">
            <v>VUPI004</v>
          </cell>
          <cell r="H154" t="str">
            <v>BONIF.VASCHE E RIPRIST.AMBIENT. AREA LARD.-ALTRI COMUNI-</v>
          </cell>
          <cell r="I154" t="str">
            <v>939</v>
          </cell>
          <cell r="J154" t="str">
            <v>**</v>
          </cell>
          <cell r="K154" t="str">
            <v>****</v>
          </cell>
          <cell r="L154" t="str">
            <v>****</v>
          </cell>
          <cell r="M154" t="str">
            <v>14</v>
          </cell>
          <cell r="N154" t="str">
            <v>0500</v>
          </cell>
          <cell r="O154" t="str">
            <v>*</v>
          </cell>
          <cell r="P154" t="str">
            <v>*</v>
          </cell>
          <cell r="Q154" t="str">
            <v>****</v>
          </cell>
          <cell r="R154" t="str">
            <v>10</v>
          </cell>
          <cell r="S154" t="str">
            <v>7529</v>
          </cell>
          <cell r="T154" t="str">
            <v>1</v>
          </cell>
          <cell r="V154">
            <v>2002</v>
          </cell>
          <cell r="W154">
            <v>2002</v>
          </cell>
          <cell r="X154">
            <v>0</v>
          </cell>
          <cell r="AB154">
            <v>0</v>
          </cell>
          <cell r="AC154">
            <v>0</v>
          </cell>
          <cell r="AD154">
            <v>300</v>
          </cell>
          <cell r="AE154">
            <v>300</v>
          </cell>
          <cell r="AG154">
            <v>0</v>
          </cell>
          <cell r="AH154">
            <v>0</v>
          </cell>
          <cell r="AI154">
            <v>300</v>
          </cell>
          <cell r="AJ154">
            <v>300</v>
          </cell>
          <cell r="AK154">
            <v>0</v>
          </cell>
          <cell r="AL154">
            <v>2002</v>
          </cell>
          <cell r="AM154">
            <v>2002</v>
          </cell>
          <cell r="AN154" t="str">
            <v>ta14939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15</v>
          </cell>
          <cell r="AY154">
            <v>22.5</v>
          </cell>
          <cell r="AZ154">
            <v>22.5</v>
          </cell>
          <cell r="BA154">
            <v>30</v>
          </cell>
          <cell r="BB154">
            <v>45</v>
          </cell>
          <cell r="BC154">
            <v>45</v>
          </cell>
          <cell r="BD154">
            <v>30</v>
          </cell>
          <cell r="BE154">
            <v>45</v>
          </cell>
          <cell r="BF154">
            <v>45</v>
          </cell>
          <cell r="BG154">
            <v>30</v>
          </cell>
          <cell r="BH154">
            <v>45</v>
          </cell>
          <cell r="BI154">
            <v>0</v>
          </cell>
        </row>
        <row r="155">
          <cell r="C155" t="str">
            <v>C1</v>
          </cell>
          <cell r="D155" t="str">
            <v>1</v>
          </cell>
          <cell r="E155" t="str">
            <v>ALTRI</v>
          </cell>
          <cell r="F155" t="str">
            <v>VUPI004</v>
          </cell>
          <cell r="G155" t="str">
            <v>VUPI004</v>
          </cell>
          <cell r="H155" t="str">
            <v>BONIF.VASCHE E RIPRIST.AMBIENT. AREA LARD.-ALTRI COMUNI-</v>
          </cell>
          <cell r="I155" t="str">
            <v>939</v>
          </cell>
          <cell r="J155" t="str">
            <v>**</v>
          </cell>
          <cell r="K155" t="str">
            <v>****</v>
          </cell>
          <cell r="L155" t="str">
            <v>****</v>
          </cell>
          <cell r="M155" t="str">
            <v>14</v>
          </cell>
          <cell r="N155" t="str">
            <v>0500</v>
          </cell>
          <cell r="O155" t="str">
            <v>*</v>
          </cell>
          <cell r="P155" t="str">
            <v>*</v>
          </cell>
          <cell r="Q155" t="str">
            <v>****</v>
          </cell>
          <cell r="R155" t="str">
            <v>10</v>
          </cell>
          <cell r="S155" t="str">
            <v>7529</v>
          </cell>
          <cell r="T155" t="str">
            <v>1</v>
          </cell>
          <cell r="V155">
            <v>2003</v>
          </cell>
          <cell r="W155">
            <v>2003</v>
          </cell>
          <cell r="X155">
            <v>0</v>
          </cell>
          <cell r="AB155">
            <v>0</v>
          </cell>
          <cell r="AC155">
            <v>0</v>
          </cell>
          <cell r="AE155">
            <v>300</v>
          </cell>
          <cell r="AF155">
            <v>300</v>
          </cell>
          <cell r="AG155">
            <v>0</v>
          </cell>
          <cell r="AH155">
            <v>0</v>
          </cell>
          <cell r="AI155">
            <v>300</v>
          </cell>
          <cell r="AJ155">
            <v>300</v>
          </cell>
          <cell r="AK155">
            <v>0</v>
          </cell>
          <cell r="AL155">
            <v>2003</v>
          </cell>
          <cell r="AM155">
            <v>2003</v>
          </cell>
          <cell r="AN155" t="str">
            <v>ta14939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15</v>
          </cell>
          <cell r="BB155">
            <v>22.5</v>
          </cell>
          <cell r="BC155">
            <v>22.5</v>
          </cell>
          <cell r="BD155">
            <v>30</v>
          </cell>
          <cell r="BE155">
            <v>45</v>
          </cell>
          <cell r="BF155">
            <v>45</v>
          </cell>
          <cell r="BG155">
            <v>30</v>
          </cell>
          <cell r="BH155">
            <v>45</v>
          </cell>
          <cell r="BI155">
            <v>45</v>
          </cell>
        </row>
        <row r="156">
          <cell r="C156" t="str">
            <v>C1</v>
          </cell>
          <cell r="D156" t="str">
            <v>1</v>
          </cell>
          <cell r="E156" t="str">
            <v>ALTRI</v>
          </cell>
          <cell r="F156" t="str">
            <v>VUPI004</v>
          </cell>
          <cell r="G156" t="str">
            <v>VUPI004</v>
          </cell>
          <cell r="H156" t="str">
            <v>BONIF.VASCHE E RIPRIST.AMBIENT. AREA LARD.-ALTRI COMUNI-</v>
          </cell>
          <cell r="I156" t="str">
            <v>939</v>
          </cell>
          <cell r="J156" t="str">
            <v>**</v>
          </cell>
          <cell r="K156" t="str">
            <v>****</v>
          </cell>
          <cell r="L156" t="str">
            <v>****</v>
          </cell>
          <cell r="M156" t="str">
            <v>14</v>
          </cell>
          <cell r="N156" t="str">
            <v>0500</v>
          </cell>
          <cell r="O156" t="str">
            <v>*</v>
          </cell>
          <cell r="P156" t="str">
            <v>*</v>
          </cell>
          <cell r="Q156" t="str">
            <v>****</v>
          </cell>
          <cell r="R156" t="str">
            <v>10</v>
          </cell>
          <cell r="S156" t="str">
            <v>7529</v>
          </cell>
          <cell r="T156" t="str">
            <v>1</v>
          </cell>
          <cell r="V156">
            <v>2004</v>
          </cell>
          <cell r="W156">
            <v>2004</v>
          </cell>
          <cell r="X156">
            <v>0</v>
          </cell>
          <cell r="AB156">
            <v>0</v>
          </cell>
          <cell r="AC156">
            <v>0</v>
          </cell>
          <cell r="AF156">
            <v>300</v>
          </cell>
          <cell r="AG156">
            <v>300</v>
          </cell>
          <cell r="AH156">
            <v>0</v>
          </cell>
          <cell r="AI156">
            <v>300</v>
          </cell>
          <cell r="AJ156">
            <v>300</v>
          </cell>
          <cell r="AK156">
            <v>0</v>
          </cell>
          <cell r="AL156">
            <v>2004</v>
          </cell>
          <cell r="AM156">
            <v>2004</v>
          </cell>
          <cell r="AN156" t="str">
            <v>ta14939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15</v>
          </cell>
          <cell r="BE156">
            <v>22.5</v>
          </cell>
          <cell r="BF156">
            <v>22.5</v>
          </cell>
          <cell r="BG156">
            <v>30</v>
          </cell>
          <cell r="BH156">
            <v>45</v>
          </cell>
          <cell r="BI156">
            <v>45</v>
          </cell>
        </row>
        <row r="157">
          <cell r="C157" t="str">
            <v>C1</v>
          </cell>
          <cell r="D157" t="str">
            <v>1</v>
          </cell>
          <cell r="E157" t="str">
            <v>ALTRI</v>
          </cell>
          <cell r="F157" t="str">
            <v>VUPI005</v>
          </cell>
          <cell r="G157" t="str">
            <v>VUPI005</v>
          </cell>
          <cell r="H157" t="str">
            <v>BONIF.VASCHE E RIPR.AMBIENT. AREA AMIATA-COM.PIANCASTAGNAIO-</v>
          </cell>
          <cell r="I157" t="str">
            <v>939</v>
          </cell>
          <cell r="J157" t="str">
            <v>**</v>
          </cell>
          <cell r="K157" t="str">
            <v>****</v>
          </cell>
          <cell r="L157" t="str">
            <v>****</v>
          </cell>
          <cell r="M157" t="str">
            <v>14</v>
          </cell>
          <cell r="N157" t="str">
            <v>0520</v>
          </cell>
          <cell r="O157" t="str">
            <v>*</v>
          </cell>
          <cell r="P157" t="str">
            <v>*</v>
          </cell>
          <cell r="Q157" t="str">
            <v>****</v>
          </cell>
          <cell r="R157" t="str">
            <v>10</v>
          </cell>
          <cell r="S157" t="str">
            <v>7527</v>
          </cell>
          <cell r="T157" t="str">
            <v>1</v>
          </cell>
          <cell r="U157">
            <v>1</v>
          </cell>
          <cell r="V157">
            <v>4</v>
          </cell>
          <cell r="W157">
            <v>1999</v>
          </cell>
          <cell r="X157">
            <v>207.8</v>
          </cell>
          <cell r="Y157">
            <v>0</v>
          </cell>
          <cell r="AB157">
            <v>0</v>
          </cell>
          <cell r="AC157">
            <v>0</v>
          </cell>
          <cell r="AG157">
            <v>0</v>
          </cell>
          <cell r="AH157">
            <v>0</v>
          </cell>
          <cell r="AI157">
            <v>207.8</v>
          </cell>
          <cell r="AJ157">
            <v>207.8</v>
          </cell>
          <cell r="AK157">
            <v>0</v>
          </cell>
          <cell r="AL157">
            <v>1999</v>
          </cell>
          <cell r="AM157">
            <v>1999</v>
          </cell>
          <cell r="AN157" t="str">
            <v>ta14939</v>
          </cell>
          <cell r="AO157">
            <v>10.39</v>
          </cell>
          <cell r="AP157">
            <v>15.585000000000001</v>
          </cell>
          <cell r="AQ157">
            <v>15.585000000000001</v>
          </cell>
          <cell r="AR157">
            <v>20.78</v>
          </cell>
          <cell r="AS157">
            <v>31.17</v>
          </cell>
          <cell r="AT157">
            <v>31.17</v>
          </cell>
          <cell r="AU157">
            <v>20.78</v>
          </cell>
          <cell r="AV157">
            <v>31.17</v>
          </cell>
          <cell r="AW157">
            <v>31.17</v>
          </cell>
          <cell r="AX157">
            <v>20.78</v>
          </cell>
          <cell r="AY157">
            <v>31.17</v>
          </cell>
          <cell r="AZ157">
            <v>0</v>
          </cell>
          <cell r="BA157">
            <v>20.78</v>
          </cell>
          <cell r="BB157">
            <v>20.78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</row>
        <row r="158">
          <cell r="C158" t="str">
            <v>C1</v>
          </cell>
          <cell r="D158" t="str">
            <v>1</v>
          </cell>
          <cell r="E158" t="str">
            <v>ALTRI</v>
          </cell>
          <cell r="F158" t="str">
            <v>VUPI005</v>
          </cell>
          <cell r="G158" t="str">
            <v>VUPI005</v>
          </cell>
          <cell r="H158" t="str">
            <v>BONIF.VASCHE E RIPR.AMBIENT. AREA AMIATA-COM.PIANCASTAGNAIO-</v>
          </cell>
          <cell r="I158" t="str">
            <v>939</v>
          </cell>
          <cell r="J158" t="str">
            <v>**</v>
          </cell>
          <cell r="K158" t="str">
            <v>****</v>
          </cell>
          <cell r="L158" t="str">
            <v>****</v>
          </cell>
          <cell r="M158" t="str">
            <v>14</v>
          </cell>
          <cell r="N158" t="str">
            <v>0520</v>
          </cell>
          <cell r="O158" t="str">
            <v>*</v>
          </cell>
          <cell r="P158" t="str">
            <v>*</v>
          </cell>
          <cell r="Q158" t="str">
            <v>****</v>
          </cell>
          <cell r="R158" t="str">
            <v>10</v>
          </cell>
          <cell r="S158" t="str">
            <v>7527</v>
          </cell>
          <cell r="T158" t="str">
            <v>1</v>
          </cell>
          <cell r="U158">
            <v>1</v>
          </cell>
          <cell r="V158">
            <v>4</v>
          </cell>
          <cell r="W158">
            <v>2000</v>
          </cell>
          <cell r="X158">
            <v>4.0999999999999996</v>
          </cell>
          <cell r="Y158">
            <v>0</v>
          </cell>
          <cell r="Z158">
            <v>169.28571428571428</v>
          </cell>
          <cell r="AA158">
            <v>169.28571428571428</v>
          </cell>
          <cell r="AB158">
            <v>56.428571428571423</v>
          </cell>
          <cell r="AC158">
            <v>395</v>
          </cell>
          <cell r="AG158">
            <v>0</v>
          </cell>
          <cell r="AH158">
            <v>0</v>
          </cell>
          <cell r="AI158">
            <v>399.1</v>
          </cell>
          <cell r="AJ158">
            <v>399.1</v>
          </cell>
          <cell r="AK158">
            <v>0</v>
          </cell>
          <cell r="AL158">
            <v>2000</v>
          </cell>
          <cell r="AM158">
            <v>2000</v>
          </cell>
          <cell r="AN158" t="str">
            <v>ta14939</v>
          </cell>
          <cell r="AO158">
            <v>0</v>
          </cell>
          <cell r="AP158">
            <v>0</v>
          </cell>
          <cell r="AQ158">
            <v>0</v>
          </cell>
          <cell r="AR158">
            <v>19.955000000000002</v>
          </cell>
          <cell r="AS158">
            <v>29.932500000000001</v>
          </cell>
          <cell r="AT158">
            <v>29.932500000000001</v>
          </cell>
          <cell r="AU158">
            <v>39.910000000000004</v>
          </cell>
          <cell r="AV158">
            <v>59.865000000000002</v>
          </cell>
          <cell r="AW158">
            <v>59.865000000000002</v>
          </cell>
          <cell r="AX158">
            <v>39.910000000000004</v>
          </cell>
          <cell r="AY158">
            <v>59.865000000000002</v>
          </cell>
          <cell r="AZ158">
            <v>59.865000000000002</v>
          </cell>
          <cell r="BA158">
            <v>39.910000000000004</v>
          </cell>
          <cell r="BB158">
            <v>59.865000000000002</v>
          </cell>
          <cell r="BC158">
            <v>0</v>
          </cell>
          <cell r="BD158">
            <v>39.910000000000004</v>
          </cell>
          <cell r="BE158">
            <v>39.910000000000004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</row>
        <row r="159">
          <cell r="C159" t="str">
            <v>C1</v>
          </cell>
          <cell r="D159" t="str">
            <v>1</v>
          </cell>
          <cell r="E159" t="str">
            <v>ALTRI</v>
          </cell>
          <cell r="F159" t="str">
            <v>VUPI005</v>
          </cell>
          <cell r="G159" t="str">
            <v>VUPI005</v>
          </cell>
          <cell r="H159" t="str">
            <v>BONIF.VASCHE E RIPR.AMBIENT. AREA AMIATA-COM.PIANCASTAGNAIO-</v>
          </cell>
          <cell r="I159" t="str">
            <v>939</v>
          </cell>
          <cell r="J159" t="str">
            <v>**</v>
          </cell>
          <cell r="K159" t="str">
            <v>****</v>
          </cell>
          <cell r="L159" t="str">
            <v>****</v>
          </cell>
          <cell r="M159" t="str">
            <v>14</v>
          </cell>
          <cell r="N159" t="str">
            <v>0520</v>
          </cell>
          <cell r="O159" t="str">
            <v>*</v>
          </cell>
          <cell r="P159" t="str">
            <v>*</v>
          </cell>
          <cell r="Q159" t="str">
            <v>****</v>
          </cell>
          <cell r="R159" t="str">
            <v>10</v>
          </cell>
          <cell r="S159" t="str">
            <v>7527</v>
          </cell>
          <cell r="T159" t="str">
            <v>1</v>
          </cell>
          <cell r="V159">
            <v>2001</v>
          </cell>
          <cell r="W159">
            <v>2001</v>
          </cell>
          <cell r="X159">
            <v>0</v>
          </cell>
          <cell r="Y159">
            <v>0</v>
          </cell>
          <cell r="AB159">
            <v>0</v>
          </cell>
          <cell r="AC159">
            <v>0</v>
          </cell>
          <cell r="AD159">
            <v>154</v>
          </cell>
          <cell r="AG159">
            <v>0</v>
          </cell>
          <cell r="AH159">
            <v>0</v>
          </cell>
          <cell r="AI159">
            <v>154</v>
          </cell>
          <cell r="AJ159">
            <v>154</v>
          </cell>
          <cell r="AK159">
            <v>0</v>
          </cell>
          <cell r="AL159">
            <v>2001</v>
          </cell>
          <cell r="AM159">
            <v>2001</v>
          </cell>
          <cell r="AN159" t="str">
            <v>ta14939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7.7</v>
          </cell>
          <cell r="AV159">
            <v>11.549999999999999</v>
          </cell>
          <cell r="AW159">
            <v>11.549999999999999</v>
          </cell>
          <cell r="AX159">
            <v>15.4</v>
          </cell>
          <cell r="AY159">
            <v>23.099999999999998</v>
          </cell>
          <cell r="AZ159">
            <v>23.099999999999998</v>
          </cell>
          <cell r="BA159">
            <v>15.4</v>
          </cell>
          <cell r="BB159">
            <v>23.099999999999998</v>
          </cell>
          <cell r="BC159">
            <v>23.099999999999998</v>
          </cell>
          <cell r="BD159">
            <v>15.4</v>
          </cell>
          <cell r="BE159">
            <v>23.099999999999998</v>
          </cell>
          <cell r="BF159">
            <v>0</v>
          </cell>
          <cell r="BG159">
            <v>15.4</v>
          </cell>
          <cell r="BH159">
            <v>15.4</v>
          </cell>
          <cell r="BI159">
            <v>0</v>
          </cell>
        </row>
        <row r="160">
          <cell r="C160" t="str">
            <v>C1</v>
          </cell>
          <cell r="D160" t="str">
            <v>1</v>
          </cell>
          <cell r="E160" t="str">
            <v>ALTRI</v>
          </cell>
          <cell r="F160" t="str">
            <v>VUPI005</v>
          </cell>
          <cell r="G160" t="str">
            <v>VUPI005</v>
          </cell>
          <cell r="H160" t="str">
            <v>BONIF.VASCHE E RIPR.AMBIENT. AREA AMIATA-COM.PIANCASTAGNAIO-</v>
          </cell>
          <cell r="I160" t="str">
            <v>939</v>
          </cell>
          <cell r="J160" t="str">
            <v>**</v>
          </cell>
          <cell r="K160" t="str">
            <v>****</v>
          </cell>
          <cell r="L160" t="str">
            <v>****</v>
          </cell>
          <cell r="M160" t="str">
            <v>14</v>
          </cell>
          <cell r="N160" t="str">
            <v>0520</v>
          </cell>
          <cell r="O160" t="str">
            <v>*</v>
          </cell>
          <cell r="P160" t="str">
            <v>*</v>
          </cell>
          <cell r="Q160" t="str">
            <v>****</v>
          </cell>
          <cell r="R160" t="str">
            <v>10</v>
          </cell>
          <cell r="S160" t="str">
            <v>7527</v>
          </cell>
          <cell r="T160" t="str">
            <v>1</v>
          </cell>
          <cell r="V160">
            <v>2002</v>
          </cell>
          <cell r="W160">
            <v>2002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D160">
            <v>154</v>
          </cell>
          <cell r="AE160">
            <v>154</v>
          </cell>
          <cell r="AG160">
            <v>0</v>
          </cell>
          <cell r="AH160">
            <v>0</v>
          </cell>
          <cell r="AI160">
            <v>154</v>
          </cell>
          <cell r="AJ160">
            <v>154</v>
          </cell>
          <cell r="AK160">
            <v>0</v>
          </cell>
          <cell r="AL160">
            <v>2002</v>
          </cell>
          <cell r="AM160">
            <v>2002</v>
          </cell>
          <cell r="AN160" t="str">
            <v>ta14939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7.7</v>
          </cell>
          <cell r="AY160">
            <v>11.549999999999999</v>
          </cell>
          <cell r="AZ160">
            <v>11.549999999999999</v>
          </cell>
          <cell r="BA160">
            <v>15.4</v>
          </cell>
          <cell r="BB160">
            <v>23.099999999999998</v>
          </cell>
          <cell r="BC160">
            <v>23.099999999999998</v>
          </cell>
          <cell r="BD160">
            <v>15.4</v>
          </cell>
          <cell r="BE160">
            <v>23.099999999999998</v>
          </cell>
          <cell r="BF160">
            <v>23.099999999999998</v>
          </cell>
          <cell r="BG160">
            <v>15.4</v>
          </cell>
          <cell r="BH160">
            <v>23.099999999999998</v>
          </cell>
          <cell r="BI160">
            <v>0</v>
          </cell>
        </row>
        <row r="161">
          <cell r="C161" t="str">
            <v>C1</v>
          </cell>
          <cell r="D161" t="str">
            <v>1</v>
          </cell>
          <cell r="E161" t="str">
            <v>ALTRI</v>
          </cell>
          <cell r="F161" t="str">
            <v>VUPI005</v>
          </cell>
          <cell r="G161" t="str">
            <v>VUPI005</v>
          </cell>
          <cell r="H161" t="str">
            <v>BONIF.VASCHE E RIPR.AMBIENT. AREA AMIATA-COM.PIANCASTAGNAIO-</v>
          </cell>
          <cell r="I161" t="str">
            <v>939</v>
          </cell>
          <cell r="J161" t="str">
            <v>**</v>
          </cell>
          <cell r="K161" t="str">
            <v>****</v>
          </cell>
          <cell r="L161" t="str">
            <v>****</v>
          </cell>
          <cell r="M161" t="str">
            <v>14</v>
          </cell>
          <cell r="N161" t="str">
            <v>0520</v>
          </cell>
          <cell r="O161" t="str">
            <v>*</v>
          </cell>
          <cell r="P161" t="str">
            <v>*</v>
          </cell>
          <cell r="Q161" t="str">
            <v>****</v>
          </cell>
          <cell r="R161" t="str">
            <v>10</v>
          </cell>
          <cell r="S161" t="str">
            <v>7527</v>
          </cell>
          <cell r="T161" t="str">
            <v>1</v>
          </cell>
          <cell r="V161">
            <v>2003</v>
          </cell>
          <cell r="W161">
            <v>2003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E161">
            <v>154</v>
          </cell>
          <cell r="AF161">
            <v>154</v>
          </cell>
          <cell r="AG161">
            <v>0</v>
          </cell>
          <cell r="AH161">
            <v>0</v>
          </cell>
          <cell r="AI161">
            <v>154</v>
          </cell>
          <cell r="AJ161">
            <v>154</v>
          </cell>
          <cell r="AK161">
            <v>0</v>
          </cell>
          <cell r="AL161">
            <v>2003</v>
          </cell>
          <cell r="AM161">
            <v>2003</v>
          </cell>
          <cell r="AN161" t="str">
            <v>ta14939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7.7</v>
          </cell>
          <cell r="BB161">
            <v>11.549999999999999</v>
          </cell>
          <cell r="BC161">
            <v>11.549999999999999</v>
          </cell>
          <cell r="BD161">
            <v>15.4</v>
          </cell>
          <cell r="BE161">
            <v>23.099999999999998</v>
          </cell>
          <cell r="BF161">
            <v>23.099999999999998</v>
          </cell>
          <cell r="BG161">
            <v>15.4</v>
          </cell>
          <cell r="BH161">
            <v>23.099999999999998</v>
          </cell>
          <cell r="BI161">
            <v>23.099999999999998</v>
          </cell>
        </row>
        <row r="162">
          <cell r="C162" t="str">
            <v>C1</v>
          </cell>
          <cell r="D162" t="str">
            <v>1</v>
          </cell>
          <cell r="E162" t="str">
            <v>ALTRI</v>
          </cell>
          <cell r="F162" t="str">
            <v>VUPI005</v>
          </cell>
          <cell r="G162" t="str">
            <v>VUPI005</v>
          </cell>
          <cell r="H162" t="str">
            <v>BONIF.VASCHE E RIPR.AMBIENT. AREA AMIATA-COM.PIANCASTAGNAIO-</v>
          </cell>
          <cell r="I162" t="str">
            <v>939</v>
          </cell>
          <cell r="J162" t="str">
            <v>**</v>
          </cell>
          <cell r="K162" t="str">
            <v>****</v>
          </cell>
          <cell r="L162" t="str">
            <v>****</v>
          </cell>
          <cell r="M162" t="str">
            <v>14</v>
          </cell>
          <cell r="N162" t="str">
            <v>0520</v>
          </cell>
          <cell r="O162" t="str">
            <v>*</v>
          </cell>
          <cell r="P162" t="str">
            <v>*</v>
          </cell>
          <cell r="Q162" t="str">
            <v>****</v>
          </cell>
          <cell r="R162" t="str">
            <v>10</v>
          </cell>
          <cell r="S162" t="str">
            <v>7527</v>
          </cell>
          <cell r="T162" t="str">
            <v>1</v>
          </cell>
          <cell r="V162">
            <v>2004</v>
          </cell>
          <cell r="W162">
            <v>2004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154</v>
          </cell>
          <cell r="AG162">
            <v>154</v>
          </cell>
          <cell r="AH162">
            <v>0</v>
          </cell>
          <cell r="AI162">
            <v>154</v>
          </cell>
          <cell r="AJ162">
            <v>154</v>
          </cell>
          <cell r="AK162">
            <v>0</v>
          </cell>
          <cell r="AL162">
            <v>2004</v>
          </cell>
          <cell r="AM162">
            <v>2004</v>
          </cell>
          <cell r="AN162" t="str">
            <v>ta14939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7.7</v>
          </cell>
          <cell r="BE162">
            <v>11.549999999999999</v>
          </cell>
          <cell r="BF162">
            <v>11.549999999999999</v>
          </cell>
          <cell r="BG162">
            <v>15.4</v>
          </cell>
          <cell r="BH162">
            <v>23.099999999999998</v>
          </cell>
          <cell r="BI162">
            <v>23.099999999999998</v>
          </cell>
        </row>
        <row r="163">
          <cell r="C163" t="str">
            <v>C1</v>
          </cell>
          <cell r="D163" t="str">
            <v>1</v>
          </cell>
          <cell r="E163" t="str">
            <v>ALTRI</v>
          </cell>
          <cell r="F163" t="str">
            <v>VUPI006</v>
          </cell>
          <cell r="G163" t="str">
            <v>VUPI006</v>
          </cell>
          <cell r="H163" t="str">
            <v>BONIF.VASCHE E RIPRIS.AMBIENT. AREA AMIATA -ALTRI COMUNI-</v>
          </cell>
          <cell r="I163" t="str">
            <v>939</v>
          </cell>
          <cell r="J163" t="str">
            <v>**</v>
          </cell>
          <cell r="K163" t="str">
            <v>****</v>
          </cell>
          <cell r="L163" t="str">
            <v>****</v>
          </cell>
          <cell r="M163" t="str">
            <v>14</v>
          </cell>
          <cell r="N163" t="str">
            <v>0520</v>
          </cell>
          <cell r="O163" t="str">
            <v>*</v>
          </cell>
          <cell r="P163" t="str">
            <v>*</v>
          </cell>
          <cell r="Q163" t="str">
            <v>****</v>
          </cell>
          <cell r="R163" t="str">
            <v>09</v>
          </cell>
          <cell r="S163" t="str">
            <v>7436</v>
          </cell>
          <cell r="T163" t="str">
            <v>1</v>
          </cell>
          <cell r="U163">
            <v>1</v>
          </cell>
          <cell r="V163">
            <v>4</v>
          </cell>
          <cell r="W163">
            <v>1999</v>
          </cell>
          <cell r="X163">
            <v>1016.2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G163">
            <v>0</v>
          </cell>
          <cell r="AH163">
            <v>0</v>
          </cell>
          <cell r="AI163">
            <v>1016.2</v>
          </cell>
          <cell r="AJ163">
            <v>1016.2</v>
          </cell>
          <cell r="AK163">
            <v>0</v>
          </cell>
          <cell r="AL163">
            <v>1999</v>
          </cell>
          <cell r="AM163">
            <v>1999</v>
          </cell>
          <cell r="AN163" t="str">
            <v>ta14939</v>
          </cell>
          <cell r="AO163">
            <v>50.81</v>
          </cell>
          <cell r="AP163">
            <v>76.215000000000003</v>
          </cell>
          <cell r="AQ163">
            <v>76.215000000000003</v>
          </cell>
          <cell r="AR163">
            <v>101.62</v>
          </cell>
          <cell r="AS163">
            <v>152.43</v>
          </cell>
          <cell r="AT163">
            <v>152.43</v>
          </cell>
          <cell r="AU163">
            <v>101.62</v>
          </cell>
          <cell r="AV163">
            <v>152.43</v>
          </cell>
          <cell r="AW163">
            <v>152.43</v>
          </cell>
          <cell r="AX163">
            <v>101.62</v>
          </cell>
          <cell r="AY163">
            <v>152.43</v>
          </cell>
          <cell r="AZ163">
            <v>0</v>
          </cell>
          <cell r="BA163">
            <v>101.62</v>
          </cell>
          <cell r="BB163">
            <v>101.62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</row>
        <row r="164">
          <cell r="C164" t="str">
            <v>C1</v>
          </cell>
          <cell r="D164" t="str">
            <v>1</v>
          </cell>
          <cell r="E164" t="str">
            <v>ALTRI</v>
          </cell>
          <cell r="F164" t="str">
            <v>VUPI006</v>
          </cell>
          <cell r="G164" t="str">
            <v>VUPI006</v>
          </cell>
          <cell r="H164" t="str">
            <v>BONIF.VASCHE E RIPRIS.AMBIENT. AREA AMIATA -ALTRI COMUNI-</v>
          </cell>
          <cell r="I164" t="str">
            <v>939</v>
          </cell>
          <cell r="J164" t="str">
            <v>**</v>
          </cell>
          <cell r="K164" t="str">
            <v>****</v>
          </cell>
          <cell r="L164" t="str">
            <v>****</v>
          </cell>
          <cell r="M164" t="str">
            <v>14</v>
          </cell>
          <cell r="N164" t="str">
            <v>0520</v>
          </cell>
          <cell r="O164" t="str">
            <v>*</v>
          </cell>
          <cell r="P164" t="str">
            <v>*</v>
          </cell>
          <cell r="Q164" t="str">
            <v>****</v>
          </cell>
          <cell r="R164" t="str">
            <v>09</v>
          </cell>
          <cell r="S164" t="str">
            <v>7436</v>
          </cell>
          <cell r="T164" t="str">
            <v>1</v>
          </cell>
          <cell r="V164">
            <v>2001</v>
          </cell>
          <cell r="W164">
            <v>2001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50</v>
          </cell>
          <cell r="AI164">
            <v>50</v>
          </cell>
          <cell r="AJ164">
            <v>50</v>
          </cell>
          <cell r="AK164">
            <v>0</v>
          </cell>
          <cell r="AL164">
            <v>2001</v>
          </cell>
          <cell r="AM164">
            <v>2001</v>
          </cell>
          <cell r="AN164" t="str">
            <v>ta14939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2.5</v>
          </cell>
          <cell r="AV164">
            <v>3.75</v>
          </cell>
          <cell r="AW164">
            <v>3.75</v>
          </cell>
          <cell r="AX164">
            <v>5</v>
          </cell>
          <cell r="AY164">
            <v>7.5</v>
          </cell>
          <cell r="AZ164">
            <v>7.5</v>
          </cell>
          <cell r="BA164">
            <v>5</v>
          </cell>
          <cell r="BB164">
            <v>7.5</v>
          </cell>
          <cell r="BC164">
            <v>7.5</v>
          </cell>
          <cell r="BD164">
            <v>5</v>
          </cell>
          <cell r="BE164">
            <v>7.5</v>
          </cell>
          <cell r="BF164">
            <v>0</v>
          </cell>
          <cell r="BG164">
            <v>5</v>
          </cell>
          <cell r="BH164">
            <v>5</v>
          </cell>
          <cell r="BI164">
            <v>0</v>
          </cell>
        </row>
        <row r="165">
          <cell r="C165" t="str">
            <v>C1</v>
          </cell>
          <cell r="D165" t="str">
            <v>1</v>
          </cell>
          <cell r="E165" t="str">
            <v>ALTRI</v>
          </cell>
          <cell r="F165" t="str">
            <v>VUPI006</v>
          </cell>
          <cell r="G165" t="str">
            <v>VUPI006</v>
          </cell>
          <cell r="H165" t="str">
            <v>BONIF.VASCHE E RIPRIS.AMBIENT. AREA AMIATA -ALTRI COMUNI-</v>
          </cell>
          <cell r="I165" t="str">
            <v>939</v>
          </cell>
          <cell r="J165" t="str">
            <v>**</v>
          </cell>
          <cell r="K165" t="str">
            <v>****</v>
          </cell>
          <cell r="L165" t="str">
            <v>****</v>
          </cell>
          <cell r="M165" t="str">
            <v>14</v>
          </cell>
          <cell r="N165" t="str">
            <v>0520</v>
          </cell>
          <cell r="O165" t="str">
            <v>*</v>
          </cell>
          <cell r="P165" t="str">
            <v>*</v>
          </cell>
          <cell r="Q165" t="str">
            <v>****</v>
          </cell>
          <cell r="R165" t="str">
            <v>09</v>
          </cell>
          <cell r="S165" t="str">
            <v>7436</v>
          </cell>
          <cell r="T165" t="str">
            <v>1</v>
          </cell>
          <cell r="V165">
            <v>2002</v>
          </cell>
          <cell r="W165">
            <v>2002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50</v>
          </cell>
          <cell r="AE165">
            <v>50</v>
          </cell>
          <cell r="AI165">
            <v>50</v>
          </cell>
          <cell r="AJ165">
            <v>50</v>
          </cell>
          <cell r="AK165">
            <v>0</v>
          </cell>
          <cell r="AL165">
            <v>2002</v>
          </cell>
          <cell r="AM165">
            <v>2002</v>
          </cell>
          <cell r="AN165" t="str">
            <v>ta14939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2.5</v>
          </cell>
          <cell r="AY165">
            <v>3.75</v>
          </cell>
          <cell r="AZ165">
            <v>3.75</v>
          </cell>
          <cell r="BA165">
            <v>5</v>
          </cell>
          <cell r="BB165">
            <v>7.5</v>
          </cell>
          <cell r="BC165">
            <v>7.5</v>
          </cell>
          <cell r="BD165">
            <v>5</v>
          </cell>
          <cell r="BE165">
            <v>7.5</v>
          </cell>
          <cell r="BF165">
            <v>7.5</v>
          </cell>
          <cell r="BG165">
            <v>5</v>
          </cell>
          <cell r="BH165">
            <v>7.5</v>
          </cell>
          <cell r="BI165">
            <v>0</v>
          </cell>
        </row>
        <row r="166">
          <cell r="C166" t="str">
            <v>C1</v>
          </cell>
          <cell r="D166" t="str">
            <v>1</v>
          </cell>
          <cell r="E166" t="str">
            <v>ALTRI</v>
          </cell>
          <cell r="F166" t="str">
            <v>VUPI006</v>
          </cell>
          <cell r="G166" t="str">
            <v>VUPI006</v>
          </cell>
          <cell r="H166" t="str">
            <v>BONIF.VASCHE E RIPRIS.AMBIENT. AREA AMIATA -ALTRI COMUNI-</v>
          </cell>
          <cell r="I166" t="str">
            <v>939</v>
          </cell>
          <cell r="J166" t="str">
            <v>**</v>
          </cell>
          <cell r="K166" t="str">
            <v>****</v>
          </cell>
          <cell r="L166" t="str">
            <v>****</v>
          </cell>
          <cell r="M166" t="str">
            <v>14</v>
          </cell>
          <cell r="N166" t="str">
            <v>0520</v>
          </cell>
          <cell r="O166" t="str">
            <v>*</v>
          </cell>
          <cell r="P166" t="str">
            <v>*</v>
          </cell>
          <cell r="Q166" t="str">
            <v>****</v>
          </cell>
          <cell r="R166" t="str">
            <v>09</v>
          </cell>
          <cell r="S166" t="str">
            <v>7436</v>
          </cell>
          <cell r="T166" t="str">
            <v>1</v>
          </cell>
          <cell r="V166">
            <v>2003</v>
          </cell>
          <cell r="W166">
            <v>2003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E166">
            <v>50</v>
          </cell>
          <cell r="AF166">
            <v>50</v>
          </cell>
          <cell r="AI166">
            <v>50</v>
          </cell>
          <cell r="AJ166">
            <v>50</v>
          </cell>
          <cell r="AK166">
            <v>0</v>
          </cell>
          <cell r="AL166">
            <v>2003</v>
          </cell>
          <cell r="AM166">
            <v>2003</v>
          </cell>
          <cell r="AN166" t="str">
            <v>ta14939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2.5</v>
          </cell>
          <cell r="BB166">
            <v>3.75</v>
          </cell>
          <cell r="BC166">
            <v>3.75</v>
          </cell>
          <cell r="BD166">
            <v>5</v>
          </cell>
          <cell r="BE166">
            <v>7.5</v>
          </cell>
          <cell r="BF166">
            <v>7.5</v>
          </cell>
          <cell r="BG166">
            <v>5</v>
          </cell>
          <cell r="BH166">
            <v>7.5</v>
          </cell>
          <cell r="BI166">
            <v>7.5</v>
          </cell>
        </row>
        <row r="167">
          <cell r="C167" t="str">
            <v>C1</v>
          </cell>
          <cell r="D167" t="str">
            <v>1</v>
          </cell>
          <cell r="E167" t="str">
            <v>ALTRI</v>
          </cell>
          <cell r="F167" t="str">
            <v>VUPI006</v>
          </cell>
          <cell r="G167" t="str">
            <v>VUPI006</v>
          </cell>
          <cell r="H167" t="str">
            <v>BONIF.VASCHE E RIPRIS.AMBIENT. AREA AMIATA -ALTRI COMUNI-</v>
          </cell>
          <cell r="I167" t="str">
            <v>939</v>
          </cell>
          <cell r="J167" t="str">
            <v>**</v>
          </cell>
          <cell r="K167" t="str">
            <v>****</v>
          </cell>
          <cell r="L167" t="str">
            <v>****</v>
          </cell>
          <cell r="M167" t="str">
            <v>14</v>
          </cell>
          <cell r="N167" t="str">
            <v>0520</v>
          </cell>
          <cell r="O167" t="str">
            <v>*</v>
          </cell>
          <cell r="P167" t="str">
            <v>*</v>
          </cell>
          <cell r="Q167" t="str">
            <v>****</v>
          </cell>
          <cell r="R167" t="str">
            <v>09</v>
          </cell>
          <cell r="S167" t="str">
            <v>7436</v>
          </cell>
          <cell r="T167" t="str">
            <v>1</v>
          </cell>
          <cell r="V167">
            <v>2004</v>
          </cell>
          <cell r="W167">
            <v>2004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F167">
            <v>50</v>
          </cell>
          <cell r="AG167">
            <v>50</v>
          </cell>
          <cell r="AI167">
            <v>50</v>
          </cell>
          <cell r="AJ167">
            <v>50</v>
          </cell>
          <cell r="AK167">
            <v>0</v>
          </cell>
          <cell r="AL167">
            <v>2004</v>
          </cell>
          <cell r="AM167">
            <v>2004</v>
          </cell>
          <cell r="AN167" t="str">
            <v>ta14939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2.5</v>
          </cell>
          <cell r="BE167">
            <v>3.75</v>
          </cell>
          <cell r="BF167">
            <v>3.75</v>
          </cell>
          <cell r="BG167">
            <v>5</v>
          </cell>
          <cell r="BH167">
            <v>7.5</v>
          </cell>
          <cell r="BI167">
            <v>7.5</v>
          </cell>
        </row>
        <row r="168">
          <cell r="C168" t="str">
            <v>C1</v>
          </cell>
          <cell r="D168" t="str">
            <v>1</v>
          </cell>
          <cell r="E168" t="str">
            <v>ALTRI</v>
          </cell>
          <cell r="F168" t="str">
            <v>VUPI008</v>
          </cell>
          <cell r="G168" t="str">
            <v>VUPI008</v>
          </cell>
          <cell r="H168" t="str">
            <v>CHIUSURE MINERARIE AREA LARDERELLO -COMUNE POMARANCE-</v>
          </cell>
          <cell r="I168" t="str">
            <v>931</v>
          </cell>
          <cell r="J168" t="str">
            <v>**</v>
          </cell>
          <cell r="K168" t="str">
            <v>****</v>
          </cell>
          <cell r="L168" t="str">
            <v>****</v>
          </cell>
          <cell r="M168" t="str">
            <v>14</v>
          </cell>
          <cell r="N168" t="str">
            <v>0500</v>
          </cell>
          <cell r="O168" t="str">
            <v>*</v>
          </cell>
          <cell r="P168" t="str">
            <v>*</v>
          </cell>
          <cell r="Q168" t="str">
            <v>****</v>
          </cell>
          <cell r="R168" t="str">
            <v>10</v>
          </cell>
          <cell r="S168" t="str">
            <v>7533</v>
          </cell>
          <cell r="T168" t="str">
            <v>1</v>
          </cell>
          <cell r="U168">
            <v>1</v>
          </cell>
          <cell r="V168">
            <v>4</v>
          </cell>
          <cell r="W168">
            <v>1999</v>
          </cell>
          <cell r="X168">
            <v>362</v>
          </cell>
          <cell r="AB168">
            <v>0</v>
          </cell>
          <cell r="AC168">
            <v>0</v>
          </cell>
          <cell r="AG168">
            <v>0</v>
          </cell>
          <cell r="AH168">
            <v>0</v>
          </cell>
          <cell r="AI168">
            <v>362</v>
          </cell>
          <cell r="AJ168">
            <v>362</v>
          </cell>
          <cell r="AK168">
            <v>0</v>
          </cell>
          <cell r="AL168">
            <v>1999</v>
          </cell>
          <cell r="AM168">
            <v>1999</v>
          </cell>
          <cell r="AN168" t="str">
            <v>ta14931</v>
          </cell>
          <cell r="AO168">
            <v>18.100000000000001</v>
          </cell>
          <cell r="AP168">
            <v>27.15</v>
          </cell>
          <cell r="AQ168">
            <v>27.15</v>
          </cell>
          <cell r="AR168">
            <v>36.200000000000003</v>
          </cell>
          <cell r="AS168">
            <v>54.3</v>
          </cell>
          <cell r="AT168">
            <v>54.3</v>
          </cell>
          <cell r="AU168">
            <v>36.200000000000003</v>
          </cell>
          <cell r="AV168">
            <v>54.3</v>
          </cell>
          <cell r="AW168">
            <v>54.3</v>
          </cell>
          <cell r="AX168">
            <v>36.200000000000003</v>
          </cell>
          <cell r="AY168">
            <v>54.3</v>
          </cell>
          <cell r="AZ168">
            <v>0</v>
          </cell>
          <cell r="BA168">
            <v>36.200000000000003</v>
          </cell>
          <cell r="BB168">
            <v>36.200000000000003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</row>
        <row r="169">
          <cell r="C169" t="str">
            <v>C1</v>
          </cell>
          <cell r="D169" t="str">
            <v>1</v>
          </cell>
          <cell r="E169" t="str">
            <v>ALTRI</v>
          </cell>
          <cell r="F169" t="str">
            <v>VUPI008</v>
          </cell>
          <cell r="G169" t="str">
            <v>VUPI008</v>
          </cell>
          <cell r="H169" t="str">
            <v>CHIUSURE MINERARIE AREA LARDERELLO -COMUNE POMARANCE-</v>
          </cell>
          <cell r="I169" t="str">
            <v>931</v>
          </cell>
          <cell r="J169" t="str">
            <v>**</v>
          </cell>
          <cell r="K169" t="str">
            <v>****</v>
          </cell>
          <cell r="L169" t="str">
            <v>****</v>
          </cell>
          <cell r="M169" t="str">
            <v>14</v>
          </cell>
          <cell r="N169" t="str">
            <v>0500</v>
          </cell>
          <cell r="O169" t="str">
            <v>*</v>
          </cell>
          <cell r="P169" t="str">
            <v>*</v>
          </cell>
          <cell r="Q169" t="str">
            <v>****</v>
          </cell>
          <cell r="R169" t="str">
            <v>10</v>
          </cell>
          <cell r="S169" t="str">
            <v>7533</v>
          </cell>
          <cell r="T169" t="str">
            <v>1</v>
          </cell>
          <cell r="U169">
            <v>1</v>
          </cell>
          <cell r="V169">
            <v>4</v>
          </cell>
          <cell r="W169">
            <v>2000</v>
          </cell>
          <cell r="X169">
            <v>9.1</v>
          </cell>
          <cell r="Y169">
            <v>42.5</v>
          </cell>
          <cell r="Z169">
            <v>32.5</v>
          </cell>
          <cell r="AA169">
            <v>32.5</v>
          </cell>
          <cell r="AB169">
            <v>32.5</v>
          </cell>
          <cell r="AC169">
            <v>140</v>
          </cell>
          <cell r="AG169">
            <v>0</v>
          </cell>
          <cell r="AH169">
            <v>0</v>
          </cell>
          <cell r="AI169">
            <v>149.1</v>
          </cell>
          <cell r="AJ169">
            <v>149.1</v>
          </cell>
          <cell r="AK169">
            <v>0</v>
          </cell>
          <cell r="AL169">
            <v>2000</v>
          </cell>
          <cell r="AM169">
            <v>2000</v>
          </cell>
          <cell r="AN169" t="str">
            <v>ta14931</v>
          </cell>
          <cell r="AO169">
            <v>0</v>
          </cell>
          <cell r="AP169">
            <v>0</v>
          </cell>
          <cell r="AQ169">
            <v>0</v>
          </cell>
          <cell r="AR169">
            <v>7.4550000000000001</v>
          </cell>
          <cell r="AS169">
            <v>11.182499999999999</v>
          </cell>
          <cell r="AT169">
            <v>11.182499999999999</v>
          </cell>
          <cell r="AU169">
            <v>14.91</v>
          </cell>
          <cell r="AV169">
            <v>22.364999999999998</v>
          </cell>
          <cell r="AW169">
            <v>22.364999999999998</v>
          </cell>
          <cell r="AX169">
            <v>14.91</v>
          </cell>
          <cell r="AY169">
            <v>22.364999999999998</v>
          </cell>
          <cell r="AZ169">
            <v>22.364999999999998</v>
          </cell>
          <cell r="BA169">
            <v>14.91</v>
          </cell>
          <cell r="BB169">
            <v>22.364999999999998</v>
          </cell>
          <cell r="BC169">
            <v>0</v>
          </cell>
          <cell r="BD169">
            <v>14.91</v>
          </cell>
          <cell r="BE169">
            <v>14.91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</row>
        <row r="170">
          <cell r="C170" t="str">
            <v>C1</v>
          </cell>
          <cell r="D170" t="str">
            <v>1</v>
          </cell>
          <cell r="E170" t="str">
            <v>ALTRI</v>
          </cell>
          <cell r="F170" t="str">
            <v>VUPI008</v>
          </cell>
          <cell r="G170" t="str">
            <v>VUPI008</v>
          </cell>
          <cell r="H170" t="str">
            <v>CHIUSURE MINERARIE AREA LARDERELLO -COMUNE POMARANCE-</v>
          </cell>
          <cell r="I170" t="str">
            <v>931</v>
          </cell>
          <cell r="J170" t="str">
            <v>**</v>
          </cell>
          <cell r="K170" t="str">
            <v>****</v>
          </cell>
          <cell r="L170" t="str">
            <v>****</v>
          </cell>
          <cell r="M170" t="str">
            <v>14</v>
          </cell>
          <cell r="N170" t="str">
            <v>0500</v>
          </cell>
          <cell r="O170" t="str">
            <v>*</v>
          </cell>
          <cell r="P170" t="str">
            <v>*</v>
          </cell>
          <cell r="Q170" t="str">
            <v>****</v>
          </cell>
          <cell r="R170" t="str">
            <v>10</v>
          </cell>
          <cell r="S170" t="str">
            <v>7533</v>
          </cell>
          <cell r="T170" t="str">
            <v>1</v>
          </cell>
          <cell r="V170">
            <v>2001</v>
          </cell>
          <cell r="W170">
            <v>2001</v>
          </cell>
          <cell r="X170">
            <v>0</v>
          </cell>
          <cell r="AB170">
            <v>0</v>
          </cell>
          <cell r="AC170">
            <v>0</v>
          </cell>
          <cell r="AD170">
            <v>150</v>
          </cell>
          <cell r="AG170">
            <v>0</v>
          </cell>
          <cell r="AH170">
            <v>0</v>
          </cell>
          <cell r="AI170">
            <v>150</v>
          </cell>
          <cell r="AJ170">
            <v>150</v>
          </cell>
          <cell r="AK170">
            <v>0</v>
          </cell>
          <cell r="AL170">
            <v>2001</v>
          </cell>
          <cell r="AM170">
            <v>2001</v>
          </cell>
          <cell r="AN170" t="str">
            <v>ta14931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7.5</v>
          </cell>
          <cell r="AV170">
            <v>11.25</v>
          </cell>
          <cell r="AW170">
            <v>11.25</v>
          </cell>
          <cell r="AX170">
            <v>15</v>
          </cell>
          <cell r="AY170">
            <v>22.5</v>
          </cell>
          <cell r="AZ170">
            <v>22.5</v>
          </cell>
          <cell r="BA170">
            <v>15</v>
          </cell>
          <cell r="BB170">
            <v>22.5</v>
          </cell>
          <cell r="BC170">
            <v>22.5</v>
          </cell>
          <cell r="BD170">
            <v>15</v>
          </cell>
          <cell r="BE170">
            <v>22.5</v>
          </cell>
          <cell r="BF170">
            <v>0</v>
          </cell>
          <cell r="BG170">
            <v>15</v>
          </cell>
          <cell r="BH170">
            <v>15</v>
          </cell>
          <cell r="BI170">
            <v>0</v>
          </cell>
        </row>
        <row r="171">
          <cell r="C171" t="str">
            <v>C1</v>
          </cell>
          <cell r="D171" t="str">
            <v>1</v>
          </cell>
          <cell r="E171" t="str">
            <v>ALTRI</v>
          </cell>
          <cell r="F171" t="str">
            <v>VUPI008</v>
          </cell>
          <cell r="G171" t="str">
            <v>VUPI008</v>
          </cell>
          <cell r="H171" t="str">
            <v>CHIUSURE MINERARIE AREA LARDERELLO -COMUNE POMARANCE-</v>
          </cell>
          <cell r="I171" t="str">
            <v>931</v>
          </cell>
          <cell r="J171" t="str">
            <v>**</v>
          </cell>
          <cell r="K171" t="str">
            <v>****</v>
          </cell>
          <cell r="L171" t="str">
            <v>****</v>
          </cell>
          <cell r="M171" t="str">
            <v>14</v>
          </cell>
          <cell r="N171" t="str">
            <v>0500</v>
          </cell>
          <cell r="O171" t="str">
            <v>*</v>
          </cell>
          <cell r="P171" t="str">
            <v>*</v>
          </cell>
          <cell r="Q171" t="str">
            <v>****</v>
          </cell>
          <cell r="R171" t="str">
            <v>10</v>
          </cell>
          <cell r="S171" t="str">
            <v>7533</v>
          </cell>
          <cell r="T171" t="str">
            <v>1</v>
          </cell>
          <cell r="V171">
            <v>2002</v>
          </cell>
          <cell r="W171">
            <v>2002</v>
          </cell>
          <cell r="X171">
            <v>0</v>
          </cell>
          <cell r="AB171">
            <v>0</v>
          </cell>
          <cell r="AC171">
            <v>0</v>
          </cell>
          <cell r="AD171">
            <v>110</v>
          </cell>
          <cell r="AE171">
            <v>110</v>
          </cell>
          <cell r="AG171">
            <v>0</v>
          </cell>
          <cell r="AH171">
            <v>0</v>
          </cell>
          <cell r="AI171">
            <v>110</v>
          </cell>
          <cell r="AJ171">
            <v>110</v>
          </cell>
          <cell r="AK171">
            <v>0</v>
          </cell>
          <cell r="AL171">
            <v>2002</v>
          </cell>
          <cell r="AM171">
            <v>2002</v>
          </cell>
          <cell r="AN171" t="str">
            <v>ta14931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5.5</v>
          </cell>
          <cell r="AY171">
            <v>8.25</v>
          </cell>
          <cell r="AZ171">
            <v>8.25</v>
          </cell>
          <cell r="BA171">
            <v>11</v>
          </cell>
          <cell r="BB171">
            <v>16.5</v>
          </cell>
          <cell r="BC171">
            <v>16.5</v>
          </cell>
          <cell r="BD171">
            <v>11</v>
          </cell>
          <cell r="BE171">
            <v>16.5</v>
          </cell>
          <cell r="BF171">
            <v>16.5</v>
          </cell>
          <cell r="BG171">
            <v>11</v>
          </cell>
          <cell r="BH171">
            <v>16.5</v>
          </cell>
          <cell r="BI171">
            <v>0</v>
          </cell>
        </row>
        <row r="172">
          <cell r="C172" t="str">
            <v>C1</v>
          </cell>
          <cell r="D172" t="str">
            <v>1</v>
          </cell>
          <cell r="E172" t="str">
            <v>ALTRI</v>
          </cell>
          <cell r="F172" t="str">
            <v>VUPI008</v>
          </cell>
          <cell r="G172" t="str">
            <v>VUPI008</v>
          </cell>
          <cell r="H172" t="str">
            <v>CHIUSURE MINERARIE AREA LARDERELLO -COMUNE POMARANCE-</v>
          </cell>
          <cell r="I172" t="str">
            <v>931</v>
          </cell>
          <cell r="J172" t="str">
            <v>**</v>
          </cell>
          <cell r="K172" t="str">
            <v>****</v>
          </cell>
          <cell r="L172" t="str">
            <v>****</v>
          </cell>
          <cell r="M172" t="str">
            <v>14</v>
          </cell>
          <cell r="N172" t="str">
            <v>0500</v>
          </cell>
          <cell r="O172" t="str">
            <v>*</v>
          </cell>
          <cell r="P172" t="str">
            <v>*</v>
          </cell>
          <cell r="Q172" t="str">
            <v>****</v>
          </cell>
          <cell r="R172" t="str">
            <v>10</v>
          </cell>
          <cell r="S172" t="str">
            <v>7533</v>
          </cell>
          <cell r="T172" t="str">
            <v>1</v>
          </cell>
          <cell r="V172">
            <v>2003</v>
          </cell>
          <cell r="W172">
            <v>2003</v>
          </cell>
          <cell r="X172">
            <v>0</v>
          </cell>
          <cell r="AB172">
            <v>0</v>
          </cell>
          <cell r="AC172">
            <v>0</v>
          </cell>
          <cell r="AE172">
            <v>90</v>
          </cell>
          <cell r="AF172">
            <v>90</v>
          </cell>
          <cell r="AG172">
            <v>0</v>
          </cell>
          <cell r="AH172">
            <v>0</v>
          </cell>
          <cell r="AI172">
            <v>90</v>
          </cell>
          <cell r="AJ172">
            <v>90</v>
          </cell>
          <cell r="AK172">
            <v>0</v>
          </cell>
          <cell r="AL172">
            <v>2003</v>
          </cell>
          <cell r="AM172">
            <v>2003</v>
          </cell>
          <cell r="AN172" t="str">
            <v>ta14931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4.5</v>
          </cell>
          <cell r="BB172">
            <v>6.75</v>
          </cell>
          <cell r="BC172">
            <v>6.75</v>
          </cell>
          <cell r="BD172">
            <v>9</v>
          </cell>
          <cell r="BE172">
            <v>13.5</v>
          </cell>
          <cell r="BF172">
            <v>13.5</v>
          </cell>
          <cell r="BG172">
            <v>9</v>
          </cell>
          <cell r="BH172">
            <v>13.5</v>
          </cell>
          <cell r="BI172">
            <v>13.5</v>
          </cell>
        </row>
        <row r="173">
          <cell r="C173" t="str">
            <v>C1</v>
          </cell>
          <cell r="D173" t="str">
            <v>1</v>
          </cell>
          <cell r="E173" t="str">
            <v>ALTRI</v>
          </cell>
          <cell r="F173" t="str">
            <v>VUPI008</v>
          </cell>
          <cell r="G173" t="str">
            <v>VUPI008</v>
          </cell>
          <cell r="H173" t="str">
            <v>CHIUSURE MINERARIE AREA LARDERELLO -COMUNE POMARANCE-</v>
          </cell>
          <cell r="I173" t="str">
            <v>931</v>
          </cell>
          <cell r="J173" t="str">
            <v>**</v>
          </cell>
          <cell r="K173" t="str">
            <v>****</v>
          </cell>
          <cell r="L173" t="str">
            <v>****</v>
          </cell>
          <cell r="M173" t="str">
            <v>14</v>
          </cell>
          <cell r="N173" t="str">
            <v>0500</v>
          </cell>
          <cell r="O173" t="str">
            <v>*</v>
          </cell>
          <cell r="P173" t="str">
            <v>*</v>
          </cell>
          <cell r="Q173" t="str">
            <v>****</v>
          </cell>
          <cell r="R173" t="str">
            <v>10</v>
          </cell>
          <cell r="S173" t="str">
            <v>7533</v>
          </cell>
          <cell r="T173" t="str">
            <v>1</v>
          </cell>
          <cell r="V173">
            <v>2004</v>
          </cell>
          <cell r="W173">
            <v>2004</v>
          </cell>
          <cell r="X173">
            <v>0</v>
          </cell>
          <cell r="AB173">
            <v>0</v>
          </cell>
          <cell r="AC173">
            <v>0</v>
          </cell>
          <cell r="AF173">
            <v>80</v>
          </cell>
          <cell r="AG173">
            <v>80</v>
          </cell>
          <cell r="AH173">
            <v>0</v>
          </cell>
          <cell r="AI173">
            <v>80</v>
          </cell>
          <cell r="AJ173">
            <v>80</v>
          </cell>
          <cell r="AK173">
            <v>0</v>
          </cell>
          <cell r="AL173">
            <v>2004</v>
          </cell>
          <cell r="AM173">
            <v>2004</v>
          </cell>
          <cell r="AN173" t="str">
            <v>ta14931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4</v>
          </cell>
          <cell r="BE173">
            <v>6</v>
          </cell>
          <cell r="BF173">
            <v>6</v>
          </cell>
          <cell r="BG173">
            <v>8</v>
          </cell>
          <cell r="BH173">
            <v>12</v>
          </cell>
          <cell r="BI173">
            <v>12</v>
          </cell>
        </row>
        <row r="174">
          <cell r="C174" t="str">
            <v>C1</v>
          </cell>
          <cell r="D174" t="str">
            <v>1</v>
          </cell>
          <cell r="E174" t="str">
            <v>ALTRI</v>
          </cell>
          <cell r="F174" t="str">
            <v>VUPI009</v>
          </cell>
          <cell r="G174" t="str">
            <v>VUPI009</v>
          </cell>
          <cell r="H174" t="str">
            <v>CHIUSURE MINERARIE AREA LARDERELLO -ALTRI COMUNI-</v>
          </cell>
          <cell r="I174" t="str">
            <v>931</v>
          </cell>
          <cell r="J174" t="str">
            <v>**</v>
          </cell>
          <cell r="K174" t="str">
            <v>****</v>
          </cell>
          <cell r="L174" t="str">
            <v>****</v>
          </cell>
          <cell r="M174" t="str">
            <v>14</v>
          </cell>
          <cell r="N174" t="str">
            <v>0500</v>
          </cell>
          <cell r="O174" t="str">
            <v>*</v>
          </cell>
          <cell r="P174" t="str">
            <v>*</v>
          </cell>
          <cell r="Q174" t="str">
            <v>****</v>
          </cell>
          <cell r="R174" t="str">
            <v>10</v>
          </cell>
          <cell r="S174" t="str">
            <v>7534</v>
          </cell>
          <cell r="T174" t="str">
            <v>1</v>
          </cell>
          <cell r="U174">
            <v>1</v>
          </cell>
          <cell r="V174">
            <v>4</v>
          </cell>
          <cell r="W174">
            <v>1999</v>
          </cell>
          <cell r="X174">
            <v>13</v>
          </cell>
          <cell r="AB174">
            <v>0</v>
          </cell>
          <cell r="AC174">
            <v>0</v>
          </cell>
          <cell r="AG174">
            <v>0</v>
          </cell>
          <cell r="AH174">
            <v>0</v>
          </cell>
          <cell r="AI174">
            <v>13</v>
          </cell>
          <cell r="AJ174">
            <v>13</v>
          </cell>
          <cell r="AK174">
            <v>0</v>
          </cell>
          <cell r="AL174">
            <v>1999</v>
          </cell>
          <cell r="AM174">
            <v>1999</v>
          </cell>
          <cell r="AN174" t="str">
            <v>ta14931</v>
          </cell>
          <cell r="AO174">
            <v>0.65</v>
          </cell>
          <cell r="AP174">
            <v>0.97499999999999998</v>
          </cell>
          <cell r="AQ174">
            <v>0.97499999999999998</v>
          </cell>
          <cell r="AR174">
            <v>1.3</v>
          </cell>
          <cell r="AS174">
            <v>1.95</v>
          </cell>
          <cell r="AT174">
            <v>1.95</v>
          </cell>
          <cell r="AU174">
            <v>1.3</v>
          </cell>
          <cell r="AV174">
            <v>1.95</v>
          </cell>
          <cell r="AW174">
            <v>1.95</v>
          </cell>
          <cell r="AX174">
            <v>1.3</v>
          </cell>
          <cell r="AY174">
            <v>1.95</v>
          </cell>
          <cell r="AZ174">
            <v>0</v>
          </cell>
          <cell r="BA174">
            <v>1.3</v>
          </cell>
          <cell r="BB174">
            <v>1.3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</row>
        <row r="175">
          <cell r="C175" t="str">
            <v>C1</v>
          </cell>
          <cell r="D175" t="str">
            <v>1</v>
          </cell>
          <cell r="E175" t="str">
            <v>ALTRI</v>
          </cell>
          <cell r="F175" t="str">
            <v>VUPI009</v>
          </cell>
          <cell r="G175" t="str">
            <v>VUPI009</v>
          </cell>
          <cell r="H175" t="str">
            <v>CHIUSURE MINERARIE AREA LARDERELLO -ALTRI COMUNI-</v>
          </cell>
          <cell r="I175" t="str">
            <v>931</v>
          </cell>
          <cell r="J175" t="str">
            <v>**</v>
          </cell>
          <cell r="K175" t="str">
            <v>****</v>
          </cell>
          <cell r="L175" t="str">
            <v>****</v>
          </cell>
          <cell r="M175" t="str">
            <v>14</v>
          </cell>
          <cell r="N175" t="str">
            <v>0500</v>
          </cell>
          <cell r="O175" t="str">
            <v>*</v>
          </cell>
          <cell r="P175" t="str">
            <v>*</v>
          </cell>
          <cell r="Q175" t="str">
            <v>****</v>
          </cell>
          <cell r="R175" t="str">
            <v>10</v>
          </cell>
          <cell r="S175" t="str">
            <v>7534</v>
          </cell>
          <cell r="T175" t="str">
            <v>1</v>
          </cell>
          <cell r="U175">
            <v>1</v>
          </cell>
          <cell r="V175">
            <v>4</v>
          </cell>
          <cell r="W175">
            <v>1999</v>
          </cell>
          <cell r="X175">
            <v>4.7</v>
          </cell>
          <cell r="AB175">
            <v>0</v>
          </cell>
          <cell r="AC175">
            <v>0</v>
          </cell>
          <cell r="AG175">
            <v>0</v>
          </cell>
          <cell r="AH175">
            <v>0</v>
          </cell>
          <cell r="AI175">
            <v>4.7</v>
          </cell>
          <cell r="AJ175">
            <v>4.7</v>
          </cell>
          <cell r="AK175">
            <v>0</v>
          </cell>
          <cell r="AL175">
            <v>1999</v>
          </cell>
          <cell r="AM175">
            <v>1999</v>
          </cell>
          <cell r="AN175" t="str">
            <v>ta14931</v>
          </cell>
          <cell r="AO175">
            <v>0.23500000000000001</v>
          </cell>
          <cell r="AP175">
            <v>0.35249999999999998</v>
          </cell>
          <cell r="AQ175">
            <v>0.35249999999999998</v>
          </cell>
          <cell r="AR175">
            <v>0.47000000000000003</v>
          </cell>
          <cell r="AS175">
            <v>0.70499999999999996</v>
          </cell>
          <cell r="AT175">
            <v>0.70499999999999996</v>
          </cell>
          <cell r="AU175">
            <v>0.47000000000000003</v>
          </cell>
          <cell r="AV175">
            <v>0.70499999999999996</v>
          </cell>
          <cell r="AW175">
            <v>0.70499999999999996</v>
          </cell>
          <cell r="AX175">
            <v>0.47000000000000003</v>
          </cell>
          <cell r="AY175">
            <v>0.70499999999999996</v>
          </cell>
          <cell r="AZ175">
            <v>0</v>
          </cell>
          <cell r="BA175">
            <v>0.47000000000000003</v>
          </cell>
          <cell r="BB175">
            <v>0.47000000000000003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</row>
        <row r="176">
          <cell r="C176" t="str">
            <v>C1</v>
          </cell>
          <cell r="D176" t="str">
            <v>1</v>
          </cell>
          <cell r="E176" t="str">
            <v>ALTRI</v>
          </cell>
          <cell r="F176" t="str">
            <v>VUPI009</v>
          </cell>
          <cell r="G176" t="str">
            <v>VUPI009</v>
          </cell>
          <cell r="H176" t="str">
            <v>CHIUSURE MINERARIE AREA LARDERELLO -ALTRI COMUNI-</v>
          </cell>
          <cell r="I176" t="str">
            <v>931</v>
          </cell>
          <cell r="J176" t="str">
            <v>**</v>
          </cell>
          <cell r="K176" t="str">
            <v>****</v>
          </cell>
          <cell r="L176" t="str">
            <v>****</v>
          </cell>
          <cell r="M176" t="str">
            <v>14</v>
          </cell>
          <cell r="N176" t="str">
            <v>0500</v>
          </cell>
          <cell r="O176" t="str">
            <v>*</v>
          </cell>
          <cell r="P176" t="str">
            <v>*</v>
          </cell>
          <cell r="Q176" t="str">
            <v>****</v>
          </cell>
          <cell r="R176" t="str">
            <v>10</v>
          </cell>
          <cell r="S176" t="str">
            <v>7534</v>
          </cell>
          <cell r="T176" t="str">
            <v>1</v>
          </cell>
          <cell r="U176">
            <v>1</v>
          </cell>
          <cell r="V176">
            <v>4</v>
          </cell>
          <cell r="W176">
            <v>1999</v>
          </cell>
          <cell r="X176">
            <v>286.2</v>
          </cell>
          <cell r="AB176">
            <v>0</v>
          </cell>
          <cell r="AC176">
            <v>0</v>
          </cell>
          <cell r="AG176">
            <v>0</v>
          </cell>
          <cell r="AH176">
            <v>0</v>
          </cell>
          <cell r="AI176">
            <v>286.2</v>
          </cell>
          <cell r="AJ176">
            <v>286.2</v>
          </cell>
          <cell r="AK176">
            <v>0</v>
          </cell>
          <cell r="AL176">
            <v>1999</v>
          </cell>
          <cell r="AM176">
            <v>1999</v>
          </cell>
          <cell r="AN176" t="str">
            <v>ta14931</v>
          </cell>
          <cell r="AO176">
            <v>14.31</v>
          </cell>
          <cell r="AP176">
            <v>21.465</v>
          </cell>
          <cell r="AQ176">
            <v>21.465</v>
          </cell>
          <cell r="AR176">
            <v>28.62</v>
          </cell>
          <cell r="AS176">
            <v>42.93</v>
          </cell>
          <cell r="AT176">
            <v>42.93</v>
          </cell>
          <cell r="AU176">
            <v>28.62</v>
          </cell>
          <cell r="AV176">
            <v>42.93</v>
          </cell>
          <cell r="AW176">
            <v>42.93</v>
          </cell>
          <cell r="AX176">
            <v>28.62</v>
          </cell>
          <cell r="AY176">
            <v>42.93</v>
          </cell>
          <cell r="AZ176">
            <v>0</v>
          </cell>
          <cell r="BA176">
            <v>28.62</v>
          </cell>
          <cell r="BB176">
            <v>28.62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</row>
        <row r="177">
          <cell r="C177" t="str">
            <v>C1</v>
          </cell>
          <cell r="D177" t="str">
            <v>1</v>
          </cell>
          <cell r="E177" t="str">
            <v>ALTRI</v>
          </cell>
          <cell r="F177" t="str">
            <v>VUPI009</v>
          </cell>
          <cell r="G177" t="str">
            <v>VUPI009</v>
          </cell>
          <cell r="H177" t="str">
            <v>CHIUSURE MINERARIE AREA LARDERELLO -ALTRI COMUNI-</v>
          </cell>
          <cell r="I177" t="str">
            <v>931</v>
          </cell>
          <cell r="J177" t="str">
            <v>**</v>
          </cell>
          <cell r="K177" t="str">
            <v>****</v>
          </cell>
          <cell r="L177" t="str">
            <v>****</v>
          </cell>
          <cell r="M177" t="str">
            <v>14</v>
          </cell>
          <cell r="N177" t="str">
            <v>0500</v>
          </cell>
          <cell r="O177" t="str">
            <v>*</v>
          </cell>
          <cell r="P177" t="str">
            <v>*</v>
          </cell>
          <cell r="Q177" t="str">
            <v>****</v>
          </cell>
          <cell r="R177" t="str">
            <v>10</v>
          </cell>
          <cell r="S177" t="str">
            <v>7534</v>
          </cell>
          <cell r="T177" t="str">
            <v>1</v>
          </cell>
          <cell r="U177">
            <v>1</v>
          </cell>
          <cell r="V177">
            <v>4</v>
          </cell>
          <cell r="W177">
            <v>2000</v>
          </cell>
          <cell r="X177">
            <v>14.1</v>
          </cell>
          <cell r="Y177">
            <v>17</v>
          </cell>
          <cell r="Z177">
            <v>22</v>
          </cell>
          <cell r="AA177">
            <v>17</v>
          </cell>
          <cell r="AB177">
            <v>17</v>
          </cell>
          <cell r="AC177">
            <v>73</v>
          </cell>
          <cell r="AG177">
            <v>0</v>
          </cell>
          <cell r="AH177">
            <v>0</v>
          </cell>
          <cell r="AI177">
            <v>87.1</v>
          </cell>
          <cell r="AJ177">
            <v>87.1</v>
          </cell>
          <cell r="AK177">
            <v>0</v>
          </cell>
          <cell r="AL177">
            <v>2000</v>
          </cell>
          <cell r="AM177">
            <v>2000</v>
          </cell>
          <cell r="AN177" t="str">
            <v>ta14931</v>
          </cell>
          <cell r="AO177">
            <v>0</v>
          </cell>
          <cell r="AP177">
            <v>0</v>
          </cell>
          <cell r="AQ177">
            <v>0</v>
          </cell>
          <cell r="AR177">
            <v>4.3549999999999995</v>
          </cell>
          <cell r="AS177">
            <v>6.5324999999999998</v>
          </cell>
          <cell r="AT177">
            <v>6.5324999999999998</v>
          </cell>
          <cell r="AU177">
            <v>8.7099999999999991</v>
          </cell>
          <cell r="AV177">
            <v>13.065</v>
          </cell>
          <cell r="AW177">
            <v>13.065</v>
          </cell>
          <cell r="AX177">
            <v>8.7099999999999991</v>
          </cell>
          <cell r="AY177">
            <v>13.065</v>
          </cell>
          <cell r="AZ177">
            <v>13.065</v>
          </cell>
          <cell r="BA177">
            <v>8.7099999999999991</v>
          </cell>
          <cell r="BB177">
            <v>13.065</v>
          </cell>
          <cell r="BC177">
            <v>0</v>
          </cell>
          <cell r="BD177">
            <v>8.7099999999999991</v>
          </cell>
          <cell r="BE177">
            <v>8.7099999999999991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</row>
        <row r="178">
          <cell r="C178" t="str">
            <v>C1</v>
          </cell>
          <cell r="D178" t="str">
            <v>1</v>
          </cell>
          <cell r="E178" t="str">
            <v>ALTRI</v>
          </cell>
          <cell r="F178" t="str">
            <v>VUPI009</v>
          </cell>
          <cell r="G178" t="str">
            <v>VUPI009</v>
          </cell>
          <cell r="H178" t="str">
            <v>CHIUSURE MINERARIE AREA LARDERELLO -ALTRI COMUNI-</v>
          </cell>
          <cell r="I178" t="str">
            <v>931</v>
          </cell>
          <cell r="J178" t="str">
            <v>**</v>
          </cell>
          <cell r="K178" t="str">
            <v>****</v>
          </cell>
          <cell r="L178" t="str">
            <v>****</v>
          </cell>
          <cell r="M178" t="str">
            <v>14</v>
          </cell>
          <cell r="N178" t="str">
            <v>0500</v>
          </cell>
          <cell r="O178" t="str">
            <v>*</v>
          </cell>
          <cell r="P178" t="str">
            <v>*</v>
          </cell>
          <cell r="Q178" t="str">
            <v>****</v>
          </cell>
          <cell r="R178" t="str">
            <v>10</v>
          </cell>
          <cell r="S178" t="str">
            <v>7534</v>
          </cell>
          <cell r="T178" t="str">
            <v>1</v>
          </cell>
          <cell r="V178">
            <v>2001</v>
          </cell>
          <cell r="W178">
            <v>2001</v>
          </cell>
          <cell r="X178">
            <v>0</v>
          </cell>
          <cell r="AB178">
            <v>0</v>
          </cell>
          <cell r="AC178">
            <v>0</v>
          </cell>
          <cell r="AD178">
            <v>100</v>
          </cell>
          <cell r="AG178">
            <v>0</v>
          </cell>
          <cell r="AH178">
            <v>0</v>
          </cell>
          <cell r="AI178">
            <v>100</v>
          </cell>
          <cell r="AJ178">
            <v>100</v>
          </cell>
          <cell r="AK178">
            <v>0</v>
          </cell>
          <cell r="AL178">
            <v>2001</v>
          </cell>
          <cell r="AM178">
            <v>2001</v>
          </cell>
          <cell r="AN178" t="str">
            <v>ta14931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5</v>
          </cell>
          <cell r="AV178">
            <v>7.5</v>
          </cell>
          <cell r="AW178">
            <v>7.5</v>
          </cell>
          <cell r="AX178">
            <v>10</v>
          </cell>
          <cell r="AY178">
            <v>15</v>
          </cell>
          <cell r="AZ178">
            <v>15</v>
          </cell>
          <cell r="BA178">
            <v>10</v>
          </cell>
          <cell r="BB178">
            <v>15</v>
          </cell>
          <cell r="BC178">
            <v>15</v>
          </cell>
          <cell r="BD178">
            <v>10</v>
          </cell>
          <cell r="BE178">
            <v>15</v>
          </cell>
          <cell r="BF178">
            <v>0</v>
          </cell>
          <cell r="BG178">
            <v>10</v>
          </cell>
          <cell r="BH178">
            <v>10</v>
          </cell>
          <cell r="BI178">
            <v>0</v>
          </cell>
        </row>
        <row r="179">
          <cell r="C179" t="str">
            <v>C1</v>
          </cell>
          <cell r="D179" t="str">
            <v>1</v>
          </cell>
          <cell r="E179" t="str">
            <v>ALTRI</v>
          </cell>
          <cell r="F179" t="str">
            <v>VUPI009</v>
          </cell>
          <cell r="G179" t="str">
            <v>VUPI009</v>
          </cell>
          <cell r="H179" t="str">
            <v>CHIUSURE MINERARIE AREA LARDERELLO -ALTRI COMUNI-</v>
          </cell>
          <cell r="I179" t="str">
            <v>931</v>
          </cell>
          <cell r="J179" t="str">
            <v>**</v>
          </cell>
          <cell r="K179" t="str">
            <v>****</v>
          </cell>
          <cell r="L179" t="str">
            <v>****</v>
          </cell>
          <cell r="M179" t="str">
            <v>14</v>
          </cell>
          <cell r="N179" t="str">
            <v>0500</v>
          </cell>
          <cell r="O179" t="str">
            <v>*</v>
          </cell>
          <cell r="P179" t="str">
            <v>*</v>
          </cell>
          <cell r="Q179" t="str">
            <v>****</v>
          </cell>
          <cell r="R179" t="str">
            <v>10</v>
          </cell>
          <cell r="S179" t="str">
            <v>7534</v>
          </cell>
          <cell r="T179" t="str">
            <v>1</v>
          </cell>
          <cell r="V179">
            <v>2002</v>
          </cell>
          <cell r="W179">
            <v>2002</v>
          </cell>
          <cell r="X179">
            <v>0</v>
          </cell>
          <cell r="AB179">
            <v>0</v>
          </cell>
          <cell r="AC179">
            <v>0</v>
          </cell>
          <cell r="AD179">
            <v>100</v>
          </cell>
          <cell r="AE179">
            <v>100</v>
          </cell>
          <cell r="AG179">
            <v>0</v>
          </cell>
          <cell r="AH179">
            <v>0</v>
          </cell>
          <cell r="AI179">
            <v>100</v>
          </cell>
          <cell r="AJ179">
            <v>100</v>
          </cell>
          <cell r="AK179">
            <v>0</v>
          </cell>
          <cell r="AL179">
            <v>2002</v>
          </cell>
          <cell r="AM179">
            <v>2002</v>
          </cell>
          <cell r="AN179" t="str">
            <v>ta14931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5</v>
          </cell>
          <cell r="AY179">
            <v>7.5</v>
          </cell>
          <cell r="AZ179">
            <v>7.5</v>
          </cell>
          <cell r="BA179">
            <v>10</v>
          </cell>
          <cell r="BB179">
            <v>15</v>
          </cell>
          <cell r="BC179">
            <v>15</v>
          </cell>
          <cell r="BD179">
            <v>10</v>
          </cell>
          <cell r="BE179">
            <v>15</v>
          </cell>
          <cell r="BF179">
            <v>15</v>
          </cell>
          <cell r="BG179">
            <v>10</v>
          </cell>
          <cell r="BH179">
            <v>15</v>
          </cell>
          <cell r="BI179">
            <v>0</v>
          </cell>
        </row>
        <row r="180">
          <cell r="C180" t="str">
            <v>C1</v>
          </cell>
          <cell r="D180" t="str">
            <v>1</v>
          </cell>
          <cell r="E180" t="str">
            <v>ALTRI</v>
          </cell>
          <cell r="F180" t="str">
            <v>VUPI009</v>
          </cell>
          <cell r="G180" t="str">
            <v>VUPI009</v>
          </cell>
          <cell r="H180" t="str">
            <v>CHIUSURE MINERARIE AREA LARDERELLO -ALTRI COMUNI-</v>
          </cell>
          <cell r="I180" t="str">
            <v>931</v>
          </cell>
          <cell r="J180" t="str">
            <v>**</v>
          </cell>
          <cell r="K180" t="str">
            <v>****</v>
          </cell>
          <cell r="L180" t="str">
            <v>****</v>
          </cell>
          <cell r="M180" t="str">
            <v>14</v>
          </cell>
          <cell r="N180" t="str">
            <v>0500</v>
          </cell>
          <cell r="O180" t="str">
            <v>*</v>
          </cell>
          <cell r="P180" t="str">
            <v>*</v>
          </cell>
          <cell r="Q180" t="str">
            <v>****</v>
          </cell>
          <cell r="R180" t="str">
            <v>10</v>
          </cell>
          <cell r="S180" t="str">
            <v>7534</v>
          </cell>
          <cell r="T180" t="str">
            <v>1</v>
          </cell>
          <cell r="V180">
            <v>2003</v>
          </cell>
          <cell r="W180">
            <v>2003</v>
          </cell>
          <cell r="X180">
            <v>0</v>
          </cell>
          <cell r="AB180">
            <v>0</v>
          </cell>
          <cell r="AC180">
            <v>0</v>
          </cell>
          <cell r="AE180">
            <v>100</v>
          </cell>
          <cell r="AF180">
            <v>100</v>
          </cell>
          <cell r="AG180">
            <v>0</v>
          </cell>
          <cell r="AH180">
            <v>0</v>
          </cell>
          <cell r="AI180">
            <v>100</v>
          </cell>
          <cell r="AJ180">
            <v>100</v>
          </cell>
          <cell r="AK180">
            <v>0</v>
          </cell>
          <cell r="AL180">
            <v>2003</v>
          </cell>
          <cell r="AM180">
            <v>2003</v>
          </cell>
          <cell r="AN180" t="str">
            <v>ta14931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5</v>
          </cell>
          <cell r="BB180">
            <v>7.5</v>
          </cell>
          <cell r="BC180">
            <v>7.5</v>
          </cell>
          <cell r="BD180">
            <v>10</v>
          </cell>
          <cell r="BE180">
            <v>15</v>
          </cell>
          <cell r="BF180">
            <v>15</v>
          </cell>
          <cell r="BG180">
            <v>10</v>
          </cell>
          <cell r="BH180">
            <v>15</v>
          </cell>
          <cell r="BI180">
            <v>15</v>
          </cell>
        </row>
        <row r="181">
          <cell r="C181" t="str">
            <v>C1</v>
          </cell>
          <cell r="D181" t="str">
            <v>1</v>
          </cell>
          <cell r="E181" t="str">
            <v>ALTRI</v>
          </cell>
          <cell r="F181" t="str">
            <v>VUPI009</v>
          </cell>
          <cell r="G181" t="str">
            <v>VUPI009</v>
          </cell>
          <cell r="H181" t="str">
            <v>CHIUSURE MINERARIE AREA LARDERELLO -ALTRI COMUNI-</v>
          </cell>
          <cell r="I181" t="str">
            <v>931</v>
          </cell>
          <cell r="J181" t="str">
            <v>**</v>
          </cell>
          <cell r="K181" t="str">
            <v>****</v>
          </cell>
          <cell r="L181" t="str">
            <v>****</v>
          </cell>
          <cell r="M181" t="str">
            <v>14</v>
          </cell>
          <cell r="N181" t="str">
            <v>0500</v>
          </cell>
          <cell r="O181" t="str">
            <v>*</v>
          </cell>
          <cell r="P181" t="str">
            <v>*</v>
          </cell>
          <cell r="Q181" t="str">
            <v>****</v>
          </cell>
          <cell r="R181" t="str">
            <v>10</v>
          </cell>
          <cell r="S181" t="str">
            <v>7534</v>
          </cell>
          <cell r="T181" t="str">
            <v>1</v>
          </cell>
          <cell r="V181">
            <v>2004</v>
          </cell>
          <cell r="W181">
            <v>2004</v>
          </cell>
          <cell r="X181">
            <v>0</v>
          </cell>
          <cell r="AB181">
            <v>0</v>
          </cell>
          <cell r="AC181">
            <v>0</v>
          </cell>
          <cell r="AF181">
            <v>100</v>
          </cell>
          <cell r="AG181">
            <v>100</v>
          </cell>
          <cell r="AH181">
            <v>0</v>
          </cell>
          <cell r="AI181">
            <v>100</v>
          </cell>
          <cell r="AJ181">
            <v>100</v>
          </cell>
          <cell r="AK181">
            <v>0</v>
          </cell>
          <cell r="AL181">
            <v>2004</v>
          </cell>
          <cell r="AM181">
            <v>2004</v>
          </cell>
          <cell r="AN181" t="str">
            <v>ta14931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5</v>
          </cell>
          <cell r="BE181">
            <v>7.5</v>
          </cell>
          <cell r="BF181">
            <v>7.5</v>
          </cell>
          <cell r="BG181">
            <v>10</v>
          </cell>
          <cell r="BH181">
            <v>15</v>
          </cell>
          <cell r="BI181">
            <v>15</v>
          </cell>
        </row>
        <row r="182">
          <cell r="C182" t="str">
            <v>C1</v>
          </cell>
          <cell r="D182" t="str">
            <v>1</v>
          </cell>
          <cell r="E182" t="str">
            <v>ALTRI</v>
          </cell>
          <cell r="F182" t="str">
            <v>VUPI010</v>
          </cell>
          <cell r="G182" t="str">
            <v>VUPI010</v>
          </cell>
          <cell r="H182" t="str">
            <v>CHISURE MINERARIE AREA -TRAVALE RADICONDOLI-</v>
          </cell>
          <cell r="I182" t="str">
            <v>931</v>
          </cell>
          <cell r="J182" t="str">
            <v>**</v>
          </cell>
          <cell r="K182" t="str">
            <v>****</v>
          </cell>
          <cell r="L182" t="str">
            <v>****</v>
          </cell>
          <cell r="M182" t="str">
            <v>14</v>
          </cell>
          <cell r="N182" t="str">
            <v>0510</v>
          </cell>
          <cell r="O182" t="str">
            <v>*</v>
          </cell>
          <cell r="P182" t="str">
            <v>*</v>
          </cell>
          <cell r="Q182" t="str">
            <v>****</v>
          </cell>
          <cell r="R182" t="str">
            <v>10</v>
          </cell>
          <cell r="S182" t="str">
            <v>7532</v>
          </cell>
          <cell r="T182" t="str">
            <v>1</v>
          </cell>
          <cell r="U182">
            <v>1</v>
          </cell>
          <cell r="V182">
            <v>4</v>
          </cell>
          <cell r="W182">
            <v>1999</v>
          </cell>
          <cell r="X182">
            <v>470.3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G182">
            <v>0</v>
          </cell>
          <cell r="AH182">
            <v>0</v>
          </cell>
          <cell r="AI182">
            <v>470.3</v>
          </cell>
          <cell r="AJ182">
            <v>470.3</v>
          </cell>
          <cell r="AK182">
            <v>0</v>
          </cell>
          <cell r="AL182">
            <v>1999</v>
          </cell>
          <cell r="AM182">
            <v>1999</v>
          </cell>
          <cell r="AN182" t="str">
            <v>ta14931</v>
          </cell>
          <cell r="AO182">
            <v>23.515000000000001</v>
          </cell>
          <cell r="AP182">
            <v>35.272500000000001</v>
          </cell>
          <cell r="AQ182">
            <v>35.272500000000001</v>
          </cell>
          <cell r="AR182">
            <v>47.03</v>
          </cell>
          <cell r="AS182">
            <v>70.545000000000002</v>
          </cell>
          <cell r="AT182">
            <v>70.545000000000002</v>
          </cell>
          <cell r="AU182">
            <v>47.03</v>
          </cell>
          <cell r="AV182">
            <v>70.545000000000002</v>
          </cell>
          <cell r="AW182">
            <v>70.545000000000002</v>
          </cell>
          <cell r="AX182">
            <v>47.03</v>
          </cell>
          <cell r="AY182">
            <v>70.545000000000002</v>
          </cell>
          <cell r="AZ182">
            <v>0</v>
          </cell>
          <cell r="BA182">
            <v>47.03</v>
          </cell>
          <cell r="BB182">
            <v>47.03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</row>
        <row r="183">
          <cell r="C183" t="str">
            <v>C1</v>
          </cell>
          <cell r="D183" t="str">
            <v>1</v>
          </cell>
          <cell r="E183" t="str">
            <v>ALTRI</v>
          </cell>
          <cell r="F183" t="str">
            <v>VUPI010</v>
          </cell>
          <cell r="G183" t="str">
            <v>VUPI010</v>
          </cell>
          <cell r="H183" t="str">
            <v>CHISURE MINERARIE AREA -TRAVALE RADICONDOLI-</v>
          </cell>
          <cell r="I183" t="str">
            <v>931</v>
          </cell>
          <cell r="J183" t="str">
            <v>**</v>
          </cell>
          <cell r="K183" t="str">
            <v>****</v>
          </cell>
          <cell r="L183" t="str">
            <v>****</v>
          </cell>
          <cell r="M183" t="str">
            <v>14</v>
          </cell>
          <cell r="N183" t="str">
            <v>0510</v>
          </cell>
          <cell r="O183" t="str">
            <v>*</v>
          </cell>
          <cell r="P183" t="str">
            <v>*</v>
          </cell>
          <cell r="Q183" t="str">
            <v>****</v>
          </cell>
          <cell r="R183" t="str">
            <v>10</v>
          </cell>
          <cell r="S183" t="str">
            <v>7532</v>
          </cell>
          <cell r="T183" t="str">
            <v>1</v>
          </cell>
          <cell r="U183">
            <v>1</v>
          </cell>
          <cell r="V183">
            <v>4</v>
          </cell>
          <cell r="W183">
            <v>1999</v>
          </cell>
          <cell r="X183">
            <v>5.6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G183">
            <v>0</v>
          </cell>
          <cell r="AH183">
            <v>0</v>
          </cell>
          <cell r="AI183">
            <v>5.6</v>
          </cell>
          <cell r="AJ183">
            <v>5.6</v>
          </cell>
          <cell r="AK183">
            <v>0</v>
          </cell>
          <cell r="AL183">
            <v>1999</v>
          </cell>
          <cell r="AM183">
            <v>1999</v>
          </cell>
          <cell r="AN183" t="str">
            <v>ta14931</v>
          </cell>
          <cell r="AO183">
            <v>0.27999999999999997</v>
          </cell>
          <cell r="AP183">
            <v>0.42</v>
          </cell>
          <cell r="AQ183">
            <v>0.42</v>
          </cell>
          <cell r="AR183">
            <v>0.55999999999999994</v>
          </cell>
          <cell r="AS183">
            <v>0.84</v>
          </cell>
          <cell r="AT183">
            <v>0.84</v>
          </cell>
          <cell r="AU183">
            <v>0.55999999999999994</v>
          </cell>
          <cell r="AV183">
            <v>0.84</v>
          </cell>
          <cell r="AW183">
            <v>0.84</v>
          </cell>
          <cell r="AX183">
            <v>0.55999999999999994</v>
          </cell>
          <cell r="AY183">
            <v>0.84</v>
          </cell>
          <cell r="AZ183">
            <v>0</v>
          </cell>
          <cell r="BA183">
            <v>0.55999999999999994</v>
          </cell>
          <cell r="BB183">
            <v>0.55999999999999994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</row>
        <row r="184">
          <cell r="C184" t="str">
            <v>C1</v>
          </cell>
          <cell r="D184" t="str">
            <v>1</v>
          </cell>
          <cell r="E184" t="str">
            <v>ALTRI</v>
          </cell>
          <cell r="F184" t="str">
            <v>VUPI010</v>
          </cell>
          <cell r="G184" t="str">
            <v>VUPI010</v>
          </cell>
          <cell r="H184" t="str">
            <v>CHISURE MINERARIE AREA -TRAVALE RADICONDOLI-</v>
          </cell>
          <cell r="I184" t="str">
            <v>931</v>
          </cell>
          <cell r="J184" t="str">
            <v>**</v>
          </cell>
          <cell r="K184" t="str">
            <v>****</v>
          </cell>
          <cell r="L184" t="str">
            <v>****</v>
          </cell>
          <cell r="M184" t="str">
            <v>14</v>
          </cell>
          <cell r="N184" t="str">
            <v>0510</v>
          </cell>
          <cell r="O184" t="str">
            <v>*</v>
          </cell>
          <cell r="P184" t="str">
            <v>*</v>
          </cell>
          <cell r="Q184" t="str">
            <v>****</v>
          </cell>
          <cell r="R184" t="str">
            <v>10</v>
          </cell>
          <cell r="S184" t="str">
            <v>7532</v>
          </cell>
          <cell r="T184" t="str">
            <v>1</v>
          </cell>
          <cell r="V184">
            <v>2001</v>
          </cell>
          <cell r="W184">
            <v>2001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70</v>
          </cell>
          <cell r="AG184">
            <v>0</v>
          </cell>
          <cell r="AH184">
            <v>0</v>
          </cell>
          <cell r="AI184">
            <v>70</v>
          </cell>
          <cell r="AJ184">
            <v>70</v>
          </cell>
          <cell r="AK184">
            <v>0</v>
          </cell>
          <cell r="AL184">
            <v>2001</v>
          </cell>
          <cell r="AM184">
            <v>2001</v>
          </cell>
          <cell r="AN184" t="str">
            <v>ta14931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3.5</v>
          </cell>
          <cell r="AV184">
            <v>5.25</v>
          </cell>
          <cell r="AW184">
            <v>5.25</v>
          </cell>
          <cell r="AX184">
            <v>7</v>
          </cell>
          <cell r="AY184">
            <v>10.5</v>
          </cell>
          <cell r="AZ184">
            <v>10.5</v>
          </cell>
          <cell r="BA184">
            <v>7</v>
          </cell>
          <cell r="BB184">
            <v>10.5</v>
          </cell>
          <cell r="BC184">
            <v>10.5</v>
          </cell>
          <cell r="BD184">
            <v>7</v>
          </cell>
          <cell r="BE184">
            <v>10.5</v>
          </cell>
          <cell r="BF184">
            <v>0</v>
          </cell>
          <cell r="BG184">
            <v>7</v>
          </cell>
          <cell r="BH184">
            <v>7</v>
          </cell>
          <cell r="BI184">
            <v>0</v>
          </cell>
        </row>
        <row r="185">
          <cell r="C185" t="str">
            <v>C1</v>
          </cell>
          <cell r="D185" t="str">
            <v>1</v>
          </cell>
          <cell r="E185" t="str">
            <v>ALTRI</v>
          </cell>
          <cell r="F185" t="str">
            <v>VUPI010</v>
          </cell>
          <cell r="G185" t="str">
            <v>VUPI010</v>
          </cell>
          <cell r="H185" t="str">
            <v>CHISURE MINERARIE AREA -TRAVALE RADICONDOLI-</v>
          </cell>
          <cell r="I185" t="str">
            <v>931</v>
          </cell>
          <cell r="J185" t="str">
            <v>**</v>
          </cell>
          <cell r="K185" t="str">
            <v>****</v>
          </cell>
          <cell r="L185" t="str">
            <v>****</v>
          </cell>
          <cell r="M185" t="str">
            <v>14</v>
          </cell>
          <cell r="N185" t="str">
            <v>0510</v>
          </cell>
          <cell r="O185" t="str">
            <v>*</v>
          </cell>
          <cell r="P185" t="str">
            <v>*</v>
          </cell>
          <cell r="Q185" t="str">
            <v>****</v>
          </cell>
          <cell r="R185" t="str">
            <v>10</v>
          </cell>
          <cell r="S185" t="str">
            <v>7532</v>
          </cell>
          <cell r="T185" t="str">
            <v>1</v>
          </cell>
          <cell r="V185">
            <v>2002</v>
          </cell>
          <cell r="W185">
            <v>2002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50</v>
          </cell>
          <cell r="AE185">
            <v>50</v>
          </cell>
          <cell r="AG185">
            <v>0</v>
          </cell>
          <cell r="AH185">
            <v>0</v>
          </cell>
          <cell r="AI185">
            <v>50</v>
          </cell>
          <cell r="AJ185">
            <v>50</v>
          </cell>
          <cell r="AK185">
            <v>0</v>
          </cell>
          <cell r="AL185">
            <v>2002</v>
          </cell>
          <cell r="AM185">
            <v>2002</v>
          </cell>
          <cell r="AN185" t="str">
            <v>ta14931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2.5</v>
          </cell>
          <cell r="AY185">
            <v>3.75</v>
          </cell>
          <cell r="AZ185">
            <v>3.75</v>
          </cell>
          <cell r="BA185">
            <v>5</v>
          </cell>
          <cell r="BB185">
            <v>7.5</v>
          </cell>
          <cell r="BC185">
            <v>7.5</v>
          </cell>
          <cell r="BD185">
            <v>5</v>
          </cell>
          <cell r="BE185">
            <v>7.5</v>
          </cell>
          <cell r="BF185">
            <v>7.5</v>
          </cell>
          <cell r="BG185">
            <v>5</v>
          </cell>
          <cell r="BH185">
            <v>7.5</v>
          </cell>
          <cell r="BI185">
            <v>0</v>
          </cell>
        </row>
        <row r="186">
          <cell r="C186" t="str">
            <v>C1</v>
          </cell>
          <cell r="D186" t="str">
            <v>1</v>
          </cell>
          <cell r="E186" t="str">
            <v>ALTRI</v>
          </cell>
          <cell r="F186" t="str">
            <v>VUPI010</v>
          </cell>
          <cell r="G186" t="str">
            <v>VUPI010</v>
          </cell>
          <cell r="H186" t="str">
            <v>CHISURE MINERARIE AREA -TRAVALE RADICONDOLI-</v>
          </cell>
          <cell r="I186" t="str">
            <v>931</v>
          </cell>
          <cell r="J186" t="str">
            <v>**</v>
          </cell>
          <cell r="K186" t="str">
            <v>****</v>
          </cell>
          <cell r="L186" t="str">
            <v>****</v>
          </cell>
          <cell r="M186" t="str">
            <v>14</v>
          </cell>
          <cell r="N186" t="str">
            <v>0510</v>
          </cell>
          <cell r="O186" t="str">
            <v>*</v>
          </cell>
          <cell r="P186" t="str">
            <v>*</v>
          </cell>
          <cell r="Q186" t="str">
            <v>****</v>
          </cell>
          <cell r="R186" t="str">
            <v>10</v>
          </cell>
          <cell r="S186" t="str">
            <v>7532</v>
          </cell>
          <cell r="T186" t="str">
            <v>1</v>
          </cell>
          <cell r="V186">
            <v>2003</v>
          </cell>
          <cell r="W186">
            <v>2003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E186">
            <v>40</v>
          </cell>
          <cell r="AF186">
            <v>40</v>
          </cell>
          <cell r="AG186">
            <v>0</v>
          </cell>
          <cell r="AH186">
            <v>0</v>
          </cell>
          <cell r="AI186">
            <v>40</v>
          </cell>
          <cell r="AJ186">
            <v>40</v>
          </cell>
          <cell r="AK186">
            <v>0</v>
          </cell>
          <cell r="AL186">
            <v>2003</v>
          </cell>
          <cell r="AM186">
            <v>2003</v>
          </cell>
          <cell r="AN186" t="str">
            <v>ta14931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2</v>
          </cell>
          <cell r="BB186">
            <v>3</v>
          </cell>
          <cell r="BC186">
            <v>3</v>
          </cell>
          <cell r="BD186">
            <v>4</v>
          </cell>
          <cell r="BE186">
            <v>6</v>
          </cell>
          <cell r="BF186">
            <v>6</v>
          </cell>
          <cell r="BG186">
            <v>4</v>
          </cell>
          <cell r="BH186">
            <v>6</v>
          </cell>
          <cell r="BI186">
            <v>6</v>
          </cell>
        </row>
        <row r="187">
          <cell r="C187" t="str">
            <v>C1</v>
          </cell>
          <cell r="D187" t="str">
            <v>1</v>
          </cell>
          <cell r="E187" t="str">
            <v>ALTRI</v>
          </cell>
          <cell r="F187" t="str">
            <v>VUPI010</v>
          </cell>
          <cell r="G187" t="str">
            <v>VUPI010</v>
          </cell>
          <cell r="H187" t="str">
            <v>CHISURE MINERARIE AREA -TRAVALE RADICONDOLI-</v>
          </cell>
          <cell r="I187" t="str">
            <v>931</v>
          </cell>
          <cell r="J187" t="str">
            <v>**</v>
          </cell>
          <cell r="K187" t="str">
            <v>****</v>
          </cell>
          <cell r="L187" t="str">
            <v>****</v>
          </cell>
          <cell r="M187" t="str">
            <v>14</v>
          </cell>
          <cell r="N187" t="str">
            <v>0510</v>
          </cell>
          <cell r="O187" t="str">
            <v>*</v>
          </cell>
          <cell r="P187" t="str">
            <v>*</v>
          </cell>
          <cell r="Q187" t="str">
            <v>****</v>
          </cell>
          <cell r="R187" t="str">
            <v>10</v>
          </cell>
          <cell r="S187" t="str">
            <v>7532</v>
          </cell>
          <cell r="T187" t="str">
            <v>1</v>
          </cell>
          <cell r="V187">
            <v>2004</v>
          </cell>
          <cell r="W187">
            <v>2004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F187">
            <v>30</v>
          </cell>
          <cell r="AG187">
            <v>30</v>
          </cell>
          <cell r="AH187">
            <v>0</v>
          </cell>
          <cell r="AI187">
            <v>30</v>
          </cell>
          <cell r="AJ187">
            <v>30</v>
          </cell>
          <cell r="AK187">
            <v>0</v>
          </cell>
          <cell r="AL187">
            <v>2004</v>
          </cell>
          <cell r="AM187">
            <v>2004</v>
          </cell>
          <cell r="AN187" t="str">
            <v>ta14931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1.5</v>
          </cell>
          <cell r="BE187">
            <v>2.25</v>
          </cell>
          <cell r="BF187">
            <v>2.25</v>
          </cell>
          <cell r="BG187">
            <v>3</v>
          </cell>
          <cell r="BH187">
            <v>4.5</v>
          </cell>
          <cell r="BI187">
            <v>4.5</v>
          </cell>
        </row>
        <row r="188">
          <cell r="C188" t="str">
            <v>C1</v>
          </cell>
          <cell r="D188" t="str">
            <v>1</v>
          </cell>
          <cell r="E188" t="str">
            <v>ALTRI</v>
          </cell>
          <cell r="F188" t="str">
            <v>VUPI011</v>
          </cell>
          <cell r="G188" t="str">
            <v>VUPI011</v>
          </cell>
          <cell r="H188" t="str">
            <v>CHIUSURE MINERARIE AREA AMIATA</v>
          </cell>
          <cell r="I188" t="str">
            <v>931</v>
          </cell>
          <cell r="J188" t="str">
            <v>**</v>
          </cell>
          <cell r="K188" t="str">
            <v>****</v>
          </cell>
          <cell r="L188" t="str">
            <v>****</v>
          </cell>
          <cell r="M188" t="str">
            <v>14</v>
          </cell>
          <cell r="N188" t="str">
            <v>0520</v>
          </cell>
          <cell r="O188" t="str">
            <v>*</v>
          </cell>
          <cell r="P188" t="str">
            <v>*</v>
          </cell>
          <cell r="Q188" t="str">
            <v>****</v>
          </cell>
          <cell r="R188" t="str">
            <v>10</v>
          </cell>
          <cell r="S188" t="str">
            <v>7308</v>
          </cell>
          <cell r="T188" t="str">
            <v>1</v>
          </cell>
          <cell r="U188">
            <v>1</v>
          </cell>
          <cell r="V188">
            <v>4</v>
          </cell>
          <cell r="W188">
            <v>1999</v>
          </cell>
          <cell r="X188">
            <v>1346.9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G188">
            <v>0</v>
          </cell>
          <cell r="AH188">
            <v>0</v>
          </cell>
          <cell r="AI188">
            <v>1346.9</v>
          </cell>
          <cell r="AJ188">
            <v>1346.9</v>
          </cell>
          <cell r="AK188">
            <v>0</v>
          </cell>
          <cell r="AL188">
            <v>1999</v>
          </cell>
          <cell r="AM188">
            <v>1999</v>
          </cell>
          <cell r="AN188" t="str">
            <v>ta14931</v>
          </cell>
          <cell r="AO188">
            <v>67.345000000000013</v>
          </cell>
          <cell r="AP188">
            <v>101.0175</v>
          </cell>
          <cell r="AQ188">
            <v>101.0175</v>
          </cell>
          <cell r="AR188">
            <v>134.69000000000003</v>
          </cell>
          <cell r="AS188">
            <v>202.035</v>
          </cell>
          <cell r="AT188">
            <v>202.035</v>
          </cell>
          <cell r="AU188">
            <v>134.69000000000003</v>
          </cell>
          <cell r="AV188">
            <v>202.035</v>
          </cell>
          <cell r="AW188">
            <v>202.035</v>
          </cell>
          <cell r="AX188">
            <v>134.69000000000003</v>
          </cell>
          <cell r="AY188">
            <v>202.035</v>
          </cell>
          <cell r="AZ188">
            <v>0</v>
          </cell>
          <cell r="BA188">
            <v>134.69000000000003</v>
          </cell>
          <cell r="BB188">
            <v>134.69000000000003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</row>
        <row r="189">
          <cell r="C189" t="str">
            <v>C1</v>
          </cell>
          <cell r="D189" t="str">
            <v>1</v>
          </cell>
          <cell r="E189" t="str">
            <v>ALTRI</v>
          </cell>
          <cell r="F189" t="str">
            <v>VUPI011</v>
          </cell>
          <cell r="G189" t="str">
            <v>VUPI011</v>
          </cell>
          <cell r="H189" t="str">
            <v>CHIUSURE MINERARIE AREA AMIATA</v>
          </cell>
          <cell r="I189" t="str">
            <v>931</v>
          </cell>
          <cell r="J189" t="str">
            <v>**</v>
          </cell>
          <cell r="K189" t="str">
            <v>****</v>
          </cell>
          <cell r="L189" t="str">
            <v>****</v>
          </cell>
          <cell r="M189" t="str">
            <v>14</v>
          </cell>
          <cell r="N189" t="str">
            <v>0520</v>
          </cell>
          <cell r="O189" t="str">
            <v>*</v>
          </cell>
          <cell r="P189" t="str">
            <v>*</v>
          </cell>
          <cell r="Q189" t="str">
            <v>****</v>
          </cell>
          <cell r="R189" t="str">
            <v>10</v>
          </cell>
          <cell r="S189" t="str">
            <v>7308</v>
          </cell>
          <cell r="T189" t="str">
            <v>1</v>
          </cell>
          <cell r="U189">
            <v>1</v>
          </cell>
          <cell r="V189">
            <v>4</v>
          </cell>
          <cell r="W189">
            <v>1999</v>
          </cell>
          <cell r="X189">
            <v>8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G189">
            <v>0</v>
          </cell>
          <cell r="AH189">
            <v>0</v>
          </cell>
          <cell r="AI189">
            <v>8</v>
          </cell>
          <cell r="AJ189">
            <v>8</v>
          </cell>
          <cell r="AK189">
            <v>0</v>
          </cell>
          <cell r="AL189">
            <v>1999</v>
          </cell>
          <cell r="AM189">
            <v>1999</v>
          </cell>
          <cell r="AN189" t="str">
            <v>ta14931</v>
          </cell>
          <cell r="AO189">
            <v>0.4</v>
          </cell>
          <cell r="AP189">
            <v>0.6</v>
          </cell>
          <cell r="AQ189">
            <v>0.6</v>
          </cell>
          <cell r="AR189">
            <v>0.8</v>
          </cell>
          <cell r="AS189">
            <v>1.2</v>
          </cell>
          <cell r="AT189">
            <v>1.2</v>
          </cell>
          <cell r="AU189">
            <v>0.8</v>
          </cell>
          <cell r="AV189">
            <v>1.2</v>
          </cell>
          <cell r="AW189">
            <v>1.2</v>
          </cell>
          <cell r="AX189">
            <v>0.8</v>
          </cell>
          <cell r="AY189">
            <v>1.2</v>
          </cell>
          <cell r="AZ189">
            <v>0</v>
          </cell>
          <cell r="BA189">
            <v>0.8</v>
          </cell>
          <cell r="BB189">
            <v>0.8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</row>
        <row r="190">
          <cell r="C190" t="str">
            <v>C1</v>
          </cell>
          <cell r="D190" t="str">
            <v>1</v>
          </cell>
          <cell r="E190" t="str">
            <v>ALTRI</v>
          </cell>
          <cell r="F190" t="str">
            <v>VUPI011</v>
          </cell>
          <cell r="G190" t="str">
            <v>VUPI011</v>
          </cell>
          <cell r="H190" t="str">
            <v>CHIUSURE MINERARIE AREA AMIATA</v>
          </cell>
          <cell r="I190" t="str">
            <v>931</v>
          </cell>
          <cell r="J190" t="str">
            <v>**</v>
          </cell>
          <cell r="K190" t="str">
            <v>****</v>
          </cell>
          <cell r="L190" t="str">
            <v>****</v>
          </cell>
          <cell r="M190" t="str">
            <v>14</v>
          </cell>
          <cell r="N190" t="str">
            <v>0520</v>
          </cell>
          <cell r="O190" t="str">
            <v>*</v>
          </cell>
          <cell r="P190" t="str">
            <v>*</v>
          </cell>
          <cell r="Q190" t="str">
            <v>****</v>
          </cell>
          <cell r="R190" t="str">
            <v>10</v>
          </cell>
          <cell r="S190" t="str">
            <v>7308</v>
          </cell>
          <cell r="T190" t="str">
            <v>1</v>
          </cell>
          <cell r="U190">
            <v>1</v>
          </cell>
          <cell r="V190">
            <v>2001</v>
          </cell>
          <cell r="W190">
            <v>2001</v>
          </cell>
          <cell r="X190">
            <v>7.7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18</v>
          </cell>
          <cell r="AG190">
            <v>0</v>
          </cell>
          <cell r="AH190">
            <v>0</v>
          </cell>
          <cell r="AI190">
            <v>25.7</v>
          </cell>
          <cell r="AJ190">
            <v>25.7</v>
          </cell>
          <cell r="AK190">
            <v>0</v>
          </cell>
          <cell r="AL190">
            <v>2001</v>
          </cell>
          <cell r="AM190">
            <v>2001</v>
          </cell>
          <cell r="AN190" t="str">
            <v>ta14931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1.2850000000000001</v>
          </cell>
          <cell r="AV190">
            <v>1.9274999999999998</v>
          </cell>
          <cell r="AW190">
            <v>1.9274999999999998</v>
          </cell>
          <cell r="AX190">
            <v>2.5700000000000003</v>
          </cell>
          <cell r="AY190">
            <v>3.8549999999999995</v>
          </cell>
          <cell r="AZ190">
            <v>3.8549999999999995</v>
          </cell>
          <cell r="BA190">
            <v>2.5700000000000003</v>
          </cell>
          <cell r="BB190">
            <v>3.8549999999999995</v>
          </cell>
          <cell r="BC190">
            <v>3.8549999999999995</v>
          </cell>
          <cell r="BD190">
            <v>2.5700000000000003</v>
          </cell>
          <cell r="BE190">
            <v>3.8549999999999995</v>
          </cell>
          <cell r="BF190">
            <v>0</v>
          </cell>
          <cell r="BG190">
            <v>2.5700000000000003</v>
          </cell>
          <cell r="BH190">
            <v>2.5700000000000003</v>
          </cell>
          <cell r="BI190">
            <v>0</v>
          </cell>
        </row>
        <row r="191">
          <cell r="C191" t="str">
            <v>C1</v>
          </cell>
          <cell r="D191" t="str">
            <v>1</v>
          </cell>
          <cell r="E191" t="str">
            <v>ALTRI</v>
          </cell>
          <cell r="F191" t="str">
            <v>VUPI011</v>
          </cell>
          <cell r="G191" t="str">
            <v>VUPI011</v>
          </cell>
          <cell r="H191" t="str">
            <v>CHIUSURE MINERARIE AREA AMIATA</v>
          </cell>
          <cell r="I191" t="str">
            <v>931</v>
          </cell>
          <cell r="J191" t="str">
            <v>**</v>
          </cell>
          <cell r="K191" t="str">
            <v>****</v>
          </cell>
          <cell r="L191" t="str">
            <v>****</v>
          </cell>
          <cell r="M191" t="str">
            <v>14</v>
          </cell>
          <cell r="N191" t="str">
            <v>0520</v>
          </cell>
          <cell r="O191" t="str">
            <v>*</v>
          </cell>
          <cell r="P191" t="str">
            <v>*</v>
          </cell>
          <cell r="Q191" t="str">
            <v>****</v>
          </cell>
          <cell r="R191" t="str">
            <v>10</v>
          </cell>
          <cell r="S191" t="str">
            <v>7308</v>
          </cell>
          <cell r="T191" t="str">
            <v>1</v>
          </cell>
          <cell r="V191">
            <v>2002</v>
          </cell>
          <cell r="W191">
            <v>2002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18</v>
          </cell>
          <cell r="AE191">
            <v>18</v>
          </cell>
          <cell r="AG191">
            <v>0</v>
          </cell>
          <cell r="AH191">
            <v>0</v>
          </cell>
          <cell r="AI191">
            <v>18</v>
          </cell>
          <cell r="AJ191">
            <v>18</v>
          </cell>
          <cell r="AK191">
            <v>0</v>
          </cell>
          <cell r="AL191">
            <v>2002</v>
          </cell>
          <cell r="AM191">
            <v>2002</v>
          </cell>
          <cell r="AN191" t="str">
            <v>ta14931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0.9</v>
          </cell>
          <cell r="AY191">
            <v>1.3499999999999999</v>
          </cell>
          <cell r="AZ191">
            <v>1.3499999999999999</v>
          </cell>
          <cell r="BA191">
            <v>1.8</v>
          </cell>
          <cell r="BB191">
            <v>2.6999999999999997</v>
          </cell>
          <cell r="BC191">
            <v>2.6999999999999997</v>
          </cell>
          <cell r="BD191">
            <v>1.8</v>
          </cell>
          <cell r="BE191">
            <v>2.6999999999999997</v>
          </cell>
          <cell r="BF191">
            <v>2.6999999999999997</v>
          </cell>
          <cell r="BG191">
            <v>1.8</v>
          </cell>
          <cell r="BH191">
            <v>2.6999999999999997</v>
          </cell>
          <cell r="BI191">
            <v>0</v>
          </cell>
        </row>
        <row r="192">
          <cell r="C192" t="str">
            <v>C1</v>
          </cell>
          <cell r="D192" t="str">
            <v>1</v>
          </cell>
          <cell r="E192" t="str">
            <v>ALTRI</v>
          </cell>
          <cell r="F192" t="str">
            <v>VUPI011</v>
          </cell>
          <cell r="G192" t="str">
            <v>VUPI011</v>
          </cell>
          <cell r="H192" t="str">
            <v>CHIUSURE MINERARIE AREA AMIATA</v>
          </cell>
          <cell r="I192" t="str">
            <v>931</v>
          </cell>
          <cell r="J192" t="str">
            <v>**</v>
          </cell>
          <cell r="K192" t="str">
            <v>****</v>
          </cell>
          <cell r="L192" t="str">
            <v>****</v>
          </cell>
          <cell r="M192" t="str">
            <v>14</v>
          </cell>
          <cell r="N192" t="str">
            <v>0520</v>
          </cell>
          <cell r="O192" t="str">
            <v>*</v>
          </cell>
          <cell r="P192" t="str">
            <v>*</v>
          </cell>
          <cell r="Q192" t="str">
            <v>****</v>
          </cell>
          <cell r="R192" t="str">
            <v>10</v>
          </cell>
          <cell r="S192" t="str">
            <v>7308</v>
          </cell>
          <cell r="T192" t="str">
            <v>1</v>
          </cell>
          <cell r="V192">
            <v>2003</v>
          </cell>
          <cell r="W192">
            <v>2003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E192">
            <v>18</v>
          </cell>
          <cell r="AF192">
            <v>18</v>
          </cell>
          <cell r="AG192">
            <v>0</v>
          </cell>
          <cell r="AH192">
            <v>0</v>
          </cell>
          <cell r="AI192">
            <v>18</v>
          </cell>
          <cell r="AJ192">
            <v>18</v>
          </cell>
          <cell r="AK192">
            <v>0</v>
          </cell>
          <cell r="AL192">
            <v>2003</v>
          </cell>
          <cell r="AM192">
            <v>2003</v>
          </cell>
          <cell r="AN192" t="str">
            <v>ta14931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0.9</v>
          </cell>
          <cell r="BB192">
            <v>1.3499999999999999</v>
          </cell>
          <cell r="BC192">
            <v>1.3499999999999999</v>
          </cell>
          <cell r="BD192">
            <v>1.8</v>
          </cell>
          <cell r="BE192">
            <v>2.6999999999999997</v>
          </cell>
          <cell r="BF192">
            <v>2.6999999999999997</v>
          </cell>
          <cell r="BG192">
            <v>1.8</v>
          </cell>
          <cell r="BH192">
            <v>2.6999999999999997</v>
          </cell>
          <cell r="BI192">
            <v>2.6999999999999997</v>
          </cell>
        </row>
        <row r="193">
          <cell r="C193" t="str">
            <v>C1</v>
          </cell>
          <cell r="D193" t="str">
            <v>1</v>
          </cell>
          <cell r="E193" t="str">
            <v>ALTRI</v>
          </cell>
          <cell r="F193" t="str">
            <v>VUPI011</v>
          </cell>
          <cell r="G193" t="str">
            <v>VUPI011</v>
          </cell>
          <cell r="H193" t="str">
            <v>CHIUSURE MINERARIE AREA AMIATA</v>
          </cell>
          <cell r="I193" t="str">
            <v>931</v>
          </cell>
          <cell r="J193" t="str">
            <v>**</v>
          </cell>
          <cell r="K193" t="str">
            <v>****</v>
          </cell>
          <cell r="L193" t="str">
            <v>****</v>
          </cell>
          <cell r="M193" t="str">
            <v>14</v>
          </cell>
          <cell r="N193" t="str">
            <v>0520</v>
          </cell>
          <cell r="O193" t="str">
            <v>*</v>
          </cell>
          <cell r="P193" t="str">
            <v>*</v>
          </cell>
          <cell r="Q193" t="str">
            <v>****</v>
          </cell>
          <cell r="R193" t="str">
            <v>10</v>
          </cell>
          <cell r="S193" t="str">
            <v>7308</v>
          </cell>
          <cell r="T193" t="str">
            <v>1</v>
          </cell>
          <cell r="V193">
            <v>2004</v>
          </cell>
          <cell r="W193">
            <v>2004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F193">
            <v>18</v>
          </cell>
          <cell r="AG193">
            <v>18</v>
          </cell>
          <cell r="AH193">
            <v>0</v>
          </cell>
          <cell r="AI193">
            <v>18</v>
          </cell>
          <cell r="AJ193">
            <v>18</v>
          </cell>
          <cell r="AK193">
            <v>0</v>
          </cell>
          <cell r="AL193">
            <v>2004</v>
          </cell>
          <cell r="AM193">
            <v>2004</v>
          </cell>
          <cell r="AN193" t="str">
            <v>ta14931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0.9</v>
          </cell>
          <cell r="BE193">
            <v>1.3499999999999999</v>
          </cell>
          <cell r="BF193">
            <v>1.3499999999999999</v>
          </cell>
          <cell r="BG193">
            <v>1.8</v>
          </cell>
          <cell r="BH193">
            <v>2.6999999999999997</v>
          </cell>
          <cell r="BI193">
            <v>2.6999999999999997</v>
          </cell>
        </row>
        <row r="194">
          <cell r="C194" t="str">
            <v>F</v>
          </cell>
          <cell r="D194" t="str">
            <v>6S</v>
          </cell>
          <cell r="E194" t="str">
            <v>ALTRI</v>
          </cell>
          <cell r="F194" t="str">
            <v>VUSI015</v>
          </cell>
          <cell r="G194" t="str">
            <v>VUSI015</v>
          </cell>
          <cell r="H194" t="str">
            <v>POZZO RADICONDOLI 29A</v>
          </cell>
          <cell r="I194" t="str">
            <v>939</v>
          </cell>
          <cell r="J194" t="str">
            <v>**</v>
          </cell>
          <cell r="K194" t="str">
            <v>****</v>
          </cell>
          <cell r="L194" t="str">
            <v>****</v>
          </cell>
          <cell r="M194" t="str">
            <v>14</v>
          </cell>
          <cell r="N194" t="str">
            <v>0510</v>
          </cell>
          <cell r="O194" t="str">
            <v>*</v>
          </cell>
          <cell r="P194" t="str">
            <v>*</v>
          </cell>
          <cell r="Q194" t="str">
            <v>****</v>
          </cell>
          <cell r="R194" t="str">
            <v>09</v>
          </cell>
          <cell r="S194" t="str">
            <v>7526</v>
          </cell>
          <cell r="T194" t="str">
            <v>1</v>
          </cell>
          <cell r="U194">
            <v>1</v>
          </cell>
          <cell r="V194">
            <v>1</v>
          </cell>
          <cell r="W194">
            <v>2000</v>
          </cell>
          <cell r="X194">
            <v>10673.8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10673.8</v>
          </cell>
          <cell r="AJ194">
            <v>10673.8</v>
          </cell>
          <cell r="AK194">
            <v>0</v>
          </cell>
          <cell r="AL194">
            <v>1999</v>
          </cell>
          <cell r="AM194">
            <v>2000</v>
          </cell>
          <cell r="AN194" t="str">
            <v>ta14939</v>
          </cell>
          <cell r="AO194">
            <v>0</v>
          </cell>
          <cell r="AP194">
            <v>0</v>
          </cell>
          <cell r="AQ194">
            <v>0</v>
          </cell>
          <cell r="AR194">
            <v>533.68999999999994</v>
          </cell>
          <cell r="AS194">
            <v>800.53499999999997</v>
          </cell>
          <cell r="AT194">
            <v>800.53499999999997</v>
          </cell>
          <cell r="AU194">
            <v>1067.3799999999999</v>
          </cell>
          <cell r="AV194">
            <v>1601.07</v>
          </cell>
          <cell r="AW194">
            <v>1601.07</v>
          </cell>
          <cell r="AX194">
            <v>1067.3799999999999</v>
          </cell>
          <cell r="AY194">
            <v>1601.07</v>
          </cell>
          <cell r="AZ194">
            <v>1601.07</v>
          </cell>
          <cell r="BA194">
            <v>1067.3799999999999</v>
          </cell>
          <cell r="BB194">
            <v>1601.07</v>
          </cell>
          <cell r="BC194">
            <v>0</v>
          </cell>
          <cell r="BD194">
            <v>1067.3799999999999</v>
          </cell>
          <cell r="BE194">
            <v>1067.3799999999999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</row>
        <row r="195">
          <cell r="C195" t="str">
            <v>A</v>
          </cell>
          <cell r="D195" t="str">
            <v>6A</v>
          </cell>
          <cell r="E195" t="str">
            <v>ALTRI</v>
          </cell>
          <cell r="F195" t="str">
            <v>VUSI022</v>
          </cell>
          <cell r="G195" t="str">
            <v>VUSI022</v>
          </cell>
          <cell r="H195" t="str">
            <v>CORROSIONE SISTEMI GEOTERMICI - LAVAGGIO VAPORE</v>
          </cell>
          <cell r="I195" t="str">
            <v>987</v>
          </cell>
          <cell r="J195" t="str">
            <v>07</v>
          </cell>
          <cell r="K195" t="str">
            <v>****</v>
          </cell>
          <cell r="L195" t="str">
            <v>****</v>
          </cell>
          <cell r="M195" t="str">
            <v>13</v>
          </cell>
          <cell r="N195" t="str">
            <v>S100</v>
          </cell>
          <cell r="O195" t="str">
            <v>*</v>
          </cell>
          <cell r="P195" t="str">
            <v>*</v>
          </cell>
          <cell r="Q195" t="str">
            <v>****</v>
          </cell>
          <cell r="R195" t="str">
            <v>10</v>
          </cell>
          <cell r="S195" t="str">
            <v>7021</v>
          </cell>
          <cell r="T195" t="str">
            <v>1</v>
          </cell>
          <cell r="U195">
            <v>1</v>
          </cell>
          <cell r="V195">
            <v>1</v>
          </cell>
          <cell r="W195">
            <v>2000</v>
          </cell>
          <cell r="X195">
            <v>451.7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451.7</v>
          </cell>
          <cell r="AJ195">
            <v>451.7</v>
          </cell>
          <cell r="AK195">
            <v>0</v>
          </cell>
          <cell r="AL195">
            <v>1999</v>
          </cell>
          <cell r="AM195">
            <v>2000</v>
          </cell>
          <cell r="AN195" t="str">
            <v>ta1398707</v>
          </cell>
          <cell r="AO195">
            <v>0</v>
          </cell>
          <cell r="AP195">
            <v>0</v>
          </cell>
          <cell r="AQ195">
            <v>0</v>
          </cell>
          <cell r="AR195">
            <v>28.231249999999999</v>
          </cell>
          <cell r="AS195">
            <v>56.462499999999999</v>
          </cell>
          <cell r="AT195">
            <v>56.462499999999999</v>
          </cell>
          <cell r="AU195">
            <v>56.462499999999999</v>
          </cell>
          <cell r="AV195">
            <v>112.925</v>
          </cell>
          <cell r="AW195">
            <v>112.925</v>
          </cell>
          <cell r="AX195">
            <v>56.462499999999999</v>
          </cell>
          <cell r="AY195">
            <v>56.462499999999999</v>
          </cell>
          <cell r="AZ195">
            <v>56.462499999999999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</row>
        <row r="196">
          <cell r="C196" t="str">
            <v>A</v>
          </cell>
          <cell r="D196" t="str">
            <v>6A</v>
          </cell>
          <cell r="E196" t="str">
            <v>ALTRI</v>
          </cell>
          <cell r="F196" t="str">
            <v>VUSI024</v>
          </cell>
          <cell r="G196" t="str">
            <v>VUSI024</v>
          </cell>
          <cell r="H196" t="str">
            <v>IMPIANTO SPERIMENTALE PER INCROSTAZIONE DA SILICE</v>
          </cell>
          <cell r="I196" t="str">
            <v>987</v>
          </cell>
          <cell r="J196" t="str">
            <v>11</v>
          </cell>
          <cell r="K196" t="str">
            <v>****</v>
          </cell>
          <cell r="L196" t="str">
            <v>****</v>
          </cell>
          <cell r="M196" t="str">
            <v>13</v>
          </cell>
          <cell r="N196" t="str">
            <v>D100</v>
          </cell>
          <cell r="O196" t="str">
            <v>*</v>
          </cell>
          <cell r="P196" t="str">
            <v>*</v>
          </cell>
          <cell r="Q196" t="str">
            <v>****</v>
          </cell>
          <cell r="R196" t="str">
            <v>10</v>
          </cell>
          <cell r="S196" t="str">
            <v>7030</v>
          </cell>
          <cell r="T196" t="str">
            <v>1</v>
          </cell>
          <cell r="U196">
            <v>1</v>
          </cell>
          <cell r="V196">
            <v>4</v>
          </cell>
          <cell r="W196">
            <v>1999</v>
          </cell>
          <cell r="X196">
            <v>20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20</v>
          </cell>
          <cell r="AJ196">
            <v>20</v>
          </cell>
          <cell r="AK196">
            <v>0</v>
          </cell>
          <cell r="AL196">
            <v>1999</v>
          </cell>
          <cell r="AM196">
            <v>1999</v>
          </cell>
          <cell r="AN196" t="str">
            <v>ta1398711</v>
          </cell>
          <cell r="AO196">
            <v>0.5</v>
          </cell>
          <cell r="AP196">
            <v>0.89999999999999991</v>
          </cell>
          <cell r="AQ196">
            <v>0.89999999999999991</v>
          </cell>
          <cell r="AR196">
            <v>1</v>
          </cell>
          <cell r="AS196">
            <v>1.7999999999999998</v>
          </cell>
          <cell r="AT196">
            <v>1.7999999999999998</v>
          </cell>
          <cell r="AU196">
            <v>1</v>
          </cell>
          <cell r="AV196">
            <v>1.7999999999999998</v>
          </cell>
          <cell r="AW196">
            <v>1.7999999999999998</v>
          </cell>
          <cell r="AX196">
            <v>1</v>
          </cell>
          <cell r="AY196">
            <v>1.7999999999999998</v>
          </cell>
          <cell r="AZ196">
            <v>0</v>
          </cell>
          <cell r="BA196">
            <v>1</v>
          </cell>
          <cell r="BB196">
            <v>1.7999999999999998</v>
          </cell>
          <cell r="BC196">
            <v>0</v>
          </cell>
          <cell r="BD196">
            <v>1</v>
          </cell>
          <cell r="BE196">
            <v>1.7999999999999998</v>
          </cell>
          <cell r="BF196">
            <v>0</v>
          </cell>
          <cell r="BG196">
            <v>1</v>
          </cell>
          <cell r="BH196">
            <v>1.7999999999999998</v>
          </cell>
          <cell r="BI196">
            <v>0</v>
          </cell>
        </row>
        <row r="197">
          <cell r="C197" t="str">
            <v>A</v>
          </cell>
          <cell r="D197" t="str">
            <v>6A</v>
          </cell>
          <cell r="E197" t="str">
            <v>ALTRI</v>
          </cell>
          <cell r="F197" t="str">
            <v>VUSI024</v>
          </cell>
          <cell r="G197" t="str">
            <v>VUSI024</v>
          </cell>
          <cell r="H197" t="str">
            <v>IMPIANTO SPERIMENTALE PER INCROSTAZIONE DA SILICE</v>
          </cell>
          <cell r="I197" t="str">
            <v>987</v>
          </cell>
          <cell r="J197" t="str">
            <v>11</v>
          </cell>
          <cell r="K197" t="str">
            <v>****</v>
          </cell>
          <cell r="L197" t="str">
            <v>****</v>
          </cell>
          <cell r="M197" t="str">
            <v>13</v>
          </cell>
          <cell r="N197" t="str">
            <v>D100</v>
          </cell>
          <cell r="O197" t="str">
            <v>*</v>
          </cell>
          <cell r="P197" t="str">
            <v>*</v>
          </cell>
          <cell r="Q197" t="str">
            <v>****</v>
          </cell>
          <cell r="R197" t="str">
            <v>10</v>
          </cell>
          <cell r="S197" t="str">
            <v>7030</v>
          </cell>
          <cell r="T197" t="str">
            <v>1</v>
          </cell>
          <cell r="U197">
            <v>1</v>
          </cell>
          <cell r="V197">
            <v>4</v>
          </cell>
          <cell r="W197">
            <v>1999</v>
          </cell>
          <cell r="X197">
            <v>121.7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121.7</v>
          </cell>
          <cell r="AJ197">
            <v>121.7</v>
          </cell>
          <cell r="AK197">
            <v>0</v>
          </cell>
          <cell r="AL197">
            <v>1999</v>
          </cell>
          <cell r="AM197">
            <v>1999</v>
          </cell>
          <cell r="AN197" t="str">
            <v>ta1398711</v>
          </cell>
          <cell r="AO197">
            <v>3.0425000000000004</v>
          </cell>
          <cell r="AP197">
            <v>5.4764999999999997</v>
          </cell>
          <cell r="AQ197">
            <v>5.4764999999999997</v>
          </cell>
          <cell r="AR197">
            <v>6.0850000000000009</v>
          </cell>
          <cell r="AS197">
            <v>10.952999999999999</v>
          </cell>
          <cell r="AT197">
            <v>10.952999999999999</v>
          </cell>
          <cell r="AU197">
            <v>6.0850000000000009</v>
          </cell>
          <cell r="AV197">
            <v>10.952999999999999</v>
          </cell>
          <cell r="AW197">
            <v>10.952999999999999</v>
          </cell>
          <cell r="AX197">
            <v>6.0850000000000009</v>
          </cell>
          <cell r="AY197">
            <v>10.952999999999999</v>
          </cell>
          <cell r="AZ197">
            <v>0</v>
          </cell>
          <cell r="BA197">
            <v>6.0850000000000009</v>
          </cell>
          <cell r="BB197">
            <v>10.952999999999999</v>
          </cell>
          <cell r="BC197">
            <v>0</v>
          </cell>
          <cell r="BD197">
            <v>6.0850000000000009</v>
          </cell>
          <cell r="BE197">
            <v>10.952999999999999</v>
          </cell>
          <cell r="BF197">
            <v>0</v>
          </cell>
          <cell r="BG197">
            <v>6.0850000000000009</v>
          </cell>
          <cell r="BH197">
            <v>10.952999999999999</v>
          </cell>
          <cell r="BI197">
            <v>0</v>
          </cell>
        </row>
        <row r="198">
          <cell r="C198" t="str">
            <v>A</v>
          </cell>
          <cell r="D198" t="str">
            <v>6A</v>
          </cell>
          <cell r="E198" t="str">
            <v>ALTRI</v>
          </cell>
          <cell r="F198" t="str">
            <v>VUSI024</v>
          </cell>
          <cell r="G198" t="str">
            <v>VUSI024</v>
          </cell>
          <cell r="H198" t="str">
            <v>IMPIANTO SPERIMENTALE PER INCROSTAZIONE DA SILICE</v>
          </cell>
          <cell r="I198" t="str">
            <v>987</v>
          </cell>
          <cell r="J198" t="str">
            <v>11</v>
          </cell>
          <cell r="K198" t="str">
            <v>****</v>
          </cell>
          <cell r="L198" t="str">
            <v>****</v>
          </cell>
          <cell r="M198" t="str">
            <v>13</v>
          </cell>
          <cell r="N198" t="str">
            <v>D100</v>
          </cell>
          <cell r="O198" t="str">
            <v>*</v>
          </cell>
          <cell r="P198" t="str">
            <v>*</v>
          </cell>
          <cell r="Q198" t="str">
            <v>****</v>
          </cell>
          <cell r="R198" t="str">
            <v>10</v>
          </cell>
          <cell r="S198" t="str">
            <v>7030</v>
          </cell>
          <cell r="T198" t="str">
            <v>1</v>
          </cell>
          <cell r="U198">
            <v>1</v>
          </cell>
          <cell r="V198">
            <v>4</v>
          </cell>
          <cell r="W198">
            <v>1999</v>
          </cell>
          <cell r="X198">
            <v>142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142</v>
          </cell>
          <cell r="AJ198">
            <v>142</v>
          </cell>
          <cell r="AK198">
            <v>0</v>
          </cell>
          <cell r="AL198">
            <v>1999</v>
          </cell>
          <cell r="AM198">
            <v>1999</v>
          </cell>
          <cell r="AN198" t="str">
            <v>ta1398711</v>
          </cell>
          <cell r="AO198">
            <v>3.5500000000000003</v>
          </cell>
          <cell r="AP198">
            <v>6.39</v>
          </cell>
          <cell r="AQ198">
            <v>6.39</v>
          </cell>
          <cell r="AR198">
            <v>7.1000000000000005</v>
          </cell>
          <cell r="AS198">
            <v>12.78</v>
          </cell>
          <cell r="AT198">
            <v>12.78</v>
          </cell>
          <cell r="AU198">
            <v>7.1000000000000005</v>
          </cell>
          <cell r="AV198">
            <v>12.78</v>
          </cell>
          <cell r="AW198">
            <v>12.78</v>
          </cell>
          <cell r="AX198">
            <v>7.1000000000000005</v>
          </cell>
          <cell r="AY198">
            <v>12.78</v>
          </cell>
          <cell r="AZ198">
            <v>0</v>
          </cell>
          <cell r="BA198">
            <v>7.1000000000000005</v>
          </cell>
          <cell r="BB198">
            <v>12.78</v>
          </cell>
          <cell r="BC198">
            <v>0</v>
          </cell>
          <cell r="BD198">
            <v>7.1000000000000005</v>
          </cell>
          <cell r="BE198">
            <v>12.78</v>
          </cell>
          <cell r="BF198">
            <v>0</v>
          </cell>
          <cell r="BG198">
            <v>7.1000000000000005</v>
          </cell>
          <cell r="BH198">
            <v>12.78</v>
          </cell>
          <cell r="BI198">
            <v>0</v>
          </cell>
        </row>
        <row r="199">
          <cell r="C199" t="str">
            <v>A</v>
          </cell>
          <cell r="D199" t="str">
            <v>6A</v>
          </cell>
          <cell r="E199" t="str">
            <v>ALTRI</v>
          </cell>
          <cell r="F199" t="str">
            <v>VUSI024</v>
          </cell>
          <cell r="G199" t="str">
            <v>VUSI024</v>
          </cell>
          <cell r="H199" t="str">
            <v>IMPIANTO SPERIMENTALE PER INCROSTAZIONE DA SILICE</v>
          </cell>
          <cell r="I199" t="str">
            <v>987</v>
          </cell>
          <cell r="J199" t="str">
            <v>11</v>
          </cell>
          <cell r="K199" t="str">
            <v>****</v>
          </cell>
          <cell r="L199" t="str">
            <v>****</v>
          </cell>
          <cell r="M199" t="str">
            <v>13</v>
          </cell>
          <cell r="N199" t="str">
            <v>D100</v>
          </cell>
          <cell r="O199" t="str">
            <v>*</v>
          </cell>
          <cell r="P199" t="str">
            <v>*</v>
          </cell>
          <cell r="Q199" t="str">
            <v>****</v>
          </cell>
          <cell r="R199" t="str">
            <v>10</v>
          </cell>
          <cell r="S199" t="str">
            <v>8137</v>
          </cell>
          <cell r="T199" t="str">
            <v>1</v>
          </cell>
          <cell r="U199">
            <v>1</v>
          </cell>
          <cell r="V199">
            <v>4</v>
          </cell>
          <cell r="W199">
            <v>1999</v>
          </cell>
          <cell r="X199">
            <v>4.8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4.8</v>
          </cell>
          <cell r="AJ199">
            <v>4.8</v>
          </cell>
          <cell r="AK199">
            <v>0</v>
          </cell>
          <cell r="AL199">
            <v>1999</v>
          </cell>
          <cell r="AM199">
            <v>1999</v>
          </cell>
          <cell r="AN199" t="str">
            <v>ta1398711</v>
          </cell>
          <cell r="AO199">
            <v>0.12</v>
          </cell>
          <cell r="AP199">
            <v>0.216</v>
          </cell>
          <cell r="AQ199">
            <v>0.216</v>
          </cell>
          <cell r="AR199">
            <v>0.24</v>
          </cell>
          <cell r="AS199">
            <v>0.432</v>
          </cell>
          <cell r="AT199">
            <v>0.432</v>
          </cell>
          <cell r="AU199">
            <v>0.24</v>
          </cell>
          <cell r="AV199">
            <v>0.432</v>
          </cell>
          <cell r="AW199">
            <v>0.432</v>
          </cell>
          <cell r="AX199">
            <v>0.24</v>
          </cell>
          <cell r="AY199">
            <v>0.432</v>
          </cell>
          <cell r="AZ199">
            <v>0</v>
          </cell>
          <cell r="BA199">
            <v>0.24</v>
          </cell>
          <cell r="BB199">
            <v>0.432</v>
          </cell>
          <cell r="BC199">
            <v>0</v>
          </cell>
          <cell r="BD199">
            <v>0.24</v>
          </cell>
          <cell r="BE199">
            <v>0.432</v>
          </cell>
          <cell r="BF199">
            <v>0</v>
          </cell>
          <cell r="BG199">
            <v>0.24</v>
          </cell>
          <cell r="BH199">
            <v>0.432</v>
          </cell>
          <cell r="BI199">
            <v>0</v>
          </cell>
        </row>
        <row r="200">
          <cell r="C200" t="str">
            <v>A</v>
          </cell>
          <cell r="D200" t="str">
            <v>6A</v>
          </cell>
          <cell r="E200" t="str">
            <v>ALTRI</v>
          </cell>
          <cell r="F200" t="str">
            <v>VUSI024</v>
          </cell>
          <cell r="G200" t="str">
            <v>VUSI024</v>
          </cell>
          <cell r="H200" t="str">
            <v>IMPIANTO SPERIMENTALE PER INCROSTAZIONE DA SILICE</v>
          </cell>
          <cell r="I200" t="str">
            <v>987</v>
          </cell>
          <cell r="J200" t="str">
            <v>11</v>
          </cell>
          <cell r="K200" t="str">
            <v>****</v>
          </cell>
          <cell r="L200" t="str">
            <v>****</v>
          </cell>
          <cell r="M200" t="str">
            <v>13</v>
          </cell>
          <cell r="N200" t="str">
            <v>D100</v>
          </cell>
          <cell r="O200" t="str">
            <v>*</v>
          </cell>
          <cell r="P200" t="str">
            <v>*</v>
          </cell>
          <cell r="Q200" t="str">
            <v>****</v>
          </cell>
          <cell r="R200" t="str">
            <v>10</v>
          </cell>
          <cell r="S200" t="str">
            <v>8137</v>
          </cell>
          <cell r="T200" t="str">
            <v>1</v>
          </cell>
          <cell r="U200">
            <v>1</v>
          </cell>
          <cell r="V200">
            <v>4</v>
          </cell>
          <cell r="W200">
            <v>1999</v>
          </cell>
          <cell r="X200">
            <v>129.5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129.5</v>
          </cell>
          <cell r="AJ200">
            <v>129.5</v>
          </cell>
          <cell r="AK200">
            <v>0</v>
          </cell>
          <cell r="AL200">
            <v>1999</v>
          </cell>
          <cell r="AM200">
            <v>1999</v>
          </cell>
          <cell r="AN200" t="str">
            <v>ta1398711</v>
          </cell>
          <cell r="AO200">
            <v>3.2375000000000003</v>
          </cell>
          <cell r="AP200">
            <v>5.8274999999999997</v>
          </cell>
          <cell r="AQ200">
            <v>5.8274999999999997</v>
          </cell>
          <cell r="AR200">
            <v>6.4750000000000005</v>
          </cell>
          <cell r="AS200">
            <v>11.654999999999999</v>
          </cell>
          <cell r="AT200">
            <v>11.654999999999999</v>
          </cell>
          <cell r="AU200">
            <v>6.4750000000000005</v>
          </cell>
          <cell r="AV200">
            <v>11.654999999999999</v>
          </cell>
          <cell r="AW200">
            <v>11.654999999999999</v>
          </cell>
          <cell r="AX200">
            <v>6.4750000000000005</v>
          </cell>
          <cell r="AY200">
            <v>11.654999999999999</v>
          </cell>
          <cell r="AZ200">
            <v>0</v>
          </cell>
          <cell r="BA200">
            <v>6.4750000000000005</v>
          </cell>
          <cell r="BB200">
            <v>11.654999999999999</v>
          </cell>
          <cell r="BC200">
            <v>0</v>
          </cell>
          <cell r="BD200">
            <v>6.4750000000000005</v>
          </cell>
          <cell r="BE200">
            <v>11.654999999999999</v>
          </cell>
          <cell r="BF200">
            <v>0</v>
          </cell>
          <cell r="BG200">
            <v>6.4750000000000005</v>
          </cell>
          <cell r="BH200">
            <v>11.654999999999999</v>
          </cell>
          <cell r="BI200">
            <v>0</v>
          </cell>
        </row>
        <row r="201">
          <cell r="C201" t="str">
            <v>C3</v>
          </cell>
          <cell r="D201" t="str">
            <v>0</v>
          </cell>
          <cell r="E201" t="str">
            <v>ALTRI</v>
          </cell>
          <cell r="F201" t="str">
            <v>VUSI026</v>
          </cell>
          <cell r="G201" t="str">
            <v>VUSI026</v>
          </cell>
          <cell r="H201" t="str">
            <v>IMPIANTO QUALIFICAZIONE CARB. ATTIVI E CATALIZ. DI OSSIDAZ.</v>
          </cell>
          <cell r="I201" t="str">
            <v>987</v>
          </cell>
          <cell r="J201" t="str">
            <v>11</v>
          </cell>
          <cell r="K201" t="str">
            <v>****</v>
          </cell>
          <cell r="L201" t="str">
            <v>****</v>
          </cell>
          <cell r="M201" t="str">
            <v>86</v>
          </cell>
          <cell r="N201" t="str">
            <v>0701</v>
          </cell>
          <cell r="O201" t="str">
            <v>*</v>
          </cell>
          <cell r="P201" t="str">
            <v>*</v>
          </cell>
          <cell r="Q201" t="str">
            <v>****</v>
          </cell>
          <cell r="R201" t="str">
            <v>10</v>
          </cell>
          <cell r="S201" t="str">
            <v>7031</v>
          </cell>
          <cell r="T201" t="str">
            <v>3</v>
          </cell>
          <cell r="U201">
            <v>3</v>
          </cell>
          <cell r="V201">
            <v>4</v>
          </cell>
          <cell r="W201">
            <v>1999</v>
          </cell>
          <cell r="X201">
            <v>6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6</v>
          </cell>
          <cell r="AJ201">
            <v>6</v>
          </cell>
          <cell r="AK201">
            <v>0</v>
          </cell>
          <cell r="AL201">
            <v>1999</v>
          </cell>
          <cell r="AM201">
            <v>1999</v>
          </cell>
          <cell r="AN201" t="str">
            <v>ta8698711</v>
          </cell>
          <cell r="AO201">
            <v>0.125</v>
          </cell>
          <cell r="AP201">
            <v>0.39750000000000002</v>
          </cell>
          <cell r="AQ201">
            <v>0.39750000000000002</v>
          </cell>
          <cell r="AR201">
            <v>0.25</v>
          </cell>
          <cell r="AS201">
            <v>0.79500000000000004</v>
          </cell>
          <cell r="AT201">
            <v>0.79500000000000004</v>
          </cell>
          <cell r="AU201">
            <v>0.25</v>
          </cell>
          <cell r="AV201">
            <v>0.79500000000000004</v>
          </cell>
          <cell r="AW201">
            <v>0.79500000000000004</v>
          </cell>
          <cell r="AX201">
            <v>0.25</v>
          </cell>
          <cell r="AY201">
            <v>0.79500000000000004</v>
          </cell>
          <cell r="AZ201">
            <v>0</v>
          </cell>
          <cell r="BA201">
            <v>0.25</v>
          </cell>
          <cell r="BB201">
            <v>0.79500000000000004</v>
          </cell>
          <cell r="BC201">
            <v>0</v>
          </cell>
          <cell r="BD201">
            <v>0.25</v>
          </cell>
          <cell r="BE201">
            <v>0.43499999999999872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</row>
        <row r="202">
          <cell r="C202" t="str">
            <v>F</v>
          </cell>
          <cell r="D202" t="str">
            <v>6S</v>
          </cell>
          <cell r="E202" t="str">
            <v>ALTRI</v>
          </cell>
          <cell r="F202" t="str">
            <v>VUSI037</v>
          </cell>
          <cell r="G202" t="str">
            <v>VUSI037</v>
          </cell>
          <cell r="H202" t="str">
            <v>POZZO ABBADIA 4</v>
          </cell>
          <cell r="I202" t="str">
            <v>935</v>
          </cell>
          <cell r="J202" t="str">
            <v>**</v>
          </cell>
          <cell r="K202" t="str">
            <v>****</v>
          </cell>
          <cell r="L202" t="str">
            <v>****</v>
          </cell>
          <cell r="M202" t="str">
            <v>14</v>
          </cell>
          <cell r="N202" t="str">
            <v>0520</v>
          </cell>
          <cell r="O202" t="str">
            <v>*</v>
          </cell>
          <cell r="P202" t="str">
            <v>*</v>
          </cell>
          <cell r="Q202" t="str">
            <v>****</v>
          </cell>
          <cell r="R202" t="str">
            <v>23</v>
          </cell>
          <cell r="S202" t="str">
            <v>7229</v>
          </cell>
          <cell r="T202" t="str">
            <v>1</v>
          </cell>
          <cell r="U202">
            <v>1</v>
          </cell>
          <cell r="V202">
            <v>9999</v>
          </cell>
          <cell r="W202">
            <v>9999</v>
          </cell>
          <cell r="X202">
            <v>4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4</v>
          </cell>
          <cell r="AJ202">
            <v>4</v>
          </cell>
          <cell r="AK202">
            <v>0</v>
          </cell>
          <cell r="AL202">
            <v>1999</v>
          </cell>
          <cell r="AM202">
            <v>9999</v>
          </cell>
          <cell r="AN202" t="str">
            <v>ta14935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</row>
        <row r="203">
          <cell r="C203" t="str">
            <v>D1</v>
          </cell>
          <cell r="D203" t="str">
            <v>3</v>
          </cell>
          <cell r="E203" t="str">
            <v>ALTRI</v>
          </cell>
          <cell r="F203" t="str">
            <v>VUSI044</v>
          </cell>
          <cell r="G203" t="str">
            <v>VUSI044</v>
          </cell>
          <cell r="H203" t="str">
            <v>STUDIO PRELIMINARE DEL "BLACK START"</v>
          </cell>
          <cell r="I203" t="str">
            <v>597</v>
          </cell>
          <cell r="J203" t="str">
            <v>**</v>
          </cell>
          <cell r="K203" t="str">
            <v>****</v>
          </cell>
          <cell r="L203" t="str">
            <v>****</v>
          </cell>
          <cell r="M203" t="str">
            <v>13</v>
          </cell>
          <cell r="N203" t="str">
            <v>****</v>
          </cell>
          <cell r="O203" t="str">
            <v>*</v>
          </cell>
          <cell r="P203" t="str">
            <v>*</v>
          </cell>
          <cell r="Q203" t="str">
            <v>****</v>
          </cell>
          <cell r="R203" t="str">
            <v>**</v>
          </cell>
          <cell r="S203" t="str">
            <v>8105</v>
          </cell>
          <cell r="T203" t="str">
            <v>1</v>
          </cell>
          <cell r="U203">
            <v>1</v>
          </cell>
          <cell r="V203">
            <v>9999</v>
          </cell>
          <cell r="W203">
            <v>9999</v>
          </cell>
          <cell r="X203">
            <v>0.5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0.5</v>
          </cell>
          <cell r="AJ203">
            <v>0.5</v>
          </cell>
          <cell r="AK203">
            <v>0</v>
          </cell>
          <cell r="AL203">
            <v>1999</v>
          </cell>
          <cell r="AM203">
            <v>9999</v>
          </cell>
          <cell r="AN203" t="str">
            <v>ta13597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</row>
        <row r="204">
          <cell r="C204" t="str">
            <v>D1</v>
          </cell>
          <cell r="D204" t="str">
            <v>3</v>
          </cell>
          <cell r="E204" t="str">
            <v>ALTRI</v>
          </cell>
          <cell r="F204" t="str">
            <v>VUSI044</v>
          </cell>
          <cell r="G204" t="str">
            <v>VUSI044</v>
          </cell>
          <cell r="H204" t="str">
            <v>STUDIO PRELIMINARE DEL "BLACK START"</v>
          </cell>
          <cell r="I204" t="str">
            <v>597</v>
          </cell>
          <cell r="J204" t="str">
            <v>**</v>
          </cell>
          <cell r="K204" t="str">
            <v>****</v>
          </cell>
          <cell r="L204" t="str">
            <v>****</v>
          </cell>
          <cell r="M204" t="str">
            <v>13</v>
          </cell>
          <cell r="N204" t="str">
            <v>****</v>
          </cell>
          <cell r="O204" t="str">
            <v>*</v>
          </cell>
          <cell r="P204" t="str">
            <v>*</v>
          </cell>
          <cell r="Q204" t="str">
            <v>****</v>
          </cell>
          <cell r="R204" t="str">
            <v>**</v>
          </cell>
          <cell r="S204" t="str">
            <v>8105</v>
          </cell>
          <cell r="T204" t="str">
            <v>1</v>
          </cell>
          <cell r="U204">
            <v>1</v>
          </cell>
          <cell r="V204">
            <v>9999</v>
          </cell>
          <cell r="W204">
            <v>9999</v>
          </cell>
          <cell r="X204">
            <v>127.1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127.1</v>
          </cell>
          <cell r="AJ204">
            <v>127.1</v>
          </cell>
          <cell r="AK204">
            <v>0</v>
          </cell>
          <cell r="AL204">
            <v>1999</v>
          </cell>
          <cell r="AM204">
            <v>9999</v>
          </cell>
          <cell r="AN204" t="str">
            <v>ta13597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</row>
        <row r="205">
          <cell r="C205" t="str">
            <v>F</v>
          </cell>
          <cell r="D205" t="str">
            <v>6S</v>
          </cell>
          <cell r="E205" t="str">
            <v>ALTRI</v>
          </cell>
          <cell r="F205" t="str">
            <v>VUSI071</v>
          </cell>
          <cell r="G205" t="str">
            <v>VUSI071</v>
          </cell>
          <cell r="H205" t="str">
            <v>POZZO ABBADIA 3</v>
          </cell>
          <cell r="I205" t="str">
            <v>935</v>
          </cell>
          <cell r="J205" t="str">
            <v>**</v>
          </cell>
          <cell r="K205" t="str">
            <v>****</v>
          </cell>
          <cell r="L205" t="str">
            <v>****</v>
          </cell>
          <cell r="M205" t="str">
            <v>14</v>
          </cell>
          <cell r="N205" t="str">
            <v>0520</v>
          </cell>
          <cell r="O205" t="str">
            <v>*</v>
          </cell>
          <cell r="P205" t="str">
            <v>*</v>
          </cell>
          <cell r="Q205" t="str">
            <v>****</v>
          </cell>
          <cell r="R205" t="str">
            <v>23</v>
          </cell>
          <cell r="S205" t="str">
            <v>7228</v>
          </cell>
          <cell r="T205" t="str">
            <v>1</v>
          </cell>
          <cell r="U205">
            <v>1</v>
          </cell>
          <cell r="V205">
            <v>9999</v>
          </cell>
          <cell r="W205">
            <v>9999</v>
          </cell>
          <cell r="X205">
            <v>1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1</v>
          </cell>
          <cell r="AJ205">
            <v>1</v>
          </cell>
          <cell r="AK205">
            <v>0</v>
          </cell>
          <cell r="AL205">
            <v>1999</v>
          </cell>
          <cell r="AM205">
            <v>9999</v>
          </cell>
          <cell r="AN205" t="str">
            <v>ta14935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</row>
        <row r="206">
          <cell r="C206" t="str">
            <v>C1</v>
          </cell>
          <cell r="D206" t="str">
            <v>1</v>
          </cell>
          <cell r="E206" t="str">
            <v>ALTRI</v>
          </cell>
          <cell r="F206" t="str">
            <v>VUSI100</v>
          </cell>
          <cell r="G206" t="str">
            <v>VUSI100</v>
          </cell>
          <cell r="H206" t="str">
            <v>COSTR.PIAZZOLE,ACCESSORI ED INST.CABINE CONTR.AMBIENTALI</v>
          </cell>
          <cell r="I206" t="str">
            <v>987</v>
          </cell>
          <cell r="J206" t="str">
            <v>11</v>
          </cell>
          <cell r="K206" t="str">
            <v>****</v>
          </cell>
          <cell r="L206" t="str">
            <v>****</v>
          </cell>
          <cell r="M206" t="str">
            <v>83</v>
          </cell>
          <cell r="N206" t="str">
            <v>0229</v>
          </cell>
          <cell r="O206" t="str">
            <v>*</v>
          </cell>
          <cell r="P206" t="str">
            <v>*</v>
          </cell>
          <cell r="Q206" t="str">
            <v>****</v>
          </cell>
          <cell r="R206" t="str">
            <v>10</v>
          </cell>
          <cell r="S206" t="str">
            <v>7075</v>
          </cell>
          <cell r="T206" t="str">
            <v>1</v>
          </cell>
          <cell r="U206">
            <v>1</v>
          </cell>
          <cell r="V206">
            <v>4</v>
          </cell>
          <cell r="W206">
            <v>1999</v>
          </cell>
          <cell r="X206">
            <v>209.6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209.6</v>
          </cell>
          <cell r="AJ206">
            <v>209.6</v>
          </cell>
          <cell r="AK206">
            <v>0</v>
          </cell>
          <cell r="AL206">
            <v>1999</v>
          </cell>
          <cell r="AM206">
            <v>1999</v>
          </cell>
          <cell r="AN206" t="str">
            <v>ta8398711</v>
          </cell>
          <cell r="AO206">
            <v>3.3745599999999998</v>
          </cell>
          <cell r="AP206">
            <v>3.9299999999999997</v>
          </cell>
          <cell r="AQ206">
            <v>3.9299999999999997</v>
          </cell>
          <cell r="AR206">
            <v>6.7491199999999996</v>
          </cell>
          <cell r="AS206">
            <v>7.9123999999999999</v>
          </cell>
          <cell r="AT206">
            <v>7.9123999999999999</v>
          </cell>
          <cell r="AU206">
            <v>6.7491199999999996</v>
          </cell>
          <cell r="AV206">
            <v>7.9123999999999999</v>
          </cell>
          <cell r="AW206">
            <v>7.9123999999999999</v>
          </cell>
          <cell r="AX206">
            <v>6.7491199999999996</v>
          </cell>
          <cell r="AY206">
            <v>7.9019199999999996</v>
          </cell>
          <cell r="AZ206">
            <v>0</v>
          </cell>
          <cell r="BA206">
            <v>6.7491199999999996</v>
          </cell>
          <cell r="BB206">
            <v>7.9019199999999996</v>
          </cell>
          <cell r="BC206">
            <v>0</v>
          </cell>
          <cell r="BD206">
            <v>6.7491199999999996</v>
          </cell>
          <cell r="BE206">
            <v>7.9019199999999996</v>
          </cell>
          <cell r="BF206">
            <v>0</v>
          </cell>
          <cell r="BG206">
            <v>6.7491199999999996</v>
          </cell>
          <cell r="BH206">
            <v>7.9019199999999996</v>
          </cell>
          <cell r="BI206">
            <v>0</v>
          </cell>
        </row>
        <row r="207">
          <cell r="C207" t="str">
            <v>C1</v>
          </cell>
          <cell r="D207" t="str">
            <v>1</v>
          </cell>
          <cell r="E207" t="str">
            <v>ALTRI</v>
          </cell>
          <cell r="F207" t="str">
            <v>WARI001</v>
          </cell>
          <cell r="G207" t="str">
            <v>WARI001</v>
          </cell>
          <cell r="H207" t="str">
            <v>ADEGUAMENTO IMPIANTI TRATTAMENTO ACQUE NUOVE OFFICINE</v>
          </cell>
          <cell r="I207" t="str">
            <v>988</v>
          </cell>
          <cell r="J207" t="str">
            <v>11</v>
          </cell>
          <cell r="K207" t="str">
            <v>****</v>
          </cell>
          <cell r="L207" t="str">
            <v>****</v>
          </cell>
          <cell r="M207" t="str">
            <v>82</v>
          </cell>
          <cell r="N207" t="str">
            <v>0157</v>
          </cell>
          <cell r="O207" t="str">
            <v>*</v>
          </cell>
          <cell r="P207" t="str">
            <v>*</v>
          </cell>
          <cell r="Q207" t="str">
            <v>****</v>
          </cell>
          <cell r="R207" t="str">
            <v>10</v>
          </cell>
          <cell r="S207" t="str">
            <v>7568</v>
          </cell>
          <cell r="T207" t="str">
            <v>1</v>
          </cell>
          <cell r="U207">
            <v>1</v>
          </cell>
          <cell r="V207">
            <v>4</v>
          </cell>
          <cell r="W207">
            <v>1999</v>
          </cell>
          <cell r="X207">
            <v>0.7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0.7</v>
          </cell>
          <cell r="AJ207">
            <v>0.7</v>
          </cell>
          <cell r="AK207">
            <v>0</v>
          </cell>
          <cell r="AL207">
            <v>1999</v>
          </cell>
          <cell r="AM207">
            <v>1999</v>
          </cell>
          <cell r="AN207" t="str">
            <v>ta8298811</v>
          </cell>
          <cell r="AO207">
            <v>3.4999999999999996E-2</v>
          </cell>
          <cell r="AP207">
            <v>3.4999999999999996E-2</v>
          </cell>
          <cell r="AQ207">
            <v>3.4999999999999996E-2</v>
          </cell>
          <cell r="AR207">
            <v>6.9999999999999993E-2</v>
          </cell>
          <cell r="AS207">
            <v>6.9999999999999993E-2</v>
          </cell>
          <cell r="AT207">
            <v>6.9999999999999993E-2</v>
          </cell>
          <cell r="AU207">
            <v>6.9999999999999993E-2</v>
          </cell>
          <cell r="AV207">
            <v>6.9999999999999993E-2</v>
          </cell>
          <cell r="AW207">
            <v>6.9999999999999993E-2</v>
          </cell>
          <cell r="AX207">
            <v>6.9999999999999993E-2</v>
          </cell>
          <cell r="AY207">
            <v>6.9999999999999993E-2</v>
          </cell>
          <cell r="AZ207">
            <v>0</v>
          </cell>
          <cell r="BA207">
            <v>6.9999999999999993E-2</v>
          </cell>
          <cell r="BB207">
            <v>6.9999999999999993E-2</v>
          </cell>
          <cell r="BC207">
            <v>0</v>
          </cell>
          <cell r="BD207">
            <v>6.9999999999999993E-2</v>
          </cell>
          <cell r="BE207">
            <v>6.9999999999999993E-2</v>
          </cell>
          <cell r="BF207">
            <v>0</v>
          </cell>
          <cell r="BG207">
            <v>6.9999999999999993E-2</v>
          </cell>
          <cell r="BH207">
            <v>6.9999999999999993E-2</v>
          </cell>
          <cell r="BI207">
            <v>0</v>
          </cell>
        </row>
        <row r="208">
          <cell r="C208" t="str">
            <v>C1</v>
          </cell>
          <cell r="D208" t="str">
            <v>1</v>
          </cell>
          <cell r="E208" t="str">
            <v>ALTRI</v>
          </cell>
          <cell r="F208" t="str">
            <v>WARI001</v>
          </cell>
          <cell r="G208" t="str">
            <v>WARI001</v>
          </cell>
          <cell r="H208" t="str">
            <v>ADEGUAMENTO IMPIANTI TRATTAMENTO ACQUE NUOVE OFFICINE</v>
          </cell>
          <cell r="I208" t="str">
            <v>988</v>
          </cell>
          <cell r="J208" t="str">
            <v>11</v>
          </cell>
          <cell r="K208" t="str">
            <v>****</v>
          </cell>
          <cell r="L208" t="str">
            <v>****</v>
          </cell>
          <cell r="M208" t="str">
            <v>82</v>
          </cell>
          <cell r="N208" t="str">
            <v>0157</v>
          </cell>
          <cell r="O208" t="str">
            <v>*</v>
          </cell>
          <cell r="P208" t="str">
            <v>*</v>
          </cell>
          <cell r="Q208" t="str">
            <v>****</v>
          </cell>
          <cell r="R208" t="str">
            <v>10</v>
          </cell>
          <cell r="S208" t="str">
            <v>7568</v>
          </cell>
          <cell r="T208" t="str">
            <v>1</v>
          </cell>
          <cell r="U208">
            <v>1</v>
          </cell>
          <cell r="V208">
            <v>4</v>
          </cell>
          <cell r="W208">
            <v>1999</v>
          </cell>
          <cell r="X208">
            <v>30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30</v>
          </cell>
          <cell r="AJ208">
            <v>30</v>
          </cell>
          <cell r="AK208">
            <v>0</v>
          </cell>
          <cell r="AL208">
            <v>1999</v>
          </cell>
          <cell r="AM208">
            <v>1999</v>
          </cell>
          <cell r="AN208" t="str">
            <v>ta8298811</v>
          </cell>
          <cell r="AO208">
            <v>1.5</v>
          </cell>
          <cell r="AP208">
            <v>1.5</v>
          </cell>
          <cell r="AQ208">
            <v>1.5</v>
          </cell>
          <cell r="AR208">
            <v>3</v>
          </cell>
          <cell r="AS208">
            <v>3</v>
          </cell>
          <cell r="AT208">
            <v>3</v>
          </cell>
          <cell r="AU208">
            <v>3</v>
          </cell>
          <cell r="AV208">
            <v>3</v>
          </cell>
          <cell r="AW208">
            <v>3</v>
          </cell>
          <cell r="AX208">
            <v>3</v>
          </cell>
          <cell r="AY208">
            <v>3</v>
          </cell>
          <cell r="AZ208">
            <v>0</v>
          </cell>
          <cell r="BA208">
            <v>3</v>
          </cell>
          <cell r="BB208">
            <v>3</v>
          </cell>
          <cell r="BC208">
            <v>0</v>
          </cell>
          <cell r="BD208">
            <v>3</v>
          </cell>
          <cell r="BE208">
            <v>3</v>
          </cell>
          <cell r="BF208">
            <v>0</v>
          </cell>
          <cell r="BG208">
            <v>3</v>
          </cell>
          <cell r="BH208">
            <v>3</v>
          </cell>
          <cell r="BI208">
            <v>0</v>
          </cell>
        </row>
        <row r="209">
          <cell r="C209" t="str">
            <v>C2</v>
          </cell>
          <cell r="D209" t="str">
            <v>2</v>
          </cell>
          <cell r="E209" t="str">
            <v>ALTRI</v>
          </cell>
          <cell r="F209" t="str">
            <v>WARI018</v>
          </cell>
          <cell r="G209" t="str">
            <v>WARI018</v>
          </cell>
          <cell r="H209" t="str">
            <v>INSTALLAZ. PORTE A BATTENTI ALLE NUOVE OFFICINE</v>
          </cell>
          <cell r="I209" t="str">
            <v>988</v>
          </cell>
          <cell r="J209" t="str">
            <v>11</v>
          </cell>
          <cell r="K209" t="str">
            <v>****</v>
          </cell>
          <cell r="L209" t="str">
            <v>****</v>
          </cell>
          <cell r="M209" t="str">
            <v>82</v>
          </cell>
          <cell r="N209" t="str">
            <v>0157</v>
          </cell>
          <cell r="O209" t="str">
            <v>*</v>
          </cell>
          <cell r="P209" t="str">
            <v>*</v>
          </cell>
          <cell r="Q209" t="str">
            <v>****</v>
          </cell>
          <cell r="R209" t="str">
            <v>07</v>
          </cell>
          <cell r="S209" t="str">
            <v>7355</v>
          </cell>
          <cell r="T209" t="str">
            <v>3</v>
          </cell>
          <cell r="U209" t="str">
            <v>3</v>
          </cell>
          <cell r="V209">
            <v>4</v>
          </cell>
          <cell r="W209">
            <v>1999</v>
          </cell>
          <cell r="X209">
            <v>0.3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0.3</v>
          </cell>
          <cell r="AJ209">
            <v>0.3</v>
          </cell>
          <cell r="AK209">
            <v>0</v>
          </cell>
          <cell r="AL209">
            <v>1999</v>
          </cell>
          <cell r="AM209">
            <v>1999</v>
          </cell>
          <cell r="AN209" t="str">
            <v>ta8298811</v>
          </cell>
          <cell r="AO209">
            <v>1.4999999999999999E-2</v>
          </cell>
          <cell r="AP209">
            <v>1.4999999999999999E-2</v>
          </cell>
          <cell r="AQ209">
            <v>1.4999999999999999E-2</v>
          </cell>
          <cell r="AR209">
            <v>0.03</v>
          </cell>
          <cell r="AS209">
            <v>0.03</v>
          </cell>
          <cell r="AT209">
            <v>0.03</v>
          </cell>
          <cell r="AU209">
            <v>0.03</v>
          </cell>
          <cell r="AV209">
            <v>0.03</v>
          </cell>
          <cell r="AW209">
            <v>0.03</v>
          </cell>
          <cell r="AX209">
            <v>0.03</v>
          </cell>
          <cell r="AY209">
            <v>0.03</v>
          </cell>
          <cell r="AZ209">
            <v>0</v>
          </cell>
          <cell r="BA209">
            <v>0.03</v>
          </cell>
          <cell r="BB209">
            <v>0.03</v>
          </cell>
          <cell r="BC209">
            <v>0</v>
          </cell>
          <cell r="BD209">
            <v>0.03</v>
          </cell>
          <cell r="BE209">
            <v>0.03</v>
          </cell>
          <cell r="BF209">
            <v>0</v>
          </cell>
          <cell r="BG209">
            <v>0.03</v>
          </cell>
          <cell r="BH209">
            <v>0.03</v>
          </cell>
          <cell r="BI209">
            <v>0</v>
          </cell>
        </row>
        <row r="210">
          <cell r="C210" t="str">
            <v>C2</v>
          </cell>
          <cell r="D210" t="str">
            <v>2</v>
          </cell>
          <cell r="E210" t="str">
            <v>ALTRI</v>
          </cell>
          <cell r="F210" t="str">
            <v>WLAI005</v>
          </cell>
          <cell r="G210" t="str">
            <v>WLAI005</v>
          </cell>
          <cell r="H210" t="str">
            <v>ADEGUAMENTO TORRI IN LEGNO A PRESCRIZIONI UNMIG</v>
          </cell>
          <cell r="I210" t="str">
            <v>988</v>
          </cell>
          <cell r="J210" t="str">
            <v>11</v>
          </cell>
          <cell r="K210" t="str">
            <v>****</v>
          </cell>
          <cell r="L210" t="str">
            <v>****</v>
          </cell>
          <cell r="M210" t="str">
            <v>13</v>
          </cell>
          <cell r="N210" t="str">
            <v>****</v>
          </cell>
          <cell r="O210" t="str">
            <v>*</v>
          </cell>
          <cell r="P210" t="str">
            <v>*</v>
          </cell>
          <cell r="Q210" t="str">
            <v>****</v>
          </cell>
          <cell r="R210" t="str">
            <v>06</v>
          </cell>
          <cell r="S210" t="str">
            <v>****</v>
          </cell>
          <cell r="T210" t="str">
            <v>3</v>
          </cell>
          <cell r="U210" t="str">
            <v>3</v>
          </cell>
          <cell r="V210">
            <v>4</v>
          </cell>
          <cell r="W210">
            <v>1999</v>
          </cell>
          <cell r="X210">
            <v>100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108</v>
          </cell>
          <cell r="AJ210">
            <v>100</v>
          </cell>
          <cell r="AK210">
            <v>0</v>
          </cell>
          <cell r="AL210">
            <v>1999</v>
          </cell>
          <cell r="AM210">
            <v>1999</v>
          </cell>
          <cell r="AN210" t="str">
            <v>ta1398811</v>
          </cell>
          <cell r="AO210">
            <v>2.5</v>
          </cell>
          <cell r="AP210">
            <v>4.5</v>
          </cell>
          <cell r="AQ210">
            <v>4.5</v>
          </cell>
          <cell r="AR210">
            <v>5</v>
          </cell>
          <cell r="AS210">
            <v>9</v>
          </cell>
          <cell r="AT210">
            <v>9</v>
          </cell>
          <cell r="AU210">
            <v>5</v>
          </cell>
          <cell r="AV210">
            <v>9</v>
          </cell>
          <cell r="AW210">
            <v>9</v>
          </cell>
          <cell r="AX210">
            <v>5</v>
          </cell>
          <cell r="AY210">
            <v>9</v>
          </cell>
          <cell r="AZ210">
            <v>0</v>
          </cell>
          <cell r="BA210">
            <v>5</v>
          </cell>
          <cell r="BB210">
            <v>9</v>
          </cell>
          <cell r="BC210">
            <v>0</v>
          </cell>
          <cell r="BD210">
            <v>5</v>
          </cell>
          <cell r="BE210">
            <v>9</v>
          </cell>
          <cell r="BF210">
            <v>0</v>
          </cell>
          <cell r="BG210">
            <v>5</v>
          </cell>
          <cell r="BH210">
            <v>9</v>
          </cell>
          <cell r="BI210">
            <v>0</v>
          </cell>
        </row>
        <row r="211">
          <cell r="C211" t="str">
            <v>C1</v>
          </cell>
          <cell r="D211" t="str">
            <v>1</v>
          </cell>
          <cell r="E211" t="str">
            <v>ALTRI</v>
          </cell>
          <cell r="F211" t="str">
            <v>WLAI011</v>
          </cell>
          <cell r="G211" t="str">
            <v>WLAI011</v>
          </cell>
          <cell r="H211" t="str">
            <v>MODIFICA VALVOLE GRUPPI GEOTERMICI</v>
          </cell>
          <cell r="I211" t="str">
            <v>988</v>
          </cell>
          <cell r="J211" t="str">
            <v>11</v>
          </cell>
          <cell r="K211" t="str">
            <v>****</v>
          </cell>
          <cell r="L211" t="str">
            <v>****</v>
          </cell>
          <cell r="M211" t="str">
            <v>13</v>
          </cell>
          <cell r="N211" t="str">
            <v>****</v>
          </cell>
          <cell r="O211" t="str">
            <v>*</v>
          </cell>
          <cell r="P211" t="str">
            <v>*</v>
          </cell>
          <cell r="Q211" t="str">
            <v>****</v>
          </cell>
          <cell r="R211" t="str">
            <v>**</v>
          </cell>
          <cell r="S211" t="str">
            <v>****</v>
          </cell>
          <cell r="V211">
            <v>2002</v>
          </cell>
          <cell r="W211">
            <v>2002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200</v>
          </cell>
          <cell r="AE211">
            <v>200</v>
          </cell>
          <cell r="AF211">
            <v>0</v>
          </cell>
          <cell r="AG211">
            <v>0</v>
          </cell>
          <cell r="AH211">
            <v>0</v>
          </cell>
          <cell r="AI211">
            <v>400</v>
          </cell>
          <cell r="AJ211">
            <v>400</v>
          </cell>
          <cell r="AK211">
            <v>0</v>
          </cell>
          <cell r="AL211">
            <v>2002</v>
          </cell>
          <cell r="AM211">
            <v>2002</v>
          </cell>
          <cell r="AN211" t="str">
            <v>ta1398811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10</v>
          </cell>
          <cell r="AY211">
            <v>18</v>
          </cell>
          <cell r="AZ211">
            <v>18</v>
          </cell>
          <cell r="BA211">
            <v>20</v>
          </cell>
          <cell r="BB211">
            <v>36</v>
          </cell>
          <cell r="BC211">
            <v>36</v>
          </cell>
          <cell r="BD211">
            <v>20</v>
          </cell>
          <cell r="BE211">
            <v>36</v>
          </cell>
          <cell r="BF211">
            <v>36</v>
          </cell>
          <cell r="BG211">
            <v>20</v>
          </cell>
          <cell r="BH211">
            <v>36</v>
          </cell>
          <cell r="BI211">
            <v>0</v>
          </cell>
        </row>
        <row r="212">
          <cell r="C212" t="str">
            <v>C2</v>
          </cell>
          <cell r="D212" t="str">
            <v>2</v>
          </cell>
          <cell r="E212" t="str">
            <v>ALTRI</v>
          </cell>
          <cell r="F212" t="str">
            <v>WLAI014</v>
          </cell>
          <cell r="G212" t="str">
            <v>WLAI014</v>
          </cell>
          <cell r="H212" t="str">
            <v>REALIZZAZIONE PRATICABILI RIDUTTORI TORRI REFRIGERANTI C.LI 60 MW</v>
          </cell>
          <cell r="I212" t="str">
            <v>988</v>
          </cell>
          <cell r="J212" t="str">
            <v>11</v>
          </cell>
          <cell r="K212" t="str">
            <v>****</v>
          </cell>
          <cell r="L212" t="str">
            <v>****</v>
          </cell>
          <cell r="M212" t="str">
            <v>13</v>
          </cell>
          <cell r="N212" t="str">
            <v>****</v>
          </cell>
          <cell r="O212" t="str">
            <v>*</v>
          </cell>
          <cell r="P212" t="str">
            <v>*</v>
          </cell>
          <cell r="Q212" t="str">
            <v>****</v>
          </cell>
          <cell r="R212" t="str">
            <v>06</v>
          </cell>
          <cell r="S212" t="str">
            <v>****</v>
          </cell>
          <cell r="T212">
            <v>1</v>
          </cell>
          <cell r="U212">
            <v>1</v>
          </cell>
          <cell r="V212">
            <v>1</v>
          </cell>
          <cell r="W212">
            <v>2000</v>
          </cell>
          <cell r="X212">
            <v>132</v>
          </cell>
          <cell r="Y212">
            <v>230</v>
          </cell>
          <cell r="Z212">
            <v>0</v>
          </cell>
          <cell r="AA212">
            <v>0</v>
          </cell>
          <cell r="AB212">
            <v>0</v>
          </cell>
          <cell r="AC212">
            <v>230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362</v>
          </cell>
          <cell r="AJ212">
            <v>362</v>
          </cell>
          <cell r="AK212">
            <v>0</v>
          </cell>
          <cell r="AL212">
            <v>2000</v>
          </cell>
          <cell r="AM212">
            <v>2000</v>
          </cell>
          <cell r="AN212" t="str">
            <v>ta1398811</v>
          </cell>
          <cell r="AO212">
            <v>0</v>
          </cell>
          <cell r="AP212">
            <v>0</v>
          </cell>
          <cell r="AQ212">
            <v>0</v>
          </cell>
          <cell r="AR212">
            <v>9.0500000000000007</v>
          </cell>
          <cell r="AS212">
            <v>16.29</v>
          </cell>
          <cell r="AT212">
            <v>16.29</v>
          </cell>
          <cell r="AU212">
            <v>18.100000000000001</v>
          </cell>
          <cell r="AV212">
            <v>32.58</v>
          </cell>
          <cell r="AW212">
            <v>32.58</v>
          </cell>
          <cell r="AX212">
            <v>18.100000000000001</v>
          </cell>
          <cell r="AY212">
            <v>32.58</v>
          </cell>
          <cell r="AZ212">
            <v>32.58</v>
          </cell>
          <cell r="BA212">
            <v>18.100000000000001</v>
          </cell>
          <cell r="BB212">
            <v>32.58</v>
          </cell>
          <cell r="BC212">
            <v>0</v>
          </cell>
          <cell r="BD212">
            <v>18.100000000000001</v>
          </cell>
          <cell r="BE212">
            <v>32.58</v>
          </cell>
          <cell r="BF212">
            <v>0</v>
          </cell>
          <cell r="BG212">
            <v>18.100000000000001</v>
          </cell>
          <cell r="BH212">
            <v>32.58</v>
          </cell>
          <cell r="BI212">
            <v>0</v>
          </cell>
        </row>
        <row r="213">
          <cell r="C213" t="str">
            <v>C1</v>
          </cell>
          <cell r="D213" t="str">
            <v>1</v>
          </cell>
          <cell r="E213" t="str">
            <v>ALTRI</v>
          </cell>
          <cell r="F213" t="str">
            <v>WLAI015</v>
          </cell>
          <cell r="G213" t="str">
            <v>WLAI015</v>
          </cell>
          <cell r="H213" t="str">
            <v>COMPLET. LAVORI AGIBILITA' C.LI E SIST. SCARICHI H20 REFL.</v>
          </cell>
          <cell r="I213" t="str">
            <v>988</v>
          </cell>
          <cell r="J213" t="str">
            <v>11</v>
          </cell>
          <cell r="K213" t="str">
            <v>****</v>
          </cell>
          <cell r="L213" t="str">
            <v>****</v>
          </cell>
          <cell r="M213" t="str">
            <v>13</v>
          </cell>
          <cell r="N213" t="str">
            <v>R300</v>
          </cell>
          <cell r="O213" t="str">
            <v>*</v>
          </cell>
          <cell r="P213" t="str">
            <v>*</v>
          </cell>
          <cell r="Q213" t="str">
            <v>****</v>
          </cell>
          <cell r="R213" t="str">
            <v>08</v>
          </cell>
          <cell r="S213" t="str">
            <v>7383</v>
          </cell>
          <cell r="T213" t="str">
            <v>1</v>
          </cell>
          <cell r="U213">
            <v>1</v>
          </cell>
          <cell r="V213">
            <v>4</v>
          </cell>
          <cell r="W213">
            <v>1999</v>
          </cell>
          <cell r="X213">
            <v>4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4</v>
          </cell>
          <cell r="AJ213">
            <v>4</v>
          </cell>
          <cell r="AK213">
            <v>0</v>
          </cell>
          <cell r="AL213">
            <v>1999</v>
          </cell>
          <cell r="AM213">
            <v>1999</v>
          </cell>
          <cell r="AN213" t="str">
            <v>ta1398811</v>
          </cell>
          <cell r="AO213">
            <v>0.1</v>
          </cell>
          <cell r="AP213">
            <v>0.18</v>
          </cell>
          <cell r="AQ213">
            <v>0.18</v>
          </cell>
          <cell r="AR213">
            <v>0.2</v>
          </cell>
          <cell r="AS213">
            <v>0.36</v>
          </cell>
          <cell r="AT213">
            <v>0.36</v>
          </cell>
          <cell r="AU213">
            <v>0.2</v>
          </cell>
          <cell r="AV213">
            <v>0.36</v>
          </cell>
          <cell r="AW213">
            <v>0.36</v>
          </cell>
          <cell r="AX213">
            <v>0.2</v>
          </cell>
          <cell r="AY213">
            <v>0.36</v>
          </cell>
          <cell r="AZ213">
            <v>0</v>
          </cell>
          <cell r="BA213">
            <v>0.2</v>
          </cell>
          <cell r="BB213">
            <v>0.36</v>
          </cell>
          <cell r="BC213">
            <v>0</v>
          </cell>
          <cell r="BD213">
            <v>0.2</v>
          </cell>
          <cell r="BE213">
            <v>0.36</v>
          </cell>
          <cell r="BF213">
            <v>0</v>
          </cell>
          <cell r="BG213">
            <v>0.2</v>
          </cell>
          <cell r="BH213">
            <v>0.36</v>
          </cell>
          <cell r="BI213">
            <v>0</v>
          </cell>
        </row>
        <row r="214">
          <cell r="C214" t="str">
            <v>C1</v>
          </cell>
          <cell r="D214" t="str">
            <v>1</v>
          </cell>
          <cell r="E214" t="str">
            <v>ALTRI</v>
          </cell>
          <cell r="F214" t="str">
            <v>WLAI015</v>
          </cell>
          <cell r="G214" t="str">
            <v>WLAI015</v>
          </cell>
          <cell r="H214" t="str">
            <v>COMPLET. LAVORI AGIBILITA' C.LI E SIST. SCARICHI H20 REFL.</v>
          </cell>
          <cell r="I214" t="str">
            <v>988</v>
          </cell>
          <cell r="J214" t="str">
            <v>11</v>
          </cell>
          <cell r="K214" t="str">
            <v>****</v>
          </cell>
          <cell r="L214" t="str">
            <v>****</v>
          </cell>
          <cell r="M214" t="str">
            <v>13</v>
          </cell>
          <cell r="N214" t="str">
            <v>P300</v>
          </cell>
          <cell r="O214" t="str">
            <v>*</v>
          </cell>
          <cell r="P214" t="str">
            <v>*</v>
          </cell>
          <cell r="Q214" t="str">
            <v>****</v>
          </cell>
          <cell r="R214" t="str">
            <v>08</v>
          </cell>
          <cell r="S214" t="str">
            <v>7386</v>
          </cell>
          <cell r="T214" t="str">
            <v>1</v>
          </cell>
          <cell r="U214">
            <v>1</v>
          </cell>
          <cell r="V214">
            <v>4</v>
          </cell>
          <cell r="W214">
            <v>1999</v>
          </cell>
          <cell r="X214">
            <v>10.1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10.1</v>
          </cell>
          <cell r="AJ214">
            <v>10.1</v>
          </cell>
          <cell r="AK214">
            <v>0</v>
          </cell>
          <cell r="AL214">
            <v>1999</v>
          </cell>
          <cell r="AM214">
            <v>1999</v>
          </cell>
          <cell r="AN214" t="str">
            <v>ta1398811</v>
          </cell>
          <cell r="AO214">
            <v>0.2525</v>
          </cell>
          <cell r="AP214">
            <v>0.45449999999999996</v>
          </cell>
          <cell r="AQ214">
            <v>0.45449999999999996</v>
          </cell>
          <cell r="AR214">
            <v>0.505</v>
          </cell>
          <cell r="AS214">
            <v>0.90899999999999992</v>
          </cell>
          <cell r="AT214">
            <v>0.90899999999999992</v>
          </cell>
          <cell r="AU214">
            <v>0.505</v>
          </cell>
          <cell r="AV214">
            <v>0.90899999999999992</v>
          </cell>
          <cell r="AW214">
            <v>0.90899999999999992</v>
          </cell>
          <cell r="AX214">
            <v>0.505</v>
          </cell>
          <cell r="AY214">
            <v>0.90899999999999992</v>
          </cell>
          <cell r="AZ214">
            <v>0</v>
          </cell>
          <cell r="BA214">
            <v>0.505</v>
          </cell>
          <cell r="BB214">
            <v>0.90899999999999992</v>
          </cell>
          <cell r="BC214">
            <v>0</v>
          </cell>
          <cell r="BD214">
            <v>0.505</v>
          </cell>
          <cell r="BE214">
            <v>0.90899999999999992</v>
          </cell>
          <cell r="BF214">
            <v>0</v>
          </cell>
          <cell r="BG214">
            <v>0.505</v>
          </cell>
          <cell r="BH214">
            <v>0.90899999999999992</v>
          </cell>
          <cell r="BI214">
            <v>0</v>
          </cell>
        </row>
        <row r="215">
          <cell r="C215" t="str">
            <v>C1</v>
          </cell>
          <cell r="D215" t="str">
            <v>1</v>
          </cell>
          <cell r="E215" t="str">
            <v>ALTRI</v>
          </cell>
          <cell r="F215" t="str">
            <v>WLAI015</v>
          </cell>
          <cell r="G215" t="str">
            <v>WLAI015</v>
          </cell>
          <cell r="H215" t="str">
            <v>COMPLET. LAVORI AGIBILITA' C.LI E SIST. SCARICHI H20 REFL.</v>
          </cell>
          <cell r="I215" t="str">
            <v>988</v>
          </cell>
          <cell r="J215" t="str">
            <v>11</v>
          </cell>
          <cell r="K215" t="str">
            <v>****</v>
          </cell>
          <cell r="L215" t="str">
            <v>****</v>
          </cell>
          <cell r="M215" t="str">
            <v>13</v>
          </cell>
          <cell r="N215" t="str">
            <v>P400</v>
          </cell>
          <cell r="O215" t="str">
            <v>*</v>
          </cell>
          <cell r="P215" t="str">
            <v>*</v>
          </cell>
          <cell r="Q215" t="str">
            <v>****</v>
          </cell>
          <cell r="R215" t="str">
            <v>08</v>
          </cell>
          <cell r="S215" t="str">
            <v>7387</v>
          </cell>
          <cell r="T215" t="str">
            <v>1</v>
          </cell>
          <cell r="U215">
            <v>1</v>
          </cell>
          <cell r="V215">
            <v>4</v>
          </cell>
          <cell r="W215">
            <v>1999</v>
          </cell>
          <cell r="X215">
            <v>6.8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6.8</v>
          </cell>
          <cell r="AJ215">
            <v>6.8</v>
          </cell>
          <cell r="AK215">
            <v>0</v>
          </cell>
          <cell r="AL215">
            <v>1999</v>
          </cell>
          <cell r="AM215">
            <v>1999</v>
          </cell>
          <cell r="AN215" t="str">
            <v>ta1398811</v>
          </cell>
          <cell r="AO215">
            <v>0.17</v>
          </cell>
          <cell r="AP215">
            <v>0.30599999999999999</v>
          </cell>
          <cell r="AQ215">
            <v>0.30599999999999999</v>
          </cell>
          <cell r="AR215">
            <v>0.34</v>
          </cell>
          <cell r="AS215">
            <v>0.61199999999999999</v>
          </cell>
          <cell r="AT215">
            <v>0.61199999999999999</v>
          </cell>
          <cell r="AU215">
            <v>0.34</v>
          </cell>
          <cell r="AV215">
            <v>0.61199999999999999</v>
          </cell>
          <cell r="AW215">
            <v>0.61199999999999999</v>
          </cell>
          <cell r="AX215">
            <v>0.34</v>
          </cell>
          <cell r="AY215">
            <v>0.61199999999999999</v>
          </cell>
          <cell r="AZ215">
            <v>0</v>
          </cell>
          <cell r="BA215">
            <v>0.34</v>
          </cell>
          <cell r="BB215">
            <v>0.61199999999999999</v>
          </cell>
          <cell r="BC215">
            <v>0</v>
          </cell>
          <cell r="BD215">
            <v>0.34</v>
          </cell>
          <cell r="BE215">
            <v>0.61199999999999999</v>
          </cell>
          <cell r="BF215">
            <v>0</v>
          </cell>
          <cell r="BG215">
            <v>0.34</v>
          </cell>
          <cell r="BH215">
            <v>0.61199999999999999</v>
          </cell>
          <cell r="BI215">
            <v>0</v>
          </cell>
        </row>
        <row r="216">
          <cell r="C216" t="str">
            <v>C1</v>
          </cell>
          <cell r="D216" t="str">
            <v>1</v>
          </cell>
          <cell r="E216" t="str">
            <v>ALTRI</v>
          </cell>
          <cell r="F216" t="str">
            <v>WLAI015</v>
          </cell>
          <cell r="G216" t="str">
            <v>WLAI015</v>
          </cell>
          <cell r="H216" t="str">
            <v>COMPLET. LAVORI AGIBILITA' C.LI E SIST. SCARICHI H20 REFL.</v>
          </cell>
          <cell r="I216" t="str">
            <v>988</v>
          </cell>
          <cell r="J216" t="str">
            <v>11</v>
          </cell>
          <cell r="K216" t="str">
            <v>****</v>
          </cell>
          <cell r="L216" t="str">
            <v>****</v>
          </cell>
          <cell r="M216" t="str">
            <v>13</v>
          </cell>
          <cell r="N216" t="str">
            <v>****</v>
          </cell>
          <cell r="O216" t="str">
            <v>*</v>
          </cell>
          <cell r="P216" t="str">
            <v>*</v>
          </cell>
          <cell r="Q216" t="str">
            <v>****</v>
          </cell>
          <cell r="R216" t="str">
            <v>08</v>
          </cell>
          <cell r="S216" t="str">
            <v>****</v>
          </cell>
          <cell r="T216">
            <v>1</v>
          </cell>
          <cell r="U216">
            <v>1</v>
          </cell>
          <cell r="V216">
            <v>2001</v>
          </cell>
          <cell r="W216">
            <v>2001</v>
          </cell>
          <cell r="X216">
            <v>20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20</v>
          </cell>
          <cell r="AJ216">
            <v>20</v>
          </cell>
          <cell r="AK216">
            <v>0</v>
          </cell>
          <cell r="AL216">
            <v>1999</v>
          </cell>
          <cell r="AM216">
            <v>2001</v>
          </cell>
          <cell r="AN216" t="str">
            <v>ta1398811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0.5</v>
          </cell>
          <cell r="AV216">
            <v>0.89999999999999991</v>
          </cell>
          <cell r="AW216">
            <v>0.89999999999999991</v>
          </cell>
          <cell r="AX216">
            <v>1</v>
          </cell>
          <cell r="AY216">
            <v>1.7999999999999998</v>
          </cell>
          <cell r="AZ216">
            <v>1.7999999999999998</v>
          </cell>
          <cell r="BA216">
            <v>1</v>
          </cell>
          <cell r="BB216">
            <v>1.7999999999999998</v>
          </cell>
          <cell r="BC216">
            <v>1.7999999999999998</v>
          </cell>
          <cell r="BD216">
            <v>1</v>
          </cell>
          <cell r="BE216">
            <v>1.7999999999999998</v>
          </cell>
          <cell r="BF216">
            <v>0</v>
          </cell>
          <cell r="BG216">
            <v>1</v>
          </cell>
          <cell r="BH216">
            <v>1.7999999999999998</v>
          </cell>
          <cell r="BI216">
            <v>0</v>
          </cell>
        </row>
        <row r="217">
          <cell r="C217" t="str">
            <v>C1</v>
          </cell>
          <cell r="D217" t="str">
            <v>1</v>
          </cell>
          <cell r="E217" t="str">
            <v>ALTRI</v>
          </cell>
          <cell r="F217" t="str">
            <v>WLAI015</v>
          </cell>
          <cell r="G217" t="str">
            <v>WLAI015</v>
          </cell>
          <cell r="H217" t="str">
            <v>COMPLET. LAVORI AGIBILITA' C.LI E SIST. SCARICHI H20 REFL.</v>
          </cell>
          <cell r="I217" t="str">
            <v>988</v>
          </cell>
          <cell r="J217" t="str">
            <v>11</v>
          </cell>
          <cell r="K217" t="str">
            <v>****</v>
          </cell>
          <cell r="L217" t="str">
            <v>****</v>
          </cell>
          <cell r="M217" t="str">
            <v>13</v>
          </cell>
          <cell r="N217" t="str">
            <v>R200</v>
          </cell>
          <cell r="O217" t="str">
            <v>*</v>
          </cell>
          <cell r="P217" t="str">
            <v>*</v>
          </cell>
          <cell r="Q217" t="str">
            <v>****</v>
          </cell>
          <cell r="R217" t="str">
            <v>08</v>
          </cell>
          <cell r="S217" t="str">
            <v>7368</v>
          </cell>
          <cell r="T217" t="str">
            <v>1</v>
          </cell>
          <cell r="U217">
            <v>1</v>
          </cell>
          <cell r="V217">
            <v>2001</v>
          </cell>
          <cell r="W217">
            <v>2001</v>
          </cell>
          <cell r="X217">
            <v>46.3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46.3</v>
          </cell>
          <cell r="AJ217">
            <v>46.3</v>
          </cell>
          <cell r="AK217">
            <v>0</v>
          </cell>
          <cell r="AL217">
            <v>1999</v>
          </cell>
          <cell r="AM217">
            <v>2001</v>
          </cell>
          <cell r="AN217" t="str">
            <v>ta1398811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1.1575</v>
          </cell>
          <cell r="AV217">
            <v>2.0834999999999999</v>
          </cell>
          <cell r="AW217">
            <v>2.0834999999999999</v>
          </cell>
          <cell r="AX217">
            <v>2.3149999999999999</v>
          </cell>
          <cell r="AY217">
            <v>4.1669999999999998</v>
          </cell>
          <cell r="AZ217">
            <v>4.1669999999999998</v>
          </cell>
          <cell r="BA217">
            <v>2.3149999999999999</v>
          </cell>
          <cell r="BB217">
            <v>4.1669999999999998</v>
          </cell>
          <cell r="BC217">
            <v>4.1669999999999998</v>
          </cell>
          <cell r="BD217">
            <v>2.3149999999999999</v>
          </cell>
          <cell r="BE217">
            <v>4.1669999999999998</v>
          </cell>
          <cell r="BF217">
            <v>0</v>
          </cell>
          <cell r="BG217">
            <v>2.3149999999999999</v>
          </cell>
          <cell r="BH217">
            <v>4.1669999999999998</v>
          </cell>
          <cell r="BI217">
            <v>0</v>
          </cell>
        </row>
        <row r="218">
          <cell r="C218" t="str">
            <v>C1</v>
          </cell>
          <cell r="D218" t="str">
            <v>1</v>
          </cell>
          <cell r="E218" t="str">
            <v>ALTRI</v>
          </cell>
          <cell r="F218" t="str">
            <v>WLAI015</v>
          </cell>
          <cell r="G218" t="str">
            <v>WLAI015</v>
          </cell>
          <cell r="H218" t="str">
            <v>COMPLET. LAVORI AGIBILITA' C.LI E SIST. SCARICHI H20 REFL.</v>
          </cell>
          <cell r="I218" t="str">
            <v>988</v>
          </cell>
          <cell r="J218" t="str">
            <v>11</v>
          </cell>
          <cell r="K218" t="str">
            <v>****</v>
          </cell>
          <cell r="L218" t="str">
            <v>****</v>
          </cell>
          <cell r="M218" t="str">
            <v>13</v>
          </cell>
          <cell r="N218" t="str">
            <v>RD00</v>
          </cell>
          <cell r="O218" t="str">
            <v>*</v>
          </cell>
          <cell r="P218" t="str">
            <v>*</v>
          </cell>
          <cell r="Q218" t="str">
            <v>****</v>
          </cell>
          <cell r="R218" t="str">
            <v>08</v>
          </cell>
          <cell r="S218" t="str">
            <v>7375</v>
          </cell>
          <cell r="T218" t="str">
            <v>1</v>
          </cell>
          <cell r="U218">
            <v>1</v>
          </cell>
          <cell r="V218">
            <v>2001</v>
          </cell>
          <cell r="W218">
            <v>2001</v>
          </cell>
          <cell r="X218">
            <v>75.3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75.3</v>
          </cell>
          <cell r="AJ218">
            <v>75.3</v>
          </cell>
          <cell r="AK218">
            <v>0</v>
          </cell>
          <cell r="AL218">
            <v>1999</v>
          </cell>
          <cell r="AM218">
            <v>2001</v>
          </cell>
          <cell r="AN218" t="str">
            <v>ta1398811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1.8825000000000001</v>
          </cell>
          <cell r="AV218">
            <v>3.3884999999999996</v>
          </cell>
          <cell r="AW218">
            <v>3.3884999999999996</v>
          </cell>
          <cell r="AX218">
            <v>3.7650000000000001</v>
          </cell>
          <cell r="AY218">
            <v>6.7769999999999992</v>
          </cell>
          <cell r="AZ218">
            <v>6.7769999999999992</v>
          </cell>
          <cell r="BA218">
            <v>3.7650000000000001</v>
          </cell>
          <cell r="BB218">
            <v>6.7769999999999992</v>
          </cell>
          <cell r="BC218">
            <v>6.7769999999999992</v>
          </cell>
          <cell r="BD218">
            <v>3.7650000000000001</v>
          </cell>
          <cell r="BE218">
            <v>6.7769999999999992</v>
          </cell>
          <cell r="BF218">
            <v>0</v>
          </cell>
          <cell r="BG218">
            <v>3.7650000000000001</v>
          </cell>
          <cell r="BH218">
            <v>6.7769999999999992</v>
          </cell>
          <cell r="BI218">
            <v>0</v>
          </cell>
        </row>
        <row r="219">
          <cell r="C219" t="str">
            <v>C1</v>
          </cell>
          <cell r="D219" t="str">
            <v>1</v>
          </cell>
          <cell r="E219" t="str">
            <v>ALTRI</v>
          </cell>
          <cell r="F219" t="str">
            <v>WLAI015</v>
          </cell>
          <cell r="G219" t="str">
            <v>WLAI015</v>
          </cell>
          <cell r="H219" t="str">
            <v>COMPLET. LAVORI AGIBILITA' C.LI E SIST. SCARICHI H20 REFL.</v>
          </cell>
          <cell r="I219" t="str">
            <v>988</v>
          </cell>
          <cell r="J219" t="str">
            <v>11</v>
          </cell>
          <cell r="K219" t="str">
            <v>****</v>
          </cell>
          <cell r="L219" t="str">
            <v>****</v>
          </cell>
          <cell r="M219" t="str">
            <v>13</v>
          </cell>
          <cell r="N219" t="str">
            <v>RN00</v>
          </cell>
          <cell r="O219" t="str">
            <v>*</v>
          </cell>
          <cell r="P219" t="str">
            <v>*</v>
          </cell>
          <cell r="Q219" t="str">
            <v>****</v>
          </cell>
          <cell r="R219" t="str">
            <v>08</v>
          </cell>
          <cell r="S219" t="str">
            <v>7376</v>
          </cell>
          <cell r="T219" t="str">
            <v>1</v>
          </cell>
          <cell r="U219">
            <v>1</v>
          </cell>
          <cell r="V219">
            <v>2001</v>
          </cell>
          <cell r="W219">
            <v>2001</v>
          </cell>
          <cell r="X219">
            <v>43.9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43.9</v>
          </cell>
          <cell r="AJ219">
            <v>43.9</v>
          </cell>
          <cell r="AK219">
            <v>0</v>
          </cell>
          <cell r="AL219">
            <v>1999</v>
          </cell>
          <cell r="AM219">
            <v>2001</v>
          </cell>
          <cell r="AN219" t="str">
            <v>ta1398811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1.0974999999999999</v>
          </cell>
          <cell r="AV219">
            <v>1.9754999999999998</v>
          </cell>
          <cell r="AW219">
            <v>1.9754999999999998</v>
          </cell>
          <cell r="AX219">
            <v>2.1949999999999998</v>
          </cell>
          <cell r="AY219">
            <v>3.9509999999999996</v>
          </cell>
          <cell r="AZ219">
            <v>3.9509999999999996</v>
          </cell>
          <cell r="BA219">
            <v>2.1949999999999998</v>
          </cell>
          <cell r="BB219">
            <v>3.9509999999999996</v>
          </cell>
          <cell r="BC219">
            <v>3.9509999999999996</v>
          </cell>
          <cell r="BD219">
            <v>2.1949999999999998</v>
          </cell>
          <cell r="BE219">
            <v>3.9509999999999996</v>
          </cell>
          <cell r="BF219">
            <v>0</v>
          </cell>
          <cell r="BG219">
            <v>2.1949999999999998</v>
          </cell>
          <cell r="BH219">
            <v>3.9509999999999996</v>
          </cell>
          <cell r="BI219">
            <v>0</v>
          </cell>
        </row>
        <row r="220">
          <cell r="C220" t="str">
            <v>C1</v>
          </cell>
          <cell r="D220" t="str">
            <v>1</v>
          </cell>
          <cell r="E220" t="str">
            <v>ALTRI</v>
          </cell>
          <cell r="F220" t="str">
            <v>WLAI015</v>
          </cell>
          <cell r="G220" t="str">
            <v>WLAI015</v>
          </cell>
          <cell r="H220" t="str">
            <v>COMPLET. LAVORI AGIBILITA' C.LI E SIST. SCARICHI H20 REFL.</v>
          </cell>
          <cell r="I220" t="str">
            <v>988</v>
          </cell>
          <cell r="J220" t="str">
            <v>11</v>
          </cell>
          <cell r="K220" t="str">
            <v>****</v>
          </cell>
          <cell r="L220" t="str">
            <v>****</v>
          </cell>
          <cell r="M220" t="str">
            <v>13</v>
          </cell>
          <cell r="N220" t="str">
            <v>GB00</v>
          </cell>
          <cell r="O220" t="str">
            <v>*</v>
          </cell>
          <cell r="P220" t="str">
            <v>*</v>
          </cell>
          <cell r="Q220" t="str">
            <v>****</v>
          </cell>
          <cell r="R220" t="str">
            <v>08</v>
          </cell>
          <cell r="S220" t="str">
            <v>7382</v>
          </cell>
          <cell r="T220" t="str">
            <v>1</v>
          </cell>
          <cell r="U220">
            <v>1</v>
          </cell>
          <cell r="V220">
            <v>2001</v>
          </cell>
          <cell r="W220">
            <v>2001</v>
          </cell>
          <cell r="X220">
            <v>4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4</v>
          </cell>
          <cell r="AJ220">
            <v>4</v>
          </cell>
          <cell r="AK220">
            <v>0</v>
          </cell>
          <cell r="AL220">
            <v>1999</v>
          </cell>
          <cell r="AM220">
            <v>2001</v>
          </cell>
          <cell r="AN220" t="str">
            <v>ta1398811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0.1</v>
          </cell>
          <cell r="AV220">
            <v>0.18</v>
          </cell>
          <cell r="AW220">
            <v>0.18</v>
          </cell>
          <cell r="AX220">
            <v>0.2</v>
          </cell>
          <cell r="AY220">
            <v>0.36</v>
          </cell>
          <cell r="AZ220">
            <v>0.36</v>
          </cell>
          <cell r="BA220">
            <v>0.2</v>
          </cell>
          <cell r="BB220">
            <v>0.36</v>
          </cell>
          <cell r="BC220">
            <v>0.36</v>
          </cell>
          <cell r="BD220">
            <v>0.2</v>
          </cell>
          <cell r="BE220">
            <v>0.36</v>
          </cell>
          <cell r="BF220">
            <v>0</v>
          </cell>
          <cell r="BG220">
            <v>0.2</v>
          </cell>
          <cell r="BH220">
            <v>0.36</v>
          </cell>
          <cell r="BI220">
            <v>0</v>
          </cell>
        </row>
        <row r="221">
          <cell r="C221" t="str">
            <v>C1</v>
          </cell>
          <cell r="D221" t="str">
            <v>1</v>
          </cell>
          <cell r="E221" t="str">
            <v>ALTRI</v>
          </cell>
          <cell r="F221" t="str">
            <v>WLAI015</v>
          </cell>
          <cell r="G221" t="str">
            <v>WLAI015</v>
          </cell>
          <cell r="H221" t="str">
            <v>COMPLET. LAVORI AGIBILITA' C.LI E SIST. SCARICHI H20 REFL.</v>
          </cell>
          <cell r="I221" t="str">
            <v>988</v>
          </cell>
          <cell r="J221" t="str">
            <v>11</v>
          </cell>
          <cell r="K221" t="str">
            <v>****</v>
          </cell>
          <cell r="L221" t="str">
            <v>****</v>
          </cell>
          <cell r="M221" t="str">
            <v>13</v>
          </cell>
          <cell r="N221" t="str">
            <v>L200</v>
          </cell>
          <cell r="O221" t="str">
            <v>*</v>
          </cell>
          <cell r="P221" t="str">
            <v>*</v>
          </cell>
          <cell r="Q221" t="str">
            <v>****</v>
          </cell>
          <cell r="R221" t="str">
            <v>08</v>
          </cell>
          <cell r="S221" t="str">
            <v>7414</v>
          </cell>
          <cell r="T221" t="str">
            <v>1</v>
          </cell>
          <cell r="U221">
            <v>1</v>
          </cell>
          <cell r="V221">
            <v>2001</v>
          </cell>
          <cell r="W221">
            <v>2001</v>
          </cell>
          <cell r="X221">
            <v>4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4</v>
          </cell>
          <cell r="AK221">
            <v>0</v>
          </cell>
          <cell r="AL221">
            <v>1999</v>
          </cell>
          <cell r="AM221">
            <v>2001</v>
          </cell>
          <cell r="AN221" t="str">
            <v>ta1398811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0.1</v>
          </cell>
          <cell r="AV221">
            <v>0.18</v>
          </cell>
          <cell r="AW221">
            <v>0.18</v>
          </cell>
          <cell r="AX221">
            <v>0.2</v>
          </cell>
          <cell r="AY221">
            <v>0.36</v>
          </cell>
          <cell r="AZ221">
            <v>0.36</v>
          </cell>
          <cell r="BA221">
            <v>0.2</v>
          </cell>
          <cell r="BB221">
            <v>0.36</v>
          </cell>
          <cell r="BC221">
            <v>0.36</v>
          </cell>
          <cell r="BD221">
            <v>0.2</v>
          </cell>
          <cell r="BE221">
            <v>0.36</v>
          </cell>
          <cell r="BF221">
            <v>0</v>
          </cell>
          <cell r="BG221">
            <v>0.2</v>
          </cell>
          <cell r="BH221">
            <v>0.36</v>
          </cell>
          <cell r="BI221">
            <v>0</v>
          </cell>
        </row>
        <row r="222">
          <cell r="C222" t="str">
            <v>C1</v>
          </cell>
          <cell r="D222" t="str">
            <v>1</v>
          </cell>
          <cell r="E222" t="str">
            <v>ALTRI</v>
          </cell>
          <cell r="F222" t="str">
            <v>WLAI015</v>
          </cell>
          <cell r="G222" t="str">
            <v>WLAI015</v>
          </cell>
          <cell r="H222" t="str">
            <v>COMPLET. LAVORI AGIBILITA' C.LI E SIST. SCARICHI H20 REFL.</v>
          </cell>
          <cell r="I222" t="str">
            <v>988</v>
          </cell>
          <cell r="J222" t="str">
            <v>11</v>
          </cell>
          <cell r="K222" t="str">
            <v>****</v>
          </cell>
          <cell r="L222" t="str">
            <v>****</v>
          </cell>
          <cell r="M222" t="str">
            <v>13</v>
          </cell>
          <cell r="N222" t="str">
            <v>L300</v>
          </cell>
          <cell r="O222" t="str">
            <v>*</v>
          </cell>
          <cell r="P222" t="str">
            <v>*</v>
          </cell>
          <cell r="Q222" t="str">
            <v>****</v>
          </cell>
          <cell r="R222" t="str">
            <v>08</v>
          </cell>
          <cell r="S222" t="str">
            <v>7415</v>
          </cell>
          <cell r="T222" t="str">
            <v>1</v>
          </cell>
          <cell r="U222">
            <v>1</v>
          </cell>
          <cell r="V222">
            <v>2001</v>
          </cell>
          <cell r="W222">
            <v>2001</v>
          </cell>
          <cell r="X222">
            <v>2.6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100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102.6</v>
          </cell>
          <cell r="AJ222">
            <v>102.6</v>
          </cell>
          <cell r="AK222">
            <v>0</v>
          </cell>
          <cell r="AL222">
            <v>2001</v>
          </cell>
          <cell r="AM222">
            <v>2001</v>
          </cell>
          <cell r="AN222" t="str">
            <v>ta1398811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2.5649999999999999</v>
          </cell>
          <cell r="AV222">
            <v>4.617</v>
          </cell>
          <cell r="AW222">
            <v>4.617</v>
          </cell>
          <cell r="AX222">
            <v>5.13</v>
          </cell>
          <cell r="AY222">
            <v>9.234</v>
          </cell>
          <cell r="AZ222">
            <v>9.234</v>
          </cell>
          <cell r="BA222">
            <v>5.13</v>
          </cell>
          <cell r="BB222">
            <v>9.234</v>
          </cell>
          <cell r="BC222">
            <v>9.234</v>
          </cell>
          <cell r="BD222">
            <v>5.13</v>
          </cell>
          <cell r="BE222">
            <v>9.234</v>
          </cell>
          <cell r="BF222">
            <v>0</v>
          </cell>
          <cell r="BG222">
            <v>5.13</v>
          </cell>
          <cell r="BH222">
            <v>9.234</v>
          </cell>
          <cell r="BI222">
            <v>0</v>
          </cell>
        </row>
        <row r="223">
          <cell r="C223" t="str">
            <v>C1</v>
          </cell>
          <cell r="D223" t="str">
            <v>1</v>
          </cell>
          <cell r="E223" t="str">
            <v>ALTRI</v>
          </cell>
          <cell r="F223" t="str">
            <v>WLAI015</v>
          </cell>
          <cell r="G223" t="str">
            <v>WLAI015</v>
          </cell>
          <cell r="H223" t="str">
            <v>COMPLET. LAVORI AGIBILITA' C.LI E SIST. SCARICHI H20 REFL.</v>
          </cell>
          <cell r="I223" t="str">
            <v>988</v>
          </cell>
          <cell r="J223" t="str">
            <v>11</v>
          </cell>
          <cell r="K223" t="str">
            <v>****</v>
          </cell>
          <cell r="L223" t="str">
            <v>****</v>
          </cell>
          <cell r="M223" t="str">
            <v>13</v>
          </cell>
          <cell r="N223" t="str">
            <v>L300</v>
          </cell>
          <cell r="O223" t="str">
            <v>*</v>
          </cell>
          <cell r="P223" t="str">
            <v>*</v>
          </cell>
          <cell r="Q223" t="str">
            <v>****</v>
          </cell>
          <cell r="R223" t="str">
            <v>08</v>
          </cell>
          <cell r="S223" t="str">
            <v>7415</v>
          </cell>
          <cell r="T223" t="str">
            <v>1</v>
          </cell>
          <cell r="U223">
            <v>1</v>
          </cell>
          <cell r="V223">
            <v>2001</v>
          </cell>
          <cell r="W223">
            <v>2001</v>
          </cell>
          <cell r="X223">
            <v>133.30000000000001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133.30000000000001</v>
          </cell>
          <cell r="AJ223">
            <v>133.30000000000001</v>
          </cell>
          <cell r="AK223">
            <v>0</v>
          </cell>
          <cell r="AL223">
            <v>1999</v>
          </cell>
          <cell r="AM223">
            <v>2001</v>
          </cell>
          <cell r="AN223" t="str">
            <v>ta1398811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3.3325000000000005</v>
          </cell>
          <cell r="AV223">
            <v>5.9984999999999999</v>
          </cell>
          <cell r="AW223">
            <v>5.9984999999999999</v>
          </cell>
          <cell r="AX223">
            <v>6.6650000000000009</v>
          </cell>
          <cell r="AY223">
            <v>11.997</v>
          </cell>
          <cell r="AZ223">
            <v>11.997</v>
          </cell>
          <cell r="BA223">
            <v>6.6650000000000009</v>
          </cell>
          <cell r="BB223">
            <v>11.997</v>
          </cell>
          <cell r="BC223">
            <v>11.997</v>
          </cell>
          <cell r="BD223">
            <v>6.6650000000000009</v>
          </cell>
          <cell r="BE223">
            <v>11.997</v>
          </cell>
          <cell r="BF223">
            <v>0</v>
          </cell>
          <cell r="BG223">
            <v>6.6650000000000009</v>
          </cell>
          <cell r="BH223">
            <v>11.997</v>
          </cell>
          <cell r="BI223">
            <v>0</v>
          </cell>
        </row>
        <row r="224">
          <cell r="C224" t="str">
            <v>C2</v>
          </cell>
          <cell r="D224" t="str">
            <v>2</v>
          </cell>
          <cell r="E224" t="str">
            <v>ALTRI</v>
          </cell>
          <cell r="F224" t="str">
            <v>WLAI020</v>
          </cell>
          <cell r="G224" t="str">
            <v>WLAI020</v>
          </cell>
          <cell r="H224" t="str">
            <v>ADEGUAMENTO A LEGGE 46/90 CENTRALI VARIE</v>
          </cell>
          <cell r="I224" t="str">
            <v>988</v>
          </cell>
          <cell r="J224" t="str">
            <v>11</v>
          </cell>
          <cell r="K224" t="str">
            <v>****</v>
          </cell>
          <cell r="L224" t="str">
            <v>****</v>
          </cell>
          <cell r="M224" t="str">
            <v>13</v>
          </cell>
          <cell r="N224" t="str">
            <v>****</v>
          </cell>
          <cell r="O224" t="str">
            <v>*</v>
          </cell>
          <cell r="P224" t="str">
            <v>*</v>
          </cell>
          <cell r="Q224" t="str">
            <v>****</v>
          </cell>
          <cell r="R224" t="str">
            <v>06</v>
          </cell>
          <cell r="S224" t="str">
            <v>****</v>
          </cell>
          <cell r="T224" t="str">
            <v>3</v>
          </cell>
          <cell r="U224" t="str">
            <v>3</v>
          </cell>
          <cell r="V224">
            <v>4</v>
          </cell>
          <cell r="W224">
            <v>1999</v>
          </cell>
          <cell r="X224">
            <v>11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11</v>
          </cell>
          <cell r="AJ224">
            <v>11</v>
          </cell>
          <cell r="AK224">
            <v>0</v>
          </cell>
          <cell r="AL224">
            <v>1999</v>
          </cell>
          <cell r="AM224">
            <v>1999</v>
          </cell>
          <cell r="AN224" t="str">
            <v>ta1398811</v>
          </cell>
          <cell r="AO224">
            <v>0.27500000000000002</v>
          </cell>
          <cell r="AP224">
            <v>0.495</v>
          </cell>
          <cell r="AQ224">
            <v>0.495</v>
          </cell>
          <cell r="AR224">
            <v>0.55000000000000004</v>
          </cell>
          <cell r="AS224">
            <v>0.99</v>
          </cell>
          <cell r="AT224">
            <v>0.99</v>
          </cell>
          <cell r="AU224">
            <v>0.55000000000000004</v>
          </cell>
          <cell r="AV224">
            <v>0.99</v>
          </cell>
          <cell r="AW224">
            <v>0.99</v>
          </cell>
          <cell r="AX224">
            <v>0.55000000000000004</v>
          </cell>
          <cell r="AY224">
            <v>0.99</v>
          </cell>
          <cell r="AZ224">
            <v>0</v>
          </cell>
          <cell r="BA224">
            <v>0.55000000000000004</v>
          </cell>
          <cell r="BB224">
            <v>0.99</v>
          </cell>
          <cell r="BC224">
            <v>0</v>
          </cell>
          <cell r="BD224">
            <v>0.55000000000000004</v>
          </cell>
          <cell r="BE224">
            <v>0.99</v>
          </cell>
          <cell r="BF224">
            <v>0</v>
          </cell>
          <cell r="BG224">
            <v>0.55000000000000004</v>
          </cell>
          <cell r="BH224">
            <v>0.99</v>
          </cell>
          <cell r="BI224">
            <v>0</v>
          </cell>
        </row>
        <row r="225">
          <cell r="C225" t="str">
            <v>C1</v>
          </cell>
          <cell r="D225" t="str">
            <v>1</v>
          </cell>
          <cell r="E225" t="str">
            <v>ALTRI</v>
          </cell>
          <cell r="F225" t="str">
            <v>WLAI026</v>
          </cell>
          <cell r="G225" t="str">
            <v>WLAI026</v>
          </cell>
          <cell r="H225" t="str">
            <v>RADD. ACQ. C.LE RANCIA 1-2 E PIANACCE</v>
          </cell>
          <cell r="I225" t="str">
            <v>988</v>
          </cell>
          <cell r="J225" t="str">
            <v>08</v>
          </cell>
          <cell r="K225" t="str">
            <v>****</v>
          </cell>
          <cell r="L225" t="str">
            <v>****</v>
          </cell>
          <cell r="M225" t="str">
            <v>13</v>
          </cell>
          <cell r="N225" t="str">
            <v>PI00</v>
          </cell>
          <cell r="O225" t="str">
            <v>*</v>
          </cell>
          <cell r="P225" t="str">
            <v>*</v>
          </cell>
          <cell r="Q225" t="str">
            <v>****</v>
          </cell>
          <cell r="R225" t="str">
            <v>02</v>
          </cell>
          <cell r="S225" t="str">
            <v>****</v>
          </cell>
          <cell r="T225">
            <v>1</v>
          </cell>
          <cell r="U225">
            <v>1</v>
          </cell>
          <cell r="V225">
            <v>4</v>
          </cell>
          <cell r="W225">
            <v>1999</v>
          </cell>
          <cell r="X225">
            <v>94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100</v>
          </cell>
          <cell r="AJ225">
            <v>94</v>
          </cell>
          <cell r="AK225">
            <v>0</v>
          </cell>
          <cell r="AL225">
            <v>1999</v>
          </cell>
          <cell r="AM225">
            <v>1999</v>
          </cell>
          <cell r="AN225" t="str">
            <v>ta1398808</v>
          </cell>
          <cell r="AO225">
            <v>5.875</v>
          </cell>
          <cell r="AP225">
            <v>11.75</v>
          </cell>
          <cell r="AQ225">
            <v>11.75</v>
          </cell>
          <cell r="AR225">
            <v>11.75</v>
          </cell>
          <cell r="AS225">
            <v>23.5</v>
          </cell>
          <cell r="AT225">
            <v>23.5</v>
          </cell>
          <cell r="AU225">
            <v>11.75</v>
          </cell>
          <cell r="AV225">
            <v>11.75</v>
          </cell>
          <cell r="AW225">
            <v>11.75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</row>
        <row r="226">
          <cell r="C226" t="str">
            <v>C2</v>
          </cell>
          <cell r="D226" t="str">
            <v>2</v>
          </cell>
          <cell r="E226" t="str">
            <v>ALTRI</v>
          </cell>
          <cell r="F226" t="str">
            <v>WLAI037</v>
          </cell>
          <cell r="G226" t="str">
            <v>WLAI037</v>
          </cell>
          <cell r="H226" t="str">
            <v>MOD. COIB. VAP. PER CONTR. N. D. C.LI VARIE</v>
          </cell>
          <cell r="I226" t="str">
            <v>988</v>
          </cell>
          <cell r="J226" t="str">
            <v>11</v>
          </cell>
          <cell r="K226" t="str">
            <v>****</v>
          </cell>
          <cell r="L226" t="str">
            <v>****</v>
          </cell>
          <cell r="M226" t="str">
            <v>13</v>
          </cell>
          <cell r="N226" t="str">
            <v>****</v>
          </cell>
          <cell r="O226" t="str">
            <v>*</v>
          </cell>
          <cell r="P226" t="str">
            <v>*</v>
          </cell>
          <cell r="Q226" t="str">
            <v>****</v>
          </cell>
          <cell r="R226" t="str">
            <v>06</v>
          </cell>
          <cell r="S226" t="str">
            <v>****</v>
          </cell>
          <cell r="T226">
            <v>1</v>
          </cell>
          <cell r="U226">
            <v>1</v>
          </cell>
          <cell r="V226">
            <v>2001</v>
          </cell>
          <cell r="W226">
            <v>2001</v>
          </cell>
          <cell r="X226">
            <v>21</v>
          </cell>
          <cell r="Y226">
            <v>0</v>
          </cell>
          <cell r="Z226">
            <v>15</v>
          </cell>
          <cell r="AA226">
            <v>15</v>
          </cell>
          <cell r="AB226">
            <v>20</v>
          </cell>
          <cell r="AC226">
            <v>50</v>
          </cell>
          <cell r="AD226">
            <v>50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121</v>
          </cell>
          <cell r="AJ226">
            <v>121</v>
          </cell>
          <cell r="AK226">
            <v>0</v>
          </cell>
          <cell r="AL226">
            <v>2001</v>
          </cell>
          <cell r="AM226">
            <v>2001</v>
          </cell>
          <cell r="AN226" t="str">
            <v>ta1398811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3.0250000000000004</v>
          </cell>
          <cell r="AV226">
            <v>5.4449999999999994</v>
          </cell>
          <cell r="AW226">
            <v>5.4449999999999994</v>
          </cell>
          <cell r="AX226">
            <v>6.0500000000000007</v>
          </cell>
          <cell r="AY226">
            <v>10.889999999999999</v>
          </cell>
          <cell r="AZ226">
            <v>10.889999999999999</v>
          </cell>
          <cell r="BA226">
            <v>6.0500000000000007</v>
          </cell>
          <cell r="BB226">
            <v>10.889999999999999</v>
          </cell>
          <cell r="BC226">
            <v>10.889999999999999</v>
          </cell>
          <cell r="BD226">
            <v>6.0500000000000007</v>
          </cell>
          <cell r="BE226">
            <v>10.889999999999999</v>
          </cell>
          <cell r="BF226">
            <v>0</v>
          </cell>
          <cell r="BG226">
            <v>6.0500000000000007</v>
          </cell>
          <cell r="BH226">
            <v>10.889999999999999</v>
          </cell>
          <cell r="BI226">
            <v>0</v>
          </cell>
        </row>
        <row r="227">
          <cell r="C227" t="str">
            <v>C2</v>
          </cell>
          <cell r="D227" t="str">
            <v>2</v>
          </cell>
          <cell r="E227" t="str">
            <v>ALTRI</v>
          </cell>
          <cell r="F227" t="str">
            <v>WUSI012</v>
          </cell>
          <cell r="G227" t="str">
            <v>WUSI012</v>
          </cell>
          <cell r="H227" t="str">
            <v>ADEGUAMENTO TORRI IN LEGNO A PRESCRIZIONEI UNMIG</v>
          </cell>
          <cell r="I227" t="str">
            <v>988</v>
          </cell>
          <cell r="J227" t="str">
            <v>11</v>
          </cell>
          <cell r="K227" t="str">
            <v>****</v>
          </cell>
          <cell r="L227" t="str">
            <v>****</v>
          </cell>
          <cell r="M227" t="str">
            <v>13</v>
          </cell>
          <cell r="N227" t="str">
            <v>R200</v>
          </cell>
          <cell r="O227" t="str">
            <v>*</v>
          </cell>
          <cell r="P227" t="str">
            <v>*</v>
          </cell>
          <cell r="Q227" t="str">
            <v>****</v>
          </cell>
          <cell r="R227" t="str">
            <v>06</v>
          </cell>
          <cell r="S227" t="str">
            <v>7777</v>
          </cell>
          <cell r="T227" t="str">
            <v>1</v>
          </cell>
          <cell r="U227">
            <v>1</v>
          </cell>
          <cell r="V227">
            <v>4</v>
          </cell>
          <cell r="W227">
            <v>1999</v>
          </cell>
          <cell r="X227">
            <v>7.7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7.7</v>
          </cell>
          <cell r="AJ227">
            <v>7.7</v>
          </cell>
          <cell r="AK227">
            <v>0</v>
          </cell>
          <cell r="AL227">
            <v>1999</v>
          </cell>
          <cell r="AM227">
            <v>1999</v>
          </cell>
          <cell r="AN227" t="str">
            <v>ta1398811</v>
          </cell>
          <cell r="AO227">
            <v>0.1925</v>
          </cell>
          <cell r="AP227">
            <v>0.34649999999999997</v>
          </cell>
          <cell r="AQ227">
            <v>0.34649999999999997</v>
          </cell>
          <cell r="AR227">
            <v>0.38500000000000001</v>
          </cell>
          <cell r="AS227">
            <v>0.69299999999999995</v>
          </cell>
          <cell r="AT227">
            <v>0.69299999999999995</v>
          </cell>
          <cell r="AU227">
            <v>0.38500000000000001</v>
          </cell>
          <cell r="AV227">
            <v>0.69299999999999995</v>
          </cell>
          <cell r="AW227">
            <v>0.69299999999999995</v>
          </cell>
          <cell r="AX227">
            <v>0.38500000000000001</v>
          </cell>
          <cell r="AY227">
            <v>0.69299999999999995</v>
          </cell>
          <cell r="AZ227">
            <v>0</v>
          </cell>
          <cell r="BA227">
            <v>0.38500000000000001</v>
          </cell>
          <cell r="BB227">
            <v>0.69299999999999995</v>
          </cell>
          <cell r="BC227">
            <v>0</v>
          </cell>
          <cell r="BD227">
            <v>0.38500000000000001</v>
          </cell>
          <cell r="BE227">
            <v>0.69299999999999995</v>
          </cell>
          <cell r="BF227">
            <v>0</v>
          </cell>
          <cell r="BG227">
            <v>0.38500000000000001</v>
          </cell>
          <cell r="BH227">
            <v>0.69299999999999995</v>
          </cell>
          <cell r="BI227">
            <v>0</v>
          </cell>
        </row>
        <row r="228">
          <cell r="C228" t="str">
            <v>C2</v>
          </cell>
          <cell r="D228" t="str">
            <v>2</v>
          </cell>
          <cell r="E228" t="str">
            <v>ALTRI</v>
          </cell>
          <cell r="F228" t="str">
            <v>WUSI012</v>
          </cell>
          <cell r="G228" t="str">
            <v>WUSI012</v>
          </cell>
          <cell r="H228" t="str">
            <v>ADEGUAMENTO TORRI IN LEGNO A PRESCRIZIONEI UNMIG</v>
          </cell>
          <cell r="I228" t="str">
            <v>988</v>
          </cell>
          <cell r="J228" t="str">
            <v>11</v>
          </cell>
          <cell r="K228" t="str">
            <v>****</v>
          </cell>
          <cell r="L228" t="str">
            <v>****</v>
          </cell>
          <cell r="M228" t="str">
            <v>13</v>
          </cell>
          <cell r="N228" t="str">
            <v>RN00</v>
          </cell>
          <cell r="O228" t="str">
            <v>*</v>
          </cell>
          <cell r="P228" t="str">
            <v>*</v>
          </cell>
          <cell r="Q228" t="str">
            <v>****</v>
          </cell>
          <cell r="R228" t="str">
            <v>06</v>
          </cell>
          <cell r="S228" t="str">
            <v>7780</v>
          </cell>
          <cell r="T228" t="str">
            <v>1</v>
          </cell>
          <cell r="U228">
            <v>1</v>
          </cell>
          <cell r="V228">
            <v>4</v>
          </cell>
          <cell r="W228">
            <v>1999</v>
          </cell>
          <cell r="X228">
            <v>156.4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156.4</v>
          </cell>
          <cell r="AJ228">
            <v>156.4</v>
          </cell>
          <cell r="AK228">
            <v>0</v>
          </cell>
          <cell r="AL228">
            <v>1999</v>
          </cell>
          <cell r="AM228">
            <v>1999</v>
          </cell>
          <cell r="AN228" t="str">
            <v>ta1398811</v>
          </cell>
          <cell r="AO228">
            <v>3.91</v>
          </cell>
          <cell r="AP228">
            <v>7.0380000000000003</v>
          </cell>
          <cell r="AQ228">
            <v>7.0380000000000003</v>
          </cell>
          <cell r="AR228">
            <v>7.82</v>
          </cell>
          <cell r="AS228">
            <v>14.076000000000001</v>
          </cell>
          <cell r="AT228">
            <v>14.076000000000001</v>
          </cell>
          <cell r="AU228">
            <v>7.82</v>
          </cell>
          <cell r="AV228">
            <v>14.076000000000001</v>
          </cell>
          <cell r="AW228">
            <v>14.076000000000001</v>
          </cell>
          <cell r="AX228">
            <v>7.82</v>
          </cell>
          <cell r="AY228">
            <v>14.076000000000001</v>
          </cell>
          <cell r="AZ228">
            <v>0</v>
          </cell>
          <cell r="BA228">
            <v>7.82</v>
          </cell>
          <cell r="BB228">
            <v>14.076000000000001</v>
          </cell>
          <cell r="BC228">
            <v>0</v>
          </cell>
          <cell r="BD228">
            <v>7.82</v>
          </cell>
          <cell r="BE228">
            <v>14.076000000000001</v>
          </cell>
          <cell r="BF228">
            <v>0</v>
          </cell>
          <cell r="BG228">
            <v>7.82</v>
          </cell>
          <cell r="BH228">
            <v>14.076000000000001</v>
          </cell>
          <cell r="BI228">
            <v>0</v>
          </cell>
        </row>
        <row r="229">
          <cell r="C229" t="str">
            <v>C2</v>
          </cell>
          <cell r="D229" t="str">
            <v>2</v>
          </cell>
          <cell r="E229" t="str">
            <v>ALTRI</v>
          </cell>
          <cell r="F229" t="str">
            <v>WUSI012</v>
          </cell>
          <cell r="G229" t="str">
            <v>WUSI012</v>
          </cell>
          <cell r="H229" t="str">
            <v>ADEGUAMENTO TORRI IN LEGNO A PRESCRIZIONEI UNMIG</v>
          </cell>
          <cell r="I229" t="str">
            <v>988</v>
          </cell>
          <cell r="J229" t="str">
            <v>11</v>
          </cell>
          <cell r="K229" t="str">
            <v>****</v>
          </cell>
          <cell r="L229" t="str">
            <v>****</v>
          </cell>
          <cell r="M229" t="str">
            <v>13</v>
          </cell>
          <cell r="N229" t="str">
            <v>RN00</v>
          </cell>
          <cell r="O229" t="str">
            <v>*</v>
          </cell>
          <cell r="P229" t="str">
            <v>*</v>
          </cell>
          <cell r="Q229" t="str">
            <v>****</v>
          </cell>
          <cell r="R229" t="str">
            <v>06</v>
          </cell>
          <cell r="S229" t="str">
            <v>7780</v>
          </cell>
          <cell r="T229" t="str">
            <v>1</v>
          </cell>
          <cell r="U229">
            <v>1</v>
          </cell>
          <cell r="V229">
            <v>4</v>
          </cell>
          <cell r="W229">
            <v>1999</v>
          </cell>
          <cell r="X229">
            <v>41.7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41.7</v>
          </cell>
          <cell r="AJ229">
            <v>41.7</v>
          </cell>
          <cell r="AK229">
            <v>0</v>
          </cell>
          <cell r="AL229">
            <v>1999</v>
          </cell>
          <cell r="AM229">
            <v>1999</v>
          </cell>
          <cell r="AN229" t="str">
            <v>ta1398811</v>
          </cell>
          <cell r="AO229">
            <v>1.0425000000000002</v>
          </cell>
          <cell r="AP229">
            <v>1.8765000000000001</v>
          </cell>
          <cell r="AQ229">
            <v>1.8765000000000001</v>
          </cell>
          <cell r="AR229">
            <v>2.0850000000000004</v>
          </cell>
          <cell r="AS229">
            <v>3.7530000000000001</v>
          </cell>
          <cell r="AT229">
            <v>3.7530000000000001</v>
          </cell>
          <cell r="AU229">
            <v>2.0850000000000004</v>
          </cell>
          <cell r="AV229">
            <v>3.7530000000000001</v>
          </cell>
          <cell r="AW229">
            <v>3.7530000000000001</v>
          </cell>
          <cell r="AX229">
            <v>2.0850000000000004</v>
          </cell>
          <cell r="AY229">
            <v>3.7530000000000001</v>
          </cell>
          <cell r="AZ229">
            <v>0</v>
          </cell>
          <cell r="BA229">
            <v>2.0850000000000004</v>
          </cell>
          <cell r="BB229">
            <v>3.7530000000000001</v>
          </cell>
          <cell r="BC229">
            <v>0</v>
          </cell>
          <cell r="BD229">
            <v>2.0850000000000004</v>
          </cell>
          <cell r="BE229">
            <v>3.7530000000000001</v>
          </cell>
          <cell r="BF229">
            <v>0</v>
          </cell>
          <cell r="BG229">
            <v>2.0850000000000004</v>
          </cell>
          <cell r="BH229">
            <v>3.7530000000000001</v>
          </cell>
          <cell r="BI229">
            <v>0</v>
          </cell>
        </row>
        <row r="230">
          <cell r="C230" t="str">
            <v>C2</v>
          </cell>
          <cell r="D230" t="str">
            <v>2</v>
          </cell>
          <cell r="E230" t="str">
            <v>ALTRI</v>
          </cell>
          <cell r="F230" t="str">
            <v>WUSI012</v>
          </cell>
          <cell r="G230" t="str">
            <v>WUSI012</v>
          </cell>
          <cell r="H230" t="str">
            <v>ADEGUAMENTO TORRI IN LEGNO A PRESCRIZIONEI UNMIG</v>
          </cell>
          <cell r="I230" t="str">
            <v>988</v>
          </cell>
          <cell r="J230" t="str">
            <v>11</v>
          </cell>
          <cell r="K230" t="str">
            <v>****</v>
          </cell>
          <cell r="L230" t="str">
            <v>****</v>
          </cell>
          <cell r="M230" t="str">
            <v>13</v>
          </cell>
          <cell r="N230" t="str">
            <v>CI00</v>
          </cell>
          <cell r="O230" t="str">
            <v>*</v>
          </cell>
          <cell r="P230" t="str">
            <v>*</v>
          </cell>
          <cell r="Q230" t="str">
            <v>****</v>
          </cell>
          <cell r="R230" t="str">
            <v>06</v>
          </cell>
          <cell r="S230" t="str">
            <v>7773</v>
          </cell>
          <cell r="T230" t="str">
            <v>3</v>
          </cell>
          <cell r="U230" t="str">
            <v>3</v>
          </cell>
          <cell r="V230">
            <v>4</v>
          </cell>
          <cell r="W230">
            <v>1999</v>
          </cell>
          <cell r="X230">
            <v>-42.1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-42.1</v>
          </cell>
          <cell r="AJ230">
            <v>-42.1</v>
          </cell>
          <cell r="AK230">
            <v>0</v>
          </cell>
          <cell r="AL230">
            <v>1999</v>
          </cell>
          <cell r="AM230">
            <v>1999</v>
          </cell>
          <cell r="AN230" t="str">
            <v>ta1398811</v>
          </cell>
          <cell r="AO230">
            <v>-1.0525</v>
          </cell>
          <cell r="AP230">
            <v>-1.8945000000000001</v>
          </cell>
          <cell r="AQ230">
            <v>-1.8945000000000001</v>
          </cell>
          <cell r="AR230">
            <v>-2.105</v>
          </cell>
          <cell r="AS230">
            <v>-3.7890000000000001</v>
          </cell>
          <cell r="AT230">
            <v>-3.7890000000000001</v>
          </cell>
          <cell r="AU230">
            <v>-2.105</v>
          </cell>
          <cell r="AV230">
            <v>-3.7890000000000001</v>
          </cell>
          <cell r="AW230">
            <v>-3.7890000000000001</v>
          </cell>
          <cell r="AX230">
            <v>-2.105</v>
          </cell>
          <cell r="AY230">
            <v>-3.7890000000000001</v>
          </cell>
          <cell r="AZ230">
            <v>0</v>
          </cell>
          <cell r="BA230">
            <v>-2.105</v>
          </cell>
          <cell r="BB230">
            <v>-3.7890000000000001</v>
          </cell>
          <cell r="BC230">
            <v>0</v>
          </cell>
          <cell r="BD230">
            <v>-2.105</v>
          </cell>
          <cell r="BE230">
            <v>-3.7890000000000001</v>
          </cell>
          <cell r="BF230">
            <v>0</v>
          </cell>
          <cell r="BG230">
            <v>-2.105</v>
          </cell>
          <cell r="BH230">
            <v>-3.7890000000000001</v>
          </cell>
          <cell r="BI230">
            <v>0</v>
          </cell>
        </row>
        <row r="231">
          <cell r="C231" t="str">
            <v>C2</v>
          </cell>
          <cell r="D231" t="str">
            <v>2</v>
          </cell>
          <cell r="E231" t="str">
            <v>ALTRI</v>
          </cell>
          <cell r="F231" t="str">
            <v>WUSI012</v>
          </cell>
          <cell r="G231" t="str">
            <v>WUSI012</v>
          </cell>
          <cell r="H231" t="str">
            <v>ADEGUAMENTO TORRI IN LEGNO A PRESCRIZIONEI UNMIG</v>
          </cell>
          <cell r="I231" t="str">
            <v>988</v>
          </cell>
          <cell r="J231" t="str">
            <v>11</v>
          </cell>
          <cell r="K231" t="str">
            <v>****</v>
          </cell>
          <cell r="L231" t="str">
            <v>****</v>
          </cell>
          <cell r="M231" t="str">
            <v>13</v>
          </cell>
          <cell r="N231" t="str">
            <v>CJ00</v>
          </cell>
          <cell r="O231" t="str">
            <v>*</v>
          </cell>
          <cell r="P231" t="str">
            <v>*</v>
          </cell>
          <cell r="Q231" t="str">
            <v>****</v>
          </cell>
          <cell r="R231" t="str">
            <v>06</v>
          </cell>
          <cell r="S231" t="str">
            <v>7774</v>
          </cell>
          <cell r="T231" t="str">
            <v>3</v>
          </cell>
          <cell r="U231" t="str">
            <v>3</v>
          </cell>
          <cell r="V231">
            <v>4</v>
          </cell>
          <cell r="W231">
            <v>1999</v>
          </cell>
          <cell r="X231">
            <v>-38.1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-38.1</v>
          </cell>
          <cell r="AJ231">
            <v>-38.1</v>
          </cell>
          <cell r="AK231">
            <v>0</v>
          </cell>
          <cell r="AL231">
            <v>1999</v>
          </cell>
          <cell r="AM231">
            <v>1999</v>
          </cell>
          <cell r="AN231" t="str">
            <v>ta1398811</v>
          </cell>
          <cell r="AO231">
            <v>-0.95250000000000012</v>
          </cell>
          <cell r="AP231">
            <v>-1.7144999999999999</v>
          </cell>
          <cell r="AQ231">
            <v>-1.7144999999999999</v>
          </cell>
          <cell r="AR231">
            <v>-1.9050000000000002</v>
          </cell>
          <cell r="AS231">
            <v>-3.4289999999999998</v>
          </cell>
          <cell r="AT231">
            <v>-3.4289999999999998</v>
          </cell>
          <cell r="AU231">
            <v>-1.9050000000000002</v>
          </cell>
          <cell r="AV231">
            <v>-3.4289999999999998</v>
          </cell>
          <cell r="AW231">
            <v>-3.4289999999999998</v>
          </cell>
          <cell r="AX231">
            <v>-1.9050000000000002</v>
          </cell>
          <cell r="AY231">
            <v>-3.4289999999999998</v>
          </cell>
          <cell r="AZ231">
            <v>0</v>
          </cell>
          <cell r="BA231">
            <v>-1.9050000000000002</v>
          </cell>
          <cell r="BB231">
            <v>-3.4289999999999998</v>
          </cell>
          <cell r="BC231">
            <v>0</v>
          </cell>
          <cell r="BD231">
            <v>-1.9050000000000002</v>
          </cell>
          <cell r="BE231">
            <v>-3.4289999999999998</v>
          </cell>
          <cell r="BF231">
            <v>0</v>
          </cell>
          <cell r="BG231">
            <v>-1.9050000000000002</v>
          </cell>
          <cell r="BH231">
            <v>-3.4289999999999998</v>
          </cell>
          <cell r="BI231">
            <v>0</v>
          </cell>
        </row>
        <row r="232">
          <cell r="C232" t="str">
            <v>C2</v>
          </cell>
          <cell r="D232" t="str">
            <v>2</v>
          </cell>
          <cell r="E232" t="str">
            <v>ALTRI</v>
          </cell>
          <cell r="F232" t="str">
            <v>WUSI012</v>
          </cell>
          <cell r="G232" t="str">
            <v>WUSI012</v>
          </cell>
          <cell r="H232" t="str">
            <v>ADEGUAMENTO TORRI IN LEGNO A PRESCRIZIONEI UNMIG</v>
          </cell>
          <cell r="I232" t="str">
            <v>988</v>
          </cell>
          <cell r="J232" t="str">
            <v>11</v>
          </cell>
          <cell r="K232" t="str">
            <v>****</v>
          </cell>
          <cell r="L232" t="str">
            <v>****</v>
          </cell>
          <cell r="M232" t="str">
            <v>13</v>
          </cell>
          <cell r="N232" t="str">
            <v>BE00</v>
          </cell>
          <cell r="O232" t="str">
            <v>*</v>
          </cell>
          <cell r="P232" t="str">
            <v>*</v>
          </cell>
          <cell r="Q232" t="str">
            <v>****</v>
          </cell>
          <cell r="R232" t="str">
            <v>06</v>
          </cell>
          <cell r="S232" t="str">
            <v>7775</v>
          </cell>
          <cell r="T232" t="str">
            <v>3</v>
          </cell>
          <cell r="U232" t="str">
            <v>3</v>
          </cell>
          <cell r="V232">
            <v>4</v>
          </cell>
          <cell r="W232">
            <v>1999</v>
          </cell>
          <cell r="X232">
            <v>-37.700000000000003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-37.700000000000003</v>
          </cell>
          <cell r="AJ232">
            <v>-37.700000000000003</v>
          </cell>
          <cell r="AK232">
            <v>0</v>
          </cell>
          <cell r="AL232">
            <v>1999</v>
          </cell>
          <cell r="AM232">
            <v>1999</v>
          </cell>
          <cell r="AN232" t="str">
            <v>ta1398811</v>
          </cell>
          <cell r="AO232">
            <v>-0.94250000000000012</v>
          </cell>
          <cell r="AP232">
            <v>-1.6965000000000001</v>
          </cell>
          <cell r="AQ232">
            <v>-1.6965000000000001</v>
          </cell>
          <cell r="AR232">
            <v>-1.8850000000000002</v>
          </cell>
          <cell r="AS232">
            <v>-3.3930000000000002</v>
          </cell>
          <cell r="AT232">
            <v>-3.3930000000000002</v>
          </cell>
          <cell r="AU232">
            <v>-1.8850000000000002</v>
          </cell>
          <cell r="AV232">
            <v>-3.3930000000000002</v>
          </cell>
          <cell r="AW232">
            <v>-3.3930000000000002</v>
          </cell>
          <cell r="AX232">
            <v>-1.8850000000000002</v>
          </cell>
          <cell r="AY232">
            <v>-3.3930000000000002</v>
          </cell>
          <cell r="AZ232">
            <v>0</v>
          </cell>
          <cell r="BA232">
            <v>-1.8850000000000002</v>
          </cell>
          <cell r="BB232">
            <v>-3.3930000000000002</v>
          </cell>
          <cell r="BC232">
            <v>0</v>
          </cell>
          <cell r="BD232">
            <v>-1.8850000000000002</v>
          </cell>
          <cell r="BE232">
            <v>-3.3930000000000002</v>
          </cell>
          <cell r="BF232">
            <v>0</v>
          </cell>
          <cell r="BG232">
            <v>-1.8850000000000002</v>
          </cell>
          <cell r="BH232">
            <v>-3.3930000000000002</v>
          </cell>
          <cell r="BI232">
            <v>0</v>
          </cell>
        </row>
        <row r="233">
          <cell r="C233" t="str">
            <v>C1</v>
          </cell>
          <cell r="D233" t="str">
            <v>1</v>
          </cell>
          <cell r="E233" t="str">
            <v>ALTRI</v>
          </cell>
          <cell r="F233" t="str">
            <v>WUSI017</v>
          </cell>
          <cell r="G233" t="str">
            <v>WUSI017</v>
          </cell>
          <cell r="H233" t="str">
            <v>MODIFICA VALVOLE GRUPPI GEOTERMICI</v>
          </cell>
          <cell r="I233" t="str">
            <v>988</v>
          </cell>
          <cell r="J233" t="str">
            <v>11</v>
          </cell>
          <cell r="K233" t="str">
            <v>****</v>
          </cell>
          <cell r="L233" t="str">
            <v>****</v>
          </cell>
          <cell r="M233" t="str">
            <v>13</v>
          </cell>
          <cell r="N233" t="str">
            <v>CJ00</v>
          </cell>
          <cell r="O233" t="str">
            <v>*</v>
          </cell>
          <cell r="P233" t="str">
            <v>*</v>
          </cell>
          <cell r="Q233" t="str">
            <v>****</v>
          </cell>
          <cell r="R233" t="str">
            <v>08</v>
          </cell>
          <cell r="S233" t="str">
            <v>7584</v>
          </cell>
          <cell r="T233" t="str">
            <v>1</v>
          </cell>
          <cell r="U233">
            <v>1</v>
          </cell>
          <cell r="V233">
            <v>2001</v>
          </cell>
          <cell r="W233">
            <v>2001</v>
          </cell>
          <cell r="X233">
            <v>0.1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0.1</v>
          </cell>
          <cell r="AJ233">
            <v>0.1</v>
          </cell>
          <cell r="AK233">
            <v>0</v>
          </cell>
          <cell r="AL233">
            <v>1999</v>
          </cell>
          <cell r="AM233">
            <v>2001</v>
          </cell>
          <cell r="AN233" t="str">
            <v>ta1398811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2.5000000000000005E-3</v>
          </cell>
          <cell r="AV233">
            <v>4.4999999999999997E-3</v>
          </cell>
          <cell r="AW233">
            <v>4.4999999999999997E-3</v>
          </cell>
          <cell r="AX233">
            <v>5.000000000000001E-3</v>
          </cell>
          <cell r="AY233">
            <v>8.9999999999999993E-3</v>
          </cell>
          <cell r="AZ233">
            <v>8.9999999999999993E-3</v>
          </cell>
          <cell r="BA233">
            <v>5.000000000000001E-3</v>
          </cell>
          <cell r="BB233">
            <v>8.9999999999999993E-3</v>
          </cell>
          <cell r="BC233">
            <v>8.9999999999999993E-3</v>
          </cell>
          <cell r="BD233">
            <v>5.000000000000001E-3</v>
          </cell>
          <cell r="BE233">
            <v>8.9999999999999993E-3</v>
          </cell>
          <cell r="BF233">
            <v>0</v>
          </cell>
          <cell r="BG233">
            <v>5.000000000000001E-3</v>
          </cell>
          <cell r="BH233">
            <v>8.9999999999999993E-3</v>
          </cell>
          <cell r="BI233">
            <v>0</v>
          </cell>
        </row>
        <row r="234">
          <cell r="C234" t="str">
            <v>C1</v>
          </cell>
          <cell r="D234" t="str">
            <v>1</v>
          </cell>
          <cell r="E234" t="str">
            <v>ALTRI</v>
          </cell>
          <cell r="F234" t="str">
            <v>WUSI017</v>
          </cell>
          <cell r="G234" t="str">
            <v>WUSI017</v>
          </cell>
          <cell r="H234" t="str">
            <v>MODIFICA VALVOLE GRUPPI GEOTERMICI</v>
          </cell>
          <cell r="I234" t="str">
            <v>988</v>
          </cell>
          <cell r="J234" t="str">
            <v>11</v>
          </cell>
          <cell r="K234" t="str">
            <v>****</v>
          </cell>
          <cell r="L234" t="str">
            <v>****</v>
          </cell>
          <cell r="M234" t="str">
            <v>13</v>
          </cell>
          <cell r="N234" t="str">
            <v>R200</v>
          </cell>
          <cell r="O234" t="str">
            <v>*</v>
          </cell>
          <cell r="P234" t="str">
            <v>*</v>
          </cell>
          <cell r="Q234" t="str">
            <v>****</v>
          </cell>
          <cell r="R234" t="str">
            <v>08</v>
          </cell>
          <cell r="S234" t="str">
            <v>7589</v>
          </cell>
          <cell r="T234" t="str">
            <v>1</v>
          </cell>
          <cell r="U234">
            <v>1</v>
          </cell>
          <cell r="V234">
            <v>2001</v>
          </cell>
          <cell r="W234">
            <v>2001</v>
          </cell>
          <cell r="X234">
            <v>114.8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114.8</v>
          </cell>
          <cell r="AJ234">
            <v>114.8</v>
          </cell>
          <cell r="AK234">
            <v>0</v>
          </cell>
          <cell r="AL234">
            <v>1999</v>
          </cell>
          <cell r="AM234">
            <v>2001</v>
          </cell>
          <cell r="AN234" t="str">
            <v>ta1398811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2.87</v>
          </cell>
          <cell r="AV234">
            <v>5.1659999999999995</v>
          </cell>
          <cell r="AW234">
            <v>5.1659999999999995</v>
          </cell>
          <cell r="AX234">
            <v>5.74</v>
          </cell>
          <cell r="AY234">
            <v>10.331999999999999</v>
          </cell>
          <cell r="AZ234">
            <v>10.331999999999999</v>
          </cell>
          <cell r="BA234">
            <v>5.74</v>
          </cell>
          <cell r="BB234">
            <v>10.331999999999999</v>
          </cell>
          <cell r="BC234">
            <v>10.331999999999999</v>
          </cell>
          <cell r="BD234">
            <v>5.74</v>
          </cell>
          <cell r="BE234">
            <v>10.331999999999999</v>
          </cell>
          <cell r="BF234">
            <v>0</v>
          </cell>
          <cell r="BG234">
            <v>5.74</v>
          </cell>
          <cell r="BH234">
            <v>10.331999999999999</v>
          </cell>
          <cell r="BI234">
            <v>0</v>
          </cell>
        </row>
        <row r="235">
          <cell r="C235" t="str">
            <v>C1</v>
          </cell>
          <cell r="D235" t="str">
            <v>1</v>
          </cell>
          <cell r="E235" t="str">
            <v>ALTRI</v>
          </cell>
          <cell r="F235" t="str">
            <v>WUSI017</v>
          </cell>
          <cell r="G235" t="str">
            <v>WUSI017</v>
          </cell>
          <cell r="H235" t="str">
            <v>MODIFICA VALVOLE GRUPPI GEOTERMICI</v>
          </cell>
          <cell r="I235" t="str">
            <v>988</v>
          </cell>
          <cell r="J235" t="str">
            <v>11</v>
          </cell>
          <cell r="K235" t="str">
            <v>****</v>
          </cell>
          <cell r="L235" t="str">
            <v>****</v>
          </cell>
          <cell r="M235" t="str">
            <v>13</v>
          </cell>
          <cell r="N235" t="str">
            <v>R200</v>
          </cell>
          <cell r="O235" t="str">
            <v>*</v>
          </cell>
          <cell r="P235" t="str">
            <v>*</v>
          </cell>
          <cell r="Q235" t="str">
            <v>****</v>
          </cell>
          <cell r="R235" t="str">
            <v>08</v>
          </cell>
          <cell r="S235" t="str">
            <v>7589</v>
          </cell>
          <cell r="T235" t="str">
            <v>1</v>
          </cell>
          <cell r="U235">
            <v>1</v>
          </cell>
          <cell r="V235">
            <v>2001</v>
          </cell>
          <cell r="W235">
            <v>2001</v>
          </cell>
          <cell r="X235">
            <v>5.9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5.9</v>
          </cell>
          <cell r="AJ235">
            <v>5.9</v>
          </cell>
          <cell r="AK235">
            <v>0</v>
          </cell>
          <cell r="AL235">
            <v>1999</v>
          </cell>
          <cell r="AM235">
            <v>2001</v>
          </cell>
          <cell r="AN235" t="str">
            <v>ta1398811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0.14750000000000002</v>
          </cell>
          <cell r="AV235">
            <v>0.26550000000000001</v>
          </cell>
          <cell r="AW235">
            <v>0.26550000000000001</v>
          </cell>
          <cell r="AX235">
            <v>0.29500000000000004</v>
          </cell>
          <cell r="AY235">
            <v>0.53100000000000003</v>
          </cell>
          <cell r="AZ235">
            <v>0.53100000000000003</v>
          </cell>
          <cell r="BA235">
            <v>0.29500000000000004</v>
          </cell>
          <cell r="BB235">
            <v>0.53100000000000003</v>
          </cell>
          <cell r="BC235">
            <v>0.53100000000000003</v>
          </cell>
          <cell r="BD235">
            <v>0.29500000000000004</v>
          </cell>
          <cell r="BE235">
            <v>0.53100000000000003</v>
          </cell>
          <cell r="BF235">
            <v>0</v>
          </cell>
          <cell r="BG235">
            <v>0.29500000000000004</v>
          </cell>
          <cell r="BH235">
            <v>0.53100000000000003</v>
          </cell>
          <cell r="BI235">
            <v>0</v>
          </cell>
        </row>
        <row r="236">
          <cell r="C236" t="str">
            <v>C1</v>
          </cell>
          <cell r="D236" t="str">
            <v>1</v>
          </cell>
          <cell r="E236" t="str">
            <v>ALTRI</v>
          </cell>
          <cell r="F236" t="str">
            <v>XARI001</v>
          </cell>
          <cell r="G236" t="str">
            <v>XARI001</v>
          </cell>
          <cell r="H236" t="str">
            <v>MODIFICA POSTAZIONE RADICONDOLI 19</v>
          </cell>
          <cell r="I236" t="str">
            <v>988</v>
          </cell>
          <cell r="J236" t="str">
            <v>11</v>
          </cell>
          <cell r="K236" t="str">
            <v>****</v>
          </cell>
          <cell r="L236" t="str">
            <v>****</v>
          </cell>
          <cell r="M236" t="str">
            <v>13</v>
          </cell>
          <cell r="N236" t="str">
            <v>RD00</v>
          </cell>
          <cell r="O236" t="str">
            <v>*</v>
          </cell>
          <cell r="P236" t="str">
            <v>*</v>
          </cell>
          <cell r="Q236" t="str">
            <v>****</v>
          </cell>
          <cell r="R236" t="str">
            <v>08</v>
          </cell>
          <cell r="S236" t="str">
            <v>8134</v>
          </cell>
          <cell r="T236" t="str">
            <v>1</v>
          </cell>
          <cell r="U236">
            <v>1</v>
          </cell>
          <cell r="V236">
            <v>4</v>
          </cell>
          <cell r="W236">
            <v>1999</v>
          </cell>
          <cell r="X236">
            <v>50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300</v>
          </cell>
          <cell r="AJ236">
            <v>50</v>
          </cell>
          <cell r="AK236">
            <v>0</v>
          </cell>
          <cell r="AL236">
            <v>1999</v>
          </cell>
          <cell r="AM236">
            <v>1999</v>
          </cell>
          <cell r="AN236" t="str">
            <v>ta1398811</v>
          </cell>
          <cell r="AO236">
            <v>1.25</v>
          </cell>
          <cell r="AP236">
            <v>2.25</v>
          </cell>
          <cell r="AQ236">
            <v>2.25</v>
          </cell>
          <cell r="AR236">
            <v>2.5</v>
          </cell>
          <cell r="AS236">
            <v>4.5</v>
          </cell>
          <cell r="AT236">
            <v>4.5</v>
          </cell>
          <cell r="AU236">
            <v>2.5</v>
          </cell>
          <cell r="AV236">
            <v>4.5</v>
          </cell>
          <cell r="AW236">
            <v>4.5</v>
          </cell>
          <cell r="AX236">
            <v>2.5</v>
          </cell>
          <cell r="AY236">
            <v>4.5</v>
          </cell>
          <cell r="AZ236">
            <v>0</v>
          </cell>
          <cell r="BA236">
            <v>2.5</v>
          </cell>
          <cell r="BB236">
            <v>4.5</v>
          </cell>
          <cell r="BC236">
            <v>0</v>
          </cell>
          <cell r="BD236">
            <v>2.5</v>
          </cell>
          <cell r="BE236">
            <v>4.5</v>
          </cell>
          <cell r="BF236">
            <v>0</v>
          </cell>
          <cell r="BG236">
            <v>2.5</v>
          </cell>
          <cell r="BH236">
            <v>4.5</v>
          </cell>
          <cell r="BI236">
            <v>0</v>
          </cell>
        </row>
        <row r="237">
          <cell r="C237" t="str">
            <v>C2</v>
          </cell>
          <cell r="D237" t="str">
            <v>2</v>
          </cell>
          <cell r="E237" t="str">
            <v>ALTRI</v>
          </cell>
          <cell r="F237" t="str">
            <v>XARI002</v>
          </cell>
          <cell r="G237" t="str">
            <v>XARI002</v>
          </cell>
          <cell r="H237" t="str">
            <v>COSTRUZIONE PASSERELLE ACCESSO CARRIPONTE NUOVE OFF. LARD.</v>
          </cell>
          <cell r="I237" t="str">
            <v>988</v>
          </cell>
          <cell r="J237" t="str">
            <v>11</v>
          </cell>
          <cell r="K237" t="str">
            <v>****</v>
          </cell>
          <cell r="L237" t="str">
            <v>****</v>
          </cell>
          <cell r="M237" t="str">
            <v>82</v>
          </cell>
          <cell r="N237" t="str">
            <v>0157</v>
          </cell>
          <cell r="O237" t="str">
            <v>*</v>
          </cell>
          <cell r="P237" t="str">
            <v>*</v>
          </cell>
          <cell r="Q237" t="str">
            <v>****</v>
          </cell>
          <cell r="R237" t="str">
            <v>**</v>
          </cell>
          <cell r="S237" t="str">
            <v>****</v>
          </cell>
          <cell r="T237">
            <v>1</v>
          </cell>
          <cell r="U237">
            <v>1</v>
          </cell>
          <cell r="V237">
            <v>4</v>
          </cell>
          <cell r="W237">
            <v>2000</v>
          </cell>
          <cell r="X237">
            <v>82</v>
          </cell>
          <cell r="Y237">
            <v>0</v>
          </cell>
          <cell r="Z237">
            <v>0</v>
          </cell>
          <cell r="AA237">
            <v>40</v>
          </cell>
          <cell r="AB237">
            <v>42</v>
          </cell>
          <cell r="AC237">
            <v>82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164</v>
          </cell>
          <cell r="AJ237">
            <v>164</v>
          </cell>
          <cell r="AK237">
            <v>0</v>
          </cell>
          <cell r="AL237">
            <v>2000</v>
          </cell>
          <cell r="AM237">
            <v>2000</v>
          </cell>
          <cell r="AN237" t="str">
            <v>ta8298811</v>
          </cell>
          <cell r="AO237">
            <v>0</v>
          </cell>
          <cell r="AP237">
            <v>0</v>
          </cell>
          <cell r="AQ237">
            <v>0</v>
          </cell>
          <cell r="AR237">
            <v>8.2000000000000011</v>
          </cell>
          <cell r="AS237">
            <v>8.2000000000000011</v>
          </cell>
          <cell r="AT237">
            <v>8.2000000000000011</v>
          </cell>
          <cell r="AU237">
            <v>16.400000000000002</v>
          </cell>
          <cell r="AV237">
            <v>16.400000000000002</v>
          </cell>
          <cell r="AW237">
            <v>16.400000000000002</v>
          </cell>
          <cell r="AX237">
            <v>16.400000000000002</v>
          </cell>
          <cell r="AY237">
            <v>16.400000000000002</v>
          </cell>
          <cell r="AZ237">
            <v>16.400000000000002</v>
          </cell>
          <cell r="BA237">
            <v>16.400000000000002</v>
          </cell>
          <cell r="BB237">
            <v>16.400000000000002</v>
          </cell>
          <cell r="BC237">
            <v>0</v>
          </cell>
          <cell r="BD237">
            <v>16.400000000000002</v>
          </cell>
          <cell r="BE237">
            <v>16.400000000000002</v>
          </cell>
          <cell r="BF237">
            <v>0</v>
          </cell>
          <cell r="BG237">
            <v>16.400000000000002</v>
          </cell>
          <cell r="BH237">
            <v>16.400000000000002</v>
          </cell>
          <cell r="BI237">
            <v>0</v>
          </cell>
        </row>
        <row r="238">
          <cell r="C238" t="str">
            <v>C2</v>
          </cell>
          <cell r="D238" t="str">
            <v>2</v>
          </cell>
          <cell r="E238" t="str">
            <v>ALTRI</v>
          </cell>
          <cell r="F238" t="str">
            <v>XARI003</v>
          </cell>
          <cell r="G238" t="str">
            <v>XARI003</v>
          </cell>
          <cell r="H238" t="str">
            <v>ADEGUAMENTO IMPIANTO DI SABBIATURA</v>
          </cell>
          <cell r="I238" t="str">
            <v>988</v>
          </cell>
          <cell r="J238" t="str">
            <v>11</v>
          </cell>
          <cell r="K238" t="str">
            <v>****</v>
          </cell>
          <cell r="L238" t="str">
            <v>****</v>
          </cell>
          <cell r="M238" t="str">
            <v>82</v>
          </cell>
          <cell r="N238" t="str">
            <v>0157</v>
          </cell>
          <cell r="O238" t="str">
            <v>*</v>
          </cell>
          <cell r="P238" t="str">
            <v>*</v>
          </cell>
          <cell r="Q238" t="str">
            <v>****</v>
          </cell>
          <cell r="R238" t="str">
            <v>**</v>
          </cell>
          <cell r="S238" t="str">
            <v>7538</v>
          </cell>
          <cell r="T238">
            <v>1</v>
          </cell>
          <cell r="U238">
            <v>1</v>
          </cell>
          <cell r="V238">
            <v>4</v>
          </cell>
          <cell r="W238">
            <v>1999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110</v>
          </cell>
          <cell r="AJ238">
            <v>0</v>
          </cell>
          <cell r="AK238">
            <v>0</v>
          </cell>
          <cell r="AL238">
            <v>1999</v>
          </cell>
          <cell r="AM238">
            <v>1999</v>
          </cell>
          <cell r="AN238" t="str">
            <v>ta8298811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</row>
        <row r="239">
          <cell r="C239" t="str">
            <v>D1</v>
          </cell>
          <cell r="D239" t="str">
            <v>3</v>
          </cell>
          <cell r="E239" t="str">
            <v>ALTRI</v>
          </cell>
          <cell r="F239" t="str">
            <v>XLAI004</v>
          </cell>
          <cell r="G239" t="str">
            <v>XLAI004</v>
          </cell>
          <cell r="H239" t="str">
            <v>ADEGUAMENTO PUNTI DI MISURA SU RETE VAPORE</v>
          </cell>
          <cell r="I239" t="str">
            <v>988</v>
          </cell>
          <cell r="J239" t="str">
            <v>11</v>
          </cell>
          <cell r="K239" t="str">
            <v>****</v>
          </cell>
          <cell r="L239" t="str">
            <v>****</v>
          </cell>
          <cell r="M239" t="str">
            <v>13</v>
          </cell>
          <cell r="N239" t="str">
            <v>****</v>
          </cell>
          <cell r="O239" t="str">
            <v>*</v>
          </cell>
          <cell r="P239" t="str">
            <v>*</v>
          </cell>
          <cell r="Q239" t="str">
            <v>****</v>
          </cell>
          <cell r="R239" t="str">
            <v>05</v>
          </cell>
          <cell r="S239" t="str">
            <v>****</v>
          </cell>
          <cell r="T239">
            <v>1</v>
          </cell>
          <cell r="U239">
            <v>1</v>
          </cell>
          <cell r="V239">
            <v>4</v>
          </cell>
          <cell r="W239">
            <v>2000</v>
          </cell>
          <cell r="X239">
            <v>80</v>
          </cell>
          <cell r="Y239">
            <v>50</v>
          </cell>
          <cell r="Z239">
            <v>0</v>
          </cell>
          <cell r="AA239">
            <v>25</v>
          </cell>
          <cell r="AB239">
            <v>25</v>
          </cell>
          <cell r="AC239">
            <v>100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180</v>
          </cell>
          <cell r="AJ239">
            <v>180</v>
          </cell>
          <cell r="AK239">
            <v>0</v>
          </cell>
          <cell r="AL239">
            <v>2000</v>
          </cell>
          <cell r="AM239">
            <v>2000</v>
          </cell>
          <cell r="AN239" t="str">
            <v>ta1398811</v>
          </cell>
          <cell r="AO239">
            <v>0</v>
          </cell>
          <cell r="AP239">
            <v>0</v>
          </cell>
          <cell r="AQ239">
            <v>0</v>
          </cell>
          <cell r="AR239">
            <v>4.5</v>
          </cell>
          <cell r="AS239">
            <v>8.1</v>
          </cell>
          <cell r="AT239">
            <v>8.1</v>
          </cell>
          <cell r="AU239">
            <v>9</v>
          </cell>
          <cell r="AV239">
            <v>16.2</v>
          </cell>
          <cell r="AW239">
            <v>16.2</v>
          </cell>
          <cell r="AX239">
            <v>9</v>
          </cell>
          <cell r="AY239">
            <v>16.2</v>
          </cell>
          <cell r="AZ239">
            <v>16.2</v>
          </cell>
          <cell r="BA239">
            <v>9</v>
          </cell>
          <cell r="BB239">
            <v>16.2</v>
          </cell>
          <cell r="BC239">
            <v>0</v>
          </cell>
          <cell r="BD239">
            <v>9</v>
          </cell>
          <cell r="BE239">
            <v>16.2</v>
          </cell>
          <cell r="BF239">
            <v>0</v>
          </cell>
          <cell r="BG239">
            <v>9</v>
          </cell>
          <cell r="BH239">
            <v>16.2</v>
          </cell>
          <cell r="BI239">
            <v>0</v>
          </cell>
        </row>
        <row r="240">
          <cell r="C240" t="str">
            <v>D1</v>
          </cell>
          <cell r="D240" t="str">
            <v>3</v>
          </cell>
          <cell r="E240" t="str">
            <v>ALTRI</v>
          </cell>
          <cell r="F240" t="str">
            <v>XLAI004</v>
          </cell>
          <cell r="G240" t="str">
            <v>XLAI004</v>
          </cell>
          <cell r="H240" t="str">
            <v>ADEGUAMENTO PUNTI DI MISURA SU RETE VAPORE</v>
          </cell>
          <cell r="I240" t="str">
            <v>988</v>
          </cell>
          <cell r="J240" t="str">
            <v>11</v>
          </cell>
          <cell r="K240" t="str">
            <v>****</v>
          </cell>
          <cell r="L240" t="str">
            <v>****</v>
          </cell>
          <cell r="M240" t="str">
            <v>13</v>
          </cell>
          <cell r="N240" t="str">
            <v>****</v>
          </cell>
          <cell r="O240" t="str">
            <v>*</v>
          </cell>
          <cell r="P240" t="str">
            <v>*</v>
          </cell>
          <cell r="Q240" t="str">
            <v>****</v>
          </cell>
          <cell r="R240" t="str">
            <v>**</v>
          </cell>
          <cell r="S240" t="str">
            <v>****</v>
          </cell>
          <cell r="T240">
            <v>1</v>
          </cell>
          <cell r="U240">
            <v>1</v>
          </cell>
          <cell r="V240">
            <v>4</v>
          </cell>
          <cell r="W240">
            <v>2000</v>
          </cell>
          <cell r="X240">
            <v>5</v>
          </cell>
          <cell r="Y240">
            <v>0</v>
          </cell>
          <cell r="Z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5</v>
          </cell>
          <cell r="AJ240">
            <v>5</v>
          </cell>
          <cell r="AK240">
            <v>0</v>
          </cell>
          <cell r="AL240">
            <v>1999</v>
          </cell>
          <cell r="AM240">
            <v>2000</v>
          </cell>
          <cell r="AN240" t="str">
            <v>ta1398811</v>
          </cell>
          <cell r="AO240">
            <v>0</v>
          </cell>
          <cell r="AP240">
            <v>0</v>
          </cell>
          <cell r="AQ240">
            <v>0</v>
          </cell>
          <cell r="AR240">
            <v>0.125</v>
          </cell>
          <cell r="AS240">
            <v>0.22499999999999998</v>
          </cell>
          <cell r="AT240">
            <v>0.22499999999999998</v>
          </cell>
          <cell r="AU240">
            <v>0.25</v>
          </cell>
          <cell r="AV240">
            <v>0.44999999999999996</v>
          </cell>
          <cell r="AW240">
            <v>0.44999999999999996</v>
          </cell>
          <cell r="AX240">
            <v>0.25</v>
          </cell>
          <cell r="AY240">
            <v>0.44999999999999996</v>
          </cell>
          <cell r="AZ240">
            <v>0.44999999999999996</v>
          </cell>
          <cell r="BA240">
            <v>0.25</v>
          </cell>
          <cell r="BB240">
            <v>0.44999999999999996</v>
          </cell>
          <cell r="BC240">
            <v>0</v>
          </cell>
          <cell r="BD240">
            <v>0.25</v>
          </cell>
          <cell r="BE240">
            <v>0.44999999999999996</v>
          </cell>
          <cell r="BF240">
            <v>0</v>
          </cell>
          <cell r="BG240">
            <v>0.25</v>
          </cell>
          <cell r="BH240">
            <v>0.44999999999999996</v>
          </cell>
          <cell r="BI240">
            <v>0</v>
          </cell>
        </row>
        <row r="241">
          <cell r="C241" t="str">
            <v>C1</v>
          </cell>
          <cell r="D241" t="str">
            <v>1</v>
          </cell>
          <cell r="E241" t="str">
            <v>ALTRI</v>
          </cell>
          <cell r="F241" t="str">
            <v>XLAI005</v>
          </cell>
          <cell r="G241" t="str">
            <v>XLAI005</v>
          </cell>
          <cell r="H241" t="str">
            <v>ADEGUAMENTO CENTRO STOCCAGGIIO RIFIUTI</v>
          </cell>
          <cell r="I241" t="str">
            <v>988</v>
          </cell>
          <cell r="J241" t="str">
            <v>11</v>
          </cell>
          <cell r="K241" t="str">
            <v>****</v>
          </cell>
          <cell r="L241" t="str">
            <v>****</v>
          </cell>
          <cell r="M241" t="str">
            <v>13</v>
          </cell>
          <cell r="N241" t="str">
            <v>L200</v>
          </cell>
          <cell r="O241" t="str">
            <v>*</v>
          </cell>
          <cell r="P241" t="str">
            <v>*</v>
          </cell>
          <cell r="Q241" t="str">
            <v>****</v>
          </cell>
          <cell r="R241" t="str">
            <v>**</v>
          </cell>
          <cell r="S241" t="str">
            <v>****</v>
          </cell>
          <cell r="T241">
            <v>1</v>
          </cell>
          <cell r="U241">
            <v>1</v>
          </cell>
          <cell r="V241">
            <v>4</v>
          </cell>
          <cell r="W241">
            <v>1999</v>
          </cell>
          <cell r="X241">
            <v>5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5</v>
          </cell>
          <cell r="AJ241">
            <v>5</v>
          </cell>
          <cell r="AK241">
            <v>0</v>
          </cell>
          <cell r="AL241">
            <v>1999</v>
          </cell>
          <cell r="AM241">
            <v>1999</v>
          </cell>
          <cell r="AN241" t="str">
            <v>ta1398811</v>
          </cell>
          <cell r="AO241">
            <v>0.125</v>
          </cell>
          <cell r="AP241">
            <v>0.22499999999999998</v>
          </cell>
          <cell r="AQ241">
            <v>0.22499999999999998</v>
          </cell>
          <cell r="AR241">
            <v>0.25</v>
          </cell>
          <cell r="AS241">
            <v>0.44999999999999996</v>
          </cell>
          <cell r="AT241">
            <v>0.44999999999999996</v>
          </cell>
          <cell r="AU241">
            <v>0.25</v>
          </cell>
          <cell r="AV241">
            <v>0.44999999999999996</v>
          </cell>
          <cell r="AW241">
            <v>0.44999999999999996</v>
          </cell>
          <cell r="AX241">
            <v>0.25</v>
          </cell>
          <cell r="AY241">
            <v>0.44999999999999996</v>
          </cell>
          <cell r="AZ241">
            <v>0</v>
          </cell>
          <cell r="BA241">
            <v>0.25</v>
          </cell>
          <cell r="BB241">
            <v>0.44999999999999996</v>
          </cell>
          <cell r="BC241">
            <v>0</v>
          </cell>
          <cell r="BD241">
            <v>0.25</v>
          </cell>
          <cell r="BE241">
            <v>0.44999999999999996</v>
          </cell>
          <cell r="BF241">
            <v>0</v>
          </cell>
          <cell r="BG241">
            <v>0.25</v>
          </cell>
          <cell r="BH241">
            <v>0.44999999999999996</v>
          </cell>
          <cell r="BI241">
            <v>0</v>
          </cell>
        </row>
        <row r="242">
          <cell r="C242" t="str">
            <v>C1</v>
          </cell>
          <cell r="D242" t="str">
            <v>1</v>
          </cell>
          <cell r="E242" t="str">
            <v>ALTRI</v>
          </cell>
          <cell r="F242" t="str">
            <v>XLAI005</v>
          </cell>
          <cell r="G242" t="str">
            <v>XLAI005</v>
          </cell>
          <cell r="H242" t="str">
            <v>ADEGUAMENTO CENTRO STOCCAGGIIO RIFIUTI</v>
          </cell>
          <cell r="I242" t="str">
            <v>988</v>
          </cell>
          <cell r="J242" t="str">
            <v>11</v>
          </cell>
          <cell r="K242" t="str">
            <v>****</v>
          </cell>
          <cell r="L242" t="str">
            <v>****</v>
          </cell>
          <cell r="M242" t="str">
            <v>13</v>
          </cell>
          <cell r="N242" t="str">
            <v>L200</v>
          </cell>
          <cell r="O242" t="str">
            <v>*</v>
          </cell>
          <cell r="P242" t="str">
            <v>*</v>
          </cell>
          <cell r="Q242" t="str">
            <v>****</v>
          </cell>
          <cell r="R242" t="str">
            <v>**</v>
          </cell>
          <cell r="S242" t="str">
            <v>****</v>
          </cell>
          <cell r="T242">
            <v>1</v>
          </cell>
          <cell r="U242">
            <v>1</v>
          </cell>
          <cell r="V242">
            <v>4</v>
          </cell>
          <cell r="W242">
            <v>2001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70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70</v>
          </cell>
          <cell r="AJ242">
            <v>70</v>
          </cell>
          <cell r="AK242">
            <v>0</v>
          </cell>
          <cell r="AL242">
            <v>2001</v>
          </cell>
          <cell r="AM242">
            <v>2001</v>
          </cell>
          <cell r="AN242" t="str">
            <v>ta1398811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1.75</v>
          </cell>
          <cell r="AV242">
            <v>3.15</v>
          </cell>
          <cell r="AW242">
            <v>3.15</v>
          </cell>
          <cell r="AX242">
            <v>3.5</v>
          </cell>
          <cell r="AY242">
            <v>6.3</v>
          </cell>
          <cell r="AZ242">
            <v>6.3</v>
          </cell>
          <cell r="BA242">
            <v>3.5</v>
          </cell>
          <cell r="BB242">
            <v>6.3</v>
          </cell>
          <cell r="BC242">
            <v>6.3</v>
          </cell>
          <cell r="BD242">
            <v>3.5</v>
          </cell>
          <cell r="BE242">
            <v>6.3</v>
          </cell>
          <cell r="BF242">
            <v>0</v>
          </cell>
          <cell r="BG242">
            <v>3.5</v>
          </cell>
          <cell r="BH242">
            <v>6.3</v>
          </cell>
          <cell r="BI242">
            <v>0</v>
          </cell>
        </row>
        <row r="243">
          <cell r="C243" t="str">
            <v>D1</v>
          </cell>
          <cell r="D243" t="str">
            <v>3</v>
          </cell>
          <cell r="E243" t="str">
            <v>ALTRI</v>
          </cell>
          <cell r="F243" t="str">
            <v>XLAI006</v>
          </cell>
          <cell r="G243" t="str">
            <v>XLAI006</v>
          </cell>
          <cell r="H243" t="str">
            <v>RIFACIMENTO TRATTO VAPORD. GABBRO 6 A C.LE GABBRO</v>
          </cell>
          <cell r="I243" t="str">
            <v>988</v>
          </cell>
          <cell r="J243" t="str">
            <v>07</v>
          </cell>
          <cell r="K243" t="str">
            <v>****</v>
          </cell>
          <cell r="L243" t="str">
            <v>****</v>
          </cell>
          <cell r="M243" t="str">
            <v>13</v>
          </cell>
          <cell r="N243" t="str">
            <v>GB00</v>
          </cell>
          <cell r="O243" t="str">
            <v>*</v>
          </cell>
          <cell r="P243" t="str">
            <v>*</v>
          </cell>
          <cell r="Q243" t="str">
            <v>****</v>
          </cell>
          <cell r="R243" t="str">
            <v>03</v>
          </cell>
          <cell r="S243" t="str">
            <v>****</v>
          </cell>
          <cell r="T243">
            <v>1</v>
          </cell>
          <cell r="U243">
            <v>1</v>
          </cell>
          <cell r="V243">
            <v>4</v>
          </cell>
          <cell r="W243">
            <v>2000</v>
          </cell>
          <cell r="X243">
            <v>20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20</v>
          </cell>
          <cell r="AJ243">
            <v>20</v>
          </cell>
          <cell r="AK243">
            <v>0</v>
          </cell>
          <cell r="AL243">
            <v>1999</v>
          </cell>
          <cell r="AM243">
            <v>2000</v>
          </cell>
          <cell r="AN243" t="str">
            <v>ta1398807</v>
          </cell>
          <cell r="AO243">
            <v>0</v>
          </cell>
          <cell r="AP243">
            <v>0</v>
          </cell>
          <cell r="AQ243">
            <v>0</v>
          </cell>
          <cell r="AR243">
            <v>1.25</v>
          </cell>
          <cell r="AS243">
            <v>2.5</v>
          </cell>
          <cell r="AT243">
            <v>2.5</v>
          </cell>
          <cell r="AU243">
            <v>2.5</v>
          </cell>
          <cell r="AV243">
            <v>5</v>
          </cell>
          <cell r="AW243">
            <v>5</v>
          </cell>
          <cell r="AX243">
            <v>2.5</v>
          </cell>
          <cell r="AY243">
            <v>2.5</v>
          </cell>
          <cell r="AZ243">
            <v>2.5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</row>
        <row r="244">
          <cell r="C244" t="str">
            <v>D1</v>
          </cell>
          <cell r="D244" t="str">
            <v>3</v>
          </cell>
          <cell r="E244" t="str">
            <v>ALTRI</v>
          </cell>
          <cell r="F244" t="str">
            <v>XLAI012</v>
          </cell>
          <cell r="G244" t="str">
            <v>XLAI012</v>
          </cell>
          <cell r="H244" t="str">
            <v>IMPIANTO DI CONDIZIONAMENTO BOX ECCITATRICI</v>
          </cell>
          <cell r="I244" t="str">
            <v>988</v>
          </cell>
          <cell r="J244" t="str">
            <v>11</v>
          </cell>
          <cell r="K244" t="str">
            <v>****</v>
          </cell>
          <cell r="L244" t="str">
            <v>****</v>
          </cell>
          <cell r="M244" t="str">
            <v>13</v>
          </cell>
          <cell r="N244" t="str">
            <v>****</v>
          </cell>
          <cell r="O244" t="str">
            <v>*</v>
          </cell>
          <cell r="P244" t="str">
            <v>*</v>
          </cell>
          <cell r="Q244" t="str">
            <v>****</v>
          </cell>
          <cell r="R244" t="str">
            <v>02</v>
          </cell>
          <cell r="S244" t="str">
            <v>****</v>
          </cell>
          <cell r="T244">
            <v>1</v>
          </cell>
          <cell r="U244">
            <v>1</v>
          </cell>
          <cell r="V244">
            <v>4</v>
          </cell>
          <cell r="W244">
            <v>2000</v>
          </cell>
          <cell r="X244">
            <v>40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40</v>
          </cell>
          <cell r="AJ244">
            <v>40</v>
          </cell>
          <cell r="AK244">
            <v>0</v>
          </cell>
          <cell r="AL244">
            <v>1999</v>
          </cell>
          <cell r="AM244">
            <v>2000</v>
          </cell>
          <cell r="AN244" t="str">
            <v>ta1398811</v>
          </cell>
          <cell r="AO244">
            <v>0</v>
          </cell>
          <cell r="AP244">
            <v>0</v>
          </cell>
          <cell r="AQ244">
            <v>0</v>
          </cell>
          <cell r="AR244">
            <v>1</v>
          </cell>
          <cell r="AS244">
            <v>1.7999999999999998</v>
          </cell>
          <cell r="AT244">
            <v>1.7999999999999998</v>
          </cell>
          <cell r="AU244">
            <v>2</v>
          </cell>
          <cell r="AV244">
            <v>3.5999999999999996</v>
          </cell>
          <cell r="AW244">
            <v>3.5999999999999996</v>
          </cell>
          <cell r="AX244">
            <v>2</v>
          </cell>
          <cell r="AY244">
            <v>3.5999999999999996</v>
          </cell>
          <cell r="AZ244">
            <v>3.5999999999999996</v>
          </cell>
          <cell r="BA244">
            <v>2</v>
          </cell>
          <cell r="BB244">
            <v>3.5999999999999996</v>
          </cell>
          <cell r="BC244">
            <v>0</v>
          </cell>
          <cell r="BD244">
            <v>2</v>
          </cell>
          <cell r="BE244">
            <v>3.5999999999999996</v>
          </cell>
          <cell r="BF244">
            <v>0</v>
          </cell>
          <cell r="BG244">
            <v>2</v>
          </cell>
          <cell r="BH244">
            <v>3.5999999999999996</v>
          </cell>
          <cell r="BI244">
            <v>0</v>
          </cell>
        </row>
        <row r="245">
          <cell r="C245" t="str">
            <v>D1</v>
          </cell>
          <cell r="D245" t="str">
            <v>3</v>
          </cell>
          <cell r="E245" t="str">
            <v>ALTRI</v>
          </cell>
          <cell r="F245" t="str">
            <v>XLAI013</v>
          </cell>
          <cell r="G245" t="str">
            <v>XLAI013</v>
          </cell>
          <cell r="H245" t="str">
            <v>AUTOMAZ. LIVELLO SEPARATORI IN CENTRALE</v>
          </cell>
          <cell r="I245" t="str">
            <v>988</v>
          </cell>
          <cell r="J245" t="str">
            <v>11</v>
          </cell>
          <cell r="K245" t="str">
            <v>****</v>
          </cell>
          <cell r="L245" t="str">
            <v>****</v>
          </cell>
          <cell r="M245" t="str">
            <v>13</v>
          </cell>
          <cell r="N245" t="str">
            <v>****</v>
          </cell>
          <cell r="O245" t="str">
            <v>*</v>
          </cell>
          <cell r="P245" t="str">
            <v>*</v>
          </cell>
          <cell r="Q245" t="str">
            <v>****</v>
          </cell>
          <cell r="R245" t="str">
            <v>**</v>
          </cell>
          <cell r="S245" t="str">
            <v>****</v>
          </cell>
          <cell r="T245">
            <v>3</v>
          </cell>
          <cell r="U245">
            <v>3</v>
          </cell>
          <cell r="V245">
            <v>2</v>
          </cell>
          <cell r="W245">
            <v>2000</v>
          </cell>
          <cell r="X245">
            <v>0</v>
          </cell>
          <cell r="Y245">
            <v>0</v>
          </cell>
          <cell r="Z245">
            <v>43</v>
          </cell>
          <cell r="AA245">
            <v>0</v>
          </cell>
          <cell r="AB245">
            <v>0</v>
          </cell>
          <cell r="AC245">
            <v>43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43</v>
          </cell>
          <cell r="AJ245">
            <v>43</v>
          </cell>
          <cell r="AK245">
            <v>0</v>
          </cell>
          <cell r="AL245">
            <v>2000</v>
          </cell>
          <cell r="AM245">
            <v>2000</v>
          </cell>
          <cell r="AN245" t="str">
            <v>ta1398811</v>
          </cell>
          <cell r="AO245">
            <v>0</v>
          </cell>
          <cell r="AP245">
            <v>0</v>
          </cell>
          <cell r="AQ245">
            <v>0</v>
          </cell>
          <cell r="AR245">
            <v>1.075</v>
          </cell>
          <cell r="AS245">
            <v>1.9349999999999998</v>
          </cell>
          <cell r="AT245">
            <v>1.9349999999999998</v>
          </cell>
          <cell r="AU245">
            <v>2.15</v>
          </cell>
          <cell r="AV245">
            <v>3.8699999999999997</v>
          </cell>
          <cell r="AW245">
            <v>3.8699999999999997</v>
          </cell>
          <cell r="AX245">
            <v>2.15</v>
          </cell>
          <cell r="AY245">
            <v>3.8699999999999997</v>
          </cell>
          <cell r="AZ245">
            <v>3.8699999999999997</v>
          </cell>
          <cell r="BA245">
            <v>2.15</v>
          </cell>
          <cell r="BB245">
            <v>3.8699999999999997</v>
          </cell>
          <cell r="BC245">
            <v>0</v>
          </cell>
          <cell r="BD245">
            <v>2.15</v>
          </cell>
          <cell r="BE245">
            <v>3.8699999999999997</v>
          </cell>
          <cell r="BF245">
            <v>0</v>
          </cell>
          <cell r="BG245">
            <v>2.15</v>
          </cell>
          <cell r="BH245">
            <v>3.8699999999999997</v>
          </cell>
          <cell r="BI245">
            <v>0</v>
          </cell>
        </row>
        <row r="246">
          <cell r="C246" t="str">
            <v>D1</v>
          </cell>
          <cell r="D246" t="str">
            <v>3</v>
          </cell>
          <cell r="E246" t="str">
            <v>ALTRI</v>
          </cell>
          <cell r="F246" t="str">
            <v>XLAI016</v>
          </cell>
          <cell r="G246" t="str">
            <v>XLAI016</v>
          </cell>
          <cell r="H246" t="str">
            <v>PROTEZIONE DELLA COMPONENTISTCA ELETTRONICA VA233 (TEAM 4 MOVE 2000)</v>
          </cell>
          <cell r="I246" t="str">
            <v>988</v>
          </cell>
          <cell r="J246" t="str">
            <v>11</v>
          </cell>
          <cell r="K246" t="str">
            <v>****</v>
          </cell>
          <cell r="L246" t="str">
            <v>****</v>
          </cell>
          <cell r="M246" t="str">
            <v>13</v>
          </cell>
          <cell r="N246" t="str">
            <v>****</v>
          </cell>
          <cell r="O246" t="str">
            <v>*</v>
          </cell>
          <cell r="P246" t="str">
            <v>*</v>
          </cell>
          <cell r="Q246" t="str">
            <v>****</v>
          </cell>
          <cell r="R246" t="str">
            <v>05</v>
          </cell>
          <cell r="S246" t="str">
            <v>****</v>
          </cell>
          <cell r="T246">
            <v>1</v>
          </cell>
          <cell r="U246">
            <v>1</v>
          </cell>
          <cell r="V246">
            <v>4</v>
          </cell>
          <cell r="W246">
            <v>1999</v>
          </cell>
          <cell r="X246">
            <v>2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2</v>
          </cell>
          <cell r="AJ246">
            <v>2</v>
          </cell>
          <cell r="AK246">
            <v>0</v>
          </cell>
          <cell r="AL246">
            <v>1999</v>
          </cell>
          <cell r="AM246">
            <v>1999</v>
          </cell>
          <cell r="AN246" t="str">
            <v>ta1398811</v>
          </cell>
          <cell r="AO246">
            <v>0.05</v>
          </cell>
          <cell r="AP246">
            <v>0.09</v>
          </cell>
          <cell r="AQ246">
            <v>0.09</v>
          </cell>
          <cell r="AR246">
            <v>0.1</v>
          </cell>
          <cell r="AS246">
            <v>0.18</v>
          </cell>
          <cell r="AT246">
            <v>0.18</v>
          </cell>
          <cell r="AU246">
            <v>0.1</v>
          </cell>
          <cell r="AV246">
            <v>0.18</v>
          </cell>
          <cell r="AW246">
            <v>0.18</v>
          </cell>
          <cell r="AX246">
            <v>0.1</v>
          </cell>
          <cell r="AY246">
            <v>0.18</v>
          </cell>
          <cell r="AZ246">
            <v>0</v>
          </cell>
          <cell r="BA246">
            <v>0.1</v>
          </cell>
          <cell r="BB246">
            <v>0.18</v>
          </cell>
          <cell r="BC246">
            <v>0</v>
          </cell>
          <cell r="BD246">
            <v>0.1</v>
          </cell>
          <cell r="BE246">
            <v>0.18</v>
          </cell>
          <cell r="BF246">
            <v>0</v>
          </cell>
          <cell r="BG246">
            <v>0.1</v>
          </cell>
          <cell r="BH246">
            <v>0.18</v>
          </cell>
          <cell r="BI246">
            <v>0</v>
          </cell>
        </row>
        <row r="247">
          <cell r="C247" t="str">
            <v>D1</v>
          </cell>
          <cell r="D247" t="str">
            <v>3</v>
          </cell>
          <cell r="E247" t="str">
            <v>ALTRI</v>
          </cell>
          <cell r="F247" t="str">
            <v>XLAI017</v>
          </cell>
          <cell r="G247" t="str">
            <v>XLAI017</v>
          </cell>
          <cell r="H247" t="str">
            <v>MOD. AL SW PER AMPL. LA PERIOD. SIST.  DI AUTOTAR. SCHEDE AD (TEAM4)</v>
          </cell>
          <cell r="I247" t="str">
            <v>988</v>
          </cell>
          <cell r="J247" t="str">
            <v>11</v>
          </cell>
          <cell r="K247" t="str">
            <v>****</v>
          </cell>
          <cell r="L247" t="str">
            <v>****</v>
          </cell>
          <cell r="M247" t="str">
            <v>13</v>
          </cell>
          <cell r="N247" t="str">
            <v>****</v>
          </cell>
          <cell r="O247" t="str">
            <v>*</v>
          </cell>
          <cell r="P247" t="str">
            <v>*</v>
          </cell>
          <cell r="Q247" t="str">
            <v>****</v>
          </cell>
          <cell r="R247" t="str">
            <v>05</v>
          </cell>
          <cell r="S247" t="str">
            <v>****</v>
          </cell>
          <cell r="T247">
            <v>1</v>
          </cell>
          <cell r="U247">
            <v>1</v>
          </cell>
          <cell r="V247">
            <v>4</v>
          </cell>
          <cell r="W247">
            <v>1999</v>
          </cell>
          <cell r="X247">
            <v>2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2</v>
          </cell>
          <cell r="AJ247">
            <v>2</v>
          </cell>
          <cell r="AK247">
            <v>0</v>
          </cell>
          <cell r="AL247">
            <v>1999</v>
          </cell>
          <cell r="AM247">
            <v>1999</v>
          </cell>
          <cell r="AN247" t="str">
            <v>ta1398811</v>
          </cell>
          <cell r="AO247">
            <v>0.05</v>
          </cell>
          <cell r="AP247">
            <v>0.09</v>
          </cell>
          <cell r="AQ247">
            <v>0.09</v>
          </cell>
          <cell r="AR247">
            <v>0.1</v>
          </cell>
          <cell r="AS247">
            <v>0.18</v>
          </cell>
          <cell r="AT247">
            <v>0.18</v>
          </cell>
          <cell r="AU247">
            <v>0.1</v>
          </cell>
          <cell r="AV247">
            <v>0.18</v>
          </cell>
          <cell r="AW247">
            <v>0.18</v>
          </cell>
          <cell r="AX247">
            <v>0.1</v>
          </cell>
          <cell r="AY247">
            <v>0.18</v>
          </cell>
          <cell r="AZ247">
            <v>0</v>
          </cell>
          <cell r="BA247">
            <v>0.1</v>
          </cell>
          <cell r="BB247">
            <v>0.18</v>
          </cell>
          <cell r="BC247">
            <v>0</v>
          </cell>
          <cell r="BD247">
            <v>0.1</v>
          </cell>
          <cell r="BE247">
            <v>0.18</v>
          </cell>
          <cell r="BF247">
            <v>0</v>
          </cell>
          <cell r="BG247">
            <v>0.1</v>
          </cell>
          <cell r="BH247">
            <v>0.18</v>
          </cell>
          <cell r="BI247">
            <v>0</v>
          </cell>
        </row>
        <row r="248">
          <cell r="C248" t="str">
            <v>D1</v>
          </cell>
          <cell r="D248" t="str">
            <v>3</v>
          </cell>
          <cell r="E248" t="str">
            <v>ALTRI</v>
          </cell>
          <cell r="F248" t="str">
            <v>XLAI018</v>
          </cell>
          <cell r="G248" t="str">
            <v>XLAI018</v>
          </cell>
          <cell r="H248" t="str">
            <v>ROTORE VALLESECOLO GRUPPO 1</v>
          </cell>
          <cell r="I248" t="str">
            <v>988</v>
          </cell>
          <cell r="J248" t="str">
            <v>11</v>
          </cell>
          <cell r="K248" t="str">
            <v>****</v>
          </cell>
          <cell r="L248" t="str">
            <v>****</v>
          </cell>
          <cell r="M248" t="str">
            <v>13</v>
          </cell>
          <cell r="N248" t="str">
            <v>****</v>
          </cell>
          <cell r="O248" t="str">
            <v>*</v>
          </cell>
          <cell r="P248" t="str">
            <v>*</v>
          </cell>
          <cell r="Q248" t="str">
            <v>****</v>
          </cell>
          <cell r="R248" t="str">
            <v>02</v>
          </cell>
          <cell r="S248" t="str">
            <v>****</v>
          </cell>
          <cell r="T248">
            <v>1</v>
          </cell>
          <cell r="U248">
            <v>1</v>
          </cell>
          <cell r="V248">
            <v>1</v>
          </cell>
          <cell r="W248">
            <v>2000</v>
          </cell>
          <cell r="X248">
            <v>940</v>
          </cell>
          <cell r="Y248">
            <v>940</v>
          </cell>
          <cell r="Z248">
            <v>0</v>
          </cell>
          <cell r="AA248">
            <v>0</v>
          </cell>
          <cell r="AB248">
            <v>0</v>
          </cell>
          <cell r="AC248">
            <v>940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1646</v>
          </cell>
          <cell r="AJ248">
            <v>1880</v>
          </cell>
          <cell r="AK248">
            <v>0</v>
          </cell>
          <cell r="AL248">
            <v>2000</v>
          </cell>
          <cell r="AM248">
            <v>2000</v>
          </cell>
          <cell r="AN248" t="str">
            <v>ta1398811</v>
          </cell>
          <cell r="AO248">
            <v>0</v>
          </cell>
          <cell r="AP248">
            <v>0</v>
          </cell>
          <cell r="AQ248">
            <v>0</v>
          </cell>
          <cell r="AR248">
            <v>47</v>
          </cell>
          <cell r="AS248">
            <v>84.6</v>
          </cell>
          <cell r="AT248">
            <v>84.6</v>
          </cell>
          <cell r="AU248">
            <v>94</v>
          </cell>
          <cell r="AV248">
            <v>169.2</v>
          </cell>
          <cell r="AW248">
            <v>169.2</v>
          </cell>
          <cell r="AX248">
            <v>94</v>
          </cell>
          <cell r="AY248">
            <v>169.2</v>
          </cell>
          <cell r="AZ248">
            <v>169.2</v>
          </cell>
          <cell r="BA248">
            <v>94</v>
          </cell>
          <cell r="BB248">
            <v>169.2</v>
          </cell>
          <cell r="BC248">
            <v>0</v>
          </cell>
          <cell r="BD248">
            <v>94</v>
          </cell>
          <cell r="BE248">
            <v>169.2</v>
          </cell>
          <cell r="BF248">
            <v>0</v>
          </cell>
          <cell r="BG248">
            <v>94</v>
          </cell>
          <cell r="BH248">
            <v>169.2</v>
          </cell>
          <cell r="BI248">
            <v>0</v>
          </cell>
        </row>
        <row r="249">
          <cell r="C249" t="str">
            <v>A</v>
          </cell>
          <cell r="D249" t="str">
            <v>6A</v>
          </cell>
          <cell r="E249" t="str">
            <v>ALTRI</v>
          </cell>
          <cell r="F249" t="str">
            <v>XUSI007</v>
          </cell>
          <cell r="G249" t="str">
            <v>XUSI007</v>
          </cell>
          <cell r="H249" t="str">
            <v>RECUPERO SOST. ASSOCIATE (SALE CESANO, BORO, ECC)</v>
          </cell>
          <cell r="I249" t="str">
            <v>987</v>
          </cell>
          <cell r="J249" t="str">
            <v>11</v>
          </cell>
          <cell r="K249" t="str">
            <v>****</v>
          </cell>
          <cell r="L249" t="str">
            <v>****</v>
          </cell>
          <cell r="M249" t="str">
            <v>86</v>
          </cell>
          <cell r="N249" t="str">
            <v>****</v>
          </cell>
          <cell r="O249" t="str">
            <v>*</v>
          </cell>
          <cell r="P249" t="str">
            <v>*</v>
          </cell>
          <cell r="Q249" t="str">
            <v>****</v>
          </cell>
          <cell r="R249" t="str">
            <v>10</v>
          </cell>
          <cell r="S249" t="str">
            <v>****</v>
          </cell>
          <cell r="T249">
            <v>1</v>
          </cell>
          <cell r="U249">
            <v>1</v>
          </cell>
          <cell r="V249">
            <v>4</v>
          </cell>
          <cell r="W249">
            <v>1999</v>
          </cell>
          <cell r="X249">
            <v>10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10</v>
          </cell>
          <cell r="AJ249">
            <v>10</v>
          </cell>
          <cell r="AK249">
            <v>0</v>
          </cell>
          <cell r="AL249">
            <v>1999</v>
          </cell>
          <cell r="AM249">
            <v>1999</v>
          </cell>
          <cell r="AN249" t="str">
            <v>ta8698711</v>
          </cell>
          <cell r="AO249">
            <v>0.20833333333333337</v>
          </cell>
          <cell r="AP249">
            <v>0.66250000000000009</v>
          </cell>
          <cell r="AQ249">
            <v>0.66250000000000009</v>
          </cell>
          <cell r="AR249">
            <v>0.41666666666666674</v>
          </cell>
          <cell r="AS249">
            <v>1.3250000000000002</v>
          </cell>
          <cell r="AT249">
            <v>1.3250000000000002</v>
          </cell>
          <cell r="AU249">
            <v>0.41666666666666674</v>
          </cell>
          <cell r="AV249">
            <v>1.3250000000000002</v>
          </cell>
          <cell r="AW249">
            <v>1.3250000000000002</v>
          </cell>
          <cell r="AX249">
            <v>0.41666666666666674</v>
          </cell>
          <cell r="AY249">
            <v>1.3250000000000002</v>
          </cell>
          <cell r="AZ249">
            <v>0</v>
          </cell>
          <cell r="BA249">
            <v>0.41666666666666674</v>
          </cell>
          <cell r="BB249">
            <v>1.3250000000000002</v>
          </cell>
          <cell r="BC249">
            <v>0</v>
          </cell>
          <cell r="BD249">
            <v>0.41666666666666674</v>
          </cell>
          <cell r="BE249">
            <v>0.72499999999999787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</row>
        <row r="250">
          <cell r="C250" t="str">
            <v>A</v>
          </cell>
          <cell r="D250" t="str">
            <v>6A</v>
          </cell>
          <cell r="E250" t="str">
            <v>ALTRI</v>
          </cell>
          <cell r="F250" t="str">
            <v>XUSI007</v>
          </cell>
          <cell r="G250" t="str">
            <v>XUSI007</v>
          </cell>
          <cell r="H250" t="str">
            <v>RECUPERO SOST. ASSOCIATE (SALE CESANO, BORO, ECC)</v>
          </cell>
          <cell r="I250" t="str">
            <v>987</v>
          </cell>
          <cell r="J250" t="str">
            <v>11</v>
          </cell>
          <cell r="K250" t="str">
            <v>****</v>
          </cell>
          <cell r="L250" t="str">
            <v>****</v>
          </cell>
          <cell r="M250" t="str">
            <v>86</v>
          </cell>
          <cell r="N250" t="str">
            <v>****</v>
          </cell>
          <cell r="O250" t="str">
            <v>*</v>
          </cell>
          <cell r="P250" t="str">
            <v>*</v>
          </cell>
          <cell r="Q250" t="str">
            <v>****</v>
          </cell>
          <cell r="R250" t="str">
            <v>10</v>
          </cell>
          <cell r="S250" t="str">
            <v>****</v>
          </cell>
          <cell r="T250">
            <v>1</v>
          </cell>
          <cell r="U250">
            <v>1</v>
          </cell>
          <cell r="V250">
            <v>4</v>
          </cell>
          <cell r="W250">
            <v>1999</v>
          </cell>
          <cell r="X250">
            <v>125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125</v>
          </cell>
          <cell r="AJ250">
            <v>125</v>
          </cell>
          <cell r="AK250">
            <v>0</v>
          </cell>
          <cell r="AL250">
            <v>1999</v>
          </cell>
          <cell r="AM250">
            <v>1999</v>
          </cell>
          <cell r="AN250" t="str">
            <v>ta8698711</v>
          </cell>
          <cell r="AO250">
            <v>2.604166666666667</v>
          </cell>
          <cell r="AP250">
            <v>8.28125</v>
          </cell>
          <cell r="AQ250">
            <v>8.28125</v>
          </cell>
          <cell r="AR250">
            <v>5.2083333333333339</v>
          </cell>
          <cell r="AS250">
            <v>16.5625</v>
          </cell>
          <cell r="AT250">
            <v>16.5625</v>
          </cell>
          <cell r="AU250">
            <v>5.2083333333333339</v>
          </cell>
          <cell r="AV250">
            <v>16.5625</v>
          </cell>
          <cell r="AW250">
            <v>16.5625</v>
          </cell>
          <cell r="AX250">
            <v>5.2083333333333339</v>
          </cell>
          <cell r="AY250">
            <v>16.5625</v>
          </cell>
          <cell r="AZ250">
            <v>0</v>
          </cell>
          <cell r="BA250">
            <v>5.2083333333333339</v>
          </cell>
          <cell r="BB250">
            <v>16.5625</v>
          </cell>
          <cell r="BC250">
            <v>0</v>
          </cell>
          <cell r="BD250">
            <v>5.2083333333333339</v>
          </cell>
          <cell r="BE250">
            <v>9.0624999999999734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</row>
        <row r="251">
          <cell r="C251" t="str">
            <v>A</v>
          </cell>
          <cell r="D251" t="str">
            <v>6A</v>
          </cell>
          <cell r="E251" t="str">
            <v>ALTRI</v>
          </cell>
          <cell r="F251" t="str">
            <v>XUSI007</v>
          </cell>
          <cell r="G251" t="str">
            <v>XUSI007</v>
          </cell>
          <cell r="H251" t="str">
            <v>RECUPERO SOST. ASSOCIATE (SALE CESANO, BORO, ECC)</v>
          </cell>
          <cell r="I251" t="str">
            <v>597</v>
          </cell>
          <cell r="J251" t="str">
            <v>**</v>
          </cell>
          <cell r="K251" t="str">
            <v>****</v>
          </cell>
          <cell r="L251" t="str">
            <v>****</v>
          </cell>
          <cell r="M251" t="str">
            <v>86</v>
          </cell>
          <cell r="N251" t="str">
            <v>****</v>
          </cell>
          <cell r="O251" t="str">
            <v>*</v>
          </cell>
          <cell r="P251" t="str">
            <v>*</v>
          </cell>
          <cell r="Q251" t="str">
            <v>****</v>
          </cell>
          <cell r="R251" t="str">
            <v>**</v>
          </cell>
          <cell r="S251" t="str">
            <v>8107</v>
          </cell>
          <cell r="T251" t="str">
            <v>1</v>
          </cell>
          <cell r="U251">
            <v>1</v>
          </cell>
          <cell r="V251">
            <v>4</v>
          </cell>
          <cell r="W251">
            <v>1999</v>
          </cell>
          <cell r="X251">
            <v>0.2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0.2</v>
          </cell>
          <cell r="AJ251">
            <v>0.2</v>
          </cell>
          <cell r="AK251">
            <v>0</v>
          </cell>
          <cell r="AL251">
            <v>1999</v>
          </cell>
          <cell r="AM251" t="str">
            <v>X</v>
          </cell>
          <cell r="AN251" t="str">
            <v>ta86597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</row>
        <row r="252">
          <cell r="C252" t="str">
            <v>A</v>
          </cell>
          <cell r="D252" t="str">
            <v>6A</v>
          </cell>
          <cell r="E252" t="str">
            <v>ALTRI</v>
          </cell>
          <cell r="F252" t="str">
            <v>XUSI007</v>
          </cell>
          <cell r="G252" t="str">
            <v>XUSI007</v>
          </cell>
          <cell r="H252" t="str">
            <v>RECUPERO SOST. ASSOCIATE (SALE CESANO, BORO, ECC)</v>
          </cell>
          <cell r="I252" t="str">
            <v>597</v>
          </cell>
          <cell r="J252" t="str">
            <v>**</v>
          </cell>
          <cell r="K252" t="str">
            <v>****</v>
          </cell>
          <cell r="L252" t="str">
            <v>****</v>
          </cell>
          <cell r="M252" t="str">
            <v>86</v>
          </cell>
          <cell r="N252" t="str">
            <v>****</v>
          </cell>
          <cell r="O252" t="str">
            <v>*</v>
          </cell>
          <cell r="P252" t="str">
            <v>*</v>
          </cell>
          <cell r="Q252" t="str">
            <v>****</v>
          </cell>
          <cell r="R252" t="str">
            <v>**</v>
          </cell>
          <cell r="S252" t="str">
            <v>8107</v>
          </cell>
          <cell r="T252" t="str">
            <v>1</v>
          </cell>
          <cell r="U252">
            <v>1</v>
          </cell>
          <cell r="V252">
            <v>4</v>
          </cell>
          <cell r="W252">
            <v>1999</v>
          </cell>
          <cell r="X252">
            <v>32.4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32.4</v>
          </cell>
          <cell r="AJ252">
            <v>32.4</v>
          </cell>
          <cell r="AK252">
            <v>0</v>
          </cell>
          <cell r="AL252">
            <v>1999</v>
          </cell>
          <cell r="AM252" t="str">
            <v>X</v>
          </cell>
          <cell r="AN252" t="str">
            <v>ta86597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</row>
        <row r="253">
          <cell r="C253" t="str">
            <v>A</v>
          </cell>
          <cell r="D253" t="str">
            <v>6A</v>
          </cell>
          <cell r="E253" t="str">
            <v>ALTRI</v>
          </cell>
          <cell r="F253" t="str">
            <v>XUSI017</v>
          </cell>
          <cell r="G253" t="str">
            <v>XUSI017</v>
          </cell>
          <cell r="H253" t="str">
            <v>SVILUP. DI TECNOLOGIE DI PERFORAZ. E STUDI DI PROGETT.</v>
          </cell>
          <cell r="I253" t="str">
            <v>597</v>
          </cell>
          <cell r="J253" t="str">
            <v>**</v>
          </cell>
          <cell r="K253" t="str">
            <v>****</v>
          </cell>
          <cell r="L253" t="str">
            <v>****</v>
          </cell>
          <cell r="M253" t="str">
            <v>14</v>
          </cell>
          <cell r="N253" t="str">
            <v>****</v>
          </cell>
          <cell r="O253" t="str">
            <v>*</v>
          </cell>
          <cell r="P253" t="str">
            <v>*</v>
          </cell>
          <cell r="Q253" t="str">
            <v>****</v>
          </cell>
          <cell r="R253" t="str">
            <v>**</v>
          </cell>
          <cell r="S253" t="str">
            <v>7576</v>
          </cell>
          <cell r="T253" t="str">
            <v>1</v>
          </cell>
          <cell r="U253">
            <v>1</v>
          </cell>
          <cell r="V253">
            <v>4</v>
          </cell>
          <cell r="W253">
            <v>1999</v>
          </cell>
          <cell r="X253">
            <v>71.599999999999994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0</v>
          </cell>
          <cell r="AI253">
            <v>71.599999999999994</v>
          </cell>
          <cell r="AJ253">
            <v>71.599999999999994</v>
          </cell>
          <cell r="AK253">
            <v>0</v>
          </cell>
          <cell r="AL253">
            <v>1999</v>
          </cell>
          <cell r="AM253">
            <v>1999</v>
          </cell>
          <cell r="AN253" t="str">
            <v>ta14597</v>
          </cell>
          <cell r="AO253">
            <v>3.58</v>
          </cell>
          <cell r="AP253">
            <v>5.3699999999999992</v>
          </cell>
          <cell r="AQ253">
            <v>5.3699999999999992</v>
          </cell>
          <cell r="AR253">
            <v>7.16</v>
          </cell>
          <cell r="AS253">
            <v>10.739999999999998</v>
          </cell>
          <cell r="AT253">
            <v>10.739999999999998</v>
          </cell>
          <cell r="AU253">
            <v>7.16</v>
          </cell>
          <cell r="AV253">
            <v>10.739999999999998</v>
          </cell>
          <cell r="AW253">
            <v>10.739999999999998</v>
          </cell>
          <cell r="AX253">
            <v>7.16</v>
          </cell>
          <cell r="AY253">
            <v>10.739999999999998</v>
          </cell>
          <cell r="AZ253">
            <v>0</v>
          </cell>
          <cell r="BA253">
            <v>7.16</v>
          </cell>
          <cell r="BB253">
            <v>7.16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</row>
        <row r="254">
          <cell r="C254" t="str">
            <v>A</v>
          </cell>
          <cell r="D254" t="str">
            <v>6A</v>
          </cell>
          <cell r="E254" t="str">
            <v>ALTRI</v>
          </cell>
          <cell r="F254" t="str">
            <v>XUSI017</v>
          </cell>
          <cell r="G254" t="str">
            <v>XUSI017</v>
          </cell>
          <cell r="H254" t="str">
            <v>SVILUP. DI TECNOLOGIE DI PERFORAZ. E STUDI DI PROGETT.</v>
          </cell>
          <cell r="I254" t="str">
            <v>597</v>
          </cell>
          <cell r="J254" t="str">
            <v>**</v>
          </cell>
          <cell r="K254" t="str">
            <v>****</v>
          </cell>
          <cell r="L254" t="str">
            <v>****</v>
          </cell>
          <cell r="M254" t="str">
            <v>14</v>
          </cell>
          <cell r="N254" t="str">
            <v>****</v>
          </cell>
          <cell r="O254" t="str">
            <v>*</v>
          </cell>
          <cell r="P254" t="str">
            <v>*</v>
          </cell>
          <cell r="Q254" t="str">
            <v>****</v>
          </cell>
          <cell r="R254" t="str">
            <v>**</v>
          </cell>
          <cell r="S254" t="str">
            <v>7576</v>
          </cell>
          <cell r="T254" t="str">
            <v>1</v>
          </cell>
          <cell r="U254">
            <v>1</v>
          </cell>
          <cell r="V254">
            <v>4</v>
          </cell>
          <cell r="W254">
            <v>1999</v>
          </cell>
          <cell r="X254">
            <v>115.1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G254">
            <v>0</v>
          </cell>
          <cell r="AH254">
            <v>0</v>
          </cell>
          <cell r="AI254">
            <v>115.1</v>
          </cell>
          <cell r="AJ254">
            <v>115.1</v>
          </cell>
          <cell r="AK254">
            <v>0</v>
          </cell>
          <cell r="AL254">
            <v>1999</v>
          </cell>
          <cell r="AM254">
            <v>1999</v>
          </cell>
          <cell r="AN254" t="str">
            <v>ta14597</v>
          </cell>
          <cell r="AO254">
            <v>5.7549999999999999</v>
          </cell>
          <cell r="AP254">
            <v>8.6324999999999985</v>
          </cell>
          <cell r="AQ254">
            <v>8.6324999999999985</v>
          </cell>
          <cell r="AR254">
            <v>11.51</v>
          </cell>
          <cell r="AS254">
            <v>17.264999999999997</v>
          </cell>
          <cell r="AT254">
            <v>17.264999999999997</v>
          </cell>
          <cell r="AU254">
            <v>11.51</v>
          </cell>
          <cell r="AV254">
            <v>17.264999999999997</v>
          </cell>
          <cell r="AW254">
            <v>17.264999999999997</v>
          </cell>
          <cell r="AX254">
            <v>11.51</v>
          </cell>
          <cell r="AY254">
            <v>17.264999999999997</v>
          </cell>
          <cell r="AZ254">
            <v>0</v>
          </cell>
          <cell r="BA254">
            <v>11.51</v>
          </cell>
          <cell r="BB254">
            <v>11.51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</row>
        <row r="255">
          <cell r="C255" t="str">
            <v>A</v>
          </cell>
          <cell r="D255" t="str">
            <v>6A</v>
          </cell>
          <cell r="E255" t="str">
            <v>ALTRI</v>
          </cell>
          <cell r="F255" t="str">
            <v>XUSI017</v>
          </cell>
          <cell r="G255" t="str">
            <v>XUSI017</v>
          </cell>
          <cell r="H255" t="str">
            <v>SVILUP. DI TECNOLOGIE DI PERFORAZ. E STUDI DI PROGETT.</v>
          </cell>
          <cell r="I255" t="str">
            <v>597</v>
          </cell>
          <cell r="J255" t="str">
            <v>**</v>
          </cell>
          <cell r="K255" t="str">
            <v>****</v>
          </cell>
          <cell r="L255" t="str">
            <v>****</v>
          </cell>
          <cell r="M255" t="str">
            <v>14</v>
          </cell>
          <cell r="N255" t="str">
            <v>****</v>
          </cell>
          <cell r="O255" t="str">
            <v>*</v>
          </cell>
          <cell r="P255" t="str">
            <v>*</v>
          </cell>
          <cell r="Q255" t="str">
            <v>****</v>
          </cell>
          <cell r="R255" t="str">
            <v>**</v>
          </cell>
          <cell r="S255" t="str">
            <v>7576</v>
          </cell>
          <cell r="T255" t="str">
            <v>1</v>
          </cell>
          <cell r="V255">
            <v>2001</v>
          </cell>
          <cell r="W255">
            <v>2001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250</v>
          </cell>
          <cell r="AG255">
            <v>0</v>
          </cell>
          <cell r="AH255">
            <v>0</v>
          </cell>
          <cell r="AI255">
            <v>250</v>
          </cell>
          <cell r="AJ255">
            <v>250</v>
          </cell>
          <cell r="AK255">
            <v>0</v>
          </cell>
          <cell r="AL255">
            <v>2001</v>
          </cell>
          <cell r="AM255">
            <v>2001</v>
          </cell>
          <cell r="AN255" t="str">
            <v>ta14597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12.5</v>
          </cell>
          <cell r="AV255">
            <v>18.75</v>
          </cell>
          <cell r="AW255">
            <v>18.75</v>
          </cell>
          <cell r="AX255">
            <v>25</v>
          </cell>
          <cell r="AY255">
            <v>37.5</v>
          </cell>
          <cell r="AZ255">
            <v>37.5</v>
          </cell>
          <cell r="BA255">
            <v>25</v>
          </cell>
          <cell r="BB255">
            <v>37.5</v>
          </cell>
          <cell r="BC255">
            <v>37.5</v>
          </cell>
          <cell r="BD255">
            <v>25</v>
          </cell>
          <cell r="BE255">
            <v>37.5</v>
          </cell>
          <cell r="BF255">
            <v>0</v>
          </cell>
          <cell r="BG255">
            <v>25</v>
          </cell>
          <cell r="BH255">
            <v>25</v>
          </cell>
          <cell r="BI255">
            <v>0</v>
          </cell>
        </row>
        <row r="256">
          <cell r="C256" t="str">
            <v>A</v>
          </cell>
          <cell r="D256" t="str">
            <v>6A</v>
          </cell>
          <cell r="E256" t="str">
            <v>ALTRI</v>
          </cell>
          <cell r="F256" t="str">
            <v>XUSI017</v>
          </cell>
          <cell r="G256" t="str">
            <v>XUSI017</v>
          </cell>
          <cell r="H256" t="str">
            <v>SVILUP. DI TECNOLOGIE DI PERFORAZ. E STUDI DI PROGETT.</v>
          </cell>
          <cell r="I256" t="str">
            <v>597</v>
          </cell>
          <cell r="J256" t="str">
            <v>**</v>
          </cell>
          <cell r="K256" t="str">
            <v>****</v>
          </cell>
          <cell r="L256" t="str">
            <v>****</v>
          </cell>
          <cell r="M256" t="str">
            <v>14</v>
          </cell>
          <cell r="N256" t="str">
            <v>****</v>
          </cell>
          <cell r="O256" t="str">
            <v>*</v>
          </cell>
          <cell r="P256" t="str">
            <v>*</v>
          </cell>
          <cell r="Q256" t="str">
            <v>****</v>
          </cell>
          <cell r="R256" t="str">
            <v>**</v>
          </cell>
          <cell r="S256" t="str">
            <v>7576</v>
          </cell>
          <cell r="T256" t="str">
            <v>1</v>
          </cell>
          <cell r="V256">
            <v>2002</v>
          </cell>
          <cell r="W256">
            <v>2002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250</v>
          </cell>
          <cell r="AE256">
            <v>250</v>
          </cell>
          <cell r="AG256">
            <v>0</v>
          </cell>
          <cell r="AH256">
            <v>0</v>
          </cell>
          <cell r="AI256">
            <v>250</v>
          </cell>
          <cell r="AJ256">
            <v>250</v>
          </cell>
          <cell r="AK256">
            <v>0</v>
          </cell>
          <cell r="AL256">
            <v>2002</v>
          </cell>
          <cell r="AM256">
            <v>2002</v>
          </cell>
          <cell r="AN256" t="str">
            <v>ta14597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12.5</v>
          </cell>
          <cell r="AY256">
            <v>18.75</v>
          </cell>
          <cell r="AZ256">
            <v>18.75</v>
          </cell>
          <cell r="BA256">
            <v>25</v>
          </cell>
          <cell r="BB256">
            <v>37.5</v>
          </cell>
          <cell r="BC256">
            <v>37.5</v>
          </cell>
          <cell r="BD256">
            <v>25</v>
          </cell>
          <cell r="BE256">
            <v>37.5</v>
          </cell>
          <cell r="BF256">
            <v>37.5</v>
          </cell>
          <cell r="BG256">
            <v>25</v>
          </cell>
          <cell r="BH256">
            <v>37.5</v>
          </cell>
          <cell r="BI256">
            <v>0</v>
          </cell>
        </row>
        <row r="257">
          <cell r="C257" t="str">
            <v>A</v>
          </cell>
          <cell r="D257" t="str">
            <v>6A</v>
          </cell>
          <cell r="E257" t="str">
            <v>ALTRI</v>
          </cell>
          <cell r="F257" t="str">
            <v>XUSI017</v>
          </cell>
          <cell r="G257" t="str">
            <v>XUSI017</v>
          </cell>
          <cell r="H257" t="str">
            <v>SVILUP. DI TECNOLOGIE DI PERFORAZ. E STUDI DI PROGETT.</v>
          </cell>
          <cell r="I257" t="str">
            <v>597</v>
          </cell>
          <cell r="J257" t="str">
            <v>**</v>
          </cell>
          <cell r="K257" t="str">
            <v>****</v>
          </cell>
          <cell r="L257" t="str">
            <v>****</v>
          </cell>
          <cell r="M257" t="str">
            <v>14</v>
          </cell>
          <cell r="N257" t="str">
            <v>****</v>
          </cell>
          <cell r="O257" t="str">
            <v>*</v>
          </cell>
          <cell r="P257" t="str">
            <v>*</v>
          </cell>
          <cell r="Q257" t="str">
            <v>****</v>
          </cell>
          <cell r="R257" t="str">
            <v>**</v>
          </cell>
          <cell r="S257" t="str">
            <v>7576</v>
          </cell>
          <cell r="T257" t="str">
            <v>1</v>
          </cell>
          <cell r="V257">
            <v>2003</v>
          </cell>
          <cell r="W257">
            <v>2003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E257">
            <v>250</v>
          </cell>
          <cell r="AF257">
            <v>250</v>
          </cell>
          <cell r="AG257">
            <v>0</v>
          </cell>
          <cell r="AH257">
            <v>0</v>
          </cell>
          <cell r="AI257">
            <v>250</v>
          </cell>
          <cell r="AJ257">
            <v>250</v>
          </cell>
          <cell r="AK257">
            <v>0</v>
          </cell>
          <cell r="AL257">
            <v>2003</v>
          </cell>
          <cell r="AM257">
            <v>2003</v>
          </cell>
          <cell r="AN257" t="str">
            <v>ta14597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12.5</v>
          </cell>
          <cell r="BB257">
            <v>18.75</v>
          </cell>
          <cell r="BC257">
            <v>18.75</v>
          </cell>
          <cell r="BD257">
            <v>25</v>
          </cell>
          <cell r="BE257">
            <v>37.5</v>
          </cell>
          <cell r="BF257">
            <v>37.5</v>
          </cell>
          <cell r="BG257">
            <v>25</v>
          </cell>
          <cell r="BH257">
            <v>37.5</v>
          </cell>
          <cell r="BI257">
            <v>37.5</v>
          </cell>
        </row>
        <row r="258">
          <cell r="C258" t="str">
            <v>A</v>
          </cell>
          <cell r="D258" t="str">
            <v>6A</v>
          </cell>
          <cell r="E258" t="str">
            <v>ALTRI</v>
          </cell>
          <cell r="F258" t="str">
            <v>XUSI017</v>
          </cell>
          <cell r="G258" t="str">
            <v>XUSI017</v>
          </cell>
          <cell r="H258" t="str">
            <v>SVILUP. DI TECNOLOGIE DI PERFORAZ. E STUDI DI PROGETT.</v>
          </cell>
          <cell r="I258" t="str">
            <v>597</v>
          </cell>
          <cell r="J258" t="str">
            <v>**</v>
          </cell>
          <cell r="K258" t="str">
            <v>****</v>
          </cell>
          <cell r="L258" t="str">
            <v>****</v>
          </cell>
          <cell r="M258" t="str">
            <v>14</v>
          </cell>
          <cell r="N258" t="str">
            <v>****</v>
          </cell>
          <cell r="O258" t="str">
            <v>*</v>
          </cell>
          <cell r="P258" t="str">
            <v>*</v>
          </cell>
          <cell r="Q258" t="str">
            <v>****</v>
          </cell>
          <cell r="R258" t="str">
            <v>**</v>
          </cell>
          <cell r="S258" t="str">
            <v>7576</v>
          </cell>
          <cell r="T258" t="str">
            <v>1</v>
          </cell>
          <cell r="V258">
            <v>2004</v>
          </cell>
          <cell r="W258">
            <v>2004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F258">
            <v>250</v>
          </cell>
          <cell r="AG258">
            <v>250</v>
          </cell>
          <cell r="AH258">
            <v>0</v>
          </cell>
          <cell r="AI258">
            <v>250</v>
          </cell>
          <cell r="AJ258">
            <v>250</v>
          </cell>
          <cell r="AK258">
            <v>0</v>
          </cell>
          <cell r="AL258">
            <v>2004</v>
          </cell>
          <cell r="AM258">
            <v>2004</v>
          </cell>
          <cell r="AN258" t="str">
            <v>ta14597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12.5</v>
          </cell>
          <cell r="BE258">
            <v>18.75</v>
          </cell>
          <cell r="BF258">
            <v>18.75</v>
          </cell>
          <cell r="BG258">
            <v>25</v>
          </cell>
          <cell r="BH258">
            <v>37.5</v>
          </cell>
          <cell r="BI258">
            <v>37.5</v>
          </cell>
        </row>
        <row r="259">
          <cell r="C259" t="str">
            <v>D1</v>
          </cell>
          <cell r="D259" t="str">
            <v>3</v>
          </cell>
          <cell r="E259" t="str">
            <v>ALTRI</v>
          </cell>
          <cell r="F259" t="str">
            <v>XUSI046</v>
          </cell>
          <cell r="G259" t="str">
            <v>XUSI046</v>
          </cell>
          <cell r="H259" t="str">
            <v>DOTAZIONI</v>
          </cell>
          <cell r="I259" t="str">
            <v>610</v>
          </cell>
          <cell r="J259" t="str">
            <v>**</v>
          </cell>
          <cell r="K259" t="str">
            <v>****</v>
          </cell>
          <cell r="L259" t="str">
            <v>****</v>
          </cell>
          <cell r="M259" t="str">
            <v>72</v>
          </cell>
          <cell r="N259" t="str">
            <v>****</v>
          </cell>
          <cell r="O259" t="str">
            <v>*</v>
          </cell>
          <cell r="P259" t="str">
            <v>*</v>
          </cell>
          <cell r="Q259" t="str">
            <v>****</v>
          </cell>
          <cell r="R259" t="str">
            <v>**</v>
          </cell>
          <cell r="S259" t="str">
            <v>7028</v>
          </cell>
          <cell r="T259" t="str">
            <v>1</v>
          </cell>
          <cell r="U259" t="str">
            <v>3</v>
          </cell>
          <cell r="V259">
            <v>4</v>
          </cell>
          <cell r="W259">
            <v>1999</v>
          </cell>
          <cell r="X259">
            <v>-158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G259">
            <v>0</v>
          </cell>
          <cell r="AH259">
            <v>0</v>
          </cell>
          <cell r="AI259">
            <v>-158</v>
          </cell>
          <cell r="AJ259">
            <v>-158</v>
          </cell>
          <cell r="AK259">
            <v>0</v>
          </cell>
          <cell r="AL259">
            <v>1999</v>
          </cell>
          <cell r="AM259">
            <v>1999</v>
          </cell>
          <cell r="AN259" t="str">
            <v>ta72610</v>
          </cell>
          <cell r="AO259">
            <v>-17.775000000000002</v>
          </cell>
          <cell r="AP259">
            <v>-17.775000000000002</v>
          </cell>
          <cell r="AQ259">
            <v>-17.775000000000002</v>
          </cell>
          <cell r="AR259">
            <v>-35.550000000000004</v>
          </cell>
          <cell r="AS259">
            <v>-35.550000000000004</v>
          </cell>
          <cell r="AT259">
            <v>-35.550000000000004</v>
          </cell>
          <cell r="AU259">
            <v>-35.550000000000004</v>
          </cell>
          <cell r="AV259">
            <v>-25.675000000000001</v>
          </cell>
          <cell r="AW259">
            <v>-25.675000000000001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</row>
        <row r="260">
          <cell r="C260" t="str">
            <v>D1</v>
          </cell>
          <cell r="D260" t="str">
            <v>3</v>
          </cell>
          <cell r="E260" t="str">
            <v>ALTRI</v>
          </cell>
          <cell r="F260" t="str">
            <v>XUSI046</v>
          </cell>
          <cell r="G260" t="str">
            <v>XUSI046</v>
          </cell>
          <cell r="H260" t="str">
            <v>DOTAZIONI</v>
          </cell>
          <cell r="I260" t="str">
            <v>610</v>
          </cell>
          <cell r="J260" t="str">
            <v>**</v>
          </cell>
          <cell r="K260" t="str">
            <v>****</v>
          </cell>
          <cell r="L260" t="str">
            <v>****</v>
          </cell>
          <cell r="M260" t="str">
            <v>72</v>
          </cell>
          <cell r="N260" t="str">
            <v>****</v>
          </cell>
          <cell r="O260" t="str">
            <v>*</v>
          </cell>
          <cell r="P260" t="str">
            <v>*</v>
          </cell>
          <cell r="Q260" t="str">
            <v>****</v>
          </cell>
          <cell r="R260" t="str">
            <v>**</v>
          </cell>
          <cell r="S260" t="str">
            <v>7028</v>
          </cell>
          <cell r="T260" t="str">
            <v>1</v>
          </cell>
          <cell r="U260" t="str">
            <v>3</v>
          </cell>
          <cell r="V260">
            <v>4</v>
          </cell>
          <cell r="W260">
            <v>1999</v>
          </cell>
          <cell r="X260">
            <v>105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G260">
            <v>0</v>
          </cell>
          <cell r="AH260">
            <v>0</v>
          </cell>
          <cell r="AI260">
            <v>105</v>
          </cell>
          <cell r="AJ260">
            <v>105</v>
          </cell>
          <cell r="AK260">
            <v>0</v>
          </cell>
          <cell r="AL260">
            <v>1999</v>
          </cell>
          <cell r="AM260">
            <v>1999</v>
          </cell>
          <cell r="AN260" t="str">
            <v>ta72610</v>
          </cell>
          <cell r="AO260">
            <v>11.8125</v>
          </cell>
          <cell r="AP260">
            <v>11.8125</v>
          </cell>
          <cell r="AQ260">
            <v>11.8125</v>
          </cell>
          <cell r="AR260">
            <v>23.625</v>
          </cell>
          <cell r="AS260">
            <v>23.625</v>
          </cell>
          <cell r="AT260">
            <v>23.625</v>
          </cell>
          <cell r="AU260">
            <v>23.625</v>
          </cell>
          <cell r="AV260">
            <v>17.0625</v>
          </cell>
          <cell r="AW260">
            <v>17.0625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</row>
        <row r="261">
          <cell r="C261" t="str">
            <v>D1</v>
          </cell>
          <cell r="D261" t="str">
            <v>3</v>
          </cell>
          <cell r="E261" t="str">
            <v>ALTRI</v>
          </cell>
          <cell r="F261" t="str">
            <v>XUSI046</v>
          </cell>
          <cell r="G261" t="str">
            <v>XUSI046</v>
          </cell>
          <cell r="H261" t="str">
            <v>DOTAZIONI</v>
          </cell>
          <cell r="I261" t="str">
            <v>611</v>
          </cell>
          <cell r="J261" t="str">
            <v>**</v>
          </cell>
          <cell r="K261" t="str">
            <v>****</v>
          </cell>
          <cell r="L261" t="str">
            <v>****</v>
          </cell>
          <cell r="M261" t="str">
            <v>72</v>
          </cell>
          <cell r="N261" t="str">
            <v>****</v>
          </cell>
          <cell r="O261" t="str">
            <v>*</v>
          </cell>
          <cell r="P261" t="str">
            <v>*</v>
          </cell>
          <cell r="Q261" t="str">
            <v>****</v>
          </cell>
          <cell r="R261" t="str">
            <v>**</v>
          </cell>
          <cell r="S261" t="str">
            <v>7028</v>
          </cell>
          <cell r="T261" t="str">
            <v>1</v>
          </cell>
          <cell r="U261" t="str">
            <v>3</v>
          </cell>
          <cell r="V261">
            <v>4</v>
          </cell>
          <cell r="W261">
            <v>1999</v>
          </cell>
          <cell r="X261">
            <v>53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G261">
            <v>0</v>
          </cell>
          <cell r="AH261">
            <v>0</v>
          </cell>
          <cell r="AI261">
            <v>53</v>
          </cell>
          <cell r="AJ261">
            <v>53</v>
          </cell>
          <cell r="AK261">
            <v>0</v>
          </cell>
          <cell r="AL261">
            <v>1999</v>
          </cell>
          <cell r="AM261">
            <v>1999</v>
          </cell>
          <cell r="AN261" t="str">
            <v>ta72611</v>
          </cell>
          <cell r="AO261">
            <v>5.9625000000000004</v>
          </cell>
          <cell r="AP261">
            <v>5.9625000000000004</v>
          </cell>
          <cell r="AQ261">
            <v>5.9625000000000004</v>
          </cell>
          <cell r="AR261">
            <v>11.925000000000001</v>
          </cell>
          <cell r="AS261">
            <v>11.925000000000001</v>
          </cell>
          <cell r="AT261">
            <v>11.925000000000001</v>
          </cell>
          <cell r="AU261">
            <v>11.925000000000001</v>
          </cell>
          <cell r="AV261">
            <v>8.6125000000000007</v>
          </cell>
          <cell r="AW261">
            <v>8.6125000000000007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</row>
        <row r="262">
          <cell r="C262" t="str">
            <v>D1</v>
          </cell>
          <cell r="D262" t="str">
            <v>3</v>
          </cell>
          <cell r="E262" t="str">
            <v>ALTRI</v>
          </cell>
          <cell r="F262" t="str">
            <v>XUSI046</v>
          </cell>
          <cell r="G262" t="str">
            <v>XUSI046</v>
          </cell>
          <cell r="H262" t="str">
            <v>DOTAZIONI</v>
          </cell>
          <cell r="I262" t="str">
            <v>610</v>
          </cell>
          <cell r="J262" t="str">
            <v>**</v>
          </cell>
          <cell r="K262" t="str">
            <v>****</v>
          </cell>
          <cell r="L262" t="str">
            <v>****</v>
          </cell>
          <cell r="M262" t="str">
            <v>72</v>
          </cell>
          <cell r="N262" t="str">
            <v>****</v>
          </cell>
          <cell r="O262" t="str">
            <v>*</v>
          </cell>
          <cell r="P262" t="str">
            <v>*</v>
          </cell>
          <cell r="Q262" t="str">
            <v>****</v>
          </cell>
          <cell r="R262" t="str">
            <v>**</v>
          </cell>
          <cell r="S262" t="str">
            <v>7322</v>
          </cell>
          <cell r="T262" t="str">
            <v>1</v>
          </cell>
          <cell r="U262" t="str">
            <v>3</v>
          </cell>
          <cell r="V262">
            <v>4</v>
          </cell>
          <cell r="W262">
            <v>1999</v>
          </cell>
          <cell r="X262">
            <v>94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0</v>
          </cell>
          <cell r="AI262">
            <v>94</v>
          </cell>
          <cell r="AJ262">
            <v>94</v>
          </cell>
          <cell r="AK262">
            <v>0</v>
          </cell>
          <cell r="AL262">
            <v>1999</v>
          </cell>
          <cell r="AM262">
            <v>1999</v>
          </cell>
          <cell r="AN262" t="str">
            <v>ta72610</v>
          </cell>
          <cell r="AO262">
            <v>10.575000000000001</v>
          </cell>
          <cell r="AP262">
            <v>10.575000000000001</v>
          </cell>
          <cell r="AQ262">
            <v>10.575000000000001</v>
          </cell>
          <cell r="AR262">
            <v>21.150000000000002</v>
          </cell>
          <cell r="AS262">
            <v>21.150000000000002</v>
          </cell>
          <cell r="AT262">
            <v>21.150000000000002</v>
          </cell>
          <cell r="AU262">
            <v>21.150000000000002</v>
          </cell>
          <cell r="AV262">
            <v>15.275</v>
          </cell>
          <cell r="AW262">
            <v>15.275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</row>
        <row r="263">
          <cell r="C263" t="str">
            <v>D1</v>
          </cell>
          <cell r="D263" t="str">
            <v>3</v>
          </cell>
          <cell r="E263" t="str">
            <v>ALTRI</v>
          </cell>
          <cell r="F263" t="str">
            <v>XUSI046</v>
          </cell>
          <cell r="G263" t="str">
            <v>XUSI046</v>
          </cell>
          <cell r="H263" t="str">
            <v>DOTAZIONI</v>
          </cell>
          <cell r="I263" t="str">
            <v>610</v>
          </cell>
          <cell r="J263" t="str">
            <v>**</v>
          </cell>
          <cell r="K263" t="str">
            <v>****</v>
          </cell>
          <cell r="L263" t="str">
            <v>****</v>
          </cell>
          <cell r="M263" t="str">
            <v>72</v>
          </cell>
          <cell r="N263" t="str">
            <v>****</v>
          </cell>
          <cell r="O263" t="str">
            <v>*</v>
          </cell>
          <cell r="P263" t="str">
            <v>*</v>
          </cell>
          <cell r="Q263" t="str">
            <v>****</v>
          </cell>
          <cell r="R263" t="str">
            <v>**</v>
          </cell>
          <cell r="S263" t="str">
            <v>7322</v>
          </cell>
          <cell r="T263" t="str">
            <v>1</v>
          </cell>
          <cell r="U263" t="str">
            <v>3</v>
          </cell>
          <cell r="V263">
            <v>4</v>
          </cell>
          <cell r="W263">
            <v>1999</v>
          </cell>
          <cell r="X263">
            <v>-94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0</v>
          </cell>
          <cell r="AI263">
            <v>-94</v>
          </cell>
          <cell r="AJ263">
            <v>-94</v>
          </cell>
          <cell r="AK263">
            <v>0</v>
          </cell>
          <cell r="AL263">
            <v>1999</v>
          </cell>
          <cell r="AM263">
            <v>1999</v>
          </cell>
          <cell r="AN263" t="str">
            <v>ta72610</v>
          </cell>
          <cell r="AO263">
            <v>-10.575000000000001</v>
          </cell>
          <cell r="AP263">
            <v>-10.575000000000001</v>
          </cell>
          <cell r="AQ263">
            <v>-10.575000000000001</v>
          </cell>
          <cell r="AR263">
            <v>-21.150000000000002</v>
          </cell>
          <cell r="AS263">
            <v>-21.150000000000002</v>
          </cell>
          <cell r="AT263">
            <v>-21.150000000000002</v>
          </cell>
          <cell r="AU263">
            <v>-21.150000000000002</v>
          </cell>
          <cell r="AV263">
            <v>-15.275</v>
          </cell>
          <cell r="AW263">
            <v>-15.275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</row>
        <row r="264">
          <cell r="C264" t="str">
            <v>D1</v>
          </cell>
          <cell r="D264" t="str">
            <v>3</v>
          </cell>
          <cell r="E264" t="str">
            <v>ALTRI</v>
          </cell>
          <cell r="F264" t="str">
            <v>XUSI046</v>
          </cell>
          <cell r="G264" t="str">
            <v>XUSI046</v>
          </cell>
          <cell r="H264" t="str">
            <v>DOTAZIONI</v>
          </cell>
          <cell r="I264" t="str">
            <v>610</v>
          </cell>
          <cell r="J264" t="str">
            <v>**</v>
          </cell>
          <cell r="K264" t="str">
            <v>****</v>
          </cell>
          <cell r="L264" t="str">
            <v>****</v>
          </cell>
          <cell r="M264" t="str">
            <v>72</v>
          </cell>
          <cell r="N264" t="str">
            <v>****</v>
          </cell>
          <cell r="O264" t="str">
            <v>*</v>
          </cell>
          <cell r="P264" t="str">
            <v>*</v>
          </cell>
          <cell r="Q264" t="str">
            <v>****</v>
          </cell>
          <cell r="R264" t="str">
            <v>**</v>
          </cell>
          <cell r="S264" t="str">
            <v>7334</v>
          </cell>
          <cell r="T264" t="str">
            <v>1</v>
          </cell>
          <cell r="U264" t="str">
            <v>3</v>
          </cell>
          <cell r="V264">
            <v>4</v>
          </cell>
          <cell r="W264">
            <v>1999</v>
          </cell>
          <cell r="X264">
            <v>19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G264">
            <v>0</v>
          </cell>
          <cell r="AH264">
            <v>0</v>
          </cell>
          <cell r="AI264">
            <v>19</v>
          </cell>
          <cell r="AJ264">
            <v>19</v>
          </cell>
          <cell r="AK264">
            <v>0</v>
          </cell>
          <cell r="AL264">
            <v>1999</v>
          </cell>
          <cell r="AM264">
            <v>1999</v>
          </cell>
          <cell r="AN264" t="str">
            <v>ta72610</v>
          </cell>
          <cell r="AO264">
            <v>2.1375000000000002</v>
          </cell>
          <cell r="AP264">
            <v>2.1375000000000002</v>
          </cell>
          <cell r="AQ264">
            <v>2.1375000000000002</v>
          </cell>
          <cell r="AR264">
            <v>4.2750000000000004</v>
          </cell>
          <cell r="AS264">
            <v>4.2750000000000004</v>
          </cell>
          <cell r="AT264">
            <v>4.2750000000000004</v>
          </cell>
          <cell r="AU264">
            <v>4.2750000000000004</v>
          </cell>
          <cell r="AV264">
            <v>3.0874999999999999</v>
          </cell>
          <cell r="AW264">
            <v>3.0874999999999999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</row>
        <row r="265">
          <cell r="C265" t="str">
            <v>D1</v>
          </cell>
          <cell r="D265" t="str">
            <v>3</v>
          </cell>
          <cell r="E265" t="str">
            <v>ALTRI</v>
          </cell>
          <cell r="F265" t="str">
            <v>XUSI046</v>
          </cell>
          <cell r="G265" t="str">
            <v>XUSI046</v>
          </cell>
          <cell r="H265" t="str">
            <v>DOTAZIONI</v>
          </cell>
          <cell r="I265" t="str">
            <v>611</v>
          </cell>
          <cell r="J265" t="str">
            <v>**</v>
          </cell>
          <cell r="K265" t="str">
            <v>****</v>
          </cell>
          <cell r="L265" t="str">
            <v>****</v>
          </cell>
          <cell r="M265" t="str">
            <v>72</v>
          </cell>
          <cell r="N265" t="str">
            <v>****</v>
          </cell>
          <cell r="O265" t="str">
            <v>*</v>
          </cell>
          <cell r="P265" t="str">
            <v>*</v>
          </cell>
          <cell r="Q265" t="str">
            <v>****</v>
          </cell>
          <cell r="R265" t="str">
            <v>**</v>
          </cell>
          <cell r="S265" t="str">
            <v>7334</v>
          </cell>
          <cell r="T265" t="str">
            <v>1</v>
          </cell>
          <cell r="U265" t="str">
            <v>3</v>
          </cell>
          <cell r="V265">
            <v>4</v>
          </cell>
          <cell r="W265">
            <v>1999</v>
          </cell>
          <cell r="X265">
            <v>-19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G265">
            <v>0</v>
          </cell>
          <cell r="AH265">
            <v>0</v>
          </cell>
          <cell r="AI265">
            <v>-19</v>
          </cell>
          <cell r="AJ265">
            <v>-19</v>
          </cell>
          <cell r="AK265">
            <v>0</v>
          </cell>
          <cell r="AL265">
            <v>1999</v>
          </cell>
          <cell r="AM265">
            <v>1999</v>
          </cell>
          <cell r="AN265" t="str">
            <v>ta72611</v>
          </cell>
          <cell r="AO265">
            <v>-2.1375000000000002</v>
          </cell>
          <cell r="AP265">
            <v>-2.1375000000000002</v>
          </cell>
          <cell r="AQ265">
            <v>-2.1375000000000002</v>
          </cell>
          <cell r="AR265">
            <v>-4.2750000000000004</v>
          </cell>
          <cell r="AS265">
            <v>-4.2750000000000004</v>
          </cell>
          <cell r="AT265">
            <v>-4.2750000000000004</v>
          </cell>
          <cell r="AU265">
            <v>-4.2750000000000004</v>
          </cell>
          <cell r="AV265">
            <v>-3.0874999999999999</v>
          </cell>
          <cell r="AW265">
            <v>-3.0874999999999999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</row>
        <row r="266">
          <cell r="C266" t="str">
            <v>D1</v>
          </cell>
          <cell r="D266" t="str">
            <v>3</v>
          </cell>
          <cell r="E266" t="str">
            <v>ALTRI</v>
          </cell>
          <cell r="F266" t="str">
            <v>XUSI046</v>
          </cell>
          <cell r="G266" t="str">
            <v>XUSI046</v>
          </cell>
          <cell r="H266" t="str">
            <v>DOTAZIONI</v>
          </cell>
          <cell r="I266" t="str">
            <v>610</v>
          </cell>
          <cell r="J266" t="str">
            <v>**</v>
          </cell>
          <cell r="K266" t="str">
            <v>****</v>
          </cell>
          <cell r="L266" t="str">
            <v>****</v>
          </cell>
          <cell r="M266" t="str">
            <v>72</v>
          </cell>
          <cell r="N266" t="str">
            <v>****</v>
          </cell>
          <cell r="O266" t="str">
            <v>*</v>
          </cell>
          <cell r="P266" t="str">
            <v>*</v>
          </cell>
          <cell r="Q266" t="str">
            <v>****</v>
          </cell>
          <cell r="R266" t="str">
            <v>**</v>
          </cell>
          <cell r="S266" t="str">
            <v>7335</v>
          </cell>
          <cell r="T266" t="str">
            <v>1</v>
          </cell>
          <cell r="U266" t="str">
            <v>3</v>
          </cell>
          <cell r="V266">
            <v>4</v>
          </cell>
          <cell r="W266">
            <v>1999</v>
          </cell>
          <cell r="X266">
            <v>127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G266">
            <v>0</v>
          </cell>
          <cell r="AH266">
            <v>0</v>
          </cell>
          <cell r="AI266">
            <v>127</v>
          </cell>
          <cell r="AJ266">
            <v>127</v>
          </cell>
          <cell r="AK266">
            <v>0</v>
          </cell>
          <cell r="AL266">
            <v>1999</v>
          </cell>
          <cell r="AM266">
            <v>1999</v>
          </cell>
          <cell r="AN266" t="str">
            <v>ta72610</v>
          </cell>
          <cell r="AO266">
            <v>14.2875</v>
          </cell>
          <cell r="AP266">
            <v>14.2875</v>
          </cell>
          <cell r="AQ266">
            <v>14.2875</v>
          </cell>
          <cell r="AR266">
            <v>28.574999999999999</v>
          </cell>
          <cell r="AS266">
            <v>28.574999999999999</v>
          </cell>
          <cell r="AT266">
            <v>28.574999999999999</v>
          </cell>
          <cell r="AU266">
            <v>28.574999999999999</v>
          </cell>
          <cell r="AV266">
            <v>20.637499999999999</v>
          </cell>
          <cell r="AW266">
            <v>20.637499999999999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</row>
        <row r="267">
          <cell r="C267" t="str">
            <v>D1</v>
          </cell>
          <cell r="D267" t="str">
            <v>3</v>
          </cell>
          <cell r="E267" t="str">
            <v>ALTRI</v>
          </cell>
          <cell r="F267" t="str">
            <v>XUSI046</v>
          </cell>
          <cell r="G267" t="str">
            <v>XUSI046</v>
          </cell>
          <cell r="H267" t="str">
            <v>DOTAZIONI</v>
          </cell>
          <cell r="I267" t="str">
            <v>611</v>
          </cell>
          <cell r="J267" t="str">
            <v>**</v>
          </cell>
          <cell r="K267" t="str">
            <v>****</v>
          </cell>
          <cell r="L267" t="str">
            <v>****</v>
          </cell>
          <cell r="M267" t="str">
            <v>72</v>
          </cell>
          <cell r="N267" t="str">
            <v>****</v>
          </cell>
          <cell r="O267" t="str">
            <v>*</v>
          </cell>
          <cell r="P267" t="str">
            <v>*</v>
          </cell>
          <cell r="Q267" t="str">
            <v>****</v>
          </cell>
          <cell r="R267" t="str">
            <v>**</v>
          </cell>
          <cell r="S267" t="str">
            <v>7335</v>
          </cell>
          <cell r="T267" t="str">
            <v>1</v>
          </cell>
          <cell r="U267" t="str">
            <v>3</v>
          </cell>
          <cell r="V267">
            <v>4</v>
          </cell>
          <cell r="W267">
            <v>1999</v>
          </cell>
          <cell r="X267">
            <v>-127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0</v>
          </cell>
          <cell r="AI267">
            <v>-127</v>
          </cell>
          <cell r="AJ267">
            <v>-127</v>
          </cell>
          <cell r="AK267">
            <v>0</v>
          </cell>
          <cell r="AL267">
            <v>1999</v>
          </cell>
          <cell r="AM267">
            <v>1999</v>
          </cell>
          <cell r="AN267" t="str">
            <v>ta72611</v>
          </cell>
          <cell r="AO267">
            <v>-14.2875</v>
          </cell>
          <cell r="AP267">
            <v>-14.2875</v>
          </cell>
          <cell r="AQ267">
            <v>-14.2875</v>
          </cell>
          <cell r="AR267">
            <v>-28.574999999999999</v>
          </cell>
          <cell r="AS267">
            <v>-28.574999999999999</v>
          </cell>
          <cell r="AT267">
            <v>-28.574999999999999</v>
          </cell>
          <cell r="AU267">
            <v>-28.574999999999999</v>
          </cell>
          <cell r="AV267">
            <v>-20.637499999999999</v>
          </cell>
          <cell r="AW267">
            <v>-20.637499999999999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</row>
        <row r="268">
          <cell r="C268" t="str">
            <v>D1</v>
          </cell>
          <cell r="D268" t="str">
            <v>3</v>
          </cell>
          <cell r="E268" t="str">
            <v>ALTRI</v>
          </cell>
          <cell r="F268" t="str">
            <v>XUSI046</v>
          </cell>
          <cell r="G268" t="str">
            <v>XUSI046</v>
          </cell>
          <cell r="H268" t="str">
            <v>DOTAZIONI</v>
          </cell>
          <cell r="I268" t="str">
            <v>610</v>
          </cell>
          <cell r="J268" t="str">
            <v>**</v>
          </cell>
          <cell r="K268" t="str">
            <v>****</v>
          </cell>
          <cell r="L268" t="str">
            <v>****</v>
          </cell>
          <cell r="M268" t="str">
            <v>72</v>
          </cell>
          <cell r="N268" t="str">
            <v>****</v>
          </cell>
          <cell r="O268" t="str">
            <v>*</v>
          </cell>
          <cell r="P268" t="str">
            <v>*</v>
          </cell>
          <cell r="Q268" t="str">
            <v>****</v>
          </cell>
          <cell r="R268" t="str">
            <v>**</v>
          </cell>
          <cell r="S268" t="str">
            <v>7339</v>
          </cell>
          <cell r="T268" t="str">
            <v>1</v>
          </cell>
          <cell r="U268" t="str">
            <v>3</v>
          </cell>
          <cell r="V268">
            <v>4</v>
          </cell>
          <cell r="W268">
            <v>1999</v>
          </cell>
          <cell r="X268">
            <v>276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0</v>
          </cell>
          <cell r="AI268">
            <v>276</v>
          </cell>
          <cell r="AJ268">
            <v>276</v>
          </cell>
          <cell r="AK268">
            <v>0</v>
          </cell>
          <cell r="AL268">
            <v>1999</v>
          </cell>
          <cell r="AM268">
            <v>1999</v>
          </cell>
          <cell r="AN268" t="str">
            <v>ta72610</v>
          </cell>
          <cell r="AO268">
            <v>31.05</v>
          </cell>
          <cell r="AP268">
            <v>31.05</v>
          </cell>
          <cell r="AQ268">
            <v>31.05</v>
          </cell>
          <cell r="AR268">
            <v>62.1</v>
          </cell>
          <cell r="AS268">
            <v>62.1</v>
          </cell>
          <cell r="AT268">
            <v>62.1</v>
          </cell>
          <cell r="AU268">
            <v>62.1</v>
          </cell>
          <cell r="AV268">
            <v>44.85</v>
          </cell>
          <cell r="AW268">
            <v>44.85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</row>
        <row r="269">
          <cell r="C269" t="str">
            <v>D1</v>
          </cell>
          <cell r="D269" t="str">
            <v>3</v>
          </cell>
          <cell r="E269" t="str">
            <v>ALTRI</v>
          </cell>
          <cell r="F269" t="str">
            <v>XUSI046</v>
          </cell>
          <cell r="G269" t="str">
            <v>XUSI046</v>
          </cell>
          <cell r="H269" t="str">
            <v>DOTAZIONI</v>
          </cell>
          <cell r="I269" t="str">
            <v>610</v>
          </cell>
          <cell r="J269" t="str">
            <v>**</v>
          </cell>
          <cell r="K269" t="str">
            <v>****</v>
          </cell>
          <cell r="L269" t="str">
            <v>****</v>
          </cell>
          <cell r="M269" t="str">
            <v>72</v>
          </cell>
          <cell r="N269" t="str">
            <v>****</v>
          </cell>
          <cell r="O269" t="str">
            <v>*</v>
          </cell>
          <cell r="P269" t="str">
            <v>*</v>
          </cell>
          <cell r="Q269" t="str">
            <v>****</v>
          </cell>
          <cell r="R269" t="str">
            <v>**</v>
          </cell>
          <cell r="S269" t="str">
            <v>7339</v>
          </cell>
          <cell r="T269" t="str">
            <v>1</v>
          </cell>
          <cell r="U269" t="str">
            <v>3</v>
          </cell>
          <cell r="V269">
            <v>4</v>
          </cell>
          <cell r="W269">
            <v>1999</v>
          </cell>
          <cell r="X269">
            <v>-276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0</v>
          </cell>
          <cell r="AI269">
            <v>-276</v>
          </cell>
          <cell r="AJ269">
            <v>-276</v>
          </cell>
          <cell r="AK269">
            <v>0</v>
          </cell>
          <cell r="AL269">
            <v>1999</v>
          </cell>
          <cell r="AM269">
            <v>1999</v>
          </cell>
          <cell r="AN269" t="str">
            <v>ta72610</v>
          </cell>
          <cell r="AO269">
            <v>-31.05</v>
          </cell>
          <cell r="AP269">
            <v>-31.05</v>
          </cell>
          <cell r="AQ269">
            <v>-31.05</v>
          </cell>
          <cell r="AR269">
            <v>-62.1</v>
          </cell>
          <cell r="AS269">
            <v>-62.1</v>
          </cell>
          <cell r="AT269">
            <v>-62.1</v>
          </cell>
          <cell r="AU269">
            <v>-62.1</v>
          </cell>
          <cell r="AV269">
            <v>-44.85</v>
          </cell>
          <cell r="AW269">
            <v>-44.85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</row>
        <row r="270">
          <cell r="C270" t="str">
            <v>A</v>
          </cell>
          <cell r="D270" t="str">
            <v>6A</v>
          </cell>
          <cell r="E270" t="str">
            <v>ALTRI</v>
          </cell>
          <cell r="F270" t="str">
            <v>XUSI047</v>
          </cell>
          <cell r="G270" t="str">
            <v>XUSI047</v>
          </cell>
          <cell r="H270" t="str">
            <v>RETE INFORMAT. IN FIBRA OTTICA PER RETI LARDERELLO</v>
          </cell>
          <cell r="I270" t="str">
            <v>988</v>
          </cell>
          <cell r="J270" t="str">
            <v>11</v>
          </cell>
          <cell r="K270" t="str">
            <v>****</v>
          </cell>
          <cell r="L270" t="str">
            <v>****</v>
          </cell>
          <cell r="M270" t="str">
            <v>61</v>
          </cell>
          <cell r="N270" t="str">
            <v>G002</v>
          </cell>
          <cell r="O270" t="str">
            <v>*</v>
          </cell>
          <cell r="P270" t="str">
            <v>*</v>
          </cell>
          <cell r="Q270" t="str">
            <v>****</v>
          </cell>
          <cell r="R270" t="str">
            <v>10</v>
          </cell>
          <cell r="S270" t="str">
            <v>7569</v>
          </cell>
          <cell r="T270" t="str">
            <v>1</v>
          </cell>
          <cell r="U270">
            <v>1</v>
          </cell>
          <cell r="V270">
            <v>4</v>
          </cell>
          <cell r="W270">
            <v>1999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1</v>
          </cell>
          <cell r="AJ270">
            <v>1</v>
          </cell>
          <cell r="AK270">
            <v>0</v>
          </cell>
          <cell r="AL270">
            <v>1999</v>
          </cell>
          <cell r="AM270">
            <v>1999</v>
          </cell>
          <cell r="AN270" t="str">
            <v>ta6198811</v>
          </cell>
          <cell r="AO270">
            <v>0.05</v>
          </cell>
          <cell r="AP270">
            <v>0.05</v>
          </cell>
          <cell r="AQ270">
            <v>0.05</v>
          </cell>
          <cell r="AR270">
            <v>0.1</v>
          </cell>
          <cell r="AS270">
            <v>0.1</v>
          </cell>
          <cell r="AT270">
            <v>0.1</v>
          </cell>
          <cell r="AU270">
            <v>0.1</v>
          </cell>
          <cell r="AV270">
            <v>0.1</v>
          </cell>
          <cell r="AW270">
            <v>0.1</v>
          </cell>
          <cell r="AX270">
            <v>0.1</v>
          </cell>
          <cell r="AY270">
            <v>0.1</v>
          </cell>
          <cell r="AZ270">
            <v>0</v>
          </cell>
          <cell r="BA270">
            <v>0.1</v>
          </cell>
          <cell r="BB270">
            <v>0.1</v>
          </cell>
          <cell r="BC270">
            <v>0</v>
          </cell>
          <cell r="BD270">
            <v>0.1</v>
          </cell>
          <cell r="BE270">
            <v>0.1</v>
          </cell>
          <cell r="BF270">
            <v>0</v>
          </cell>
          <cell r="BG270">
            <v>0.1</v>
          </cell>
          <cell r="BH270">
            <v>0.1</v>
          </cell>
          <cell r="BI270">
            <v>0</v>
          </cell>
        </row>
        <row r="271">
          <cell r="C271" t="str">
            <v>A</v>
          </cell>
          <cell r="D271" t="str">
            <v>6A</v>
          </cell>
          <cell r="E271" t="str">
            <v>ALTRI</v>
          </cell>
          <cell r="F271" t="str">
            <v>XUSI047</v>
          </cell>
          <cell r="G271" t="str">
            <v>XUSI047</v>
          </cell>
          <cell r="H271" t="str">
            <v>RETE INFORMAT. IN FIBRA OTTICA PER RETI LARDERELLO</v>
          </cell>
          <cell r="I271" t="str">
            <v>988</v>
          </cell>
          <cell r="J271" t="str">
            <v>11</v>
          </cell>
          <cell r="K271" t="str">
            <v>****</v>
          </cell>
          <cell r="L271" t="str">
            <v>****</v>
          </cell>
          <cell r="M271" t="str">
            <v>61</v>
          </cell>
          <cell r="N271" t="str">
            <v>G002</v>
          </cell>
          <cell r="O271" t="str">
            <v>*</v>
          </cell>
          <cell r="P271" t="str">
            <v>*</v>
          </cell>
          <cell r="Q271" t="str">
            <v>****</v>
          </cell>
          <cell r="R271" t="str">
            <v>10</v>
          </cell>
          <cell r="S271" t="str">
            <v>7569</v>
          </cell>
          <cell r="T271" t="str">
            <v>1</v>
          </cell>
          <cell r="U271">
            <v>1</v>
          </cell>
          <cell r="V271">
            <v>4</v>
          </cell>
          <cell r="W271">
            <v>1999</v>
          </cell>
          <cell r="X271">
            <v>283.3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283.3</v>
          </cell>
          <cell r="AJ271">
            <v>283.3</v>
          </cell>
          <cell r="AK271">
            <v>0</v>
          </cell>
          <cell r="AL271">
            <v>1999</v>
          </cell>
          <cell r="AM271">
            <v>1999</v>
          </cell>
          <cell r="AN271" t="str">
            <v>ta6198811</v>
          </cell>
          <cell r="AO271">
            <v>14.165000000000001</v>
          </cell>
          <cell r="AP271">
            <v>14.165000000000001</v>
          </cell>
          <cell r="AQ271">
            <v>14.165000000000001</v>
          </cell>
          <cell r="AR271">
            <v>28.330000000000002</v>
          </cell>
          <cell r="AS271">
            <v>28.330000000000002</v>
          </cell>
          <cell r="AT271">
            <v>28.330000000000002</v>
          </cell>
          <cell r="AU271">
            <v>28.330000000000002</v>
          </cell>
          <cell r="AV271">
            <v>28.330000000000002</v>
          </cell>
          <cell r="AW271">
            <v>28.330000000000002</v>
          </cell>
          <cell r="AX271">
            <v>28.330000000000002</v>
          </cell>
          <cell r="AY271">
            <v>28.330000000000002</v>
          </cell>
          <cell r="AZ271">
            <v>0</v>
          </cell>
          <cell r="BA271">
            <v>28.330000000000002</v>
          </cell>
          <cell r="BB271">
            <v>28.330000000000002</v>
          </cell>
          <cell r="BC271">
            <v>0</v>
          </cell>
          <cell r="BD271">
            <v>28.330000000000002</v>
          </cell>
          <cell r="BE271">
            <v>28.330000000000002</v>
          </cell>
          <cell r="BF271">
            <v>0</v>
          </cell>
          <cell r="BG271">
            <v>28.330000000000002</v>
          </cell>
          <cell r="BH271">
            <v>28.330000000000002</v>
          </cell>
          <cell r="BI271">
            <v>0</v>
          </cell>
        </row>
        <row r="272">
          <cell r="C272" t="str">
            <v>A</v>
          </cell>
          <cell r="D272" t="str">
            <v>6A</v>
          </cell>
          <cell r="E272" t="str">
            <v>ALTRI</v>
          </cell>
          <cell r="F272" t="str">
            <v>XUSI050</v>
          </cell>
          <cell r="G272" t="str">
            <v>XUSI050</v>
          </cell>
          <cell r="H272" t="str">
            <v>STUDI E PROGETTI GRUPPI 20 MW (STORNO A C.LI)(EX-SLS0094)</v>
          </cell>
          <cell r="I272" t="str">
            <v>597</v>
          </cell>
          <cell r="J272" t="str">
            <v>**</v>
          </cell>
          <cell r="K272" t="str">
            <v>****</v>
          </cell>
          <cell r="L272" t="str">
            <v>****</v>
          </cell>
          <cell r="M272" t="str">
            <v>13</v>
          </cell>
          <cell r="N272" t="str">
            <v>****</v>
          </cell>
          <cell r="O272" t="str">
            <v>*</v>
          </cell>
          <cell r="P272" t="str">
            <v>*</v>
          </cell>
          <cell r="Q272" t="str">
            <v>****</v>
          </cell>
          <cell r="R272" t="str">
            <v>**</v>
          </cell>
          <cell r="S272" t="str">
            <v>8060</v>
          </cell>
          <cell r="T272" t="str">
            <v>1</v>
          </cell>
          <cell r="U272">
            <v>1</v>
          </cell>
          <cell r="V272">
            <v>9999</v>
          </cell>
          <cell r="W272">
            <v>9999</v>
          </cell>
          <cell r="X272">
            <v>1725</v>
          </cell>
          <cell r="Y272">
            <v>30</v>
          </cell>
          <cell r="Z272">
            <v>30</v>
          </cell>
          <cell r="AA272">
            <v>30</v>
          </cell>
          <cell r="AB272">
            <v>31</v>
          </cell>
          <cell r="AC272">
            <v>121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1846</v>
          </cell>
          <cell r="AJ272">
            <v>1846</v>
          </cell>
          <cell r="AK272">
            <v>0</v>
          </cell>
          <cell r="AL272">
            <v>2000</v>
          </cell>
          <cell r="AM272">
            <v>9999</v>
          </cell>
          <cell r="AN272" t="str">
            <v>ta13597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</row>
        <row r="273">
          <cell r="C273" t="str">
            <v>A</v>
          </cell>
          <cell r="D273" t="str">
            <v>6A</v>
          </cell>
          <cell r="E273" t="str">
            <v>ALTRI</v>
          </cell>
          <cell r="F273" t="str">
            <v>XUSI050</v>
          </cell>
          <cell r="G273" t="str">
            <v>XUSI050</v>
          </cell>
          <cell r="H273" t="str">
            <v>STUDI E PROGETTI GRUPPI 20 MW (STORNO A C.LI)(EX-SLS0094)</v>
          </cell>
          <cell r="I273" t="str">
            <v>597</v>
          </cell>
          <cell r="J273" t="str">
            <v>**</v>
          </cell>
          <cell r="K273" t="str">
            <v>****</v>
          </cell>
          <cell r="L273" t="str">
            <v>****</v>
          </cell>
          <cell r="M273" t="str">
            <v>13</v>
          </cell>
          <cell r="N273" t="str">
            <v>****</v>
          </cell>
          <cell r="O273" t="str">
            <v>*</v>
          </cell>
          <cell r="P273" t="str">
            <v>*</v>
          </cell>
          <cell r="Q273" t="str">
            <v>****</v>
          </cell>
          <cell r="R273" t="str">
            <v>**</v>
          </cell>
          <cell r="S273" t="str">
            <v>8060</v>
          </cell>
          <cell r="T273" t="str">
            <v>1</v>
          </cell>
          <cell r="U273">
            <v>1</v>
          </cell>
          <cell r="V273">
            <v>9999</v>
          </cell>
          <cell r="W273">
            <v>9999</v>
          </cell>
          <cell r="X273">
            <v>54.2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54.2</v>
          </cell>
          <cell r="AJ273">
            <v>54.2</v>
          </cell>
          <cell r="AK273">
            <v>0</v>
          </cell>
          <cell r="AL273">
            <v>1999</v>
          </cell>
          <cell r="AM273">
            <v>9999</v>
          </cell>
          <cell r="AN273" t="str">
            <v>ta13597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</row>
        <row r="274">
          <cell r="C274" t="str">
            <v>D1</v>
          </cell>
          <cell r="D274" t="str">
            <v>3</v>
          </cell>
          <cell r="E274" t="str">
            <v>ALTRI</v>
          </cell>
          <cell r="F274" t="str">
            <v>XUSI130</v>
          </cell>
          <cell r="G274" t="str">
            <v>XUSI130</v>
          </cell>
          <cell r="H274" t="str">
            <v>ALLACC. RETE REINIEZIONE LUMIERA 2</v>
          </cell>
          <cell r="I274" t="str">
            <v>987</v>
          </cell>
          <cell r="J274" t="str">
            <v>08</v>
          </cell>
          <cell r="K274" t="str">
            <v>****</v>
          </cell>
          <cell r="L274" t="str">
            <v>****</v>
          </cell>
          <cell r="M274" t="str">
            <v>13</v>
          </cell>
          <cell r="N274" t="str">
            <v>C200</v>
          </cell>
          <cell r="O274" t="str">
            <v>*</v>
          </cell>
          <cell r="P274" t="str">
            <v>*</v>
          </cell>
          <cell r="Q274" t="str">
            <v>****</v>
          </cell>
          <cell r="R274" t="str">
            <v>09</v>
          </cell>
          <cell r="S274" t="str">
            <v>7598</v>
          </cell>
          <cell r="T274" t="str">
            <v>1</v>
          </cell>
          <cell r="U274">
            <v>1</v>
          </cell>
          <cell r="V274">
            <v>4</v>
          </cell>
          <cell r="W274">
            <v>1999</v>
          </cell>
          <cell r="X274">
            <v>7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7</v>
          </cell>
          <cell r="AJ274">
            <v>7</v>
          </cell>
          <cell r="AK274">
            <v>0</v>
          </cell>
          <cell r="AL274">
            <v>1999</v>
          </cell>
          <cell r="AM274">
            <v>1999</v>
          </cell>
          <cell r="AN274" t="str">
            <v>ta1398708</v>
          </cell>
          <cell r="AO274">
            <v>0.4375</v>
          </cell>
          <cell r="AP274">
            <v>0.875</v>
          </cell>
          <cell r="AQ274">
            <v>0.875</v>
          </cell>
          <cell r="AR274">
            <v>0.875</v>
          </cell>
          <cell r="AS274">
            <v>1.75</v>
          </cell>
          <cell r="AT274">
            <v>1.75</v>
          </cell>
          <cell r="AU274">
            <v>0.875</v>
          </cell>
          <cell r="AV274">
            <v>0.875</v>
          </cell>
          <cell r="AW274">
            <v>0.875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</row>
        <row r="275">
          <cell r="C275" t="str">
            <v>D1</v>
          </cell>
          <cell r="D275" t="str">
            <v>3</v>
          </cell>
          <cell r="E275" t="str">
            <v>ALTRI</v>
          </cell>
          <cell r="F275" t="str">
            <v>XUSI130</v>
          </cell>
          <cell r="G275" t="str">
            <v>XUSI130</v>
          </cell>
          <cell r="H275" t="str">
            <v>ALLACC. RETE REINIEZIONE LUMIERA 2</v>
          </cell>
          <cell r="I275" t="str">
            <v>987</v>
          </cell>
          <cell r="J275" t="str">
            <v>08</v>
          </cell>
          <cell r="K275" t="str">
            <v>****</v>
          </cell>
          <cell r="L275" t="str">
            <v>****</v>
          </cell>
          <cell r="M275" t="str">
            <v>13</v>
          </cell>
          <cell r="N275" t="str">
            <v>C200</v>
          </cell>
          <cell r="O275" t="str">
            <v>*</v>
          </cell>
          <cell r="P275" t="str">
            <v>*</v>
          </cell>
          <cell r="Q275" t="str">
            <v>****</v>
          </cell>
          <cell r="R275" t="str">
            <v>09</v>
          </cell>
          <cell r="S275" t="str">
            <v>7598</v>
          </cell>
          <cell r="T275" t="str">
            <v>1</v>
          </cell>
          <cell r="U275">
            <v>1</v>
          </cell>
          <cell r="V275">
            <v>4</v>
          </cell>
          <cell r="W275">
            <v>1999</v>
          </cell>
          <cell r="X275">
            <v>15.7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15.7</v>
          </cell>
          <cell r="AJ275">
            <v>15.7</v>
          </cell>
          <cell r="AK275">
            <v>0</v>
          </cell>
          <cell r="AL275">
            <v>1999</v>
          </cell>
          <cell r="AM275">
            <v>1999</v>
          </cell>
          <cell r="AN275" t="str">
            <v>ta1398708</v>
          </cell>
          <cell r="AO275">
            <v>0.98124999999999996</v>
          </cell>
          <cell r="AP275">
            <v>1.9624999999999999</v>
          </cell>
          <cell r="AQ275">
            <v>1.9624999999999999</v>
          </cell>
          <cell r="AR275">
            <v>1.9624999999999999</v>
          </cell>
          <cell r="AS275">
            <v>3.9249999999999998</v>
          </cell>
          <cell r="AT275">
            <v>3.9249999999999998</v>
          </cell>
          <cell r="AU275">
            <v>1.9624999999999999</v>
          </cell>
          <cell r="AV275">
            <v>1.9624999999999999</v>
          </cell>
          <cell r="AW275">
            <v>1.9624999999999999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</row>
        <row r="276">
          <cell r="C276" t="str">
            <v>D1</v>
          </cell>
          <cell r="D276" t="str">
            <v>3</v>
          </cell>
          <cell r="E276" t="str">
            <v>ALTRI</v>
          </cell>
          <cell r="F276" t="str">
            <v>XUSI138</v>
          </cell>
          <cell r="G276" t="str">
            <v>XUSI138</v>
          </cell>
          <cell r="H276" t="str">
            <v>IMPIANTI DI RECUPERO TERMICO LAVAGGIO</v>
          </cell>
          <cell r="I276" t="str">
            <v>987</v>
          </cell>
          <cell r="J276" t="str">
            <v>07</v>
          </cell>
          <cell r="K276" t="str">
            <v>****</v>
          </cell>
          <cell r="L276" t="str">
            <v>****</v>
          </cell>
          <cell r="M276" t="str">
            <v>13</v>
          </cell>
          <cell r="N276" t="str">
            <v>M100</v>
          </cell>
          <cell r="O276" t="str">
            <v>*</v>
          </cell>
          <cell r="P276" t="str">
            <v>*</v>
          </cell>
          <cell r="Q276" t="str">
            <v>****</v>
          </cell>
          <cell r="R276" t="str">
            <v>09</v>
          </cell>
          <cell r="S276" t="str">
            <v>****</v>
          </cell>
          <cell r="T276">
            <v>1</v>
          </cell>
          <cell r="U276">
            <v>1</v>
          </cell>
          <cell r="V276">
            <v>4</v>
          </cell>
          <cell r="W276">
            <v>1999</v>
          </cell>
          <cell r="X276">
            <v>20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20</v>
          </cell>
          <cell r="AJ276">
            <v>20</v>
          </cell>
          <cell r="AK276">
            <v>0</v>
          </cell>
          <cell r="AL276">
            <v>1999</v>
          </cell>
          <cell r="AM276">
            <v>1999</v>
          </cell>
          <cell r="AN276" t="str">
            <v>ta1398707</v>
          </cell>
          <cell r="AO276">
            <v>1.25</v>
          </cell>
          <cell r="AP276">
            <v>2.5</v>
          </cell>
          <cell r="AQ276">
            <v>2.5</v>
          </cell>
          <cell r="AR276">
            <v>2.5</v>
          </cell>
          <cell r="AS276">
            <v>5</v>
          </cell>
          <cell r="AT276">
            <v>5</v>
          </cell>
          <cell r="AU276">
            <v>2.5</v>
          </cell>
          <cell r="AV276">
            <v>2.5</v>
          </cell>
          <cell r="AW276">
            <v>2.5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</row>
        <row r="277">
          <cell r="C277" t="str">
            <v>D1</v>
          </cell>
          <cell r="D277" t="str">
            <v>3</v>
          </cell>
          <cell r="E277" t="str">
            <v>ALTRI</v>
          </cell>
          <cell r="F277" t="str">
            <v>XUSI143</v>
          </cell>
          <cell r="G277" t="str">
            <v>XUSI143</v>
          </cell>
          <cell r="H277" t="str">
            <v>IMMISSIONE LUSTIGNANO 5 E VC 10 A SERRAZZANO GR. 5</v>
          </cell>
          <cell r="I277" t="str">
            <v>988</v>
          </cell>
          <cell r="J277" t="str">
            <v>11</v>
          </cell>
          <cell r="K277" t="str">
            <v>****</v>
          </cell>
          <cell r="L277" t="str">
            <v>****</v>
          </cell>
          <cell r="M277" t="str">
            <v>13</v>
          </cell>
          <cell r="N277" t="str">
            <v>SR00</v>
          </cell>
          <cell r="O277" t="str">
            <v>*</v>
          </cell>
          <cell r="P277" t="str">
            <v>*</v>
          </cell>
          <cell r="Q277" t="str">
            <v>****</v>
          </cell>
          <cell r="R277" t="str">
            <v>03</v>
          </cell>
          <cell r="S277" t="str">
            <v>6005</v>
          </cell>
          <cell r="T277" t="str">
            <v>1</v>
          </cell>
          <cell r="U277">
            <v>1</v>
          </cell>
          <cell r="V277">
            <v>4</v>
          </cell>
          <cell r="W277">
            <v>1999</v>
          </cell>
          <cell r="X277">
            <v>33.9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33.9</v>
          </cell>
          <cell r="AJ277">
            <v>33.9</v>
          </cell>
          <cell r="AK277">
            <v>0</v>
          </cell>
          <cell r="AL277">
            <v>1999</v>
          </cell>
          <cell r="AM277">
            <v>1999</v>
          </cell>
          <cell r="AN277" t="str">
            <v>ta1398811</v>
          </cell>
          <cell r="AO277">
            <v>0.84750000000000003</v>
          </cell>
          <cell r="AP277">
            <v>1.5254999999999999</v>
          </cell>
          <cell r="AQ277">
            <v>1.5254999999999999</v>
          </cell>
          <cell r="AR277">
            <v>1.6950000000000001</v>
          </cell>
          <cell r="AS277">
            <v>3.0509999999999997</v>
          </cell>
          <cell r="AT277">
            <v>3.0509999999999997</v>
          </cell>
          <cell r="AU277">
            <v>1.6950000000000001</v>
          </cell>
          <cell r="AV277">
            <v>3.0509999999999997</v>
          </cell>
          <cell r="AW277">
            <v>3.0509999999999997</v>
          </cell>
          <cell r="AX277">
            <v>1.6950000000000001</v>
          </cell>
          <cell r="AY277">
            <v>3.0509999999999997</v>
          </cell>
          <cell r="AZ277">
            <v>0</v>
          </cell>
          <cell r="BA277">
            <v>1.6950000000000001</v>
          </cell>
          <cell r="BB277">
            <v>3.0509999999999997</v>
          </cell>
          <cell r="BC277">
            <v>0</v>
          </cell>
          <cell r="BD277">
            <v>1.6950000000000001</v>
          </cell>
          <cell r="BE277">
            <v>3.0509999999999997</v>
          </cell>
          <cell r="BF277">
            <v>0</v>
          </cell>
          <cell r="BG277">
            <v>1.6950000000000001</v>
          </cell>
          <cell r="BH277">
            <v>3.0509999999999997</v>
          </cell>
          <cell r="BI277">
            <v>0</v>
          </cell>
        </row>
        <row r="278">
          <cell r="C278" t="str">
            <v>D1</v>
          </cell>
          <cell r="D278" t="str">
            <v>3</v>
          </cell>
          <cell r="E278" t="str">
            <v>ALTRI</v>
          </cell>
          <cell r="F278" t="str">
            <v>XUSI144</v>
          </cell>
          <cell r="G278" t="str">
            <v>XUSI144</v>
          </cell>
          <cell r="H278" t="str">
            <v>MIGLIOR. EFFICIENZA IMP. LAVAGGIO C.LI S.MART.2, CORNIA,LE PRATA</v>
          </cell>
          <cell r="I278" t="str">
            <v>988</v>
          </cell>
          <cell r="J278" t="str">
            <v>07</v>
          </cell>
          <cell r="K278" t="str">
            <v>****</v>
          </cell>
          <cell r="L278" t="str">
            <v>****</v>
          </cell>
          <cell r="M278" t="str">
            <v>13</v>
          </cell>
          <cell r="N278" t="str">
            <v>PW00</v>
          </cell>
          <cell r="O278" t="str">
            <v>*</v>
          </cell>
          <cell r="P278" t="str">
            <v>*</v>
          </cell>
          <cell r="Q278" t="str">
            <v>****</v>
          </cell>
          <cell r="R278" t="str">
            <v>09</v>
          </cell>
          <cell r="S278" t="str">
            <v>****</v>
          </cell>
          <cell r="T278" t="str">
            <v>3</v>
          </cell>
          <cell r="U278" t="str">
            <v>3</v>
          </cell>
          <cell r="V278">
            <v>4</v>
          </cell>
          <cell r="W278">
            <v>1999</v>
          </cell>
          <cell r="X278">
            <v>10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10</v>
          </cell>
          <cell r="AJ278">
            <v>10</v>
          </cell>
          <cell r="AK278">
            <v>0</v>
          </cell>
          <cell r="AL278">
            <v>1999</v>
          </cell>
          <cell r="AM278">
            <v>1999</v>
          </cell>
          <cell r="AN278" t="str">
            <v>ta1398807</v>
          </cell>
          <cell r="AO278">
            <v>0.625</v>
          </cell>
          <cell r="AP278">
            <v>1.25</v>
          </cell>
          <cell r="AQ278">
            <v>1.25</v>
          </cell>
          <cell r="AR278">
            <v>1.25</v>
          </cell>
          <cell r="AS278">
            <v>2.5</v>
          </cell>
          <cell r="AT278">
            <v>2.5</v>
          </cell>
          <cell r="AU278">
            <v>1.25</v>
          </cell>
          <cell r="AV278">
            <v>1.25</v>
          </cell>
          <cell r="AW278">
            <v>1.25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</row>
        <row r="279">
          <cell r="C279" t="str">
            <v>D1</v>
          </cell>
          <cell r="D279" t="str">
            <v>3</v>
          </cell>
          <cell r="E279" t="str">
            <v>ALTRI</v>
          </cell>
          <cell r="F279" t="str">
            <v>XUSI144</v>
          </cell>
          <cell r="G279" t="str">
            <v>XUSI144</v>
          </cell>
          <cell r="H279" t="str">
            <v>MIGLIOR. EFFICIENZA IMP. LAVAGGIO C.LI S.MART.2, CORNIA,LE PRATA</v>
          </cell>
          <cell r="I279" t="str">
            <v>988</v>
          </cell>
          <cell r="J279" t="str">
            <v>11</v>
          </cell>
          <cell r="K279" t="str">
            <v>****</v>
          </cell>
          <cell r="L279" t="str">
            <v>****</v>
          </cell>
          <cell r="M279" t="str">
            <v>13</v>
          </cell>
          <cell r="N279" t="str">
            <v>****</v>
          </cell>
          <cell r="O279" t="str">
            <v>*</v>
          </cell>
          <cell r="P279" t="str">
            <v>*</v>
          </cell>
          <cell r="Q279" t="str">
            <v>****</v>
          </cell>
          <cell r="R279" t="str">
            <v>**</v>
          </cell>
          <cell r="S279" t="str">
            <v>****</v>
          </cell>
          <cell r="T279" t="str">
            <v>3</v>
          </cell>
          <cell r="U279" t="str">
            <v>3</v>
          </cell>
          <cell r="V279">
            <v>4</v>
          </cell>
          <cell r="W279">
            <v>1999</v>
          </cell>
          <cell r="X279">
            <v>10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10</v>
          </cell>
          <cell r="AJ279">
            <v>10</v>
          </cell>
          <cell r="AK279">
            <v>0</v>
          </cell>
          <cell r="AL279">
            <v>1999</v>
          </cell>
          <cell r="AM279">
            <v>1999</v>
          </cell>
          <cell r="AN279" t="str">
            <v>ta1398811</v>
          </cell>
          <cell r="AO279">
            <v>0.25</v>
          </cell>
          <cell r="AP279">
            <v>0.44999999999999996</v>
          </cell>
          <cell r="AQ279">
            <v>0.44999999999999996</v>
          </cell>
          <cell r="AR279">
            <v>0.5</v>
          </cell>
          <cell r="AS279">
            <v>0.89999999999999991</v>
          </cell>
          <cell r="AT279">
            <v>0.89999999999999991</v>
          </cell>
          <cell r="AU279">
            <v>0.5</v>
          </cell>
          <cell r="AV279">
            <v>0.89999999999999991</v>
          </cell>
          <cell r="AW279">
            <v>0.89999999999999991</v>
          </cell>
          <cell r="AX279">
            <v>0.5</v>
          </cell>
          <cell r="AY279">
            <v>0.89999999999999991</v>
          </cell>
          <cell r="AZ279">
            <v>0</v>
          </cell>
          <cell r="BA279">
            <v>0.5</v>
          </cell>
          <cell r="BB279">
            <v>0.89999999999999991</v>
          </cell>
          <cell r="BC279">
            <v>0</v>
          </cell>
          <cell r="BD279">
            <v>0.5</v>
          </cell>
          <cell r="BE279">
            <v>0.89999999999999991</v>
          </cell>
          <cell r="BF279">
            <v>0</v>
          </cell>
          <cell r="BG279">
            <v>0.5</v>
          </cell>
          <cell r="BH279">
            <v>0.89999999999999991</v>
          </cell>
          <cell r="BI279">
            <v>0</v>
          </cell>
        </row>
        <row r="280">
          <cell r="C280" t="str">
            <v>D1</v>
          </cell>
          <cell r="D280" t="str">
            <v>3</v>
          </cell>
          <cell r="E280" t="str">
            <v>ALTRI</v>
          </cell>
          <cell r="F280" t="str">
            <v>XUSI145</v>
          </cell>
          <cell r="G280" t="str">
            <v>XUSI145</v>
          </cell>
          <cell r="H280" t="str">
            <v>MIGLIOR. GRADO DI VUOTO C.LI S.MART.GR2, SERRAZZ. GR5</v>
          </cell>
          <cell r="I280" t="str">
            <v>988</v>
          </cell>
          <cell r="J280" t="str">
            <v>11</v>
          </cell>
          <cell r="K280" t="str">
            <v>****</v>
          </cell>
          <cell r="L280" t="str">
            <v>****</v>
          </cell>
          <cell r="M280" t="str">
            <v>13</v>
          </cell>
          <cell r="N280" t="str">
            <v>SR00</v>
          </cell>
          <cell r="O280" t="str">
            <v>*</v>
          </cell>
          <cell r="P280" t="str">
            <v>*</v>
          </cell>
          <cell r="Q280" t="str">
            <v>****</v>
          </cell>
          <cell r="R280" t="str">
            <v>09</v>
          </cell>
          <cell r="S280" t="str">
            <v>****</v>
          </cell>
          <cell r="T280" t="str">
            <v>3</v>
          </cell>
          <cell r="U280" t="str">
            <v>3</v>
          </cell>
          <cell r="V280">
            <v>4</v>
          </cell>
          <cell r="W280">
            <v>1999</v>
          </cell>
          <cell r="X280">
            <v>10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10</v>
          </cell>
          <cell r="AJ280">
            <v>10</v>
          </cell>
          <cell r="AK280">
            <v>0</v>
          </cell>
          <cell r="AL280">
            <v>1999</v>
          </cell>
          <cell r="AM280">
            <v>1999</v>
          </cell>
          <cell r="AN280" t="str">
            <v>ta1398811</v>
          </cell>
          <cell r="AO280">
            <v>0.25</v>
          </cell>
          <cell r="AP280">
            <v>0.44999999999999996</v>
          </cell>
          <cell r="AQ280">
            <v>0.44999999999999996</v>
          </cell>
          <cell r="AR280">
            <v>0.5</v>
          </cell>
          <cell r="AS280">
            <v>0.89999999999999991</v>
          </cell>
          <cell r="AT280">
            <v>0.89999999999999991</v>
          </cell>
          <cell r="AU280">
            <v>0.5</v>
          </cell>
          <cell r="AV280">
            <v>0.89999999999999991</v>
          </cell>
          <cell r="AW280">
            <v>0.89999999999999991</v>
          </cell>
          <cell r="AX280">
            <v>0.5</v>
          </cell>
          <cell r="AY280">
            <v>0.89999999999999991</v>
          </cell>
          <cell r="AZ280">
            <v>0</v>
          </cell>
          <cell r="BA280">
            <v>0.5</v>
          </cell>
          <cell r="BB280">
            <v>0.89999999999999991</v>
          </cell>
          <cell r="BC280">
            <v>0</v>
          </cell>
          <cell r="BD280">
            <v>0.5</v>
          </cell>
          <cell r="BE280">
            <v>0.89999999999999991</v>
          </cell>
          <cell r="BF280">
            <v>0</v>
          </cell>
          <cell r="BG280">
            <v>0.5</v>
          </cell>
          <cell r="BH280">
            <v>0.89999999999999991</v>
          </cell>
          <cell r="BI280">
            <v>0</v>
          </cell>
        </row>
        <row r="281">
          <cell r="C281" t="str">
            <v>D1</v>
          </cell>
          <cell r="D281" t="str">
            <v>3</v>
          </cell>
          <cell r="E281" t="str">
            <v>ALTRI</v>
          </cell>
          <cell r="F281" t="str">
            <v>XUSI145</v>
          </cell>
          <cell r="G281" t="str">
            <v>XUSI145</v>
          </cell>
          <cell r="H281" t="str">
            <v>MIGLIOR. GRADO DI VUOTO C.LI S.MART.GR2, SERRAZZ. GR5</v>
          </cell>
          <cell r="I281" t="str">
            <v>988</v>
          </cell>
          <cell r="J281" t="str">
            <v>11</v>
          </cell>
          <cell r="K281" t="str">
            <v>****</v>
          </cell>
          <cell r="L281" t="str">
            <v>****</v>
          </cell>
          <cell r="M281" t="str">
            <v>13</v>
          </cell>
          <cell r="N281" t="str">
            <v>S100</v>
          </cell>
          <cell r="O281" t="str">
            <v>*</v>
          </cell>
          <cell r="P281" t="str">
            <v>*</v>
          </cell>
          <cell r="Q281" t="str">
            <v>****</v>
          </cell>
          <cell r="R281" t="str">
            <v>09</v>
          </cell>
          <cell r="S281" t="str">
            <v>****</v>
          </cell>
          <cell r="T281" t="str">
            <v>3</v>
          </cell>
          <cell r="U281" t="str">
            <v>3</v>
          </cell>
          <cell r="V281">
            <v>4</v>
          </cell>
          <cell r="W281">
            <v>1999</v>
          </cell>
          <cell r="X281">
            <v>10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10</v>
          </cell>
          <cell r="AJ281">
            <v>10</v>
          </cell>
          <cell r="AK281">
            <v>0</v>
          </cell>
          <cell r="AL281">
            <v>1999</v>
          </cell>
          <cell r="AM281">
            <v>1999</v>
          </cell>
          <cell r="AN281" t="str">
            <v>ta1398811</v>
          </cell>
          <cell r="AO281">
            <v>0.25</v>
          </cell>
          <cell r="AP281">
            <v>0.44999999999999996</v>
          </cell>
          <cell r="AQ281">
            <v>0.44999999999999996</v>
          </cell>
          <cell r="AR281">
            <v>0.5</v>
          </cell>
          <cell r="AS281">
            <v>0.89999999999999991</v>
          </cell>
          <cell r="AT281">
            <v>0.89999999999999991</v>
          </cell>
          <cell r="AU281">
            <v>0.5</v>
          </cell>
          <cell r="AV281">
            <v>0.89999999999999991</v>
          </cell>
          <cell r="AW281">
            <v>0.89999999999999991</v>
          </cell>
          <cell r="AX281">
            <v>0.5</v>
          </cell>
          <cell r="AY281">
            <v>0.89999999999999991</v>
          </cell>
          <cell r="AZ281">
            <v>0</v>
          </cell>
          <cell r="BA281">
            <v>0.5</v>
          </cell>
          <cell r="BB281">
            <v>0.89999999999999991</v>
          </cell>
          <cell r="BC281">
            <v>0</v>
          </cell>
          <cell r="BD281">
            <v>0.5</v>
          </cell>
          <cell r="BE281">
            <v>0.89999999999999991</v>
          </cell>
          <cell r="BF281">
            <v>0</v>
          </cell>
          <cell r="BG281">
            <v>0.5</v>
          </cell>
          <cell r="BH281">
            <v>0.89999999999999991</v>
          </cell>
          <cell r="BI281">
            <v>0</v>
          </cell>
        </row>
        <row r="282">
          <cell r="C282" t="str">
            <v>D1</v>
          </cell>
          <cell r="D282" t="str">
            <v>3</v>
          </cell>
          <cell r="E282" t="str">
            <v>ALTRI</v>
          </cell>
          <cell r="F282" t="str">
            <v>XUSI151</v>
          </cell>
          <cell r="G282" t="str">
            <v>XUSI151</v>
          </cell>
          <cell r="H282" t="str">
            <v>HW PER SISTEMI DI PROCESSO</v>
          </cell>
          <cell r="I282" t="str">
            <v>598</v>
          </cell>
          <cell r="J282" t="str">
            <v>**</v>
          </cell>
          <cell r="K282" t="str">
            <v>****</v>
          </cell>
          <cell r="L282" t="str">
            <v>****</v>
          </cell>
          <cell r="M282" t="str">
            <v>76</v>
          </cell>
          <cell r="N282" t="str">
            <v>****</v>
          </cell>
          <cell r="O282" t="str">
            <v>*</v>
          </cell>
          <cell r="P282" t="str">
            <v>*</v>
          </cell>
          <cell r="Q282" t="str">
            <v>****</v>
          </cell>
          <cell r="R282" t="str">
            <v>**</v>
          </cell>
          <cell r="S282" t="str">
            <v>****</v>
          </cell>
          <cell r="T282">
            <v>1</v>
          </cell>
          <cell r="U282">
            <v>1</v>
          </cell>
          <cell r="V282">
            <v>4</v>
          </cell>
          <cell r="W282">
            <v>2000</v>
          </cell>
          <cell r="X282">
            <v>49.7</v>
          </cell>
          <cell r="Y282">
            <v>12.5</v>
          </cell>
          <cell r="Z282">
            <v>12.5</v>
          </cell>
          <cell r="AA282">
            <v>12.5</v>
          </cell>
          <cell r="AB282">
            <v>12.5</v>
          </cell>
          <cell r="AC282">
            <v>50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99.7</v>
          </cell>
          <cell r="AJ282">
            <v>99.7</v>
          </cell>
          <cell r="AK282">
            <v>0</v>
          </cell>
          <cell r="AL282">
            <v>2000</v>
          </cell>
          <cell r="AM282">
            <v>2000</v>
          </cell>
          <cell r="AN282" t="str">
            <v>ta76598</v>
          </cell>
          <cell r="AO282">
            <v>0</v>
          </cell>
          <cell r="AP282">
            <v>0</v>
          </cell>
          <cell r="AQ282">
            <v>0</v>
          </cell>
          <cell r="AR282">
            <v>9.9700000000000006</v>
          </cell>
          <cell r="AS282">
            <v>9.9700000000000006</v>
          </cell>
          <cell r="AT282">
            <v>9.9700000000000006</v>
          </cell>
          <cell r="AU282">
            <v>19.940000000000001</v>
          </cell>
          <cell r="AV282">
            <v>19.940000000000001</v>
          </cell>
          <cell r="AW282">
            <v>19.940000000000001</v>
          </cell>
          <cell r="AX282">
            <v>19.940000000000001</v>
          </cell>
          <cell r="AY282">
            <v>19.940000000000001</v>
          </cell>
          <cell r="AZ282">
            <v>19.940000000000001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</row>
        <row r="283">
          <cell r="C283" t="str">
            <v>D1</v>
          </cell>
          <cell r="D283" t="str">
            <v>3</v>
          </cell>
          <cell r="E283" t="str">
            <v>ALTRI</v>
          </cell>
          <cell r="F283" t="str">
            <v>XUSI152</v>
          </cell>
          <cell r="G283" t="str">
            <v>XUSI152</v>
          </cell>
          <cell r="H283" t="str">
            <v>ADEGUAMENTI ANNO 2000</v>
          </cell>
          <cell r="I283" t="str">
            <v>598</v>
          </cell>
          <cell r="J283" t="str">
            <v>**</v>
          </cell>
          <cell r="K283" t="str">
            <v>****</v>
          </cell>
          <cell r="L283" t="str">
            <v>****</v>
          </cell>
          <cell r="M283" t="str">
            <v>76</v>
          </cell>
          <cell r="N283" t="str">
            <v>****</v>
          </cell>
          <cell r="O283" t="str">
            <v>*</v>
          </cell>
          <cell r="P283" t="str">
            <v>*</v>
          </cell>
          <cell r="Q283" t="str">
            <v>****</v>
          </cell>
          <cell r="R283" t="str">
            <v>**</v>
          </cell>
          <cell r="S283" t="str">
            <v>****</v>
          </cell>
          <cell r="T283">
            <v>1</v>
          </cell>
          <cell r="U283">
            <v>1</v>
          </cell>
          <cell r="V283">
            <v>4</v>
          </cell>
          <cell r="W283">
            <v>2000</v>
          </cell>
          <cell r="X283">
            <v>430.29999999999995</v>
          </cell>
          <cell r="Y283">
            <v>7.5</v>
          </cell>
          <cell r="Z283">
            <v>7.5</v>
          </cell>
          <cell r="AA283">
            <v>7.5</v>
          </cell>
          <cell r="AB283">
            <v>7.5</v>
          </cell>
          <cell r="AC283">
            <v>30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1030.3</v>
          </cell>
          <cell r="AJ283">
            <v>460.29999999999995</v>
          </cell>
          <cell r="AK283">
            <v>0</v>
          </cell>
          <cell r="AL283">
            <v>2000</v>
          </cell>
          <cell r="AM283">
            <v>2000</v>
          </cell>
          <cell r="AN283" t="str">
            <v>ta76598</v>
          </cell>
          <cell r="AO283">
            <v>0</v>
          </cell>
          <cell r="AP283">
            <v>0</v>
          </cell>
          <cell r="AQ283">
            <v>0</v>
          </cell>
          <cell r="AR283">
            <v>46.03</v>
          </cell>
          <cell r="AS283">
            <v>46.03</v>
          </cell>
          <cell r="AT283">
            <v>46.03</v>
          </cell>
          <cell r="AU283">
            <v>92.06</v>
          </cell>
          <cell r="AV283">
            <v>92.06</v>
          </cell>
          <cell r="AW283">
            <v>92.06</v>
          </cell>
          <cell r="AX283">
            <v>92.06</v>
          </cell>
          <cell r="AY283">
            <v>92.06</v>
          </cell>
          <cell r="AZ283">
            <v>92.06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</row>
        <row r="284">
          <cell r="C284" t="str">
            <v>D1</v>
          </cell>
          <cell r="D284" t="str">
            <v>3</v>
          </cell>
          <cell r="E284" t="str">
            <v>ALTRI</v>
          </cell>
          <cell r="F284" t="str">
            <v>XUSI153</v>
          </cell>
          <cell r="G284" t="str">
            <v>XUSI153</v>
          </cell>
          <cell r="H284" t="str">
            <v>SVILUPPO SW SISTEMI DI PROCESSO</v>
          </cell>
          <cell r="I284" t="str">
            <v>605</v>
          </cell>
          <cell r="J284" t="str">
            <v>**</v>
          </cell>
          <cell r="K284" t="str">
            <v>****</v>
          </cell>
          <cell r="L284" t="str">
            <v>****</v>
          </cell>
          <cell r="M284" t="str">
            <v>76</v>
          </cell>
          <cell r="N284" t="str">
            <v>****</v>
          </cell>
          <cell r="O284" t="str">
            <v>*</v>
          </cell>
          <cell r="P284" t="str">
            <v>*</v>
          </cell>
          <cell r="Q284" t="str">
            <v>****</v>
          </cell>
          <cell r="R284" t="str">
            <v>**</v>
          </cell>
          <cell r="S284" t="str">
            <v>****</v>
          </cell>
          <cell r="T284">
            <v>1</v>
          </cell>
          <cell r="U284">
            <v>1</v>
          </cell>
          <cell r="V284">
            <v>4</v>
          </cell>
          <cell r="W284">
            <v>2000</v>
          </cell>
          <cell r="X284">
            <v>149.80000000000001</v>
          </cell>
          <cell r="Y284">
            <v>15</v>
          </cell>
          <cell r="Z284">
            <v>25</v>
          </cell>
          <cell r="AA284">
            <v>55</v>
          </cell>
          <cell r="AB284">
            <v>55</v>
          </cell>
          <cell r="AC284">
            <v>150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299.8</v>
          </cell>
          <cell r="AJ284">
            <v>299.8</v>
          </cell>
          <cell r="AK284">
            <v>0</v>
          </cell>
          <cell r="AL284">
            <v>2000</v>
          </cell>
          <cell r="AM284">
            <v>2000</v>
          </cell>
          <cell r="AN284" t="str">
            <v>ta76605</v>
          </cell>
          <cell r="AO284">
            <v>0</v>
          </cell>
          <cell r="AP284">
            <v>0</v>
          </cell>
          <cell r="AQ284">
            <v>0</v>
          </cell>
          <cell r="AR284">
            <v>29.980000000000004</v>
          </cell>
          <cell r="AS284">
            <v>29.980000000000004</v>
          </cell>
          <cell r="AT284">
            <v>29.980000000000004</v>
          </cell>
          <cell r="AU284">
            <v>59.960000000000008</v>
          </cell>
          <cell r="AV284">
            <v>59.960000000000008</v>
          </cell>
          <cell r="AW284">
            <v>59.960000000000008</v>
          </cell>
          <cell r="AX284">
            <v>59.960000000000008</v>
          </cell>
          <cell r="AY284">
            <v>59.960000000000008</v>
          </cell>
          <cell r="AZ284">
            <v>59.960000000000008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</row>
        <row r="285">
          <cell r="C285" t="str">
            <v>A</v>
          </cell>
          <cell r="D285" t="str">
            <v>6A</v>
          </cell>
          <cell r="E285" t="str">
            <v>ALTRI</v>
          </cell>
          <cell r="F285" t="str">
            <v>XUSI154</v>
          </cell>
          <cell r="G285" t="str">
            <v>XUSI154</v>
          </cell>
          <cell r="H285" t="str">
            <v>COMPLETAMENTO INR. CABLAGGIO EDIFICI NUCLEI</v>
          </cell>
          <cell r="I285" t="str">
            <v>988</v>
          </cell>
          <cell r="J285" t="str">
            <v>11</v>
          </cell>
          <cell r="K285" t="str">
            <v>****</v>
          </cell>
          <cell r="L285" t="str">
            <v>****</v>
          </cell>
          <cell r="M285" t="str">
            <v>02</v>
          </cell>
          <cell r="N285" t="str">
            <v>7021</v>
          </cell>
          <cell r="O285" t="str">
            <v>*</v>
          </cell>
          <cell r="P285" t="str">
            <v>*</v>
          </cell>
          <cell r="Q285" t="str">
            <v>****</v>
          </cell>
          <cell r="R285" t="str">
            <v>**</v>
          </cell>
          <cell r="S285" t="str">
            <v>6022</v>
          </cell>
          <cell r="T285" t="str">
            <v>1</v>
          </cell>
          <cell r="U285">
            <v>1</v>
          </cell>
          <cell r="V285">
            <v>4</v>
          </cell>
          <cell r="W285">
            <v>1999</v>
          </cell>
          <cell r="X285">
            <v>218.8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218.8</v>
          </cell>
          <cell r="AJ285">
            <v>218.8</v>
          </cell>
          <cell r="AK285">
            <v>0</v>
          </cell>
          <cell r="AL285">
            <v>1999</v>
          </cell>
          <cell r="AM285">
            <v>1999</v>
          </cell>
          <cell r="AN285" t="str">
            <v>ta0298811</v>
          </cell>
          <cell r="AO285">
            <v>2.7350000000000003</v>
          </cell>
          <cell r="AP285">
            <v>3.282</v>
          </cell>
          <cell r="AQ285">
            <v>3.282</v>
          </cell>
          <cell r="AR285">
            <v>5.4700000000000006</v>
          </cell>
          <cell r="AS285">
            <v>6.5640000000000001</v>
          </cell>
          <cell r="AT285">
            <v>6.5640000000000001</v>
          </cell>
          <cell r="AU285">
            <v>5.4700000000000006</v>
          </cell>
          <cell r="AV285">
            <v>6.5640000000000001</v>
          </cell>
          <cell r="AW285">
            <v>6.5640000000000001</v>
          </cell>
          <cell r="AX285">
            <v>5.4700000000000006</v>
          </cell>
          <cell r="AY285">
            <v>6.5640000000000001</v>
          </cell>
          <cell r="AZ285">
            <v>0</v>
          </cell>
          <cell r="BA285">
            <v>5.4700000000000006</v>
          </cell>
          <cell r="BB285">
            <v>6.5640000000000001</v>
          </cell>
          <cell r="BC285">
            <v>0</v>
          </cell>
          <cell r="BD285">
            <v>5.4700000000000006</v>
          </cell>
          <cell r="BE285">
            <v>6.5640000000000001</v>
          </cell>
          <cell r="BF285">
            <v>0</v>
          </cell>
          <cell r="BG285">
            <v>5.4700000000000006</v>
          </cell>
          <cell r="BH285">
            <v>6.5640000000000001</v>
          </cell>
          <cell r="BI285">
            <v>0</v>
          </cell>
        </row>
        <row r="286">
          <cell r="C286" t="str">
            <v>A</v>
          </cell>
          <cell r="D286" t="str">
            <v>6A</v>
          </cell>
          <cell r="E286" t="str">
            <v>ALTRI</v>
          </cell>
          <cell r="F286" t="str">
            <v>XUSI154</v>
          </cell>
          <cell r="G286" t="str">
            <v>XUSI154</v>
          </cell>
          <cell r="H286" t="str">
            <v>COMPLETAMENTO INR. CABLAGGIO EDIFICI NUCLEI</v>
          </cell>
          <cell r="I286" t="str">
            <v>988</v>
          </cell>
          <cell r="J286" t="str">
            <v>11</v>
          </cell>
          <cell r="K286" t="str">
            <v>****</v>
          </cell>
          <cell r="L286" t="str">
            <v>****</v>
          </cell>
          <cell r="M286" t="str">
            <v>02</v>
          </cell>
          <cell r="N286" t="str">
            <v>7021</v>
          </cell>
          <cell r="O286" t="str">
            <v>*</v>
          </cell>
          <cell r="P286" t="str">
            <v>*</v>
          </cell>
          <cell r="Q286" t="str">
            <v>****</v>
          </cell>
          <cell r="R286" t="str">
            <v>10</v>
          </cell>
          <cell r="S286" t="str">
            <v>6022</v>
          </cell>
          <cell r="T286" t="str">
            <v>1</v>
          </cell>
          <cell r="U286">
            <v>1</v>
          </cell>
          <cell r="V286">
            <v>4</v>
          </cell>
          <cell r="W286">
            <v>1999</v>
          </cell>
          <cell r="X286">
            <v>98.8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98.8</v>
          </cell>
          <cell r="AJ286">
            <v>98.8</v>
          </cell>
          <cell r="AK286">
            <v>0</v>
          </cell>
          <cell r="AL286">
            <v>1999</v>
          </cell>
          <cell r="AM286">
            <v>1999</v>
          </cell>
          <cell r="AN286" t="str">
            <v>ta0298811</v>
          </cell>
          <cell r="AO286">
            <v>1.2350000000000001</v>
          </cell>
          <cell r="AP286">
            <v>1.482</v>
          </cell>
          <cell r="AQ286">
            <v>1.482</v>
          </cell>
          <cell r="AR286">
            <v>2.4700000000000002</v>
          </cell>
          <cell r="AS286">
            <v>2.964</v>
          </cell>
          <cell r="AT286">
            <v>2.964</v>
          </cell>
          <cell r="AU286">
            <v>2.4700000000000002</v>
          </cell>
          <cell r="AV286">
            <v>2.964</v>
          </cell>
          <cell r="AW286">
            <v>2.964</v>
          </cell>
          <cell r="AX286">
            <v>2.4700000000000002</v>
          </cell>
          <cell r="AY286">
            <v>2.964</v>
          </cell>
          <cell r="AZ286">
            <v>0</v>
          </cell>
          <cell r="BA286">
            <v>2.4700000000000002</v>
          </cell>
          <cell r="BB286">
            <v>2.964</v>
          </cell>
          <cell r="BC286">
            <v>0</v>
          </cell>
          <cell r="BD286">
            <v>2.4700000000000002</v>
          </cell>
          <cell r="BE286">
            <v>2.964</v>
          </cell>
          <cell r="BF286">
            <v>0</v>
          </cell>
          <cell r="BG286">
            <v>2.4700000000000002</v>
          </cell>
          <cell r="BH286">
            <v>2.964</v>
          </cell>
          <cell r="BI286">
            <v>0</v>
          </cell>
        </row>
        <row r="287">
          <cell r="C287" t="str">
            <v>A</v>
          </cell>
          <cell r="D287" t="str">
            <v>6A</v>
          </cell>
          <cell r="E287" t="str">
            <v>ALTRI</v>
          </cell>
          <cell r="F287" t="str">
            <v>XUSI154</v>
          </cell>
          <cell r="G287" t="str">
            <v>XUSI154</v>
          </cell>
          <cell r="H287" t="str">
            <v>COMPLETAMENTO INR. CABLAGGIO EDIFICI NUCLEI</v>
          </cell>
          <cell r="I287" t="str">
            <v>988</v>
          </cell>
          <cell r="J287" t="str">
            <v>11</v>
          </cell>
          <cell r="K287" t="str">
            <v>****</v>
          </cell>
          <cell r="L287" t="str">
            <v>****</v>
          </cell>
          <cell r="M287" t="str">
            <v>02</v>
          </cell>
          <cell r="N287" t="str">
            <v>7021</v>
          </cell>
          <cell r="O287" t="str">
            <v>*</v>
          </cell>
          <cell r="P287" t="str">
            <v>*</v>
          </cell>
          <cell r="Q287" t="str">
            <v>****</v>
          </cell>
          <cell r="R287" t="str">
            <v>10</v>
          </cell>
          <cell r="S287" t="str">
            <v>6022</v>
          </cell>
          <cell r="T287" t="str">
            <v>1</v>
          </cell>
          <cell r="U287">
            <v>1</v>
          </cell>
          <cell r="V287">
            <v>4</v>
          </cell>
          <cell r="W287">
            <v>1999</v>
          </cell>
          <cell r="X287">
            <v>3.2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3.2</v>
          </cell>
          <cell r="AJ287">
            <v>3.2</v>
          </cell>
          <cell r="AK287">
            <v>0</v>
          </cell>
          <cell r="AL287">
            <v>1999</v>
          </cell>
          <cell r="AM287">
            <v>1999</v>
          </cell>
          <cell r="AN287" t="str">
            <v>ta0298811</v>
          </cell>
          <cell r="AO287">
            <v>4.0000000000000008E-2</v>
          </cell>
          <cell r="AP287">
            <v>4.8000000000000001E-2</v>
          </cell>
          <cell r="AQ287">
            <v>4.8000000000000001E-2</v>
          </cell>
          <cell r="AR287">
            <v>8.0000000000000016E-2</v>
          </cell>
          <cell r="AS287">
            <v>9.6000000000000002E-2</v>
          </cell>
          <cell r="AT287">
            <v>9.6000000000000002E-2</v>
          </cell>
          <cell r="AU287">
            <v>8.0000000000000016E-2</v>
          </cell>
          <cell r="AV287">
            <v>9.6000000000000002E-2</v>
          </cell>
          <cell r="AW287">
            <v>9.6000000000000002E-2</v>
          </cell>
          <cell r="AX287">
            <v>8.0000000000000016E-2</v>
          </cell>
          <cell r="AY287">
            <v>9.6000000000000002E-2</v>
          </cell>
          <cell r="AZ287">
            <v>0</v>
          </cell>
          <cell r="BA287">
            <v>8.0000000000000016E-2</v>
          </cell>
          <cell r="BB287">
            <v>9.6000000000000002E-2</v>
          </cell>
          <cell r="BC287">
            <v>0</v>
          </cell>
          <cell r="BD287">
            <v>8.0000000000000016E-2</v>
          </cell>
          <cell r="BE287">
            <v>9.6000000000000002E-2</v>
          </cell>
          <cell r="BF287">
            <v>0</v>
          </cell>
          <cell r="BG287">
            <v>8.0000000000000016E-2</v>
          </cell>
          <cell r="BH287">
            <v>9.6000000000000002E-2</v>
          </cell>
          <cell r="BI287">
            <v>0</v>
          </cell>
        </row>
        <row r="288">
          <cell r="C288" t="str">
            <v>A</v>
          </cell>
          <cell r="D288" t="str">
            <v>6A</v>
          </cell>
          <cell r="E288" t="str">
            <v>ALTRI</v>
          </cell>
          <cell r="F288" t="str">
            <v>XUSI154</v>
          </cell>
          <cell r="G288" t="str">
            <v>XUSI154</v>
          </cell>
          <cell r="H288" t="str">
            <v>COMPLETAMENTO INR. CABLAGGIO EDIFICI NUCLEI</v>
          </cell>
          <cell r="I288" t="str">
            <v>988</v>
          </cell>
          <cell r="J288" t="str">
            <v>11</v>
          </cell>
          <cell r="K288" t="str">
            <v>****</v>
          </cell>
          <cell r="L288" t="str">
            <v>****</v>
          </cell>
          <cell r="M288" t="str">
            <v>02</v>
          </cell>
          <cell r="N288" t="str">
            <v>7021</v>
          </cell>
          <cell r="O288" t="str">
            <v>*</v>
          </cell>
          <cell r="P288" t="str">
            <v>*</v>
          </cell>
          <cell r="Q288" t="str">
            <v>****</v>
          </cell>
          <cell r="R288" t="str">
            <v>10</v>
          </cell>
          <cell r="S288" t="str">
            <v>6022</v>
          </cell>
          <cell r="T288">
            <v>3</v>
          </cell>
          <cell r="U288">
            <v>3</v>
          </cell>
          <cell r="V288">
            <v>1</v>
          </cell>
          <cell r="W288">
            <v>2000</v>
          </cell>
          <cell r="X288">
            <v>32.5</v>
          </cell>
          <cell r="Y288">
            <v>32.5</v>
          </cell>
          <cell r="Z288">
            <v>0</v>
          </cell>
          <cell r="AA288">
            <v>0</v>
          </cell>
          <cell r="AB288">
            <v>0</v>
          </cell>
          <cell r="AC288">
            <v>32.5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32.5</v>
          </cell>
          <cell r="AJ288">
            <v>32.5</v>
          </cell>
          <cell r="AK288">
            <v>0</v>
          </cell>
          <cell r="AL288">
            <v>2000</v>
          </cell>
          <cell r="AM288">
            <v>2000</v>
          </cell>
          <cell r="AN288" t="str">
            <v>ta0298811</v>
          </cell>
          <cell r="AO288">
            <v>0</v>
          </cell>
          <cell r="AP288">
            <v>0</v>
          </cell>
          <cell r="AQ288">
            <v>0</v>
          </cell>
          <cell r="AR288">
            <v>0.40625</v>
          </cell>
          <cell r="AS288">
            <v>0.48749999999999999</v>
          </cell>
          <cell r="AT288">
            <v>0.48749999999999999</v>
          </cell>
          <cell r="AU288">
            <v>0.8125</v>
          </cell>
          <cell r="AV288">
            <v>0.97499999999999998</v>
          </cell>
          <cell r="AW288">
            <v>0.97499999999999998</v>
          </cell>
          <cell r="AX288">
            <v>0.8125</v>
          </cell>
          <cell r="AY288">
            <v>0.97499999999999998</v>
          </cell>
          <cell r="AZ288">
            <v>0.97499999999999998</v>
          </cell>
          <cell r="BA288">
            <v>0.8125</v>
          </cell>
          <cell r="BB288">
            <v>0.97499999999999998</v>
          </cell>
          <cell r="BC288">
            <v>0</v>
          </cell>
          <cell r="BD288">
            <v>0.8125</v>
          </cell>
          <cell r="BE288">
            <v>0.97499999999999998</v>
          </cell>
          <cell r="BF288">
            <v>0</v>
          </cell>
          <cell r="BG288">
            <v>0.8125</v>
          </cell>
          <cell r="BH288">
            <v>0.97499999999999998</v>
          </cell>
          <cell r="BI288">
            <v>0</v>
          </cell>
        </row>
        <row r="289">
          <cell r="C289" t="str">
            <v>A</v>
          </cell>
          <cell r="D289" t="str">
            <v>6A</v>
          </cell>
          <cell r="E289" t="str">
            <v>ALTRI</v>
          </cell>
          <cell r="F289" t="str">
            <v>XUSI154</v>
          </cell>
          <cell r="G289" t="str">
            <v>XUSI154</v>
          </cell>
          <cell r="H289" t="str">
            <v>COMPLETAMENTO INR. CABLAGGIO EDIFICI NUCLEI</v>
          </cell>
          <cell r="I289" t="str">
            <v>988</v>
          </cell>
          <cell r="J289" t="str">
            <v>11</v>
          </cell>
          <cell r="K289" t="str">
            <v>****</v>
          </cell>
          <cell r="L289" t="str">
            <v>****</v>
          </cell>
          <cell r="M289" t="str">
            <v>02</v>
          </cell>
          <cell r="N289" t="str">
            <v>7021</v>
          </cell>
          <cell r="O289" t="str">
            <v>*</v>
          </cell>
          <cell r="P289" t="str">
            <v>*</v>
          </cell>
          <cell r="Q289" t="str">
            <v>****</v>
          </cell>
          <cell r="R289" t="str">
            <v>10</v>
          </cell>
          <cell r="S289" t="str">
            <v>6022</v>
          </cell>
          <cell r="T289">
            <v>3</v>
          </cell>
          <cell r="U289">
            <v>3</v>
          </cell>
          <cell r="V289">
            <v>2</v>
          </cell>
          <cell r="W289">
            <v>2000</v>
          </cell>
          <cell r="Y289">
            <v>32.5</v>
          </cell>
          <cell r="Z289">
            <v>32.5</v>
          </cell>
          <cell r="AA289">
            <v>0</v>
          </cell>
          <cell r="AB289">
            <v>0</v>
          </cell>
          <cell r="AC289">
            <v>32.5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32.5</v>
          </cell>
          <cell r="AJ289">
            <v>32.5</v>
          </cell>
          <cell r="AK289">
            <v>0</v>
          </cell>
          <cell r="AL289">
            <v>2000</v>
          </cell>
          <cell r="AM289">
            <v>2000</v>
          </cell>
          <cell r="AN289" t="str">
            <v>ta0298811</v>
          </cell>
          <cell r="AO289">
            <v>0</v>
          </cell>
          <cell r="AP289">
            <v>0</v>
          </cell>
          <cell r="AQ289">
            <v>0</v>
          </cell>
          <cell r="AR289">
            <v>0.40625</v>
          </cell>
          <cell r="AS289">
            <v>0.48749999999999999</v>
          </cell>
          <cell r="AT289">
            <v>0.48749999999999999</v>
          </cell>
          <cell r="AU289">
            <v>0.8125</v>
          </cell>
          <cell r="AV289">
            <v>0.97499999999999998</v>
          </cell>
          <cell r="AW289">
            <v>0.97499999999999998</v>
          </cell>
          <cell r="AX289">
            <v>0.8125</v>
          </cell>
          <cell r="AY289">
            <v>0.97499999999999998</v>
          </cell>
          <cell r="AZ289">
            <v>0.97499999999999998</v>
          </cell>
          <cell r="BA289">
            <v>0.8125</v>
          </cell>
          <cell r="BB289">
            <v>0.97499999999999998</v>
          </cell>
          <cell r="BC289">
            <v>0</v>
          </cell>
          <cell r="BD289">
            <v>0.8125</v>
          </cell>
          <cell r="BE289">
            <v>0.97499999999999998</v>
          </cell>
          <cell r="BF289">
            <v>0</v>
          </cell>
          <cell r="BG289">
            <v>0.8125</v>
          </cell>
          <cell r="BH289">
            <v>0.97499999999999998</v>
          </cell>
          <cell r="BI289">
            <v>0</v>
          </cell>
        </row>
        <row r="290">
          <cell r="C290" t="str">
            <v>A</v>
          </cell>
          <cell r="D290" t="str">
            <v>6A</v>
          </cell>
          <cell r="E290" t="str">
            <v>ALTRI</v>
          </cell>
          <cell r="F290" t="str">
            <v>XUSI154</v>
          </cell>
          <cell r="G290" t="str">
            <v>XUSI154</v>
          </cell>
          <cell r="H290" t="str">
            <v>COMPLETAMENTO INR. CABLAGGIO EDIFICI NUCLEI</v>
          </cell>
          <cell r="I290" t="str">
            <v>988</v>
          </cell>
          <cell r="J290" t="str">
            <v>11</v>
          </cell>
          <cell r="K290" t="str">
            <v>****</v>
          </cell>
          <cell r="L290" t="str">
            <v>****</v>
          </cell>
          <cell r="M290" t="str">
            <v>02</v>
          </cell>
          <cell r="N290" t="str">
            <v>7021</v>
          </cell>
          <cell r="O290" t="str">
            <v>*</v>
          </cell>
          <cell r="P290" t="str">
            <v>*</v>
          </cell>
          <cell r="Q290" t="str">
            <v>****</v>
          </cell>
          <cell r="R290" t="str">
            <v>10</v>
          </cell>
          <cell r="S290" t="str">
            <v>6022</v>
          </cell>
          <cell r="T290">
            <v>3</v>
          </cell>
          <cell r="U290">
            <v>3</v>
          </cell>
          <cell r="V290">
            <v>3</v>
          </cell>
          <cell r="W290">
            <v>2000</v>
          </cell>
          <cell r="Y290">
            <v>0</v>
          </cell>
          <cell r="Z290">
            <v>0</v>
          </cell>
          <cell r="AA290">
            <v>32.5</v>
          </cell>
          <cell r="AB290">
            <v>0</v>
          </cell>
          <cell r="AC290">
            <v>32.5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32.5</v>
          </cell>
          <cell r="AJ290">
            <v>32.5</v>
          </cell>
          <cell r="AK290">
            <v>0</v>
          </cell>
          <cell r="AL290">
            <v>2000</v>
          </cell>
          <cell r="AM290">
            <v>2000</v>
          </cell>
          <cell r="AN290" t="str">
            <v>ta0298811</v>
          </cell>
          <cell r="AO290">
            <v>0</v>
          </cell>
          <cell r="AP290">
            <v>0</v>
          </cell>
          <cell r="AQ290">
            <v>0</v>
          </cell>
          <cell r="AR290">
            <v>0.40625</v>
          </cell>
          <cell r="AS290">
            <v>0.48749999999999999</v>
          </cell>
          <cell r="AT290">
            <v>0.48749999999999999</v>
          </cell>
          <cell r="AU290">
            <v>0.8125</v>
          </cell>
          <cell r="AV290">
            <v>0.97499999999999998</v>
          </cell>
          <cell r="AW290">
            <v>0.97499999999999998</v>
          </cell>
          <cell r="AX290">
            <v>0.8125</v>
          </cell>
          <cell r="AY290">
            <v>0.97499999999999998</v>
          </cell>
          <cell r="AZ290">
            <v>0.97499999999999998</v>
          </cell>
          <cell r="BA290">
            <v>0.8125</v>
          </cell>
          <cell r="BB290">
            <v>0.97499999999999998</v>
          </cell>
          <cell r="BC290">
            <v>0</v>
          </cell>
          <cell r="BD290">
            <v>0.8125</v>
          </cell>
          <cell r="BE290">
            <v>0.97499999999999998</v>
          </cell>
          <cell r="BF290">
            <v>0</v>
          </cell>
          <cell r="BG290">
            <v>0.8125</v>
          </cell>
          <cell r="BH290">
            <v>0.97499999999999998</v>
          </cell>
          <cell r="BI290">
            <v>0</v>
          </cell>
        </row>
        <row r="291">
          <cell r="C291" t="str">
            <v>A</v>
          </cell>
          <cell r="D291" t="str">
            <v>6A</v>
          </cell>
          <cell r="E291" t="str">
            <v>ALTRI</v>
          </cell>
          <cell r="F291" t="str">
            <v>XUSI154</v>
          </cell>
          <cell r="G291" t="str">
            <v>XUSI154</v>
          </cell>
          <cell r="H291" t="str">
            <v>COMPLETAMENTO INR. CABLAGGIO EDIFICI NUCLEI</v>
          </cell>
          <cell r="I291" t="str">
            <v>988</v>
          </cell>
          <cell r="J291" t="str">
            <v>11</v>
          </cell>
          <cell r="K291" t="str">
            <v>****</v>
          </cell>
          <cell r="L291" t="str">
            <v>****</v>
          </cell>
          <cell r="M291" t="str">
            <v>02</v>
          </cell>
          <cell r="N291" t="str">
            <v>7021</v>
          </cell>
          <cell r="O291" t="str">
            <v>*</v>
          </cell>
          <cell r="P291" t="str">
            <v>*</v>
          </cell>
          <cell r="Q291" t="str">
            <v>****</v>
          </cell>
          <cell r="R291" t="str">
            <v>10</v>
          </cell>
          <cell r="S291" t="str">
            <v>6022</v>
          </cell>
          <cell r="T291">
            <v>3</v>
          </cell>
          <cell r="U291">
            <v>3</v>
          </cell>
          <cell r="V291">
            <v>4</v>
          </cell>
          <cell r="W291">
            <v>2000</v>
          </cell>
          <cell r="Y291">
            <v>0</v>
          </cell>
          <cell r="Z291">
            <v>0</v>
          </cell>
          <cell r="AA291">
            <v>0</v>
          </cell>
          <cell r="AB291">
            <v>32.5</v>
          </cell>
          <cell r="AC291">
            <v>32.5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32.5</v>
          </cell>
          <cell r="AJ291">
            <v>32.5</v>
          </cell>
          <cell r="AK291">
            <v>0</v>
          </cell>
          <cell r="AL291">
            <v>2000</v>
          </cell>
          <cell r="AM291">
            <v>2000</v>
          </cell>
          <cell r="AN291" t="str">
            <v>ta0298811</v>
          </cell>
          <cell r="AO291">
            <v>0</v>
          </cell>
          <cell r="AP291">
            <v>0</v>
          </cell>
          <cell r="AQ291">
            <v>0</v>
          </cell>
          <cell r="AR291">
            <v>0.40625</v>
          </cell>
          <cell r="AS291">
            <v>0.48749999999999999</v>
          </cell>
          <cell r="AT291">
            <v>0.48749999999999999</v>
          </cell>
          <cell r="AU291">
            <v>0.8125</v>
          </cell>
          <cell r="AV291">
            <v>0.97499999999999998</v>
          </cell>
          <cell r="AW291">
            <v>0.97499999999999998</v>
          </cell>
          <cell r="AX291">
            <v>0.8125</v>
          </cell>
          <cell r="AY291">
            <v>0.97499999999999998</v>
          </cell>
          <cell r="AZ291">
            <v>0.97499999999999998</v>
          </cell>
          <cell r="BA291">
            <v>0.8125</v>
          </cell>
          <cell r="BB291">
            <v>0.97499999999999998</v>
          </cell>
          <cell r="BC291">
            <v>0</v>
          </cell>
          <cell r="BD291">
            <v>0.8125</v>
          </cell>
          <cell r="BE291">
            <v>0.97499999999999998</v>
          </cell>
          <cell r="BF291">
            <v>0</v>
          </cell>
          <cell r="BG291">
            <v>0.8125</v>
          </cell>
          <cell r="BH291">
            <v>0.97499999999999998</v>
          </cell>
          <cell r="BI291">
            <v>0</v>
          </cell>
        </row>
        <row r="292">
          <cell r="C292" t="str">
            <v>A</v>
          </cell>
          <cell r="D292" t="str">
            <v>6A</v>
          </cell>
          <cell r="E292" t="str">
            <v>ALTRI</v>
          </cell>
          <cell r="F292" t="str">
            <v>XUSI154</v>
          </cell>
          <cell r="G292" t="str">
            <v>XUSI154</v>
          </cell>
          <cell r="H292" t="str">
            <v>COMPLETAMENTO INR. CABLAGGIO EDIFICI NUCLEI</v>
          </cell>
          <cell r="I292" t="str">
            <v>988</v>
          </cell>
          <cell r="J292" t="str">
            <v>11</v>
          </cell>
          <cell r="K292" t="str">
            <v>****</v>
          </cell>
          <cell r="L292" t="str">
            <v>****</v>
          </cell>
          <cell r="M292" t="str">
            <v>02</v>
          </cell>
          <cell r="N292" t="str">
            <v>7021</v>
          </cell>
          <cell r="O292" t="str">
            <v>*</v>
          </cell>
          <cell r="P292" t="str">
            <v>*</v>
          </cell>
          <cell r="Q292" t="str">
            <v>****</v>
          </cell>
          <cell r="R292" t="str">
            <v>10</v>
          </cell>
          <cell r="S292" t="str">
            <v>6022</v>
          </cell>
          <cell r="T292" t="str">
            <v>1</v>
          </cell>
          <cell r="V292">
            <v>2001</v>
          </cell>
          <cell r="W292">
            <v>2001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1999</v>
          </cell>
          <cell r="AM292">
            <v>2001</v>
          </cell>
          <cell r="AN292" t="str">
            <v>ta0298811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</row>
        <row r="293">
          <cell r="C293" t="str">
            <v>F</v>
          </cell>
          <cell r="D293" t="str">
            <v>6S</v>
          </cell>
          <cell r="E293" t="str">
            <v>ALTRI</v>
          </cell>
          <cell r="F293" t="str">
            <v>XUSI158</v>
          </cell>
          <cell r="G293" t="str">
            <v>XUSI158</v>
          </cell>
          <cell r="H293" t="str">
            <v>ESPLORAZIONE DI SUPERIFICIE</v>
          </cell>
          <cell r="I293" t="str">
            <v>932</v>
          </cell>
          <cell r="J293" t="str">
            <v>**</v>
          </cell>
          <cell r="K293" t="str">
            <v>****</v>
          </cell>
          <cell r="L293" t="str">
            <v>****</v>
          </cell>
          <cell r="M293" t="str">
            <v>14</v>
          </cell>
          <cell r="N293" t="str">
            <v>0790</v>
          </cell>
          <cell r="O293" t="str">
            <v>*</v>
          </cell>
          <cell r="P293" t="str">
            <v>*</v>
          </cell>
          <cell r="Q293" t="str">
            <v>****</v>
          </cell>
          <cell r="R293" t="str">
            <v>**</v>
          </cell>
          <cell r="S293" t="str">
            <v>****</v>
          </cell>
          <cell r="T293">
            <v>1</v>
          </cell>
          <cell r="U293">
            <v>1</v>
          </cell>
          <cell r="V293">
            <v>4</v>
          </cell>
          <cell r="W293">
            <v>1999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0.3</v>
          </cell>
          <cell r="AJ293">
            <v>0</v>
          </cell>
          <cell r="AK293">
            <v>0</v>
          </cell>
          <cell r="AL293">
            <v>1999</v>
          </cell>
          <cell r="AM293">
            <v>1999</v>
          </cell>
          <cell r="AN293" t="str">
            <v>ta14932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</row>
        <row r="294">
          <cell r="C294" t="str">
            <v>F</v>
          </cell>
          <cell r="D294" t="str">
            <v>6S</v>
          </cell>
          <cell r="E294" t="str">
            <v>ALTRI</v>
          </cell>
          <cell r="F294" t="str">
            <v>XUSI158</v>
          </cell>
          <cell r="G294" t="str">
            <v>XUSI158</v>
          </cell>
          <cell r="H294" t="str">
            <v>ESPLORAZIONE DI SUPERIFICIE</v>
          </cell>
          <cell r="I294" t="str">
            <v>932</v>
          </cell>
          <cell r="J294" t="str">
            <v>**</v>
          </cell>
          <cell r="K294" t="str">
            <v>****</v>
          </cell>
          <cell r="L294" t="str">
            <v>****</v>
          </cell>
          <cell r="M294" t="str">
            <v>14</v>
          </cell>
          <cell r="N294" t="str">
            <v>0610</v>
          </cell>
          <cell r="O294" t="str">
            <v>*</v>
          </cell>
          <cell r="P294" t="str">
            <v>*</v>
          </cell>
          <cell r="Q294" t="str">
            <v>****</v>
          </cell>
          <cell r="R294" t="str">
            <v>**</v>
          </cell>
          <cell r="S294" t="str">
            <v>****</v>
          </cell>
          <cell r="T294">
            <v>1</v>
          </cell>
          <cell r="U294">
            <v>1</v>
          </cell>
          <cell r="V294">
            <v>4</v>
          </cell>
          <cell r="W294">
            <v>1999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0.6</v>
          </cell>
          <cell r="AJ294">
            <v>0</v>
          </cell>
          <cell r="AK294">
            <v>0</v>
          </cell>
          <cell r="AL294">
            <v>1999</v>
          </cell>
          <cell r="AM294">
            <v>1999</v>
          </cell>
          <cell r="AN294" t="str">
            <v>ta14932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</row>
        <row r="295">
          <cell r="C295" t="str">
            <v>F</v>
          </cell>
          <cell r="D295" t="str">
            <v>6S</v>
          </cell>
          <cell r="E295" t="str">
            <v>ALTRI</v>
          </cell>
          <cell r="F295" t="str">
            <v>XUSI158</v>
          </cell>
          <cell r="G295" t="str">
            <v>XUSI158</v>
          </cell>
          <cell r="H295" t="str">
            <v>ESPLORAZIONE DI SUPERIFICIE</v>
          </cell>
          <cell r="I295" t="str">
            <v>932</v>
          </cell>
          <cell r="J295" t="str">
            <v>**</v>
          </cell>
          <cell r="K295" t="str">
            <v>****</v>
          </cell>
          <cell r="L295" t="str">
            <v>****</v>
          </cell>
          <cell r="M295" t="str">
            <v>14</v>
          </cell>
          <cell r="N295" t="str">
            <v>0750</v>
          </cell>
          <cell r="O295" t="str">
            <v>*</v>
          </cell>
          <cell r="P295" t="str">
            <v>*</v>
          </cell>
          <cell r="Q295" t="str">
            <v>****</v>
          </cell>
          <cell r="R295" t="str">
            <v>**</v>
          </cell>
          <cell r="S295" t="str">
            <v>****</v>
          </cell>
          <cell r="T295">
            <v>1</v>
          </cell>
          <cell r="U295">
            <v>1</v>
          </cell>
          <cell r="V295">
            <v>4</v>
          </cell>
          <cell r="W295">
            <v>1999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1.1000000000000001</v>
          </cell>
          <cell r="AJ295">
            <v>0</v>
          </cell>
          <cell r="AK295">
            <v>0</v>
          </cell>
          <cell r="AL295">
            <v>1999</v>
          </cell>
          <cell r="AM295">
            <v>1999</v>
          </cell>
          <cell r="AN295" t="str">
            <v>ta14932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</row>
        <row r="296">
          <cell r="C296" t="str">
            <v>F</v>
          </cell>
          <cell r="D296" t="str">
            <v>6S</v>
          </cell>
          <cell r="E296" t="str">
            <v>ALTRI</v>
          </cell>
          <cell r="F296" t="str">
            <v>XUSI158</v>
          </cell>
          <cell r="G296" t="str">
            <v>XUSI158</v>
          </cell>
          <cell r="H296" t="str">
            <v>ESPLORAZIONE DI SUPERIFICIE</v>
          </cell>
          <cell r="I296" t="str">
            <v>932</v>
          </cell>
          <cell r="J296" t="str">
            <v>**</v>
          </cell>
          <cell r="K296" t="str">
            <v>****</v>
          </cell>
          <cell r="L296" t="str">
            <v>****</v>
          </cell>
          <cell r="M296" t="str">
            <v>14</v>
          </cell>
          <cell r="N296" t="str">
            <v>0780</v>
          </cell>
          <cell r="O296" t="str">
            <v>*</v>
          </cell>
          <cell r="P296" t="str">
            <v>*</v>
          </cell>
          <cell r="Q296" t="str">
            <v>****</v>
          </cell>
          <cell r="R296" t="str">
            <v>**</v>
          </cell>
          <cell r="S296" t="str">
            <v>****</v>
          </cell>
          <cell r="T296">
            <v>1</v>
          </cell>
          <cell r="U296">
            <v>1</v>
          </cell>
          <cell r="V296">
            <v>4</v>
          </cell>
          <cell r="W296">
            <v>1999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1.6</v>
          </cell>
          <cell r="AJ296">
            <v>0</v>
          </cell>
          <cell r="AK296">
            <v>0</v>
          </cell>
          <cell r="AL296">
            <v>1999</v>
          </cell>
          <cell r="AM296">
            <v>1999</v>
          </cell>
          <cell r="AN296" t="str">
            <v>ta14932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</row>
        <row r="297">
          <cell r="C297" t="str">
            <v>F</v>
          </cell>
          <cell r="D297" t="str">
            <v>6S</v>
          </cell>
          <cell r="E297" t="str">
            <v>ALTRI</v>
          </cell>
          <cell r="F297" t="str">
            <v>XUSI158</v>
          </cell>
          <cell r="G297" t="str">
            <v>XUSI158</v>
          </cell>
          <cell r="H297" t="str">
            <v>ESPLORAZIONE DI SUPERIFICIE</v>
          </cell>
          <cell r="I297" t="str">
            <v>932</v>
          </cell>
          <cell r="J297" t="str">
            <v>**</v>
          </cell>
          <cell r="K297" t="str">
            <v>****</v>
          </cell>
          <cell r="L297" t="str">
            <v>****</v>
          </cell>
          <cell r="M297" t="str">
            <v>14</v>
          </cell>
          <cell r="N297" t="str">
            <v>0500</v>
          </cell>
          <cell r="O297" t="str">
            <v>*</v>
          </cell>
          <cell r="P297" t="str">
            <v>*</v>
          </cell>
          <cell r="Q297" t="str">
            <v>****</v>
          </cell>
          <cell r="R297" t="str">
            <v>**</v>
          </cell>
          <cell r="S297" t="str">
            <v>****</v>
          </cell>
          <cell r="T297">
            <v>1</v>
          </cell>
          <cell r="U297">
            <v>1</v>
          </cell>
          <cell r="V297">
            <v>4</v>
          </cell>
          <cell r="W297">
            <v>1999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1.8</v>
          </cell>
          <cell r="AJ297">
            <v>0</v>
          </cell>
          <cell r="AK297">
            <v>0</v>
          </cell>
          <cell r="AL297">
            <v>1999</v>
          </cell>
          <cell r="AM297">
            <v>1999</v>
          </cell>
          <cell r="AN297" t="str">
            <v>ta14932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</row>
        <row r="298">
          <cell r="C298" t="str">
            <v>F</v>
          </cell>
          <cell r="D298" t="str">
            <v>6S</v>
          </cell>
          <cell r="E298" t="str">
            <v>ALTRI</v>
          </cell>
          <cell r="F298" t="str">
            <v>XUSI158</v>
          </cell>
          <cell r="G298" t="str">
            <v>XUSI158</v>
          </cell>
          <cell r="H298" t="str">
            <v>ESPLORAZIONE DI SUPERIFICIE</v>
          </cell>
          <cell r="I298" t="str">
            <v>932</v>
          </cell>
          <cell r="J298" t="str">
            <v>**</v>
          </cell>
          <cell r="K298" t="str">
            <v>****</v>
          </cell>
          <cell r="L298" t="str">
            <v>****</v>
          </cell>
          <cell r="M298" t="str">
            <v>14</v>
          </cell>
          <cell r="N298" t="str">
            <v>0750</v>
          </cell>
          <cell r="O298" t="str">
            <v>*</v>
          </cell>
          <cell r="P298" t="str">
            <v>*</v>
          </cell>
          <cell r="Q298" t="str">
            <v>****</v>
          </cell>
          <cell r="R298" t="str">
            <v>**</v>
          </cell>
          <cell r="S298" t="str">
            <v>****</v>
          </cell>
          <cell r="T298">
            <v>1</v>
          </cell>
          <cell r="U298">
            <v>1</v>
          </cell>
          <cell r="V298">
            <v>4</v>
          </cell>
          <cell r="W298">
            <v>1999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2.5</v>
          </cell>
          <cell r="AJ298">
            <v>0</v>
          </cell>
          <cell r="AK298">
            <v>0</v>
          </cell>
          <cell r="AL298">
            <v>1999</v>
          </cell>
          <cell r="AM298">
            <v>1999</v>
          </cell>
          <cell r="AN298" t="str">
            <v>ta14932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</row>
        <row r="299">
          <cell r="C299" t="str">
            <v>F</v>
          </cell>
          <cell r="D299" t="str">
            <v>6S</v>
          </cell>
          <cell r="E299" t="str">
            <v>ALTRI</v>
          </cell>
          <cell r="F299" t="str">
            <v>XUSI158</v>
          </cell>
          <cell r="G299" t="str">
            <v>XUSI158</v>
          </cell>
          <cell r="H299" t="str">
            <v>ESPLORAZIONE DI SUPERIFICIE</v>
          </cell>
          <cell r="I299" t="str">
            <v>932</v>
          </cell>
          <cell r="J299" t="str">
            <v>**</v>
          </cell>
          <cell r="K299" t="str">
            <v>****</v>
          </cell>
          <cell r="L299" t="str">
            <v>****</v>
          </cell>
          <cell r="M299" t="str">
            <v>14</v>
          </cell>
          <cell r="N299" t="str">
            <v>0550</v>
          </cell>
          <cell r="O299" t="str">
            <v>*</v>
          </cell>
          <cell r="P299" t="str">
            <v>*</v>
          </cell>
          <cell r="Q299" t="str">
            <v>****</v>
          </cell>
          <cell r="R299" t="str">
            <v>**</v>
          </cell>
          <cell r="S299" t="str">
            <v>****</v>
          </cell>
          <cell r="T299">
            <v>1</v>
          </cell>
          <cell r="U299">
            <v>1</v>
          </cell>
          <cell r="V299">
            <v>4</v>
          </cell>
          <cell r="W299">
            <v>1999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2.8</v>
          </cell>
          <cell r="AJ299">
            <v>0</v>
          </cell>
          <cell r="AK299">
            <v>0</v>
          </cell>
          <cell r="AL299">
            <v>1999</v>
          </cell>
          <cell r="AM299">
            <v>1999</v>
          </cell>
          <cell r="AN299" t="str">
            <v>ta14932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</row>
        <row r="300">
          <cell r="C300" t="str">
            <v>F</v>
          </cell>
          <cell r="D300" t="str">
            <v>6S</v>
          </cell>
          <cell r="E300" t="str">
            <v>ALTRI</v>
          </cell>
          <cell r="F300" t="str">
            <v>XUSI158</v>
          </cell>
          <cell r="G300" t="str">
            <v>XUSI158</v>
          </cell>
          <cell r="H300" t="str">
            <v>ESPLORAZIONE DI SUPERIFICIE</v>
          </cell>
          <cell r="I300" t="str">
            <v>932</v>
          </cell>
          <cell r="J300" t="str">
            <v>**</v>
          </cell>
          <cell r="K300" t="str">
            <v>****</v>
          </cell>
          <cell r="L300" t="str">
            <v>****</v>
          </cell>
          <cell r="M300" t="str">
            <v>14</v>
          </cell>
          <cell r="N300" t="str">
            <v>0530</v>
          </cell>
          <cell r="O300" t="str">
            <v>*</v>
          </cell>
          <cell r="P300" t="str">
            <v>*</v>
          </cell>
          <cell r="Q300" t="str">
            <v>****</v>
          </cell>
          <cell r="R300" t="str">
            <v>**</v>
          </cell>
          <cell r="S300" t="str">
            <v>****</v>
          </cell>
          <cell r="T300">
            <v>1</v>
          </cell>
          <cell r="U300">
            <v>1</v>
          </cell>
          <cell r="V300">
            <v>4</v>
          </cell>
          <cell r="W300">
            <v>1999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3</v>
          </cell>
          <cell r="AJ300">
            <v>0</v>
          </cell>
          <cell r="AK300">
            <v>0</v>
          </cell>
          <cell r="AL300">
            <v>1999</v>
          </cell>
          <cell r="AM300">
            <v>1999</v>
          </cell>
          <cell r="AN300" t="str">
            <v>ta14932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</row>
        <row r="301">
          <cell r="C301" t="str">
            <v>F</v>
          </cell>
          <cell r="D301" t="str">
            <v>6S</v>
          </cell>
          <cell r="E301" t="str">
            <v>ALTRI</v>
          </cell>
          <cell r="F301" t="str">
            <v>XUSI158</v>
          </cell>
          <cell r="G301" t="str">
            <v>XUSI158</v>
          </cell>
          <cell r="H301" t="str">
            <v>ESPLORAZIONE DI SUPERIFICIE</v>
          </cell>
          <cell r="I301" t="str">
            <v>932</v>
          </cell>
          <cell r="J301" t="str">
            <v>**</v>
          </cell>
          <cell r="K301" t="str">
            <v>****</v>
          </cell>
          <cell r="L301" t="str">
            <v>****</v>
          </cell>
          <cell r="M301" t="str">
            <v>14</v>
          </cell>
          <cell r="N301" t="str">
            <v>0680</v>
          </cell>
          <cell r="O301" t="str">
            <v>*</v>
          </cell>
          <cell r="P301" t="str">
            <v>*</v>
          </cell>
          <cell r="Q301" t="str">
            <v>****</v>
          </cell>
          <cell r="R301" t="str">
            <v>**</v>
          </cell>
          <cell r="S301" t="str">
            <v>****</v>
          </cell>
          <cell r="T301">
            <v>1</v>
          </cell>
          <cell r="U301">
            <v>1</v>
          </cell>
          <cell r="V301">
            <v>4</v>
          </cell>
          <cell r="W301">
            <v>1999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3.4</v>
          </cell>
          <cell r="AJ301">
            <v>0</v>
          </cell>
          <cell r="AK301">
            <v>0</v>
          </cell>
          <cell r="AL301">
            <v>1999</v>
          </cell>
          <cell r="AM301">
            <v>1999</v>
          </cell>
          <cell r="AN301" t="str">
            <v>ta14932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</row>
        <row r="302">
          <cell r="C302" t="str">
            <v>F</v>
          </cell>
          <cell r="D302" t="str">
            <v>6S</v>
          </cell>
          <cell r="E302" t="str">
            <v>ALTRI</v>
          </cell>
          <cell r="F302" t="str">
            <v>XUSI158</v>
          </cell>
          <cell r="G302" t="str">
            <v>XUSI158</v>
          </cell>
          <cell r="H302" t="str">
            <v>ESPLORAZIONE DI SUPERIFICIE</v>
          </cell>
          <cell r="I302" t="str">
            <v>932</v>
          </cell>
          <cell r="J302" t="str">
            <v>**</v>
          </cell>
          <cell r="K302" t="str">
            <v>****</v>
          </cell>
          <cell r="L302" t="str">
            <v>****</v>
          </cell>
          <cell r="M302" t="str">
            <v>14</v>
          </cell>
          <cell r="N302" t="str">
            <v>0510</v>
          </cell>
          <cell r="O302" t="str">
            <v>*</v>
          </cell>
          <cell r="P302" t="str">
            <v>*</v>
          </cell>
          <cell r="Q302" t="str">
            <v>****</v>
          </cell>
          <cell r="R302" t="str">
            <v>**</v>
          </cell>
          <cell r="S302" t="str">
            <v>****</v>
          </cell>
          <cell r="T302">
            <v>1</v>
          </cell>
          <cell r="U302">
            <v>1</v>
          </cell>
          <cell r="V302">
            <v>4</v>
          </cell>
          <cell r="W302">
            <v>1999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3.5</v>
          </cell>
          <cell r="AJ302">
            <v>0</v>
          </cell>
          <cell r="AK302">
            <v>0</v>
          </cell>
          <cell r="AL302">
            <v>1999</v>
          </cell>
          <cell r="AM302">
            <v>1999</v>
          </cell>
          <cell r="AN302" t="str">
            <v>ta14932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</row>
        <row r="303">
          <cell r="C303" t="str">
            <v>F</v>
          </cell>
          <cell r="D303" t="str">
            <v>6S</v>
          </cell>
          <cell r="E303" t="str">
            <v>ALTRI</v>
          </cell>
          <cell r="F303" t="str">
            <v>XUSI158</v>
          </cell>
          <cell r="G303" t="str">
            <v>XUSI158</v>
          </cell>
          <cell r="H303" t="str">
            <v>ESPLORAZIONE DI SUPERIFICIE</v>
          </cell>
          <cell r="I303" t="str">
            <v>932</v>
          </cell>
          <cell r="J303" t="str">
            <v>**</v>
          </cell>
          <cell r="K303" t="str">
            <v>****</v>
          </cell>
          <cell r="L303" t="str">
            <v>****</v>
          </cell>
          <cell r="M303" t="str">
            <v>14</v>
          </cell>
          <cell r="N303" t="str">
            <v>0540</v>
          </cell>
          <cell r="O303" t="str">
            <v>*</v>
          </cell>
          <cell r="P303" t="str">
            <v>*</v>
          </cell>
          <cell r="Q303" t="str">
            <v>****</v>
          </cell>
          <cell r="R303" t="str">
            <v>**</v>
          </cell>
          <cell r="S303" t="str">
            <v>****</v>
          </cell>
          <cell r="T303">
            <v>1</v>
          </cell>
          <cell r="U303">
            <v>1</v>
          </cell>
          <cell r="V303">
            <v>4</v>
          </cell>
          <cell r="W303">
            <v>1999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4.5999999999999996</v>
          </cell>
          <cell r="AJ303">
            <v>0</v>
          </cell>
          <cell r="AK303">
            <v>0</v>
          </cell>
          <cell r="AL303">
            <v>1999</v>
          </cell>
          <cell r="AM303">
            <v>1999</v>
          </cell>
          <cell r="AN303" t="str">
            <v>ta14932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</row>
        <row r="304">
          <cell r="C304" t="str">
            <v>F</v>
          </cell>
          <cell r="D304" t="str">
            <v>6S</v>
          </cell>
          <cell r="E304" t="str">
            <v>ALTRI</v>
          </cell>
          <cell r="F304" t="str">
            <v>XUSI158</v>
          </cell>
          <cell r="G304" t="str">
            <v>XUSI158</v>
          </cell>
          <cell r="H304" t="str">
            <v>ESPLORAZIONE DI SUPERIFICIE</v>
          </cell>
          <cell r="I304" t="str">
            <v>932</v>
          </cell>
          <cell r="J304" t="str">
            <v>**</v>
          </cell>
          <cell r="K304" t="str">
            <v>****</v>
          </cell>
          <cell r="L304" t="str">
            <v>****</v>
          </cell>
          <cell r="M304" t="str">
            <v>14</v>
          </cell>
          <cell r="N304" t="str">
            <v>0550</v>
          </cell>
          <cell r="O304" t="str">
            <v>*</v>
          </cell>
          <cell r="P304" t="str">
            <v>*</v>
          </cell>
          <cell r="Q304" t="str">
            <v>****</v>
          </cell>
          <cell r="R304" t="str">
            <v>**</v>
          </cell>
          <cell r="S304" t="str">
            <v>****</v>
          </cell>
          <cell r="T304">
            <v>1</v>
          </cell>
          <cell r="U304">
            <v>1</v>
          </cell>
          <cell r="V304">
            <v>4</v>
          </cell>
          <cell r="W304">
            <v>1999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5.8</v>
          </cell>
          <cell r="AJ304">
            <v>0</v>
          </cell>
          <cell r="AK304">
            <v>0</v>
          </cell>
          <cell r="AL304">
            <v>1999</v>
          </cell>
          <cell r="AM304">
            <v>1999</v>
          </cell>
          <cell r="AN304" t="str">
            <v>ta14932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</row>
        <row r="305">
          <cell r="C305" t="str">
            <v>F</v>
          </cell>
          <cell r="D305" t="str">
            <v>6S</v>
          </cell>
          <cell r="E305" t="str">
            <v>ALTRI</v>
          </cell>
          <cell r="F305" t="str">
            <v>XUSI158</v>
          </cell>
          <cell r="G305" t="str">
            <v>XUSI158</v>
          </cell>
          <cell r="H305" t="str">
            <v>ESPLORAZIONE DI SUPERIFICIE</v>
          </cell>
          <cell r="I305" t="str">
            <v>932</v>
          </cell>
          <cell r="J305" t="str">
            <v>**</v>
          </cell>
          <cell r="K305" t="str">
            <v>****</v>
          </cell>
          <cell r="L305" t="str">
            <v>****</v>
          </cell>
          <cell r="M305" t="str">
            <v>14</v>
          </cell>
          <cell r="N305" t="str">
            <v>0550</v>
          </cell>
          <cell r="O305" t="str">
            <v>*</v>
          </cell>
          <cell r="P305" t="str">
            <v>*</v>
          </cell>
          <cell r="Q305" t="str">
            <v>****</v>
          </cell>
          <cell r="R305" t="str">
            <v>**</v>
          </cell>
          <cell r="S305" t="str">
            <v>****</v>
          </cell>
          <cell r="T305">
            <v>1</v>
          </cell>
          <cell r="U305">
            <v>1</v>
          </cell>
          <cell r="V305">
            <v>4</v>
          </cell>
          <cell r="W305">
            <v>1999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6.6</v>
          </cell>
          <cell r="AJ305">
            <v>0</v>
          </cell>
          <cell r="AK305">
            <v>0</v>
          </cell>
          <cell r="AL305">
            <v>1999</v>
          </cell>
          <cell r="AM305">
            <v>1999</v>
          </cell>
          <cell r="AN305" t="str">
            <v>ta14932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</row>
        <row r="306">
          <cell r="C306" t="str">
            <v>F</v>
          </cell>
          <cell r="D306" t="str">
            <v>6S</v>
          </cell>
          <cell r="E306" t="str">
            <v>ALTRI</v>
          </cell>
          <cell r="F306" t="str">
            <v>XUSI158</v>
          </cell>
          <cell r="G306" t="str">
            <v>XUSI158</v>
          </cell>
          <cell r="H306" t="str">
            <v>ESPLORAZIONE DI SUPERIFICIE</v>
          </cell>
          <cell r="I306" t="str">
            <v>932</v>
          </cell>
          <cell r="J306" t="str">
            <v>**</v>
          </cell>
          <cell r="K306" t="str">
            <v>****</v>
          </cell>
          <cell r="L306" t="str">
            <v>****</v>
          </cell>
          <cell r="M306" t="str">
            <v>14</v>
          </cell>
          <cell r="N306" t="str">
            <v>0730</v>
          </cell>
          <cell r="O306" t="str">
            <v>*</v>
          </cell>
          <cell r="P306" t="str">
            <v>*</v>
          </cell>
          <cell r="Q306" t="str">
            <v>****</v>
          </cell>
          <cell r="R306" t="str">
            <v>**</v>
          </cell>
          <cell r="S306" t="str">
            <v>****</v>
          </cell>
          <cell r="T306">
            <v>1</v>
          </cell>
          <cell r="U306">
            <v>1</v>
          </cell>
          <cell r="V306">
            <v>4</v>
          </cell>
          <cell r="W306">
            <v>1999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7</v>
          </cell>
          <cell r="AJ306">
            <v>0</v>
          </cell>
          <cell r="AK306">
            <v>0</v>
          </cell>
          <cell r="AL306">
            <v>1999</v>
          </cell>
          <cell r="AM306">
            <v>1999</v>
          </cell>
          <cell r="AN306" t="str">
            <v>ta14932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</row>
        <row r="307">
          <cell r="C307" t="str">
            <v>F</v>
          </cell>
          <cell r="D307" t="str">
            <v>6S</v>
          </cell>
          <cell r="E307" t="str">
            <v>ALTRI</v>
          </cell>
          <cell r="F307" t="str">
            <v>XUSI158</v>
          </cell>
          <cell r="G307" t="str">
            <v>XUSI158</v>
          </cell>
          <cell r="H307" t="str">
            <v>ESPLORAZIONE DI SUPERIFICIE</v>
          </cell>
          <cell r="I307" t="str">
            <v>932</v>
          </cell>
          <cell r="J307" t="str">
            <v>**</v>
          </cell>
          <cell r="K307" t="str">
            <v>****</v>
          </cell>
          <cell r="L307" t="str">
            <v>****</v>
          </cell>
          <cell r="M307" t="str">
            <v>14</v>
          </cell>
          <cell r="N307" t="str">
            <v>0610</v>
          </cell>
          <cell r="O307" t="str">
            <v>*</v>
          </cell>
          <cell r="P307" t="str">
            <v>*</v>
          </cell>
          <cell r="Q307" t="str">
            <v>****</v>
          </cell>
          <cell r="R307" t="str">
            <v>**</v>
          </cell>
          <cell r="S307" t="str">
            <v>****</v>
          </cell>
          <cell r="T307">
            <v>1</v>
          </cell>
          <cell r="U307">
            <v>1</v>
          </cell>
          <cell r="V307">
            <v>4</v>
          </cell>
          <cell r="W307">
            <v>1999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9</v>
          </cell>
          <cell r="AJ307">
            <v>0</v>
          </cell>
          <cell r="AK307">
            <v>0</v>
          </cell>
          <cell r="AL307">
            <v>1999</v>
          </cell>
          <cell r="AM307">
            <v>1999</v>
          </cell>
          <cell r="AN307" t="str">
            <v>ta14932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</row>
        <row r="308">
          <cell r="C308" t="str">
            <v>F</v>
          </cell>
          <cell r="D308" t="str">
            <v>6S</v>
          </cell>
          <cell r="E308" t="str">
            <v>ALTRI</v>
          </cell>
          <cell r="F308" t="str">
            <v>XUSI158</v>
          </cell>
          <cell r="G308" t="str">
            <v>XUSI158</v>
          </cell>
          <cell r="H308" t="str">
            <v>ESPLORAZIONE DI SUPERIFICIE</v>
          </cell>
          <cell r="I308" t="str">
            <v>932</v>
          </cell>
          <cell r="J308" t="str">
            <v>**</v>
          </cell>
          <cell r="K308" t="str">
            <v>****</v>
          </cell>
          <cell r="L308" t="str">
            <v>****</v>
          </cell>
          <cell r="M308" t="str">
            <v>14</v>
          </cell>
          <cell r="N308" t="str">
            <v>0510</v>
          </cell>
          <cell r="O308" t="str">
            <v>*</v>
          </cell>
          <cell r="P308" t="str">
            <v>*</v>
          </cell>
          <cell r="Q308" t="str">
            <v>****</v>
          </cell>
          <cell r="R308" t="str">
            <v>**</v>
          </cell>
          <cell r="S308" t="str">
            <v>****</v>
          </cell>
          <cell r="T308">
            <v>1</v>
          </cell>
          <cell r="U308">
            <v>1</v>
          </cell>
          <cell r="V308">
            <v>4</v>
          </cell>
          <cell r="W308">
            <v>1999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10.6</v>
          </cell>
          <cell r="AJ308">
            <v>0</v>
          </cell>
          <cell r="AK308">
            <v>0</v>
          </cell>
          <cell r="AL308">
            <v>1999</v>
          </cell>
          <cell r="AM308">
            <v>1999</v>
          </cell>
          <cell r="AN308" t="str">
            <v>ta14932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</row>
        <row r="309">
          <cell r="C309" t="str">
            <v>F</v>
          </cell>
          <cell r="D309" t="str">
            <v>6S</v>
          </cell>
          <cell r="E309" t="str">
            <v>ALTRI</v>
          </cell>
          <cell r="F309" t="str">
            <v>XUSI158</v>
          </cell>
          <cell r="G309" t="str">
            <v>XUSI158</v>
          </cell>
          <cell r="H309" t="str">
            <v>ESPLORAZIONE DI SUPERIFICIE</v>
          </cell>
          <cell r="I309" t="str">
            <v>932</v>
          </cell>
          <cell r="J309" t="str">
            <v>**</v>
          </cell>
          <cell r="K309" t="str">
            <v>****</v>
          </cell>
          <cell r="L309" t="str">
            <v>****</v>
          </cell>
          <cell r="M309" t="str">
            <v>14</v>
          </cell>
          <cell r="N309" t="str">
            <v>0520</v>
          </cell>
          <cell r="O309" t="str">
            <v>*</v>
          </cell>
          <cell r="P309" t="str">
            <v>*</v>
          </cell>
          <cell r="Q309" t="str">
            <v>****</v>
          </cell>
          <cell r="R309" t="str">
            <v>**</v>
          </cell>
          <cell r="S309" t="str">
            <v>****</v>
          </cell>
          <cell r="T309">
            <v>1</v>
          </cell>
          <cell r="U309">
            <v>1</v>
          </cell>
          <cell r="V309">
            <v>4</v>
          </cell>
          <cell r="W309">
            <v>1999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11.3</v>
          </cell>
          <cell r="AJ309">
            <v>0</v>
          </cell>
          <cell r="AK309">
            <v>0</v>
          </cell>
          <cell r="AL309">
            <v>1999</v>
          </cell>
          <cell r="AM309">
            <v>1999</v>
          </cell>
          <cell r="AN309" t="str">
            <v>ta14932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</row>
        <row r="310">
          <cell r="C310" t="str">
            <v>F</v>
          </cell>
          <cell r="D310" t="str">
            <v>6S</v>
          </cell>
          <cell r="E310" t="str">
            <v>ALTRI</v>
          </cell>
          <cell r="F310" t="str">
            <v>XUSI158</v>
          </cell>
          <cell r="G310" t="str">
            <v>XUSI158</v>
          </cell>
          <cell r="H310" t="str">
            <v>ESPLORAZIONE DI SUPERIFICIE</v>
          </cell>
          <cell r="I310" t="str">
            <v>932</v>
          </cell>
          <cell r="J310" t="str">
            <v>**</v>
          </cell>
          <cell r="K310" t="str">
            <v>****</v>
          </cell>
          <cell r="L310" t="str">
            <v>****</v>
          </cell>
          <cell r="M310" t="str">
            <v>14</v>
          </cell>
          <cell r="N310" t="str">
            <v>0520</v>
          </cell>
          <cell r="O310" t="str">
            <v>*</v>
          </cell>
          <cell r="P310" t="str">
            <v>*</v>
          </cell>
          <cell r="Q310" t="str">
            <v>****</v>
          </cell>
          <cell r="R310" t="str">
            <v>**</v>
          </cell>
          <cell r="S310" t="str">
            <v>****</v>
          </cell>
          <cell r="T310">
            <v>1</v>
          </cell>
          <cell r="U310">
            <v>1</v>
          </cell>
          <cell r="V310">
            <v>4</v>
          </cell>
          <cell r="W310">
            <v>1999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26.6</v>
          </cell>
          <cell r="AJ310">
            <v>0</v>
          </cell>
          <cell r="AK310">
            <v>0</v>
          </cell>
          <cell r="AL310">
            <v>1999</v>
          </cell>
          <cell r="AM310">
            <v>1999</v>
          </cell>
          <cell r="AN310" t="str">
            <v>ta14932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</row>
        <row r="311">
          <cell r="C311" t="str">
            <v>F</v>
          </cell>
          <cell r="D311" t="str">
            <v>6S</v>
          </cell>
          <cell r="E311" t="str">
            <v>ALTRI</v>
          </cell>
          <cell r="F311" t="str">
            <v>XUSI158</v>
          </cell>
          <cell r="G311" t="str">
            <v>XUSI158</v>
          </cell>
          <cell r="H311" t="str">
            <v>ESPLORAZIONE DI SUPERIFICIE</v>
          </cell>
          <cell r="I311" t="str">
            <v>932</v>
          </cell>
          <cell r="J311" t="str">
            <v>**</v>
          </cell>
          <cell r="K311" t="str">
            <v>****</v>
          </cell>
          <cell r="L311" t="str">
            <v>****</v>
          </cell>
          <cell r="M311" t="str">
            <v>14</v>
          </cell>
          <cell r="N311" t="str">
            <v>0520</v>
          </cell>
          <cell r="O311" t="str">
            <v>*</v>
          </cell>
          <cell r="P311" t="str">
            <v>*</v>
          </cell>
          <cell r="Q311" t="str">
            <v>****</v>
          </cell>
          <cell r="R311" t="str">
            <v>**</v>
          </cell>
          <cell r="S311" t="str">
            <v>****</v>
          </cell>
          <cell r="T311">
            <v>1</v>
          </cell>
          <cell r="U311">
            <v>1</v>
          </cell>
          <cell r="V311">
            <v>4</v>
          </cell>
          <cell r="W311">
            <v>1999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29.1</v>
          </cell>
          <cell r="AJ311">
            <v>0</v>
          </cell>
          <cell r="AK311">
            <v>0</v>
          </cell>
          <cell r="AL311">
            <v>1999</v>
          </cell>
          <cell r="AM311">
            <v>1999</v>
          </cell>
          <cell r="AN311" t="str">
            <v>ta14932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</row>
        <row r="312">
          <cell r="C312" t="str">
            <v>F</v>
          </cell>
          <cell r="D312" t="str">
            <v>6S</v>
          </cell>
          <cell r="E312" t="str">
            <v>ALTRI</v>
          </cell>
          <cell r="F312" t="str">
            <v>XUSI158</v>
          </cell>
          <cell r="G312" t="str">
            <v>XUSI158</v>
          </cell>
          <cell r="H312" t="str">
            <v>ESPLORAZIONE DI SUPERIFICIE</v>
          </cell>
          <cell r="I312" t="str">
            <v>932</v>
          </cell>
          <cell r="J312" t="str">
            <v>**</v>
          </cell>
          <cell r="K312" t="str">
            <v>****</v>
          </cell>
          <cell r="L312" t="str">
            <v>****</v>
          </cell>
          <cell r="M312" t="str">
            <v>14</v>
          </cell>
          <cell r="N312" t="str">
            <v>0510</v>
          </cell>
          <cell r="O312" t="str">
            <v>*</v>
          </cell>
          <cell r="P312" t="str">
            <v>*</v>
          </cell>
          <cell r="Q312" t="str">
            <v>****</v>
          </cell>
          <cell r="R312" t="str">
            <v>**</v>
          </cell>
          <cell r="S312" t="str">
            <v>****</v>
          </cell>
          <cell r="T312">
            <v>1</v>
          </cell>
          <cell r="U312">
            <v>1</v>
          </cell>
          <cell r="V312">
            <v>4</v>
          </cell>
          <cell r="W312">
            <v>1999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30</v>
          </cell>
          <cell r="AJ312">
            <v>0</v>
          </cell>
          <cell r="AK312">
            <v>0</v>
          </cell>
          <cell r="AL312">
            <v>1999</v>
          </cell>
          <cell r="AM312">
            <v>1999</v>
          </cell>
          <cell r="AN312" t="str">
            <v>ta14932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</row>
        <row r="313">
          <cell r="C313" t="str">
            <v>F</v>
          </cell>
          <cell r="D313" t="str">
            <v>6S</v>
          </cell>
          <cell r="E313" t="str">
            <v>ALTRI</v>
          </cell>
          <cell r="F313" t="str">
            <v>XUSI158</v>
          </cell>
          <cell r="G313" t="str">
            <v>XUSI158</v>
          </cell>
          <cell r="H313" t="str">
            <v>ESPLORAZIONE DI SUPERIFICIE</v>
          </cell>
          <cell r="I313" t="str">
            <v>932</v>
          </cell>
          <cell r="J313" t="str">
            <v>**</v>
          </cell>
          <cell r="K313" t="str">
            <v>****</v>
          </cell>
          <cell r="L313" t="str">
            <v>****</v>
          </cell>
          <cell r="M313" t="str">
            <v>14</v>
          </cell>
          <cell r="N313" t="str">
            <v>0500</v>
          </cell>
          <cell r="O313" t="str">
            <v>*</v>
          </cell>
          <cell r="P313" t="str">
            <v>*</v>
          </cell>
          <cell r="Q313" t="str">
            <v>****</v>
          </cell>
          <cell r="R313" t="str">
            <v>**</v>
          </cell>
          <cell r="S313" t="str">
            <v>****</v>
          </cell>
          <cell r="T313">
            <v>1</v>
          </cell>
          <cell r="U313">
            <v>1</v>
          </cell>
          <cell r="V313">
            <v>4</v>
          </cell>
          <cell r="W313">
            <v>1999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40.4</v>
          </cell>
          <cell r="AJ313">
            <v>0</v>
          </cell>
          <cell r="AK313">
            <v>0</v>
          </cell>
          <cell r="AL313">
            <v>1999</v>
          </cell>
          <cell r="AM313">
            <v>1999</v>
          </cell>
          <cell r="AN313" t="str">
            <v>ta14932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</row>
        <row r="314">
          <cell r="C314" t="str">
            <v>F</v>
          </cell>
          <cell r="D314" t="str">
            <v>6S</v>
          </cell>
          <cell r="E314" t="str">
            <v>ALTRI</v>
          </cell>
          <cell r="F314" t="str">
            <v>XUSI158</v>
          </cell>
          <cell r="G314" t="str">
            <v>XUSI158</v>
          </cell>
          <cell r="H314" t="str">
            <v>ESPLORAZIONE DI SUPERIFICIE</v>
          </cell>
          <cell r="I314" t="str">
            <v>932</v>
          </cell>
          <cell r="J314" t="str">
            <v>**</v>
          </cell>
          <cell r="K314" t="str">
            <v>****</v>
          </cell>
          <cell r="L314" t="str">
            <v>****</v>
          </cell>
          <cell r="M314" t="str">
            <v>14</v>
          </cell>
          <cell r="N314" t="str">
            <v>0500</v>
          </cell>
          <cell r="O314" t="str">
            <v>*</v>
          </cell>
          <cell r="P314" t="str">
            <v>*</v>
          </cell>
          <cell r="Q314" t="str">
            <v>****</v>
          </cell>
          <cell r="R314" t="str">
            <v>**</v>
          </cell>
          <cell r="S314" t="str">
            <v>****</v>
          </cell>
          <cell r="T314">
            <v>1</v>
          </cell>
          <cell r="U314">
            <v>1</v>
          </cell>
          <cell r="V314">
            <v>4</v>
          </cell>
          <cell r="W314">
            <v>1999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89.1</v>
          </cell>
          <cell r="AJ314">
            <v>0</v>
          </cell>
          <cell r="AK314">
            <v>0</v>
          </cell>
          <cell r="AL314">
            <v>1999</v>
          </cell>
          <cell r="AM314">
            <v>1999</v>
          </cell>
          <cell r="AN314" t="str">
            <v>ta14932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</row>
        <row r="315">
          <cell r="C315" t="str">
            <v>F</v>
          </cell>
          <cell r="D315" t="str">
            <v>6S</v>
          </cell>
          <cell r="E315" t="str">
            <v>ALTRI</v>
          </cell>
          <cell r="F315" t="str">
            <v>XUSI158</v>
          </cell>
          <cell r="G315" t="str">
            <v>XUSI158</v>
          </cell>
          <cell r="H315" t="str">
            <v>ESPLORAZIONE DI SUPERIFICIE</v>
          </cell>
          <cell r="I315" t="str">
            <v>932</v>
          </cell>
          <cell r="J315" t="str">
            <v>**</v>
          </cell>
          <cell r="K315" t="str">
            <v>****</v>
          </cell>
          <cell r="L315" t="str">
            <v>****</v>
          </cell>
          <cell r="M315" t="str">
            <v>14</v>
          </cell>
          <cell r="N315" t="str">
            <v>0500</v>
          </cell>
          <cell r="O315" t="str">
            <v>*</v>
          </cell>
          <cell r="P315" t="str">
            <v>*</v>
          </cell>
          <cell r="Q315" t="str">
            <v>****</v>
          </cell>
          <cell r="R315" t="str">
            <v>**</v>
          </cell>
          <cell r="S315" t="str">
            <v>****</v>
          </cell>
          <cell r="T315">
            <v>1</v>
          </cell>
          <cell r="U315">
            <v>1</v>
          </cell>
          <cell r="V315">
            <v>4</v>
          </cell>
          <cell r="W315">
            <v>1999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95</v>
          </cell>
          <cell r="AJ315">
            <v>0</v>
          </cell>
          <cell r="AK315">
            <v>0</v>
          </cell>
          <cell r="AL315">
            <v>1999</v>
          </cell>
          <cell r="AM315">
            <v>1999</v>
          </cell>
          <cell r="AN315" t="str">
            <v>ta14932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</row>
        <row r="316">
          <cell r="C316" t="str">
            <v>F</v>
          </cell>
          <cell r="D316" t="str">
            <v>6S</v>
          </cell>
          <cell r="E316" t="str">
            <v>ALTRI</v>
          </cell>
          <cell r="F316" t="str">
            <v>XUSI158</v>
          </cell>
          <cell r="G316" t="str">
            <v>XUSI158</v>
          </cell>
          <cell r="H316" t="str">
            <v>ESPLORAZIONE DI SUPERIFICIE</v>
          </cell>
          <cell r="I316" t="str">
            <v>932</v>
          </cell>
          <cell r="J316" t="str">
            <v>**</v>
          </cell>
          <cell r="K316" t="str">
            <v>****</v>
          </cell>
          <cell r="L316" t="str">
            <v>****</v>
          </cell>
          <cell r="M316" t="str">
            <v>14</v>
          </cell>
          <cell r="N316" t="str">
            <v>0680</v>
          </cell>
          <cell r="O316" t="str">
            <v>*</v>
          </cell>
          <cell r="P316" t="str">
            <v>*</v>
          </cell>
          <cell r="Q316" t="str">
            <v>****</v>
          </cell>
          <cell r="R316" t="str">
            <v>**</v>
          </cell>
          <cell r="S316" t="str">
            <v>****</v>
          </cell>
          <cell r="T316">
            <v>1</v>
          </cell>
          <cell r="U316">
            <v>1</v>
          </cell>
          <cell r="V316">
            <v>4</v>
          </cell>
          <cell r="W316">
            <v>1999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0.9</v>
          </cell>
          <cell r="AJ316">
            <v>0</v>
          </cell>
          <cell r="AK316">
            <v>0</v>
          </cell>
          <cell r="AL316">
            <v>1999</v>
          </cell>
          <cell r="AM316">
            <v>1999</v>
          </cell>
          <cell r="AN316" t="str">
            <v>ta14932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</row>
        <row r="317">
          <cell r="C317" t="str">
            <v>F</v>
          </cell>
          <cell r="D317" t="str">
            <v>6S</v>
          </cell>
          <cell r="E317" t="str">
            <v>ALTRI</v>
          </cell>
          <cell r="F317" t="str">
            <v>XUSI158</v>
          </cell>
          <cell r="G317" t="str">
            <v>XUSI158</v>
          </cell>
          <cell r="H317" t="str">
            <v>ESPLORAZIONE DI SUPERIFICIE</v>
          </cell>
          <cell r="I317" t="str">
            <v>932</v>
          </cell>
          <cell r="J317" t="str">
            <v>**</v>
          </cell>
          <cell r="K317" t="str">
            <v>****</v>
          </cell>
          <cell r="L317" t="str">
            <v>****</v>
          </cell>
          <cell r="M317" t="str">
            <v>14</v>
          </cell>
          <cell r="N317" t="str">
            <v>0730</v>
          </cell>
          <cell r="O317" t="str">
            <v>*</v>
          </cell>
          <cell r="P317" t="str">
            <v>*</v>
          </cell>
          <cell r="Q317" t="str">
            <v>****</v>
          </cell>
          <cell r="R317" t="str">
            <v>**</v>
          </cell>
          <cell r="S317" t="str">
            <v>****</v>
          </cell>
          <cell r="T317">
            <v>1</v>
          </cell>
          <cell r="U317">
            <v>1</v>
          </cell>
          <cell r="V317">
            <v>4</v>
          </cell>
          <cell r="W317">
            <v>1999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1.2</v>
          </cell>
          <cell r="AJ317">
            <v>0</v>
          </cell>
          <cell r="AK317">
            <v>0</v>
          </cell>
          <cell r="AL317">
            <v>1999</v>
          </cell>
          <cell r="AM317">
            <v>1999</v>
          </cell>
          <cell r="AN317" t="str">
            <v>ta14932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</row>
        <row r="318">
          <cell r="C318" t="str">
            <v>F</v>
          </cell>
          <cell r="D318" t="str">
            <v>6S</v>
          </cell>
          <cell r="E318" t="str">
            <v>ALTRI</v>
          </cell>
          <cell r="F318" t="str">
            <v>XUSI158</v>
          </cell>
          <cell r="G318" t="str">
            <v>XUSI158</v>
          </cell>
          <cell r="H318" t="str">
            <v>ESPLORAZIONE DI SUPERIFICIE</v>
          </cell>
          <cell r="I318" t="str">
            <v>932</v>
          </cell>
          <cell r="J318" t="str">
            <v>**</v>
          </cell>
          <cell r="K318" t="str">
            <v>****</v>
          </cell>
          <cell r="L318" t="str">
            <v>****</v>
          </cell>
          <cell r="M318" t="str">
            <v>14</v>
          </cell>
          <cell r="N318" t="str">
            <v>0520</v>
          </cell>
          <cell r="O318" t="str">
            <v>*</v>
          </cell>
          <cell r="P318" t="str">
            <v>*</v>
          </cell>
          <cell r="Q318" t="str">
            <v>****</v>
          </cell>
          <cell r="R318" t="str">
            <v>**</v>
          </cell>
          <cell r="S318" t="str">
            <v>****</v>
          </cell>
          <cell r="T318">
            <v>1</v>
          </cell>
          <cell r="U318">
            <v>1</v>
          </cell>
          <cell r="V318">
            <v>4</v>
          </cell>
          <cell r="W318">
            <v>1999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2.5</v>
          </cell>
          <cell r="AJ318">
            <v>0</v>
          </cell>
          <cell r="AK318">
            <v>0</v>
          </cell>
          <cell r="AL318">
            <v>1999</v>
          </cell>
          <cell r="AM318">
            <v>1999</v>
          </cell>
          <cell r="AN318" t="str">
            <v>ta14932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</row>
        <row r="319">
          <cell r="C319" t="str">
            <v>F</v>
          </cell>
          <cell r="D319" t="str">
            <v>6S</v>
          </cell>
          <cell r="E319" t="str">
            <v>ALTRI</v>
          </cell>
          <cell r="F319" t="str">
            <v>XUSI158</v>
          </cell>
          <cell r="G319" t="str">
            <v>XUSI158</v>
          </cell>
          <cell r="H319" t="str">
            <v>ESPLORAZIONE DI SUPERIFICIE</v>
          </cell>
          <cell r="I319" t="str">
            <v>932</v>
          </cell>
          <cell r="J319" t="str">
            <v>**</v>
          </cell>
          <cell r="K319" t="str">
            <v>****</v>
          </cell>
          <cell r="L319" t="str">
            <v>****</v>
          </cell>
          <cell r="M319" t="str">
            <v>14</v>
          </cell>
          <cell r="N319" t="str">
            <v>0550</v>
          </cell>
          <cell r="O319" t="str">
            <v>*</v>
          </cell>
          <cell r="P319" t="str">
            <v>*</v>
          </cell>
          <cell r="Q319" t="str">
            <v>****</v>
          </cell>
          <cell r="R319" t="str">
            <v>**</v>
          </cell>
          <cell r="S319" t="str">
            <v>****</v>
          </cell>
          <cell r="T319">
            <v>1</v>
          </cell>
          <cell r="U319">
            <v>1</v>
          </cell>
          <cell r="V319">
            <v>4</v>
          </cell>
          <cell r="W319">
            <v>1999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2.6</v>
          </cell>
          <cell r="AJ319">
            <v>0</v>
          </cell>
          <cell r="AK319">
            <v>0</v>
          </cell>
          <cell r="AL319">
            <v>1999</v>
          </cell>
          <cell r="AM319">
            <v>1999</v>
          </cell>
          <cell r="AN319" t="str">
            <v>ta14932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</row>
        <row r="320">
          <cell r="C320" t="str">
            <v>F</v>
          </cell>
          <cell r="D320" t="str">
            <v>6S</v>
          </cell>
          <cell r="E320" t="str">
            <v>ALTRI</v>
          </cell>
          <cell r="F320" t="str">
            <v>XUSI158</v>
          </cell>
          <cell r="G320" t="str">
            <v>XUSI158</v>
          </cell>
          <cell r="H320" t="str">
            <v>ESPLORAZIONE DI SUPERIFICIE</v>
          </cell>
          <cell r="I320" t="str">
            <v>932</v>
          </cell>
          <cell r="J320" t="str">
            <v>**</v>
          </cell>
          <cell r="K320" t="str">
            <v>****</v>
          </cell>
          <cell r="L320" t="str">
            <v>****</v>
          </cell>
          <cell r="M320" t="str">
            <v>14</v>
          </cell>
          <cell r="N320" t="str">
            <v>0550</v>
          </cell>
          <cell r="O320" t="str">
            <v>*</v>
          </cell>
          <cell r="P320" t="str">
            <v>*</v>
          </cell>
          <cell r="Q320" t="str">
            <v>****</v>
          </cell>
          <cell r="R320" t="str">
            <v>**</v>
          </cell>
          <cell r="S320" t="str">
            <v>****</v>
          </cell>
          <cell r="T320">
            <v>1</v>
          </cell>
          <cell r="U320">
            <v>1</v>
          </cell>
          <cell r="V320">
            <v>4</v>
          </cell>
          <cell r="W320">
            <v>1999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2.6</v>
          </cell>
          <cell r="AJ320">
            <v>0</v>
          </cell>
          <cell r="AK320">
            <v>0</v>
          </cell>
          <cell r="AL320">
            <v>1999</v>
          </cell>
          <cell r="AM320">
            <v>1999</v>
          </cell>
          <cell r="AN320" t="str">
            <v>ta14932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</row>
        <row r="321">
          <cell r="C321" t="str">
            <v>F</v>
          </cell>
          <cell r="D321" t="str">
            <v>6S</v>
          </cell>
          <cell r="E321" t="str">
            <v>ALTRI</v>
          </cell>
          <cell r="F321" t="str">
            <v>XUSI158</v>
          </cell>
          <cell r="G321" t="str">
            <v>XUSI158</v>
          </cell>
          <cell r="H321" t="str">
            <v>ESPLORAZIONE DI SUPERIFICIE</v>
          </cell>
          <cell r="I321" t="str">
            <v>932</v>
          </cell>
          <cell r="J321" t="str">
            <v>**</v>
          </cell>
          <cell r="K321" t="str">
            <v>****</v>
          </cell>
          <cell r="L321" t="str">
            <v>****</v>
          </cell>
          <cell r="M321" t="str">
            <v>14</v>
          </cell>
          <cell r="N321" t="str">
            <v>0500</v>
          </cell>
          <cell r="O321" t="str">
            <v>*</v>
          </cell>
          <cell r="P321" t="str">
            <v>*</v>
          </cell>
          <cell r="Q321" t="str">
            <v>****</v>
          </cell>
          <cell r="R321" t="str">
            <v>**</v>
          </cell>
          <cell r="S321" t="str">
            <v>****</v>
          </cell>
          <cell r="T321">
            <v>1</v>
          </cell>
          <cell r="U321">
            <v>1</v>
          </cell>
          <cell r="V321">
            <v>4</v>
          </cell>
          <cell r="W321">
            <v>1999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3.4</v>
          </cell>
          <cell r="AJ321">
            <v>0</v>
          </cell>
          <cell r="AK321">
            <v>0</v>
          </cell>
          <cell r="AL321">
            <v>1999</v>
          </cell>
          <cell r="AM321">
            <v>1999</v>
          </cell>
          <cell r="AN321" t="str">
            <v>ta14932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</row>
        <row r="322">
          <cell r="C322" t="str">
            <v>F</v>
          </cell>
          <cell r="D322" t="str">
            <v>6S</v>
          </cell>
          <cell r="E322" t="str">
            <v>ALTRI</v>
          </cell>
          <cell r="F322" t="str">
            <v>XUSI158</v>
          </cell>
          <cell r="G322" t="str">
            <v>XUSI158</v>
          </cell>
          <cell r="H322" t="str">
            <v>ESPLORAZIONE DI SUPERIFICIE</v>
          </cell>
          <cell r="I322" t="str">
            <v>932</v>
          </cell>
          <cell r="J322" t="str">
            <v>**</v>
          </cell>
          <cell r="K322" t="str">
            <v>****</v>
          </cell>
          <cell r="L322" t="str">
            <v>****</v>
          </cell>
          <cell r="M322" t="str">
            <v>14</v>
          </cell>
          <cell r="N322" t="str">
            <v>0530</v>
          </cell>
          <cell r="O322" t="str">
            <v>*</v>
          </cell>
          <cell r="P322" t="str">
            <v>*</v>
          </cell>
          <cell r="Q322" t="str">
            <v>****</v>
          </cell>
          <cell r="R322" t="str">
            <v>**</v>
          </cell>
          <cell r="S322" t="str">
            <v>****</v>
          </cell>
          <cell r="T322">
            <v>1</v>
          </cell>
          <cell r="U322">
            <v>1</v>
          </cell>
          <cell r="V322">
            <v>4</v>
          </cell>
          <cell r="W322">
            <v>1999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3.5</v>
          </cell>
          <cell r="AJ322">
            <v>0</v>
          </cell>
          <cell r="AK322">
            <v>0</v>
          </cell>
          <cell r="AL322">
            <v>1999</v>
          </cell>
          <cell r="AM322">
            <v>1999</v>
          </cell>
          <cell r="AN322" t="str">
            <v>ta14932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</row>
        <row r="323">
          <cell r="C323" t="str">
            <v>F</v>
          </cell>
          <cell r="D323" t="str">
            <v>6S</v>
          </cell>
          <cell r="E323" t="str">
            <v>ALTRI</v>
          </cell>
          <cell r="F323" t="str">
            <v>XUSI158</v>
          </cell>
          <cell r="G323" t="str">
            <v>XUSI158</v>
          </cell>
          <cell r="H323" t="str">
            <v>ESPLORAZIONE DI SUPERIFICIE</v>
          </cell>
          <cell r="I323" t="str">
            <v>932</v>
          </cell>
          <cell r="J323" t="str">
            <v>**</v>
          </cell>
          <cell r="K323" t="str">
            <v>****</v>
          </cell>
          <cell r="L323" t="str">
            <v>****</v>
          </cell>
          <cell r="M323" t="str">
            <v>14</v>
          </cell>
          <cell r="N323" t="str">
            <v>0500</v>
          </cell>
          <cell r="O323" t="str">
            <v>*</v>
          </cell>
          <cell r="P323" t="str">
            <v>*</v>
          </cell>
          <cell r="Q323" t="str">
            <v>****</v>
          </cell>
          <cell r="R323" t="str">
            <v>**</v>
          </cell>
          <cell r="S323" t="str">
            <v>****</v>
          </cell>
          <cell r="T323">
            <v>1</v>
          </cell>
          <cell r="U323">
            <v>1</v>
          </cell>
          <cell r="V323">
            <v>4</v>
          </cell>
          <cell r="W323">
            <v>1999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3.8</v>
          </cell>
          <cell r="AJ323">
            <v>0</v>
          </cell>
          <cell r="AK323">
            <v>0</v>
          </cell>
          <cell r="AL323">
            <v>1999</v>
          </cell>
          <cell r="AM323">
            <v>1999</v>
          </cell>
          <cell r="AN323" t="str">
            <v>ta14932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</row>
        <row r="324">
          <cell r="C324" t="str">
            <v>F</v>
          </cell>
          <cell r="D324" t="str">
            <v>6S</v>
          </cell>
          <cell r="E324" t="str">
            <v>ALTRI</v>
          </cell>
          <cell r="F324" t="str">
            <v>XUSI158</v>
          </cell>
          <cell r="G324" t="str">
            <v>XUSI158</v>
          </cell>
          <cell r="H324" t="str">
            <v>ESPLORAZIONE DI SUPERIFICIE</v>
          </cell>
          <cell r="I324" t="str">
            <v>932</v>
          </cell>
          <cell r="J324" t="str">
            <v>**</v>
          </cell>
          <cell r="K324" t="str">
            <v>****</v>
          </cell>
          <cell r="L324" t="str">
            <v>****</v>
          </cell>
          <cell r="M324" t="str">
            <v>14</v>
          </cell>
          <cell r="N324" t="str">
            <v>0520</v>
          </cell>
          <cell r="O324" t="str">
            <v>*</v>
          </cell>
          <cell r="P324" t="str">
            <v>*</v>
          </cell>
          <cell r="Q324" t="str">
            <v>****</v>
          </cell>
          <cell r="R324" t="str">
            <v>**</v>
          </cell>
          <cell r="S324" t="str">
            <v>****</v>
          </cell>
          <cell r="T324">
            <v>1</v>
          </cell>
          <cell r="U324">
            <v>1</v>
          </cell>
          <cell r="V324">
            <v>4</v>
          </cell>
          <cell r="W324">
            <v>1999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4</v>
          </cell>
          <cell r="AJ324">
            <v>0</v>
          </cell>
          <cell r="AK324">
            <v>0</v>
          </cell>
          <cell r="AL324">
            <v>1999</v>
          </cell>
          <cell r="AM324">
            <v>1999</v>
          </cell>
          <cell r="AN324" t="str">
            <v>ta14932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</row>
        <row r="325">
          <cell r="C325" t="str">
            <v>F</v>
          </cell>
          <cell r="D325" t="str">
            <v>6S</v>
          </cell>
          <cell r="E325" t="str">
            <v>ALTRI</v>
          </cell>
          <cell r="F325" t="str">
            <v>XUSI158</v>
          </cell>
          <cell r="G325" t="str">
            <v>XUSI158</v>
          </cell>
          <cell r="H325" t="str">
            <v>ESPLORAZIONE DI SUPERIFICIE</v>
          </cell>
          <cell r="I325" t="str">
            <v>932</v>
          </cell>
          <cell r="J325" t="str">
            <v>**</v>
          </cell>
          <cell r="K325" t="str">
            <v>****</v>
          </cell>
          <cell r="L325" t="str">
            <v>****</v>
          </cell>
          <cell r="M325" t="str">
            <v>14</v>
          </cell>
          <cell r="N325" t="str">
            <v>0530</v>
          </cell>
          <cell r="O325" t="str">
            <v>*</v>
          </cell>
          <cell r="P325" t="str">
            <v>*</v>
          </cell>
          <cell r="Q325" t="str">
            <v>****</v>
          </cell>
          <cell r="R325" t="str">
            <v>**</v>
          </cell>
          <cell r="S325" t="str">
            <v>****</v>
          </cell>
          <cell r="T325">
            <v>1</v>
          </cell>
          <cell r="U325">
            <v>1</v>
          </cell>
          <cell r="V325">
            <v>4</v>
          </cell>
          <cell r="W325">
            <v>1999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4.0999999999999996</v>
          </cell>
          <cell r="AJ325">
            <v>0</v>
          </cell>
          <cell r="AK325">
            <v>0</v>
          </cell>
          <cell r="AL325">
            <v>1999</v>
          </cell>
          <cell r="AM325">
            <v>1999</v>
          </cell>
          <cell r="AN325" t="str">
            <v>ta14932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</row>
        <row r="326">
          <cell r="C326" t="str">
            <v>F</v>
          </cell>
          <cell r="D326" t="str">
            <v>6S</v>
          </cell>
          <cell r="E326" t="str">
            <v>ALTRI</v>
          </cell>
          <cell r="F326" t="str">
            <v>XUSI158</v>
          </cell>
          <cell r="G326" t="str">
            <v>XUSI158</v>
          </cell>
          <cell r="H326" t="str">
            <v>ESPLORAZIONE DI SUPERIFICIE</v>
          </cell>
          <cell r="I326" t="str">
            <v>932</v>
          </cell>
          <cell r="J326" t="str">
            <v>**</v>
          </cell>
          <cell r="K326" t="str">
            <v>****</v>
          </cell>
          <cell r="L326" t="str">
            <v>****</v>
          </cell>
          <cell r="M326" t="str">
            <v>14</v>
          </cell>
          <cell r="N326" t="str">
            <v>0550</v>
          </cell>
          <cell r="O326" t="str">
            <v>*</v>
          </cell>
          <cell r="P326" t="str">
            <v>*</v>
          </cell>
          <cell r="Q326" t="str">
            <v>****</v>
          </cell>
          <cell r="R326" t="str">
            <v>**</v>
          </cell>
          <cell r="S326" t="str">
            <v>****</v>
          </cell>
          <cell r="T326">
            <v>1</v>
          </cell>
          <cell r="U326">
            <v>1</v>
          </cell>
          <cell r="V326">
            <v>4</v>
          </cell>
          <cell r="W326">
            <v>1999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4.3</v>
          </cell>
          <cell r="AJ326">
            <v>0</v>
          </cell>
          <cell r="AK326">
            <v>0</v>
          </cell>
          <cell r="AL326">
            <v>1999</v>
          </cell>
          <cell r="AM326">
            <v>1999</v>
          </cell>
          <cell r="AN326" t="str">
            <v>ta14932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</row>
        <row r="327">
          <cell r="C327" t="str">
            <v>F</v>
          </cell>
          <cell r="D327" t="str">
            <v>6S</v>
          </cell>
          <cell r="E327" t="str">
            <v>ALTRI</v>
          </cell>
          <cell r="F327" t="str">
            <v>XUSI158</v>
          </cell>
          <cell r="G327" t="str">
            <v>XUSI158</v>
          </cell>
          <cell r="H327" t="str">
            <v>ESPLORAZIONE DI SUPERIFICIE</v>
          </cell>
          <cell r="I327" t="str">
            <v>932</v>
          </cell>
          <cell r="J327" t="str">
            <v>**</v>
          </cell>
          <cell r="K327" t="str">
            <v>****</v>
          </cell>
          <cell r="L327" t="str">
            <v>****</v>
          </cell>
          <cell r="M327" t="str">
            <v>14</v>
          </cell>
          <cell r="N327" t="str">
            <v>0730</v>
          </cell>
          <cell r="O327" t="str">
            <v>*</v>
          </cell>
          <cell r="P327" t="str">
            <v>*</v>
          </cell>
          <cell r="Q327" t="str">
            <v>****</v>
          </cell>
          <cell r="R327" t="str">
            <v>**</v>
          </cell>
          <cell r="S327" t="str">
            <v>****</v>
          </cell>
          <cell r="T327">
            <v>1</v>
          </cell>
          <cell r="U327">
            <v>1</v>
          </cell>
          <cell r="V327">
            <v>4</v>
          </cell>
          <cell r="W327">
            <v>1999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6.5</v>
          </cell>
          <cell r="AJ327">
            <v>0</v>
          </cell>
          <cell r="AK327">
            <v>0</v>
          </cell>
          <cell r="AL327">
            <v>1999</v>
          </cell>
          <cell r="AM327">
            <v>1999</v>
          </cell>
          <cell r="AN327" t="str">
            <v>ta14932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</row>
        <row r="328">
          <cell r="C328" t="str">
            <v>F</v>
          </cell>
          <cell r="D328" t="str">
            <v>6S</v>
          </cell>
          <cell r="E328" t="str">
            <v>ALTRI</v>
          </cell>
          <cell r="F328" t="str">
            <v>XUSI158</v>
          </cell>
          <cell r="G328" t="str">
            <v>XUSI158</v>
          </cell>
          <cell r="H328" t="str">
            <v>ESPLORAZIONE DI SUPERIFICIE</v>
          </cell>
          <cell r="I328" t="str">
            <v>932</v>
          </cell>
          <cell r="J328" t="str">
            <v>**</v>
          </cell>
          <cell r="K328" t="str">
            <v>****</v>
          </cell>
          <cell r="L328" t="str">
            <v>****</v>
          </cell>
          <cell r="M328" t="str">
            <v>14</v>
          </cell>
          <cell r="N328" t="str">
            <v>0520</v>
          </cell>
          <cell r="O328" t="str">
            <v>*</v>
          </cell>
          <cell r="P328" t="str">
            <v>*</v>
          </cell>
          <cell r="Q328" t="str">
            <v>****</v>
          </cell>
          <cell r="R328" t="str">
            <v>**</v>
          </cell>
          <cell r="S328" t="str">
            <v>****</v>
          </cell>
          <cell r="T328">
            <v>1</v>
          </cell>
          <cell r="U328">
            <v>1</v>
          </cell>
          <cell r="V328">
            <v>4</v>
          </cell>
          <cell r="W328">
            <v>1999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10.4</v>
          </cell>
          <cell r="AJ328">
            <v>0</v>
          </cell>
          <cell r="AK328">
            <v>0</v>
          </cell>
          <cell r="AL328">
            <v>1999</v>
          </cell>
          <cell r="AM328">
            <v>1999</v>
          </cell>
          <cell r="AN328" t="str">
            <v>ta14932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</row>
        <row r="329">
          <cell r="C329" t="str">
            <v>F</v>
          </cell>
          <cell r="D329" t="str">
            <v>6S</v>
          </cell>
          <cell r="E329" t="str">
            <v>ALTRI</v>
          </cell>
          <cell r="F329" t="str">
            <v>XUSI158</v>
          </cell>
          <cell r="G329" t="str">
            <v>XUSI158</v>
          </cell>
          <cell r="H329" t="str">
            <v>ESPLORAZIONE DI SUPERIFICIE</v>
          </cell>
          <cell r="I329" t="str">
            <v>932</v>
          </cell>
          <cell r="J329" t="str">
            <v>**</v>
          </cell>
          <cell r="K329" t="str">
            <v>****</v>
          </cell>
          <cell r="L329" t="str">
            <v>****</v>
          </cell>
          <cell r="M329" t="str">
            <v>14</v>
          </cell>
          <cell r="N329" t="str">
            <v>0730</v>
          </cell>
          <cell r="O329" t="str">
            <v>*</v>
          </cell>
          <cell r="P329" t="str">
            <v>*</v>
          </cell>
          <cell r="Q329" t="str">
            <v>****</v>
          </cell>
          <cell r="R329" t="str">
            <v>**</v>
          </cell>
          <cell r="S329" t="str">
            <v>****</v>
          </cell>
          <cell r="T329">
            <v>1</v>
          </cell>
          <cell r="U329">
            <v>1</v>
          </cell>
          <cell r="V329">
            <v>4</v>
          </cell>
          <cell r="W329">
            <v>1999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13</v>
          </cell>
          <cell r="AJ329">
            <v>0</v>
          </cell>
          <cell r="AK329">
            <v>0</v>
          </cell>
          <cell r="AL329">
            <v>1999</v>
          </cell>
          <cell r="AM329">
            <v>1999</v>
          </cell>
          <cell r="AN329" t="str">
            <v>ta14932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</row>
        <row r="330">
          <cell r="C330" t="str">
            <v>F</v>
          </cell>
          <cell r="D330" t="str">
            <v>6S</v>
          </cell>
          <cell r="E330" t="str">
            <v>ALTRI</v>
          </cell>
          <cell r="F330" t="str">
            <v>XUSI158</v>
          </cell>
          <cell r="G330" t="str">
            <v>XUSI158</v>
          </cell>
          <cell r="H330" t="str">
            <v>ESPLORAZIONE DI SUPERIFICIE</v>
          </cell>
          <cell r="I330" t="str">
            <v>932</v>
          </cell>
          <cell r="J330" t="str">
            <v>**</v>
          </cell>
          <cell r="K330" t="str">
            <v>****</v>
          </cell>
          <cell r="L330" t="str">
            <v>****</v>
          </cell>
          <cell r="M330" t="str">
            <v>14</v>
          </cell>
          <cell r="N330" t="str">
            <v>0730</v>
          </cell>
          <cell r="O330" t="str">
            <v>*</v>
          </cell>
          <cell r="P330" t="str">
            <v>*</v>
          </cell>
          <cell r="Q330" t="str">
            <v>****</v>
          </cell>
          <cell r="R330" t="str">
            <v>**</v>
          </cell>
          <cell r="S330" t="str">
            <v>****</v>
          </cell>
          <cell r="T330">
            <v>1</v>
          </cell>
          <cell r="U330">
            <v>1</v>
          </cell>
          <cell r="V330">
            <v>4</v>
          </cell>
          <cell r="W330">
            <v>1999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14.6</v>
          </cell>
          <cell r="AJ330">
            <v>0</v>
          </cell>
          <cell r="AK330">
            <v>0</v>
          </cell>
          <cell r="AL330">
            <v>1999</v>
          </cell>
          <cell r="AM330">
            <v>1999</v>
          </cell>
          <cell r="AN330" t="str">
            <v>ta14932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</row>
        <row r="331">
          <cell r="C331" t="str">
            <v>F</v>
          </cell>
          <cell r="D331" t="str">
            <v>6S</v>
          </cell>
          <cell r="E331" t="str">
            <v>ALTRI</v>
          </cell>
          <cell r="F331" t="str">
            <v>XUSI158</v>
          </cell>
          <cell r="G331" t="str">
            <v>XUSI158</v>
          </cell>
          <cell r="H331" t="str">
            <v>ESPLORAZIONE DI SUPERIFICIE</v>
          </cell>
          <cell r="I331" t="str">
            <v>932</v>
          </cell>
          <cell r="J331" t="str">
            <v>**</v>
          </cell>
          <cell r="K331" t="str">
            <v>****</v>
          </cell>
          <cell r="L331" t="str">
            <v>****</v>
          </cell>
          <cell r="M331" t="str">
            <v>14</v>
          </cell>
          <cell r="N331" t="str">
            <v>0750</v>
          </cell>
          <cell r="O331" t="str">
            <v>*</v>
          </cell>
          <cell r="P331" t="str">
            <v>*</v>
          </cell>
          <cell r="Q331" t="str">
            <v>****</v>
          </cell>
          <cell r="R331" t="str">
            <v>**</v>
          </cell>
          <cell r="S331" t="str">
            <v>****</v>
          </cell>
          <cell r="T331">
            <v>1</v>
          </cell>
          <cell r="U331">
            <v>1</v>
          </cell>
          <cell r="V331">
            <v>4</v>
          </cell>
          <cell r="W331">
            <v>1999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15.7</v>
          </cell>
          <cell r="AJ331">
            <v>0</v>
          </cell>
          <cell r="AK331">
            <v>0</v>
          </cell>
          <cell r="AL331">
            <v>1999</v>
          </cell>
          <cell r="AM331">
            <v>1999</v>
          </cell>
          <cell r="AN331" t="str">
            <v>ta14932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</row>
        <row r="332">
          <cell r="C332" t="str">
            <v>F</v>
          </cell>
          <cell r="D332" t="str">
            <v>6S</v>
          </cell>
          <cell r="E332" t="str">
            <v>ALTRI</v>
          </cell>
          <cell r="F332" t="str">
            <v>XUSI158</v>
          </cell>
          <cell r="G332" t="str">
            <v>XUSI158</v>
          </cell>
          <cell r="H332" t="str">
            <v>ESPLORAZIONE DI SUPERIFICIE</v>
          </cell>
          <cell r="I332" t="str">
            <v>932</v>
          </cell>
          <cell r="J332" t="str">
            <v>**</v>
          </cell>
          <cell r="K332" t="str">
            <v>****</v>
          </cell>
          <cell r="L332" t="str">
            <v>****</v>
          </cell>
          <cell r="M332" t="str">
            <v>14</v>
          </cell>
          <cell r="N332" t="str">
            <v>0500</v>
          </cell>
          <cell r="O332" t="str">
            <v>*</v>
          </cell>
          <cell r="P332" t="str">
            <v>*</v>
          </cell>
          <cell r="Q332" t="str">
            <v>****</v>
          </cell>
          <cell r="R332" t="str">
            <v>**</v>
          </cell>
          <cell r="S332" t="str">
            <v>****</v>
          </cell>
          <cell r="T332">
            <v>1</v>
          </cell>
          <cell r="U332">
            <v>1</v>
          </cell>
          <cell r="V332">
            <v>4</v>
          </cell>
          <cell r="W332">
            <v>1999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18.100000000000001</v>
          </cell>
          <cell r="AJ332">
            <v>0</v>
          </cell>
          <cell r="AK332">
            <v>0</v>
          </cell>
          <cell r="AL332">
            <v>1999</v>
          </cell>
          <cell r="AM332">
            <v>1999</v>
          </cell>
          <cell r="AN332" t="str">
            <v>ta14932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</row>
        <row r="333">
          <cell r="C333" t="str">
            <v>F</v>
          </cell>
          <cell r="D333" t="str">
            <v>6S</v>
          </cell>
          <cell r="E333" t="str">
            <v>ALTRI</v>
          </cell>
          <cell r="F333" t="str">
            <v>XUSI158</v>
          </cell>
          <cell r="G333" t="str">
            <v>XUSI158</v>
          </cell>
          <cell r="H333" t="str">
            <v>ESPLORAZIONE DI SUPERIFICIE</v>
          </cell>
          <cell r="I333" t="str">
            <v>932</v>
          </cell>
          <cell r="J333" t="str">
            <v>**</v>
          </cell>
          <cell r="K333" t="str">
            <v>****</v>
          </cell>
          <cell r="L333" t="str">
            <v>****</v>
          </cell>
          <cell r="M333" t="str">
            <v>14</v>
          </cell>
          <cell r="N333" t="str">
            <v>0510</v>
          </cell>
          <cell r="O333" t="str">
            <v>*</v>
          </cell>
          <cell r="P333" t="str">
            <v>*</v>
          </cell>
          <cell r="Q333" t="str">
            <v>****</v>
          </cell>
          <cell r="R333" t="str">
            <v>**</v>
          </cell>
          <cell r="S333" t="str">
            <v>****</v>
          </cell>
          <cell r="T333">
            <v>1</v>
          </cell>
          <cell r="U333">
            <v>1</v>
          </cell>
          <cell r="V333">
            <v>4</v>
          </cell>
          <cell r="W333">
            <v>1999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25.1</v>
          </cell>
          <cell r="AJ333">
            <v>0</v>
          </cell>
          <cell r="AK333">
            <v>0</v>
          </cell>
          <cell r="AL333">
            <v>1999</v>
          </cell>
          <cell r="AM333">
            <v>1999</v>
          </cell>
          <cell r="AN333" t="str">
            <v>ta14932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</row>
        <row r="334">
          <cell r="C334" t="str">
            <v>F</v>
          </cell>
          <cell r="D334" t="str">
            <v>6S</v>
          </cell>
          <cell r="E334" t="str">
            <v>ALTRI</v>
          </cell>
          <cell r="F334" t="str">
            <v>XUSI158</v>
          </cell>
          <cell r="G334" t="str">
            <v>XUSI158</v>
          </cell>
          <cell r="H334" t="str">
            <v>ESPLORAZIONE DI SUPERIFICIE</v>
          </cell>
          <cell r="I334" t="str">
            <v>932</v>
          </cell>
          <cell r="J334" t="str">
            <v>**</v>
          </cell>
          <cell r="K334" t="str">
            <v>****</v>
          </cell>
          <cell r="L334" t="str">
            <v>****</v>
          </cell>
          <cell r="M334" t="str">
            <v>14</v>
          </cell>
          <cell r="N334" t="str">
            <v>0790</v>
          </cell>
          <cell r="O334" t="str">
            <v>*</v>
          </cell>
          <cell r="P334" t="str">
            <v>*</v>
          </cell>
          <cell r="Q334" t="str">
            <v>****</v>
          </cell>
          <cell r="R334" t="str">
            <v>**</v>
          </cell>
          <cell r="S334" t="str">
            <v>****</v>
          </cell>
          <cell r="T334">
            <v>1</v>
          </cell>
          <cell r="U334">
            <v>1</v>
          </cell>
          <cell r="V334">
            <v>4</v>
          </cell>
          <cell r="W334">
            <v>1999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28</v>
          </cell>
          <cell r="AJ334">
            <v>0</v>
          </cell>
          <cell r="AK334">
            <v>0</v>
          </cell>
          <cell r="AL334">
            <v>1999</v>
          </cell>
          <cell r="AM334">
            <v>1999</v>
          </cell>
          <cell r="AN334" t="str">
            <v>ta14932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</row>
        <row r="335">
          <cell r="C335" t="str">
            <v>F</v>
          </cell>
          <cell r="D335" t="str">
            <v>6S</v>
          </cell>
          <cell r="E335" t="str">
            <v>ALTRI</v>
          </cell>
          <cell r="F335" t="str">
            <v>XUSI158</v>
          </cell>
          <cell r="G335" t="str">
            <v>XUSI158</v>
          </cell>
          <cell r="H335" t="str">
            <v>ESPLORAZIONE DI SUPERIFICIE</v>
          </cell>
          <cell r="I335" t="str">
            <v>932</v>
          </cell>
          <cell r="J335" t="str">
            <v>**</v>
          </cell>
          <cell r="K335" t="str">
            <v>****</v>
          </cell>
          <cell r="L335" t="str">
            <v>****</v>
          </cell>
          <cell r="M335" t="str">
            <v>14</v>
          </cell>
          <cell r="N335" t="str">
            <v>0800</v>
          </cell>
          <cell r="O335" t="str">
            <v>*</v>
          </cell>
          <cell r="P335" t="str">
            <v>*</v>
          </cell>
          <cell r="Q335" t="str">
            <v>****</v>
          </cell>
          <cell r="R335" t="str">
            <v>**</v>
          </cell>
          <cell r="S335" t="str">
            <v>****</v>
          </cell>
          <cell r="T335">
            <v>1</v>
          </cell>
          <cell r="U335">
            <v>1</v>
          </cell>
          <cell r="V335">
            <v>4</v>
          </cell>
          <cell r="W335">
            <v>1999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40</v>
          </cell>
          <cell r="AJ335">
            <v>0</v>
          </cell>
          <cell r="AK335">
            <v>0</v>
          </cell>
          <cell r="AL335">
            <v>1999</v>
          </cell>
          <cell r="AM335">
            <v>1999</v>
          </cell>
          <cell r="AN335" t="str">
            <v>ta14932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</row>
        <row r="336">
          <cell r="C336" t="str">
            <v>F</v>
          </cell>
          <cell r="D336" t="str">
            <v>6S</v>
          </cell>
          <cell r="E336" t="str">
            <v>ALTRI</v>
          </cell>
          <cell r="F336" t="str">
            <v>XUSI158</v>
          </cell>
          <cell r="G336" t="str">
            <v>XUSI158</v>
          </cell>
          <cell r="H336" t="str">
            <v>ESPLORAZIONE DI SUPERIFICIE</v>
          </cell>
          <cell r="I336" t="str">
            <v>932</v>
          </cell>
          <cell r="J336" t="str">
            <v>**</v>
          </cell>
          <cell r="K336" t="str">
            <v>****</v>
          </cell>
          <cell r="L336" t="str">
            <v>****</v>
          </cell>
          <cell r="M336" t="str">
            <v>14</v>
          </cell>
          <cell r="N336" t="str">
            <v>0800</v>
          </cell>
          <cell r="O336" t="str">
            <v>*</v>
          </cell>
          <cell r="P336" t="str">
            <v>*</v>
          </cell>
          <cell r="Q336" t="str">
            <v>****</v>
          </cell>
          <cell r="R336" t="str">
            <v>**</v>
          </cell>
          <cell r="S336" t="str">
            <v>****</v>
          </cell>
          <cell r="T336">
            <v>1</v>
          </cell>
          <cell r="U336">
            <v>1</v>
          </cell>
          <cell r="V336">
            <v>4</v>
          </cell>
          <cell r="W336">
            <v>1999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40</v>
          </cell>
          <cell r="AJ336">
            <v>0</v>
          </cell>
          <cell r="AK336">
            <v>0</v>
          </cell>
          <cell r="AL336">
            <v>1999</v>
          </cell>
          <cell r="AM336">
            <v>1999</v>
          </cell>
          <cell r="AN336" t="str">
            <v>ta14932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</row>
        <row r="337">
          <cell r="C337" t="str">
            <v>F</v>
          </cell>
          <cell r="D337" t="str">
            <v>6S</v>
          </cell>
          <cell r="E337" t="str">
            <v>ALTRI</v>
          </cell>
          <cell r="F337" t="str">
            <v>XUSI158</v>
          </cell>
          <cell r="G337" t="str">
            <v>XUSI158</v>
          </cell>
          <cell r="H337" t="str">
            <v>ESPLORAZIONE DI SUPERIFICIE</v>
          </cell>
          <cell r="I337" t="str">
            <v>932</v>
          </cell>
          <cell r="J337" t="str">
            <v>**</v>
          </cell>
          <cell r="K337" t="str">
            <v>****</v>
          </cell>
          <cell r="L337" t="str">
            <v>****</v>
          </cell>
          <cell r="M337" t="str">
            <v>14</v>
          </cell>
          <cell r="N337" t="str">
            <v>0780</v>
          </cell>
          <cell r="O337" t="str">
            <v>*</v>
          </cell>
          <cell r="P337" t="str">
            <v>*</v>
          </cell>
          <cell r="Q337" t="str">
            <v>****</v>
          </cell>
          <cell r="R337" t="str">
            <v>**</v>
          </cell>
          <cell r="S337" t="str">
            <v>****</v>
          </cell>
          <cell r="T337">
            <v>1</v>
          </cell>
          <cell r="U337">
            <v>1</v>
          </cell>
          <cell r="V337">
            <v>4</v>
          </cell>
          <cell r="W337">
            <v>1999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51</v>
          </cell>
          <cell r="AJ337">
            <v>0</v>
          </cell>
          <cell r="AK337">
            <v>0</v>
          </cell>
          <cell r="AL337">
            <v>1999</v>
          </cell>
          <cell r="AM337">
            <v>1999</v>
          </cell>
          <cell r="AN337" t="str">
            <v>ta14932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</row>
        <row r="338">
          <cell r="C338" t="str">
            <v>F</v>
          </cell>
          <cell r="D338" t="str">
            <v>6S</v>
          </cell>
          <cell r="E338" t="str">
            <v>ALTRI</v>
          </cell>
          <cell r="F338" t="str">
            <v>XUSI158</v>
          </cell>
          <cell r="G338" t="str">
            <v>XUSI158</v>
          </cell>
          <cell r="H338" t="str">
            <v>ESPLORAZIONE DI SUPERIFICIE</v>
          </cell>
          <cell r="I338" t="str">
            <v>932</v>
          </cell>
          <cell r="J338" t="str">
            <v>**</v>
          </cell>
          <cell r="K338" t="str">
            <v>****</v>
          </cell>
          <cell r="L338" t="str">
            <v>****</v>
          </cell>
          <cell r="M338" t="str">
            <v>14</v>
          </cell>
          <cell r="N338" t="str">
            <v>0510</v>
          </cell>
          <cell r="O338" t="str">
            <v>*</v>
          </cell>
          <cell r="P338" t="str">
            <v>*</v>
          </cell>
          <cell r="Q338" t="str">
            <v>****</v>
          </cell>
          <cell r="R338" t="str">
            <v>**</v>
          </cell>
          <cell r="S338" t="str">
            <v>****</v>
          </cell>
          <cell r="T338">
            <v>1</v>
          </cell>
          <cell r="U338">
            <v>1</v>
          </cell>
          <cell r="V338">
            <v>4</v>
          </cell>
          <cell r="W338">
            <v>1999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54.6</v>
          </cell>
          <cell r="AJ338">
            <v>0</v>
          </cell>
          <cell r="AK338">
            <v>0</v>
          </cell>
          <cell r="AL338">
            <v>1999</v>
          </cell>
          <cell r="AM338">
            <v>1999</v>
          </cell>
          <cell r="AN338" t="str">
            <v>ta14932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</row>
        <row r="339">
          <cell r="C339" t="str">
            <v>F</v>
          </cell>
          <cell r="D339" t="str">
            <v>6S</v>
          </cell>
          <cell r="E339" t="str">
            <v>ALTRI</v>
          </cell>
          <cell r="F339" t="str">
            <v>XUSI158</v>
          </cell>
          <cell r="G339" t="str">
            <v>XUSI158</v>
          </cell>
          <cell r="H339" t="str">
            <v>ESPLORAZIONE DI SUPERIFICIE</v>
          </cell>
          <cell r="I339" t="str">
            <v>932</v>
          </cell>
          <cell r="J339" t="str">
            <v>**</v>
          </cell>
          <cell r="K339" t="str">
            <v>****</v>
          </cell>
          <cell r="L339" t="str">
            <v>****</v>
          </cell>
          <cell r="M339" t="str">
            <v>14</v>
          </cell>
          <cell r="N339" t="str">
            <v>0520</v>
          </cell>
          <cell r="O339" t="str">
            <v>*</v>
          </cell>
          <cell r="P339" t="str">
            <v>*</v>
          </cell>
          <cell r="Q339" t="str">
            <v>****</v>
          </cell>
          <cell r="R339" t="str">
            <v>**</v>
          </cell>
          <cell r="S339" t="str">
            <v>****</v>
          </cell>
          <cell r="T339">
            <v>1</v>
          </cell>
          <cell r="U339">
            <v>1</v>
          </cell>
          <cell r="V339">
            <v>4</v>
          </cell>
          <cell r="W339">
            <v>1999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64.8</v>
          </cell>
          <cell r="AJ339">
            <v>0</v>
          </cell>
          <cell r="AK339">
            <v>0</v>
          </cell>
          <cell r="AL339">
            <v>1999</v>
          </cell>
          <cell r="AM339">
            <v>1999</v>
          </cell>
          <cell r="AN339" t="str">
            <v>ta14932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</row>
        <row r="340">
          <cell r="C340" t="str">
            <v>F</v>
          </cell>
          <cell r="D340" t="str">
            <v>6S</v>
          </cell>
          <cell r="E340" t="str">
            <v>ALTRI</v>
          </cell>
          <cell r="F340" t="str">
            <v>XUSI158</v>
          </cell>
          <cell r="G340" t="str">
            <v>XUSI158</v>
          </cell>
          <cell r="H340" t="str">
            <v>ESPLORAZIONE DI SUPERIFICIE</v>
          </cell>
          <cell r="I340" t="str">
            <v>932</v>
          </cell>
          <cell r="J340" t="str">
            <v>**</v>
          </cell>
          <cell r="K340" t="str">
            <v>****</v>
          </cell>
          <cell r="L340" t="str">
            <v>****</v>
          </cell>
          <cell r="M340" t="str">
            <v>14</v>
          </cell>
          <cell r="N340" t="str">
            <v>0520</v>
          </cell>
          <cell r="O340" t="str">
            <v>*</v>
          </cell>
          <cell r="P340" t="str">
            <v>*</v>
          </cell>
          <cell r="Q340" t="str">
            <v>****</v>
          </cell>
          <cell r="R340" t="str">
            <v>**</v>
          </cell>
          <cell r="S340" t="str">
            <v>****</v>
          </cell>
          <cell r="T340">
            <v>1</v>
          </cell>
          <cell r="U340">
            <v>1</v>
          </cell>
          <cell r="V340">
            <v>4</v>
          </cell>
          <cell r="W340">
            <v>1999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68.099999999999994</v>
          </cell>
          <cell r="AJ340">
            <v>0</v>
          </cell>
          <cell r="AK340">
            <v>0</v>
          </cell>
          <cell r="AL340">
            <v>1999</v>
          </cell>
          <cell r="AM340">
            <v>1999</v>
          </cell>
          <cell r="AN340" t="str">
            <v>ta14932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</row>
        <row r="341">
          <cell r="C341" t="str">
            <v>F</v>
          </cell>
          <cell r="D341" t="str">
            <v>6S</v>
          </cell>
          <cell r="E341" t="str">
            <v>ALTRI</v>
          </cell>
          <cell r="F341" t="str">
            <v>XUSI158</v>
          </cell>
          <cell r="G341" t="str">
            <v>XUSI158</v>
          </cell>
          <cell r="H341" t="str">
            <v>ESPLORAZIONE DI SUPERIFICIE</v>
          </cell>
          <cell r="I341" t="str">
            <v>932</v>
          </cell>
          <cell r="J341" t="str">
            <v>**</v>
          </cell>
          <cell r="K341" t="str">
            <v>****</v>
          </cell>
          <cell r="L341" t="str">
            <v>****</v>
          </cell>
          <cell r="M341" t="str">
            <v>14</v>
          </cell>
          <cell r="N341" t="str">
            <v>0500</v>
          </cell>
          <cell r="O341" t="str">
            <v>*</v>
          </cell>
          <cell r="P341" t="str">
            <v>*</v>
          </cell>
          <cell r="Q341" t="str">
            <v>****</v>
          </cell>
          <cell r="R341" t="str">
            <v>**</v>
          </cell>
          <cell r="S341" t="str">
            <v>****</v>
          </cell>
          <cell r="T341">
            <v>1</v>
          </cell>
          <cell r="U341">
            <v>1</v>
          </cell>
          <cell r="V341">
            <v>4</v>
          </cell>
          <cell r="W341">
            <v>1999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70.5</v>
          </cell>
          <cell r="AJ341">
            <v>0</v>
          </cell>
          <cell r="AK341">
            <v>0</v>
          </cell>
          <cell r="AL341">
            <v>1999</v>
          </cell>
          <cell r="AM341">
            <v>1999</v>
          </cell>
          <cell r="AN341" t="str">
            <v>ta14932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</row>
        <row r="342">
          <cell r="C342" t="str">
            <v>F</v>
          </cell>
          <cell r="D342" t="str">
            <v>6S</v>
          </cell>
          <cell r="E342" t="str">
            <v>ALTRI</v>
          </cell>
          <cell r="F342" t="str">
            <v>XUSI158</v>
          </cell>
          <cell r="G342" t="str">
            <v>XUSI158</v>
          </cell>
          <cell r="H342" t="str">
            <v>ESPLORAZIONE DI SUPERIFICIE</v>
          </cell>
          <cell r="I342" t="str">
            <v>932</v>
          </cell>
          <cell r="J342" t="str">
            <v>**</v>
          </cell>
          <cell r="K342" t="str">
            <v>****</v>
          </cell>
          <cell r="L342" t="str">
            <v>****</v>
          </cell>
          <cell r="M342" t="str">
            <v>14</v>
          </cell>
          <cell r="N342" t="str">
            <v>0510</v>
          </cell>
          <cell r="O342" t="str">
            <v>*</v>
          </cell>
          <cell r="P342" t="str">
            <v>*</v>
          </cell>
          <cell r="Q342" t="str">
            <v>****</v>
          </cell>
          <cell r="R342" t="str">
            <v>**</v>
          </cell>
          <cell r="S342" t="str">
            <v>****</v>
          </cell>
          <cell r="T342">
            <v>1</v>
          </cell>
          <cell r="U342">
            <v>1</v>
          </cell>
          <cell r="V342">
            <v>4</v>
          </cell>
          <cell r="W342">
            <v>1999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99.4</v>
          </cell>
          <cell r="AJ342">
            <v>0</v>
          </cell>
          <cell r="AK342">
            <v>0</v>
          </cell>
          <cell r="AL342">
            <v>1999</v>
          </cell>
          <cell r="AM342">
            <v>1999</v>
          </cell>
          <cell r="AN342" t="str">
            <v>ta14932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</row>
        <row r="343">
          <cell r="C343" t="str">
            <v>F</v>
          </cell>
          <cell r="D343" t="str">
            <v>6S</v>
          </cell>
          <cell r="E343" t="str">
            <v>ALTRI</v>
          </cell>
          <cell r="F343" t="str">
            <v>XUSI158</v>
          </cell>
          <cell r="G343" t="str">
            <v>XUSI158</v>
          </cell>
          <cell r="H343" t="str">
            <v>ESPLORAZIONE DI SUPERIFICIE</v>
          </cell>
          <cell r="I343" t="str">
            <v>932</v>
          </cell>
          <cell r="J343" t="str">
            <v>**</v>
          </cell>
          <cell r="K343" t="str">
            <v>****</v>
          </cell>
          <cell r="L343" t="str">
            <v>****</v>
          </cell>
          <cell r="M343" t="str">
            <v>14</v>
          </cell>
          <cell r="N343" t="str">
            <v>****</v>
          </cell>
          <cell r="O343" t="str">
            <v>*</v>
          </cell>
          <cell r="P343" t="str">
            <v>*</v>
          </cell>
          <cell r="Q343" t="str">
            <v>****</v>
          </cell>
          <cell r="R343" t="str">
            <v>**</v>
          </cell>
          <cell r="S343" t="str">
            <v>****</v>
          </cell>
          <cell r="T343">
            <v>1</v>
          </cell>
          <cell r="U343">
            <v>1</v>
          </cell>
          <cell r="V343">
            <v>4</v>
          </cell>
          <cell r="W343">
            <v>1999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100.1</v>
          </cell>
          <cell r="AJ343">
            <v>0</v>
          </cell>
          <cell r="AK343">
            <v>0</v>
          </cell>
          <cell r="AL343">
            <v>1999</v>
          </cell>
          <cell r="AM343">
            <v>1999</v>
          </cell>
          <cell r="AN343" t="str">
            <v>ta14932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</row>
        <row r="344">
          <cell r="C344" t="str">
            <v>F</v>
          </cell>
          <cell r="D344" t="str">
            <v>6S</v>
          </cell>
          <cell r="E344" t="str">
            <v>ALTRI</v>
          </cell>
          <cell r="F344" t="str">
            <v>XUSI158</v>
          </cell>
          <cell r="G344" t="str">
            <v>XUSI158</v>
          </cell>
          <cell r="H344" t="str">
            <v>ESPLORAZIONE DI SUPERIFICIE</v>
          </cell>
          <cell r="I344" t="str">
            <v>932</v>
          </cell>
          <cell r="J344" t="str">
            <v>**</v>
          </cell>
          <cell r="K344" t="str">
            <v>****</v>
          </cell>
          <cell r="L344" t="str">
            <v>****</v>
          </cell>
          <cell r="M344" t="str">
            <v>14</v>
          </cell>
          <cell r="N344" t="str">
            <v>0500</v>
          </cell>
          <cell r="O344" t="str">
            <v>*</v>
          </cell>
          <cell r="P344" t="str">
            <v>*</v>
          </cell>
          <cell r="Q344" t="str">
            <v>****</v>
          </cell>
          <cell r="R344" t="str">
            <v>**</v>
          </cell>
          <cell r="S344" t="str">
            <v>****</v>
          </cell>
          <cell r="T344">
            <v>1</v>
          </cell>
          <cell r="U344">
            <v>1</v>
          </cell>
          <cell r="V344">
            <v>4</v>
          </cell>
          <cell r="W344">
            <v>1999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245.7</v>
          </cell>
          <cell r="AJ344">
            <v>0</v>
          </cell>
          <cell r="AK344">
            <v>0</v>
          </cell>
          <cell r="AL344">
            <v>1999</v>
          </cell>
          <cell r="AM344">
            <v>1999</v>
          </cell>
          <cell r="AN344" t="str">
            <v>ta14932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</row>
        <row r="345">
          <cell r="C345" t="str">
            <v>F</v>
          </cell>
          <cell r="D345" t="str">
            <v>6S</v>
          </cell>
          <cell r="E345" t="str">
            <v>ALTRI</v>
          </cell>
          <cell r="F345" t="str">
            <v>XUSI158</v>
          </cell>
          <cell r="G345" t="str">
            <v>XUSI158</v>
          </cell>
          <cell r="H345" t="str">
            <v>ESPLORAZIONE DI SUPERIFICIE</v>
          </cell>
          <cell r="I345" t="str">
            <v>932</v>
          </cell>
          <cell r="J345" t="str">
            <v>**</v>
          </cell>
          <cell r="K345" t="str">
            <v>****</v>
          </cell>
          <cell r="L345" t="str">
            <v>****</v>
          </cell>
          <cell r="M345" t="str">
            <v>14</v>
          </cell>
          <cell r="N345" t="str">
            <v>0780</v>
          </cell>
          <cell r="O345" t="str">
            <v>*</v>
          </cell>
          <cell r="P345" t="str">
            <v>*</v>
          </cell>
          <cell r="Q345" t="str">
            <v>****</v>
          </cell>
          <cell r="R345" t="str">
            <v>**</v>
          </cell>
          <cell r="S345" t="str">
            <v>****</v>
          </cell>
          <cell r="T345">
            <v>1</v>
          </cell>
          <cell r="U345">
            <v>1</v>
          </cell>
          <cell r="V345">
            <v>4</v>
          </cell>
          <cell r="W345">
            <v>1999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942</v>
          </cell>
          <cell r="AJ345">
            <v>0</v>
          </cell>
          <cell r="AK345">
            <v>0</v>
          </cell>
          <cell r="AL345">
            <v>1999</v>
          </cell>
          <cell r="AM345">
            <v>1999</v>
          </cell>
          <cell r="AN345" t="str">
            <v>ta14932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</row>
        <row r="346">
          <cell r="C346" t="str">
            <v>A</v>
          </cell>
          <cell r="D346" t="str">
            <v>6C</v>
          </cell>
          <cell r="E346" t="str">
            <v>ALTRI</v>
          </cell>
          <cell r="F346" t="str">
            <v>ZLAI002</v>
          </cell>
          <cell r="G346" t="str">
            <v>ZLAI002</v>
          </cell>
          <cell r="H346" t="str">
            <v>REALIZ. OPERE PER TELERISC. S. DALMAZIO</v>
          </cell>
          <cell r="I346" t="str">
            <v>987</v>
          </cell>
          <cell r="J346" t="str">
            <v>11</v>
          </cell>
          <cell r="K346" t="str">
            <v>****</v>
          </cell>
          <cell r="L346" t="str">
            <v>****</v>
          </cell>
          <cell r="M346" t="str">
            <v>84</v>
          </cell>
          <cell r="N346" t="str">
            <v>****</v>
          </cell>
          <cell r="O346" t="str">
            <v>*</v>
          </cell>
          <cell r="P346" t="str">
            <v>*</v>
          </cell>
          <cell r="Q346" t="str">
            <v>****</v>
          </cell>
          <cell r="R346" t="str">
            <v>**</v>
          </cell>
          <cell r="S346" t="str">
            <v>****</v>
          </cell>
          <cell r="T346">
            <v>1</v>
          </cell>
          <cell r="U346">
            <v>1</v>
          </cell>
          <cell r="V346">
            <v>4</v>
          </cell>
          <cell r="W346">
            <v>1999</v>
          </cell>
          <cell r="X346">
            <v>60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60</v>
          </cell>
          <cell r="AJ346">
            <v>60</v>
          </cell>
          <cell r="AK346">
            <v>0</v>
          </cell>
          <cell r="AL346">
            <v>1999</v>
          </cell>
          <cell r="AM346">
            <v>1999</v>
          </cell>
          <cell r="AN346" t="str">
            <v>ta8498711</v>
          </cell>
          <cell r="AO346">
            <v>2.3624999999999998</v>
          </cell>
          <cell r="AP346">
            <v>3.9750000000000001</v>
          </cell>
          <cell r="AQ346">
            <v>3.9750000000000001</v>
          </cell>
          <cell r="AR346">
            <v>4.7249999999999996</v>
          </cell>
          <cell r="AS346">
            <v>7.95</v>
          </cell>
          <cell r="AT346">
            <v>7.95</v>
          </cell>
          <cell r="AU346">
            <v>4.7249999999999996</v>
          </cell>
          <cell r="AV346">
            <v>7.95</v>
          </cell>
          <cell r="AW346">
            <v>7.95</v>
          </cell>
          <cell r="AX346">
            <v>4.7249999999999996</v>
          </cell>
          <cell r="AY346">
            <v>7.95</v>
          </cell>
          <cell r="AZ346">
            <v>0</v>
          </cell>
          <cell r="BA346">
            <v>4.7249999999999996</v>
          </cell>
          <cell r="BB346">
            <v>7.95</v>
          </cell>
          <cell r="BC346">
            <v>0</v>
          </cell>
          <cell r="BD346">
            <v>4.7249999999999996</v>
          </cell>
          <cell r="BE346">
            <v>4.3499999999999872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</row>
        <row r="347">
          <cell r="C347" t="str">
            <v>C2</v>
          </cell>
          <cell r="D347" t="str">
            <v>2</v>
          </cell>
          <cell r="E347" t="str">
            <v>ALTRI</v>
          </cell>
          <cell r="F347" t="str">
            <v>ZLGI001</v>
          </cell>
          <cell r="G347" t="str">
            <v>ZLGI001</v>
          </cell>
          <cell r="H347" t="str">
            <v>ADEGUAMENTO TORRI IN LEGNO PRESCRIZ. UNMIG (EX WUSI012) (VERIF)</v>
          </cell>
          <cell r="I347" t="str">
            <v>988</v>
          </cell>
          <cell r="J347" t="str">
            <v>11</v>
          </cell>
          <cell r="K347" t="str">
            <v>****</v>
          </cell>
          <cell r="L347" t="str">
            <v>****</v>
          </cell>
          <cell r="M347" t="str">
            <v>13</v>
          </cell>
          <cell r="N347" t="str">
            <v>CI00</v>
          </cell>
          <cell r="O347" t="str">
            <v>*</v>
          </cell>
          <cell r="P347" t="str">
            <v>*</v>
          </cell>
          <cell r="Q347" t="str">
            <v>****</v>
          </cell>
          <cell r="R347" t="str">
            <v>06</v>
          </cell>
          <cell r="S347" t="str">
            <v>6161</v>
          </cell>
          <cell r="T347" t="str">
            <v>1</v>
          </cell>
          <cell r="U347">
            <v>1</v>
          </cell>
          <cell r="V347">
            <v>4</v>
          </cell>
          <cell r="W347">
            <v>1999</v>
          </cell>
          <cell r="X347">
            <v>83.9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83.9</v>
          </cell>
          <cell r="AJ347">
            <v>83.9</v>
          </cell>
          <cell r="AK347">
            <v>0</v>
          </cell>
          <cell r="AL347">
            <v>1999</v>
          </cell>
          <cell r="AM347">
            <v>1999</v>
          </cell>
          <cell r="AN347" t="str">
            <v>ta1398811</v>
          </cell>
          <cell r="AO347">
            <v>2.0975000000000001</v>
          </cell>
          <cell r="AP347">
            <v>3.7755000000000001</v>
          </cell>
          <cell r="AQ347">
            <v>3.7755000000000001</v>
          </cell>
          <cell r="AR347">
            <v>4.1950000000000003</v>
          </cell>
          <cell r="AS347">
            <v>7.5510000000000002</v>
          </cell>
          <cell r="AT347">
            <v>7.5510000000000002</v>
          </cell>
          <cell r="AU347">
            <v>4.1950000000000003</v>
          </cell>
          <cell r="AV347">
            <v>7.5510000000000002</v>
          </cell>
          <cell r="AW347">
            <v>7.5510000000000002</v>
          </cell>
          <cell r="AX347">
            <v>4.1950000000000003</v>
          </cell>
          <cell r="AY347">
            <v>7.5510000000000002</v>
          </cell>
          <cell r="AZ347">
            <v>0</v>
          </cell>
          <cell r="BA347">
            <v>4.1950000000000003</v>
          </cell>
          <cell r="BB347">
            <v>7.5510000000000002</v>
          </cell>
          <cell r="BC347">
            <v>0</v>
          </cell>
          <cell r="BD347">
            <v>4.1950000000000003</v>
          </cell>
          <cell r="BE347">
            <v>7.5510000000000002</v>
          </cell>
          <cell r="BF347">
            <v>0</v>
          </cell>
          <cell r="BG347">
            <v>4.1950000000000003</v>
          </cell>
          <cell r="BH347">
            <v>7.5510000000000002</v>
          </cell>
          <cell r="BI347">
            <v>0</v>
          </cell>
        </row>
        <row r="348">
          <cell r="C348" t="str">
            <v>C2</v>
          </cell>
          <cell r="D348" t="str">
            <v>2</v>
          </cell>
          <cell r="E348" t="str">
            <v>ALTRI</v>
          </cell>
          <cell r="F348" t="str">
            <v>ZLGI001</v>
          </cell>
          <cell r="G348" t="str">
            <v>ZLGI001</v>
          </cell>
          <cell r="H348" t="str">
            <v>ADEGUAMENTO TORRI IN LEGNO PRESCRIZ. UNMIG (EX WUSI012) (VERIF)</v>
          </cell>
          <cell r="I348" t="str">
            <v>988</v>
          </cell>
          <cell r="J348" t="str">
            <v>11</v>
          </cell>
          <cell r="K348" t="str">
            <v>****</v>
          </cell>
          <cell r="L348" t="str">
            <v>****</v>
          </cell>
          <cell r="M348" t="str">
            <v>13</v>
          </cell>
          <cell r="N348" t="str">
            <v>CJ00</v>
          </cell>
          <cell r="O348" t="str">
            <v>*</v>
          </cell>
          <cell r="P348" t="str">
            <v>*</v>
          </cell>
          <cell r="Q348" t="str">
            <v>****</v>
          </cell>
          <cell r="R348" t="str">
            <v>06</v>
          </cell>
          <cell r="S348" t="str">
            <v>6162</v>
          </cell>
          <cell r="T348" t="str">
            <v>1</v>
          </cell>
          <cell r="U348">
            <v>1</v>
          </cell>
          <cell r="V348">
            <v>4</v>
          </cell>
          <cell r="W348">
            <v>1999</v>
          </cell>
          <cell r="X348">
            <v>79.400000000000006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79.400000000000006</v>
          </cell>
          <cell r="AJ348">
            <v>79.400000000000006</v>
          </cell>
          <cell r="AK348">
            <v>0</v>
          </cell>
          <cell r="AL348">
            <v>1999</v>
          </cell>
          <cell r="AM348">
            <v>1999</v>
          </cell>
          <cell r="AN348" t="str">
            <v>ta1398811</v>
          </cell>
          <cell r="AO348">
            <v>1.9850000000000003</v>
          </cell>
          <cell r="AP348">
            <v>3.573</v>
          </cell>
          <cell r="AQ348">
            <v>3.573</v>
          </cell>
          <cell r="AR348">
            <v>3.9700000000000006</v>
          </cell>
          <cell r="AS348">
            <v>7.1459999999999999</v>
          </cell>
          <cell r="AT348">
            <v>7.1459999999999999</v>
          </cell>
          <cell r="AU348">
            <v>3.9700000000000006</v>
          </cell>
          <cell r="AV348">
            <v>7.1459999999999999</v>
          </cell>
          <cell r="AW348">
            <v>7.1459999999999999</v>
          </cell>
          <cell r="AX348">
            <v>3.9700000000000006</v>
          </cell>
          <cell r="AY348">
            <v>7.1459999999999999</v>
          </cell>
          <cell r="AZ348">
            <v>0</v>
          </cell>
          <cell r="BA348">
            <v>3.9700000000000006</v>
          </cell>
          <cell r="BB348">
            <v>7.1459999999999999</v>
          </cell>
          <cell r="BC348">
            <v>0</v>
          </cell>
          <cell r="BD348">
            <v>3.9700000000000006</v>
          </cell>
          <cell r="BE348">
            <v>7.1459999999999999</v>
          </cell>
          <cell r="BF348">
            <v>0</v>
          </cell>
          <cell r="BG348">
            <v>3.9700000000000006</v>
          </cell>
          <cell r="BH348">
            <v>7.1459999999999999</v>
          </cell>
          <cell r="BI348">
            <v>0</v>
          </cell>
        </row>
        <row r="349">
          <cell r="C349" t="str">
            <v>C1</v>
          </cell>
          <cell r="D349" t="str">
            <v>1</v>
          </cell>
          <cell r="E349" t="str">
            <v>ALTRI</v>
          </cell>
          <cell r="F349" t="str">
            <v>ZLGI002</v>
          </cell>
          <cell r="G349" t="str">
            <v>ZLGI002</v>
          </cell>
          <cell r="H349" t="str">
            <v>MODIFICA VALVOLE GRUPPI GEOTERMICI CORNIA 2 (EX WUSI017) (VERIFI)</v>
          </cell>
          <cell r="I349" t="str">
            <v>988</v>
          </cell>
          <cell r="J349" t="str">
            <v>11</v>
          </cell>
          <cell r="K349" t="str">
            <v>****</v>
          </cell>
          <cell r="L349" t="str">
            <v>****</v>
          </cell>
          <cell r="M349" t="str">
            <v>13</v>
          </cell>
          <cell r="N349" t="str">
            <v>****</v>
          </cell>
          <cell r="O349" t="str">
            <v>*</v>
          </cell>
          <cell r="P349" t="str">
            <v>*</v>
          </cell>
          <cell r="Q349" t="str">
            <v>****</v>
          </cell>
          <cell r="R349" t="str">
            <v>**</v>
          </cell>
          <cell r="S349" t="str">
            <v>****</v>
          </cell>
          <cell r="T349">
            <v>3</v>
          </cell>
          <cell r="U349">
            <v>3</v>
          </cell>
          <cell r="V349">
            <v>4</v>
          </cell>
          <cell r="W349">
            <v>2000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110</v>
          </cell>
          <cell r="AC349">
            <v>110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110</v>
          </cell>
          <cell r="AJ349">
            <v>110</v>
          </cell>
          <cell r="AK349">
            <v>0</v>
          </cell>
          <cell r="AL349">
            <v>2000</v>
          </cell>
          <cell r="AM349">
            <v>2000</v>
          </cell>
          <cell r="AN349" t="str">
            <v>ta1398811</v>
          </cell>
          <cell r="AO349">
            <v>0</v>
          </cell>
          <cell r="AP349">
            <v>0</v>
          </cell>
          <cell r="AQ349">
            <v>0</v>
          </cell>
          <cell r="AR349">
            <v>2.75</v>
          </cell>
          <cell r="AS349">
            <v>4.95</v>
          </cell>
          <cell r="AT349">
            <v>4.95</v>
          </cell>
          <cell r="AU349">
            <v>5.5</v>
          </cell>
          <cell r="AV349">
            <v>9.9</v>
          </cell>
          <cell r="AW349">
            <v>9.9</v>
          </cell>
          <cell r="AX349">
            <v>5.5</v>
          </cell>
          <cell r="AY349">
            <v>9.9</v>
          </cell>
          <cell r="AZ349">
            <v>9.9</v>
          </cell>
          <cell r="BA349">
            <v>5.5</v>
          </cell>
          <cell r="BB349">
            <v>9.9</v>
          </cell>
          <cell r="BC349">
            <v>0</v>
          </cell>
          <cell r="BD349">
            <v>5.5</v>
          </cell>
          <cell r="BE349">
            <v>9.9</v>
          </cell>
          <cell r="BF349">
            <v>0</v>
          </cell>
          <cell r="BG349">
            <v>5.5</v>
          </cell>
          <cell r="BH349">
            <v>9.9</v>
          </cell>
          <cell r="BI349">
            <v>0</v>
          </cell>
        </row>
        <row r="350">
          <cell r="C350" t="str">
            <v>D1</v>
          </cell>
          <cell r="D350" t="str">
            <v>3</v>
          </cell>
          <cell r="E350" t="str">
            <v>ALTRI</v>
          </cell>
          <cell r="F350" t="str">
            <v>ZLGI004</v>
          </cell>
          <cell r="G350" t="str">
            <v>ZLGI004</v>
          </cell>
          <cell r="H350" t="str">
            <v>MIGLIORAMENTO GRADO DI VUOTO C.LI VARIE (EX XUSI145) (VERIF)</v>
          </cell>
          <cell r="I350" t="str">
            <v>988</v>
          </cell>
          <cell r="J350" t="str">
            <v>11</v>
          </cell>
          <cell r="K350" t="str">
            <v>****</v>
          </cell>
          <cell r="L350" t="str">
            <v>****</v>
          </cell>
          <cell r="M350" t="str">
            <v>13</v>
          </cell>
          <cell r="N350" t="str">
            <v>SR00</v>
          </cell>
          <cell r="O350" t="str">
            <v>*</v>
          </cell>
          <cell r="P350" t="str">
            <v>*</v>
          </cell>
          <cell r="Q350" t="str">
            <v>****</v>
          </cell>
          <cell r="R350" t="str">
            <v>03</v>
          </cell>
          <cell r="S350" t="str">
            <v>****</v>
          </cell>
          <cell r="T350" t="str">
            <v>3</v>
          </cell>
          <cell r="U350" t="str">
            <v>3</v>
          </cell>
          <cell r="V350">
            <v>4</v>
          </cell>
          <cell r="W350">
            <v>1999</v>
          </cell>
          <cell r="X350">
            <v>57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57</v>
          </cell>
          <cell r="AJ350">
            <v>57</v>
          </cell>
          <cell r="AK350">
            <v>0</v>
          </cell>
          <cell r="AL350">
            <v>1999</v>
          </cell>
          <cell r="AM350">
            <v>1999</v>
          </cell>
          <cell r="AN350" t="str">
            <v>ta1398811</v>
          </cell>
          <cell r="AO350">
            <v>1.425</v>
          </cell>
          <cell r="AP350">
            <v>2.5649999999999999</v>
          </cell>
          <cell r="AQ350">
            <v>2.5649999999999999</v>
          </cell>
          <cell r="AR350">
            <v>2.85</v>
          </cell>
          <cell r="AS350">
            <v>5.13</v>
          </cell>
          <cell r="AT350">
            <v>5.13</v>
          </cell>
          <cell r="AU350">
            <v>2.85</v>
          </cell>
          <cell r="AV350">
            <v>5.13</v>
          </cell>
          <cell r="AW350">
            <v>5.13</v>
          </cell>
          <cell r="AX350">
            <v>2.85</v>
          </cell>
          <cell r="AY350">
            <v>5.13</v>
          </cell>
          <cell r="AZ350">
            <v>0</v>
          </cell>
          <cell r="BA350">
            <v>2.85</v>
          </cell>
          <cell r="BB350">
            <v>5.13</v>
          </cell>
          <cell r="BC350">
            <v>0</v>
          </cell>
          <cell r="BD350">
            <v>2.85</v>
          </cell>
          <cell r="BE350">
            <v>5.13</v>
          </cell>
          <cell r="BF350">
            <v>0</v>
          </cell>
          <cell r="BG350">
            <v>2.85</v>
          </cell>
          <cell r="BH350">
            <v>5.13</v>
          </cell>
          <cell r="BI350">
            <v>0</v>
          </cell>
        </row>
        <row r="351">
          <cell r="C351" t="str">
            <v>D1</v>
          </cell>
          <cell r="D351" t="str">
            <v>3</v>
          </cell>
          <cell r="E351" t="str">
            <v>ALTRI</v>
          </cell>
          <cell r="F351" t="str">
            <v>ZLGI004</v>
          </cell>
          <cell r="G351" t="str">
            <v>ZLGI004</v>
          </cell>
          <cell r="H351" t="str">
            <v>MIGLIORAMENTO GRADO DI VUOTO C.LI VARIE (EX XUSI145) (VERIF)</v>
          </cell>
          <cell r="I351" t="str">
            <v>988</v>
          </cell>
          <cell r="J351" t="str">
            <v>11</v>
          </cell>
          <cell r="K351" t="str">
            <v>****</v>
          </cell>
          <cell r="L351" t="str">
            <v>****</v>
          </cell>
          <cell r="M351" t="str">
            <v>13</v>
          </cell>
          <cell r="N351" t="str">
            <v>S100</v>
          </cell>
          <cell r="O351" t="str">
            <v>*</v>
          </cell>
          <cell r="P351" t="str">
            <v>*</v>
          </cell>
          <cell r="Q351" t="str">
            <v>****</v>
          </cell>
          <cell r="R351" t="str">
            <v>03</v>
          </cell>
          <cell r="S351" t="str">
            <v>****</v>
          </cell>
          <cell r="T351" t="str">
            <v>3</v>
          </cell>
          <cell r="U351" t="str">
            <v>3</v>
          </cell>
          <cell r="V351">
            <v>4</v>
          </cell>
          <cell r="W351">
            <v>1999</v>
          </cell>
          <cell r="X351">
            <v>60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60</v>
          </cell>
          <cell r="AJ351">
            <v>60</v>
          </cell>
          <cell r="AK351">
            <v>0</v>
          </cell>
          <cell r="AL351">
            <v>1999</v>
          </cell>
          <cell r="AM351">
            <v>1999</v>
          </cell>
          <cell r="AN351" t="str">
            <v>ta1398811</v>
          </cell>
          <cell r="AO351">
            <v>1.5</v>
          </cell>
          <cell r="AP351">
            <v>2.6999999999999997</v>
          </cell>
          <cell r="AQ351">
            <v>2.6999999999999997</v>
          </cell>
          <cell r="AR351">
            <v>3</v>
          </cell>
          <cell r="AS351">
            <v>5.3999999999999995</v>
          </cell>
          <cell r="AT351">
            <v>5.3999999999999995</v>
          </cell>
          <cell r="AU351">
            <v>3</v>
          </cell>
          <cell r="AV351">
            <v>5.3999999999999995</v>
          </cell>
          <cell r="AW351">
            <v>5.3999999999999995</v>
          </cell>
          <cell r="AX351">
            <v>3</v>
          </cell>
          <cell r="AY351">
            <v>5.3999999999999995</v>
          </cell>
          <cell r="AZ351">
            <v>0</v>
          </cell>
          <cell r="BA351">
            <v>3</v>
          </cell>
          <cell r="BB351">
            <v>5.3999999999999995</v>
          </cell>
          <cell r="BC351">
            <v>0</v>
          </cell>
          <cell r="BD351">
            <v>3</v>
          </cell>
          <cell r="BE351">
            <v>5.3999999999999995</v>
          </cell>
          <cell r="BF351">
            <v>0</v>
          </cell>
          <cell r="BG351">
            <v>3</v>
          </cell>
          <cell r="BH351">
            <v>5.3999999999999995</v>
          </cell>
          <cell r="BI351">
            <v>0</v>
          </cell>
        </row>
        <row r="352">
          <cell r="C352" t="str">
            <v>D1</v>
          </cell>
          <cell r="D352" t="str">
            <v>3</v>
          </cell>
          <cell r="E352" t="str">
            <v>ALTRI</v>
          </cell>
          <cell r="F352" t="str">
            <v>ZLGI005</v>
          </cell>
          <cell r="G352" t="str">
            <v>ZLGI005</v>
          </cell>
          <cell r="H352" t="str">
            <v>IMPIANTO DI CONDIZ. BOX ECCITATRICI C.LI VARIE (EX XUSI146) (VERIF)</v>
          </cell>
          <cell r="I352" t="str">
            <v>988</v>
          </cell>
          <cell r="J352" t="str">
            <v>11</v>
          </cell>
          <cell r="K352" t="str">
            <v>****</v>
          </cell>
          <cell r="L352" t="str">
            <v>****</v>
          </cell>
          <cell r="M352" t="str">
            <v>13</v>
          </cell>
          <cell r="N352" t="str">
            <v>****</v>
          </cell>
          <cell r="O352" t="str">
            <v>*</v>
          </cell>
          <cell r="P352" t="str">
            <v>*</v>
          </cell>
          <cell r="Q352" t="str">
            <v>****</v>
          </cell>
          <cell r="R352" t="str">
            <v>05</v>
          </cell>
          <cell r="S352" t="str">
            <v>****</v>
          </cell>
          <cell r="T352" t="str">
            <v>3</v>
          </cell>
          <cell r="U352" t="str">
            <v>3</v>
          </cell>
          <cell r="V352">
            <v>4</v>
          </cell>
          <cell r="W352">
            <v>1999</v>
          </cell>
          <cell r="X352">
            <v>56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56</v>
          </cell>
          <cell r="AJ352">
            <v>56</v>
          </cell>
          <cell r="AK352">
            <v>0</v>
          </cell>
          <cell r="AL352">
            <v>1999</v>
          </cell>
          <cell r="AM352">
            <v>1999</v>
          </cell>
          <cell r="AN352" t="str">
            <v>ta1398811</v>
          </cell>
          <cell r="AO352">
            <v>1.4000000000000001</v>
          </cell>
          <cell r="AP352">
            <v>2.52</v>
          </cell>
          <cell r="AQ352">
            <v>2.52</v>
          </cell>
          <cell r="AR352">
            <v>2.8000000000000003</v>
          </cell>
          <cell r="AS352">
            <v>5.04</v>
          </cell>
          <cell r="AT352">
            <v>5.04</v>
          </cell>
          <cell r="AU352">
            <v>2.8000000000000003</v>
          </cell>
          <cell r="AV352">
            <v>5.04</v>
          </cell>
          <cell r="AW352">
            <v>5.04</v>
          </cell>
          <cell r="AX352">
            <v>2.8000000000000003</v>
          </cell>
          <cell r="AY352">
            <v>5.04</v>
          </cell>
          <cell r="AZ352">
            <v>0</v>
          </cell>
          <cell r="BA352">
            <v>2.8000000000000003</v>
          </cell>
          <cell r="BB352">
            <v>5.04</v>
          </cell>
          <cell r="BC352">
            <v>0</v>
          </cell>
          <cell r="BD352">
            <v>2.8000000000000003</v>
          </cell>
          <cell r="BE352">
            <v>5.04</v>
          </cell>
          <cell r="BF352">
            <v>0</v>
          </cell>
          <cell r="BG352">
            <v>2.8000000000000003</v>
          </cell>
          <cell r="BH352">
            <v>5.04</v>
          </cell>
          <cell r="BI352">
            <v>0</v>
          </cell>
        </row>
        <row r="353">
          <cell r="C353" t="str">
            <v>C1</v>
          </cell>
          <cell r="D353" t="str">
            <v>1</v>
          </cell>
          <cell r="E353" t="str">
            <v>ALTRI</v>
          </cell>
          <cell r="F353" t="str">
            <v>ZLGI006</v>
          </cell>
          <cell r="G353" t="str">
            <v>ZLGI006</v>
          </cell>
          <cell r="H353" t="str">
            <v>COIBENTAZIONI FONOASSORBENTI CENTRALI VARIE (EX 6LAI766)</v>
          </cell>
          <cell r="I353" t="str">
            <v>988</v>
          </cell>
          <cell r="J353" t="str">
            <v>11</v>
          </cell>
          <cell r="K353" t="str">
            <v>****</v>
          </cell>
          <cell r="L353" t="str">
            <v>****</v>
          </cell>
          <cell r="M353" t="str">
            <v>13</v>
          </cell>
          <cell r="N353" t="str">
            <v>SR00</v>
          </cell>
          <cell r="O353" t="str">
            <v>*</v>
          </cell>
          <cell r="P353" t="str">
            <v>*</v>
          </cell>
          <cell r="Q353" t="str">
            <v>****</v>
          </cell>
          <cell r="R353" t="str">
            <v>07</v>
          </cell>
          <cell r="S353" t="str">
            <v>****</v>
          </cell>
          <cell r="T353">
            <v>1</v>
          </cell>
          <cell r="U353">
            <v>1</v>
          </cell>
          <cell r="V353">
            <v>3</v>
          </cell>
          <cell r="W353">
            <v>2000</v>
          </cell>
          <cell r="X353">
            <v>9.9</v>
          </cell>
          <cell r="Y353">
            <v>0</v>
          </cell>
          <cell r="Z353">
            <v>0</v>
          </cell>
          <cell r="AA353">
            <v>30</v>
          </cell>
          <cell r="AB353">
            <v>0</v>
          </cell>
          <cell r="AC353">
            <v>30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39.9</v>
          </cell>
          <cell r="AJ353">
            <v>39.9</v>
          </cell>
          <cell r="AK353">
            <v>0</v>
          </cell>
          <cell r="AL353">
            <v>2000</v>
          </cell>
          <cell r="AM353">
            <v>2000</v>
          </cell>
          <cell r="AN353" t="str">
            <v>ta1398811</v>
          </cell>
          <cell r="AO353">
            <v>0</v>
          </cell>
          <cell r="AP353">
            <v>0</v>
          </cell>
          <cell r="AQ353">
            <v>0</v>
          </cell>
          <cell r="AR353">
            <v>0.99750000000000005</v>
          </cell>
          <cell r="AS353">
            <v>1.7954999999999999</v>
          </cell>
          <cell r="AT353">
            <v>1.7954999999999999</v>
          </cell>
          <cell r="AU353">
            <v>1.9950000000000001</v>
          </cell>
          <cell r="AV353">
            <v>3.5909999999999997</v>
          </cell>
          <cell r="AW353">
            <v>3.5909999999999997</v>
          </cell>
          <cell r="AX353">
            <v>1.9950000000000001</v>
          </cell>
          <cell r="AY353">
            <v>3.5909999999999997</v>
          </cell>
          <cell r="AZ353">
            <v>3.5909999999999997</v>
          </cell>
          <cell r="BA353">
            <v>1.9950000000000001</v>
          </cell>
          <cell r="BB353">
            <v>3.5909999999999997</v>
          </cell>
          <cell r="BC353">
            <v>0</v>
          </cell>
          <cell r="BD353">
            <v>1.9950000000000001</v>
          </cell>
          <cell r="BE353">
            <v>3.5909999999999997</v>
          </cell>
          <cell r="BF353">
            <v>0</v>
          </cell>
          <cell r="BG353">
            <v>1.9950000000000001</v>
          </cell>
          <cell r="BH353">
            <v>3.5909999999999997</v>
          </cell>
          <cell r="BI353">
            <v>0</v>
          </cell>
        </row>
        <row r="354">
          <cell r="C354" t="str">
            <v>C1</v>
          </cell>
          <cell r="D354" t="str">
            <v>1</v>
          </cell>
          <cell r="E354" t="str">
            <v>ALTRI</v>
          </cell>
          <cell r="F354" t="str">
            <v>ZLGI007</v>
          </cell>
          <cell r="G354" t="str">
            <v>ZLGI007</v>
          </cell>
          <cell r="H354" t="str">
            <v>MODIFICA DRENAGGI FOSSA CASSA OLIO C.LI 20 MW</v>
          </cell>
          <cell r="I354" t="str">
            <v>988</v>
          </cell>
          <cell r="J354" t="str">
            <v>11</v>
          </cell>
          <cell r="K354" t="str">
            <v>****</v>
          </cell>
          <cell r="L354" t="str">
            <v>****</v>
          </cell>
          <cell r="M354" t="str">
            <v>13</v>
          </cell>
          <cell r="N354" t="str">
            <v>****</v>
          </cell>
          <cell r="O354" t="str">
            <v>*</v>
          </cell>
          <cell r="P354" t="str">
            <v>*</v>
          </cell>
          <cell r="Q354" t="str">
            <v>****</v>
          </cell>
          <cell r="R354" t="str">
            <v>**</v>
          </cell>
          <cell r="S354" t="str">
            <v>****</v>
          </cell>
          <cell r="T354">
            <v>1</v>
          </cell>
          <cell r="U354">
            <v>1</v>
          </cell>
          <cell r="V354">
            <v>2001</v>
          </cell>
          <cell r="W354">
            <v>2001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70</v>
          </cell>
          <cell r="AC354">
            <v>70</v>
          </cell>
          <cell r="AD354">
            <v>70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140</v>
          </cell>
          <cell r="AJ354">
            <v>140</v>
          </cell>
          <cell r="AK354">
            <v>0</v>
          </cell>
          <cell r="AL354">
            <v>2001</v>
          </cell>
          <cell r="AM354">
            <v>2001</v>
          </cell>
          <cell r="AN354" t="str">
            <v>ta1398811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3.5</v>
          </cell>
          <cell r="AV354">
            <v>6.3</v>
          </cell>
          <cell r="AW354">
            <v>6.3</v>
          </cell>
          <cell r="AX354">
            <v>7</v>
          </cell>
          <cell r="AY354">
            <v>12.6</v>
          </cell>
          <cell r="AZ354">
            <v>12.6</v>
          </cell>
          <cell r="BA354">
            <v>7</v>
          </cell>
          <cell r="BB354">
            <v>12.6</v>
          </cell>
          <cell r="BC354">
            <v>12.6</v>
          </cell>
          <cell r="BD354">
            <v>7</v>
          </cell>
          <cell r="BE354">
            <v>12.6</v>
          </cell>
          <cell r="BF354">
            <v>0</v>
          </cell>
          <cell r="BG354">
            <v>7</v>
          </cell>
          <cell r="BH354">
            <v>12.6</v>
          </cell>
          <cell r="BI354">
            <v>0</v>
          </cell>
        </row>
        <row r="355">
          <cell r="C355" t="str">
            <v>C1</v>
          </cell>
          <cell r="D355" t="str">
            <v>1</v>
          </cell>
          <cell r="E355" t="str">
            <v>ALTRI</v>
          </cell>
          <cell r="F355" t="str">
            <v>ZLGI008</v>
          </cell>
          <cell r="G355" t="str">
            <v>ZLGI008</v>
          </cell>
          <cell r="H355" t="str">
            <v>ADEGUAMENTO SCARICHI OLIO VASCHE TRASFORMATORI</v>
          </cell>
          <cell r="I355" t="str">
            <v>988</v>
          </cell>
          <cell r="J355" t="str">
            <v>11</v>
          </cell>
          <cell r="K355" t="str">
            <v>****</v>
          </cell>
          <cell r="L355" t="str">
            <v>****</v>
          </cell>
          <cell r="M355" t="str">
            <v>13</v>
          </cell>
          <cell r="N355" t="str">
            <v>****</v>
          </cell>
          <cell r="O355" t="str">
            <v>*</v>
          </cell>
          <cell r="P355" t="str">
            <v>*</v>
          </cell>
          <cell r="Q355" t="str">
            <v>****</v>
          </cell>
          <cell r="R355" t="str">
            <v>**</v>
          </cell>
          <cell r="S355" t="str">
            <v>****</v>
          </cell>
          <cell r="V355">
            <v>2002</v>
          </cell>
          <cell r="W355">
            <v>2002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39</v>
          </cell>
          <cell r="AE355">
            <v>100</v>
          </cell>
          <cell r="AF355">
            <v>0</v>
          </cell>
          <cell r="AG355">
            <v>0</v>
          </cell>
          <cell r="AH355">
            <v>0</v>
          </cell>
          <cell r="AI355">
            <v>139</v>
          </cell>
          <cell r="AJ355">
            <v>139</v>
          </cell>
          <cell r="AK355">
            <v>0</v>
          </cell>
          <cell r="AL355">
            <v>2002</v>
          </cell>
          <cell r="AM355">
            <v>2002</v>
          </cell>
          <cell r="AN355" t="str">
            <v>ta1398811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3.4750000000000001</v>
          </cell>
          <cell r="AY355">
            <v>6.2549999999999999</v>
          </cell>
          <cell r="AZ355">
            <v>6.2549999999999999</v>
          </cell>
          <cell r="BA355">
            <v>6.95</v>
          </cell>
          <cell r="BB355">
            <v>12.51</v>
          </cell>
          <cell r="BC355">
            <v>12.51</v>
          </cell>
          <cell r="BD355">
            <v>6.95</v>
          </cell>
          <cell r="BE355">
            <v>12.51</v>
          </cell>
          <cell r="BF355">
            <v>12.51</v>
          </cell>
          <cell r="BG355">
            <v>6.95</v>
          </cell>
          <cell r="BH355">
            <v>12.51</v>
          </cell>
          <cell r="BI355">
            <v>0</v>
          </cell>
        </row>
        <row r="356">
          <cell r="C356" t="str">
            <v>C1</v>
          </cell>
          <cell r="D356" t="str">
            <v>1</v>
          </cell>
          <cell r="E356" t="str">
            <v>ALTRI</v>
          </cell>
          <cell r="F356" t="str">
            <v>ZLGI009</v>
          </cell>
          <cell r="G356" t="str">
            <v>ZLGI009</v>
          </cell>
          <cell r="H356" t="str">
            <v>MONTAGGIO E SOSTITUZIONE SILENZIATORI POZZI VARI (EX RLAI811) (VERIF)</v>
          </cell>
          <cell r="I356" t="str">
            <v>988</v>
          </cell>
          <cell r="J356" t="str">
            <v>11</v>
          </cell>
          <cell r="K356" t="str">
            <v>****</v>
          </cell>
          <cell r="L356" t="str">
            <v>****</v>
          </cell>
          <cell r="M356" t="str">
            <v>13</v>
          </cell>
          <cell r="N356" t="str">
            <v>****</v>
          </cell>
          <cell r="O356" t="str">
            <v>*</v>
          </cell>
          <cell r="P356" t="str">
            <v>*</v>
          </cell>
          <cell r="Q356" t="str">
            <v>****</v>
          </cell>
          <cell r="R356" t="str">
            <v>**</v>
          </cell>
          <cell r="S356" t="str">
            <v>****</v>
          </cell>
          <cell r="T356">
            <v>1</v>
          </cell>
          <cell r="U356">
            <v>1</v>
          </cell>
          <cell r="V356">
            <v>2002</v>
          </cell>
          <cell r="W356">
            <v>2002</v>
          </cell>
          <cell r="X356">
            <v>0</v>
          </cell>
          <cell r="Y356">
            <v>0</v>
          </cell>
          <cell r="Z356">
            <v>37</v>
          </cell>
          <cell r="AA356">
            <v>0</v>
          </cell>
          <cell r="AB356">
            <v>0</v>
          </cell>
          <cell r="AC356">
            <v>37</v>
          </cell>
          <cell r="AD356">
            <v>97</v>
          </cell>
          <cell r="AE356">
            <v>249</v>
          </cell>
          <cell r="AF356">
            <v>0</v>
          </cell>
          <cell r="AG356">
            <v>0</v>
          </cell>
          <cell r="AH356">
            <v>0</v>
          </cell>
          <cell r="AI356">
            <v>383</v>
          </cell>
          <cell r="AJ356">
            <v>383</v>
          </cell>
          <cell r="AK356">
            <v>0</v>
          </cell>
          <cell r="AL356">
            <v>2002</v>
          </cell>
          <cell r="AM356">
            <v>2002</v>
          </cell>
          <cell r="AN356" t="str">
            <v>ta1398811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9.5750000000000011</v>
          </cell>
          <cell r="AY356">
            <v>17.234999999999999</v>
          </cell>
          <cell r="AZ356">
            <v>17.234999999999999</v>
          </cell>
          <cell r="BA356">
            <v>19.150000000000002</v>
          </cell>
          <cell r="BB356">
            <v>34.47</v>
          </cell>
          <cell r="BC356">
            <v>34.47</v>
          </cell>
          <cell r="BD356">
            <v>19.150000000000002</v>
          </cell>
          <cell r="BE356">
            <v>34.47</v>
          </cell>
          <cell r="BF356">
            <v>34.47</v>
          </cell>
          <cell r="BG356">
            <v>19.150000000000002</v>
          </cell>
          <cell r="BH356">
            <v>34.47</v>
          </cell>
          <cell r="BI356">
            <v>0</v>
          </cell>
        </row>
        <row r="357">
          <cell r="C357" t="str">
            <v>C2</v>
          </cell>
          <cell r="D357" t="str">
            <v>2</v>
          </cell>
          <cell r="E357" t="str">
            <v>ALTRI</v>
          </cell>
          <cell r="F357" t="str">
            <v>ZLGI010</v>
          </cell>
          <cell r="G357" t="str">
            <v>ZLGI010</v>
          </cell>
          <cell r="H357" t="str">
            <v>REALIZZ. OFFICINA EDA ACCESSORI PER NUCLEO LAGO (TLAI037) (VERIF)</v>
          </cell>
          <cell r="I357" t="str">
            <v>988</v>
          </cell>
          <cell r="J357" t="str">
            <v>11</v>
          </cell>
          <cell r="K357" t="str">
            <v>****</v>
          </cell>
          <cell r="L357" t="str">
            <v>****</v>
          </cell>
          <cell r="M357" t="str">
            <v>13</v>
          </cell>
          <cell r="N357" t="str">
            <v>****</v>
          </cell>
          <cell r="O357" t="str">
            <v>*</v>
          </cell>
          <cell r="P357" t="str">
            <v>*</v>
          </cell>
          <cell r="Q357" t="str">
            <v>****</v>
          </cell>
          <cell r="R357" t="str">
            <v>**</v>
          </cell>
          <cell r="S357" t="str">
            <v>****</v>
          </cell>
          <cell r="T357">
            <v>1</v>
          </cell>
          <cell r="U357">
            <v>1</v>
          </cell>
          <cell r="V357">
            <v>4</v>
          </cell>
          <cell r="W357">
            <v>2000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150</v>
          </cell>
          <cell r="AC357">
            <v>150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150</v>
          </cell>
          <cell r="AJ357">
            <v>150</v>
          </cell>
          <cell r="AK357">
            <v>0</v>
          </cell>
          <cell r="AL357">
            <v>2000</v>
          </cell>
          <cell r="AM357">
            <v>2000</v>
          </cell>
          <cell r="AN357" t="str">
            <v>ta1398811</v>
          </cell>
          <cell r="AO357">
            <v>0</v>
          </cell>
          <cell r="AP357">
            <v>0</v>
          </cell>
          <cell r="AQ357">
            <v>0</v>
          </cell>
          <cell r="AR357">
            <v>3.75</v>
          </cell>
          <cell r="AS357">
            <v>6.75</v>
          </cell>
          <cell r="AT357">
            <v>6.75</v>
          </cell>
          <cell r="AU357">
            <v>7.5</v>
          </cell>
          <cell r="AV357">
            <v>13.5</v>
          </cell>
          <cell r="AW357">
            <v>13.5</v>
          </cell>
          <cell r="AX357">
            <v>7.5</v>
          </cell>
          <cell r="AY357">
            <v>13.5</v>
          </cell>
          <cell r="AZ357">
            <v>13.5</v>
          </cell>
          <cell r="BA357">
            <v>7.5</v>
          </cell>
          <cell r="BB357">
            <v>13.5</v>
          </cell>
          <cell r="BC357">
            <v>0</v>
          </cell>
          <cell r="BD357">
            <v>7.5</v>
          </cell>
          <cell r="BE357">
            <v>13.5</v>
          </cell>
          <cell r="BF357">
            <v>0</v>
          </cell>
          <cell r="BG357">
            <v>7.5</v>
          </cell>
          <cell r="BH357">
            <v>13.5</v>
          </cell>
          <cell r="BI357">
            <v>0</v>
          </cell>
        </row>
        <row r="358">
          <cell r="C358" t="str">
            <v>C1</v>
          </cell>
          <cell r="D358" t="str">
            <v>1</v>
          </cell>
          <cell r="E358" t="str">
            <v>ALTRI</v>
          </cell>
          <cell r="F358" t="str">
            <v>ZLGI011</v>
          </cell>
          <cell r="G358" t="str">
            <v>ZLGI011</v>
          </cell>
          <cell r="H358" t="str">
            <v>COMPLETAMENTO SOSTITUZ. SILENZIATORI C.LE CORNIA 1(EX TLAI601)(VERIF.)</v>
          </cell>
          <cell r="I358" t="str">
            <v>988</v>
          </cell>
          <cell r="J358" t="str">
            <v>11</v>
          </cell>
          <cell r="K358" t="str">
            <v>****</v>
          </cell>
          <cell r="L358" t="str">
            <v>****</v>
          </cell>
          <cell r="M358" t="str">
            <v>13</v>
          </cell>
          <cell r="N358" t="str">
            <v>****</v>
          </cell>
          <cell r="O358" t="str">
            <v>*</v>
          </cell>
          <cell r="P358" t="str">
            <v>*</v>
          </cell>
          <cell r="Q358" t="str">
            <v>****</v>
          </cell>
          <cell r="R358" t="str">
            <v>**</v>
          </cell>
          <cell r="S358" t="str">
            <v>****</v>
          </cell>
          <cell r="V358">
            <v>2002</v>
          </cell>
          <cell r="W358">
            <v>2002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190</v>
          </cell>
          <cell r="AE358">
            <v>31</v>
          </cell>
          <cell r="AF358">
            <v>0</v>
          </cell>
          <cell r="AG358">
            <v>0</v>
          </cell>
          <cell r="AH358">
            <v>0</v>
          </cell>
          <cell r="AI358">
            <v>221</v>
          </cell>
          <cell r="AJ358">
            <v>221</v>
          </cell>
          <cell r="AK358">
            <v>0</v>
          </cell>
          <cell r="AL358">
            <v>2002</v>
          </cell>
          <cell r="AM358">
            <v>2002</v>
          </cell>
          <cell r="AN358" t="str">
            <v>ta1398811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5.5250000000000004</v>
          </cell>
          <cell r="AY358">
            <v>9.9450000000000003</v>
          </cell>
          <cell r="AZ358">
            <v>9.9450000000000003</v>
          </cell>
          <cell r="BA358">
            <v>11.05</v>
          </cell>
          <cell r="BB358">
            <v>19.89</v>
          </cell>
          <cell r="BC358">
            <v>19.89</v>
          </cell>
          <cell r="BD358">
            <v>11.05</v>
          </cell>
          <cell r="BE358">
            <v>19.89</v>
          </cell>
          <cell r="BF358">
            <v>19.89</v>
          </cell>
          <cell r="BG358">
            <v>11.05</v>
          </cell>
          <cell r="BH358">
            <v>19.89</v>
          </cell>
          <cell r="BI358">
            <v>0</v>
          </cell>
        </row>
        <row r="359">
          <cell r="C359" t="str">
            <v>C2</v>
          </cell>
          <cell r="D359" t="str">
            <v>2</v>
          </cell>
          <cell r="E359" t="str">
            <v>ALTRI</v>
          </cell>
          <cell r="F359" t="str">
            <v>ZLGI012</v>
          </cell>
          <cell r="G359" t="str">
            <v>ZLGI012</v>
          </cell>
          <cell r="H359" t="str">
            <v>RISTRUTTURAZIONE MAGLIA DI TERRA C.LE MONTEROT. (EX TLAI632) (VERIF.)</v>
          </cell>
          <cell r="I359" t="str">
            <v>988</v>
          </cell>
          <cell r="J359" t="str">
            <v>11</v>
          </cell>
          <cell r="K359" t="str">
            <v>****</v>
          </cell>
          <cell r="L359" t="str">
            <v>****</v>
          </cell>
          <cell r="M359" t="str">
            <v>13</v>
          </cell>
          <cell r="N359" t="str">
            <v>****</v>
          </cell>
          <cell r="O359" t="str">
            <v>*</v>
          </cell>
          <cell r="P359" t="str">
            <v>*</v>
          </cell>
          <cell r="Q359" t="str">
            <v>****</v>
          </cell>
          <cell r="R359" t="str">
            <v>06</v>
          </cell>
          <cell r="S359" t="str">
            <v>****</v>
          </cell>
          <cell r="T359">
            <v>1</v>
          </cell>
          <cell r="U359">
            <v>1</v>
          </cell>
          <cell r="V359">
            <v>3</v>
          </cell>
          <cell r="W359">
            <v>2000</v>
          </cell>
          <cell r="X359">
            <v>30</v>
          </cell>
          <cell r="Y359">
            <v>25</v>
          </cell>
          <cell r="Z359">
            <v>0</v>
          </cell>
          <cell r="AA359">
            <v>25</v>
          </cell>
          <cell r="AB359">
            <v>0</v>
          </cell>
          <cell r="AC359">
            <v>50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80</v>
          </cell>
          <cell r="AJ359">
            <v>80</v>
          </cell>
          <cell r="AK359">
            <v>0</v>
          </cell>
          <cell r="AL359">
            <v>2000</v>
          </cell>
          <cell r="AM359">
            <v>2000</v>
          </cell>
          <cell r="AN359" t="str">
            <v>ta1398811</v>
          </cell>
          <cell r="AO359">
            <v>0</v>
          </cell>
          <cell r="AP359">
            <v>0</v>
          </cell>
          <cell r="AQ359">
            <v>0</v>
          </cell>
          <cell r="AR359">
            <v>2</v>
          </cell>
          <cell r="AS359">
            <v>3.5999999999999996</v>
          </cell>
          <cell r="AT359">
            <v>3.5999999999999996</v>
          </cell>
          <cell r="AU359">
            <v>4</v>
          </cell>
          <cell r="AV359">
            <v>7.1999999999999993</v>
          </cell>
          <cell r="AW359">
            <v>7.1999999999999993</v>
          </cell>
          <cell r="AX359">
            <v>4</v>
          </cell>
          <cell r="AY359">
            <v>7.1999999999999993</v>
          </cell>
          <cell r="AZ359">
            <v>7.1999999999999993</v>
          </cell>
          <cell r="BA359">
            <v>4</v>
          </cell>
          <cell r="BB359">
            <v>7.1999999999999993</v>
          </cell>
          <cell r="BC359">
            <v>0</v>
          </cell>
          <cell r="BD359">
            <v>4</v>
          </cell>
          <cell r="BE359">
            <v>7.1999999999999993</v>
          </cell>
          <cell r="BF359">
            <v>0</v>
          </cell>
          <cell r="BG359">
            <v>4</v>
          </cell>
          <cell r="BH359">
            <v>7.1999999999999993</v>
          </cell>
          <cell r="BI359">
            <v>0</v>
          </cell>
        </row>
        <row r="360">
          <cell r="C360" t="str">
            <v>C2</v>
          </cell>
          <cell r="D360" t="str">
            <v>2</v>
          </cell>
          <cell r="E360" t="str">
            <v>ALTRI</v>
          </cell>
          <cell r="F360" t="str">
            <v>ZLGI013</v>
          </cell>
          <cell r="G360" t="str">
            <v>ZLGI013</v>
          </cell>
          <cell r="H360" t="str">
            <v>INSTALLAZIONE VALVOLA ROMPISIFONE C.LE CORNIA 1(EX TLAI812)(VERIF)</v>
          </cell>
          <cell r="I360" t="str">
            <v>988</v>
          </cell>
          <cell r="J360" t="str">
            <v>11</v>
          </cell>
          <cell r="K360" t="str">
            <v>****</v>
          </cell>
          <cell r="L360" t="str">
            <v>****</v>
          </cell>
          <cell r="M360" t="str">
            <v>13</v>
          </cell>
          <cell r="N360" t="str">
            <v>****</v>
          </cell>
          <cell r="O360" t="str">
            <v>*</v>
          </cell>
          <cell r="P360" t="str">
            <v>*</v>
          </cell>
          <cell r="Q360" t="str">
            <v>****</v>
          </cell>
          <cell r="R360" t="str">
            <v>08</v>
          </cell>
          <cell r="S360" t="str">
            <v>****</v>
          </cell>
          <cell r="T360" t="str">
            <v>3</v>
          </cell>
          <cell r="U360" t="str">
            <v>3</v>
          </cell>
          <cell r="V360">
            <v>4</v>
          </cell>
          <cell r="W360">
            <v>1999</v>
          </cell>
          <cell r="X360">
            <v>30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30</v>
          </cell>
          <cell r="AJ360">
            <v>30</v>
          </cell>
          <cell r="AK360">
            <v>0</v>
          </cell>
          <cell r="AL360">
            <v>1999</v>
          </cell>
          <cell r="AM360">
            <v>1999</v>
          </cell>
          <cell r="AN360" t="str">
            <v>ta1398811</v>
          </cell>
          <cell r="AO360">
            <v>0.75</v>
          </cell>
          <cell r="AP360">
            <v>1.3499999999999999</v>
          </cell>
          <cell r="AQ360">
            <v>1.3499999999999999</v>
          </cell>
          <cell r="AR360">
            <v>1.5</v>
          </cell>
          <cell r="AS360">
            <v>2.6999999999999997</v>
          </cell>
          <cell r="AT360">
            <v>2.6999999999999997</v>
          </cell>
          <cell r="AU360">
            <v>1.5</v>
          </cell>
          <cell r="AV360">
            <v>2.6999999999999997</v>
          </cell>
          <cell r="AW360">
            <v>2.6999999999999997</v>
          </cell>
          <cell r="AX360">
            <v>1.5</v>
          </cell>
          <cell r="AY360">
            <v>2.6999999999999997</v>
          </cell>
          <cell r="AZ360">
            <v>0</v>
          </cell>
          <cell r="BA360">
            <v>1.5</v>
          </cell>
          <cell r="BB360">
            <v>2.6999999999999997</v>
          </cell>
          <cell r="BC360">
            <v>0</v>
          </cell>
          <cell r="BD360">
            <v>1.5</v>
          </cell>
          <cell r="BE360">
            <v>2.6999999999999997</v>
          </cell>
          <cell r="BF360">
            <v>0</v>
          </cell>
          <cell r="BG360">
            <v>1.5</v>
          </cell>
          <cell r="BH360">
            <v>2.6999999999999997</v>
          </cell>
          <cell r="BI360">
            <v>0</v>
          </cell>
        </row>
        <row r="361">
          <cell r="C361" t="str">
            <v>C1</v>
          </cell>
          <cell r="D361" t="str">
            <v>1</v>
          </cell>
          <cell r="E361" t="str">
            <v>ALTRI</v>
          </cell>
          <cell r="F361" t="str">
            <v>ZLGI014</v>
          </cell>
          <cell r="G361" t="str">
            <v>ZLGI014</v>
          </cell>
          <cell r="H361" t="str">
            <v>CONVOGLIAMENTO SCARICHI DI CONDENSA VAPORD. C.LI VARIE (EX VLAI003)</v>
          </cell>
          <cell r="I361" t="str">
            <v>988</v>
          </cell>
          <cell r="J361" t="str">
            <v>07</v>
          </cell>
          <cell r="K361" t="str">
            <v>****</v>
          </cell>
          <cell r="L361" t="str">
            <v>****</v>
          </cell>
          <cell r="M361" t="str">
            <v>13</v>
          </cell>
          <cell r="N361" t="str">
            <v>****</v>
          </cell>
          <cell r="O361" t="str">
            <v>*</v>
          </cell>
          <cell r="P361" t="str">
            <v>*</v>
          </cell>
          <cell r="Q361" t="str">
            <v>****</v>
          </cell>
          <cell r="R361" t="str">
            <v>06</v>
          </cell>
          <cell r="S361" t="str">
            <v>****</v>
          </cell>
          <cell r="T361">
            <v>1</v>
          </cell>
          <cell r="U361">
            <v>1</v>
          </cell>
          <cell r="V361">
            <v>3</v>
          </cell>
          <cell r="W361">
            <v>2000</v>
          </cell>
          <cell r="X361">
            <v>68</v>
          </cell>
          <cell r="Y361">
            <v>0</v>
          </cell>
          <cell r="Z361">
            <v>50</v>
          </cell>
          <cell r="AA361">
            <v>41</v>
          </cell>
          <cell r="AB361">
            <v>0</v>
          </cell>
          <cell r="AC361">
            <v>91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159</v>
          </cell>
          <cell r="AJ361">
            <v>159</v>
          </cell>
          <cell r="AK361">
            <v>0</v>
          </cell>
          <cell r="AL361">
            <v>2000</v>
          </cell>
          <cell r="AM361">
            <v>2000</v>
          </cell>
          <cell r="AN361" t="str">
            <v>ta1398807</v>
          </cell>
          <cell r="AO361">
            <v>0</v>
          </cell>
          <cell r="AP361">
            <v>0</v>
          </cell>
          <cell r="AQ361">
            <v>0</v>
          </cell>
          <cell r="AR361">
            <v>9.9375</v>
          </cell>
          <cell r="AS361">
            <v>19.875</v>
          </cell>
          <cell r="AT361">
            <v>19.875</v>
          </cell>
          <cell r="AU361">
            <v>19.875</v>
          </cell>
          <cell r="AV361">
            <v>39.75</v>
          </cell>
          <cell r="AW361">
            <v>39.75</v>
          </cell>
          <cell r="AX361">
            <v>19.875</v>
          </cell>
          <cell r="AY361">
            <v>19.875</v>
          </cell>
          <cell r="AZ361">
            <v>19.875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</row>
        <row r="362">
          <cell r="C362" t="str">
            <v>C2</v>
          </cell>
          <cell r="D362" t="str">
            <v>2</v>
          </cell>
          <cell r="E362" t="str">
            <v>ALTRI</v>
          </cell>
          <cell r="F362" t="str">
            <v>ZLGI015</v>
          </cell>
          <cell r="G362" t="str">
            <v>ZLGI015</v>
          </cell>
          <cell r="H362" t="str">
            <v>ADEGUAMENTO SICUREZZA CANTINE BOCCAPOZZO (EX VLAI022)</v>
          </cell>
          <cell r="I362" t="str">
            <v>988</v>
          </cell>
          <cell r="J362" t="str">
            <v>11</v>
          </cell>
          <cell r="K362" t="str">
            <v>****</v>
          </cell>
          <cell r="L362" t="str">
            <v>****</v>
          </cell>
          <cell r="M362" t="str">
            <v>13</v>
          </cell>
          <cell r="N362" t="str">
            <v>CN00</v>
          </cell>
          <cell r="O362" t="str">
            <v>*</v>
          </cell>
          <cell r="P362" t="str">
            <v>*</v>
          </cell>
          <cell r="Q362" t="str">
            <v>****</v>
          </cell>
          <cell r="R362" t="str">
            <v>06</v>
          </cell>
          <cell r="S362" t="str">
            <v>****</v>
          </cell>
          <cell r="T362">
            <v>1</v>
          </cell>
          <cell r="U362">
            <v>1</v>
          </cell>
          <cell r="V362">
            <v>3</v>
          </cell>
          <cell r="W362">
            <v>2000</v>
          </cell>
          <cell r="X362">
            <v>25</v>
          </cell>
          <cell r="Y362">
            <v>0</v>
          </cell>
          <cell r="Z362">
            <v>40</v>
          </cell>
          <cell r="AA362">
            <v>40</v>
          </cell>
          <cell r="AB362">
            <v>0</v>
          </cell>
          <cell r="AC362">
            <v>80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105</v>
          </cell>
          <cell r="AJ362">
            <v>105</v>
          </cell>
          <cell r="AK362">
            <v>0</v>
          </cell>
          <cell r="AL362">
            <v>2000</v>
          </cell>
          <cell r="AM362">
            <v>2000</v>
          </cell>
          <cell r="AN362" t="str">
            <v>ta1398811</v>
          </cell>
          <cell r="AO362">
            <v>0</v>
          </cell>
          <cell r="AP362">
            <v>0</v>
          </cell>
          <cell r="AQ362">
            <v>0</v>
          </cell>
          <cell r="AR362">
            <v>2.625</v>
          </cell>
          <cell r="AS362">
            <v>4.7249999999999996</v>
          </cell>
          <cell r="AT362">
            <v>4.7249999999999996</v>
          </cell>
          <cell r="AU362">
            <v>5.25</v>
          </cell>
          <cell r="AV362">
            <v>9.4499999999999993</v>
          </cell>
          <cell r="AW362">
            <v>9.4499999999999993</v>
          </cell>
          <cell r="AX362">
            <v>5.25</v>
          </cell>
          <cell r="AY362">
            <v>9.4499999999999993</v>
          </cell>
          <cell r="AZ362">
            <v>9.4499999999999993</v>
          </cell>
          <cell r="BA362">
            <v>5.25</v>
          </cell>
          <cell r="BB362">
            <v>9.4499999999999993</v>
          </cell>
          <cell r="BC362">
            <v>0</v>
          </cell>
          <cell r="BD362">
            <v>5.25</v>
          </cell>
          <cell r="BE362">
            <v>9.4499999999999993</v>
          </cell>
          <cell r="BF362">
            <v>0</v>
          </cell>
          <cell r="BG362">
            <v>5.25</v>
          </cell>
          <cell r="BH362">
            <v>9.4499999999999993</v>
          </cell>
          <cell r="BI362">
            <v>0</v>
          </cell>
        </row>
        <row r="363">
          <cell r="C363" t="str">
            <v>C2</v>
          </cell>
          <cell r="D363" t="str">
            <v>2</v>
          </cell>
          <cell r="E363" t="str">
            <v>ALTRI</v>
          </cell>
          <cell r="F363" t="str">
            <v>ZLGI016</v>
          </cell>
          <cell r="G363" t="str">
            <v>ZLGI016</v>
          </cell>
          <cell r="H363" t="str">
            <v>MODIFICHE PER ADEGUAMENTO A LEGGE 626</v>
          </cell>
          <cell r="I363" t="str">
            <v>988</v>
          </cell>
          <cell r="J363" t="str">
            <v>11</v>
          </cell>
          <cell r="K363" t="str">
            <v>****</v>
          </cell>
          <cell r="L363" t="str">
            <v>****</v>
          </cell>
          <cell r="M363" t="str">
            <v>13</v>
          </cell>
          <cell r="N363" t="str">
            <v>****</v>
          </cell>
          <cell r="O363" t="str">
            <v>*</v>
          </cell>
          <cell r="P363" t="str">
            <v>*</v>
          </cell>
          <cell r="Q363" t="str">
            <v>****</v>
          </cell>
          <cell r="R363" t="str">
            <v>**</v>
          </cell>
          <cell r="S363" t="str">
            <v>****</v>
          </cell>
          <cell r="T363">
            <v>1</v>
          </cell>
          <cell r="U363">
            <v>1</v>
          </cell>
          <cell r="V363">
            <v>2001</v>
          </cell>
          <cell r="W363">
            <v>2001</v>
          </cell>
          <cell r="X363">
            <v>0</v>
          </cell>
          <cell r="Y363">
            <v>25</v>
          </cell>
          <cell r="Z363">
            <v>25</v>
          </cell>
          <cell r="AA363">
            <v>25</v>
          </cell>
          <cell r="AB363">
            <v>25</v>
          </cell>
          <cell r="AC363">
            <v>100</v>
          </cell>
          <cell r="AD363">
            <v>100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200</v>
          </cell>
          <cell r="AJ363">
            <v>200</v>
          </cell>
          <cell r="AK363">
            <v>0</v>
          </cell>
          <cell r="AL363">
            <v>2001</v>
          </cell>
          <cell r="AM363">
            <v>2001</v>
          </cell>
          <cell r="AN363" t="str">
            <v>ta1398811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5</v>
          </cell>
          <cell r="AV363">
            <v>9</v>
          </cell>
          <cell r="AW363">
            <v>9</v>
          </cell>
          <cell r="AX363">
            <v>10</v>
          </cell>
          <cell r="AY363">
            <v>18</v>
          </cell>
          <cell r="AZ363">
            <v>18</v>
          </cell>
          <cell r="BA363">
            <v>10</v>
          </cell>
          <cell r="BB363">
            <v>18</v>
          </cell>
          <cell r="BC363">
            <v>18</v>
          </cell>
          <cell r="BD363">
            <v>10</v>
          </cell>
          <cell r="BE363">
            <v>18</v>
          </cell>
          <cell r="BF363">
            <v>0</v>
          </cell>
          <cell r="BG363">
            <v>10</v>
          </cell>
          <cell r="BH363">
            <v>18</v>
          </cell>
          <cell r="BI363">
            <v>0</v>
          </cell>
        </row>
        <row r="364">
          <cell r="C364" t="str">
            <v>D1</v>
          </cell>
          <cell r="D364" t="str">
            <v>3</v>
          </cell>
          <cell r="E364" t="str">
            <v>ALTRI</v>
          </cell>
          <cell r="F364" t="str">
            <v>ZLGI017</v>
          </cell>
          <cell r="G364" t="str">
            <v>ZLGI017</v>
          </cell>
          <cell r="H364" t="str">
            <v>MODIFICA TENUTE GRUPPI ANSALDO 20 MW  (WLAI013)</v>
          </cell>
          <cell r="I364" t="str">
            <v>988</v>
          </cell>
          <cell r="J364" t="str">
            <v>11</v>
          </cell>
          <cell r="K364" t="str">
            <v>****</v>
          </cell>
          <cell r="L364" t="str">
            <v>****</v>
          </cell>
          <cell r="M364" t="str">
            <v>13</v>
          </cell>
          <cell r="N364" t="str">
            <v>****</v>
          </cell>
          <cell r="O364" t="str">
            <v>*</v>
          </cell>
          <cell r="P364" t="str">
            <v>*</v>
          </cell>
          <cell r="Q364" t="str">
            <v>****</v>
          </cell>
          <cell r="R364" t="str">
            <v>05</v>
          </cell>
          <cell r="S364" t="str">
            <v>****</v>
          </cell>
          <cell r="T364">
            <v>1</v>
          </cell>
          <cell r="U364">
            <v>1</v>
          </cell>
          <cell r="V364">
            <v>2001</v>
          </cell>
          <cell r="W364">
            <v>2001</v>
          </cell>
          <cell r="X364">
            <v>50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50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100</v>
          </cell>
          <cell r="AJ364">
            <v>100</v>
          </cell>
          <cell r="AK364">
            <v>0</v>
          </cell>
          <cell r="AL364">
            <v>2001</v>
          </cell>
          <cell r="AM364">
            <v>2001</v>
          </cell>
          <cell r="AN364" t="str">
            <v>ta1398811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2.5</v>
          </cell>
          <cell r="AV364">
            <v>4.5</v>
          </cell>
          <cell r="AW364">
            <v>4.5</v>
          </cell>
          <cell r="AX364">
            <v>5</v>
          </cell>
          <cell r="AY364">
            <v>9</v>
          </cell>
          <cell r="AZ364">
            <v>9</v>
          </cell>
          <cell r="BA364">
            <v>5</v>
          </cell>
          <cell r="BB364">
            <v>9</v>
          </cell>
          <cell r="BC364">
            <v>9</v>
          </cell>
          <cell r="BD364">
            <v>5</v>
          </cell>
          <cell r="BE364">
            <v>9</v>
          </cell>
          <cell r="BF364">
            <v>0</v>
          </cell>
          <cell r="BG364">
            <v>5</v>
          </cell>
          <cell r="BH364">
            <v>9</v>
          </cell>
          <cell r="BI364">
            <v>0</v>
          </cell>
        </row>
        <row r="365">
          <cell r="C365" t="str">
            <v>C1</v>
          </cell>
          <cell r="D365" t="str">
            <v>1</v>
          </cell>
          <cell r="E365" t="str">
            <v>ALTRI</v>
          </cell>
          <cell r="F365" t="str">
            <v>ZLGI018</v>
          </cell>
          <cell r="G365" t="str">
            <v>ZLGI018</v>
          </cell>
          <cell r="H365" t="str">
            <v>COMPL.LAVORI AGIBIL.C.LI E SISTEM. SCARICHI  REFLUE(EX WLAI015)VERIF</v>
          </cell>
          <cell r="I365" t="str">
            <v>988</v>
          </cell>
          <cell r="J365" t="str">
            <v>11</v>
          </cell>
          <cell r="K365" t="str">
            <v>****</v>
          </cell>
          <cell r="L365" t="str">
            <v>****</v>
          </cell>
          <cell r="M365" t="str">
            <v>13</v>
          </cell>
          <cell r="N365" t="str">
            <v>****</v>
          </cell>
          <cell r="O365" t="str">
            <v>*</v>
          </cell>
          <cell r="P365" t="str">
            <v>*</v>
          </cell>
          <cell r="Q365" t="str">
            <v>****</v>
          </cell>
          <cell r="R365" t="str">
            <v>08</v>
          </cell>
          <cell r="S365" t="str">
            <v>****</v>
          </cell>
          <cell r="T365">
            <v>1</v>
          </cell>
          <cell r="U365">
            <v>1</v>
          </cell>
          <cell r="V365">
            <v>2001</v>
          </cell>
          <cell r="W365">
            <v>2001</v>
          </cell>
          <cell r="X365">
            <v>80</v>
          </cell>
          <cell r="Y365">
            <v>0</v>
          </cell>
          <cell r="Z365">
            <v>40</v>
          </cell>
          <cell r="AA365">
            <v>40</v>
          </cell>
          <cell r="AB365">
            <v>0</v>
          </cell>
          <cell r="AC365">
            <v>80</v>
          </cell>
          <cell r="AD365">
            <v>47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207</v>
          </cell>
          <cell r="AJ365">
            <v>207</v>
          </cell>
          <cell r="AK365">
            <v>0</v>
          </cell>
          <cell r="AL365">
            <v>2001</v>
          </cell>
          <cell r="AM365">
            <v>2001</v>
          </cell>
          <cell r="AN365" t="str">
            <v>ta1398811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5.1750000000000007</v>
          </cell>
          <cell r="AV365">
            <v>9.3149999999999995</v>
          </cell>
          <cell r="AW365">
            <v>9.3149999999999995</v>
          </cell>
          <cell r="AX365">
            <v>10.350000000000001</v>
          </cell>
          <cell r="AY365">
            <v>18.63</v>
          </cell>
          <cell r="AZ365">
            <v>18.63</v>
          </cell>
          <cell r="BA365">
            <v>10.350000000000001</v>
          </cell>
          <cell r="BB365">
            <v>18.63</v>
          </cell>
          <cell r="BC365">
            <v>18.63</v>
          </cell>
          <cell r="BD365">
            <v>10.350000000000001</v>
          </cell>
          <cell r="BE365">
            <v>18.63</v>
          </cell>
          <cell r="BF365">
            <v>0</v>
          </cell>
          <cell r="BG365">
            <v>10.350000000000001</v>
          </cell>
          <cell r="BH365">
            <v>18.63</v>
          </cell>
          <cell r="BI365">
            <v>0</v>
          </cell>
        </row>
        <row r="366">
          <cell r="C366" t="str">
            <v>C2</v>
          </cell>
          <cell r="D366" t="str">
            <v>2</v>
          </cell>
          <cell r="E366" t="str">
            <v>ALTRI</v>
          </cell>
          <cell r="F366" t="str">
            <v>ZLGI019</v>
          </cell>
          <cell r="G366" t="str">
            <v>ZLGI019</v>
          </cell>
          <cell r="H366" t="str">
            <v>ADEGUAMENTO A LEGGE 46/90 CENTRALI VARIE (EX WLAI020)</v>
          </cell>
          <cell r="I366" t="str">
            <v>988</v>
          </cell>
          <cell r="J366" t="str">
            <v>11</v>
          </cell>
          <cell r="K366" t="str">
            <v>****</v>
          </cell>
          <cell r="L366" t="str">
            <v>****</v>
          </cell>
          <cell r="M366" t="str">
            <v>13</v>
          </cell>
          <cell r="N366" t="str">
            <v>****</v>
          </cell>
          <cell r="O366" t="str">
            <v>*</v>
          </cell>
          <cell r="P366" t="str">
            <v>*</v>
          </cell>
          <cell r="Q366" t="str">
            <v>****</v>
          </cell>
          <cell r="R366" t="str">
            <v>06</v>
          </cell>
          <cell r="S366" t="str">
            <v>****</v>
          </cell>
          <cell r="T366">
            <v>1</v>
          </cell>
          <cell r="U366">
            <v>1</v>
          </cell>
          <cell r="V366">
            <v>4</v>
          </cell>
          <cell r="W366">
            <v>2000</v>
          </cell>
          <cell r="X366">
            <v>25</v>
          </cell>
          <cell r="Y366">
            <v>3</v>
          </cell>
          <cell r="Z366">
            <v>2</v>
          </cell>
          <cell r="AA366">
            <v>3</v>
          </cell>
          <cell r="AB366">
            <v>3</v>
          </cell>
          <cell r="AC366">
            <v>11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36</v>
          </cell>
          <cell r="AJ366">
            <v>36</v>
          </cell>
          <cell r="AK366">
            <v>0</v>
          </cell>
          <cell r="AL366">
            <v>2000</v>
          </cell>
          <cell r="AM366">
            <v>2000</v>
          </cell>
          <cell r="AN366" t="str">
            <v>ta1398811</v>
          </cell>
          <cell r="AO366">
            <v>0</v>
          </cell>
          <cell r="AP366">
            <v>0</v>
          </cell>
          <cell r="AQ366">
            <v>0</v>
          </cell>
          <cell r="AR366">
            <v>0.9</v>
          </cell>
          <cell r="AS366">
            <v>1.6199999999999999</v>
          </cell>
          <cell r="AT366">
            <v>1.6199999999999999</v>
          </cell>
          <cell r="AU366">
            <v>1.8</v>
          </cell>
          <cell r="AV366">
            <v>3.2399999999999998</v>
          </cell>
          <cell r="AW366">
            <v>3.2399999999999998</v>
          </cell>
          <cell r="AX366">
            <v>1.8</v>
          </cell>
          <cell r="AY366">
            <v>3.2399999999999998</v>
          </cell>
          <cell r="AZ366">
            <v>3.2399999999999998</v>
          </cell>
          <cell r="BA366">
            <v>1.8</v>
          </cell>
          <cell r="BB366">
            <v>3.2399999999999998</v>
          </cell>
          <cell r="BC366">
            <v>0</v>
          </cell>
          <cell r="BD366">
            <v>1.8</v>
          </cell>
          <cell r="BE366">
            <v>3.2399999999999998</v>
          </cell>
          <cell r="BF366">
            <v>0</v>
          </cell>
          <cell r="BG366">
            <v>1.8</v>
          </cell>
          <cell r="BH366">
            <v>3.2399999999999998</v>
          </cell>
          <cell r="BI366">
            <v>0</v>
          </cell>
        </row>
        <row r="367">
          <cell r="C367" t="str">
            <v>C2</v>
          </cell>
          <cell r="D367" t="str">
            <v>2</v>
          </cell>
          <cell r="E367" t="str">
            <v>ALTRI</v>
          </cell>
          <cell r="F367" t="str">
            <v>ZLGI020</v>
          </cell>
          <cell r="G367" t="str">
            <v>ZLGI020</v>
          </cell>
          <cell r="H367" t="str">
            <v>MODIFICA COIBENTAZIONI VAPROD. PER CONTROLLI NON DISTRUT. (EX WLAI037)</v>
          </cell>
          <cell r="I367" t="str">
            <v>988</v>
          </cell>
          <cell r="J367" t="str">
            <v>07</v>
          </cell>
          <cell r="K367" t="str">
            <v>****</v>
          </cell>
          <cell r="L367" t="str">
            <v>****</v>
          </cell>
          <cell r="M367" t="str">
            <v>13</v>
          </cell>
          <cell r="N367" t="str">
            <v>****</v>
          </cell>
          <cell r="O367" t="str">
            <v>*</v>
          </cell>
          <cell r="P367" t="str">
            <v>*</v>
          </cell>
          <cell r="Q367" t="str">
            <v>****</v>
          </cell>
          <cell r="R367" t="str">
            <v>06</v>
          </cell>
          <cell r="S367" t="str">
            <v>****</v>
          </cell>
          <cell r="T367">
            <v>1</v>
          </cell>
          <cell r="U367">
            <v>1</v>
          </cell>
          <cell r="V367">
            <v>3</v>
          </cell>
          <cell r="W367">
            <v>2000</v>
          </cell>
          <cell r="X367">
            <v>79</v>
          </cell>
          <cell r="Y367">
            <v>0</v>
          </cell>
          <cell r="Z367">
            <v>0</v>
          </cell>
          <cell r="AA367">
            <v>200</v>
          </cell>
          <cell r="AB367">
            <v>0</v>
          </cell>
          <cell r="AC367">
            <v>200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279</v>
          </cell>
          <cell r="AJ367">
            <v>279</v>
          </cell>
          <cell r="AK367">
            <v>0</v>
          </cell>
          <cell r="AL367">
            <v>2000</v>
          </cell>
          <cell r="AM367">
            <v>2000</v>
          </cell>
          <cell r="AN367" t="str">
            <v>ta1398807</v>
          </cell>
          <cell r="AO367">
            <v>0</v>
          </cell>
          <cell r="AP367">
            <v>0</v>
          </cell>
          <cell r="AQ367">
            <v>0</v>
          </cell>
          <cell r="AR367">
            <v>17.4375</v>
          </cell>
          <cell r="AS367">
            <v>34.875</v>
          </cell>
          <cell r="AT367">
            <v>34.875</v>
          </cell>
          <cell r="AU367">
            <v>34.875</v>
          </cell>
          <cell r="AV367">
            <v>69.75</v>
          </cell>
          <cell r="AW367">
            <v>69.75</v>
          </cell>
          <cell r="AX367">
            <v>34.875</v>
          </cell>
          <cell r="AY367">
            <v>34.875</v>
          </cell>
          <cell r="AZ367">
            <v>34.875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</row>
        <row r="368">
          <cell r="C368" t="str">
            <v>D1</v>
          </cell>
          <cell r="D368" t="str">
            <v>3</v>
          </cell>
          <cell r="E368" t="str">
            <v>ALTRI</v>
          </cell>
          <cell r="F368" t="str">
            <v>ZLGI021</v>
          </cell>
          <cell r="G368" t="str">
            <v>ZLGI021</v>
          </cell>
          <cell r="H368" t="str">
            <v>ADEGUAMENTO PUNTI DI MISURA SU RETE VAPORE (EX XLAI004)</v>
          </cell>
          <cell r="I368" t="str">
            <v>988</v>
          </cell>
          <cell r="J368" t="str">
            <v>11</v>
          </cell>
          <cell r="K368" t="str">
            <v>****</v>
          </cell>
          <cell r="L368" t="str">
            <v>****</v>
          </cell>
          <cell r="M368" t="str">
            <v>13</v>
          </cell>
          <cell r="N368" t="str">
            <v>****</v>
          </cell>
          <cell r="O368" t="str">
            <v>*</v>
          </cell>
          <cell r="P368" t="str">
            <v>*</v>
          </cell>
          <cell r="Q368" t="str">
            <v>****</v>
          </cell>
          <cell r="R368" t="str">
            <v>05</v>
          </cell>
          <cell r="S368" t="str">
            <v>****</v>
          </cell>
          <cell r="T368">
            <v>1</v>
          </cell>
          <cell r="U368">
            <v>1</v>
          </cell>
          <cell r="V368">
            <v>3</v>
          </cell>
          <cell r="W368">
            <v>2000</v>
          </cell>
          <cell r="X368">
            <v>20</v>
          </cell>
          <cell r="Y368">
            <v>0</v>
          </cell>
          <cell r="Z368">
            <v>70</v>
          </cell>
          <cell r="AA368">
            <v>25</v>
          </cell>
          <cell r="AB368">
            <v>0</v>
          </cell>
          <cell r="AC368">
            <v>95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115</v>
          </cell>
          <cell r="AJ368">
            <v>115</v>
          </cell>
          <cell r="AK368">
            <v>0</v>
          </cell>
          <cell r="AL368">
            <v>2000</v>
          </cell>
          <cell r="AM368">
            <v>2000</v>
          </cell>
          <cell r="AN368" t="str">
            <v>ta1398811</v>
          </cell>
          <cell r="AO368">
            <v>0</v>
          </cell>
          <cell r="AP368">
            <v>0</v>
          </cell>
          <cell r="AQ368">
            <v>0</v>
          </cell>
          <cell r="AR368">
            <v>2.875</v>
          </cell>
          <cell r="AS368">
            <v>5.1749999999999998</v>
          </cell>
          <cell r="AT368">
            <v>5.1749999999999998</v>
          </cell>
          <cell r="AU368">
            <v>5.75</v>
          </cell>
          <cell r="AV368">
            <v>10.35</v>
          </cell>
          <cell r="AW368">
            <v>10.35</v>
          </cell>
          <cell r="AX368">
            <v>5.75</v>
          </cell>
          <cell r="AY368">
            <v>10.35</v>
          </cell>
          <cell r="AZ368">
            <v>10.35</v>
          </cell>
          <cell r="BA368">
            <v>5.75</v>
          </cell>
          <cell r="BB368">
            <v>10.35</v>
          </cell>
          <cell r="BC368">
            <v>0</v>
          </cell>
          <cell r="BD368">
            <v>5.75</v>
          </cell>
          <cell r="BE368">
            <v>10.35</v>
          </cell>
          <cell r="BF368">
            <v>0</v>
          </cell>
          <cell r="BG368">
            <v>5.75</v>
          </cell>
          <cell r="BH368">
            <v>10.35</v>
          </cell>
          <cell r="BI368">
            <v>0</v>
          </cell>
        </row>
        <row r="369">
          <cell r="C369" t="str">
            <v>C2</v>
          </cell>
          <cell r="D369" t="str">
            <v>2</v>
          </cell>
          <cell r="E369" t="str">
            <v>ALTRI</v>
          </cell>
          <cell r="F369" t="str">
            <v>ZLGI022</v>
          </cell>
          <cell r="G369" t="str">
            <v>ZLGI022</v>
          </cell>
          <cell r="H369" t="str">
            <v>ADEGUAMENTO TORRI IN CEMENTO A TIRAGGIO FORZATO A LEGGE 626</v>
          </cell>
          <cell r="I369" t="str">
            <v>988</v>
          </cell>
          <cell r="J369" t="str">
            <v>11</v>
          </cell>
          <cell r="K369" t="str">
            <v>****</v>
          </cell>
          <cell r="L369" t="str">
            <v>****</v>
          </cell>
          <cell r="M369" t="str">
            <v>13</v>
          </cell>
          <cell r="N369" t="str">
            <v>****</v>
          </cell>
          <cell r="O369" t="str">
            <v>*</v>
          </cell>
          <cell r="P369" t="str">
            <v>*</v>
          </cell>
          <cell r="Q369" t="str">
            <v>****</v>
          </cell>
          <cell r="R369" t="str">
            <v>**</v>
          </cell>
          <cell r="S369" t="str">
            <v>****</v>
          </cell>
          <cell r="T369">
            <v>1</v>
          </cell>
          <cell r="U369">
            <v>1</v>
          </cell>
          <cell r="V369">
            <v>2001</v>
          </cell>
          <cell r="W369">
            <v>2001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90</v>
          </cell>
          <cell r="AC369">
            <v>90</v>
          </cell>
          <cell r="AD369">
            <v>44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134</v>
          </cell>
          <cell r="AJ369">
            <v>134</v>
          </cell>
          <cell r="AK369">
            <v>0</v>
          </cell>
          <cell r="AL369">
            <v>2001</v>
          </cell>
          <cell r="AM369">
            <v>2001</v>
          </cell>
          <cell r="AN369" t="str">
            <v>ta1398811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3.35</v>
          </cell>
          <cell r="AV369">
            <v>6.0299999999999994</v>
          </cell>
          <cell r="AW369">
            <v>6.0299999999999994</v>
          </cell>
          <cell r="AX369">
            <v>6.7</v>
          </cell>
          <cell r="AY369">
            <v>12.059999999999999</v>
          </cell>
          <cell r="AZ369">
            <v>12.059999999999999</v>
          </cell>
          <cell r="BA369">
            <v>6.7</v>
          </cell>
          <cell r="BB369">
            <v>12.059999999999999</v>
          </cell>
          <cell r="BC369">
            <v>12.059999999999999</v>
          </cell>
          <cell r="BD369">
            <v>6.7</v>
          </cell>
          <cell r="BE369">
            <v>12.059999999999999</v>
          </cell>
          <cell r="BF369">
            <v>0</v>
          </cell>
          <cell r="BG369">
            <v>6.7</v>
          </cell>
          <cell r="BH369">
            <v>12.059999999999999</v>
          </cell>
          <cell r="BI369">
            <v>0</v>
          </cell>
        </row>
        <row r="370">
          <cell r="C370" t="str">
            <v>C1</v>
          </cell>
          <cell r="D370" t="str">
            <v>1</v>
          </cell>
          <cell r="E370" t="str">
            <v>ALTRI</v>
          </cell>
          <cell r="F370" t="str">
            <v>ZLGI023</v>
          </cell>
          <cell r="G370" t="str">
            <v>ZLGI023</v>
          </cell>
          <cell r="H370" t="str">
            <v>COSTRUZ. ACQUED. REINIEZIONE TRATTO LR3 POST. BOSCO. (EX XLAI008)</v>
          </cell>
          <cell r="I370" t="str">
            <v>988</v>
          </cell>
          <cell r="J370" t="str">
            <v>08</v>
          </cell>
          <cell r="K370" t="str">
            <v>****</v>
          </cell>
          <cell r="L370" t="str">
            <v>****</v>
          </cell>
          <cell r="M370" t="str">
            <v>13</v>
          </cell>
          <cell r="N370" t="str">
            <v>R300</v>
          </cell>
          <cell r="O370" t="str">
            <v>*</v>
          </cell>
          <cell r="P370" t="str">
            <v>*</v>
          </cell>
          <cell r="Q370" t="str">
            <v>****</v>
          </cell>
          <cell r="R370" t="str">
            <v>08</v>
          </cell>
          <cell r="S370" t="str">
            <v>****</v>
          </cell>
          <cell r="T370" t="str">
            <v>3</v>
          </cell>
          <cell r="U370" t="str">
            <v>3</v>
          </cell>
          <cell r="V370">
            <v>4</v>
          </cell>
          <cell r="W370">
            <v>1999</v>
          </cell>
          <cell r="X370">
            <v>20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</v>
          </cell>
          <cell r="AJ370">
            <v>20</v>
          </cell>
          <cell r="AK370">
            <v>0</v>
          </cell>
          <cell r="AL370">
            <v>1999</v>
          </cell>
          <cell r="AM370">
            <v>1999</v>
          </cell>
          <cell r="AN370" t="str">
            <v>ta1398808</v>
          </cell>
          <cell r="AO370">
            <v>1.25</v>
          </cell>
          <cell r="AP370">
            <v>2.5</v>
          </cell>
          <cell r="AQ370">
            <v>2.5</v>
          </cell>
          <cell r="AR370">
            <v>2.5</v>
          </cell>
          <cell r="AS370">
            <v>5</v>
          </cell>
          <cell r="AT370">
            <v>5</v>
          </cell>
          <cell r="AU370">
            <v>2.5</v>
          </cell>
          <cell r="AV370">
            <v>2.5</v>
          </cell>
          <cell r="AW370">
            <v>2.5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</row>
        <row r="371">
          <cell r="C371" t="str">
            <v>D1</v>
          </cell>
          <cell r="D371" t="str">
            <v>3</v>
          </cell>
          <cell r="E371" t="str">
            <v>ALTRI</v>
          </cell>
          <cell r="F371" t="str">
            <v>ZLGI024</v>
          </cell>
          <cell r="G371" t="str">
            <v>ZLGI024</v>
          </cell>
          <cell r="H371" t="str">
            <v>MODIFICA SOFTW. SISTEMA AUTOTARATURA SCHEDE AD C.LI UEI (EX XLAI017)</v>
          </cell>
          <cell r="I371" t="str">
            <v>988</v>
          </cell>
          <cell r="J371" t="str">
            <v>11</v>
          </cell>
          <cell r="K371" t="str">
            <v>****</v>
          </cell>
          <cell r="L371" t="str">
            <v>****</v>
          </cell>
          <cell r="M371" t="str">
            <v>13</v>
          </cell>
          <cell r="N371" t="str">
            <v>S100</v>
          </cell>
          <cell r="O371" t="str">
            <v>*</v>
          </cell>
          <cell r="P371" t="str">
            <v>*</v>
          </cell>
          <cell r="Q371" t="str">
            <v>****</v>
          </cell>
          <cell r="R371" t="str">
            <v>05</v>
          </cell>
          <cell r="S371" t="str">
            <v>****</v>
          </cell>
          <cell r="T371" t="str">
            <v>3</v>
          </cell>
          <cell r="U371" t="str">
            <v>3</v>
          </cell>
          <cell r="V371">
            <v>4</v>
          </cell>
          <cell r="W371">
            <v>1999</v>
          </cell>
          <cell r="X371">
            <v>8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8</v>
          </cell>
          <cell r="AJ371">
            <v>8</v>
          </cell>
          <cell r="AK371">
            <v>0</v>
          </cell>
          <cell r="AL371">
            <v>1999</v>
          </cell>
          <cell r="AM371">
            <v>1999</v>
          </cell>
          <cell r="AN371" t="str">
            <v>ta1398811</v>
          </cell>
          <cell r="AO371">
            <v>0.2</v>
          </cell>
          <cell r="AP371">
            <v>0.36</v>
          </cell>
          <cell r="AQ371">
            <v>0.36</v>
          </cell>
          <cell r="AR371">
            <v>0.4</v>
          </cell>
          <cell r="AS371">
            <v>0.72</v>
          </cell>
          <cell r="AT371">
            <v>0.72</v>
          </cell>
          <cell r="AU371">
            <v>0.4</v>
          </cell>
          <cell r="AV371">
            <v>0.72</v>
          </cell>
          <cell r="AW371">
            <v>0.72</v>
          </cell>
          <cell r="AX371">
            <v>0.4</v>
          </cell>
          <cell r="AY371">
            <v>0.72</v>
          </cell>
          <cell r="AZ371">
            <v>0</v>
          </cell>
          <cell r="BA371">
            <v>0.4</v>
          </cell>
          <cell r="BB371">
            <v>0.72</v>
          </cell>
          <cell r="BC371">
            <v>0</v>
          </cell>
          <cell r="BD371">
            <v>0.4</v>
          </cell>
          <cell r="BE371">
            <v>0.72</v>
          </cell>
          <cell r="BF371">
            <v>0</v>
          </cell>
          <cell r="BG371">
            <v>0.4</v>
          </cell>
          <cell r="BH371">
            <v>0.72</v>
          </cell>
          <cell r="BI371">
            <v>0</v>
          </cell>
        </row>
        <row r="372">
          <cell r="C372" t="str">
            <v>C2</v>
          </cell>
          <cell r="D372" t="str">
            <v>2</v>
          </cell>
          <cell r="E372" t="str">
            <v>ALTRI</v>
          </cell>
          <cell r="F372" t="str">
            <v>ZLGI025</v>
          </cell>
          <cell r="G372" t="str">
            <v>ZLGI025</v>
          </cell>
          <cell r="H372" t="str">
            <v>COMPLETAMENTO RECINSIONE POZZI C.LI VARIE (EX VLAI021) (VERIF)</v>
          </cell>
          <cell r="I372" t="str">
            <v>988</v>
          </cell>
          <cell r="J372" t="str">
            <v>11</v>
          </cell>
          <cell r="K372" t="str">
            <v>****</v>
          </cell>
          <cell r="L372" t="str">
            <v>****</v>
          </cell>
          <cell r="M372" t="str">
            <v>13</v>
          </cell>
          <cell r="N372" t="str">
            <v>****</v>
          </cell>
          <cell r="O372" t="str">
            <v>*</v>
          </cell>
          <cell r="P372" t="str">
            <v>*</v>
          </cell>
          <cell r="Q372" t="str">
            <v>****</v>
          </cell>
          <cell r="R372" t="str">
            <v>06</v>
          </cell>
          <cell r="S372" t="str">
            <v>****</v>
          </cell>
          <cell r="T372" t="str">
            <v>3</v>
          </cell>
          <cell r="U372" t="str">
            <v>3</v>
          </cell>
          <cell r="V372">
            <v>4</v>
          </cell>
          <cell r="W372">
            <v>1999</v>
          </cell>
          <cell r="X372">
            <v>25</v>
          </cell>
          <cell r="Y372">
            <v>0</v>
          </cell>
          <cell r="AB372">
            <v>0</v>
          </cell>
          <cell r="AC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25</v>
          </cell>
          <cell r="AJ372">
            <v>25</v>
          </cell>
          <cell r="AK372">
            <v>0</v>
          </cell>
          <cell r="AL372">
            <v>1999</v>
          </cell>
          <cell r="AM372">
            <v>1999</v>
          </cell>
          <cell r="AN372" t="str">
            <v>ta1398811</v>
          </cell>
          <cell r="AO372">
            <v>0.625</v>
          </cell>
          <cell r="AP372">
            <v>1.125</v>
          </cell>
          <cell r="AQ372">
            <v>1.125</v>
          </cell>
          <cell r="AR372">
            <v>1.25</v>
          </cell>
          <cell r="AS372">
            <v>2.25</v>
          </cell>
          <cell r="AT372">
            <v>2.25</v>
          </cell>
          <cell r="AU372">
            <v>1.25</v>
          </cell>
          <cell r="AV372">
            <v>2.25</v>
          </cell>
          <cell r="AW372">
            <v>2.25</v>
          </cell>
          <cell r="AX372">
            <v>1.25</v>
          </cell>
          <cell r="AY372">
            <v>2.25</v>
          </cell>
          <cell r="AZ372">
            <v>0</v>
          </cell>
          <cell r="BA372">
            <v>1.25</v>
          </cell>
          <cell r="BB372">
            <v>2.25</v>
          </cell>
          <cell r="BC372">
            <v>0</v>
          </cell>
          <cell r="BD372">
            <v>1.25</v>
          </cell>
          <cell r="BE372">
            <v>2.25</v>
          </cell>
          <cell r="BF372">
            <v>0</v>
          </cell>
          <cell r="BG372">
            <v>1.25</v>
          </cell>
          <cell r="BH372">
            <v>2.25</v>
          </cell>
          <cell r="BI372">
            <v>0</v>
          </cell>
        </row>
        <row r="373">
          <cell r="C373" t="str">
            <v>C2</v>
          </cell>
          <cell r="D373" t="str">
            <v>2</v>
          </cell>
          <cell r="E373" t="str">
            <v>ALTRI</v>
          </cell>
          <cell r="F373" t="str">
            <v>ZLGI025</v>
          </cell>
          <cell r="G373" t="str">
            <v>ZLGI025</v>
          </cell>
          <cell r="H373" t="str">
            <v>COMPLETAMENTO RECINSIONE POZZI C.LI VARIE (EX VLAI021) (VERIF)</v>
          </cell>
          <cell r="I373" t="str">
            <v>988</v>
          </cell>
          <cell r="J373" t="str">
            <v>11</v>
          </cell>
          <cell r="K373" t="str">
            <v>****</v>
          </cell>
          <cell r="L373" t="str">
            <v>****</v>
          </cell>
          <cell r="M373" t="str">
            <v>13</v>
          </cell>
          <cell r="N373" t="str">
            <v>LG00</v>
          </cell>
          <cell r="O373" t="str">
            <v>*</v>
          </cell>
          <cell r="P373" t="str">
            <v>*</v>
          </cell>
          <cell r="Q373" t="str">
            <v>****</v>
          </cell>
          <cell r="R373" t="str">
            <v>06</v>
          </cell>
          <cell r="S373" t="str">
            <v>6149</v>
          </cell>
          <cell r="T373" t="str">
            <v>1</v>
          </cell>
          <cell r="U373">
            <v>1</v>
          </cell>
          <cell r="V373">
            <v>2002</v>
          </cell>
          <cell r="W373">
            <v>2002</v>
          </cell>
          <cell r="X373">
            <v>150</v>
          </cell>
          <cell r="Y373">
            <v>0</v>
          </cell>
          <cell r="Z373">
            <v>50</v>
          </cell>
          <cell r="AA373">
            <v>75</v>
          </cell>
          <cell r="AB373">
            <v>75</v>
          </cell>
          <cell r="AC373">
            <v>200</v>
          </cell>
          <cell r="AD373">
            <v>100</v>
          </cell>
          <cell r="AE373">
            <v>100</v>
          </cell>
          <cell r="AF373">
            <v>0</v>
          </cell>
          <cell r="AG373">
            <v>0</v>
          </cell>
          <cell r="AH373">
            <v>0</v>
          </cell>
          <cell r="AI373">
            <v>550</v>
          </cell>
          <cell r="AJ373">
            <v>550</v>
          </cell>
          <cell r="AK373">
            <v>0</v>
          </cell>
          <cell r="AL373">
            <v>2002</v>
          </cell>
          <cell r="AM373">
            <v>2002</v>
          </cell>
          <cell r="AN373" t="str">
            <v>ta1398811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13.75</v>
          </cell>
          <cell r="AY373">
            <v>24.75</v>
          </cell>
          <cell r="AZ373">
            <v>24.75</v>
          </cell>
          <cell r="BA373">
            <v>27.5</v>
          </cell>
          <cell r="BB373">
            <v>49.5</v>
          </cell>
          <cell r="BC373">
            <v>49.5</v>
          </cell>
          <cell r="BD373">
            <v>27.5</v>
          </cell>
          <cell r="BE373">
            <v>49.5</v>
          </cell>
          <cell r="BF373">
            <v>49.5</v>
          </cell>
          <cell r="BG373">
            <v>27.5</v>
          </cell>
          <cell r="BH373">
            <v>49.5</v>
          </cell>
          <cell r="BI373">
            <v>0</v>
          </cell>
        </row>
        <row r="374">
          <cell r="C374" t="str">
            <v>D1</v>
          </cell>
          <cell r="D374" t="str">
            <v>3</v>
          </cell>
          <cell r="E374" t="str">
            <v>ALTRI</v>
          </cell>
          <cell r="F374" t="str">
            <v>ZLGI036</v>
          </cell>
          <cell r="G374" t="str">
            <v>ZLGI036</v>
          </cell>
          <cell r="H374" t="str">
            <v>ADEGUAMENTO MISURE ELETTRICHE GRUPPI DI PRODUZIONE (EX  RLAI513)</v>
          </cell>
          <cell r="I374" t="str">
            <v>988</v>
          </cell>
          <cell r="J374" t="str">
            <v>11</v>
          </cell>
          <cell r="K374" t="str">
            <v>****</v>
          </cell>
          <cell r="L374" t="str">
            <v>****</v>
          </cell>
          <cell r="M374" t="str">
            <v>13</v>
          </cell>
          <cell r="N374" t="str">
            <v>****</v>
          </cell>
          <cell r="O374" t="str">
            <v>*</v>
          </cell>
          <cell r="P374" t="str">
            <v>*</v>
          </cell>
          <cell r="Q374" t="str">
            <v>****</v>
          </cell>
          <cell r="R374" t="str">
            <v>05</v>
          </cell>
          <cell r="S374" t="str">
            <v>****</v>
          </cell>
          <cell r="T374">
            <v>1</v>
          </cell>
          <cell r="U374">
            <v>1</v>
          </cell>
          <cell r="V374">
            <v>3</v>
          </cell>
          <cell r="W374">
            <v>2000</v>
          </cell>
          <cell r="X374">
            <v>28</v>
          </cell>
          <cell r="Y374">
            <v>0</v>
          </cell>
          <cell r="Z374">
            <v>10</v>
          </cell>
          <cell r="AA374">
            <v>10</v>
          </cell>
          <cell r="AB374">
            <v>0</v>
          </cell>
          <cell r="AC374">
            <v>20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48</v>
          </cell>
          <cell r="AJ374">
            <v>48</v>
          </cell>
          <cell r="AK374">
            <v>0</v>
          </cell>
          <cell r="AL374">
            <v>2000</v>
          </cell>
          <cell r="AM374">
            <v>2000</v>
          </cell>
          <cell r="AN374" t="str">
            <v>ta1398811</v>
          </cell>
          <cell r="AO374">
            <v>0</v>
          </cell>
          <cell r="AP374">
            <v>0</v>
          </cell>
          <cell r="AQ374">
            <v>0</v>
          </cell>
          <cell r="AR374">
            <v>1.2000000000000002</v>
          </cell>
          <cell r="AS374">
            <v>2.16</v>
          </cell>
          <cell r="AT374">
            <v>2.16</v>
          </cell>
          <cell r="AU374">
            <v>2.4000000000000004</v>
          </cell>
          <cell r="AV374">
            <v>4.32</v>
          </cell>
          <cell r="AW374">
            <v>4.32</v>
          </cell>
          <cell r="AX374">
            <v>2.4000000000000004</v>
          </cell>
          <cell r="AY374">
            <v>4.32</v>
          </cell>
          <cell r="AZ374">
            <v>4.32</v>
          </cell>
          <cell r="BA374">
            <v>2.4000000000000004</v>
          </cell>
          <cell r="BB374">
            <v>4.32</v>
          </cell>
          <cell r="BC374">
            <v>0</v>
          </cell>
          <cell r="BD374">
            <v>2.4000000000000004</v>
          </cell>
          <cell r="BE374">
            <v>4.32</v>
          </cell>
          <cell r="BF374">
            <v>0</v>
          </cell>
          <cell r="BG374">
            <v>2.4000000000000004</v>
          </cell>
          <cell r="BH374">
            <v>4.32</v>
          </cell>
          <cell r="BI374">
            <v>0</v>
          </cell>
        </row>
        <row r="375">
          <cell r="C375" t="str">
            <v>D1</v>
          </cell>
          <cell r="D375" t="str">
            <v>3</v>
          </cell>
          <cell r="E375" t="str">
            <v>ALTRI</v>
          </cell>
          <cell r="F375" t="str">
            <v>ZLGI043</v>
          </cell>
          <cell r="G375" t="str">
            <v>ZLGI043</v>
          </cell>
          <cell r="H375" t="str">
            <v>ADEGUAMENTO PARALLELIAUTOMATICI C.LI VARIE (EX WLAI036) (VERIF)</v>
          </cell>
          <cell r="I375" t="str">
            <v>988</v>
          </cell>
          <cell r="J375" t="str">
            <v>11</v>
          </cell>
          <cell r="K375" t="str">
            <v>****</v>
          </cell>
          <cell r="L375" t="str">
            <v>****</v>
          </cell>
          <cell r="M375" t="str">
            <v>13</v>
          </cell>
          <cell r="N375" t="str">
            <v>****</v>
          </cell>
          <cell r="O375" t="str">
            <v>*</v>
          </cell>
          <cell r="P375" t="str">
            <v>*</v>
          </cell>
          <cell r="Q375" t="str">
            <v>****</v>
          </cell>
          <cell r="R375" t="str">
            <v>**</v>
          </cell>
          <cell r="S375" t="str">
            <v>****</v>
          </cell>
          <cell r="T375">
            <v>1</v>
          </cell>
          <cell r="U375">
            <v>1</v>
          </cell>
          <cell r="V375">
            <v>2</v>
          </cell>
          <cell r="W375">
            <v>2000</v>
          </cell>
          <cell r="X375">
            <v>20</v>
          </cell>
          <cell r="Y375">
            <v>0</v>
          </cell>
          <cell r="Z375">
            <v>10</v>
          </cell>
          <cell r="AA375">
            <v>0</v>
          </cell>
          <cell r="AB375">
            <v>0</v>
          </cell>
          <cell r="AC375">
            <v>10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30</v>
          </cell>
          <cell r="AJ375">
            <v>30</v>
          </cell>
          <cell r="AK375">
            <v>0</v>
          </cell>
          <cell r="AL375">
            <v>2000</v>
          </cell>
          <cell r="AM375" t="str">
            <v>X</v>
          </cell>
          <cell r="AN375" t="str">
            <v>ta1398811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</row>
        <row r="376">
          <cell r="C376" t="str">
            <v>D1</v>
          </cell>
          <cell r="D376" t="str">
            <v>3</v>
          </cell>
          <cell r="E376" t="str">
            <v>ALTRI</v>
          </cell>
          <cell r="F376" t="str">
            <v>ZLGI044</v>
          </cell>
          <cell r="G376" t="str">
            <v>ZLGI044</v>
          </cell>
          <cell r="H376" t="str">
            <v>IMMISSIONE LUSTIGNANO 5 E VC 10 SU GR 5 SERRAZZANO (EX XUSI143)(VERIF)</v>
          </cell>
          <cell r="I376" t="str">
            <v>988</v>
          </cell>
          <cell r="J376" t="str">
            <v>11</v>
          </cell>
          <cell r="K376" t="str">
            <v>****</v>
          </cell>
          <cell r="L376" t="str">
            <v>****</v>
          </cell>
          <cell r="M376" t="str">
            <v>13</v>
          </cell>
          <cell r="N376" t="str">
            <v>SR00</v>
          </cell>
          <cell r="O376" t="str">
            <v>*</v>
          </cell>
          <cell r="P376" t="str">
            <v>*</v>
          </cell>
          <cell r="Q376" t="str">
            <v>****</v>
          </cell>
          <cell r="R376" t="str">
            <v>03</v>
          </cell>
          <cell r="S376" t="str">
            <v>6165</v>
          </cell>
          <cell r="T376" t="str">
            <v>1</v>
          </cell>
          <cell r="U376">
            <v>1</v>
          </cell>
          <cell r="V376">
            <v>4</v>
          </cell>
          <cell r="W376">
            <v>1999</v>
          </cell>
          <cell r="X376">
            <v>41.2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41.2</v>
          </cell>
          <cell r="AJ376">
            <v>41.2</v>
          </cell>
          <cell r="AK376">
            <v>0</v>
          </cell>
          <cell r="AL376">
            <v>1999</v>
          </cell>
          <cell r="AM376">
            <v>1999</v>
          </cell>
          <cell r="AN376" t="str">
            <v>ta1398811</v>
          </cell>
          <cell r="AO376">
            <v>1.03</v>
          </cell>
          <cell r="AP376">
            <v>1.8540000000000001</v>
          </cell>
          <cell r="AQ376">
            <v>1.8540000000000001</v>
          </cell>
          <cell r="AR376">
            <v>2.06</v>
          </cell>
          <cell r="AS376">
            <v>3.7080000000000002</v>
          </cell>
          <cell r="AT376">
            <v>3.7080000000000002</v>
          </cell>
          <cell r="AU376">
            <v>2.06</v>
          </cell>
          <cell r="AV376">
            <v>3.7080000000000002</v>
          </cell>
          <cell r="AW376">
            <v>3.7080000000000002</v>
          </cell>
          <cell r="AX376">
            <v>2.06</v>
          </cell>
          <cell r="AY376">
            <v>3.7080000000000002</v>
          </cell>
          <cell r="AZ376">
            <v>0</v>
          </cell>
          <cell r="BA376">
            <v>2.06</v>
          </cell>
          <cell r="BB376">
            <v>3.7080000000000002</v>
          </cell>
          <cell r="BC376">
            <v>0</v>
          </cell>
          <cell r="BD376">
            <v>2.06</v>
          </cell>
          <cell r="BE376">
            <v>3.7080000000000002</v>
          </cell>
          <cell r="BF376">
            <v>0</v>
          </cell>
          <cell r="BG376">
            <v>2.06</v>
          </cell>
          <cell r="BH376">
            <v>3.7080000000000002</v>
          </cell>
          <cell r="BI376">
            <v>0</v>
          </cell>
        </row>
        <row r="377">
          <cell r="C377" t="str">
            <v>C2</v>
          </cell>
          <cell r="D377" t="str">
            <v>2</v>
          </cell>
          <cell r="E377" t="str">
            <v>ALTRI</v>
          </cell>
          <cell r="F377" t="str">
            <v>ZLGI046</v>
          </cell>
          <cell r="G377" t="str">
            <v>ZLGI046</v>
          </cell>
          <cell r="H377" t="str">
            <v>MAGAZZINO SOT LAGO</v>
          </cell>
          <cell r="I377" t="str">
            <v>988</v>
          </cell>
          <cell r="J377" t="str">
            <v>11</v>
          </cell>
          <cell r="K377" t="str">
            <v>****</v>
          </cell>
          <cell r="L377" t="str">
            <v>****</v>
          </cell>
          <cell r="M377" t="str">
            <v>13</v>
          </cell>
          <cell r="N377" t="str">
            <v>LG00</v>
          </cell>
          <cell r="O377" t="str">
            <v>*</v>
          </cell>
          <cell r="P377" t="str">
            <v>*</v>
          </cell>
          <cell r="Q377" t="str">
            <v>****</v>
          </cell>
          <cell r="R377" t="str">
            <v>07</v>
          </cell>
          <cell r="S377" t="str">
            <v>****</v>
          </cell>
          <cell r="T377">
            <v>1</v>
          </cell>
          <cell r="U377">
            <v>1</v>
          </cell>
          <cell r="V377">
            <v>4</v>
          </cell>
          <cell r="W377">
            <v>2000</v>
          </cell>
          <cell r="X377">
            <v>120</v>
          </cell>
          <cell r="Y377">
            <v>437</v>
          </cell>
          <cell r="Z377">
            <v>438</v>
          </cell>
          <cell r="AA377">
            <v>437</v>
          </cell>
          <cell r="AB377">
            <v>438</v>
          </cell>
          <cell r="AC377">
            <v>1750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2250</v>
          </cell>
          <cell r="AJ377">
            <v>1870</v>
          </cell>
          <cell r="AK377">
            <v>0</v>
          </cell>
          <cell r="AL377">
            <v>2000</v>
          </cell>
          <cell r="AM377">
            <v>2000</v>
          </cell>
          <cell r="AN377" t="str">
            <v>ta1398811</v>
          </cell>
          <cell r="AO377">
            <v>0</v>
          </cell>
          <cell r="AP377">
            <v>0</v>
          </cell>
          <cell r="AQ377">
            <v>0</v>
          </cell>
          <cell r="AR377">
            <v>46.75</v>
          </cell>
          <cell r="AS377">
            <v>84.149999999999991</v>
          </cell>
          <cell r="AT377">
            <v>84.149999999999991</v>
          </cell>
          <cell r="AU377">
            <v>93.5</v>
          </cell>
          <cell r="AV377">
            <v>168.29999999999998</v>
          </cell>
          <cell r="AW377">
            <v>168.29999999999998</v>
          </cell>
          <cell r="AX377">
            <v>93.5</v>
          </cell>
          <cell r="AY377">
            <v>168.29999999999998</v>
          </cell>
          <cell r="AZ377">
            <v>168.29999999999998</v>
          </cell>
          <cell r="BA377">
            <v>93.5</v>
          </cell>
          <cell r="BB377">
            <v>168.29999999999998</v>
          </cell>
          <cell r="BC377">
            <v>0</v>
          </cell>
          <cell r="BD377">
            <v>93.5</v>
          </cell>
          <cell r="BE377">
            <v>168.29999999999998</v>
          </cell>
          <cell r="BF377">
            <v>0</v>
          </cell>
          <cell r="BG377">
            <v>93.5</v>
          </cell>
          <cell r="BH377">
            <v>168.29999999999998</v>
          </cell>
          <cell r="BI377">
            <v>0</v>
          </cell>
        </row>
        <row r="378">
          <cell r="C378" t="str">
            <v>D1</v>
          </cell>
          <cell r="D378" t="str">
            <v>3</v>
          </cell>
          <cell r="E378" t="str">
            <v>ALTRI</v>
          </cell>
          <cell r="F378" t="str">
            <v>ZLGI047</v>
          </cell>
          <cell r="G378" t="str">
            <v>ZLGI047</v>
          </cell>
          <cell r="H378" t="str">
            <v>MODIFICA SOSTEGNI E BASI VAP. LUMIERA 3 DER. LUMIERA 1 BIS</v>
          </cell>
          <cell r="I378" t="str">
            <v>988</v>
          </cell>
          <cell r="J378" t="str">
            <v>11</v>
          </cell>
          <cell r="K378" t="str">
            <v>****</v>
          </cell>
          <cell r="L378" t="str">
            <v>****</v>
          </cell>
          <cell r="M378" t="str">
            <v>13</v>
          </cell>
          <cell r="N378" t="str">
            <v>C100</v>
          </cell>
          <cell r="O378" t="str">
            <v>*</v>
          </cell>
          <cell r="P378" t="str">
            <v>*</v>
          </cell>
          <cell r="Q378" t="str">
            <v>****</v>
          </cell>
          <cell r="R378" t="str">
            <v>**</v>
          </cell>
          <cell r="S378" t="str">
            <v>****</v>
          </cell>
          <cell r="T378" t="str">
            <v>3</v>
          </cell>
          <cell r="U378" t="str">
            <v>3</v>
          </cell>
          <cell r="V378">
            <v>4</v>
          </cell>
          <cell r="W378">
            <v>1999</v>
          </cell>
          <cell r="X378">
            <v>55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55</v>
          </cell>
          <cell r="AJ378">
            <v>55</v>
          </cell>
          <cell r="AK378">
            <v>0</v>
          </cell>
          <cell r="AL378">
            <v>1999</v>
          </cell>
          <cell r="AM378">
            <v>1999</v>
          </cell>
          <cell r="AN378" t="str">
            <v>ta1398811</v>
          </cell>
          <cell r="AO378">
            <v>1.375</v>
          </cell>
          <cell r="AP378">
            <v>2.4750000000000001</v>
          </cell>
          <cell r="AQ378">
            <v>2.4750000000000001</v>
          </cell>
          <cell r="AR378">
            <v>2.75</v>
          </cell>
          <cell r="AS378">
            <v>4.95</v>
          </cell>
          <cell r="AT378">
            <v>4.95</v>
          </cell>
          <cell r="AU378">
            <v>2.75</v>
          </cell>
          <cell r="AV378">
            <v>4.95</v>
          </cell>
          <cell r="AW378">
            <v>4.95</v>
          </cell>
          <cell r="AX378">
            <v>2.75</v>
          </cell>
          <cell r="AY378">
            <v>4.95</v>
          </cell>
          <cell r="AZ378">
            <v>0</v>
          </cell>
          <cell r="BA378">
            <v>2.75</v>
          </cell>
          <cell r="BB378">
            <v>4.95</v>
          </cell>
          <cell r="BC378">
            <v>0</v>
          </cell>
          <cell r="BD378">
            <v>2.75</v>
          </cell>
          <cell r="BE378">
            <v>4.95</v>
          </cell>
          <cell r="BF378">
            <v>0</v>
          </cell>
          <cell r="BG378">
            <v>2.75</v>
          </cell>
          <cell r="BH378">
            <v>4.95</v>
          </cell>
          <cell r="BI378">
            <v>0</v>
          </cell>
        </row>
        <row r="379">
          <cell r="C379" t="str">
            <v>A</v>
          </cell>
          <cell r="D379" t="str">
            <v>6A</v>
          </cell>
          <cell r="E379" t="str">
            <v>ALTRI</v>
          </cell>
          <cell r="F379" t="str">
            <v>ZLGI049</v>
          </cell>
          <cell r="G379" t="str">
            <v>ZLGI049</v>
          </cell>
          <cell r="H379" t="str">
            <v>CORROSIONE SISTEMI GEOTERMICI - LAVAGGIO VAPORE</v>
          </cell>
          <cell r="I379" t="str">
            <v>987</v>
          </cell>
          <cell r="J379" t="str">
            <v>07</v>
          </cell>
          <cell r="K379" t="str">
            <v>****</v>
          </cell>
          <cell r="L379" t="str">
            <v>****</v>
          </cell>
          <cell r="M379" t="str">
            <v>13</v>
          </cell>
          <cell r="N379" t="str">
            <v>S100</v>
          </cell>
          <cell r="O379" t="str">
            <v>*</v>
          </cell>
          <cell r="P379" t="str">
            <v>*</v>
          </cell>
          <cell r="Q379" t="str">
            <v>****</v>
          </cell>
          <cell r="R379" t="str">
            <v>10</v>
          </cell>
          <cell r="S379" t="str">
            <v>****</v>
          </cell>
          <cell r="T379">
            <v>1</v>
          </cell>
          <cell r="U379">
            <v>1</v>
          </cell>
          <cell r="V379">
            <v>2</v>
          </cell>
          <cell r="W379">
            <v>2000</v>
          </cell>
          <cell r="X379">
            <v>0</v>
          </cell>
          <cell r="Y379">
            <v>0</v>
          </cell>
          <cell r="Z379">
            <v>176</v>
          </cell>
          <cell r="AA379">
            <v>0</v>
          </cell>
          <cell r="AB379">
            <v>0</v>
          </cell>
          <cell r="AC379">
            <v>176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276</v>
          </cell>
          <cell r="AJ379">
            <v>176</v>
          </cell>
          <cell r="AK379">
            <v>0</v>
          </cell>
          <cell r="AL379">
            <v>2000</v>
          </cell>
          <cell r="AM379">
            <v>2000</v>
          </cell>
          <cell r="AN379" t="str">
            <v>ta1398707</v>
          </cell>
          <cell r="AO379">
            <v>0</v>
          </cell>
          <cell r="AP379">
            <v>0</v>
          </cell>
          <cell r="AQ379">
            <v>0</v>
          </cell>
          <cell r="AR379">
            <v>11</v>
          </cell>
          <cell r="AS379">
            <v>22</v>
          </cell>
          <cell r="AT379">
            <v>22</v>
          </cell>
          <cell r="AU379">
            <v>22</v>
          </cell>
          <cell r="AV379">
            <v>44</v>
          </cell>
          <cell r="AW379">
            <v>44</v>
          </cell>
          <cell r="AX379">
            <v>22</v>
          </cell>
          <cell r="AY379">
            <v>22</v>
          </cell>
          <cell r="AZ379">
            <v>22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</row>
        <row r="380">
          <cell r="C380" t="str">
            <v>D1</v>
          </cell>
          <cell r="D380" t="str">
            <v>3</v>
          </cell>
          <cell r="E380" t="str">
            <v>ALTRI</v>
          </cell>
          <cell r="F380" t="str">
            <v>ZLGI050</v>
          </cell>
          <cell r="G380" t="str">
            <v>ZLGI050</v>
          </cell>
          <cell r="H380" t="str">
            <v>RECUPERO TERMICO IMPIANTI LAVAGGIO VAPORE</v>
          </cell>
          <cell r="I380" t="str">
            <v>988</v>
          </cell>
          <cell r="J380" t="str">
            <v>11</v>
          </cell>
          <cell r="K380" t="str">
            <v>****</v>
          </cell>
          <cell r="L380" t="str">
            <v>****</v>
          </cell>
          <cell r="M380" t="str">
            <v>13</v>
          </cell>
          <cell r="N380" t="str">
            <v>PW00</v>
          </cell>
          <cell r="O380" t="str">
            <v>*</v>
          </cell>
          <cell r="P380" t="str">
            <v>*</v>
          </cell>
          <cell r="Q380" t="str">
            <v>****</v>
          </cell>
          <cell r="R380" t="str">
            <v>03</v>
          </cell>
          <cell r="S380" t="str">
            <v>****</v>
          </cell>
          <cell r="T380">
            <v>1</v>
          </cell>
          <cell r="U380">
            <v>1</v>
          </cell>
          <cell r="V380">
            <v>3</v>
          </cell>
          <cell r="W380">
            <v>2000</v>
          </cell>
          <cell r="X380">
            <v>70</v>
          </cell>
          <cell r="Y380">
            <v>0</v>
          </cell>
          <cell r="Z380">
            <v>0</v>
          </cell>
          <cell r="AA380">
            <v>50</v>
          </cell>
          <cell r="AB380">
            <v>0</v>
          </cell>
          <cell r="AC380">
            <v>50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257</v>
          </cell>
          <cell r="AJ380">
            <v>120</v>
          </cell>
          <cell r="AK380">
            <v>0</v>
          </cell>
          <cell r="AL380">
            <v>2000</v>
          </cell>
          <cell r="AM380">
            <v>2000</v>
          </cell>
          <cell r="AN380" t="str">
            <v>ta1398811</v>
          </cell>
          <cell r="AO380">
            <v>0</v>
          </cell>
          <cell r="AP380">
            <v>0</v>
          </cell>
          <cell r="AQ380">
            <v>0</v>
          </cell>
          <cell r="AR380">
            <v>3</v>
          </cell>
          <cell r="AS380">
            <v>5.3999999999999995</v>
          </cell>
          <cell r="AT380">
            <v>5.3999999999999995</v>
          </cell>
          <cell r="AU380">
            <v>6</v>
          </cell>
          <cell r="AV380">
            <v>10.799999999999999</v>
          </cell>
          <cell r="AW380">
            <v>10.799999999999999</v>
          </cell>
          <cell r="AX380">
            <v>6</v>
          </cell>
          <cell r="AY380">
            <v>10.799999999999999</v>
          </cell>
          <cell r="AZ380">
            <v>10.799999999999999</v>
          </cell>
          <cell r="BA380">
            <v>6</v>
          </cell>
          <cell r="BB380">
            <v>10.799999999999999</v>
          </cell>
          <cell r="BC380">
            <v>0</v>
          </cell>
          <cell r="BD380">
            <v>6</v>
          </cell>
          <cell r="BE380">
            <v>10.799999999999999</v>
          </cell>
          <cell r="BF380">
            <v>0</v>
          </cell>
          <cell r="BG380">
            <v>6</v>
          </cell>
          <cell r="BH380">
            <v>10.799999999999999</v>
          </cell>
          <cell r="BI380">
            <v>0</v>
          </cell>
        </row>
        <row r="381">
          <cell r="C381" t="str">
            <v>D1</v>
          </cell>
          <cell r="D381" t="str">
            <v>3</v>
          </cell>
          <cell r="E381" t="str">
            <v>ALTRI</v>
          </cell>
          <cell r="F381" t="str">
            <v>ZLGI051</v>
          </cell>
          <cell r="G381" t="str">
            <v>ZLGI051</v>
          </cell>
          <cell r="H381" t="str">
            <v>ALLACCIAMENTO ACQUEDOTTO LE PRATA 5</v>
          </cell>
          <cell r="I381" t="str">
            <v>987</v>
          </cell>
          <cell r="J381" t="str">
            <v>08</v>
          </cell>
          <cell r="K381" t="str">
            <v>****</v>
          </cell>
          <cell r="L381" t="str">
            <v>****</v>
          </cell>
          <cell r="M381" t="str">
            <v>13</v>
          </cell>
          <cell r="N381" t="str">
            <v>PW00</v>
          </cell>
          <cell r="O381" t="str">
            <v>*</v>
          </cell>
          <cell r="P381" t="str">
            <v>*</v>
          </cell>
          <cell r="Q381" t="str">
            <v>****</v>
          </cell>
          <cell r="R381" t="str">
            <v>09</v>
          </cell>
          <cell r="S381" t="str">
            <v>****</v>
          </cell>
          <cell r="T381" t="str">
            <v>3</v>
          </cell>
          <cell r="U381" t="str">
            <v>3</v>
          </cell>
          <cell r="V381">
            <v>4</v>
          </cell>
          <cell r="W381">
            <v>1999</v>
          </cell>
          <cell r="X381">
            <v>36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36</v>
          </cell>
          <cell r="AJ381">
            <v>36</v>
          </cell>
          <cell r="AK381">
            <v>0</v>
          </cell>
          <cell r="AL381">
            <v>1999</v>
          </cell>
          <cell r="AM381">
            <v>1999</v>
          </cell>
          <cell r="AN381" t="str">
            <v>ta1398708</v>
          </cell>
          <cell r="AO381">
            <v>2.25</v>
          </cell>
          <cell r="AP381">
            <v>4.5</v>
          </cell>
          <cell r="AQ381">
            <v>4.5</v>
          </cell>
          <cell r="AR381">
            <v>4.5</v>
          </cell>
          <cell r="AS381">
            <v>9</v>
          </cell>
          <cell r="AT381">
            <v>9</v>
          </cell>
          <cell r="AU381">
            <v>4.5</v>
          </cell>
          <cell r="AV381">
            <v>4.5</v>
          </cell>
          <cell r="AW381">
            <v>4.5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</row>
        <row r="382">
          <cell r="C382" t="str">
            <v>D1</v>
          </cell>
          <cell r="D382" t="str">
            <v>3</v>
          </cell>
          <cell r="E382" t="str">
            <v>ALTRI</v>
          </cell>
          <cell r="F382" t="str">
            <v>ZLGI052</v>
          </cell>
          <cell r="G382" t="str">
            <v>ZLGI052</v>
          </cell>
          <cell r="H382" t="str">
            <v>ALLACCIAMENTO RETE REINIEZIONE LUMIERA 2</v>
          </cell>
          <cell r="I382" t="str">
            <v>987</v>
          </cell>
          <cell r="J382" t="str">
            <v>08</v>
          </cell>
          <cell r="K382" t="str">
            <v>****</v>
          </cell>
          <cell r="L382" t="str">
            <v>****</v>
          </cell>
          <cell r="M382" t="str">
            <v>13</v>
          </cell>
          <cell r="N382" t="str">
            <v>C100</v>
          </cell>
          <cell r="O382" t="str">
            <v>*</v>
          </cell>
          <cell r="P382" t="str">
            <v>*</v>
          </cell>
          <cell r="Q382" t="str">
            <v>****</v>
          </cell>
          <cell r="R382" t="str">
            <v>09</v>
          </cell>
          <cell r="S382" t="str">
            <v>****</v>
          </cell>
          <cell r="T382" t="str">
            <v>3</v>
          </cell>
          <cell r="U382" t="str">
            <v>3</v>
          </cell>
          <cell r="V382">
            <v>4</v>
          </cell>
          <cell r="W382">
            <v>1999</v>
          </cell>
          <cell r="X382">
            <v>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93</v>
          </cell>
          <cell r="AJ382">
            <v>93</v>
          </cell>
          <cell r="AK382">
            <v>0</v>
          </cell>
          <cell r="AL382">
            <v>1999</v>
          </cell>
          <cell r="AM382">
            <v>1999</v>
          </cell>
          <cell r="AN382" t="str">
            <v>ta1398708</v>
          </cell>
          <cell r="AO382">
            <v>5.8125</v>
          </cell>
          <cell r="AP382">
            <v>11.625</v>
          </cell>
          <cell r="AQ382">
            <v>11.625</v>
          </cell>
          <cell r="AR382">
            <v>11.625</v>
          </cell>
          <cell r="AS382">
            <v>23.25</v>
          </cell>
          <cell r="AT382">
            <v>23.25</v>
          </cell>
          <cell r="AU382">
            <v>11.625</v>
          </cell>
          <cell r="AV382">
            <v>11.625</v>
          </cell>
          <cell r="AW382">
            <v>11.625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</row>
        <row r="383">
          <cell r="C383" t="str">
            <v>D1</v>
          </cell>
          <cell r="D383" t="str">
            <v>3</v>
          </cell>
          <cell r="E383" t="str">
            <v>ALTRI</v>
          </cell>
          <cell r="F383" t="str">
            <v>ZLGI053</v>
          </cell>
          <cell r="G383" t="str">
            <v>ZLGI053</v>
          </cell>
          <cell r="H383" t="str">
            <v>SCARICATORI DI CONDENSA C.LI MV1 E MV2</v>
          </cell>
          <cell r="I383" t="str">
            <v>988</v>
          </cell>
          <cell r="J383" t="str">
            <v>11</v>
          </cell>
          <cell r="K383" t="str">
            <v>****</v>
          </cell>
          <cell r="L383" t="str">
            <v>****</v>
          </cell>
          <cell r="M383" t="str">
            <v>13</v>
          </cell>
          <cell r="N383" t="str">
            <v>M100</v>
          </cell>
          <cell r="O383" t="str">
            <v>*</v>
          </cell>
          <cell r="P383" t="str">
            <v>*</v>
          </cell>
          <cell r="Q383" t="str">
            <v>****</v>
          </cell>
          <cell r="R383" t="str">
            <v>02</v>
          </cell>
          <cell r="S383" t="str">
            <v>****</v>
          </cell>
          <cell r="T383">
            <v>1</v>
          </cell>
          <cell r="U383">
            <v>1</v>
          </cell>
          <cell r="V383">
            <v>3</v>
          </cell>
          <cell r="W383">
            <v>2000</v>
          </cell>
          <cell r="X383">
            <v>0</v>
          </cell>
          <cell r="Y383">
            <v>0</v>
          </cell>
          <cell r="Z383">
            <v>0</v>
          </cell>
          <cell r="AA383">
            <v>50</v>
          </cell>
          <cell r="AB383">
            <v>0</v>
          </cell>
          <cell r="AC383">
            <v>50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330</v>
          </cell>
          <cell r="AJ383">
            <v>50</v>
          </cell>
          <cell r="AK383">
            <v>0</v>
          </cell>
          <cell r="AL383">
            <v>2000</v>
          </cell>
          <cell r="AM383">
            <v>2000</v>
          </cell>
          <cell r="AN383" t="str">
            <v>ta1398811</v>
          </cell>
          <cell r="AO383">
            <v>0</v>
          </cell>
          <cell r="AP383">
            <v>0</v>
          </cell>
          <cell r="AQ383">
            <v>0</v>
          </cell>
          <cell r="AR383">
            <v>1.25</v>
          </cell>
          <cell r="AS383">
            <v>2.25</v>
          </cell>
          <cell r="AT383">
            <v>2.25</v>
          </cell>
          <cell r="AU383">
            <v>2.5</v>
          </cell>
          <cell r="AV383">
            <v>4.5</v>
          </cell>
          <cell r="AW383">
            <v>4.5</v>
          </cell>
          <cell r="AX383">
            <v>2.5</v>
          </cell>
          <cell r="AY383">
            <v>4.5</v>
          </cell>
          <cell r="AZ383">
            <v>4.5</v>
          </cell>
          <cell r="BA383">
            <v>2.5</v>
          </cell>
          <cell r="BB383">
            <v>4.5</v>
          </cell>
          <cell r="BC383">
            <v>0</v>
          </cell>
          <cell r="BD383">
            <v>2.5</v>
          </cell>
          <cell r="BE383">
            <v>4.5</v>
          </cell>
          <cell r="BF383">
            <v>0</v>
          </cell>
          <cell r="BG383">
            <v>2.5</v>
          </cell>
          <cell r="BH383">
            <v>4.5</v>
          </cell>
          <cell r="BI383">
            <v>0</v>
          </cell>
        </row>
        <row r="384">
          <cell r="C384" t="str">
            <v>C1</v>
          </cell>
          <cell r="D384" t="str">
            <v>1</v>
          </cell>
          <cell r="E384" t="str">
            <v>ALTRI</v>
          </cell>
          <cell r="F384" t="str">
            <v>ZLMI001</v>
          </cell>
          <cell r="G384" t="str">
            <v>ZLMI001</v>
          </cell>
          <cell r="H384" t="str">
            <v>MODIFICA FABBRICATI ENEL UFF. PER NUCLEO PC (PAICCI)</v>
          </cell>
          <cell r="I384" t="str">
            <v>988</v>
          </cell>
          <cell r="J384" t="str">
            <v>11</v>
          </cell>
          <cell r="K384" t="str">
            <v>****</v>
          </cell>
          <cell r="L384" t="str">
            <v>****</v>
          </cell>
          <cell r="M384" t="str">
            <v>02</v>
          </cell>
          <cell r="N384" t="str">
            <v>****</v>
          </cell>
          <cell r="O384" t="str">
            <v>*</v>
          </cell>
          <cell r="P384" t="str">
            <v>*</v>
          </cell>
          <cell r="Q384" t="str">
            <v>****</v>
          </cell>
          <cell r="R384" t="str">
            <v>07</v>
          </cell>
          <cell r="S384" t="str">
            <v>****</v>
          </cell>
          <cell r="T384">
            <v>1</v>
          </cell>
          <cell r="U384">
            <v>1</v>
          </cell>
          <cell r="V384">
            <v>1</v>
          </cell>
          <cell r="W384">
            <v>2000</v>
          </cell>
          <cell r="X384">
            <v>190</v>
          </cell>
          <cell r="Y384">
            <v>25</v>
          </cell>
          <cell r="Z384">
            <v>0</v>
          </cell>
          <cell r="AA384">
            <v>0</v>
          </cell>
          <cell r="AB384">
            <v>0</v>
          </cell>
          <cell r="AC384">
            <v>25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215</v>
          </cell>
          <cell r="AJ384">
            <v>215</v>
          </cell>
          <cell r="AK384">
            <v>0</v>
          </cell>
          <cell r="AL384">
            <v>2000</v>
          </cell>
          <cell r="AM384">
            <v>2000</v>
          </cell>
          <cell r="AN384" t="str">
            <v>ta0298811</v>
          </cell>
          <cell r="AO384">
            <v>0</v>
          </cell>
          <cell r="AP384">
            <v>0</v>
          </cell>
          <cell r="AQ384">
            <v>0</v>
          </cell>
          <cell r="AR384">
            <v>2.6875</v>
          </cell>
          <cell r="AS384">
            <v>3.2250000000000001</v>
          </cell>
          <cell r="AT384">
            <v>3.2250000000000001</v>
          </cell>
          <cell r="AU384">
            <v>5.375</v>
          </cell>
          <cell r="AV384">
            <v>6.45</v>
          </cell>
          <cell r="AW384">
            <v>6.45</v>
          </cell>
          <cell r="AX384">
            <v>5.375</v>
          </cell>
          <cell r="AY384">
            <v>6.45</v>
          </cell>
          <cell r="AZ384">
            <v>6.45</v>
          </cell>
          <cell r="BA384">
            <v>5.375</v>
          </cell>
          <cell r="BB384">
            <v>6.45</v>
          </cell>
          <cell r="BC384">
            <v>0</v>
          </cell>
          <cell r="BD384">
            <v>5.375</v>
          </cell>
          <cell r="BE384">
            <v>6.45</v>
          </cell>
          <cell r="BF384">
            <v>0</v>
          </cell>
          <cell r="BG384">
            <v>5.375</v>
          </cell>
          <cell r="BH384">
            <v>6.45</v>
          </cell>
          <cell r="BI384">
            <v>0</v>
          </cell>
        </row>
        <row r="385">
          <cell r="C385" t="str">
            <v>C2</v>
          </cell>
          <cell r="D385" t="str">
            <v>2</v>
          </cell>
          <cell r="E385" t="str">
            <v>ALTRI</v>
          </cell>
          <cell r="F385" t="str">
            <v>ZLMI002</v>
          </cell>
          <cell r="G385" t="str">
            <v>ZLMI002</v>
          </cell>
          <cell r="H385" t="str">
            <v>ADEGUAM. TORRI IN LEGNO A PRESCRIZ. UNMIG C.LI VARIE (EX WUSI012)VERIF</v>
          </cell>
          <cell r="I385" t="str">
            <v>988</v>
          </cell>
          <cell r="J385" t="str">
            <v>11</v>
          </cell>
          <cell r="K385" t="str">
            <v>****</v>
          </cell>
          <cell r="L385" t="str">
            <v>****</v>
          </cell>
          <cell r="M385" t="str">
            <v>13</v>
          </cell>
          <cell r="N385" t="str">
            <v>BE00</v>
          </cell>
          <cell r="O385" t="str">
            <v>*</v>
          </cell>
          <cell r="P385" t="str">
            <v>*</v>
          </cell>
          <cell r="Q385" t="str">
            <v>****</v>
          </cell>
          <cell r="R385" t="str">
            <v>06</v>
          </cell>
          <cell r="S385" t="str">
            <v>6100</v>
          </cell>
          <cell r="T385" t="str">
            <v>1</v>
          </cell>
          <cell r="U385">
            <v>1</v>
          </cell>
          <cell r="V385">
            <v>4</v>
          </cell>
          <cell r="W385">
            <v>1999</v>
          </cell>
          <cell r="X385">
            <v>36.700000000000003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36.700000000000003</v>
          </cell>
          <cell r="AJ385">
            <v>36.700000000000003</v>
          </cell>
          <cell r="AK385">
            <v>0</v>
          </cell>
          <cell r="AL385">
            <v>1999</v>
          </cell>
          <cell r="AM385">
            <v>1999</v>
          </cell>
          <cell r="AN385" t="str">
            <v>ta1398811</v>
          </cell>
          <cell r="AO385">
            <v>0.91750000000000009</v>
          </cell>
          <cell r="AP385">
            <v>1.6515</v>
          </cell>
          <cell r="AQ385">
            <v>1.6515</v>
          </cell>
          <cell r="AR385">
            <v>1.8350000000000002</v>
          </cell>
          <cell r="AS385">
            <v>3.3029999999999999</v>
          </cell>
          <cell r="AT385">
            <v>3.3029999999999999</v>
          </cell>
          <cell r="AU385">
            <v>1.8350000000000002</v>
          </cell>
          <cell r="AV385">
            <v>3.3029999999999999</v>
          </cell>
          <cell r="AW385">
            <v>3.3029999999999999</v>
          </cell>
          <cell r="AX385">
            <v>1.8350000000000002</v>
          </cell>
          <cell r="AY385">
            <v>3.3029999999999999</v>
          </cell>
          <cell r="AZ385">
            <v>0</v>
          </cell>
          <cell r="BA385">
            <v>1.8350000000000002</v>
          </cell>
          <cell r="BB385">
            <v>3.3029999999999999</v>
          </cell>
          <cell r="BC385">
            <v>0</v>
          </cell>
          <cell r="BD385">
            <v>1.8350000000000002</v>
          </cell>
          <cell r="BE385">
            <v>3.3029999999999999</v>
          </cell>
          <cell r="BF385">
            <v>0</v>
          </cell>
          <cell r="BG385">
            <v>1.8350000000000002</v>
          </cell>
          <cell r="BH385">
            <v>3.3029999999999999</v>
          </cell>
          <cell r="BI385">
            <v>0</v>
          </cell>
        </row>
        <row r="386">
          <cell r="C386" t="str">
            <v>C2</v>
          </cell>
          <cell r="D386" t="str">
            <v>2</v>
          </cell>
          <cell r="E386" t="str">
            <v>ALTRI</v>
          </cell>
          <cell r="F386" t="str">
            <v>ZLMI002</v>
          </cell>
          <cell r="G386" t="str">
            <v>ZLMI002</v>
          </cell>
          <cell r="H386" t="str">
            <v>ADEGUAM. TORRI IN LEGNO A PRESCRIZ. UNMIG C.LI VARIE (EX WUSI012)VERIF</v>
          </cell>
          <cell r="I386" t="str">
            <v>988</v>
          </cell>
          <cell r="J386" t="str">
            <v>11</v>
          </cell>
          <cell r="K386" t="str">
            <v>****</v>
          </cell>
          <cell r="L386" t="str">
            <v>****</v>
          </cell>
          <cell r="M386" t="str">
            <v>13</v>
          </cell>
          <cell r="N386" t="str">
            <v>P400</v>
          </cell>
          <cell r="O386" t="str">
            <v>*</v>
          </cell>
          <cell r="P386" t="str">
            <v>*</v>
          </cell>
          <cell r="Q386" t="str">
            <v>****</v>
          </cell>
          <cell r="R386" t="str">
            <v>06</v>
          </cell>
          <cell r="S386" t="str">
            <v>6102</v>
          </cell>
          <cell r="T386" t="str">
            <v>1</v>
          </cell>
          <cell r="U386">
            <v>1</v>
          </cell>
          <cell r="V386">
            <v>4</v>
          </cell>
          <cell r="W386">
            <v>1999</v>
          </cell>
          <cell r="X386">
            <v>1.4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1.4</v>
          </cell>
          <cell r="AJ386">
            <v>1.4</v>
          </cell>
          <cell r="AK386">
            <v>0</v>
          </cell>
          <cell r="AL386">
            <v>1999</v>
          </cell>
          <cell r="AM386">
            <v>1999</v>
          </cell>
          <cell r="AN386" t="str">
            <v>ta1398811</v>
          </cell>
          <cell r="AO386">
            <v>3.4999999999999996E-2</v>
          </cell>
          <cell r="AP386">
            <v>6.3E-2</v>
          </cell>
          <cell r="AQ386">
            <v>6.3E-2</v>
          </cell>
          <cell r="AR386">
            <v>6.9999999999999993E-2</v>
          </cell>
          <cell r="AS386">
            <v>0.126</v>
          </cell>
          <cell r="AT386">
            <v>0.126</v>
          </cell>
          <cell r="AU386">
            <v>6.9999999999999993E-2</v>
          </cell>
          <cell r="AV386">
            <v>0.126</v>
          </cell>
          <cell r="AW386">
            <v>0.126</v>
          </cell>
          <cell r="AX386">
            <v>6.9999999999999993E-2</v>
          </cell>
          <cell r="AY386">
            <v>0.126</v>
          </cell>
          <cell r="AZ386">
            <v>0</v>
          </cell>
          <cell r="BA386">
            <v>6.9999999999999993E-2</v>
          </cell>
          <cell r="BB386">
            <v>0.126</v>
          </cell>
          <cell r="BC386">
            <v>0</v>
          </cell>
          <cell r="BD386">
            <v>6.9999999999999993E-2</v>
          </cell>
          <cell r="BE386">
            <v>0.126</v>
          </cell>
          <cell r="BF386">
            <v>0</v>
          </cell>
          <cell r="BG386">
            <v>6.9999999999999993E-2</v>
          </cell>
          <cell r="BH386">
            <v>0.126</v>
          </cell>
          <cell r="BI386">
            <v>0</v>
          </cell>
        </row>
        <row r="387">
          <cell r="C387" t="str">
            <v>C2</v>
          </cell>
          <cell r="D387" t="str">
            <v>2</v>
          </cell>
          <cell r="E387" t="str">
            <v>ALTRI</v>
          </cell>
          <cell r="F387" t="str">
            <v>ZLMI002</v>
          </cell>
          <cell r="G387" t="str">
            <v>ZLMI002</v>
          </cell>
          <cell r="H387" t="str">
            <v>ADEGUAM. TORRI IN LEGNO A PRESCRIZ. UNMIG C.LI VARIE (EX WUSI012)VERIF</v>
          </cell>
          <cell r="I387" t="str">
            <v>988</v>
          </cell>
          <cell r="J387" t="str">
            <v>11</v>
          </cell>
          <cell r="K387" t="str">
            <v>****</v>
          </cell>
          <cell r="L387" t="str">
            <v>****</v>
          </cell>
          <cell r="M387" t="str">
            <v>13</v>
          </cell>
          <cell r="N387" t="str">
            <v>****</v>
          </cell>
          <cell r="O387" t="str">
            <v>*</v>
          </cell>
          <cell r="P387" t="str">
            <v>*</v>
          </cell>
          <cell r="Q387" t="str">
            <v>****</v>
          </cell>
          <cell r="R387" t="str">
            <v>06</v>
          </cell>
          <cell r="S387" t="str">
            <v>****</v>
          </cell>
          <cell r="T387" t="str">
            <v>3</v>
          </cell>
          <cell r="U387" t="str">
            <v>3</v>
          </cell>
          <cell r="V387">
            <v>4</v>
          </cell>
          <cell r="W387">
            <v>1999</v>
          </cell>
          <cell r="X387">
            <v>49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49</v>
          </cell>
          <cell r="AJ387">
            <v>49</v>
          </cell>
          <cell r="AK387">
            <v>0</v>
          </cell>
          <cell r="AL387">
            <v>1999</v>
          </cell>
          <cell r="AM387">
            <v>1999</v>
          </cell>
          <cell r="AN387" t="str">
            <v>ta1398811</v>
          </cell>
          <cell r="AO387">
            <v>1.2250000000000001</v>
          </cell>
          <cell r="AP387">
            <v>2.2050000000000001</v>
          </cell>
          <cell r="AQ387">
            <v>2.2050000000000001</v>
          </cell>
          <cell r="AR387">
            <v>2.4500000000000002</v>
          </cell>
          <cell r="AS387">
            <v>4.41</v>
          </cell>
          <cell r="AT387">
            <v>4.41</v>
          </cell>
          <cell r="AU387">
            <v>2.4500000000000002</v>
          </cell>
          <cell r="AV387">
            <v>4.41</v>
          </cell>
          <cell r="AW387">
            <v>4.41</v>
          </cell>
          <cell r="AX387">
            <v>2.4500000000000002</v>
          </cell>
          <cell r="AY387">
            <v>4.41</v>
          </cell>
          <cell r="AZ387">
            <v>0</v>
          </cell>
          <cell r="BA387">
            <v>2.4500000000000002</v>
          </cell>
          <cell r="BB387">
            <v>4.41</v>
          </cell>
          <cell r="BC387">
            <v>0</v>
          </cell>
          <cell r="BD387">
            <v>2.4500000000000002</v>
          </cell>
          <cell r="BE387">
            <v>4.41</v>
          </cell>
          <cell r="BF387">
            <v>0</v>
          </cell>
          <cell r="BG387">
            <v>2.4500000000000002</v>
          </cell>
          <cell r="BH387">
            <v>4.41</v>
          </cell>
          <cell r="BI387">
            <v>0</v>
          </cell>
        </row>
        <row r="388">
          <cell r="C388" t="str">
            <v>D1</v>
          </cell>
          <cell r="D388" t="str">
            <v>3</v>
          </cell>
          <cell r="E388" t="str">
            <v>ALTRI</v>
          </cell>
          <cell r="F388" t="str">
            <v>ZLMI004</v>
          </cell>
          <cell r="G388" t="str">
            <v>ZLMI004</v>
          </cell>
          <cell r="H388" t="str">
            <v>AUTOMAZ.REGOL.LIVELLO SEPARATORI IN PRES.C.LE PC 3-5(EX XUSI147)VERIF</v>
          </cell>
          <cell r="I388" t="str">
            <v>988</v>
          </cell>
          <cell r="J388" t="str">
            <v>11</v>
          </cell>
          <cell r="K388" t="str">
            <v>****</v>
          </cell>
          <cell r="L388" t="str">
            <v>****</v>
          </cell>
          <cell r="M388" t="str">
            <v>13</v>
          </cell>
          <cell r="N388" t="str">
            <v>****</v>
          </cell>
          <cell r="O388" t="str">
            <v>*</v>
          </cell>
          <cell r="P388" t="str">
            <v>*</v>
          </cell>
          <cell r="Q388" t="str">
            <v>****</v>
          </cell>
          <cell r="R388" t="str">
            <v>**</v>
          </cell>
          <cell r="S388" t="str">
            <v>****</v>
          </cell>
          <cell r="T388">
            <v>1</v>
          </cell>
          <cell r="U388">
            <v>1</v>
          </cell>
          <cell r="V388">
            <v>4</v>
          </cell>
          <cell r="W388">
            <v>2000</v>
          </cell>
          <cell r="X388">
            <v>0</v>
          </cell>
          <cell r="Y388">
            <v>0</v>
          </cell>
          <cell r="Z388">
            <v>0</v>
          </cell>
          <cell r="AA388">
            <v>87</v>
          </cell>
          <cell r="AB388">
            <v>0</v>
          </cell>
          <cell r="AC388">
            <v>87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87</v>
          </cell>
          <cell r="AJ388">
            <v>87</v>
          </cell>
          <cell r="AK388">
            <v>0</v>
          </cell>
          <cell r="AL388">
            <v>2000</v>
          </cell>
          <cell r="AM388">
            <v>2000</v>
          </cell>
          <cell r="AN388" t="str">
            <v>ta1398811</v>
          </cell>
          <cell r="AO388">
            <v>0</v>
          </cell>
          <cell r="AP388">
            <v>0</v>
          </cell>
          <cell r="AQ388">
            <v>0</v>
          </cell>
          <cell r="AR388">
            <v>2.1750000000000003</v>
          </cell>
          <cell r="AS388">
            <v>3.915</v>
          </cell>
          <cell r="AT388">
            <v>3.915</v>
          </cell>
          <cell r="AU388">
            <v>4.3500000000000005</v>
          </cell>
          <cell r="AV388">
            <v>7.83</v>
          </cell>
          <cell r="AW388">
            <v>7.83</v>
          </cell>
          <cell r="AX388">
            <v>4.3500000000000005</v>
          </cell>
          <cell r="AY388">
            <v>7.83</v>
          </cell>
          <cell r="AZ388">
            <v>7.83</v>
          </cell>
          <cell r="BA388">
            <v>4.3500000000000005</v>
          </cell>
          <cell r="BB388">
            <v>7.83</v>
          </cell>
          <cell r="BC388">
            <v>0</v>
          </cell>
          <cell r="BD388">
            <v>4.3500000000000005</v>
          </cell>
          <cell r="BE388">
            <v>7.83</v>
          </cell>
          <cell r="BF388">
            <v>0</v>
          </cell>
          <cell r="BG388">
            <v>4.3500000000000005</v>
          </cell>
          <cell r="BH388">
            <v>7.83</v>
          </cell>
          <cell r="BI388">
            <v>0</v>
          </cell>
        </row>
        <row r="389">
          <cell r="C389" t="str">
            <v>C1</v>
          </cell>
          <cell r="D389" t="str">
            <v>1</v>
          </cell>
          <cell r="E389" t="str">
            <v>ALTRI</v>
          </cell>
          <cell r="F389" t="str">
            <v>ZLMI005</v>
          </cell>
          <cell r="G389" t="str">
            <v>ZLMI005</v>
          </cell>
          <cell r="H389" t="str">
            <v>MODIFICA DRENAGGI FOSSA CASSA OLIO C.LI 20 MW</v>
          </cell>
          <cell r="I389" t="str">
            <v>988</v>
          </cell>
          <cell r="J389" t="str">
            <v>11</v>
          </cell>
          <cell r="K389" t="str">
            <v>****</v>
          </cell>
          <cell r="L389" t="str">
            <v>****</v>
          </cell>
          <cell r="M389" t="str">
            <v>13</v>
          </cell>
          <cell r="N389" t="str">
            <v>****</v>
          </cell>
          <cell r="O389" t="str">
            <v>*</v>
          </cell>
          <cell r="P389" t="str">
            <v>*</v>
          </cell>
          <cell r="Q389" t="str">
            <v>****</v>
          </cell>
          <cell r="R389" t="str">
            <v>**</v>
          </cell>
          <cell r="S389" t="str">
            <v>****</v>
          </cell>
          <cell r="T389">
            <v>3</v>
          </cell>
          <cell r="U389">
            <v>3</v>
          </cell>
          <cell r="V389">
            <v>4</v>
          </cell>
          <cell r="W389">
            <v>2000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20</v>
          </cell>
          <cell r="AC389">
            <v>20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20</v>
          </cell>
          <cell r="AJ389">
            <v>20</v>
          </cell>
          <cell r="AK389">
            <v>0</v>
          </cell>
          <cell r="AL389">
            <v>2000</v>
          </cell>
          <cell r="AM389">
            <v>2000</v>
          </cell>
          <cell r="AN389" t="str">
            <v>ta1398811</v>
          </cell>
          <cell r="AO389">
            <v>0</v>
          </cell>
          <cell r="AP389">
            <v>0</v>
          </cell>
          <cell r="AQ389">
            <v>0</v>
          </cell>
          <cell r="AR389">
            <v>0.5</v>
          </cell>
          <cell r="AS389">
            <v>0.89999999999999991</v>
          </cell>
          <cell r="AT389">
            <v>0.89999999999999991</v>
          </cell>
          <cell r="AU389">
            <v>1</v>
          </cell>
          <cell r="AV389">
            <v>1.7999999999999998</v>
          </cell>
          <cell r="AW389">
            <v>1.7999999999999998</v>
          </cell>
          <cell r="AX389">
            <v>1</v>
          </cell>
          <cell r="AY389">
            <v>1.7999999999999998</v>
          </cell>
          <cell r="AZ389">
            <v>1.7999999999999998</v>
          </cell>
          <cell r="BA389">
            <v>1</v>
          </cell>
          <cell r="BB389">
            <v>1.7999999999999998</v>
          </cell>
          <cell r="BC389">
            <v>0</v>
          </cell>
          <cell r="BD389">
            <v>1</v>
          </cell>
          <cell r="BE389">
            <v>1.7999999999999998</v>
          </cell>
          <cell r="BF389">
            <v>0</v>
          </cell>
          <cell r="BG389">
            <v>1</v>
          </cell>
          <cell r="BH389">
            <v>1.7999999999999998</v>
          </cell>
          <cell r="BI389">
            <v>0</v>
          </cell>
        </row>
        <row r="390">
          <cell r="C390" t="str">
            <v>C1</v>
          </cell>
          <cell r="D390" t="str">
            <v>1</v>
          </cell>
          <cell r="E390" t="str">
            <v>ALTRI</v>
          </cell>
          <cell r="F390" t="str">
            <v>ZLMI007</v>
          </cell>
          <cell r="G390" t="str">
            <v>ZLMI007</v>
          </cell>
          <cell r="H390" t="str">
            <v>MONTAGGIO E SOSTITUZ. SILENZIATORI POZZI VARI  (EX RLAI811) (VERIF)</v>
          </cell>
          <cell r="I390" t="str">
            <v>988</v>
          </cell>
          <cell r="J390" t="str">
            <v>11</v>
          </cell>
          <cell r="K390" t="str">
            <v>****</v>
          </cell>
          <cell r="L390" t="str">
            <v>****</v>
          </cell>
          <cell r="M390" t="str">
            <v>13</v>
          </cell>
          <cell r="N390" t="str">
            <v>****</v>
          </cell>
          <cell r="O390" t="str">
            <v>*</v>
          </cell>
          <cell r="P390" t="str">
            <v>*</v>
          </cell>
          <cell r="Q390" t="str">
            <v>****</v>
          </cell>
          <cell r="R390" t="str">
            <v>**</v>
          </cell>
          <cell r="S390" t="str">
            <v>****</v>
          </cell>
          <cell r="V390">
            <v>2001</v>
          </cell>
          <cell r="W390">
            <v>2001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6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6</v>
          </cell>
          <cell r="AJ390">
            <v>6</v>
          </cell>
          <cell r="AK390">
            <v>0</v>
          </cell>
          <cell r="AL390">
            <v>2001</v>
          </cell>
          <cell r="AM390">
            <v>2001</v>
          </cell>
          <cell r="AN390" t="str">
            <v>ta1398811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0.15000000000000002</v>
          </cell>
          <cell r="AV390">
            <v>0.27</v>
          </cell>
          <cell r="AW390">
            <v>0.27</v>
          </cell>
          <cell r="AX390">
            <v>0.30000000000000004</v>
          </cell>
          <cell r="AY390">
            <v>0.54</v>
          </cell>
          <cell r="AZ390">
            <v>0.54</v>
          </cell>
          <cell r="BA390">
            <v>0.30000000000000004</v>
          </cell>
          <cell r="BB390">
            <v>0.54</v>
          </cell>
          <cell r="BC390">
            <v>0.54</v>
          </cell>
          <cell r="BD390">
            <v>0.30000000000000004</v>
          </cell>
          <cell r="BE390">
            <v>0.54</v>
          </cell>
          <cell r="BF390">
            <v>0</v>
          </cell>
          <cell r="BG390">
            <v>0.30000000000000004</v>
          </cell>
          <cell r="BH390">
            <v>0.54</v>
          </cell>
          <cell r="BI390">
            <v>0</v>
          </cell>
        </row>
        <row r="391">
          <cell r="C391" t="str">
            <v>C2</v>
          </cell>
          <cell r="D391" t="str">
            <v>2</v>
          </cell>
          <cell r="E391" t="str">
            <v>ALTRI</v>
          </cell>
          <cell r="F391" t="str">
            <v>ZLMI012</v>
          </cell>
          <cell r="G391" t="str">
            <v>ZLMI012</v>
          </cell>
          <cell r="H391" t="str">
            <v>ADEGUAMENTO SICUREZZA CANTINE BOCCAPOZZO (EX VLAI022)</v>
          </cell>
          <cell r="I391" t="str">
            <v>988</v>
          </cell>
          <cell r="J391" t="str">
            <v>11</v>
          </cell>
          <cell r="K391" t="str">
            <v>****</v>
          </cell>
          <cell r="L391" t="str">
            <v>****</v>
          </cell>
          <cell r="M391" t="str">
            <v>13</v>
          </cell>
          <cell r="N391" t="str">
            <v>****</v>
          </cell>
          <cell r="O391" t="str">
            <v>*</v>
          </cell>
          <cell r="P391" t="str">
            <v>*</v>
          </cell>
          <cell r="Q391" t="str">
            <v>****</v>
          </cell>
          <cell r="R391" t="str">
            <v>**</v>
          </cell>
          <cell r="S391" t="str">
            <v>****</v>
          </cell>
          <cell r="T391">
            <v>3</v>
          </cell>
          <cell r="U391">
            <v>3</v>
          </cell>
          <cell r="V391">
            <v>1</v>
          </cell>
          <cell r="W391">
            <v>2000</v>
          </cell>
          <cell r="X391">
            <v>0</v>
          </cell>
          <cell r="Y391">
            <v>20</v>
          </cell>
          <cell r="AA391">
            <v>0</v>
          </cell>
          <cell r="AB391">
            <v>0</v>
          </cell>
          <cell r="AC391">
            <v>20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20</v>
          </cell>
          <cell r="AJ391">
            <v>20</v>
          </cell>
          <cell r="AK391">
            <v>0</v>
          </cell>
          <cell r="AL391">
            <v>2000</v>
          </cell>
          <cell r="AM391">
            <v>2000</v>
          </cell>
          <cell r="AN391" t="str">
            <v>ta1398811</v>
          </cell>
          <cell r="AO391">
            <v>0</v>
          </cell>
          <cell r="AP391">
            <v>0</v>
          </cell>
          <cell r="AQ391">
            <v>0</v>
          </cell>
          <cell r="AR391">
            <v>0.5</v>
          </cell>
          <cell r="AS391">
            <v>0.89999999999999991</v>
          </cell>
          <cell r="AT391">
            <v>0.89999999999999991</v>
          </cell>
          <cell r="AU391">
            <v>1</v>
          </cell>
          <cell r="AV391">
            <v>1.7999999999999998</v>
          </cell>
          <cell r="AW391">
            <v>1.7999999999999998</v>
          </cell>
          <cell r="AX391">
            <v>1</v>
          </cell>
          <cell r="AY391">
            <v>1.7999999999999998</v>
          </cell>
          <cell r="AZ391">
            <v>1.7999999999999998</v>
          </cell>
          <cell r="BA391">
            <v>1</v>
          </cell>
          <cell r="BB391">
            <v>1.7999999999999998</v>
          </cell>
          <cell r="BC391">
            <v>0</v>
          </cell>
          <cell r="BD391">
            <v>1</v>
          </cell>
          <cell r="BE391">
            <v>1.7999999999999998</v>
          </cell>
          <cell r="BF391">
            <v>0</v>
          </cell>
          <cell r="BG391">
            <v>1</v>
          </cell>
          <cell r="BH391">
            <v>1.7999999999999998</v>
          </cell>
          <cell r="BI391">
            <v>0</v>
          </cell>
        </row>
        <row r="392">
          <cell r="C392" t="str">
            <v>C2</v>
          </cell>
          <cell r="D392" t="str">
            <v>2</v>
          </cell>
          <cell r="E392" t="str">
            <v>ALTRI</v>
          </cell>
          <cell r="F392" t="str">
            <v>ZLMI012</v>
          </cell>
          <cell r="G392" t="str">
            <v>ZLMI012</v>
          </cell>
          <cell r="H392" t="str">
            <v>ADEGUAMENTO SICUREZZA CANTINE BOCCAPOZZO (EX VLAI022)</v>
          </cell>
          <cell r="I392" t="str">
            <v>988</v>
          </cell>
          <cell r="J392" t="str">
            <v>11</v>
          </cell>
          <cell r="K392" t="str">
            <v>****</v>
          </cell>
          <cell r="L392" t="str">
            <v>****</v>
          </cell>
          <cell r="M392" t="str">
            <v>13</v>
          </cell>
          <cell r="N392" t="str">
            <v>****</v>
          </cell>
          <cell r="O392" t="str">
            <v>*</v>
          </cell>
          <cell r="P392" t="str">
            <v>*</v>
          </cell>
          <cell r="Q392" t="str">
            <v>****</v>
          </cell>
          <cell r="R392" t="str">
            <v>**</v>
          </cell>
          <cell r="S392" t="str">
            <v>****</v>
          </cell>
          <cell r="T392">
            <v>3</v>
          </cell>
          <cell r="U392">
            <v>3</v>
          </cell>
          <cell r="V392">
            <v>2</v>
          </cell>
          <cell r="W392">
            <v>2000</v>
          </cell>
          <cell r="X392">
            <v>0</v>
          </cell>
          <cell r="Y392">
            <v>20</v>
          </cell>
          <cell r="Z392">
            <v>20</v>
          </cell>
          <cell r="AA392">
            <v>0</v>
          </cell>
          <cell r="AB392">
            <v>0</v>
          </cell>
          <cell r="AC392">
            <v>20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20</v>
          </cell>
          <cell r="AJ392">
            <v>20</v>
          </cell>
          <cell r="AK392">
            <v>0</v>
          </cell>
          <cell r="AL392">
            <v>2000</v>
          </cell>
          <cell r="AM392">
            <v>2000</v>
          </cell>
          <cell r="AN392" t="str">
            <v>ta1398811</v>
          </cell>
          <cell r="AO392">
            <v>0</v>
          </cell>
          <cell r="AP392">
            <v>0</v>
          </cell>
          <cell r="AQ392">
            <v>0</v>
          </cell>
          <cell r="AR392">
            <v>0.5</v>
          </cell>
          <cell r="AS392">
            <v>0.89999999999999991</v>
          </cell>
          <cell r="AT392">
            <v>0.89999999999999991</v>
          </cell>
          <cell r="AU392">
            <v>1</v>
          </cell>
          <cell r="AV392">
            <v>1.7999999999999998</v>
          </cell>
          <cell r="AW392">
            <v>1.7999999999999998</v>
          </cell>
          <cell r="AX392">
            <v>1</v>
          </cell>
          <cell r="AY392">
            <v>1.7999999999999998</v>
          </cell>
          <cell r="AZ392">
            <v>1.7999999999999998</v>
          </cell>
          <cell r="BA392">
            <v>1</v>
          </cell>
          <cell r="BB392">
            <v>1.7999999999999998</v>
          </cell>
          <cell r="BC392">
            <v>0</v>
          </cell>
          <cell r="BD392">
            <v>1</v>
          </cell>
          <cell r="BE392">
            <v>1.7999999999999998</v>
          </cell>
          <cell r="BF392">
            <v>0</v>
          </cell>
          <cell r="BG392">
            <v>1</v>
          </cell>
          <cell r="BH392">
            <v>1.7999999999999998</v>
          </cell>
          <cell r="BI392">
            <v>0</v>
          </cell>
        </row>
        <row r="393">
          <cell r="C393" t="str">
            <v>C2</v>
          </cell>
          <cell r="D393" t="str">
            <v>2</v>
          </cell>
          <cell r="E393" t="str">
            <v>ALTRI</v>
          </cell>
          <cell r="F393" t="str">
            <v>ZLMI012</v>
          </cell>
          <cell r="G393" t="str">
            <v>ZLMI012</v>
          </cell>
          <cell r="H393" t="str">
            <v>ADEGUAMENTO SICUREZZA CANTINE BOCCAPOZZO (EX VLAI022)</v>
          </cell>
          <cell r="I393" t="str">
            <v>988</v>
          </cell>
          <cell r="J393" t="str">
            <v>11</v>
          </cell>
          <cell r="K393" t="str">
            <v>****</v>
          </cell>
          <cell r="L393" t="str">
            <v>****</v>
          </cell>
          <cell r="M393" t="str">
            <v>13</v>
          </cell>
          <cell r="N393" t="str">
            <v>****</v>
          </cell>
          <cell r="O393" t="str">
            <v>*</v>
          </cell>
          <cell r="P393" t="str">
            <v>*</v>
          </cell>
          <cell r="Q393" t="str">
            <v>****</v>
          </cell>
          <cell r="R393" t="str">
            <v>**</v>
          </cell>
          <cell r="S393" t="str">
            <v>****</v>
          </cell>
          <cell r="T393">
            <v>3</v>
          </cell>
          <cell r="U393">
            <v>3</v>
          </cell>
          <cell r="V393">
            <v>3</v>
          </cell>
          <cell r="W393">
            <v>2000</v>
          </cell>
          <cell r="X393">
            <v>0</v>
          </cell>
          <cell r="Z393">
            <v>10</v>
          </cell>
          <cell r="AA393">
            <v>10</v>
          </cell>
          <cell r="AB393">
            <v>0</v>
          </cell>
          <cell r="AC393">
            <v>10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10</v>
          </cell>
          <cell r="AJ393">
            <v>10</v>
          </cell>
          <cell r="AK393">
            <v>0</v>
          </cell>
          <cell r="AL393">
            <v>2000</v>
          </cell>
          <cell r="AM393">
            <v>2000</v>
          </cell>
          <cell r="AN393" t="str">
            <v>ta1398811</v>
          </cell>
          <cell r="AO393">
            <v>0</v>
          </cell>
          <cell r="AP393">
            <v>0</v>
          </cell>
          <cell r="AQ393">
            <v>0</v>
          </cell>
          <cell r="AR393">
            <v>0.25</v>
          </cell>
          <cell r="AS393">
            <v>0.44999999999999996</v>
          </cell>
          <cell r="AT393">
            <v>0.44999999999999996</v>
          </cell>
          <cell r="AU393">
            <v>0.5</v>
          </cell>
          <cell r="AV393">
            <v>0.89999999999999991</v>
          </cell>
          <cell r="AW393">
            <v>0.89999999999999991</v>
          </cell>
          <cell r="AX393">
            <v>0.5</v>
          </cell>
          <cell r="AY393">
            <v>0.89999999999999991</v>
          </cell>
          <cell r="AZ393">
            <v>0.89999999999999991</v>
          </cell>
          <cell r="BA393">
            <v>0.5</v>
          </cell>
          <cell r="BB393">
            <v>0.89999999999999991</v>
          </cell>
          <cell r="BC393">
            <v>0</v>
          </cell>
          <cell r="BD393">
            <v>0.5</v>
          </cell>
          <cell r="BE393">
            <v>0.89999999999999991</v>
          </cell>
          <cell r="BF393">
            <v>0</v>
          </cell>
          <cell r="BG393">
            <v>0.5</v>
          </cell>
          <cell r="BH393">
            <v>0.89999999999999991</v>
          </cell>
          <cell r="BI393">
            <v>0</v>
          </cell>
        </row>
        <row r="394">
          <cell r="C394" t="str">
            <v>C1</v>
          </cell>
          <cell r="D394" t="str">
            <v>1</v>
          </cell>
          <cell r="E394" t="str">
            <v>ALTRI</v>
          </cell>
          <cell r="F394" t="str">
            <v>ZLMI013</v>
          </cell>
          <cell r="G394" t="str">
            <v>ZLMI013</v>
          </cell>
          <cell r="H394" t="str">
            <v>COMPLET.LAVORI AGIBILITA' E SISTEMAZ.REFLUE(EX WLAI015) VERIF</v>
          </cell>
          <cell r="I394" t="str">
            <v>988</v>
          </cell>
          <cell r="J394" t="str">
            <v>11</v>
          </cell>
          <cell r="K394" t="str">
            <v>****</v>
          </cell>
          <cell r="L394" t="str">
            <v>****</v>
          </cell>
          <cell r="M394" t="str">
            <v>13</v>
          </cell>
          <cell r="N394" t="str">
            <v>B200</v>
          </cell>
          <cell r="O394" t="str">
            <v>*</v>
          </cell>
          <cell r="P394" t="str">
            <v>*</v>
          </cell>
          <cell r="Q394" t="str">
            <v>****</v>
          </cell>
          <cell r="R394" t="str">
            <v>08</v>
          </cell>
          <cell r="S394" t="str">
            <v>****</v>
          </cell>
          <cell r="T394">
            <v>1</v>
          </cell>
          <cell r="U394">
            <v>1</v>
          </cell>
          <cell r="V394">
            <v>2001</v>
          </cell>
          <cell r="W394">
            <v>2001</v>
          </cell>
          <cell r="X394">
            <v>60</v>
          </cell>
          <cell r="Y394">
            <v>30</v>
          </cell>
          <cell r="Z394">
            <v>0</v>
          </cell>
          <cell r="AA394">
            <v>0</v>
          </cell>
          <cell r="AB394">
            <v>0</v>
          </cell>
          <cell r="AC394">
            <v>30</v>
          </cell>
          <cell r="AD394">
            <v>20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110</v>
          </cell>
          <cell r="AJ394">
            <v>110</v>
          </cell>
          <cell r="AK394">
            <v>0</v>
          </cell>
          <cell r="AL394">
            <v>2001</v>
          </cell>
          <cell r="AM394">
            <v>2001</v>
          </cell>
          <cell r="AN394" t="str">
            <v>ta1398811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2.75</v>
          </cell>
          <cell r="AV394">
            <v>4.95</v>
          </cell>
          <cell r="AW394">
            <v>4.95</v>
          </cell>
          <cell r="AX394">
            <v>5.5</v>
          </cell>
          <cell r="AY394">
            <v>9.9</v>
          </cell>
          <cell r="AZ394">
            <v>9.9</v>
          </cell>
          <cell r="BA394">
            <v>5.5</v>
          </cell>
          <cell r="BB394">
            <v>9.9</v>
          </cell>
          <cell r="BC394">
            <v>9.9</v>
          </cell>
          <cell r="BD394">
            <v>5.5</v>
          </cell>
          <cell r="BE394">
            <v>9.9</v>
          </cell>
          <cell r="BF394">
            <v>0</v>
          </cell>
          <cell r="BG394">
            <v>5.5</v>
          </cell>
          <cell r="BH394">
            <v>9.9</v>
          </cell>
          <cell r="BI394">
            <v>0</v>
          </cell>
        </row>
        <row r="395">
          <cell r="C395" t="str">
            <v>D1</v>
          </cell>
          <cell r="D395" t="str">
            <v>3</v>
          </cell>
          <cell r="E395" t="str">
            <v>ALTRI</v>
          </cell>
          <cell r="F395" t="str">
            <v>ZLMI015</v>
          </cell>
          <cell r="G395" t="str">
            <v>ZLMI015</v>
          </cell>
          <cell r="H395" t="str">
            <v>ADEGUAMENTO PUNTI DI MISURA SU RETE VAPORE</v>
          </cell>
          <cell r="I395" t="str">
            <v>988</v>
          </cell>
          <cell r="J395" t="str">
            <v>11</v>
          </cell>
          <cell r="K395" t="str">
            <v>****</v>
          </cell>
          <cell r="L395" t="str">
            <v>****</v>
          </cell>
          <cell r="M395" t="str">
            <v>13</v>
          </cell>
          <cell r="N395" t="str">
            <v>****</v>
          </cell>
          <cell r="O395" t="str">
            <v>*</v>
          </cell>
          <cell r="P395" t="str">
            <v>*</v>
          </cell>
          <cell r="Q395" t="str">
            <v>****</v>
          </cell>
          <cell r="R395" t="str">
            <v>**</v>
          </cell>
          <cell r="S395" t="str">
            <v>****</v>
          </cell>
          <cell r="T395">
            <v>1</v>
          </cell>
          <cell r="U395">
            <v>1</v>
          </cell>
          <cell r="V395">
            <v>2001</v>
          </cell>
          <cell r="W395">
            <v>2001</v>
          </cell>
          <cell r="X395">
            <v>0</v>
          </cell>
          <cell r="Y395">
            <v>0</v>
          </cell>
          <cell r="Z395">
            <v>11</v>
          </cell>
          <cell r="AA395">
            <v>14</v>
          </cell>
          <cell r="AB395">
            <v>0</v>
          </cell>
          <cell r="AC395">
            <v>25</v>
          </cell>
          <cell r="AD395">
            <v>25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50</v>
          </cell>
          <cell r="AJ395">
            <v>50</v>
          </cell>
          <cell r="AK395">
            <v>0</v>
          </cell>
          <cell r="AL395">
            <v>2001</v>
          </cell>
          <cell r="AM395">
            <v>2001</v>
          </cell>
          <cell r="AN395" t="str">
            <v>ta1398811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1.25</v>
          </cell>
          <cell r="AV395">
            <v>2.25</v>
          </cell>
          <cell r="AW395">
            <v>2.25</v>
          </cell>
          <cell r="AX395">
            <v>2.5</v>
          </cell>
          <cell r="AY395">
            <v>4.5</v>
          </cell>
          <cell r="AZ395">
            <v>4.5</v>
          </cell>
          <cell r="BA395">
            <v>2.5</v>
          </cell>
          <cell r="BB395">
            <v>4.5</v>
          </cell>
          <cell r="BC395">
            <v>4.5</v>
          </cell>
          <cell r="BD395">
            <v>2.5</v>
          </cell>
          <cell r="BE395">
            <v>4.5</v>
          </cell>
          <cell r="BF395">
            <v>0</v>
          </cell>
          <cell r="BG395">
            <v>2.5</v>
          </cell>
          <cell r="BH395">
            <v>4.5</v>
          </cell>
          <cell r="BI395">
            <v>0</v>
          </cell>
        </row>
        <row r="396">
          <cell r="C396" t="str">
            <v>C2</v>
          </cell>
          <cell r="D396" t="str">
            <v>2</v>
          </cell>
          <cell r="E396" t="str">
            <v>ALTRI</v>
          </cell>
          <cell r="F396" t="str">
            <v>ZLMI025</v>
          </cell>
          <cell r="G396" t="str">
            <v>ZLMI025</v>
          </cell>
          <cell r="H396" t="str">
            <v>REALIZZAZIONE MAGLIA DI TERRA C.LI IMPIANTI NUCLEO AMIATA</v>
          </cell>
          <cell r="I396" t="str">
            <v>988</v>
          </cell>
          <cell r="J396" t="str">
            <v>11</v>
          </cell>
          <cell r="K396" t="str">
            <v>****</v>
          </cell>
          <cell r="L396" t="str">
            <v>****</v>
          </cell>
          <cell r="M396" t="str">
            <v>13</v>
          </cell>
          <cell r="N396" t="str">
            <v>****</v>
          </cell>
          <cell r="O396" t="str">
            <v>*</v>
          </cell>
          <cell r="P396" t="str">
            <v>*</v>
          </cell>
          <cell r="Q396" t="str">
            <v>****</v>
          </cell>
          <cell r="R396" t="str">
            <v>**</v>
          </cell>
          <cell r="S396" t="str">
            <v>****</v>
          </cell>
          <cell r="T396">
            <v>1</v>
          </cell>
          <cell r="U396">
            <v>1</v>
          </cell>
          <cell r="V396">
            <v>2003</v>
          </cell>
          <cell r="W396">
            <v>2003</v>
          </cell>
          <cell r="X396">
            <v>0</v>
          </cell>
          <cell r="Y396">
            <v>13</v>
          </cell>
          <cell r="Z396">
            <v>13</v>
          </cell>
          <cell r="AA396">
            <v>13</v>
          </cell>
          <cell r="AB396">
            <v>13</v>
          </cell>
          <cell r="AC396">
            <v>52</v>
          </cell>
          <cell r="AD396">
            <v>26</v>
          </cell>
          <cell r="AE396">
            <v>26</v>
          </cell>
          <cell r="AF396">
            <v>26</v>
          </cell>
          <cell r="AG396">
            <v>0</v>
          </cell>
          <cell r="AH396">
            <v>0</v>
          </cell>
          <cell r="AI396">
            <v>130</v>
          </cell>
          <cell r="AJ396">
            <v>130</v>
          </cell>
          <cell r="AK396">
            <v>0</v>
          </cell>
          <cell r="AL396">
            <v>2003</v>
          </cell>
          <cell r="AM396">
            <v>2003</v>
          </cell>
          <cell r="AN396" t="str">
            <v>ta1398811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3.25</v>
          </cell>
          <cell r="BB396">
            <v>5.85</v>
          </cell>
          <cell r="BC396">
            <v>5.85</v>
          </cell>
          <cell r="BD396">
            <v>6.5</v>
          </cell>
          <cell r="BE396">
            <v>11.7</v>
          </cell>
          <cell r="BF396">
            <v>11.7</v>
          </cell>
          <cell r="BG396">
            <v>6.5</v>
          </cell>
          <cell r="BH396">
            <v>11.7</v>
          </cell>
          <cell r="BI396">
            <v>11.7</v>
          </cell>
        </row>
        <row r="397">
          <cell r="C397" t="str">
            <v>C2</v>
          </cell>
          <cell r="D397" t="str">
            <v>2</v>
          </cell>
          <cell r="E397" t="str">
            <v>ALTRI</v>
          </cell>
          <cell r="F397" t="str">
            <v>ZLMI026</v>
          </cell>
          <cell r="G397" t="str">
            <v>ZLMI026</v>
          </cell>
          <cell r="H397" t="str">
            <v>REALIZZAZIONE RECINZIONI BOCCAPOZZI C.LI VARIE (EX VLAI021) VERIF</v>
          </cell>
          <cell r="I397" t="str">
            <v>988</v>
          </cell>
          <cell r="J397" t="str">
            <v>11</v>
          </cell>
          <cell r="K397" t="str">
            <v>****</v>
          </cell>
          <cell r="L397" t="str">
            <v>****</v>
          </cell>
          <cell r="M397" t="str">
            <v>13</v>
          </cell>
          <cell r="N397" t="str">
            <v>****</v>
          </cell>
          <cell r="O397" t="str">
            <v>*</v>
          </cell>
          <cell r="P397" t="str">
            <v>*</v>
          </cell>
          <cell r="Q397" t="str">
            <v>****</v>
          </cell>
          <cell r="R397" t="str">
            <v>**</v>
          </cell>
          <cell r="S397" t="str">
            <v>****</v>
          </cell>
          <cell r="T397">
            <v>1</v>
          </cell>
          <cell r="U397">
            <v>1</v>
          </cell>
          <cell r="V397">
            <v>2001</v>
          </cell>
          <cell r="W397">
            <v>2001</v>
          </cell>
          <cell r="X397">
            <v>0</v>
          </cell>
          <cell r="Y397">
            <v>0</v>
          </cell>
          <cell r="Z397">
            <v>15</v>
          </cell>
          <cell r="AA397">
            <v>20</v>
          </cell>
          <cell r="AB397">
            <v>0</v>
          </cell>
          <cell r="AC397">
            <v>35</v>
          </cell>
          <cell r="AD397">
            <v>15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50</v>
          </cell>
          <cell r="AJ397">
            <v>50</v>
          </cell>
          <cell r="AK397">
            <v>0</v>
          </cell>
          <cell r="AL397">
            <v>2001</v>
          </cell>
          <cell r="AM397">
            <v>2001</v>
          </cell>
          <cell r="AN397" t="str">
            <v>ta1398811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1.25</v>
          </cell>
          <cell r="AV397">
            <v>2.25</v>
          </cell>
          <cell r="AW397">
            <v>2.25</v>
          </cell>
          <cell r="AX397">
            <v>2.5</v>
          </cell>
          <cell r="AY397">
            <v>4.5</v>
          </cell>
          <cell r="AZ397">
            <v>4.5</v>
          </cell>
          <cell r="BA397">
            <v>2.5</v>
          </cell>
          <cell r="BB397">
            <v>4.5</v>
          </cell>
          <cell r="BC397">
            <v>4.5</v>
          </cell>
          <cell r="BD397">
            <v>2.5</v>
          </cell>
          <cell r="BE397">
            <v>4.5</v>
          </cell>
          <cell r="BF397">
            <v>0</v>
          </cell>
          <cell r="BG397">
            <v>2.5</v>
          </cell>
          <cell r="BH397">
            <v>4.5</v>
          </cell>
          <cell r="BI397">
            <v>0</v>
          </cell>
        </row>
        <row r="398">
          <cell r="C398" t="str">
            <v>D1</v>
          </cell>
          <cell r="D398" t="str">
            <v>3</v>
          </cell>
          <cell r="E398" t="str">
            <v>ALTRI</v>
          </cell>
          <cell r="F398" t="str">
            <v>ZLMI027</v>
          </cell>
          <cell r="G398" t="str">
            <v>ZLMI027</v>
          </cell>
          <cell r="H398" t="str">
            <v>ADEGUAMENTO PARALLELI AUTOMATICI C.LI PC 4-5 (EX WLAI036) VERIF</v>
          </cell>
          <cell r="I398" t="str">
            <v>988</v>
          </cell>
          <cell r="J398" t="str">
            <v>11</v>
          </cell>
          <cell r="K398" t="str">
            <v>****</v>
          </cell>
          <cell r="L398" t="str">
            <v>****</v>
          </cell>
          <cell r="M398" t="str">
            <v>13</v>
          </cell>
          <cell r="N398" t="str">
            <v>****</v>
          </cell>
          <cell r="O398" t="str">
            <v>*</v>
          </cell>
          <cell r="P398" t="str">
            <v>*</v>
          </cell>
          <cell r="Q398" t="str">
            <v>****</v>
          </cell>
          <cell r="R398" t="str">
            <v>05</v>
          </cell>
          <cell r="S398" t="str">
            <v>****</v>
          </cell>
          <cell r="T398" t="str">
            <v>3</v>
          </cell>
          <cell r="U398" t="str">
            <v>3</v>
          </cell>
          <cell r="V398">
            <v>4</v>
          </cell>
          <cell r="W398">
            <v>1999</v>
          </cell>
          <cell r="X398">
            <v>10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10</v>
          </cell>
          <cell r="AJ398">
            <v>10</v>
          </cell>
          <cell r="AK398">
            <v>0</v>
          </cell>
          <cell r="AL398">
            <v>1999</v>
          </cell>
          <cell r="AM398">
            <v>1999</v>
          </cell>
          <cell r="AN398" t="str">
            <v>ta1398811</v>
          </cell>
          <cell r="AO398">
            <v>0.25</v>
          </cell>
          <cell r="AP398">
            <v>0.44999999999999996</v>
          </cell>
          <cell r="AQ398">
            <v>0.44999999999999996</v>
          </cell>
          <cell r="AR398">
            <v>0.5</v>
          </cell>
          <cell r="AS398">
            <v>0.89999999999999991</v>
          </cell>
          <cell r="AT398">
            <v>0.89999999999999991</v>
          </cell>
          <cell r="AU398">
            <v>0.5</v>
          </cell>
          <cell r="AV398">
            <v>0.89999999999999991</v>
          </cell>
          <cell r="AW398">
            <v>0.89999999999999991</v>
          </cell>
          <cell r="AX398">
            <v>0.5</v>
          </cell>
          <cell r="AY398">
            <v>0.89999999999999991</v>
          </cell>
          <cell r="AZ398">
            <v>0</v>
          </cell>
          <cell r="BA398">
            <v>0.5</v>
          </cell>
          <cell r="BB398">
            <v>0.89999999999999991</v>
          </cell>
          <cell r="BC398">
            <v>0</v>
          </cell>
          <cell r="BD398">
            <v>0.5</v>
          </cell>
          <cell r="BE398">
            <v>0.89999999999999991</v>
          </cell>
          <cell r="BF398">
            <v>0</v>
          </cell>
          <cell r="BG398">
            <v>0.5</v>
          </cell>
          <cell r="BH398">
            <v>0.89999999999999991</v>
          </cell>
          <cell r="BI398">
            <v>0</v>
          </cell>
        </row>
        <row r="399">
          <cell r="C399" t="str">
            <v>D1</v>
          </cell>
          <cell r="D399" t="str">
            <v>3</v>
          </cell>
          <cell r="E399" t="str">
            <v>ALTRI</v>
          </cell>
          <cell r="F399" t="str">
            <v>ZLMI030</v>
          </cell>
          <cell r="G399" t="str">
            <v>ZLMI030</v>
          </cell>
          <cell r="H399" t="str">
            <v>AUTOMAZIONE E REGOLAZIONE LIVELLO SEPARATORE VAPORE DI BOCCAPOZZO</v>
          </cell>
          <cell r="I399" t="str">
            <v>988</v>
          </cell>
          <cell r="J399" t="str">
            <v>11</v>
          </cell>
          <cell r="K399" t="str">
            <v>****</v>
          </cell>
          <cell r="L399" t="str">
            <v>****</v>
          </cell>
          <cell r="M399" t="str">
            <v>13</v>
          </cell>
          <cell r="N399" t="str">
            <v>****</v>
          </cell>
          <cell r="O399" t="str">
            <v>*</v>
          </cell>
          <cell r="P399" t="str">
            <v>*</v>
          </cell>
          <cell r="Q399" t="str">
            <v>****</v>
          </cell>
          <cell r="R399" t="str">
            <v>**</v>
          </cell>
          <cell r="S399" t="str">
            <v>****</v>
          </cell>
          <cell r="T399">
            <v>1</v>
          </cell>
          <cell r="U399">
            <v>1</v>
          </cell>
          <cell r="V399">
            <v>4</v>
          </cell>
          <cell r="W399">
            <v>2000</v>
          </cell>
          <cell r="X399">
            <v>0</v>
          </cell>
          <cell r="Y399">
            <v>0</v>
          </cell>
          <cell r="Z399">
            <v>0</v>
          </cell>
          <cell r="AA399">
            <v>513</v>
          </cell>
          <cell r="AB399">
            <v>60</v>
          </cell>
          <cell r="AC399">
            <v>573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573</v>
          </cell>
          <cell r="AJ399">
            <v>573</v>
          </cell>
          <cell r="AK399">
            <v>0</v>
          </cell>
          <cell r="AL399">
            <v>2000</v>
          </cell>
          <cell r="AM399">
            <v>2000</v>
          </cell>
          <cell r="AN399" t="str">
            <v>ta1398811</v>
          </cell>
          <cell r="AO399">
            <v>0</v>
          </cell>
          <cell r="AP399">
            <v>0</v>
          </cell>
          <cell r="AQ399">
            <v>0</v>
          </cell>
          <cell r="AR399">
            <v>14.325000000000001</v>
          </cell>
          <cell r="AS399">
            <v>25.785</v>
          </cell>
          <cell r="AT399">
            <v>25.785</v>
          </cell>
          <cell r="AU399">
            <v>28.650000000000002</v>
          </cell>
          <cell r="AV399">
            <v>51.57</v>
          </cell>
          <cell r="AW399">
            <v>51.57</v>
          </cell>
          <cell r="AX399">
            <v>28.650000000000002</v>
          </cell>
          <cell r="AY399">
            <v>51.57</v>
          </cell>
          <cell r="AZ399">
            <v>51.57</v>
          </cell>
          <cell r="BA399">
            <v>28.650000000000002</v>
          </cell>
          <cell r="BB399">
            <v>51.57</v>
          </cell>
          <cell r="BC399">
            <v>0</v>
          </cell>
          <cell r="BD399">
            <v>28.650000000000002</v>
          </cell>
          <cell r="BE399">
            <v>51.57</v>
          </cell>
          <cell r="BF399">
            <v>0</v>
          </cell>
          <cell r="BG399">
            <v>28.650000000000002</v>
          </cell>
          <cell r="BH399">
            <v>51.57</v>
          </cell>
          <cell r="BI399">
            <v>0</v>
          </cell>
        </row>
        <row r="400">
          <cell r="C400" t="str">
            <v>D1</v>
          </cell>
          <cell r="D400" t="str">
            <v>3</v>
          </cell>
          <cell r="E400" t="str">
            <v>ALTRI</v>
          </cell>
          <cell r="F400" t="str">
            <v>ZUSI001</v>
          </cell>
          <cell r="G400" t="str">
            <v>ZUSI001</v>
          </cell>
          <cell r="H400" t="str">
            <v>ADEG. SISTEMA DI TELECONTROLLO IMP. VARI</v>
          </cell>
          <cell r="I400" t="str">
            <v>988</v>
          </cell>
          <cell r="J400" t="str">
            <v>11</v>
          </cell>
          <cell r="K400" t="str">
            <v>****</v>
          </cell>
          <cell r="L400" t="str">
            <v>****</v>
          </cell>
          <cell r="M400" t="str">
            <v>64</v>
          </cell>
          <cell r="N400" t="str">
            <v>0080</v>
          </cell>
          <cell r="O400" t="str">
            <v>*</v>
          </cell>
          <cell r="P400" t="str">
            <v>*</v>
          </cell>
          <cell r="Q400" t="str">
            <v>****</v>
          </cell>
          <cell r="R400" t="str">
            <v>06</v>
          </cell>
          <cell r="S400" t="str">
            <v>6029</v>
          </cell>
          <cell r="T400" t="str">
            <v>1</v>
          </cell>
          <cell r="U400">
            <v>1</v>
          </cell>
          <cell r="V400">
            <v>4</v>
          </cell>
          <cell r="W400">
            <v>1999</v>
          </cell>
          <cell r="X400">
            <v>0.1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0.1</v>
          </cell>
          <cell r="AJ400">
            <v>0.1</v>
          </cell>
          <cell r="AK400">
            <v>0</v>
          </cell>
          <cell r="AL400">
            <v>1999</v>
          </cell>
          <cell r="AM400">
            <v>1999</v>
          </cell>
          <cell r="AN400" t="str">
            <v>ta6498811</v>
          </cell>
          <cell r="AO400">
            <v>2.5000000000000005E-3</v>
          </cell>
          <cell r="AP400">
            <v>4.4999999999999997E-3</v>
          </cell>
          <cell r="AQ400">
            <v>4.4999999999999997E-3</v>
          </cell>
          <cell r="AR400">
            <v>5.000000000000001E-3</v>
          </cell>
          <cell r="AS400">
            <v>8.9999999999999993E-3</v>
          </cell>
          <cell r="AT400">
            <v>8.9999999999999993E-3</v>
          </cell>
          <cell r="AU400">
            <v>5.000000000000001E-3</v>
          </cell>
          <cell r="AV400">
            <v>8.9999999999999993E-3</v>
          </cell>
          <cell r="AW400">
            <v>8.9999999999999993E-3</v>
          </cell>
          <cell r="AX400">
            <v>5.000000000000001E-3</v>
          </cell>
          <cell r="AY400">
            <v>8.9999999999999993E-3</v>
          </cell>
          <cell r="AZ400">
            <v>0</v>
          </cell>
          <cell r="BA400">
            <v>5.000000000000001E-3</v>
          </cell>
          <cell r="BB400">
            <v>8.9999999999999993E-3</v>
          </cell>
          <cell r="BC400">
            <v>0</v>
          </cell>
          <cell r="BD400">
            <v>5.000000000000001E-3</v>
          </cell>
          <cell r="BE400">
            <v>8.9999999999999993E-3</v>
          </cell>
          <cell r="BF400">
            <v>0</v>
          </cell>
          <cell r="BG400">
            <v>5.000000000000001E-3</v>
          </cell>
          <cell r="BH400">
            <v>8.9999999999999993E-3</v>
          </cell>
          <cell r="BI400">
            <v>0</v>
          </cell>
        </row>
        <row r="401">
          <cell r="C401" t="str">
            <v>D1</v>
          </cell>
          <cell r="D401" t="str">
            <v>3</v>
          </cell>
          <cell r="E401" t="str">
            <v>ALTRI</v>
          </cell>
          <cell r="F401" t="str">
            <v>ZUSI001</v>
          </cell>
          <cell r="G401" t="str">
            <v>ZUSI001</v>
          </cell>
          <cell r="H401" t="str">
            <v>ADEG. SISTEMA DI TELECONTROLLO IMP. VARI</v>
          </cell>
          <cell r="I401" t="str">
            <v>988</v>
          </cell>
          <cell r="J401" t="str">
            <v>11</v>
          </cell>
          <cell r="K401" t="str">
            <v>****</v>
          </cell>
          <cell r="L401" t="str">
            <v>****</v>
          </cell>
          <cell r="M401" t="str">
            <v>64</v>
          </cell>
          <cell r="N401" t="str">
            <v>0080</v>
          </cell>
          <cell r="O401" t="str">
            <v>*</v>
          </cell>
          <cell r="P401" t="str">
            <v>*</v>
          </cell>
          <cell r="Q401" t="str">
            <v>****</v>
          </cell>
          <cell r="R401" t="str">
            <v>06</v>
          </cell>
          <cell r="S401" t="str">
            <v>6029</v>
          </cell>
          <cell r="T401" t="str">
            <v>1</v>
          </cell>
          <cell r="U401">
            <v>1</v>
          </cell>
          <cell r="V401">
            <v>1</v>
          </cell>
          <cell r="W401">
            <v>2000</v>
          </cell>
          <cell r="X401">
            <v>48.7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48.7</v>
          </cell>
          <cell r="AJ401">
            <v>48.7</v>
          </cell>
          <cell r="AK401">
            <v>0</v>
          </cell>
          <cell r="AL401">
            <v>1999</v>
          </cell>
          <cell r="AM401">
            <v>2000</v>
          </cell>
          <cell r="AN401" t="str">
            <v>ta6498811</v>
          </cell>
          <cell r="AO401">
            <v>0</v>
          </cell>
          <cell r="AP401">
            <v>0</v>
          </cell>
          <cell r="AQ401">
            <v>0</v>
          </cell>
          <cell r="AR401">
            <v>1.2175000000000002</v>
          </cell>
          <cell r="AS401">
            <v>2.1915</v>
          </cell>
          <cell r="AT401">
            <v>2.1915</v>
          </cell>
          <cell r="AU401">
            <v>2.4350000000000005</v>
          </cell>
          <cell r="AV401">
            <v>4.383</v>
          </cell>
          <cell r="AW401">
            <v>4.383</v>
          </cell>
          <cell r="AX401">
            <v>2.4350000000000005</v>
          </cell>
          <cell r="AY401">
            <v>4.383</v>
          </cell>
          <cell r="AZ401">
            <v>4.383</v>
          </cell>
          <cell r="BA401">
            <v>2.4350000000000005</v>
          </cell>
          <cell r="BB401">
            <v>4.383</v>
          </cell>
          <cell r="BC401">
            <v>0</v>
          </cell>
          <cell r="BD401">
            <v>2.4350000000000005</v>
          </cell>
          <cell r="BE401">
            <v>4.383</v>
          </cell>
          <cell r="BF401">
            <v>0</v>
          </cell>
          <cell r="BG401">
            <v>2.4350000000000005</v>
          </cell>
          <cell r="BH401">
            <v>4.383</v>
          </cell>
          <cell r="BI401">
            <v>0</v>
          </cell>
        </row>
        <row r="402">
          <cell r="C402" t="str">
            <v>A</v>
          </cell>
          <cell r="D402" t="str">
            <v>6N</v>
          </cell>
          <cell r="E402" t="str">
            <v>EOLIC</v>
          </cell>
          <cell r="F402" t="str">
            <v>IPRO103</v>
          </cell>
          <cell r="G402" t="str">
            <v>IPRO103</v>
          </cell>
          <cell r="H402" t="str">
            <v>IMPIANTO EOLICO MICROIMPIANTI CATANIA</v>
          </cell>
          <cell r="I402" t="str">
            <v>988</v>
          </cell>
          <cell r="J402" t="str">
            <v>11</v>
          </cell>
          <cell r="K402" t="str">
            <v>****</v>
          </cell>
          <cell r="L402" t="str">
            <v>****</v>
          </cell>
          <cell r="M402" t="str">
            <v>16</v>
          </cell>
          <cell r="N402" t="str">
            <v>****</v>
          </cell>
          <cell r="O402" t="str">
            <v>*</v>
          </cell>
          <cell r="P402" t="str">
            <v>*</v>
          </cell>
          <cell r="Q402" t="str">
            <v>****</v>
          </cell>
          <cell r="R402" t="str">
            <v>**</v>
          </cell>
          <cell r="S402" t="str">
            <v>****</v>
          </cell>
          <cell r="T402">
            <v>1</v>
          </cell>
          <cell r="U402">
            <v>1</v>
          </cell>
          <cell r="V402">
            <v>2001</v>
          </cell>
          <cell r="W402">
            <v>2001</v>
          </cell>
          <cell r="X402">
            <v>955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955</v>
          </cell>
          <cell r="AJ402">
            <v>955</v>
          </cell>
          <cell r="AK402">
            <v>0</v>
          </cell>
          <cell r="AL402">
            <v>1999</v>
          </cell>
          <cell r="AM402">
            <v>2001</v>
          </cell>
          <cell r="AN402" t="str">
            <v>ta1698811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23.875</v>
          </cell>
          <cell r="AV402">
            <v>42.975000000000001</v>
          </cell>
          <cell r="AW402">
            <v>42.975000000000001</v>
          </cell>
          <cell r="AX402">
            <v>47.75</v>
          </cell>
          <cell r="AY402">
            <v>85.95</v>
          </cell>
          <cell r="AZ402">
            <v>85.95</v>
          </cell>
          <cell r="BA402">
            <v>47.75</v>
          </cell>
          <cell r="BB402">
            <v>85.95</v>
          </cell>
          <cell r="BC402">
            <v>85.95</v>
          </cell>
          <cell r="BD402">
            <v>47.75</v>
          </cell>
          <cell r="BE402">
            <v>85.95</v>
          </cell>
          <cell r="BF402">
            <v>0</v>
          </cell>
          <cell r="BG402">
            <v>47.75</v>
          </cell>
          <cell r="BH402">
            <v>85.95</v>
          </cell>
          <cell r="BI402">
            <v>0</v>
          </cell>
        </row>
        <row r="403">
          <cell r="C403" t="str">
            <v>A</v>
          </cell>
          <cell r="D403" t="str">
            <v>6N</v>
          </cell>
          <cell r="E403" t="str">
            <v>EOLIC</v>
          </cell>
          <cell r="F403" t="str">
            <v>IPRO104</v>
          </cell>
          <cell r="G403" t="str">
            <v>IPRO104</v>
          </cell>
          <cell r="H403" t="str">
            <v>IMPIANTO EOLICO CAMPO PROVE ALTANURRA</v>
          </cell>
          <cell r="I403" t="str">
            <v>988</v>
          </cell>
          <cell r="J403" t="str">
            <v>11</v>
          </cell>
          <cell r="K403" t="str">
            <v>****</v>
          </cell>
          <cell r="L403" t="str">
            <v>****</v>
          </cell>
          <cell r="M403" t="str">
            <v>16</v>
          </cell>
          <cell r="N403" t="str">
            <v>****</v>
          </cell>
          <cell r="O403" t="str">
            <v>*</v>
          </cell>
          <cell r="P403" t="str">
            <v>*</v>
          </cell>
          <cell r="Q403" t="str">
            <v>****</v>
          </cell>
          <cell r="R403" t="str">
            <v>**</v>
          </cell>
          <cell r="S403" t="str">
            <v>****</v>
          </cell>
          <cell r="T403">
            <v>1</v>
          </cell>
          <cell r="U403">
            <v>1</v>
          </cell>
          <cell r="V403">
            <v>1</v>
          </cell>
          <cell r="W403">
            <v>2000</v>
          </cell>
          <cell r="X403">
            <v>8465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8465</v>
          </cell>
          <cell r="AJ403">
            <v>8465</v>
          </cell>
          <cell r="AK403">
            <v>0</v>
          </cell>
          <cell r="AL403">
            <v>1999</v>
          </cell>
          <cell r="AM403">
            <v>2000</v>
          </cell>
          <cell r="AN403" t="str">
            <v>ta1698811</v>
          </cell>
          <cell r="AO403">
            <v>0</v>
          </cell>
          <cell r="AP403">
            <v>0</v>
          </cell>
          <cell r="AQ403">
            <v>0</v>
          </cell>
          <cell r="AR403">
            <v>211.625</v>
          </cell>
          <cell r="AS403">
            <v>380.92500000000001</v>
          </cell>
          <cell r="AT403">
            <v>380.92500000000001</v>
          </cell>
          <cell r="AU403">
            <v>423.25</v>
          </cell>
          <cell r="AV403">
            <v>761.85</v>
          </cell>
          <cell r="AW403">
            <v>761.85</v>
          </cell>
          <cell r="AX403">
            <v>423.25</v>
          </cell>
          <cell r="AY403">
            <v>761.85</v>
          </cell>
          <cell r="AZ403">
            <v>761.85</v>
          </cell>
          <cell r="BA403">
            <v>423.25</v>
          </cell>
          <cell r="BB403">
            <v>761.85</v>
          </cell>
          <cell r="BC403">
            <v>0</v>
          </cell>
          <cell r="BD403">
            <v>423.25</v>
          </cell>
          <cell r="BE403">
            <v>761.85</v>
          </cell>
          <cell r="BF403">
            <v>0</v>
          </cell>
          <cell r="BG403">
            <v>423.25</v>
          </cell>
          <cell r="BH403">
            <v>761.85</v>
          </cell>
          <cell r="BI403">
            <v>0</v>
          </cell>
        </row>
        <row r="404">
          <cell r="C404" t="str">
            <v>A</v>
          </cell>
          <cell r="D404" t="str">
            <v>6N</v>
          </cell>
          <cell r="E404" t="str">
            <v>EOLIC</v>
          </cell>
          <cell r="F404" t="str">
            <v>IPRO106</v>
          </cell>
          <cell r="G404" t="str">
            <v>IPRO106</v>
          </cell>
          <cell r="H404" t="str">
            <v>REALIZZAZIONE 3 SICILIA - SCLAFANI BAGNI</v>
          </cell>
          <cell r="I404" t="str">
            <v>988</v>
          </cell>
          <cell r="J404" t="str">
            <v>11</v>
          </cell>
          <cell r="K404" t="str">
            <v>****</v>
          </cell>
          <cell r="L404" t="str">
            <v>****</v>
          </cell>
          <cell r="M404" t="str">
            <v>16</v>
          </cell>
          <cell r="N404" t="str">
            <v>****</v>
          </cell>
          <cell r="O404" t="str">
            <v>*</v>
          </cell>
          <cell r="P404" t="str">
            <v>*</v>
          </cell>
          <cell r="Q404" t="str">
            <v>****</v>
          </cell>
          <cell r="R404" t="str">
            <v>**</v>
          </cell>
          <cell r="S404" t="str">
            <v>****</v>
          </cell>
          <cell r="T404">
            <v>1</v>
          </cell>
          <cell r="U404">
            <v>1</v>
          </cell>
          <cell r="V404">
            <v>4</v>
          </cell>
          <cell r="W404">
            <v>2000</v>
          </cell>
          <cell r="X404">
            <v>1003</v>
          </cell>
          <cell r="Y404">
            <v>245</v>
          </cell>
          <cell r="Z404">
            <v>6893</v>
          </cell>
          <cell r="AA404">
            <v>1049</v>
          </cell>
          <cell r="AB404">
            <v>2578</v>
          </cell>
          <cell r="AC404">
            <v>10765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11768</v>
          </cell>
          <cell r="AJ404">
            <v>11768</v>
          </cell>
          <cell r="AK404">
            <v>0</v>
          </cell>
          <cell r="AL404">
            <v>2000</v>
          </cell>
          <cell r="AM404">
            <v>2000</v>
          </cell>
          <cell r="AN404" t="str">
            <v>ta1698811</v>
          </cell>
          <cell r="AO404">
            <v>0</v>
          </cell>
          <cell r="AP404">
            <v>0</v>
          </cell>
          <cell r="AQ404">
            <v>0</v>
          </cell>
          <cell r="AR404">
            <v>294.2</v>
          </cell>
          <cell r="AS404">
            <v>529.55999999999995</v>
          </cell>
          <cell r="AT404">
            <v>529.55999999999995</v>
          </cell>
          <cell r="AU404">
            <v>588.4</v>
          </cell>
          <cell r="AV404">
            <v>1059.1199999999999</v>
          </cell>
          <cell r="AW404">
            <v>1059.1199999999999</v>
          </cell>
          <cell r="AX404">
            <v>588.4</v>
          </cell>
          <cell r="AY404">
            <v>1059.1199999999999</v>
          </cell>
          <cell r="AZ404">
            <v>1059.1199999999999</v>
          </cell>
          <cell r="BA404">
            <v>588.4</v>
          </cell>
          <cell r="BB404">
            <v>1059.1199999999999</v>
          </cell>
          <cell r="BC404">
            <v>0</v>
          </cell>
          <cell r="BD404">
            <v>588.4</v>
          </cell>
          <cell r="BE404">
            <v>1059.1199999999999</v>
          </cell>
          <cell r="BF404">
            <v>0</v>
          </cell>
          <cell r="BG404">
            <v>588.4</v>
          </cell>
          <cell r="BH404">
            <v>1059.1199999999999</v>
          </cell>
          <cell r="BI404">
            <v>0</v>
          </cell>
        </row>
        <row r="405">
          <cell r="C405" t="str">
            <v>A</v>
          </cell>
          <cell r="D405" t="str">
            <v>6N</v>
          </cell>
          <cell r="E405" t="str">
            <v>EOLIC</v>
          </cell>
          <cell r="F405" t="str">
            <v>IPRO106</v>
          </cell>
          <cell r="G405" t="str">
            <v>IPRO106</v>
          </cell>
          <cell r="H405" t="str">
            <v>REALIZZAZIONE 3 SICILIA - CARLENTINI</v>
          </cell>
          <cell r="I405" t="str">
            <v>988</v>
          </cell>
          <cell r="J405" t="str">
            <v>11</v>
          </cell>
          <cell r="K405" t="str">
            <v>****</v>
          </cell>
          <cell r="L405" t="str">
            <v>****</v>
          </cell>
          <cell r="M405" t="str">
            <v>16</v>
          </cell>
          <cell r="N405" t="str">
            <v>****</v>
          </cell>
          <cell r="O405" t="str">
            <v>*</v>
          </cell>
          <cell r="P405" t="str">
            <v>*</v>
          </cell>
          <cell r="Q405" t="str">
            <v>****</v>
          </cell>
          <cell r="R405" t="str">
            <v>**</v>
          </cell>
          <cell r="S405" t="str">
            <v>****</v>
          </cell>
          <cell r="T405">
            <v>1</v>
          </cell>
          <cell r="U405">
            <v>1</v>
          </cell>
          <cell r="V405">
            <v>4</v>
          </cell>
          <cell r="W405">
            <v>2000</v>
          </cell>
          <cell r="X405">
            <v>45</v>
          </cell>
          <cell r="Y405">
            <v>880</v>
          </cell>
          <cell r="Z405">
            <v>1057</v>
          </cell>
          <cell r="AA405">
            <v>5343</v>
          </cell>
          <cell r="AB405">
            <v>1172</v>
          </cell>
          <cell r="AC405">
            <v>8452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8497</v>
          </cell>
          <cell r="AJ405">
            <v>8497</v>
          </cell>
          <cell r="AK405">
            <v>0</v>
          </cell>
          <cell r="AL405">
            <v>2000</v>
          </cell>
          <cell r="AM405">
            <v>2000</v>
          </cell>
          <cell r="AN405" t="str">
            <v>ta1698811</v>
          </cell>
          <cell r="AO405">
            <v>0</v>
          </cell>
          <cell r="AP405">
            <v>0</v>
          </cell>
          <cell r="AQ405">
            <v>0</v>
          </cell>
          <cell r="AR405">
            <v>212.42500000000001</v>
          </cell>
          <cell r="AS405">
            <v>382.36500000000001</v>
          </cell>
          <cell r="AT405">
            <v>382.36500000000001</v>
          </cell>
          <cell r="AU405">
            <v>424.85</v>
          </cell>
          <cell r="AV405">
            <v>764.73</v>
          </cell>
          <cell r="AW405">
            <v>764.73</v>
          </cell>
          <cell r="AX405">
            <v>424.85</v>
          </cell>
          <cell r="AY405">
            <v>764.73</v>
          </cell>
          <cell r="AZ405">
            <v>764.73</v>
          </cell>
          <cell r="BA405">
            <v>424.85</v>
          </cell>
          <cell r="BB405">
            <v>764.73</v>
          </cell>
          <cell r="BC405">
            <v>0</v>
          </cell>
          <cell r="BD405">
            <v>424.85</v>
          </cell>
          <cell r="BE405">
            <v>764.73</v>
          </cell>
          <cell r="BF405">
            <v>0</v>
          </cell>
          <cell r="BG405">
            <v>424.85</v>
          </cell>
          <cell r="BH405">
            <v>764.73</v>
          </cell>
          <cell r="BI405">
            <v>0</v>
          </cell>
        </row>
        <row r="406">
          <cell r="C406" t="str">
            <v>A</v>
          </cell>
          <cell r="D406" t="str">
            <v>6N</v>
          </cell>
          <cell r="E406" t="str">
            <v>EOLIC</v>
          </cell>
          <cell r="F406" t="str">
            <v>IPRO106</v>
          </cell>
          <cell r="G406" t="str">
            <v>IPRO106</v>
          </cell>
          <cell r="H406" t="str">
            <v>REALIZZAZIONE 3 SICILIA - CALTEBELLOTTA</v>
          </cell>
          <cell r="I406" t="str">
            <v>988</v>
          </cell>
          <cell r="J406" t="str">
            <v>11</v>
          </cell>
          <cell r="K406" t="str">
            <v>****</v>
          </cell>
          <cell r="L406" t="str">
            <v>****</v>
          </cell>
          <cell r="M406" t="str">
            <v>16</v>
          </cell>
          <cell r="N406" t="str">
            <v>****</v>
          </cell>
          <cell r="O406" t="str">
            <v>*</v>
          </cell>
          <cell r="P406" t="str">
            <v>*</v>
          </cell>
          <cell r="Q406" t="str">
            <v>****</v>
          </cell>
          <cell r="R406" t="str">
            <v>**</v>
          </cell>
          <cell r="S406" t="str">
            <v>****</v>
          </cell>
          <cell r="T406">
            <v>1</v>
          </cell>
          <cell r="U406">
            <v>1</v>
          </cell>
          <cell r="V406">
            <v>4</v>
          </cell>
          <cell r="W406">
            <v>2000</v>
          </cell>
          <cell r="X406">
            <v>835</v>
          </cell>
          <cell r="Y406">
            <v>1172</v>
          </cell>
          <cell r="Z406">
            <v>5353</v>
          </cell>
          <cell r="AA406">
            <v>1106</v>
          </cell>
          <cell r="AB406">
            <v>2228</v>
          </cell>
          <cell r="AC406">
            <v>9859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10694</v>
          </cell>
          <cell r="AJ406">
            <v>10694</v>
          </cell>
          <cell r="AK406">
            <v>0</v>
          </cell>
          <cell r="AL406">
            <v>2000</v>
          </cell>
          <cell r="AM406">
            <v>2000</v>
          </cell>
          <cell r="AN406" t="str">
            <v>ta1698811</v>
          </cell>
          <cell r="AO406">
            <v>0</v>
          </cell>
          <cell r="AP406">
            <v>0</v>
          </cell>
          <cell r="AQ406">
            <v>0</v>
          </cell>
          <cell r="AR406">
            <v>267.35000000000002</v>
          </cell>
          <cell r="AS406">
            <v>481.22999999999996</v>
          </cell>
          <cell r="AT406">
            <v>481.22999999999996</v>
          </cell>
          <cell r="AU406">
            <v>534.70000000000005</v>
          </cell>
          <cell r="AV406">
            <v>962.45999999999992</v>
          </cell>
          <cell r="AW406">
            <v>962.45999999999992</v>
          </cell>
          <cell r="AX406">
            <v>534.70000000000005</v>
          </cell>
          <cell r="AY406">
            <v>962.45999999999992</v>
          </cell>
          <cell r="AZ406">
            <v>962.45999999999992</v>
          </cell>
          <cell r="BA406">
            <v>534.70000000000005</v>
          </cell>
          <cell r="BB406">
            <v>962.45999999999992</v>
          </cell>
          <cell r="BC406">
            <v>0</v>
          </cell>
          <cell r="BD406">
            <v>534.70000000000005</v>
          </cell>
          <cell r="BE406">
            <v>962.45999999999992</v>
          </cell>
          <cell r="BF406">
            <v>0</v>
          </cell>
          <cell r="BG406">
            <v>534.70000000000005</v>
          </cell>
          <cell r="BH406">
            <v>962.45999999999992</v>
          </cell>
          <cell r="BI406">
            <v>0</v>
          </cell>
        </row>
        <row r="407">
          <cell r="C407" t="str">
            <v>A</v>
          </cell>
          <cell r="D407" t="str">
            <v>6N</v>
          </cell>
          <cell r="E407" t="str">
            <v>EOLIC</v>
          </cell>
          <cell r="F407" t="str">
            <v>IPRO106</v>
          </cell>
          <cell r="G407" t="str">
            <v>IPRO106</v>
          </cell>
          <cell r="H407" t="str">
            <v>REALIZZAZIONE 3 SICILIA - SCLAFANI BAGNI</v>
          </cell>
          <cell r="I407" t="str">
            <v>988</v>
          </cell>
          <cell r="J407" t="str">
            <v>11</v>
          </cell>
          <cell r="K407" t="str">
            <v>****</v>
          </cell>
          <cell r="L407" t="str">
            <v>****</v>
          </cell>
          <cell r="M407" t="str">
            <v>16</v>
          </cell>
          <cell r="N407" t="str">
            <v>****</v>
          </cell>
          <cell r="O407" t="str">
            <v>*</v>
          </cell>
          <cell r="P407" t="str">
            <v>*</v>
          </cell>
          <cell r="Q407" t="str">
            <v>****</v>
          </cell>
          <cell r="R407" t="str">
            <v>**</v>
          </cell>
          <cell r="S407" t="str">
            <v>****</v>
          </cell>
          <cell r="V407">
            <v>2001</v>
          </cell>
          <cell r="W407">
            <v>2001</v>
          </cell>
          <cell r="X407">
            <v>0</v>
          </cell>
          <cell r="AB407">
            <v>0</v>
          </cell>
          <cell r="AC407">
            <v>0</v>
          </cell>
          <cell r="AD407">
            <v>2103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2103</v>
          </cell>
          <cell r="AJ407">
            <v>2103</v>
          </cell>
          <cell r="AK407">
            <v>0</v>
          </cell>
          <cell r="AL407">
            <v>2001</v>
          </cell>
          <cell r="AM407">
            <v>2001</v>
          </cell>
          <cell r="AN407" t="str">
            <v>ta1698811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52.575000000000003</v>
          </cell>
          <cell r="AV407">
            <v>94.634999999999991</v>
          </cell>
          <cell r="AW407">
            <v>94.634999999999991</v>
          </cell>
          <cell r="AX407">
            <v>105.15</v>
          </cell>
          <cell r="AY407">
            <v>189.26999999999998</v>
          </cell>
          <cell r="AZ407">
            <v>189.26999999999998</v>
          </cell>
          <cell r="BA407">
            <v>105.15</v>
          </cell>
          <cell r="BB407">
            <v>189.26999999999998</v>
          </cell>
          <cell r="BC407">
            <v>189.26999999999998</v>
          </cell>
          <cell r="BD407">
            <v>105.15</v>
          </cell>
          <cell r="BE407">
            <v>189.26999999999998</v>
          </cell>
          <cell r="BF407">
            <v>0</v>
          </cell>
          <cell r="BG407">
            <v>105.15</v>
          </cell>
          <cell r="BH407">
            <v>189.26999999999998</v>
          </cell>
          <cell r="BI407">
            <v>0</v>
          </cell>
        </row>
        <row r="408">
          <cell r="C408" t="str">
            <v>A</v>
          </cell>
          <cell r="D408" t="str">
            <v>6N</v>
          </cell>
          <cell r="E408" t="str">
            <v>EOLIC</v>
          </cell>
          <cell r="F408" t="str">
            <v>IPRO106</v>
          </cell>
          <cell r="G408" t="str">
            <v>IPRO106</v>
          </cell>
          <cell r="H408" t="str">
            <v>REALIZZAZIONE 3 SICILIA - CARLENTINI</v>
          </cell>
          <cell r="I408" t="str">
            <v>988</v>
          </cell>
          <cell r="J408" t="str">
            <v>11</v>
          </cell>
          <cell r="K408" t="str">
            <v>****</v>
          </cell>
          <cell r="L408" t="str">
            <v>****</v>
          </cell>
          <cell r="M408" t="str">
            <v>16</v>
          </cell>
          <cell r="N408" t="str">
            <v>****</v>
          </cell>
          <cell r="O408" t="str">
            <v>*</v>
          </cell>
          <cell r="P408" t="str">
            <v>*</v>
          </cell>
          <cell r="Q408" t="str">
            <v>****</v>
          </cell>
          <cell r="R408" t="str">
            <v>**</v>
          </cell>
          <cell r="S408" t="str">
            <v>****</v>
          </cell>
          <cell r="V408">
            <v>2001</v>
          </cell>
          <cell r="W408">
            <v>2001</v>
          </cell>
          <cell r="X408">
            <v>0</v>
          </cell>
          <cell r="AB408">
            <v>0</v>
          </cell>
          <cell r="AC408">
            <v>0</v>
          </cell>
          <cell r="AD408">
            <v>4179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4179</v>
          </cell>
          <cell r="AJ408">
            <v>4179</v>
          </cell>
          <cell r="AK408">
            <v>0</v>
          </cell>
          <cell r="AL408">
            <v>2001</v>
          </cell>
          <cell r="AM408">
            <v>2001</v>
          </cell>
          <cell r="AN408" t="str">
            <v>ta1698811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104.47500000000001</v>
          </cell>
          <cell r="AV408">
            <v>188.05500000000001</v>
          </cell>
          <cell r="AW408">
            <v>188.05500000000001</v>
          </cell>
          <cell r="AX408">
            <v>208.95000000000002</v>
          </cell>
          <cell r="AY408">
            <v>376.11</v>
          </cell>
          <cell r="AZ408">
            <v>376.11</v>
          </cell>
          <cell r="BA408">
            <v>208.95000000000002</v>
          </cell>
          <cell r="BB408">
            <v>376.11</v>
          </cell>
          <cell r="BC408">
            <v>376.11</v>
          </cell>
          <cell r="BD408">
            <v>208.95000000000002</v>
          </cell>
          <cell r="BE408">
            <v>376.11</v>
          </cell>
          <cell r="BF408">
            <v>0</v>
          </cell>
          <cell r="BG408">
            <v>208.95000000000002</v>
          </cell>
          <cell r="BH408">
            <v>376.11</v>
          </cell>
          <cell r="BI408">
            <v>0</v>
          </cell>
        </row>
        <row r="409">
          <cell r="C409" t="str">
            <v>A</v>
          </cell>
          <cell r="D409" t="str">
            <v>6N</v>
          </cell>
          <cell r="E409" t="str">
            <v>EOLIC</v>
          </cell>
          <cell r="F409" t="str">
            <v>IPRO106</v>
          </cell>
          <cell r="G409" t="str">
            <v>IPRO106</v>
          </cell>
          <cell r="H409" t="str">
            <v>REALIZZAZIONE 3 SICILIA - CALTEBELLOTTA</v>
          </cell>
          <cell r="I409" t="str">
            <v>988</v>
          </cell>
          <cell r="J409" t="str">
            <v>11</v>
          </cell>
          <cell r="K409" t="str">
            <v>****</v>
          </cell>
          <cell r="L409" t="str">
            <v>****</v>
          </cell>
          <cell r="M409" t="str">
            <v>16</v>
          </cell>
          <cell r="N409" t="str">
            <v>****</v>
          </cell>
          <cell r="O409" t="str">
            <v>*</v>
          </cell>
          <cell r="P409" t="str">
            <v>*</v>
          </cell>
          <cell r="Q409" t="str">
            <v>****</v>
          </cell>
          <cell r="R409" t="str">
            <v>**</v>
          </cell>
          <cell r="S409" t="str">
            <v>****</v>
          </cell>
          <cell r="V409">
            <v>2001</v>
          </cell>
          <cell r="W409">
            <v>2001</v>
          </cell>
          <cell r="X409">
            <v>0</v>
          </cell>
          <cell r="AB409">
            <v>0</v>
          </cell>
          <cell r="AC409">
            <v>0</v>
          </cell>
          <cell r="AD409">
            <v>2142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2142</v>
          </cell>
          <cell r="AJ409">
            <v>2142</v>
          </cell>
          <cell r="AK409">
            <v>0</v>
          </cell>
          <cell r="AL409">
            <v>2001</v>
          </cell>
          <cell r="AM409">
            <v>2001</v>
          </cell>
          <cell r="AN409" t="str">
            <v>ta1698811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53.550000000000004</v>
          </cell>
          <cell r="AV409">
            <v>96.39</v>
          </cell>
          <cell r="AW409">
            <v>96.39</v>
          </cell>
          <cell r="AX409">
            <v>107.10000000000001</v>
          </cell>
          <cell r="AY409">
            <v>192.78</v>
          </cell>
          <cell r="AZ409">
            <v>192.78</v>
          </cell>
          <cell r="BA409">
            <v>107.10000000000001</v>
          </cell>
          <cell r="BB409">
            <v>192.78</v>
          </cell>
          <cell r="BC409">
            <v>192.78</v>
          </cell>
          <cell r="BD409">
            <v>107.10000000000001</v>
          </cell>
          <cell r="BE409">
            <v>192.78</v>
          </cell>
          <cell r="BF409">
            <v>0</v>
          </cell>
          <cell r="BG409">
            <v>107.10000000000001</v>
          </cell>
          <cell r="BH409">
            <v>192.78</v>
          </cell>
          <cell r="BI409">
            <v>0</v>
          </cell>
        </row>
        <row r="410">
          <cell r="C410" t="str">
            <v>A</v>
          </cell>
          <cell r="D410" t="str">
            <v>6N</v>
          </cell>
          <cell r="E410" t="str">
            <v>EOLIC</v>
          </cell>
          <cell r="F410" t="str">
            <v>IPRO108</v>
          </cell>
          <cell r="G410" t="str">
            <v>IPRO108</v>
          </cell>
          <cell r="H410" t="str">
            <v>REVAMPING (EX ISMES)</v>
          </cell>
          <cell r="I410" t="str">
            <v>988</v>
          </cell>
          <cell r="J410" t="str">
            <v>11</v>
          </cell>
          <cell r="K410" t="str">
            <v>****</v>
          </cell>
          <cell r="L410" t="str">
            <v>****</v>
          </cell>
          <cell r="M410" t="str">
            <v>16</v>
          </cell>
          <cell r="N410" t="str">
            <v>****</v>
          </cell>
          <cell r="O410" t="str">
            <v>*</v>
          </cell>
          <cell r="P410" t="str">
            <v>*</v>
          </cell>
          <cell r="Q410" t="str">
            <v>****</v>
          </cell>
          <cell r="R410" t="str">
            <v>**</v>
          </cell>
          <cell r="S410" t="str">
            <v>****</v>
          </cell>
          <cell r="T410">
            <v>1</v>
          </cell>
          <cell r="U410">
            <v>1</v>
          </cell>
          <cell r="V410">
            <v>9999</v>
          </cell>
          <cell r="W410">
            <v>9999</v>
          </cell>
          <cell r="X410">
            <v>0</v>
          </cell>
          <cell r="Y410">
            <v>175</v>
          </cell>
          <cell r="Z410">
            <v>700</v>
          </cell>
          <cell r="AA410">
            <v>600</v>
          </cell>
          <cell r="AB410">
            <v>0</v>
          </cell>
          <cell r="AC410">
            <v>1475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1475</v>
          </cell>
          <cell r="AJ410">
            <v>1475</v>
          </cell>
          <cell r="AK410">
            <v>0</v>
          </cell>
          <cell r="AL410">
            <v>2000</v>
          </cell>
          <cell r="AM410">
            <v>9999</v>
          </cell>
          <cell r="AN410" t="str">
            <v>ta1698811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</row>
        <row r="411">
          <cell r="C411" t="str">
            <v>I</v>
          </cell>
          <cell r="D411" t="str">
            <v>I</v>
          </cell>
          <cell r="E411" t="str">
            <v>IDRO</v>
          </cell>
          <cell r="F411" t="str">
            <v>IDRO</v>
          </cell>
          <cell r="G411" t="str">
            <v>IDRO</v>
          </cell>
          <cell r="H411" t="str">
            <v>LAVORI SU ODL F005</v>
          </cell>
          <cell r="I411" t="str">
            <v>988</v>
          </cell>
          <cell r="J411" t="str">
            <v>11</v>
          </cell>
          <cell r="K411" t="str">
            <v>****</v>
          </cell>
          <cell r="L411" t="str">
            <v>****</v>
          </cell>
          <cell r="M411" t="str">
            <v>11</v>
          </cell>
          <cell r="N411" t="str">
            <v>****</v>
          </cell>
          <cell r="O411" t="str">
            <v>*</v>
          </cell>
          <cell r="P411" t="str">
            <v>*</v>
          </cell>
          <cell r="Q411" t="str">
            <v>****</v>
          </cell>
          <cell r="R411" t="str">
            <v>**</v>
          </cell>
          <cell r="S411" t="str">
            <v>F005</v>
          </cell>
          <cell r="T411">
            <v>1</v>
          </cell>
          <cell r="U411">
            <v>1</v>
          </cell>
          <cell r="V411">
            <v>4</v>
          </cell>
          <cell r="W411">
            <v>1999</v>
          </cell>
          <cell r="X411">
            <v>10.903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10.903</v>
          </cell>
          <cell r="AJ411">
            <v>10.903</v>
          </cell>
          <cell r="AK411">
            <v>0</v>
          </cell>
          <cell r="AL411">
            <v>1999</v>
          </cell>
          <cell r="AM411">
            <v>1999</v>
          </cell>
          <cell r="AN411" t="str">
            <v>ta1198811</v>
          </cell>
          <cell r="AO411">
            <v>0.10903</v>
          </cell>
          <cell r="AP411">
            <v>0.21806</v>
          </cell>
          <cell r="AQ411">
            <v>0.21806</v>
          </cell>
          <cell r="AR411">
            <v>0.21806</v>
          </cell>
          <cell r="AS411">
            <v>0.43612000000000001</v>
          </cell>
          <cell r="AT411">
            <v>0.43612000000000001</v>
          </cell>
          <cell r="AU411">
            <v>0.21806</v>
          </cell>
          <cell r="AV411">
            <v>0.43612000000000001</v>
          </cell>
          <cell r="AW411">
            <v>0.43612000000000001</v>
          </cell>
          <cell r="AX411">
            <v>0.21806</v>
          </cell>
          <cell r="AY411">
            <v>0.43612000000000001</v>
          </cell>
          <cell r="AZ411">
            <v>0</v>
          </cell>
          <cell r="BA411">
            <v>0.21806</v>
          </cell>
          <cell r="BB411">
            <v>0.43612000000000001</v>
          </cell>
          <cell r="BC411">
            <v>0</v>
          </cell>
          <cell r="BD411">
            <v>0.21806</v>
          </cell>
          <cell r="BE411">
            <v>0.43612000000000001</v>
          </cell>
          <cell r="BF411">
            <v>0</v>
          </cell>
          <cell r="BG411">
            <v>0.21806</v>
          </cell>
          <cell r="BH411">
            <v>0.43612000000000001</v>
          </cell>
          <cell r="BI411">
            <v>0</v>
          </cell>
        </row>
        <row r="412">
          <cell r="C412" t="str">
            <v>I</v>
          </cell>
          <cell r="D412" t="str">
            <v>I</v>
          </cell>
          <cell r="E412" t="str">
            <v>IDRO</v>
          </cell>
          <cell r="F412" t="str">
            <v>IDRO</v>
          </cell>
          <cell r="G412" t="str">
            <v>IDRO</v>
          </cell>
          <cell r="H412" t="str">
            <v>LAVORI SU ODL 0028</v>
          </cell>
          <cell r="I412" t="str">
            <v>988</v>
          </cell>
          <cell r="J412" t="str">
            <v>11</v>
          </cell>
          <cell r="K412" t="str">
            <v>****</v>
          </cell>
          <cell r="L412" t="str">
            <v>****</v>
          </cell>
          <cell r="M412" t="str">
            <v>11</v>
          </cell>
          <cell r="N412" t="str">
            <v>****</v>
          </cell>
          <cell r="O412" t="str">
            <v>*</v>
          </cell>
          <cell r="P412" t="str">
            <v>*</v>
          </cell>
          <cell r="Q412" t="str">
            <v>****</v>
          </cell>
          <cell r="R412" t="str">
            <v>**</v>
          </cell>
          <cell r="S412" t="str">
            <v>0028</v>
          </cell>
          <cell r="T412">
            <v>1</v>
          </cell>
          <cell r="U412">
            <v>1</v>
          </cell>
          <cell r="V412">
            <v>4</v>
          </cell>
          <cell r="W412">
            <v>1999</v>
          </cell>
          <cell r="X412">
            <v>161.13900000000001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161.13900000000001</v>
          </cell>
          <cell r="AJ412">
            <v>161.13900000000001</v>
          </cell>
          <cell r="AK412">
            <v>0</v>
          </cell>
          <cell r="AL412">
            <v>1999</v>
          </cell>
          <cell r="AM412">
            <v>1999</v>
          </cell>
          <cell r="AN412" t="str">
            <v>ta1198811</v>
          </cell>
          <cell r="AO412">
            <v>1.6113900000000001</v>
          </cell>
          <cell r="AP412">
            <v>3.2227800000000002</v>
          </cell>
          <cell r="AQ412">
            <v>3.2227800000000002</v>
          </cell>
          <cell r="AR412">
            <v>3.2227800000000002</v>
          </cell>
          <cell r="AS412">
            <v>6.4455600000000004</v>
          </cell>
          <cell r="AT412">
            <v>6.4455600000000004</v>
          </cell>
          <cell r="AU412">
            <v>3.2227800000000002</v>
          </cell>
          <cell r="AV412">
            <v>6.4455600000000004</v>
          </cell>
          <cell r="AW412">
            <v>6.4455600000000004</v>
          </cell>
          <cell r="AX412">
            <v>3.2227800000000002</v>
          </cell>
          <cell r="AY412">
            <v>6.4455600000000004</v>
          </cell>
          <cell r="AZ412">
            <v>0</v>
          </cell>
          <cell r="BA412">
            <v>3.2227800000000002</v>
          </cell>
          <cell r="BB412">
            <v>6.4455600000000004</v>
          </cell>
          <cell r="BC412">
            <v>0</v>
          </cell>
          <cell r="BD412">
            <v>3.2227800000000002</v>
          </cell>
          <cell r="BE412">
            <v>6.4455600000000004</v>
          </cell>
          <cell r="BF412">
            <v>0</v>
          </cell>
          <cell r="BG412">
            <v>3.2227800000000002</v>
          </cell>
          <cell r="BH412">
            <v>6.4455600000000004</v>
          </cell>
          <cell r="BI412">
            <v>0</v>
          </cell>
        </row>
        <row r="413">
          <cell r="C413" t="str">
            <v>I</v>
          </cell>
          <cell r="D413" t="str">
            <v>I</v>
          </cell>
          <cell r="E413" t="str">
            <v>IDRO</v>
          </cell>
          <cell r="F413" t="str">
            <v>IDRO</v>
          </cell>
          <cell r="G413" t="str">
            <v>IDRO</v>
          </cell>
          <cell r="H413" t="str">
            <v>LAVORI SU ODL 0085</v>
          </cell>
          <cell r="I413" t="str">
            <v>988</v>
          </cell>
          <cell r="J413" t="str">
            <v>11</v>
          </cell>
          <cell r="K413" t="str">
            <v>****</v>
          </cell>
          <cell r="L413" t="str">
            <v>****</v>
          </cell>
          <cell r="M413" t="str">
            <v>11</v>
          </cell>
          <cell r="N413" t="str">
            <v>****</v>
          </cell>
          <cell r="O413" t="str">
            <v>*</v>
          </cell>
          <cell r="P413" t="str">
            <v>*</v>
          </cell>
          <cell r="Q413" t="str">
            <v>****</v>
          </cell>
          <cell r="R413" t="str">
            <v>**</v>
          </cell>
          <cell r="S413" t="str">
            <v>0085</v>
          </cell>
          <cell r="T413">
            <v>1</v>
          </cell>
          <cell r="U413">
            <v>1</v>
          </cell>
          <cell r="V413">
            <v>4</v>
          </cell>
          <cell r="W413">
            <v>1999</v>
          </cell>
          <cell r="X413">
            <v>464.84500000000003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464.84500000000003</v>
          </cell>
          <cell r="AJ413">
            <v>464.84500000000003</v>
          </cell>
          <cell r="AK413">
            <v>0</v>
          </cell>
          <cell r="AL413">
            <v>1999</v>
          </cell>
          <cell r="AM413">
            <v>1999</v>
          </cell>
          <cell r="AN413" t="str">
            <v>ta1198811</v>
          </cell>
          <cell r="AO413">
            <v>4.6484500000000004</v>
          </cell>
          <cell r="AP413">
            <v>9.2969000000000008</v>
          </cell>
          <cell r="AQ413">
            <v>9.2969000000000008</v>
          </cell>
          <cell r="AR413">
            <v>9.2969000000000008</v>
          </cell>
          <cell r="AS413">
            <v>18.593800000000002</v>
          </cell>
          <cell r="AT413">
            <v>18.593800000000002</v>
          </cell>
          <cell r="AU413">
            <v>9.2969000000000008</v>
          </cell>
          <cell r="AV413">
            <v>18.593800000000002</v>
          </cell>
          <cell r="AW413">
            <v>18.593800000000002</v>
          </cell>
          <cell r="AX413">
            <v>9.2969000000000008</v>
          </cell>
          <cell r="AY413">
            <v>18.593800000000002</v>
          </cell>
          <cell r="AZ413">
            <v>0</v>
          </cell>
          <cell r="BA413">
            <v>9.2969000000000008</v>
          </cell>
          <cell r="BB413">
            <v>18.593800000000002</v>
          </cell>
          <cell r="BC413">
            <v>0</v>
          </cell>
          <cell r="BD413">
            <v>9.2969000000000008</v>
          </cell>
          <cell r="BE413">
            <v>18.593800000000002</v>
          </cell>
          <cell r="BF413">
            <v>0</v>
          </cell>
          <cell r="BG413">
            <v>9.2969000000000008</v>
          </cell>
          <cell r="BH413">
            <v>18.593800000000002</v>
          </cell>
          <cell r="BI413">
            <v>0</v>
          </cell>
        </row>
        <row r="414">
          <cell r="C414" t="str">
            <v>I</v>
          </cell>
          <cell r="D414" t="str">
            <v>I</v>
          </cell>
          <cell r="E414" t="str">
            <v>IDRO</v>
          </cell>
          <cell r="F414" t="str">
            <v>IDRO</v>
          </cell>
          <cell r="G414" t="str">
            <v>IDRO</v>
          </cell>
          <cell r="H414" t="str">
            <v>LAVORI SU ODL 112I</v>
          </cell>
          <cell r="I414" t="str">
            <v>988</v>
          </cell>
          <cell r="J414" t="str">
            <v>11</v>
          </cell>
          <cell r="K414" t="str">
            <v>****</v>
          </cell>
          <cell r="L414" t="str">
            <v>****</v>
          </cell>
          <cell r="M414" t="str">
            <v>11</v>
          </cell>
          <cell r="N414" t="str">
            <v>****</v>
          </cell>
          <cell r="O414" t="str">
            <v>*</v>
          </cell>
          <cell r="P414" t="str">
            <v>*</v>
          </cell>
          <cell r="Q414" t="str">
            <v>****</v>
          </cell>
          <cell r="R414" t="str">
            <v>**</v>
          </cell>
          <cell r="S414" t="str">
            <v>112I</v>
          </cell>
          <cell r="T414">
            <v>1</v>
          </cell>
          <cell r="U414">
            <v>1</v>
          </cell>
          <cell r="V414">
            <v>4</v>
          </cell>
          <cell r="W414">
            <v>1999</v>
          </cell>
          <cell r="X414">
            <v>544.375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544.375</v>
          </cell>
          <cell r="AJ414">
            <v>544.375</v>
          </cell>
          <cell r="AK414">
            <v>0</v>
          </cell>
          <cell r="AL414">
            <v>1999</v>
          </cell>
          <cell r="AM414">
            <v>1999</v>
          </cell>
          <cell r="AN414" t="str">
            <v>ta1198811</v>
          </cell>
          <cell r="AO414">
            <v>5.4437500000000005</v>
          </cell>
          <cell r="AP414">
            <v>10.887500000000001</v>
          </cell>
          <cell r="AQ414">
            <v>10.887500000000001</v>
          </cell>
          <cell r="AR414">
            <v>10.887500000000001</v>
          </cell>
          <cell r="AS414">
            <v>21.775000000000002</v>
          </cell>
          <cell r="AT414">
            <v>21.775000000000002</v>
          </cell>
          <cell r="AU414">
            <v>10.887500000000001</v>
          </cell>
          <cell r="AV414">
            <v>21.775000000000002</v>
          </cell>
          <cell r="AW414">
            <v>21.775000000000002</v>
          </cell>
          <cell r="AX414">
            <v>10.887500000000001</v>
          </cell>
          <cell r="AY414">
            <v>21.775000000000002</v>
          </cell>
          <cell r="AZ414">
            <v>0</v>
          </cell>
          <cell r="BA414">
            <v>10.887500000000001</v>
          </cell>
          <cell r="BB414">
            <v>21.775000000000002</v>
          </cell>
          <cell r="BC414">
            <v>0</v>
          </cell>
          <cell r="BD414">
            <v>10.887500000000001</v>
          </cell>
          <cell r="BE414">
            <v>21.775000000000002</v>
          </cell>
          <cell r="BF414">
            <v>0</v>
          </cell>
          <cell r="BG414">
            <v>10.887500000000001</v>
          </cell>
          <cell r="BH414">
            <v>21.775000000000002</v>
          </cell>
          <cell r="BI414">
            <v>0</v>
          </cell>
        </row>
        <row r="415">
          <cell r="C415" t="str">
            <v>I</v>
          </cell>
          <cell r="D415" t="str">
            <v>I</v>
          </cell>
          <cell r="E415" t="str">
            <v>IDRO</v>
          </cell>
          <cell r="F415" t="str">
            <v>IDRO</v>
          </cell>
          <cell r="G415" t="str">
            <v>IDRO</v>
          </cell>
          <cell r="H415" t="str">
            <v>LAVORI SU ODL 2024</v>
          </cell>
          <cell r="I415" t="str">
            <v>988</v>
          </cell>
          <cell r="J415" t="str">
            <v>11</v>
          </cell>
          <cell r="K415" t="str">
            <v>****</v>
          </cell>
          <cell r="L415" t="str">
            <v>****</v>
          </cell>
          <cell r="M415" t="str">
            <v>11</v>
          </cell>
          <cell r="N415" t="str">
            <v>****</v>
          </cell>
          <cell r="O415" t="str">
            <v>*</v>
          </cell>
          <cell r="P415" t="str">
            <v>*</v>
          </cell>
          <cell r="Q415" t="str">
            <v>****</v>
          </cell>
          <cell r="R415" t="str">
            <v>**</v>
          </cell>
          <cell r="S415" t="str">
            <v>2024</v>
          </cell>
          <cell r="T415">
            <v>1</v>
          </cell>
          <cell r="U415">
            <v>1</v>
          </cell>
          <cell r="V415">
            <v>4</v>
          </cell>
          <cell r="W415">
            <v>9999</v>
          </cell>
          <cell r="X415">
            <v>688.08900000000006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688.08900000000006</v>
          </cell>
          <cell r="AJ415">
            <v>688.08900000000006</v>
          </cell>
          <cell r="AK415">
            <v>0</v>
          </cell>
          <cell r="AL415">
            <v>1999</v>
          </cell>
          <cell r="AM415">
            <v>9999</v>
          </cell>
          <cell r="AN415" t="str">
            <v>ta1198811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</row>
        <row r="416">
          <cell r="C416" t="str">
            <v>I</v>
          </cell>
          <cell r="D416" t="str">
            <v>I</v>
          </cell>
          <cell r="E416" t="str">
            <v>IDRO</v>
          </cell>
          <cell r="F416" t="str">
            <v>IDRO</v>
          </cell>
          <cell r="G416" t="str">
            <v>IDRO</v>
          </cell>
          <cell r="H416" t="str">
            <v>LAVORI SU ODL 2210</v>
          </cell>
          <cell r="I416" t="str">
            <v>988</v>
          </cell>
          <cell r="J416" t="str">
            <v>11</v>
          </cell>
          <cell r="K416" t="str">
            <v>****</v>
          </cell>
          <cell r="L416" t="str">
            <v>****</v>
          </cell>
          <cell r="M416" t="str">
            <v>11</v>
          </cell>
          <cell r="N416" t="str">
            <v>****</v>
          </cell>
          <cell r="O416" t="str">
            <v>*</v>
          </cell>
          <cell r="P416" t="str">
            <v>*</v>
          </cell>
          <cell r="Q416" t="str">
            <v>****</v>
          </cell>
          <cell r="R416" t="str">
            <v>**</v>
          </cell>
          <cell r="S416" t="str">
            <v>2210</v>
          </cell>
          <cell r="T416">
            <v>1</v>
          </cell>
          <cell r="U416">
            <v>1</v>
          </cell>
          <cell r="V416">
            <v>4</v>
          </cell>
          <cell r="W416">
            <v>9999</v>
          </cell>
          <cell r="X416">
            <v>394.14400000000001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394.14400000000001</v>
          </cell>
          <cell r="AJ416">
            <v>394.14400000000001</v>
          </cell>
          <cell r="AK416">
            <v>0</v>
          </cell>
          <cell r="AL416">
            <v>1999</v>
          </cell>
          <cell r="AM416">
            <v>9999</v>
          </cell>
          <cell r="AN416" t="str">
            <v>ta1198811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</row>
        <row r="417">
          <cell r="C417" t="str">
            <v>I</v>
          </cell>
          <cell r="D417" t="str">
            <v>I</v>
          </cell>
          <cell r="E417" t="str">
            <v>IDRO</v>
          </cell>
          <cell r="F417" t="str">
            <v>IDRO</v>
          </cell>
          <cell r="G417" t="str">
            <v>IDRO</v>
          </cell>
          <cell r="H417" t="str">
            <v>LAVORI SU ODL 2024 (SVALUTAZIONE)</v>
          </cell>
          <cell r="I417" t="str">
            <v>988</v>
          </cell>
          <cell r="J417" t="str">
            <v>11</v>
          </cell>
          <cell r="K417" t="str">
            <v>****</v>
          </cell>
          <cell r="L417" t="str">
            <v>****</v>
          </cell>
          <cell r="M417" t="str">
            <v>11</v>
          </cell>
          <cell r="N417" t="str">
            <v>****</v>
          </cell>
          <cell r="O417" t="str">
            <v>*</v>
          </cell>
          <cell r="P417" t="str">
            <v>*</v>
          </cell>
          <cell r="Q417" t="str">
            <v>****</v>
          </cell>
          <cell r="R417" t="str">
            <v>**</v>
          </cell>
          <cell r="S417" t="str">
            <v>2024</v>
          </cell>
          <cell r="T417">
            <v>1</v>
          </cell>
          <cell r="U417">
            <v>1</v>
          </cell>
          <cell r="V417">
            <v>4</v>
          </cell>
          <cell r="W417">
            <v>9999</v>
          </cell>
          <cell r="X417">
            <v>-688.08900000000006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-688.08900000000006</v>
          </cell>
          <cell r="AJ417">
            <v>-688.08900000000006</v>
          </cell>
          <cell r="AK417">
            <v>0</v>
          </cell>
          <cell r="AL417">
            <v>1999</v>
          </cell>
          <cell r="AM417">
            <v>9999</v>
          </cell>
          <cell r="AN417" t="str">
            <v>ta1198811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</row>
        <row r="418">
          <cell r="C418" t="str">
            <v>I</v>
          </cell>
          <cell r="D418" t="str">
            <v>I</v>
          </cell>
          <cell r="E418" t="str">
            <v>IDRO</v>
          </cell>
          <cell r="F418" t="str">
            <v>IDRO</v>
          </cell>
          <cell r="G418" t="str">
            <v>IDRO</v>
          </cell>
          <cell r="H418" t="str">
            <v>LAVORI SU ODL 2210 (SVALUTAZIONE)</v>
          </cell>
          <cell r="I418" t="str">
            <v>988</v>
          </cell>
          <cell r="J418" t="str">
            <v>11</v>
          </cell>
          <cell r="K418" t="str">
            <v>****</v>
          </cell>
          <cell r="L418" t="str">
            <v>****</v>
          </cell>
          <cell r="M418" t="str">
            <v>11</v>
          </cell>
          <cell r="N418" t="str">
            <v>****</v>
          </cell>
          <cell r="O418" t="str">
            <v>*</v>
          </cell>
          <cell r="P418" t="str">
            <v>*</v>
          </cell>
          <cell r="Q418" t="str">
            <v>****</v>
          </cell>
          <cell r="R418" t="str">
            <v>**</v>
          </cell>
          <cell r="S418" t="str">
            <v>2210</v>
          </cell>
          <cell r="T418">
            <v>1</v>
          </cell>
          <cell r="U418">
            <v>1</v>
          </cell>
          <cell r="V418">
            <v>4</v>
          </cell>
          <cell r="W418">
            <v>9999</v>
          </cell>
          <cell r="X418">
            <v>-394.14400000000001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-394.14400000000001</v>
          </cell>
          <cell r="AJ418">
            <v>-394.14400000000001</v>
          </cell>
          <cell r="AK418">
            <v>0</v>
          </cell>
          <cell r="AL418">
            <v>1999</v>
          </cell>
          <cell r="AM418">
            <v>9999</v>
          </cell>
          <cell r="AN418" t="str">
            <v>ta1198811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</row>
        <row r="419">
          <cell r="C419" t="str">
            <v>I</v>
          </cell>
          <cell r="D419" t="str">
            <v>I</v>
          </cell>
          <cell r="E419" t="str">
            <v>IDRO</v>
          </cell>
          <cell r="F419" t="str">
            <v>IDRO</v>
          </cell>
          <cell r="G419" t="str">
            <v>IDRO</v>
          </cell>
          <cell r="H419" t="str">
            <v>LAVORI SU ODL 2244</v>
          </cell>
          <cell r="I419" t="str">
            <v>988</v>
          </cell>
          <cell r="J419" t="str">
            <v>11</v>
          </cell>
          <cell r="K419" t="str">
            <v>****</v>
          </cell>
          <cell r="L419" t="str">
            <v>****</v>
          </cell>
          <cell r="M419" t="str">
            <v>11</v>
          </cell>
          <cell r="N419" t="str">
            <v>****</v>
          </cell>
          <cell r="O419" t="str">
            <v>*</v>
          </cell>
          <cell r="P419" t="str">
            <v>*</v>
          </cell>
          <cell r="Q419" t="str">
            <v>****</v>
          </cell>
          <cell r="R419" t="str">
            <v>**</v>
          </cell>
          <cell r="S419" t="str">
            <v>2244</v>
          </cell>
          <cell r="T419">
            <v>1</v>
          </cell>
          <cell r="U419">
            <v>1</v>
          </cell>
          <cell r="V419">
            <v>4</v>
          </cell>
          <cell r="W419">
            <v>1999</v>
          </cell>
          <cell r="X419">
            <v>1094.652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1094.652</v>
          </cell>
          <cell r="AJ419">
            <v>1094.652</v>
          </cell>
          <cell r="AK419">
            <v>0</v>
          </cell>
          <cell r="AL419">
            <v>1999</v>
          </cell>
          <cell r="AM419">
            <v>1999</v>
          </cell>
          <cell r="AN419" t="str">
            <v>ta1198811</v>
          </cell>
          <cell r="AO419">
            <v>10.946520000000001</v>
          </cell>
          <cell r="AP419">
            <v>21.893040000000003</v>
          </cell>
          <cell r="AQ419">
            <v>21.893040000000003</v>
          </cell>
          <cell r="AR419">
            <v>21.893040000000003</v>
          </cell>
          <cell r="AS419">
            <v>43.786080000000005</v>
          </cell>
          <cell r="AT419">
            <v>43.786080000000005</v>
          </cell>
          <cell r="AU419">
            <v>21.893040000000003</v>
          </cell>
          <cell r="AV419">
            <v>43.786080000000005</v>
          </cell>
          <cell r="AW419">
            <v>43.786080000000005</v>
          </cell>
          <cell r="AX419">
            <v>21.893040000000003</v>
          </cell>
          <cell r="AY419">
            <v>43.786080000000005</v>
          </cell>
          <cell r="AZ419">
            <v>0</v>
          </cell>
          <cell r="BA419">
            <v>21.893040000000003</v>
          </cell>
          <cell r="BB419">
            <v>43.786080000000005</v>
          </cell>
          <cell r="BC419">
            <v>0</v>
          </cell>
          <cell r="BD419">
            <v>21.893040000000003</v>
          </cell>
          <cell r="BE419">
            <v>43.786080000000005</v>
          </cell>
          <cell r="BF419">
            <v>0</v>
          </cell>
          <cell r="BG419">
            <v>21.893040000000003</v>
          </cell>
          <cell r="BH419">
            <v>43.786080000000005</v>
          </cell>
          <cell r="BI419">
            <v>0</v>
          </cell>
        </row>
        <row r="420">
          <cell r="C420" t="str">
            <v>I</v>
          </cell>
          <cell r="D420" t="str">
            <v>I</v>
          </cell>
          <cell r="E420" t="str">
            <v>IDRO</v>
          </cell>
          <cell r="F420" t="str">
            <v>IDRO</v>
          </cell>
          <cell r="G420" t="str">
            <v>IDRO</v>
          </cell>
          <cell r="H420" t="str">
            <v>LAVORI SU ODL 4279</v>
          </cell>
          <cell r="I420" t="str">
            <v>988</v>
          </cell>
          <cell r="J420" t="str">
            <v>11</v>
          </cell>
          <cell r="K420" t="str">
            <v>****</v>
          </cell>
          <cell r="L420" t="str">
            <v>****</v>
          </cell>
          <cell r="M420" t="str">
            <v>11</v>
          </cell>
          <cell r="N420" t="str">
            <v>****</v>
          </cell>
          <cell r="O420" t="str">
            <v>*</v>
          </cell>
          <cell r="P420" t="str">
            <v>*</v>
          </cell>
          <cell r="Q420" t="str">
            <v>****</v>
          </cell>
          <cell r="R420" t="str">
            <v>**</v>
          </cell>
          <cell r="S420" t="str">
            <v>4279</v>
          </cell>
          <cell r="T420">
            <v>1</v>
          </cell>
          <cell r="U420">
            <v>1</v>
          </cell>
          <cell r="V420">
            <v>4</v>
          </cell>
          <cell r="W420">
            <v>1999</v>
          </cell>
          <cell r="X420">
            <v>252.91399999999999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252.91399999999999</v>
          </cell>
          <cell r="AJ420">
            <v>252.91399999999999</v>
          </cell>
          <cell r="AK420">
            <v>0</v>
          </cell>
          <cell r="AL420">
            <v>1999</v>
          </cell>
          <cell r="AM420">
            <v>1999</v>
          </cell>
          <cell r="AN420" t="str">
            <v>ta1198811</v>
          </cell>
          <cell r="AO420">
            <v>2.5291399999999999</v>
          </cell>
          <cell r="AP420">
            <v>5.0582799999999999</v>
          </cell>
          <cell r="AQ420">
            <v>5.0582799999999999</v>
          </cell>
          <cell r="AR420">
            <v>5.0582799999999999</v>
          </cell>
          <cell r="AS420">
            <v>10.11656</v>
          </cell>
          <cell r="AT420">
            <v>10.11656</v>
          </cell>
          <cell r="AU420">
            <v>5.0582799999999999</v>
          </cell>
          <cell r="AV420">
            <v>10.11656</v>
          </cell>
          <cell r="AW420">
            <v>10.11656</v>
          </cell>
          <cell r="AX420">
            <v>5.0582799999999999</v>
          </cell>
          <cell r="AY420">
            <v>10.11656</v>
          </cell>
          <cell r="AZ420">
            <v>0</v>
          </cell>
          <cell r="BA420">
            <v>5.0582799999999999</v>
          </cell>
          <cell r="BB420">
            <v>10.11656</v>
          </cell>
          <cell r="BC420">
            <v>0</v>
          </cell>
          <cell r="BD420">
            <v>5.0582799999999999</v>
          </cell>
          <cell r="BE420">
            <v>10.11656</v>
          </cell>
          <cell r="BF420">
            <v>0</v>
          </cell>
          <cell r="BG420">
            <v>5.0582799999999999</v>
          </cell>
          <cell r="BH420">
            <v>10.11656</v>
          </cell>
          <cell r="BI420">
            <v>0</v>
          </cell>
        </row>
        <row r="421">
          <cell r="C421" t="str">
            <v>I</v>
          </cell>
          <cell r="D421" t="str">
            <v>I</v>
          </cell>
          <cell r="E421" t="str">
            <v>IDRO</v>
          </cell>
          <cell r="F421" t="str">
            <v>IDRO</v>
          </cell>
          <cell r="G421" t="str">
            <v>IDRO</v>
          </cell>
          <cell r="H421" t="str">
            <v>LAVORI SU ODL 609O</v>
          </cell>
          <cell r="I421" t="str">
            <v>988</v>
          </cell>
          <cell r="J421" t="str">
            <v>11</v>
          </cell>
          <cell r="K421" t="str">
            <v>****</v>
          </cell>
          <cell r="L421" t="str">
            <v>****</v>
          </cell>
          <cell r="M421" t="str">
            <v>11</v>
          </cell>
          <cell r="N421" t="str">
            <v>****</v>
          </cell>
          <cell r="O421" t="str">
            <v>*</v>
          </cell>
          <cell r="P421" t="str">
            <v>*</v>
          </cell>
          <cell r="Q421" t="str">
            <v>****</v>
          </cell>
          <cell r="R421" t="str">
            <v>**</v>
          </cell>
          <cell r="S421" t="str">
            <v>609O</v>
          </cell>
          <cell r="T421">
            <v>1</v>
          </cell>
          <cell r="U421">
            <v>1</v>
          </cell>
          <cell r="V421">
            <v>4</v>
          </cell>
          <cell r="W421">
            <v>1999</v>
          </cell>
          <cell r="X421">
            <v>10288.099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10288.099</v>
          </cell>
          <cell r="AJ421">
            <v>10288.099</v>
          </cell>
          <cell r="AK421">
            <v>0</v>
          </cell>
          <cell r="AL421">
            <v>1999</v>
          </cell>
          <cell r="AM421">
            <v>1999</v>
          </cell>
          <cell r="AN421" t="str">
            <v>ta1198811</v>
          </cell>
          <cell r="AO421">
            <v>102.88099</v>
          </cell>
          <cell r="AP421">
            <v>205.76197999999999</v>
          </cell>
          <cell r="AQ421">
            <v>205.76197999999999</v>
          </cell>
          <cell r="AR421">
            <v>205.76197999999999</v>
          </cell>
          <cell r="AS421">
            <v>411.52395999999999</v>
          </cell>
          <cell r="AT421">
            <v>411.52395999999999</v>
          </cell>
          <cell r="AU421">
            <v>205.76197999999999</v>
          </cell>
          <cell r="AV421">
            <v>411.52395999999999</v>
          </cell>
          <cell r="AW421">
            <v>411.52395999999999</v>
          </cell>
          <cell r="AX421">
            <v>205.76197999999999</v>
          </cell>
          <cell r="AY421">
            <v>411.52395999999999</v>
          </cell>
          <cell r="AZ421">
            <v>0</v>
          </cell>
          <cell r="BA421">
            <v>205.76197999999999</v>
          </cell>
          <cell r="BB421">
            <v>411.52395999999999</v>
          </cell>
          <cell r="BC421">
            <v>0</v>
          </cell>
          <cell r="BD421">
            <v>205.76197999999999</v>
          </cell>
          <cell r="BE421">
            <v>411.52395999999999</v>
          </cell>
          <cell r="BF421">
            <v>0</v>
          </cell>
          <cell r="BG421">
            <v>205.76197999999999</v>
          </cell>
          <cell r="BH421">
            <v>411.52395999999999</v>
          </cell>
          <cell r="BI421">
            <v>0</v>
          </cell>
        </row>
        <row r="422">
          <cell r="C422" t="str">
            <v>I</v>
          </cell>
          <cell r="D422" t="str">
            <v>I</v>
          </cell>
          <cell r="E422" t="str">
            <v>IDRO</v>
          </cell>
          <cell r="F422" t="str">
            <v>IDRO</v>
          </cell>
          <cell r="G422" t="str">
            <v>IDRO</v>
          </cell>
          <cell r="H422" t="str">
            <v>INV 10-12 '99 SU LAVORI SU CONTINUATIVI</v>
          </cell>
          <cell r="I422" t="str">
            <v>988</v>
          </cell>
          <cell r="J422" t="str">
            <v>11</v>
          </cell>
          <cell r="K422" t="str">
            <v>****</v>
          </cell>
          <cell r="L422" t="str">
            <v>****</v>
          </cell>
          <cell r="M422" t="str">
            <v>11</v>
          </cell>
          <cell r="N422" t="str">
            <v>****</v>
          </cell>
          <cell r="O422" t="str">
            <v>*</v>
          </cell>
          <cell r="P422" t="str">
            <v>*</v>
          </cell>
          <cell r="Q422" t="str">
            <v>****</v>
          </cell>
          <cell r="R422" t="str">
            <v>**</v>
          </cell>
          <cell r="S422" t="str">
            <v>****</v>
          </cell>
          <cell r="T422">
            <v>3</v>
          </cell>
          <cell r="U422">
            <v>3</v>
          </cell>
          <cell r="V422">
            <v>4</v>
          </cell>
          <cell r="W422">
            <v>1999</v>
          </cell>
          <cell r="X422">
            <v>2500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2500</v>
          </cell>
          <cell r="AJ422">
            <v>2500</v>
          </cell>
          <cell r="AK422">
            <v>0</v>
          </cell>
          <cell r="AL422">
            <v>1999</v>
          </cell>
          <cell r="AM422">
            <v>1999</v>
          </cell>
          <cell r="AN422" t="str">
            <v>ta1198811</v>
          </cell>
          <cell r="AO422">
            <v>25</v>
          </cell>
          <cell r="AP422">
            <v>50</v>
          </cell>
          <cell r="AQ422">
            <v>50</v>
          </cell>
          <cell r="AR422">
            <v>50</v>
          </cell>
          <cell r="AS422">
            <v>100</v>
          </cell>
          <cell r="AT422">
            <v>100</v>
          </cell>
          <cell r="AU422">
            <v>50</v>
          </cell>
          <cell r="AV422">
            <v>100</v>
          </cell>
          <cell r="AW422">
            <v>100</v>
          </cell>
          <cell r="AX422">
            <v>50</v>
          </cell>
          <cell r="AY422">
            <v>100</v>
          </cell>
          <cell r="AZ422">
            <v>0</v>
          </cell>
          <cell r="BA422">
            <v>50</v>
          </cell>
          <cell r="BB422">
            <v>100</v>
          </cell>
          <cell r="BC422">
            <v>0</v>
          </cell>
          <cell r="BD422">
            <v>50</v>
          </cell>
          <cell r="BE422">
            <v>100</v>
          </cell>
          <cell r="BF422">
            <v>0</v>
          </cell>
          <cell r="BG422">
            <v>50</v>
          </cell>
          <cell r="BH422">
            <v>100</v>
          </cell>
          <cell r="BI422">
            <v>0</v>
          </cell>
        </row>
        <row r="423">
          <cell r="C423" t="str">
            <v>I</v>
          </cell>
          <cell r="D423" t="str">
            <v>I</v>
          </cell>
          <cell r="E423" t="str">
            <v>IDRO</v>
          </cell>
          <cell r="F423" t="str">
            <v>IDRO</v>
          </cell>
          <cell r="G423" t="str">
            <v>IDRO</v>
          </cell>
          <cell r="H423" t="str">
            <v>INV 10-12 '99 SU LAVORI SU ODL VARI ENTR .99</v>
          </cell>
          <cell r="I423" t="str">
            <v>988</v>
          </cell>
          <cell r="J423" t="str">
            <v>11</v>
          </cell>
          <cell r="K423" t="str">
            <v>****</v>
          </cell>
          <cell r="L423" t="str">
            <v>****</v>
          </cell>
          <cell r="M423" t="str">
            <v>11</v>
          </cell>
          <cell r="N423" t="str">
            <v>****</v>
          </cell>
          <cell r="O423" t="str">
            <v>*</v>
          </cell>
          <cell r="P423" t="str">
            <v>*</v>
          </cell>
          <cell r="Q423" t="str">
            <v>****</v>
          </cell>
          <cell r="R423" t="str">
            <v>**</v>
          </cell>
          <cell r="S423" t="str">
            <v>****</v>
          </cell>
          <cell r="T423">
            <v>1</v>
          </cell>
          <cell r="U423">
            <v>1</v>
          </cell>
          <cell r="V423">
            <v>4</v>
          </cell>
          <cell r="W423">
            <v>1999</v>
          </cell>
          <cell r="X423">
            <v>1291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1291</v>
          </cell>
          <cell r="AJ423">
            <v>1291</v>
          </cell>
          <cell r="AK423">
            <v>0</v>
          </cell>
          <cell r="AL423">
            <v>1999</v>
          </cell>
          <cell r="AM423">
            <v>1999</v>
          </cell>
          <cell r="AN423" t="str">
            <v>ta1198811</v>
          </cell>
          <cell r="AO423">
            <v>12.91</v>
          </cell>
          <cell r="AP423">
            <v>25.82</v>
          </cell>
          <cell r="AQ423">
            <v>25.82</v>
          </cell>
          <cell r="AR423">
            <v>25.82</v>
          </cell>
          <cell r="AS423">
            <v>51.64</v>
          </cell>
          <cell r="AT423">
            <v>51.64</v>
          </cell>
          <cell r="AU423">
            <v>25.82</v>
          </cell>
          <cell r="AV423">
            <v>51.64</v>
          </cell>
          <cell r="AW423">
            <v>51.64</v>
          </cell>
          <cell r="AX423">
            <v>25.82</v>
          </cell>
          <cell r="AY423">
            <v>51.64</v>
          </cell>
          <cell r="AZ423">
            <v>0</v>
          </cell>
          <cell r="BA423">
            <v>25.82</v>
          </cell>
          <cell r="BB423">
            <v>51.64</v>
          </cell>
          <cell r="BC423">
            <v>0</v>
          </cell>
          <cell r="BD423">
            <v>25.82</v>
          </cell>
          <cell r="BE423">
            <v>51.64</v>
          </cell>
          <cell r="BF423">
            <v>0</v>
          </cell>
          <cell r="BG423">
            <v>25.82</v>
          </cell>
          <cell r="BH423">
            <v>51.64</v>
          </cell>
          <cell r="BI423">
            <v>0</v>
          </cell>
        </row>
        <row r="424">
          <cell r="C424" t="str">
            <v>I</v>
          </cell>
          <cell r="D424" t="str">
            <v>I</v>
          </cell>
          <cell r="E424" t="str">
            <v>IDRO</v>
          </cell>
          <cell r="F424" t="str">
            <v>IDRO</v>
          </cell>
          <cell r="G424" t="str">
            <v>IDRO</v>
          </cell>
          <cell r="H424" t="str">
            <v>LAVORI SU ODL B002</v>
          </cell>
          <cell r="I424" t="str">
            <v>988</v>
          </cell>
          <cell r="J424" t="str">
            <v>11</v>
          </cell>
          <cell r="K424" t="str">
            <v>****</v>
          </cell>
          <cell r="L424" t="str">
            <v>****</v>
          </cell>
          <cell r="M424" t="str">
            <v>11</v>
          </cell>
          <cell r="N424" t="str">
            <v>****</v>
          </cell>
          <cell r="O424" t="str">
            <v>*</v>
          </cell>
          <cell r="P424" t="str">
            <v>*</v>
          </cell>
          <cell r="Q424" t="str">
            <v>****</v>
          </cell>
          <cell r="R424" t="str">
            <v>**</v>
          </cell>
          <cell r="S424" t="str">
            <v>B002</v>
          </cell>
          <cell r="T424">
            <v>1</v>
          </cell>
          <cell r="U424">
            <v>1</v>
          </cell>
          <cell r="V424">
            <v>4</v>
          </cell>
          <cell r="W424">
            <v>2000</v>
          </cell>
          <cell r="X424">
            <v>1.25</v>
          </cell>
          <cell r="Y424">
            <v>32</v>
          </cell>
          <cell r="Z424">
            <v>70.400000000000006</v>
          </cell>
          <cell r="AA424">
            <v>99.2</v>
          </cell>
          <cell r="AB424">
            <v>118.4</v>
          </cell>
          <cell r="AC424">
            <v>320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321.25</v>
          </cell>
          <cell r="AJ424">
            <v>321.25</v>
          </cell>
          <cell r="AK424">
            <v>0</v>
          </cell>
          <cell r="AL424">
            <v>2000</v>
          </cell>
          <cell r="AM424">
            <v>2000</v>
          </cell>
          <cell r="AN424" t="str">
            <v>ta1198811</v>
          </cell>
          <cell r="AO424">
            <v>0</v>
          </cell>
          <cell r="AP424">
            <v>0</v>
          </cell>
          <cell r="AQ424">
            <v>0</v>
          </cell>
          <cell r="AR424">
            <v>3.2124999999999999</v>
          </cell>
          <cell r="AS424">
            <v>6.4249999999999998</v>
          </cell>
          <cell r="AT424">
            <v>6.4249999999999998</v>
          </cell>
          <cell r="AU424">
            <v>6.4249999999999998</v>
          </cell>
          <cell r="AV424">
            <v>12.85</v>
          </cell>
          <cell r="AW424">
            <v>12.85</v>
          </cell>
          <cell r="AX424">
            <v>6.4249999999999998</v>
          </cell>
          <cell r="AY424">
            <v>12.85</v>
          </cell>
          <cell r="AZ424">
            <v>12.85</v>
          </cell>
          <cell r="BA424">
            <v>6.4249999999999998</v>
          </cell>
          <cell r="BB424">
            <v>12.85</v>
          </cell>
          <cell r="BC424">
            <v>0</v>
          </cell>
          <cell r="BD424">
            <v>6.4249999999999998</v>
          </cell>
          <cell r="BE424">
            <v>12.85</v>
          </cell>
          <cell r="BF424">
            <v>0</v>
          </cell>
          <cell r="BG424">
            <v>6.4249999999999998</v>
          </cell>
          <cell r="BH424">
            <v>12.85</v>
          </cell>
          <cell r="BI424">
            <v>0</v>
          </cell>
        </row>
        <row r="425">
          <cell r="C425" t="str">
            <v>I</v>
          </cell>
          <cell r="D425" t="str">
            <v>I</v>
          </cell>
          <cell r="E425" t="str">
            <v>IDRO</v>
          </cell>
          <cell r="F425" t="str">
            <v>IDRO</v>
          </cell>
          <cell r="G425" t="str">
            <v>IDRO</v>
          </cell>
          <cell r="H425" t="str">
            <v>LAVORI SU ODL 0027</v>
          </cell>
          <cell r="I425" t="str">
            <v>988</v>
          </cell>
          <cell r="J425" t="str">
            <v>11</v>
          </cell>
          <cell r="K425" t="str">
            <v>****</v>
          </cell>
          <cell r="L425" t="str">
            <v>****</v>
          </cell>
          <cell r="M425" t="str">
            <v>11</v>
          </cell>
          <cell r="N425" t="str">
            <v>****</v>
          </cell>
          <cell r="O425" t="str">
            <v>*</v>
          </cell>
          <cell r="P425" t="str">
            <v>*</v>
          </cell>
          <cell r="Q425" t="str">
            <v>****</v>
          </cell>
          <cell r="R425" t="str">
            <v>**</v>
          </cell>
          <cell r="S425" t="str">
            <v>0027</v>
          </cell>
          <cell r="T425">
            <v>1</v>
          </cell>
          <cell r="U425">
            <v>1</v>
          </cell>
          <cell r="V425">
            <v>2</v>
          </cell>
          <cell r="W425">
            <v>2000</v>
          </cell>
          <cell r="X425">
            <v>751.76700000000005</v>
          </cell>
          <cell r="Y425">
            <v>16</v>
          </cell>
          <cell r="Z425">
            <v>35.200000000000003</v>
          </cell>
          <cell r="AB425">
            <v>51.2</v>
          </cell>
          <cell r="AC425">
            <v>51.2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802.9670000000001</v>
          </cell>
          <cell r="AJ425">
            <v>802.9670000000001</v>
          </cell>
          <cell r="AK425">
            <v>0</v>
          </cell>
          <cell r="AL425">
            <v>2000</v>
          </cell>
          <cell r="AM425">
            <v>2000</v>
          </cell>
          <cell r="AN425" t="str">
            <v>ta1198811</v>
          </cell>
          <cell r="AO425">
            <v>0</v>
          </cell>
          <cell r="AP425">
            <v>0</v>
          </cell>
          <cell r="AQ425">
            <v>0</v>
          </cell>
          <cell r="AR425">
            <v>8.0296700000000012</v>
          </cell>
          <cell r="AS425">
            <v>16.059340000000002</v>
          </cell>
          <cell r="AT425">
            <v>16.059340000000002</v>
          </cell>
          <cell r="AU425">
            <v>16.059340000000002</v>
          </cell>
          <cell r="AV425">
            <v>32.118680000000005</v>
          </cell>
          <cell r="AW425">
            <v>32.118680000000005</v>
          </cell>
          <cell r="AX425">
            <v>16.059340000000002</v>
          </cell>
          <cell r="AY425">
            <v>32.118680000000005</v>
          </cell>
          <cell r="AZ425">
            <v>32.118680000000005</v>
          </cell>
          <cell r="BA425">
            <v>16.059340000000002</v>
          </cell>
          <cell r="BB425">
            <v>32.118680000000005</v>
          </cell>
          <cell r="BC425">
            <v>0</v>
          </cell>
          <cell r="BD425">
            <v>16.059340000000002</v>
          </cell>
          <cell r="BE425">
            <v>32.118680000000005</v>
          </cell>
          <cell r="BF425">
            <v>0</v>
          </cell>
          <cell r="BG425">
            <v>16.059340000000002</v>
          </cell>
          <cell r="BH425">
            <v>32.118680000000005</v>
          </cell>
          <cell r="BI425">
            <v>0</v>
          </cell>
        </row>
        <row r="426">
          <cell r="C426" t="str">
            <v>I</v>
          </cell>
          <cell r="D426" t="str">
            <v>I</v>
          </cell>
          <cell r="E426" t="str">
            <v>IDRO</v>
          </cell>
          <cell r="F426" t="str">
            <v>IDRO</v>
          </cell>
          <cell r="G426" t="str">
            <v>IDRO</v>
          </cell>
          <cell r="H426" t="str">
            <v>LAVORI SU ODL 0027</v>
          </cell>
          <cell r="I426" t="str">
            <v>988</v>
          </cell>
          <cell r="J426" t="str">
            <v>11</v>
          </cell>
          <cell r="K426" t="str">
            <v>****</v>
          </cell>
          <cell r="L426" t="str">
            <v>****</v>
          </cell>
          <cell r="M426" t="str">
            <v>11</v>
          </cell>
          <cell r="N426" t="str">
            <v>****</v>
          </cell>
          <cell r="O426" t="str">
            <v>*</v>
          </cell>
          <cell r="P426" t="str">
            <v>*</v>
          </cell>
          <cell r="Q426" t="str">
            <v>****</v>
          </cell>
          <cell r="R426" t="str">
            <v>**</v>
          </cell>
          <cell r="S426" t="str">
            <v>0027</v>
          </cell>
          <cell r="T426">
            <v>1</v>
          </cell>
          <cell r="U426">
            <v>3</v>
          </cell>
          <cell r="V426">
            <v>3</v>
          </cell>
          <cell r="W426">
            <v>2000</v>
          </cell>
          <cell r="Z426">
            <v>49.6</v>
          </cell>
          <cell r="AA426">
            <v>49.6</v>
          </cell>
          <cell r="AB426">
            <v>49.6</v>
          </cell>
          <cell r="AC426">
            <v>49.6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49.6</v>
          </cell>
          <cell r="AJ426">
            <v>49.6</v>
          </cell>
          <cell r="AK426">
            <v>0</v>
          </cell>
          <cell r="AL426">
            <v>2000</v>
          </cell>
          <cell r="AM426">
            <v>2000</v>
          </cell>
          <cell r="AN426" t="str">
            <v>ta1198811</v>
          </cell>
          <cell r="AO426">
            <v>0</v>
          </cell>
          <cell r="AP426">
            <v>0</v>
          </cell>
          <cell r="AQ426">
            <v>0</v>
          </cell>
          <cell r="AR426">
            <v>0.49600000000000005</v>
          </cell>
          <cell r="AS426">
            <v>0.9920000000000001</v>
          </cell>
          <cell r="AT426">
            <v>0.9920000000000001</v>
          </cell>
          <cell r="AU426">
            <v>0.9920000000000001</v>
          </cell>
          <cell r="AV426">
            <v>1.9840000000000002</v>
          </cell>
          <cell r="AW426">
            <v>1.9840000000000002</v>
          </cell>
          <cell r="AX426">
            <v>0.9920000000000001</v>
          </cell>
          <cell r="AY426">
            <v>1.9840000000000002</v>
          </cell>
          <cell r="AZ426">
            <v>1.9840000000000002</v>
          </cell>
          <cell r="BA426">
            <v>0.9920000000000001</v>
          </cell>
          <cell r="BB426">
            <v>1.9840000000000002</v>
          </cell>
          <cell r="BC426">
            <v>0</v>
          </cell>
          <cell r="BD426">
            <v>0.9920000000000001</v>
          </cell>
          <cell r="BE426">
            <v>1.9840000000000002</v>
          </cell>
          <cell r="BF426">
            <v>0</v>
          </cell>
          <cell r="BG426">
            <v>0.9920000000000001</v>
          </cell>
          <cell r="BH426">
            <v>1.9840000000000002</v>
          </cell>
          <cell r="BI426">
            <v>0</v>
          </cell>
        </row>
        <row r="427">
          <cell r="C427" t="str">
            <v>I</v>
          </cell>
          <cell r="D427" t="str">
            <v>I</v>
          </cell>
          <cell r="E427" t="str">
            <v>IDRO</v>
          </cell>
          <cell r="F427" t="str">
            <v>IDRO</v>
          </cell>
          <cell r="G427" t="str">
            <v>IDRO</v>
          </cell>
          <cell r="H427" t="str">
            <v>LAVORI SU ODL 0027</v>
          </cell>
          <cell r="I427" t="str">
            <v>988</v>
          </cell>
          <cell r="J427" t="str">
            <v>11</v>
          </cell>
          <cell r="K427" t="str">
            <v>****</v>
          </cell>
          <cell r="L427" t="str">
            <v>****</v>
          </cell>
          <cell r="M427" t="str">
            <v>11</v>
          </cell>
          <cell r="N427" t="str">
            <v>****</v>
          </cell>
          <cell r="O427" t="str">
            <v>*</v>
          </cell>
          <cell r="P427" t="str">
            <v>*</v>
          </cell>
          <cell r="Q427" t="str">
            <v>****</v>
          </cell>
          <cell r="R427" t="str">
            <v>**</v>
          </cell>
          <cell r="S427" t="str">
            <v>0027</v>
          </cell>
          <cell r="T427">
            <v>1</v>
          </cell>
          <cell r="U427">
            <v>3</v>
          </cell>
          <cell r="V427">
            <v>4</v>
          </cell>
          <cell r="W427">
            <v>2000</v>
          </cell>
          <cell r="AA427">
            <v>59.2</v>
          </cell>
          <cell r="AB427">
            <v>59.2</v>
          </cell>
          <cell r="AC427">
            <v>59.2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59.2</v>
          </cell>
          <cell r="AJ427">
            <v>59.2</v>
          </cell>
          <cell r="AK427">
            <v>0</v>
          </cell>
          <cell r="AL427">
            <v>2000</v>
          </cell>
          <cell r="AM427">
            <v>2000</v>
          </cell>
          <cell r="AN427" t="str">
            <v>ta1198811</v>
          </cell>
          <cell r="AO427">
            <v>0</v>
          </cell>
          <cell r="AP427">
            <v>0</v>
          </cell>
          <cell r="AQ427">
            <v>0</v>
          </cell>
          <cell r="AR427">
            <v>0.59200000000000008</v>
          </cell>
          <cell r="AS427">
            <v>1.1840000000000002</v>
          </cell>
          <cell r="AT427">
            <v>1.1840000000000002</v>
          </cell>
          <cell r="AU427">
            <v>1.1840000000000002</v>
          </cell>
          <cell r="AV427">
            <v>2.3680000000000003</v>
          </cell>
          <cell r="AW427">
            <v>2.3680000000000003</v>
          </cell>
          <cell r="AX427">
            <v>1.1840000000000002</v>
          </cell>
          <cell r="AY427">
            <v>2.3680000000000003</v>
          </cell>
          <cell r="AZ427">
            <v>2.3680000000000003</v>
          </cell>
          <cell r="BA427">
            <v>1.1840000000000002</v>
          </cell>
          <cell r="BB427">
            <v>2.3680000000000003</v>
          </cell>
          <cell r="BC427">
            <v>0</v>
          </cell>
          <cell r="BD427">
            <v>1.1840000000000002</v>
          </cell>
          <cell r="BE427">
            <v>2.3680000000000003</v>
          </cell>
          <cell r="BF427">
            <v>0</v>
          </cell>
          <cell r="BG427">
            <v>1.1840000000000002</v>
          </cell>
          <cell r="BH427">
            <v>2.3680000000000003</v>
          </cell>
          <cell r="BI427">
            <v>0</v>
          </cell>
        </row>
        <row r="428">
          <cell r="C428" t="str">
            <v>I</v>
          </cell>
          <cell r="D428" t="str">
            <v>I</v>
          </cell>
          <cell r="E428" t="str">
            <v>IDRO</v>
          </cell>
          <cell r="F428" t="str">
            <v>IDRO</v>
          </cell>
          <cell r="G428" t="str">
            <v>IDRO</v>
          </cell>
          <cell r="H428" t="str">
            <v>LAVORI SU ODL 0028</v>
          </cell>
          <cell r="I428" t="str">
            <v>988</v>
          </cell>
          <cell r="J428" t="str">
            <v>11</v>
          </cell>
          <cell r="K428" t="str">
            <v>****</v>
          </cell>
          <cell r="L428" t="str">
            <v>****</v>
          </cell>
          <cell r="M428" t="str">
            <v>11</v>
          </cell>
          <cell r="N428" t="str">
            <v>****</v>
          </cell>
          <cell r="O428" t="str">
            <v>*</v>
          </cell>
          <cell r="P428" t="str">
            <v>*</v>
          </cell>
          <cell r="Q428" t="str">
            <v>****</v>
          </cell>
          <cell r="R428" t="str">
            <v>**</v>
          </cell>
          <cell r="S428" t="str">
            <v>0028</v>
          </cell>
          <cell r="T428">
            <v>1</v>
          </cell>
          <cell r="U428">
            <v>3</v>
          </cell>
          <cell r="V428">
            <v>1</v>
          </cell>
          <cell r="W428">
            <v>2000</v>
          </cell>
          <cell r="X428">
            <v>11</v>
          </cell>
          <cell r="Y428">
            <v>11</v>
          </cell>
          <cell r="AB428">
            <v>11</v>
          </cell>
          <cell r="AC428">
            <v>11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11</v>
          </cell>
          <cell r="AJ428">
            <v>11</v>
          </cell>
          <cell r="AK428">
            <v>0</v>
          </cell>
          <cell r="AL428">
            <v>2000</v>
          </cell>
          <cell r="AM428">
            <v>2000</v>
          </cell>
          <cell r="AN428" t="str">
            <v>ta1198811</v>
          </cell>
          <cell r="AO428">
            <v>0</v>
          </cell>
          <cell r="AP428">
            <v>0</v>
          </cell>
          <cell r="AQ428">
            <v>0</v>
          </cell>
          <cell r="AR428">
            <v>0.11</v>
          </cell>
          <cell r="AS428">
            <v>0.22</v>
          </cell>
          <cell r="AT428">
            <v>0.22</v>
          </cell>
          <cell r="AU428">
            <v>0.22</v>
          </cell>
          <cell r="AV428">
            <v>0.44</v>
          </cell>
          <cell r="AW428">
            <v>0.44</v>
          </cell>
          <cell r="AX428">
            <v>0.22</v>
          </cell>
          <cell r="AY428">
            <v>0.44</v>
          </cell>
          <cell r="AZ428">
            <v>0.44</v>
          </cell>
          <cell r="BA428">
            <v>0.22</v>
          </cell>
          <cell r="BB428">
            <v>0.44</v>
          </cell>
          <cell r="BC428">
            <v>0</v>
          </cell>
          <cell r="BD428">
            <v>0.22</v>
          </cell>
          <cell r="BE428">
            <v>0.44</v>
          </cell>
          <cell r="BF428">
            <v>0</v>
          </cell>
          <cell r="BG428">
            <v>0.22</v>
          </cell>
          <cell r="BH428">
            <v>0.44</v>
          </cell>
          <cell r="BI428">
            <v>0</v>
          </cell>
        </row>
        <row r="429">
          <cell r="C429" t="str">
            <v>I</v>
          </cell>
          <cell r="D429" t="str">
            <v>I</v>
          </cell>
          <cell r="E429" t="str">
            <v>IDRO</v>
          </cell>
          <cell r="F429" t="str">
            <v>IDRO</v>
          </cell>
          <cell r="G429" t="str">
            <v>IDRO</v>
          </cell>
          <cell r="H429" t="str">
            <v>LAVORI SU ODL 0028</v>
          </cell>
          <cell r="I429" t="str">
            <v>988</v>
          </cell>
          <cell r="J429" t="str">
            <v>11</v>
          </cell>
          <cell r="K429" t="str">
            <v>****</v>
          </cell>
          <cell r="L429" t="str">
            <v>****</v>
          </cell>
          <cell r="M429" t="str">
            <v>11</v>
          </cell>
          <cell r="N429" t="str">
            <v>****</v>
          </cell>
          <cell r="O429" t="str">
            <v>*</v>
          </cell>
          <cell r="P429" t="str">
            <v>*</v>
          </cell>
          <cell r="Q429" t="str">
            <v>****</v>
          </cell>
          <cell r="R429" t="str">
            <v>**</v>
          </cell>
          <cell r="S429" t="str">
            <v>0028</v>
          </cell>
          <cell r="T429">
            <v>1</v>
          </cell>
          <cell r="U429">
            <v>3</v>
          </cell>
          <cell r="V429">
            <v>2</v>
          </cell>
          <cell r="W429">
            <v>2000</v>
          </cell>
          <cell r="Y429">
            <v>24.2</v>
          </cell>
          <cell r="Z429">
            <v>24.2</v>
          </cell>
          <cell r="AB429">
            <v>24.2</v>
          </cell>
          <cell r="AC429">
            <v>24.2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24.2</v>
          </cell>
          <cell r="AJ429">
            <v>24.2</v>
          </cell>
          <cell r="AK429">
            <v>0</v>
          </cell>
          <cell r="AL429">
            <v>2000</v>
          </cell>
          <cell r="AM429">
            <v>2000</v>
          </cell>
          <cell r="AN429" t="str">
            <v>ta1198811</v>
          </cell>
          <cell r="AO429">
            <v>0</v>
          </cell>
          <cell r="AP429">
            <v>0</v>
          </cell>
          <cell r="AQ429">
            <v>0</v>
          </cell>
          <cell r="AR429">
            <v>0.24199999999999999</v>
          </cell>
          <cell r="AS429">
            <v>0.48399999999999999</v>
          </cell>
          <cell r="AT429">
            <v>0.48399999999999999</v>
          </cell>
          <cell r="AU429">
            <v>0.48399999999999999</v>
          </cell>
          <cell r="AV429">
            <v>0.96799999999999997</v>
          </cell>
          <cell r="AW429">
            <v>0.96799999999999997</v>
          </cell>
          <cell r="AX429">
            <v>0.48399999999999999</v>
          </cell>
          <cell r="AY429">
            <v>0.96799999999999997</v>
          </cell>
          <cell r="AZ429">
            <v>0.96799999999999997</v>
          </cell>
          <cell r="BA429">
            <v>0.48399999999999999</v>
          </cell>
          <cell r="BB429">
            <v>0.96799999999999997</v>
          </cell>
          <cell r="BC429">
            <v>0</v>
          </cell>
          <cell r="BD429">
            <v>0.48399999999999999</v>
          </cell>
          <cell r="BE429">
            <v>0.96799999999999997</v>
          </cell>
          <cell r="BF429">
            <v>0</v>
          </cell>
          <cell r="BG429">
            <v>0.48399999999999999</v>
          </cell>
          <cell r="BH429">
            <v>0.96799999999999997</v>
          </cell>
          <cell r="BI429">
            <v>0</v>
          </cell>
        </row>
        <row r="430">
          <cell r="C430" t="str">
            <v>I</v>
          </cell>
          <cell r="D430" t="str">
            <v>I</v>
          </cell>
          <cell r="E430" t="str">
            <v>IDRO</v>
          </cell>
          <cell r="F430" t="str">
            <v>IDRO</v>
          </cell>
          <cell r="G430" t="str">
            <v>IDRO</v>
          </cell>
          <cell r="H430" t="str">
            <v>LAVORI SU ODL 0028</v>
          </cell>
          <cell r="I430" t="str">
            <v>988</v>
          </cell>
          <cell r="J430" t="str">
            <v>11</v>
          </cell>
          <cell r="K430" t="str">
            <v>****</v>
          </cell>
          <cell r="L430" t="str">
            <v>****</v>
          </cell>
          <cell r="M430" t="str">
            <v>11</v>
          </cell>
          <cell r="N430" t="str">
            <v>****</v>
          </cell>
          <cell r="O430" t="str">
            <v>*</v>
          </cell>
          <cell r="P430" t="str">
            <v>*</v>
          </cell>
          <cell r="Q430" t="str">
            <v>****</v>
          </cell>
          <cell r="R430" t="str">
            <v>**</v>
          </cell>
          <cell r="S430" t="str">
            <v>0028</v>
          </cell>
          <cell r="T430">
            <v>1</v>
          </cell>
          <cell r="U430">
            <v>3</v>
          </cell>
          <cell r="V430">
            <v>3</v>
          </cell>
          <cell r="W430">
            <v>2000</v>
          </cell>
          <cell r="Z430">
            <v>34.1</v>
          </cell>
          <cell r="AA430">
            <v>34.1</v>
          </cell>
          <cell r="AB430">
            <v>34.1</v>
          </cell>
          <cell r="AC430">
            <v>34.1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34.1</v>
          </cell>
          <cell r="AJ430">
            <v>34.1</v>
          </cell>
          <cell r="AK430">
            <v>0</v>
          </cell>
          <cell r="AL430">
            <v>2000</v>
          </cell>
          <cell r="AM430">
            <v>2000</v>
          </cell>
          <cell r="AN430" t="str">
            <v>ta1198811</v>
          </cell>
          <cell r="AO430">
            <v>0</v>
          </cell>
          <cell r="AP430">
            <v>0</v>
          </cell>
          <cell r="AQ430">
            <v>0</v>
          </cell>
          <cell r="AR430">
            <v>0.34100000000000003</v>
          </cell>
          <cell r="AS430">
            <v>0.68200000000000005</v>
          </cell>
          <cell r="AT430">
            <v>0.68200000000000005</v>
          </cell>
          <cell r="AU430">
            <v>0.68200000000000005</v>
          </cell>
          <cell r="AV430">
            <v>1.3640000000000001</v>
          </cell>
          <cell r="AW430">
            <v>1.3640000000000001</v>
          </cell>
          <cell r="AX430">
            <v>0.68200000000000005</v>
          </cell>
          <cell r="AY430">
            <v>1.3640000000000001</v>
          </cell>
          <cell r="AZ430">
            <v>1.3640000000000001</v>
          </cell>
          <cell r="BA430">
            <v>0.68200000000000005</v>
          </cell>
          <cell r="BB430">
            <v>1.3640000000000001</v>
          </cell>
          <cell r="BC430">
            <v>0</v>
          </cell>
          <cell r="BD430">
            <v>0.68200000000000005</v>
          </cell>
          <cell r="BE430">
            <v>1.3640000000000001</v>
          </cell>
          <cell r="BF430">
            <v>0</v>
          </cell>
          <cell r="BG430">
            <v>0.68200000000000005</v>
          </cell>
          <cell r="BH430">
            <v>1.3640000000000001</v>
          </cell>
          <cell r="BI430">
            <v>0</v>
          </cell>
        </row>
        <row r="431">
          <cell r="C431" t="str">
            <v>I</v>
          </cell>
          <cell r="D431" t="str">
            <v>I</v>
          </cell>
          <cell r="E431" t="str">
            <v>IDRO</v>
          </cell>
          <cell r="F431" t="str">
            <v>IDRO</v>
          </cell>
          <cell r="G431" t="str">
            <v>IDRO</v>
          </cell>
          <cell r="H431" t="str">
            <v>LAVORI SU ODL 0028</v>
          </cell>
          <cell r="I431" t="str">
            <v>988</v>
          </cell>
          <cell r="J431" t="str">
            <v>11</v>
          </cell>
          <cell r="K431" t="str">
            <v>****</v>
          </cell>
          <cell r="L431" t="str">
            <v>****</v>
          </cell>
          <cell r="M431" t="str">
            <v>11</v>
          </cell>
          <cell r="N431" t="str">
            <v>****</v>
          </cell>
          <cell r="O431" t="str">
            <v>*</v>
          </cell>
          <cell r="P431" t="str">
            <v>*</v>
          </cell>
          <cell r="Q431" t="str">
            <v>****</v>
          </cell>
          <cell r="R431" t="str">
            <v>**</v>
          </cell>
          <cell r="S431" t="str">
            <v>0028</v>
          </cell>
          <cell r="T431">
            <v>1</v>
          </cell>
          <cell r="U431">
            <v>3</v>
          </cell>
          <cell r="V431">
            <v>4</v>
          </cell>
          <cell r="W431">
            <v>2000</v>
          </cell>
          <cell r="AA431">
            <v>40.700000000000003</v>
          </cell>
          <cell r="AB431">
            <v>40.700000000000003</v>
          </cell>
          <cell r="AC431">
            <v>40.700000000000003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40.700000000000003</v>
          </cell>
          <cell r="AJ431">
            <v>40.700000000000003</v>
          </cell>
          <cell r="AK431">
            <v>0</v>
          </cell>
          <cell r="AL431">
            <v>2000</v>
          </cell>
          <cell r="AM431">
            <v>2000</v>
          </cell>
          <cell r="AN431" t="str">
            <v>ta1198811</v>
          </cell>
          <cell r="AO431">
            <v>0</v>
          </cell>
          <cell r="AP431">
            <v>0</v>
          </cell>
          <cell r="AQ431">
            <v>0</v>
          </cell>
          <cell r="AR431">
            <v>0.40700000000000003</v>
          </cell>
          <cell r="AS431">
            <v>0.81400000000000006</v>
          </cell>
          <cell r="AT431">
            <v>0.81400000000000006</v>
          </cell>
          <cell r="AU431">
            <v>0.81400000000000006</v>
          </cell>
          <cell r="AV431">
            <v>1.6280000000000001</v>
          </cell>
          <cell r="AW431">
            <v>1.6280000000000001</v>
          </cell>
          <cell r="AX431">
            <v>0.81400000000000006</v>
          </cell>
          <cell r="AY431">
            <v>1.6280000000000001</v>
          </cell>
          <cell r="AZ431">
            <v>1.6280000000000001</v>
          </cell>
          <cell r="BA431">
            <v>0.81400000000000006</v>
          </cell>
          <cell r="BB431">
            <v>1.6280000000000001</v>
          </cell>
          <cell r="BC431">
            <v>0</v>
          </cell>
          <cell r="BD431">
            <v>0.81400000000000006</v>
          </cell>
          <cell r="BE431">
            <v>1.6280000000000001</v>
          </cell>
          <cell r="BF431">
            <v>0</v>
          </cell>
          <cell r="BG431">
            <v>0.81400000000000006</v>
          </cell>
          <cell r="BH431">
            <v>1.6280000000000001</v>
          </cell>
          <cell r="BI431">
            <v>0</v>
          </cell>
        </row>
        <row r="432">
          <cell r="C432" t="str">
            <v>I</v>
          </cell>
          <cell r="D432" t="str">
            <v>I</v>
          </cell>
          <cell r="E432" t="str">
            <v>IDRO</v>
          </cell>
          <cell r="F432" t="str">
            <v>IDRO</v>
          </cell>
          <cell r="G432" t="str">
            <v>IDRO</v>
          </cell>
          <cell r="H432" t="str">
            <v>LAVORI SU ODL 104I</v>
          </cell>
          <cell r="I432" t="str">
            <v>988</v>
          </cell>
          <cell r="J432" t="str">
            <v>11</v>
          </cell>
          <cell r="K432" t="str">
            <v>****</v>
          </cell>
          <cell r="L432" t="str">
            <v>****</v>
          </cell>
          <cell r="M432" t="str">
            <v>11</v>
          </cell>
          <cell r="N432" t="str">
            <v>****</v>
          </cell>
          <cell r="O432" t="str">
            <v>*</v>
          </cell>
          <cell r="P432" t="str">
            <v>*</v>
          </cell>
          <cell r="Q432" t="str">
            <v>****</v>
          </cell>
          <cell r="R432" t="str">
            <v>**</v>
          </cell>
          <cell r="S432" t="str">
            <v>104I</v>
          </cell>
          <cell r="T432">
            <v>1</v>
          </cell>
          <cell r="U432">
            <v>1</v>
          </cell>
          <cell r="V432">
            <v>4</v>
          </cell>
          <cell r="W432">
            <v>2000</v>
          </cell>
          <cell r="X432">
            <v>822.22</v>
          </cell>
          <cell r="Y432">
            <v>18.3</v>
          </cell>
          <cell r="Z432">
            <v>40.26</v>
          </cell>
          <cell r="AA432">
            <v>56.73</v>
          </cell>
          <cell r="AB432">
            <v>67.709999999999994</v>
          </cell>
          <cell r="AC432">
            <v>183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1005.22</v>
          </cell>
          <cell r="AJ432">
            <v>1005.22</v>
          </cell>
          <cell r="AK432">
            <v>0</v>
          </cell>
          <cell r="AL432">
            <v>2000</v>
          </cell>
          <cell r="AM432">
            <v>2000</v>
          </cell>
          <cell r="AN432" t="str">
            <v>ta1198811</v>
          </cell>
          <cell r="AO432">
            <v>0</v>
          </cell>
          <cell r="AP432">
            <v>0</v>
          </cell>
          <cell r="AQ432">
            <v>0</v>
          </cell>
          <cell r="AR432">
            <v>10.052200000000001</v>
          </cell>
          <cell r="AS432">
            <v>20.104400000000002</v>
          </cell>
          <cell r="AT432">
            <v>20.104400000000002</v>
          </cell>
          <cell r="AU432">
            <v>20.104400000000002</v>
          </cell>
          <cell r="AV432">
            <v>40.208800000000004</v>
          </cell>
          <cell r="AW432">
            <v>40.208800000000004</v>
          </cell>
          <cell r="AX432">
            <v>20.104400000000002</v>
          </cell>
          <cell r="AY432">
            <v>40.208800000000004</v>
          </cell>
          <cell r="AZ432">
            <v>40.208800000000004</v>
          </cell>
          <cell r="BA432">
            <v>20.104400000000002</v>
          </cell>
          <cell r="BB432">
            <v>40.208800000000004</v>
          </cell>
          <cell r="BC432">
            <v>0</v>
          </cell>
          <cell r="BD432">
            <v>20.104400000000002</v>
          </cell>
          <cell r="BE432">
            <v>40.208800000000004</v>
          </cell>
          <cell r="BF432">
            <v>0</v>
          </cell>
          <cell r="BG432">
            <v>20.104400000000002</v>
          </cell>
          <cell r="BH432">
            <v>40.208800000000004</v>
          </cell>
          <cell r="BI432">
            <v>0</v>
          </cell>
        </row>
        <row r="433">
          <cell r="C433" t="str">
            <v>I</v>
          </cell>
          <cell r="D433" t="str">
            <v>I</v>
          </cell>
          <cell r="E433" t="str">
            <v>IDRO</v>
          </cell>
          <cell r="F433" t="str">
            <v>IDRO</v>
          </cell>
          <cell r="G433" t="str">
            <v>IDRO</v>
          </cell>
          <cell r="H433" t="str">
            <v>LAVORI SU ODL 11TZ</v>
          </cell>
          <cell r="I433" t="str">
            <v>988</v>
          </cell>
          <cell r="J433" t="str">
            <v>11</v>
          </cell>
          <cell r="K433" t="str">
            <v>****</v>
          </cell>
          <cell r="L433" t="str">
            <v>****</v>
          </cell>
          <cell r="M433" t="str">
            <v>11</v>
          </cell>
          <cell r="N433" t="str">
            <v>****</v>
          </cell>
          <cell r="O433" t="str">
            <v>*</v>
          </cell>
          <cell r="P433" t="str">
            <v>*</v>
          </cell>
          <cell r="Q433" t="str">
            <v>****</v>
          </cell>
          <cell r="R433" t="str">
            <v>**</v>
          </cell>
          <cell r="S433" t="str">
            <v>11TZ</v>
          </cell>
          <cell r="T433">
            <v>1</v>
          </cell>
          <cell r="U433">
            <v>1</v>
          </cell>
          <cell r="V433">
            <v>4</v>
          </cell>
          <cell r="W433">
            <v>2000</v>
          </cell>
          <cell r="X433">
            <v>7465.0929999999998</v>
          </cell>
          <cell r="Y433">
            <v>331.00000000000006</v>
          </cell>
          <cell r="Z433">
            <v>728.2</v>
          </cell>
          <cell r="AA433">
            <v>1026.1000000000001</v>
          </cell>
          <cell r="AB433">
            <v>1224.7</v>
          </cell>
          <cell r="AC433">
            <v>3310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10775.093000000001</v>
          </cell>
          <cell r="AJ433">
            <v>10775.093000000001</v>
          </cell>
          <cell r="AK433">
            <v>0</v>
          </cell>
          <cell r="AL433">
            <v>2000</v>
          </cell>
          <cell r="AM433">
            <v>2000</v>
          </cell>
          <cell r="AN433" t="str">
            <v>ta1198811</v>
          </cell>
          <cell r="AO433">
            <v>0</v>
          </cell>
          <cell r="AP433">
            <v>0</v>
          </cell>
          <cell r="AQ433">
            <v>0</v>
          </cell>
          <cell r="AR433">
            <v>107.75093000000001</v>
          </cell>
          <cell r="AS433">
            <v>215.50186000000002</v>
          </cell>
          <cell r="AT433">
            <v>215.50186000000002</v>
          </cell>
          <cell r="AU433">
            <v>215.50186000000002</v>
          </cell>
          <cell r="AV433">
            <v>431.00372000000004</v>
          </cell>
          <cell r="AW433">
            <v>431.00372000000004</v>
          </cell>
          <cell r="AX433">
            <v>215.50186000000002</v>
          </cell>
          <cell r="AY433">
            <v>431.00372000000004</v>
          </cell>
          <cell r="AZ433">
            <v>431.00372000000004</v>
          </cell>
          <cell r="BA433">
            <v>215.50186000000002</v>
          </cell>
          <cell r="BB433">
            <v>431.00372000000004</v>
          </cell>
          <cell r="BC433">
            <v>0</v>
          </cell>
          <cell r="BD433">
            <v>215.50186000000002</v>
          </cell>
          <cell r="BE433">
            <v>431.00372000000004</v>
          </cell>
          <cell r="BF433">
            <v>0</v>
          </cell>
          <cell r="BG433">
            <v>215.50186000000002</v>
          </cell>
          <cell r="BH433">
            <v>431.00372000000004</v>
          </cell>
          <cell r="BI433">
            <v>0</v>
          </cell>
        </row>
        <row r="434">
          <cell r="C434" t="str">
            <v>I</v>
          </cell>
          <cell r="D434" t="str">
            <v>I</v>
          </cell>
          <cell r="E434" t="str">
            <v>IDRO</v>
          </cell>
          <cell r="F434" t="str">
            <v>IDRO</v>
          </cell>
          <cell r="G434" t="str">
            <v>IDRO</v>
          </cell>
          <cell r="H434" t="str">
            <v>INV 10-12 '99 SU LAVORI SU ODL VARI ENTR .00</v>
          </cell>
          <cell r="I434" t="str">
            <v>988</v>
          </cell>
          <cell r="J434" t="str">
            <v>11</v>
          </cell>
          <cell r="K434" t="str">
            <v>****</v>
          </cell>
          <cell r="L434" t="str">
            <v>****</v>
          </cell>
          <cell r="M434" t="str">
            <v>11</v>
          </cell>
          <cell r="N434" t="str">
            <v>****</v>
          </cell>
          <cell r="O434" t="str">
            <v>*</v>
          </cell>
          <cell r="P434" t="str">
            <v>*</v>
          </cell>
          <cell r="Q434" t="str">
            <v>****</v>
          </cell>
          <cell r="R434" t="str">
            <v>**</v>
          </cell>
          <cell r="S434" t="str">
            <v>****</v>
          </cell>
          <cell r="T434">
            <v>1</v>
          </cell>
          <cell r="U434">
            <v>1</v>
          </cell>
          <cell r="V434">
            <v>1</v>
          </cell>
          <cell r="W434">
            <v>2000</v>
          </cell>
          <cell r="X434">
            <v>1309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1309</v>
          </cell>
          <cell r="AJ434">
            <v>1309</v>
          </cell>
          <cell r="AK434">
            <v>0</v>
          </cell>
          <cell r="AL434">
            <v>1999</v>
          </cell>
          <cell r="AM434">
            <v>2000</v>
          </cell>
          <cell r="AN434" t="str">
            <v>ta1198811</v>
          </cell>
          <cell r="AO434">
            <v>0</v>
          </cell>
          <cell r="AP434">
            <v>0</v>
          </cell>
          <cell r="AQ434">
            <v>0</v>
          </cell>
          <cell r="AR434">
            <v>13.09</v>
          </cell>
          <cell r="AS434">
            <v>26.18</v>
          </cell>
          <cell r="AT434">
            <v>26.18</v>
          </cell>
          <cell r="AU434">
            <v>26.18</v>
          </cell>
          <cell r="AV434">
            <v>52.36</v>
          </cell>
          <cell r="AW434">
            <v>52.36</v>
          </cell>
          <cell r="AX434">
            <v>26.18</v>
          </cell>
          <cell r="AY434">
            <v>52.36</v>
          </cell>
          <cell r="AZ434">
            <v>52.36</v>
          </cell>
          <cell r="BA434">
            <v>26.18</v>
          </cell>
          <cell r="BB434">
            <v>52.36</v>
          </cell>
          <cell r="BC434">
            <v>0</v>
          </cell>
          <cell r="BD434">
            <v>26.18</v>
          </cell>
          <cell r="BE434">
            <v>52.36</v>
          </cell>
          <cell r="BF434">
            <v>0</v>
          </cell>
          <cell r="BG434">
            <v>26.18</v>
          </cell>
          <cell r="BH434">
            <v>52.36</v>
          </cell>
          <cell r="BI434">
            <v>0</v>
          </cell>
        </row>
        <row r="435">
          <cell r="C435" t="str">
            <v>I</v>
          </cell>
          <cell r="D435" t="str">
            <v>I</v>
          </cell>
          <cell r="E435" t="str">
            <v>IDRO</v>
          </cell>
          <cell r="F435" t="str">
            <v>IDRO</v>
          </cell>
          <cell r="G435" t="str">
            <v>IDRO</v>
          </cell>
          <cell r="H435" t="str">
            <v>INV 2000 SU LAVORI SU CONTINUATIVI</v>
          </cell>
          <cell r="I435" t="str">
            <v>988</v>
          </cell>
          <cell r="J435" t="str">
            <v>11</v>
          </cell>
          <cell r="K435" t="str">
            <v>****</v>
          </cell>
          <cell r="L435" t="str">
            <v>****</v>
          </cell>
          <cell r="M435" t="str">
            <v>11</v>
          </cell>
          <cell r="N435" t="str">
            <v>****</v>
          </cell>
          <cell r="O435" t="str">
            <v>*</v>
          </cell>
          <cell r="P435" t="str">
            <v>*</v>
          </cell>
          <cell r="Q435" t="str">
            <v>****</v>
          </cell>
          <cell r="R435" t="str">
            <v>**</v>
          </cell>
          <cell r="S435" t="str">
            <v>****</v>
          </cell>
          <cell r="T435">
            <v>3</v>
          </cell>
          <cell r="U435">
            <v>3</v>
          </cell>
          <cell r="V435">
            <v>1</v>
          </cell>
          <cell r="W435">
            <v>2000</v>
          </cell>
          <cell r="X435">
            <v>1380</v>
          </cell>
          <cell r="Y435">
            <v>1380</v>
          </cell>
          <cell r="AB435">
            <v>1380</v>
          </cell>
          <cell r="AC435">
            <v>1380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1380</v>
          </cell>
          <cell r="AJ435">
            <v>1380</v>
          </cell>
          <cell r="AK435">
            <v>0</v>
          </cell>
          <cell r="AL435">
            <v>2000</v>
          </cell>
          <cell r="AM435">
            <v>2000</v>
          </cell>
          <cell r="AN435" t="str">
            <v>ta1198811</v>
          </cell>
          <cell r="AO435">
            <v>0</v>
          </cell>
          <cell r="AP435">
            <v>0</v>
          </cell>
          <cell r="AQ435">
            <v>0</v>
          </cell>
          <cell r="AR435">
            <v>13.8</v>
          </cell>
          <cell r="AS435">
            <v>27.6</v>
          </cell>
          <cell r="AT435">
            <v>27.6</v>
          </cell>
          <cell r="AU435">
            <v>27.6</v>
          </cell>
          <cell r="AV435">
            <v>55.2</v>
          </cell>
          <cell r="AW435">
            <v>55.2</v>
          </cell>
          <cell r="AX435">
            <v>27.6</v>
          </cell>
          <cell r="AY435">
            <v>55.2</v>
          </cell>
          <cell r="AZ435">
            <v>55.2</v>
          </cell>
          <cell r="BA435">
            <v>27.6</v>
          </cell>
          <cell r="BB435">
            <v>55.2</v>
          </cell>
          <cell r="BC435">
            <v>0</v>
          </cell>
          <cell r="BD435">
            <v>27.6</v>
          </cell>
          <cell r="BE435">
            <v>55.2</v>
          </cell>
          <cell r="BF435">
            <v>0</v>
          </cell>
          <cell r="BG435">
            <v>27.6</v>
          </cell>
          <cell r="BH435">
            <v>55.2</v>
          </cell>
          <cell r="BI435">
            <v>0</v>
          </cell>
        </row>
        <row r="436">
          <cell r="C436" t="str">
            <v>I</v>
          </cell>
          <cell r="D436" t="str">
            <v>I</v>
          </cell>
          <cell r="E436" t="str">
            <v>IDRO</v>
          </cell>
          <cell r="F436" t="str">
            <v>IDRO</v>
          </cell>
          <cell r="G436" t="str">
            <v>IDRO</v>
          </cell>
          <cell r="H436" t="str">
            <v>INV 2000 SU LAVORI SU CONTINUATIVI</v>
          </cell>
          <cell r="I436" t="str">
            <v>988</v>
          </cell>
          <cell r="J436" t="str">
            <v>11</v>
          </cell>
          <cell r="K436" t="str">
            <v>****</v>
          </cell>
          <cell r="L436" t="str">
            <v>****</v>
          </cell>
          <cell r="M436" t="str">
            <v>11</v>
          </cell>
          <cell r="N436" t="str">
            <v>****</v>
          </cell>
          <cell r="O436" t="str">
            <v>*</v>
          </cell>
          <cell r="P436" t="str">
            <v>*</v>
          </cell>
          <cell r="Q436" t="str">
            <v>****</v>
          </cell>
          <cell r="R436" t="str">
            <v>**</v>
          </cell>
          <cell r="S436" t="str">
            <v>****</v>
          </cell>
          <cell r="T436">
            <v>3</v>
          </cell>
          <cell r="U436">
            <v>3</v>
          </cell>
          <cell r="V436">
            <v>2</v>
          </cell>
          <cell r="W436">
            <v>2000</v>
          </cell>
          <cell r="Y436">
            <v>3224</v>
          </cell>
          <cell r="Z436">
            <v>3224</v>
          </cell>
          <cell r="AB436">
            <v>3224</v>
          </cell>
          <cell r="AC436">
            <v>3224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3224</v>
          </cell>
          <cell r="AJ436">
            <v>3224</v>
          </cell>
          <cell r="AK436">
            <v>0</v>
          </cell>
          <cell r="AL436">
            <v>2000</v>
          </cell>
          <cell r="AM436">
            <v>2000</v>
          </cell>
          <cell r="AN436" t="str">
            <v>ta1198811</v>
          </cell>
          <cell r="AO436">
            <v>0</v>
          </cell>
          <cell r="AP436">
            <v>0</v>
          </cell>
          <cell r="AQ436">
            <v>0</v>
          </cell>
          <cell r="AR436">
            <v>32.24</v>
          </cell>
          <cell r="AS436">
            <v>64.48</v>
          </cell>
          <cell r="AT436">
            <v>64.48</v>
          </cell>
          <cell r="AU436">
            <v>64.48</v>
          </cell>
          <cell r="AV436">
            <v>128.96</v>
          </cell>
          <cell r="AW436">
            <v>128.96</v>
          </cell>
          <cell r="AX436">
            <v>64.48</v>
          </cell>
          <cell r="AY436">
            <v>128.96</v>
          </cell>
          <cell r="AZ436">
            <v>128.96</v>
          </cell>
          <cell r="BA436">
            <v>64.48</v>
          </cell>
          <cell r="BB436">
            <v>128.96</v>
          </cell>
          <cell r="BC436">
            <v>0</v>
          </cell>
          <cell r="BD436">
            <v>64.48</v>
          </cell>
          <cell r="BE436">
            <v>128.96</v>
          </cell>
          <cell r="BF436">
            <v>0</v>
          </cell>
          <cell r="BG436">
            <v>64.48</v>
          </cell>
          <cell r="BH436">
            <v>128.96</v>
          </cell>
          <cell r="BI436">
            <v>0</v>
          </cell>
        </row>
        <row r="437">
          <cell r="C437" t="str">
            <v>I</v>
          </cell>
          <cell r="D437" t="str">
            <v>I</v>
          </cell>
          <cell r="E437" t="str">
            <v>IDRO</v>
          </cell>
          <cell r="F437" t="str">
            <v>IDRO</v>
          </cell>
          <cell r="G437" t="str">
            <v>IDRO</v>
          </cell>
          <cell r="H437" t="str">
            <v>INV 2000 SU LAVORI SU CONTINUATIVI</v>
          </cell>
          <cell r="I437" t="str">
            <v>988</v>
          </cell>
          <cell r="J437" t="str">
            <v>11</v>
          </cell>
          <cell r="K437" t="str">
            <v>****</v>
          </cell>
          <cell r="L437" t="str">
            <v>****</v>
          </cell>
          <cell r="M437" t="str">
            <v>11</v>
          </cell>
          <cell r="N437" t="str">
            <v>****</v>
          </cell>
          <cell r="O437" t="str">
            <v>*</v>
          </cell>
          <cell r="P437" t="str">
            <v>*</v>
          </cell>
          <cell r="Q437" t="str">
            <v>****</v>
          </cell>
          <cell r="R437" t="str">
            <v>**</v>
          </cell>
          <cell r="S437" t="str">
            <v>****</v>
          </cell>
          <cell r="T437">
            <v>3</v>
          </cell>
          <cell r="U437">
            <v>3</v>
          </cell>
          <cell r="V437">
            <v>3</v>
          </cell>
          <cell r="W437">
            <v>2000</v>
          </cell>
          <cell r="Z437">
            <v>4749</v>
          </cell>
          <cell r="AA437">
            <v>4749</v>
          </cell>
          <cell r="AB437">
            <v>4749</v>
          </cell>
          <cell r="AC437">
            <v>4749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4749</v>
          </cell>
          <cell r="AJ437">
            <v>4749</v>
          </cell>
          <cell r="AK437">
            <v>0</v>
          </cell>
          <cell r="AL437">
            <v>2000</v>
          </cell>
          <cell r="AM437">
            <v>2000</v>
          </cell>
          <cell r="AN437" t="str">
            <v>ta1198811</v>
          </cell>
          <cell r="AO437">
            <v>0</v>
          </cell>
          <cell r="AP437">
            <v>0</v>
          </cell>
          <cell r="AQ437">
            <v>0</v>
          </cell>
          <cell r="AR437">
            <v>47.49</v>
          </cell>
          <cell r="AS437">
            <v>94.98</v>
          </cell>
          <cell r="AT437">
            <v>94.98</v>
          </cell>
          <cell r="AU437">
            <v>94.98</v>
          </cell>
          <cell r="AV437">
            <v>189.96</v>
          </cell>
          <cell r="AW437">
            <v>189.96</v>
          </cell>
          <cell r="AX437">
            <v>94.98</v>
          </cell>
          <cell r="AY437">
            <v>189.96</v>
          </cell>
          <cell r="AZ437">
            <v>189.96</v>
          </cell>
          <cell r="BA437">
            <v>94.98</v>
          </cell>
          <cell r="BB437">
            <v>189.96</v>
          </cell>
          <cell r="BC437">
            <v>0</v>
          </cell>
          <cell r="BD437">
            <v>94.98</v>
          </cell>
          <cell r="BE437">
            <v>189.96</v>
          </cell>
          <cell r="BF437">
            <v>0</v>
          </cell>
          <cell r="BG437">
            <v>94.98</v>
          </cell>
          <cell r="BH437">
            <v>189.96</v>
          </cell>
          <cell r="BI437">
            <v>0</v>
          </cell>
        </row>
        <row r="438">
          <cell r="C438" t="str">
            <v>I</v>
          </cell>
          <cell r="D438" t="str">
            <v>I</v>
          </cell>
          <cell r="E438" t="str">
            <v>IDRO</v>
          </cell>
          <cell r="F438" t="str">
            <v>IDRO</v>
          </cell>
          <cell r="G438" t="str">
            <v>IDRO</v>
          </cell>
          <cell r="H438" t="str">
            <v>INV 2000 SU LAVORI SU CONTINUATIVI</v>
          </cell>
          <cell r="I438" t="str">
            <v>988</v>
          </cell>
          <cell r="J438" t="str">
            <v>11</v>
          </cell>
          <cell r="K438" t="str">
            <v>****</v>
          </cell>
          <cell r="L438" t="str">
            <v>****</v>
          </cell>
          <cell r="M438" t="str">
            <v>11</v>
          </cell>
          <cell r="N438" t="str">
            <v>****</v>
          </cell>
          <cell r="O438" t="str">
            <v>*</v>
          </cell>
          <cell r="P438" t="str">
            <v>*</v>
          </cell>
          <cell r="Q438" t="str">
            <v>****</v>
          </cell>
          <cell r="R438" t="str">
            <v>**</v>
          </cell>
          <cell r="S438" t="str">
            <v>****</v>
          </cell>
          <cell r="T438">
            <v>3</v>
          </cell>
          <cell r="U438">
            <v>3</v>
          </cell>
          <cell r="V438">
            <v>4</v>
          </cell>
          <cell r="W438">
            <v>2000</v>
          </cell>
          <cell r="AA438">
            <v>5656</v>
          </cell>
          <cell r="AB438">
            <v>5656</v>
          </cell>
          <cell r="AC438">
            <v>5656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5656</v>
          </cell>
          <cell r="AJ438">
            <v>5656</v>
          </cell>
          <cell r="AK438">
            <v>0</v>
          </cell>
          <cell r="AL438">
            <v>2000</v>
          </cell>
          <cell r="AM438">
            <v>2000</v>
          </cell>
          <cell r="AN438" t="str">
            <v>ta1198811</v>
          </cell>
          <cell r="AO438">
            <v>0</v>
          </cell>
          <cell r="AP438">
            <v>0</v>
          </cell>
          <cell r="AQ438">
            <v>0</v>
          </cell>
          <cell r="AR438">
            <v>56.56</v>
          </cell>
          <cell r="AS438">
            <v>113.12</v>
          </cell>
          <cell r="AT438">
            <v>113.12</v>
          </cell>
          <cell r="AU438">
            <v>113.12</v>
          </cell>
          <cell r="AV438">
            <v>226.24</v>
          </cell>
          <cell r="AW438">
            <v>226.24</v>
          </cell>
          <cell r="AX438">
            <v>113.12</v>
          </cell>
          <cell r="AY438">
            <v>226.24</v>
          </cell>
          <cell r="AZ438">
            <v>226.24</v>
          </cell>
          <cell r="BA438">
            <v>113.12</v>
          </cell>
          <cell r="BB438">
            <v>226.24</v>
          </cell>
          <cell r="BC438">
            <v>0</v>
          </cell>
          <cell r="BD438">
            <v>113.12</v>
          </cell>
          <cell r="BE438">
            <v>226.24</v>
          </cell>
          <cell r="BF438">
            <v>0</v>
          </cell>
          <cell r="BG438">
            <v>113.12</v>
          </cell>
          <cell r="BH438">
            <v>226.24</v>
          </cell>
          <cell r="BI438">
            <v>0</v>
          </cell>
        </row>
        <row r="439">
          <cell r="C439" t="str">
            <v>I</v>
          </cell>
          <cell r="D439" t="str">
            <v>I</v>
          </cell>
          <cell r="E439" t="str">
            <v>IDRO</v>
          </cell>
          <cell r="F439" t="str">
            <v>IDRO</v>
          </cell>
          <cell r="G439" t="str">
            <v>IDRO</v>
          </cell>
          <cell r="H439" t="str">
            <v>INV 2000 SU LAVORI SU CONTINUATIVI DOT 73</v>
          </cell>
          <cell r="I439" t="str">
            <v>610</v>
          </cell>
          <cell r="J439" t="str">
            <v>**</v>
          </cell>
          <cell r="K439" t="str">
            <v>****</v>
          </cell>
          <cell r="L439" t="str">
            <v>****</v>
          </cell>
          <cell r="M439" t="str">
            <v>73</v>
          </cell>
          <cell r="N439" t="str">
            <v>****</v>
          </cell>
          <cell r="O439" t="str">
            <v>*</v>
          </cell>
          <cell r="P439" t="str">
            <v>*</v>
          </cell>
          <cell r="Q439" t="str">
            <v>****</v>
          </cell>
          <cell r="R439" t="str">
            <v>**</v>
          </cell>
          <cell r="S439" t="str">
            <v>****</v>
          </cell>
          <cell r="T439">
            <v>3</v>
          </cell>
          <cell r="U439">
            <v>3</v>
          </cell>
          <cell r="V439">
            <v>1</v>
          </cell>
          <cell r="W439">
            <v>2000</v>
          </cell>
          <cell r="X439">
            <v>19</v>
          </cell>
          <cell r="Y439">
            <v>19</v>
          </cell>
          <cell r="AB439">
            <v>19</v>
          </cell>
          <cell r="AC439">
            <v>19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19</v>
          </cell>
          <cell r="AJ439">
            <v>19</v>
          </cell>
          <cell r="AK439">
            <v>0</v>
          </cell>
          <cell r="AL439">
            <v>2000</v>
          </cell>
          <cell r="AM439">
            <v>2000</v>
          </cell>
          <cell r="AN439" t="str">
            <v>ta73610</v>
          </cell>
          <cell r="AO439">
            <v>0</v>
          </cell>
          <cell r="AP439">
            <v>0</v>
          </cell>
          <cell r="AQ439">
            <v>0</v>
          </cell>
          <cell r="AR439">
            <v>0.56999999999999995</v>
          </cell>
          <cell r="AS439">
            <v>1.1399999999999999</v>
          </cell>
          <cell r="AT439">
            <v>1.1399999999999999</v>
          </cell>
          <cell r="AU439">
            <v>1.1399999999999999</v>
          </cell>
          <cell r="AV439">
            <v>2.2799999999999998</v>
          </cell>
          <cell r="AW439">
            <v>2.2799999999999998</v>
          </cell>
          <cell r="AX439">
            <v>1.1399999999999999</v>
          </cell>
          <cell r="AY439">
            <v>2.2799999999999998</v>
          </cell>
          <cell r="AZ439">
            <v>2.2799999999999998</v>
          </cell>
          <cell r="BA439">
            <v>1.1399999999999999</v>
          </cell>
          <cell r="BB439">
            <v>2.2799999999999998</v>
          </cell>
          <cell r="BC439">
            <v>0</v>
          </cell>
          <cell r="BD439">
            <v>1.1399999999999999</v>
          </cell>
          <cell r="BE439">
            <v>2.2799999999999998</v>
          </cell>
          <cell r="BF439">
            <v>0</v>
          </cell>
          <cell r="BG439">
            <v>1.1399999999999999</v>
          </cell>
          <cell r="BH439">
            <v>2.2799999999999998</v>
          </cell>
          <cell r="BI439">
            <v>0</v>
          </cell>
        </row>
        <row r="440">
          <cell r="C440" t="str">
            <v>I</v>
          </cell>
          <cell r="D440" t="str">
            <v>I</v>
          </cell>
          <cell r="E440" t="str">
            <v>IDRO</v>
          </cell>
          <cell r="F440" t="str">
            <v>IDRO</v>
          </cell>
          <cell r="G440" t="str">
            <v>IDRO</v>
          </cell>
          <cell r="H440" t="str">
            <v>INV 2000 SU LAVORI SU CONTINUATIVI DOT 73</v>
          </cell>
          <cell r="I440" t="str">
            <v>610</v>
          </cell>
          <cell r="J440" t="str">
            <v>**</v>
          </cell>
          <cell r="K440" t="str">
            <v>****</v>
          </cell>
          <cell r="L440" t="str">
            <v>****</v>
          </cell>
          <cell r="M440" t="str">
            <v>73</v>
          </cell>
          <cell r="N440" t="str">
            <v>****</v>
          </cell>
          <cell r="O440" t="str">
            <v>*</v>
          </cell>
          <cell r="P440" t="str">
            <v>*</v>
          </cell>
          <cell r="Q440" t="str">
            <v>****</v>
          </cell>
          <cell r="R440" t="str">
            <v>**</v>
          </cell>
          <cell r="S440" t="str">
            <v>****</v>
          </cell>
          <cell r="T440">
            <v>3</v>
          </cell>
          <cell r="U440">
            <v>3</v>
          </cell>
          <cell r="V440">
            <v>2</v>
          </cell>
          <cell r="W440">
            <v>2000</v>
          </cell>
          <cell r="Y440">
            <v>18</v>
          </cell>
          <cell r="Z440">
            <v>18</v>
          </cell>
          <cell r="AB440">
            <v>18</v>
          </cell>
          <cell r="AC440">
            <v>18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18</v>
          </cell>
          <cell r="AJ440">
            <v>18</v>
          </cell>
          <cell r="AK440">
            <v>0</v>
          </cell>
          <cell r="AL440">
            <v>2000</v>
          </cell>
          <cell r="AM440">
            <v>2000</v>
          </cell>
          <cell r="AN440" t="str">
            <v>ta73610</v>
          </cell>
          <cell r="AO440">
            <v>0</v>
          </cell>
          <cell r="AP440">
            <v>0</v>
          </cell>
          <cell r="AQ440">
            <v>0</v>
          </cell>
          <cell r="AR440">
            <v>0.54</v>
          </cell>
          <cell r="AS440">
            <v>1.08</v>
          </cell>
          <cell r="AT440">
            <v>1.08</v>
          </cell>
          <cell r="AU440">
            <v>1.08</v>
          </cell>
          <cell r="AV440">
            <v>2.16</v>
          </cell>
          <cell r="AW440">
            <v>2.16</v>
          </cell>
          <cell r="AX440">
            <v>1.08</v>
          </cell>
          <cell r="AY440">
            <v>2.16</v>
          </cell>
          <cell r="AZ440">
            <v>2.16</v>
          </cell>
          <cell r="BA440">
            <v>1.08</v>
          </cell>
          <cell r="BB440">
            <v>2.16</v>
          </cell>
          <cell r="BC440">
            <v>0</v>
          </cell>
          <cell r="BD440">
            <v>1.08</v>
          </cell>
          <cell r="BE440">
            <v>2.16</v>
          </cell>
          <cell r="BF440">
            <v>0</v>
          </cell>
          <cell r="BG440">
            <v>1.08</v>
          </cell>
          <cell r="BH440">
            <v>2.16</v>
          </cell>
          <cell r="BI440">
            <v>0</v>
          </cell>
        </row>
        <row r="441">
          <cell r="C441" t="str">
            <v>I</v>
          </cell>
          <cell r="D441" t="str">
            <v>I</v>
          </cell>
          <cell r="E441" t="str">
            <v>IDRO</v>
          </cell>
          <cell r="F441" t="str">
            <v>IDRO</v>
          </cell>
          <cell r="G441" t="str">
            <v>IDRO</v>
          </cell>
          <cell r="H441" t="str">
            <v>INV 2000 SU LAVORI SU CONTINUATIVI DOT 73</v>
          </cell>
          <cell r="I441" t="str">
            <v>610</v>
          </cell>
          <cell r="J441" t="str">
            <v>**</v>
          </cell>
          <cell r="K441" t="str">
            <v>****</v>
          </cell>
          <cell r="L441" t="str">
            <v>****</v>
          </cell>
          <cell r="M441" t="str">
            <v>73</v>
          </cell>
          <cell r="N441" t="str">
            <v>****</v>
          </cell>
          <cell r="O441" t="str">
            <v>*</v>
          </cell>
          <cell r="P441" t="str">
            <v>*</v>
          </cell>
          <cell r="Q441" t="str">
            <v>****</v>
          </cell>
          <cell r="R441" t="str">
            <v>**</v>
          </cell>
          <cell r="S441" t="str">
            <v>****</v>
          </cell>
          <cell r="T441">
            <v>3</v>
          </cell>
          <cell r="U441">
            <v>3</v>
          </cell>
          <cell r="V441">
            <v>3</v>
          </cell>
          <cell r="W441">
            <v>2000</v>
          </cell>
          <cell r="Z441">
            <v>19</v>
          </cell>
          <cell r="AA441">
            <v>19</v>
          </cell>
          <cell r="AB441">
            <v>19</v>
          </cell>
          <cell r="AC441">
            <v>19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19</v>
          </cell>
          <cell r="AJ441">
            <v>19</v>
          </cell>
          <cell r="AK441">
            <v>0</v>
          </cell>
          <cell r="AL441">
            <v>2000</v>
          </cell>
          <cell r="AM441">
            <v>2000</v>
          </cell>
          <cell r="AN441" t="str">
            <v>ta73610</v>
          </cell>
          <cell r="AO441">
            <v>0</v>
          </cell>
          <cell r="AP441">
            <v>0</v>
          </cell>
          <cell r="AQ441">
            <v>0</v>
          </cell>
          <cell r="AR441">
            <v>0.56999999999999995</v>
          </cell>
          <cell r="AS441">
            <v>1.1399999999999999</v>
          </cell>
          <cell r="AT441">
            <v>1.1399999999999999</v>
          </cell>
          <cell r="AU441">
            <v>1.1399999999999999</v>
          </cell>
          <cell r="AV441">
            <v>2.2799999999999998</v>
          </cell>
          <cell r="AW441">
            <v>2.2799999999999998</v>
          </cell>
          <cell r="AX441">
            <v>1.1399999999999999</v>
          </cell>
          <cell r="AY441">
            <v>2.2799999999999998</v>
          </cell>
          <cell r="AZ441">
            <v>2.2799999999999998</v>
          </cell>
          <cell r="BA441">
            <v>1.1399999999999999</v>
          </cell>
          <cell r="BB441">
            <v>2.2799999999999998</v>
          </cell>
          <cell r="BC441">
            <v>0</v>
          </cell>
          <cell r="BD441">
            <v>1.1399999999999999</v>
          </cell>
          <cell r="BE441">
            <v>2.2799999999999998</v>
          </cell>
          <cell r="BF441">
            <v>0</v>
          </cell>
          <cell r="BG441">
            <v>1.1399999999999999</v>
          </cell>
          <cell r="BH441">
            <v>2.2799999999999998</v>
          </cell>
          <cell r="BI441">
            <v>0</v>
          </cell>
        </row>
        <row r="442">
          <cell r="C442" t="str">
            <v>I</v>
          </cell>
          <cell r="D442" t="str">
            <v>I</v>
          </cell>
          <cell r="E442" t="str">
            <v>IDRO</v>
          </cell>
          <cell r="F442" t="str">
            <v>IDRO</v>
          </cell>
          <cell r="G442" t="str">
            <v>IDRO</v>
          </cell>
          <cell r="H442" t="str">
            <v>INV 2000 SU LAVORI SU CONTINUATIVI DOT 73</v>
          </cell>
          <cell r="I442" t="str">
            <v>610</v>
          </cell>
          <cell r="J442" t="str">
            <v>**</v>
          </cell>
          <cell r="K442" t="str">
            <v>****</v>
          </cell>
          <cell r="L442" t="str">
            <v>****</v>
          </cell>
          <cell r="M442" t="str">
            <v>73</v>
          </cell>
          <cell r="N442" t="str">
            <v>****</v>
          </cell>
          <cell r="O442" t="str">
            <v>*</v>
          </cell>
          <cell r="P442" t="str">
            <v>*</v>
          </cell>
          <cell r="Q442" t="str">
            <v>****</v>
          </cell>
          <cell r="R442" t="str">
            <v>**</v>
          </cell>
          <cell r="S442" t="str">
            <v>****</v>
          </cell>
          <cell r="T442">
            <v>3</v>
          </cell>
          <cell r="U442">
            <v>3</v>
          </cell>
          <cell r="V442">
            <v>4</v>
          </cell>
          <cell r="W442">
            <v>2000</v>
          </cell>
          <cell r="AA442">
            <v>18</v>
          </cell>
          <cell r="AB442">
            <v>18</v>
          </cell>
          <cell r="AC442">
            <v>18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18</v>
          </cell>
          <cell r="AJ442">
            <v>18</v>
          </cell>
          <cell r="AK442">
            <v>0</v>
          </cell>
          <cell r="AL442">
            <v>2000</v>
          </cell>
          <cell r="AM442">
            <v>2000</v>
          </cell>
          <cell r="AN442" t="str">
            <v>ta73610</v>
          </cell>
          <cell r="AO442">
            <v>0</v>
          </cell>
          <cell r="AP442">
            <v>0</v>
          </cell>
          <cell r="AQ442">
            <v>0</v>
          </cell>
          <cell r="AR442">
            <v>0.54</v>
          </cell>
          <cell r="AS442">
            <v>1.08</v>
          </cell>
          <cell r="AT442">
            <v>1.08</v>
          </cell>
          <cell r="AU442">
            <v>1.08</v>
          </cell>
          <cell r="AV442">
            <v>2.16</v>
          </cell>
          <cell r="AW442">
            <v>2.16</v>
          </cell>
          <cell r="AX442">
            <v>1.08</v>
          </cell>
          <cell r="AY442">
            <v>2.16</v>
          </cell>
          <cell r="AZ442">
            <v>2.16</v>
          </cell>
          <cell r="BA442">
            <v>1.08</v>
          </cell>
          <cell r="BB442">
            <v>2.16</v>
          </cell>
          <cell r="BC442">
            <v>0</v>
          </cell>
          <cell r="BD442">
            <v>1.08</v>
          </cell>
          <cell r="BE442">
            <v>2.16</v>
          </cell>
          <cell r="BF442">
            <v>0</v>
          </cell>
          <cell r="BG442">
            <v>1.08</v>
          </cell>
          <cell r="BH442">
            <v>2.16</v>
          </cell>
          <cell r="BI442">
            <v>0</v>
          </cell>
        </row>
        <row r="443">
          <cell r="C443" t="str">
            <v>I</v>
          </cell>
          <cell r="D443" t="str">
            <v>I</v>
          </cell>
          <cell r="E443" t="str">
            <v>IDRO</v>
          </cell>
          <cell r="F443" t="str">
            <v>IDRO</v>
          </cell>
          <cell r="G443" t="str">
            <v>IDRO</v>
          </cell>
          <cell r="H443" t="str">
            <v>INV 2000 SU LAVORI SU CONTINUATIVI DOT 71</v>
          </cell>
          <cell r="I443" t="str">
            <v>610</v>
          </cell>
          <cell r="J443" t="str">
            <v>**</v>
          </cell>
          <cell r="K443" t="str">
            <v>****</v>
          </cell>
          <cell r="L443" t="str">
            <v>****</v>
          </cell>
          <cell r="M443" t="str">
            <v>71</v>
          </cell>
          <cell r="N443" t="str">
            <v>****</v>
          </cell>
          <cell r="O443" t="str">
            <v>*</v>
          </cell>
          <cell r="P443" t="str">
            <v>*</v>
          </cell>
          <cell r="Q443" t="str">
            <v>****</v>
          </cell>
          <cell r="R443" t="str">
            <v>**</v>
          </cell>
          <cell r="S443" t="str">
            <v>****</v>
          </cell>
          <cell r="T443">
            <v>3</v>
          </cell>
          <cell r="U443">
            <v>3</v>
          </cell>
          <cell r="V443">
            <v>1</v>
          </cell>
          <cell r="W443">
            <v>2000</v>
          </cell>
          <cell r="X443">
            <v>62</v>
          </cell>
          <cell r="Y443">
            <v>62</v>
          </cell>
          <cell r="AB443">
            <v>62</v>
          </cell>
          <cell r="AC443">
            <v>62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62</v>
          </cell>
          <cell r="AJ443">
            <v>62</v>
          </cell>
          <cell r="AK443">
            <v>0</v>
          </cell>
          <cell r="AL443">
            <v>2000</v>
          </cell>
          <cell r="AM443">
            <v>2000</v>
          </cell>
          <cell r="AN443" t="str">
            <v>ta71610</v>
          </cell>
          <cell r="AO443">
            <v>0</v>
          </cell>
          <cell r="AP443">
            <v>0</v>
          </cell>
          <cell r="AQ443">
            <v>0</v>
          </cell>
          <cell r="AR443">
            <v>3.1</v>
          </cell>
          <cell r="AS443">
            <v>3.1</v>
          </cell>
          <cell r="AT443">
            <v>3.1</v>
          </cell>
          <cell r="AU443">
            <v>6.2</v>
          </cell>
          <cell r="AV443">
            <v>6.2</v>
          </cell>
          <cell r="AW443">
            <v>6.2</v>
          </cell>
          <cell r="AX443">
            <v>6.2</v>
          </cell>
          <cell r="AY443">
            <v>6.2</v>
          </cell>
          <cell r="AZ443">
            <v>6.2</v>
          </cell>
          <cell r="BA443">
            <v>6.2</v>
          </cell>
          <cell r="BB443">
            <v>6.2</v>
          </cell>
          <cell r="BC443">
            <v>0</v>
          </cell>
          <cell r="BD443">
            <v>6.2</v>
          </cell>
          <cell r="BE443">
            <v>6.2</v>
          </cell>
          <cell r="BF443">
            <v>0</v>
          </cell>
          <cell r="BG443">
            <v>6.2</v>
          </cell>
          <cell r="BH443">
            <v>6.2</v>
          </cell>
          <cell r="BI443">
            <v>0</v>
          </cell>
        </row>
        <row r="444">
          <cell r="C444" t="str">
            <v>I</v>
          </cell>
          <cell r="D444" t="str">
            <v>I</v>
          </cell>
          <cell r="E444" t="str">
            <v>IDRO</v>
          </cell>
          <cell r="F444" t="str">
            <v>IDRO</v>
          </cell>
          <cell r="G444" t="str">
            <v>IDRO</v>
          </cell>
          <cell r="H444" t="str">
            <v>INV 2000 SU LAVORI SU CONTINUATIVI DOT 71</v>
          </cell>
          <cell r="I444" t="str">
            <v>610</v>
          </cell>
          <cell r="J444" t="str">
            <v>**</v>
          </cell>
          <cell r="K444" t="str">
            <v>****</v>
          </cell>
          <cell r="L444" t="str">
            <v>****</v>
          </cell>
          <cell r="M444" t="str">
            <v>71</v>
          </cell>
          <cell r="N444" t="str">
            <v>****</v>
          </cell>
          <cell r="O444" t="str">
            <v>*</v>
          </cell>
          <cell r="P444" t="str">
            <v>*</v>
          </cell>
          <cell r="Q444" t="str">
            <v>****</v>
          </cell>
          <cell r="R444" t="str">
            <v>**</v>
          </cell>
          <cell r="S444" t="str">
            <v>****</v>
          </cell>
          <cell r="T444">
            <v>3</v>
          </cell>
          <cell r="U444">
            <v>3</v>
          </cell>
          <cell r="V444">
            <v>2</v>
          </cell>
          <cell r="W444">
            <v>2000</v>
          </cell>
          <cell r="Y444">
            <v>62</v>
          </cell>
          <cell r="Z444">
            <v>62</v>
          </cell>
          <cell r="AB444">
            <v>62</v>
          </cell>
          <cell r="AC444">
            <v>62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62</v>
          </cell>
          <cell r="AJ444">
            <v>62</v>
          </cell>
          <cell r="AK444">
            <v>0</v>
          </cell>
          <cell r="AL444">
            <v>2000</v>
          </cell>
          <cell r="AM444">
            <v>2000</v>
          </cell>
          <cell r="AN444" t="str">
            <v>ta71610</v>
          </cell>
          <cell r="AO444">
            <v>0</v>
          </cell>
          <cell r="AP444">
            <v>0</v>
          </cell>
          <cell r="AQ444">
            <v>0</v>
          </cell>
          <cell r="AR444">
            <v>3.1</v>
          </cell>
          <cell r="AS444">
            <v>3.1</v>
          </cell>
          <cell r="AT444">
            <v>3.1</v>
          </cell>
          <cell r="AU444">
            <v>6.2</v>
          </cell>
          <cell r="AV444">
            <v>6.2</v>
          </cell>
          <cell r="AW444">
            <v>6.2</v>
          </cell>
          <cell r="AX444">
            <v>6.2</v>
          </cell>
          <cell r="AY444">
            <v>6.2</v>
          </cell>
          <cell r="AZ444">
            <v>6.2</v>
          </cell>
          <cell r="BA444">
            <v>6.2</v>
          </cell>
          <cell r="BB444">
            <v>6.2</v>
          </cell>
          <cell r="BC444">
            <v>0</v>
          </cell>
          <cell r="BD444">
            <v>6.2</v>
          </cell>
          <cell r="BE444">
            <v>6.2</v>
          </cell>
          <cell r="BF444">
            <v>0</v>
          </cell>
          <cell r="BG444">
            <v>6.2</v>
          </cell>
          <cell r="BH444">
            <v>6.2</v>
          </cell>
          <cell r="BI444">
            <v>0</v>
          </cell>
        </row>
        <row r="445">
          <cell r="C445" t="str">
            <v>I</v>
          </cell>
          <cell r="D445" t="str">
            <v>I</v>
          </cell>
          <cell r="E445" t="str">
            <v>IDRO</v>
          </cell>
          <cell r="F445" t="str">
            <v>IDRO</v>
          </cell>
          <cell r="G445" t="str">
            <v>IDRO</v>
          </cell>
          <cell r="H445" t="str">
            <v>INV 2000 SU LAVORI SU CONTINUATIVI DOT 71</v>
          </cell>
          <cell r="I445" t="str">
            <v>610</v>
          </cell>
          <cell r="J445" t="str">
            <v>**</v>
          </cell>
          <cell r="K445" t="str">
            <v>****</v>
          </cell>
          <cell r="L445" t="str">
            <v>****</v>
          </cell>
          <cell r="M445" t="str">
            <v>71</v>
          </cell>
          <cell r="N445" t="str">
            <v>****</v>
          </cell>
          <cell r="O445" t="str">
            <v>*</v>
          </cell>
          <cell r="P445" t="str">
            <v>*</v>
          </cell>
          <cell r="Q445" t="str">
            <v>****</v>
          </cell>
          <cell r="R445" t="str">
            <v>**</v>
          </cell>
          <cell r="S445" t="str">
            <v>****</v>
          </cell>
          <cell r="T445">
            <v>3</v>
          </cell>
          <cell r="U445">
            <v>3</v>
          </cell>
          <cell r="V445">
            <v>3</v>
          </cell>
          <cell r="W445">
            <v>2000</v>
          </cell>
          <cell r="Z445">
            <v>61</v>
          </cell>
          <cell r="AA445">
            <v>61</v>
          </cell>
          <cell r="AB445">
            <v>61</v>
          </cell>
          <cell r="AC445">
            <v>61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61</v>
          </cell>
          <cell r="AJ445">
            <v>61</v>
          </cell>
          <cell r="AK445">
            <v>0</v>
          </cell>
          <cell r="AL445">
            <v>2000</v>
          </cell>
          <cell r="AM445">
            <v>2000</v>
          </cell>
          <cell r="AN445" t="str">
            <v>ta71610</v>
          </cell>
          <cell r="AO445">
            <v>0</v>
          </cell>
          <cell r="AP445">
            <v>0</v>
          </cell>
          <cell r="AQ445">
            <v>0</v>
          </cell>
          <cell r="AR445">
            <v>3.0500000000000003</v>
          </cell>
          <cell r="AS445">
            <v>3.0500000000000003</v>
          </cell>
          <cell r="AT445">
            <v>3.0500000000000003</v>
          </cell>
          <cell r="AU445">
            <v>6.1000000000000005</v>
          </cell>
          <cell r="AV445">
            <v>6.1000000000000005</v>
          </cell>
          <cell r="AW445">
            <v>6.1000000000000005</v>
          </cell>
          <cell r="AX445">
            <v>6.1000000000000005</v>
          </cell>
          <cell r="AY445">
            <v>6.1000000000000005</v>
          </cell>
          <cell r="AZ445">
            <v>6.1000000000000005</v>
          </cell>
          <cell r="BA445">
            <v>6.1000000000000005</v>
          </cell>
          <cell r="BB445">
            <v>6.1000000000000005</v>
          </cell>
          <cell r="BC445">
            <v>0</v>
          </cell>
          <cell r="BD445">
            <v>6.1000000000000005</v>
          </cell>
          <cell r="BE445">
            <v>6.1000000000000005</v>
          </cell>
          <cell r="BF445">
            <v>0</v>
          </cell>
          <cell r="BG445">
            <v>6.1000000000000005</v>
          </cell>
          <cell r="BH445">
            <v>6.1000000000000005</v>
          </cell>
          <cell r="BI445">
            <v>0</v>
          </cell>
        </row>
        <row r="446">
          <cell r="C446" t="str">
            <v>I</v>
          </cell>
          <cell r="D446" t="str">
            <v>I</v>
          </cell>
          <cell r="E446" t="str">
            <v>IDRO</v>
          </cell>
          <cell r="F446" t="str">
            <v>IDRO</v>
          </cell>
          <cell r="G446" t="str">
            <v>IDRO</v>
          </cell>
          <cell r="H446" t="str">
            <v>INV 2000 SU LAVORI SU CONTINUATIVI DOT 71</v>
          </cell>
          <cell r="I446" t="str">
            <v>610</v>
          </cell>
          <cell r="J446" t="str">
            <v>**</v>
          </cell>
          <cell r="K446" t="str">
            <v>****</v>
          </cell>
          <cell r="L446" t="str">
            <v>****</v>
          </cell>
          <cell r="M446" t="str">
            <v>71</v>
          </cell>
          <cell r="N446" t="str">
            <v>****</v>
          </cell>
          <cell r="O446" t="str">
            <v>*</v>
          </cell>
          <cell r="P446" t="str">
            <v>*</v>
          </cell>
          <cell r="Q446" t="str">
            <v>****</v>
          </cell>
          <cell r="R446" t="str">
            <v>**</v>
          </cell>
          <cell r="S446" t="str">
            <v>****</v>
          </cell>
          <cell r="T446">
            <v>3</v>
          </cell>
          <cell r="U446">
            <v>3</v>
          </cell>
          <cell r="V446">
            <v>4</v>
          </cell>
          <cell r="W446">
            <v>2000</v>
          </cell>
          <cell r="AA446">
            <v>62</v>
          </cell>
          <cell r="AB446">
            <v>62</v>
          </cell>
          <cell r="AC446">
            <v>62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62</v>
          </cell>
          <cell r="AJ446">
            <v>62</v>
          </cell>
          <cell r="AK446">
            <v>0</v>
          </cell>
          <cell r="AL446">
            <v>2000</v>
          </cell>
          <cell r="AM446">
            <v>2000</v>
          </cell>
          <cell r="AN446" t="str">
            <v>ta71610</v>
          </cell>
          <cell r="AO446">
            <v>0</v>
          </cell>
          <cell r="AP446">
            <v>0</v>
          </cell>
          <cell r="AQ446">
            <v>0</v>
          </cell>
          <cell r="AR446">
            <v>3.1</v>
          </cell>
          <cell r="AS446">
            <v>3.1</v>
          </cell>
          <cell r="AT446">
            <v>3.1</v>
          </cell>
          <cell r="AU446">
            <v>6.2</v>
          </cell>
          <cell r="AV446">
            <v>6.2</v>
          </cell>
          <cell r="AW446">
            <v>6.2</v>
          </cell>
          <cell r="AX446">
            <v>6.2</v>
          </cell>
          <cell r="AY446">
            <v>6.2</v>
          </cell>
          <cell r="AZ446">
            <v>6.2</v>
          </cell>
          <cell r="BA446">
            <v>6.2</v>
          </cell>
          <cell r="BB446">
            <v>6.2</v>
          </cell>
          <cell r="BC446">
            <v>0</v>
          </cell>
          <cell r="BD446">
            <v>6.2</v>
          </cell>
          <cell r="BE446">
            <v>6.2</v>
          </cell>
          <cell r="BF446">
            <v>0</v>
          </cell>
          <cell r="BG446">
            <v>6.2</v>
          </cell>
          <cell r="BH446">
            <v>6.2</v>
          </cell>
          <cell r="BI446">
            <v>0</v>
          </cell>
        </row>
        <row r="447">
          <cell r="C447" t="str">
            <v>I</v>
          </cell>
          <cell r="D447" t="str">
            <v>I</v>
          </cell>
          <cell r="E447" t="str">
            <v>IDRO</v>
          </cell>
          <cell r="F447" t="str">
            <v>IDRO</v>
          </cell>
          <cell r="G447" t="str">
            <v>IDRO</v>
          </cell>
          <cell r="H447" t="str">
            <v>LAVORI SU ODL 0101</v>
          </cell>
          <cell r="I447" t="str">
            <v>988</v>
          </cell>
          <cell r="J447" t="str">
            <v>11</v>
          </cell>
          <cell r="K447" t="str">
            <v>****</v>
          </cell>
          <cell r="L447" t="str">
            <v>****</v>
          </cell>
          <cell r="M447" t="str">
            <v>11</v>
          </cell>
          <cell r="N447" t="str">
            <v>****</v>
          </cell>
          <cell r="O447" t="str">
            <v>*</v>
          </cell>
          <cell r="P447" t="str">
            <v>*</v>
          </cell>
          <cell r="Q447" t="str">
            <v>****</v>
          </cell>
          <cell r="R447" t="str">
            <v>**</v>
          </cell>
          <cell r="S447" t="str">
            <v>0101</v>
          </cell>
          <cell r="T447">
            <v>1</v>
          </cell>
          <cell r="U447">
            <v>1</v>
          </cell>
          <cell r="V447">
            <v>2001</v>
          </cell>
          <cell r="W447">
            <v>2001</v>
          </cell>
          <cell r="X447">
            <v>37.914000000000001</v>
          </cell>
          <cell r="Y447">
            <v>211</v>
          </cell>
          <cell r="Z447">
            <v>464.2</v>
          </cell>
          <cell r="AA447">
            <v>654.1</v>
          </cell>
          <cell r="AB447">
            <v>780.7</v>
          </cell>
          <cell r="AC447">
            <v>2110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2147.9140000000002</v>
          </cell>
          <cell r="AJ447">
            <v>2147.9140000000002</v>
          </cell>
          <cell r="AK447">
            <v>0</v>
          </cell>
          <cell r="AL447">
            <v>2000</v>
          </cell>
          <cell r="AM447">
            <v>2001</v>
          </cell>
          <cell r="AN447" t="str">
            <v>ta1198811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21.479140000000001</v>
          </cell>
          <cell r="AV447">
            <v>42.958280000000002</v>
          </cell>
          <cell r="AW447">
            <v>42.958280000000002</v>
          </cell>
          <cell r="AX447">
            <v>42.958280000000002</v>
          </cell>
          <cell r="AY447">
            <v>85.916560000000004</v>
          </cell>
          <cell r="AZ447">
            <v>85.916560000000004</v>
          </cell>
          <cell r="BA447">
            <v>42.958280000000002</v>
          </cell>
          <cell r="BB447">
            <v>85.916560000000004</v>
          </cell>
          <cell r="BC447">
            <v>85.916560000000004</v>
          </cell>
          <cell r="BD447">
            <v>42.958280000000002</v>
          </cell>
          <cell r="BE447">
            <v>85.916560000000004</v>
          </cell>
          <cell r="BF447">
            <v>0</v>
          </cell>
          <cell r="BG447">
            <v>42.958280000000002</v>
          </cell>
          <cell r="BH447">
            <v>85.916560000000004</v>
          </cell>
          <cell r="BI447">
            <v>0</v>
          </cell>
        </row>
        <row r="448">
          <cell r="C448" t="str">
            <v>I</v>
          </cell>
          <cell r="D448" t="str">
            <v>I</v>
          </cell>
          <cell r="E448" t="str">
            <v>IDRO</v>
          </cell>
          <cell r="F448" t="str">
            <v>IDRO</v>
          </cell>
          <cell r="G448" t="str">
            <v>IDRO</v>
          </cell>
          <cell r="H448" t="str">
            <v>INV 2001  ????</v>
          </cell>
          <cell r="I448" t="str">
            <v>988</v>
          </cell>
          <cell r="J448" t="str">
            <v>11</v>
          </cell>
          <cell r="K448" t="str">
            <v>****</v>
          </cell>
          <cell r="L448" t="str">
            <v>****</v>
          </cell>
          <cell r="M448" t="str">
            <v>11</v>
          </cell>
          <cell r="N448" t="str">
            <v>****</v>
          </cell>
          <cell r="O448" t="str">
            <v>*</v>
          </cell>
          <cell r="P448" t="str">
            <v>*</v>
          </cell>
          <cell r="Q448" t="str">
            <v>****</v>
          </cell>
          <cell r="R448" t="str">
            <v>**</v>
          </cell>
          <cell r="S448" t="str">
            <v>****</v>
          </cell>
          <cell r="T448">
            <v>1</v>
          </cell>
          <cell r="U448">
            <v>1</v>
          </cell>
          <cell r="V448">
            <v>2001</v>
          </cell>
          <cell r="W448">
            <v>2001</v>
          </cell>
          <cell r="AB448">
            <v>0</v>
          </cell>
          <cell r="AC448">
            <v>0</v>
          </cell>
          <cell r="AD448">
            <v>26000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26000</v>
          </cell>
          <cell r="AJ448">
            <v>26000</v>
          </cell>
          <cell r="AK448">
            <v>0</v>
          </cell>
          <cell r="AL448">
            <v>2001</v>
          </cell>
          <cell r="AM448">
            <v>2001</v>
          </cell>
          <cell r="AN448" t="str">
            <v>ta1198811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260</v>
          </cell>
          <cell r="AV448">
            <v>520</v>
          </cell>
          <cell r="AW448">
            <v>520</v>
          </cell>
          <cell r="AX448">
            <v>520</v>
          </cell>
          <cell r="AY448">
            <v>1040</v>
          </cell>
          <cell r="AZ448">
            <v>1040</v>
          </cell>
          <cell r="BA448">
            <v>520</v>
          </cell>
          <cell r="BB448">
            <v>1040</v>
          </cell>
          <cell r="BC448">
            <v>1040</v>
          </cell>
          <cell r="BD448">
            <v>520</v>
          </cell>
          <cell r="BE448">
            <v>1040</v>
          </cell>
          <cell r="BF448">
            <v>0</v>
          </cell>
          <cell r="BG448">
            <v>520</v>
          </cell>
          <cell r="BH448">
            <v>1040</v>
          </cell>
          <cell r="BI448">
            <v>0</v>
          </cell>
        </row>
        <row r="449">
          <cell r="C449" t="str">
            <v>I</v>
          </cell>
          <cell r="D449" t="str">
            <v>I</v>
          </cell>
          <cell r="E449" t="str">
            <v>IDRO</v>
          </cell>
          <cell r="F449" t="str">
            <v>IDRO</v>
          </cell>
          <cell r="G449" t="str">
            <v>IDRO</v>
          </cell>
          <cell r="H449" t="str">
            <v>LAVORI SU ODL C001</v>
          </cell>
          <cell r="I449" t="str">
            <v>988</v>
          </cell>
          <cell r="J449" t="str">
            <v>11</v>
          </cell>
          <cell r="K449" t="str">
            <v>****</v>
          </cell>
          <cell r="L449" t="str">
            <v>****</v>
          </cell>
          <cell r="M449" t="str">
            <v>11</v>
          </cell>
          <cell r="N449" t="str">
            <v>****</v>
          </cell>
          <cell r="O449" t="str">
            <v>*</v>
          </cell>
          <cell r="P449" t="str">
            <v>*</v>
          </cell>
          <cell r="Q449" t="str">
            <v>****</v>
          </cell>
          <cell r="R449" t="str">
            <v>**</v>
          </cell>
          <cell r="S449" t="str">
            <v>C001</v>
          </cell>
          <cell r="T449">
            <v>1</v>
          </cell>
          <cell r="U449">
            <v>1</v>
          </cell>
          <cell r="V449">
            <v>2002</v>
          </cell>
          <cell r="W449">
            <v>2002</v>
          </cell>
          <cell r="X449">
            <v>0.12</v>
          </cell>
          <cell r="Y449">
            <v>100</v>
          </cell>
          <cell r="Z449">
            <v>220</v>
          </cell>
          <cell r="AA449">
            <v>310</v>
          </cell>
          <cell r="AB449">
            <v>370</v>
          </cell>
          <cell r="AC449">
            <v>1000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1000.12</v>
          </cell>
          <cell r="AJ449">
            <v>1000.12</v>
          </cell>
          <cell r="AK449">
            <v>0</v>
          </cell>
          <cell r="AL449">
            <v>2000</v>
          </cell>
          <cell r="AM449">
            <v>2002</v>
          </cell>
          <cell r="AN449" t="str">
            <v>ta1198811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10.001200000000001</v>
          </cell>
          <cell r="AY449">
            <v>20.002400000000002</v>
          </cell>
          <cell r="AZ449">
            <v>20.002400000000002</v>
          </cell>
          <cell r="BA449">
            <v>20.002400000000002</v>
          </cell>
          <cell r="BB449">
            <v>40.004800000000003</v>
          </cell>
          <cell r="BC449">
            <v>40.004800000000003</v>
          </cell>
          <cell r="BD449">
            <v>20.002400000000002</v>
          </cell>
          <cell r="BE449">
            <v>40.004800000000003</v>
          </cell>
          <cell r="BF449">
            <v>40.004800000000003</v>
          </cell>
          <cell r="BG449">
            <v>20.002400000000002</v>
          </cell>
          <cell r="BH449">
            <v>40.004800000000003</v>
          </cell>
          <cell r="BI449">
            <v>0</v>
          </cell>
        </row>
        <row r="450">
          <cell r="C450" t="str">
            <v>I</v>
          </cell>
          <cell r="D450" t="str">
            <v>I</v>
          </cell>
          <cell r="E450" t="str">
            <v>IDRO</v>
          </cell>
          <cell r="F450" t="str">
            <v>IDRO</v>
          </cell>
          <cell r="G450" t="str">
            <v>IDRO</v>
          </cell>
          <cell r="H450" t="str">
            <v>INV 2002  ????</v>
          </cell>
          <cell r="I450" t="str">
            <v>988</v>
          </cell>
          <cell r="J450" t="str">
            <v>11</v>
          </cell>
          <cell r="K450" t="str">
            <v>****</v>
          </cell>
          <cell r="L450" t="str">
            <v>****</v>
          </cell>
          <cell r="M450" t="str">
            <v>11</v>
          </cell>
          <cell r="N450" t="str">
            <v>****</v>
          </cell>
          <cell r="O450" t="str">
            <v>*</v>
          </cell>
          <cell r="P450" t="str">
            <v>*</v>
          </cell>
          <cell r="Q450" t="str">
            <v>****</v>
          </cell>
          <cell r="R450" t="str">
            <v>**</v>
          </cell>
          <cell r="S450" t="str">
            <v>****</v>
          </cell>
          <cell r="T450">
            <v>1</v>
          </cell>
          <cell r="U450">
            <v>1</v>
          </cell>
          <cell r="V450">
            <v>2002</v>
          </cell>
          <cell r="W450">
            <v>2002</v>
          </cell>
          <cell r="AB450">
            <v>0</v>
          </cell>
          <cell r="AC450">
            <v>0</v>
          </cell>
          <cell r="AD450">
            <v>26000</v>
          </cell>
          <cell r="AE450">
            <v>26000</v>
          </cell>
          <cell r="AF450">
            <v>0</v>
          </cell>
          <cell r="AG450">
            <v>0</v>
          </cell>
          <cell r="AH450">
            <v>0</v>
          </cell>
          <cell r="AI450">
            <v>26000</v>
          </cell>
          <cell r="AJ450">
            <v>26000</v>
          </cell>
          <cell r="AK450">
            <v>0</v>
          </cell>
          <cell r="AL450">
            <v>2002</v>
          </cell>
          <cell r="AM450">
            <v>2002</v>
          </cell>
          <cell r="AN450" t="str">
            <v>ta1198811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260</v>
          </cell>
          <cell r="AY450">
            <v>520</v>
          </cell>
          <cell r="AZ450">
            <v>520</v>
          </cell>
          <cell r="BA450">
            <v>520</v>
          </cell>
          <cell r="BB450">
            <v>1040</v>
          </cell>
          <cell r="BC450">
            <v>1040</v>
          </cell>
          <cell r="BD450">
            <v>520</v>
          </cell>
          <cell r="BE450">
            <v>1040</v>
          </cell>
          <cell r="BF450">
            <v>1040</v>
          </cell>
          <cell r="BG450">
            <v>520</v>
          </cell>
          <cell r="BH450">
            <v>1040</v>
          </cell>
          <cell r="BI450">
            <v>0</v>
          </cell>
        </row>
        <row r="451">
          <cell r="C451" t="str">
            <v>I</v>
          </cell>
          <cell r="D451" t="str">
            <v>I</v>
          </cell>
          <cell r="E451" t="str">
            <v>IDRO</v>
          </cell>
          <cell r="F451" t="str">
            <v>IDRO</v>
          </cell>
          <cell r="G451" t="str">
            <v>IDRO</v>
          </cell>
          <cell r="H451" t="str">
            <v>INV 2002  ????</v>
          </cell>
          <cell r="I451" t="str">
            <v>988</v>
          </cell>
          <cell r="J451" t="str">
            <v>11</v>
          </cell>
          <cell r="K451" t="str">
            <v>****</v>
          </cell>
          <cell r="L451" t="str">
            <v>****</v>
          </cell>
          <cell r="M451" t="str">
            <v>11</v>
          </cell>
          <cell r="N451" t="str">
            <v>****</v>
          </cell>
          <cell r="O451" t="str">
            <v>*</v>
          </cell>
          <cell r="P451" t="str">
            <v>*</v>
          </cell>
          <cell r="Q451" t="str">
            <v>****</v>
          </cell>
          <cell r="R451" t="str">
            <v>**</v>
          </cell>
          <cell r="S451" t="str">
            <v>****</v>
          </cell>
          <cell r="T451">
            <v>1</v>
          </cell>
          <cell r="U451">
            <v>1</v>
          </cell>
          <cell r="V451">
            <v>2003</v>
          </cell>
          <cell r="W451">
            <v>2003</v>
          </cell>
          <cell r="AB451">
            <v>0</v>
          </cell>
          <cell r="AC451">
            <v>0</v>
          </cell>
          <cell r="AE451">
            <v>13000</v>
          </cell>
          <cell r="AF451">
            <v>13000</v>
          </cell>
          <cell r="AG451">
            <v>0</v>
          </cell>
          <cell r="AH451">
            <v>0</v>
          </cell>
          <cell r="AI451">
            <v>13000</v>
          </cell>
          <cell r="AJ451">
            <v>13000</v>
          </cell>
          <cell r="AK451">
            <v>0</v>
          </cell>
          <cell r="AL451">
            <v>2003</v>
          </cell>
          <cell r="AM451">
            <v>2003</v>
          </cell>
          <cell r="AN451" t="str">
            <v>ta1198811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130</v>
          </cell>
          <cell r="BB451">
            <v>260</v>
          </cell>
          <cell r="BC451">
            <v>260</v>
          </cell>
          <cell r="BD451">
            <v>260</v>
          </cell>
          <cell r="BE451">
            <v>520</v>
          </cell>
          <cell r="BF451">
            <v>520</v>
          </cell>
          <cell r="BG451">
            <v>260</v>
          </cell>
          <cell r="BH451">
            <v>520</v>
          </cell>
          <cell r="BI451">
            <v>520</v>
          </cell>
        </row>
        <row r="452">
          <cell r="C452" t="str">
            <v>I</v>
          </cell>
          <cell r="D452" t="str">
            <v>I</v>
          </cell>
          <cell r="E452" t="str">
            <v>IDRO</v>
          </cell>
          <cell r="F452" t="str">
            <v>IDRO</v>
          </cell>
          <cell r="G452" t="str">
            <v>IDRO</v>
          </cell>
          <cell r="H452" t="str">
            <v>INV 2003  ????</v>
          </cell>
          <cell r="I452" t="str">
            <v>988</v>
          </cell>
          <cell r="J452" t="str">
            <v>11</v>
          </cell>
          <cell r="K452" t="str">
            <v>****</v>
          </cell>
          <cell r="L452" t="str">
            <v>****</v>
          </cell>
          <cell r="M452" t="str">
            <v>11</v>
          </cell>
          <cell r="N452" t="str">
            <v>****</v>
          </cell>
          <cell r="O452" t="str">
            <v>*</v>
          </cell>
          <cell r="P452" t="str">
            <v>*</v>
          </cell>
          <cell r="Q452" t="str">
            <v>****</v>
          </cell>
          <cell r="R452" t="str">
            <v>**</v>
          </cell>
          <cell r="S452" t="str">
            <v>****</v>
          </cell>
          <cell r="T452">
            <v>1</v>
          </cell>
          <cell r="U452">
            <v>1</v>
          </cell>
          <cell r="V452">
            <v>9999</v>
          </cell>
          <cell r="W452">
            <v>9999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13000</v>
          </cell>
          <cell r="AG452">
            <v>0</v>
          </cell>
          <cell r="AH452">
            <v>0</v>
          </cell>
          <cell r="AI452">
            <v>13000</v>
          </cell>
          <cell r="AJ452">
            <v>13000</v>
          </cell>
          <cell r="AK452">
            <v>0</v>
          </cell>
          <cell r="AL452">
            <v>2003</v>
          </cell>
          <cell r="AM452">
            <v>9999</v>
          </cell>
          <cell r="AN452" t="str">
            <v>ta1198811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</row>
        <row r="453">
          <cell r="C453" t="str">
            <v>D1</v>
          </cell>
          <cell r="D453" t="str">
            <v>3</v>
          </cell>
          <cell r="E453" t="str">
            <v>IMPLAV</v>
          </cell>
          <cell r="F453" t="str">
            <v>ZLAI003</v>
          </cell>
          <cell r="G453" t="str">
            <v>ZLAI003</v>
          </cell>
          <cell r="H453" t="str">
            <v>RECUPERO TERMICO IMP. LAVAGGIO VAPORE FARINELLO</v>
          </cell>
          <cell r="I453" t="str">
            <v>988</v>
          </cell>
          <cell r="J453" t="str">
            <v>11</v>
          </cell>
          <cell r="K453" t="str">
            <v>****</v>
          </cell>
          <cell r="L453" t="str">
            <v>****</v>
          </cell>
          <cell r="M453" t="str">
            <v>13</v>
          </cell>
          <cell r="N453" t="str">
            <v>****</v>
          </cell>
          <cell r="O453" t="str">
            <v>*</v>
          </cell>
          <cell r="P453" t="str">
            <v>*</v>
          </cell>
          <cell r="Q453" t="str">
            <v>****</v>
          </cell>
          <cell r="R453" t="str">
            <v>**</v>
          </cell>
          <cell r="S453" t="str">
            <v>****</v>
          </cell>
          <cell r="T453">
            <v>3</v>
          </cell>
          <cell r="U453">
            <v>3</v>
          </cell>
          <cell r="V453">
            <v>3</v>
          </cell>
          <cell r="W453">
            <v>2000</v>
          </cell>
          <cell r="X453">
            <v>0</v>
          </cell>
          <cell r="Y453">
            <v>0</v>
          </cell>
          <cell r="Z453">
            <v>0</v>
          </cell>
          <cell r="AA453">
            <v>55</v>
          </cell>
          <cell r="AB453">
            <v>0</v>
          </cell>
          <cell r="AC453">
            <v>55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55</v>
          </cell>
          <cell r="AJ453">
            <v>55</v>
          </cell>
          <cell r="AK453">
            <v>0</v>
          </cell>
          <cell r="AL453">
            <v>2000</v>
          </cell>
          <cell r="AM453">
            <v>2000</v>
          </cell>
          <cell r="AN453" t="str">
            <v>ta1398811</v>
          </cell>
          <cell r="AO453">
            <v>0</v>
          </cell>
          <cell r="AP453">
            <v>0</v>
          </cell>
          <cell r="AQ453">
            <v>0</v>
          </cell>
          <cell r="AR453">
            <v>1.375</v>
          </cell>
          <cell r="AS453">
            <v>2.4750000000000001</v>
          </cell>
          <cell r="AT453">
            <v>2.4750000000000001</v>
          </cell>
          <cell r="AU453">
            <v>2.75</v>
          </cell>
          <cell r="AV453">
            <v>4.95</v>
          </cell>
          <cell r="AW453">
            <v>4.95</v>
          </cell>
          <cell r="AX453">
            <v>2.75</v>
          </cell>
          <cell r="AY453">
            <v>4.95</v>
          </cell>
          <cell r="AZ453">
            <v>4.95</v>
          </cell>
          <cell r="BA453">
            <v>2.75</v>
          </cell>
          <cell r="BB453">
            <v>4.95</v>
          </cell>
          <cell r="BC453">
            <v>0</v>
          </cell>
          <cell r="BD453">
            <v>2.75</v>
          </cell>
          <cell r="BE453">
            <v>4.95</v>
          </cell>
          <cell r="BF453">
            <v>0</v>
          </cell>
          <cell r="BG453">
            <v>2.75</v>
          </cell>
          <cell r="BH453">
            <v>4.95</v>
          </cell>
          <cell r="BI453">
            <v>0</v>
          </cell>
        </row>
        <row r="454">
          <cell r="C454" t="str">
            <v>D1</v>
          </cell>
          <cell r="D454" t="str">
            <v>3</v>
          </cell>
          <cell r="E454" t="str">
            <v>IMPLAV</v>
          </cell>
          <cell r="F454" t="str">
            <v>ZLGI003</v>
          </cell>
          <cell r="G454" t="str">
            <v>ZLGI003</v>
          </cell>
          <cell r="H454" t="str">
            <v>MIGLIORAM. EFFICIENZA IMP. LAVAGGIO C.LI VARIE (EX XUSI144) (VERIF)</v>
          </cell>
          <cell r="I454" t="str">
            <v>988</v>
          </cell>
          <cell r="J454" t="str">
            <v>07</v>
          </cell>
          <cell r="K454" t="str">
            <v>****</v>
          </cell>
          <cell r="L454" t="str">
            <v>****</v>
          </cell>
          <cell r="M454" t="str">
            <v>13</v>
          </cell>
          <cell r="N454" t="str">
            <v>PW00</v>
          </cell>
          <cell r="O454" t="str">
            <v>*</v>
          </cell>
          <cell r="P454" t="str">
            <v>*</v>
          </cell>
          <cell r="Q454" t="str">
            <v>****</v>
          </cell>
          <cell r="R454" t="str">
            <v>05</v>
          </cell>
          <cell r="S454" t="str">
            <v>****</v>
          </cell>
          <cell r="T454">
            <v>1</v>
          </cell>
          <cell r="U454">
            <v>1</v>
          </cell>
          <cell r="V454">
            <v>2</v>
          </cell>
          <cell r="W454">
            <v>2000</v>
          </cell>
          <cell r="X454">
            <v>396</v>
          </cell>
          <cell r="Y454">
            <v>200</v>
          </cell>
          <cell r="Z454">
            <v>200</v>
          </cell>
          <cell r="AA454">
            <v>0</v>
          </cell>
          <cell r="AB454">
            <v>0</v>
          </cell>
          <cell r="AC454">
            <v>400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896</v>
          </cell>
          <cell r="AJ454">
            <v>796</v>
          </cell>
          <cell r="AK454">
            <v>0</v>
          </cell>
          <cell r="AL454">
            <v>2000</v>
          </cell>
          <cell r="AM454">
            <v>2000</v>
          </cell>
          <cell r="AN454" t="str">
            <v>ta1398807</v>
          </cell>
          <cell r="AO454">
            <v>0</v>
          </cell>
          <cell r="AP454">
            <v>0</v>
          </cell>
          <cell r="AQ454">
            <v>0</v>
          </cell>
          <cell r="AR454">
            <v>49.75</v>
          </cell>
          <cell r="AS454">
            <v>99.5</v>
          </cell>
          <cell r="AT454">
            <v>99.5</v>
          </cell>
          <cell r="AU454">
            <v>99.5</v>
          </cell>
          <cell r="AV454">
            <v>199</v>
          </cell>
          <cell r="AW454">
            <v>199</v>
          </cell>
          <cell r="AX454">
            <v>99.5</v>
          </cell>
          <cell r="AY454">
            <v>99.5</v>
          </cell>
          <cell r="AZ454">
            <v>99.5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</row>
        <row r="455">
          <cell r="C455" t="str">
            <v>A</v>
          </cell>
          <cell r="D455" t="str">
            <v>11</v>
          </cell>
          <cell r="E455" t="str">
            <v>IMPPER</v>
          </cell>
          <cell r="F455" t="str">
            <v>XUSI124</v>
          </cell>
          <cell r="G455" t="str">
            <v>XUSI124</v>
          </cell>
          <cell r="H455" t="str">
            <v>IMPIANTI DI PERFORAZIONE</v>
          </cell>
          <cell r="I455" t="str">
            <v>941</v>
          </cell>
          <cell r="J455" t="str">
            <v>**</v>
          </cell>
          <cell r="K455" t="str">
            <v>****</v>
          </cell>
          <cell r="L455" t="str">
            <v>****</v>
          </cell>
          <cell r="M455" t="str">
            <v>85</v>
          </cell>
          <cell r="N455" t="str">
            <v>****</v>
          </cell>
          <cell r="O455" t="str">
            <v>*</v>
          </cell>
          <cell r="P455" t="str">
            <v>*</v>
          </cell>
          <cell r="Q455" t="str">
            <v>****</v>
          </cell>
          <cell r="R455" t="str">
            <v>**</v>
          </cell>
          <cell r="S455" t="str">
            <v>****</v>
          </cell>
          <cell r="T455" t="str">
            <v>1</v>
          </cell>
          <cell r="U455">
            <v>1</v>
          </cell>
          <cell r="V455">
            <v>9999</v>
          </cell>
          <cell r="W455">
            <v>9999</v>
          </cell>
          <cell r="X455">
            <v>0.3000000000001819</v>
          </cell>
          <cell r="Y455">
            <v>79</v>
          </cell>
          <cell r="Z455">
            <v>-237</v>
          </cell>
          <cell r="AA455">
            <v>-90</v>
          </cell>
          <cell r="AB455">
            <v>-289</v>
          </cell>
          <cell r="AC455">
            <v>-537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-536.69999999999982</v>
          </cell>
          <cell r="AJ455">
            <v>-536.69999999999982</v>
          </cell>
          <cell r="AK455">
            <v>0</v>
          </cell>
          <cell r="AL455">
            <v>2000</v>
          </cell>
          <cell r="AM455">
            <v>9999</v>
          </cell>
          <cell r="AN455" t="str">
            <v>ta85941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</row>
        <row r="456">
          <cell r="C456" t="str">
            <v>A</v>
          </cell>
          <cell r="D456" t="str">
            <v>11</v>
          </cell>
          <cell r="E456" t="str">
            <v>IMPPER</v>
          </cell>
          <cell r="F456" t="str">
            <v>XUSI124</v>
          </cell>
          <cell r="G456" t="str">
            <v>XUSI124</v>
          </cell>
          <cell r="H456" t="str">
            <v>IMPIANTI DI PERFORAZIONE MATERIALI COMPLEMENTARI</v>
          </cell>
          <cell r="I456" t="str">
            <v>941</v>
          </cell>
          <cell r="J456" t="str">
            <v>**</v>
          </cell>
          <cell r="K456" t="str">
            <v>****</v>
          </cell>
          <cell r="L456" t="str">
            <v>****</v>
          </cell>
          <cell r="M456" t="str">
            <v>85</v>
          </cell>
          <cell r="N456" t="str">
            <v>****</v>
          </cell>
          <cell r="O456" t="str">
            <v>*</v>
          </cell>
          <cell r="P456" t="str">
            <v>*</v>
          </cell>
          <cell r="Q456" t="str">
            <v>****</v>
          </cell>
          <cell r="R456" t="str">
            <v>**</v>
          </cell>
          <cell r="S456" t="str">
            <v>****</v>
          </cell>
          <cell r="T456">
            <v>1</v>
          </cell>
          <cell r="U456">
            <v>1</v>
          </cell>
          <cell r="V456">
            <v>9999</v>
          </cell>
          <cell r="W456">
            <v>9999</v>
          </cell>
          <cell r="X456">
            <v>4925</v>
          </cell>
          <cell r="AB456">
            <v>0</v>
          </cell>
          <cell r="AC456">
            <v>0</v>
          </cell>
          <cell r="AD456">
            <v>-1500</v>
          </cell>
          <cell r="AE456">
            <v>-1500</v>
          </cell>
          <cell r="AF456">
            <v>-1500</v>
          </cell>
          <cell r="AG456">
            <v>-1500</v>
          </cell>
          <cell r="AH456">
            <v>-1500</v>
          </cell>
          <cell r="AI456">
            <v>-1500</v>
          </cell>
          <cell r="AJ456">
            <v>-4075</v>
          </cell>
          <cell r="AK456">
            <v>0</v>
          </cell>
          <cell r="AL456">
            <v>2006</v>
          </cell>
          <cell r="AM456">
            <v>9999</v>
          </cell>
          <cell r="AN456" t="str">
            <v>ta85941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</row>
        <row r="457">
          <cell r="C457" t="str">
            <v>E2</v>
          </cell>
          <cell r="D457" t="str">
            <v>9</v>
          </cell>
          <cell r="E457" t="str">
            <v>INCRIC</v>
          </cell>
          <cell r="F457" t="str">
            <v>I984CON</v>
          </cell>
          <cell r="G457" t="str">
            <v>I984CON</v>
          </cell>
          <cell r="H457" t="str">
            <v>INCREMENTO RICAMBI SU COIN CONTINUATIVE</v>
          </cell>
          <cell r="I457" t="str">
            <v>984</v>
          </cell>
          <cell r="J457" t="str">
            <v>**</v>
          </cell>
          <cell r="K457" t="str">
            <v>****</v>
          </cell>
          <cell r="L457" t="str">
            <v>****</v>
          </cell>
          <cell r="M457" t="str">
            <v>13</v>
          </cell>
          <cell r="N457" t="str">
            <v>CI00</v>
          </cell>
          <cell r="O457" t="str">
            <v>*</v>
          </cell>
          <cell r="P457" t="str">
            <v>*</v>
          </cell>
          <cell r="Q457" t="str">
            <v>****</v>
          </cell>
          <cell r="R457" t="str">
            <v>01</v>
          </cell>
          <cell r="S457" t="str">
            <v>****</v>
          </cell>
          <cell r="T457" t="str">
            <v>3</v>
          </cell>
          <cell r="U457" t="str">
            <v>3</v>
          </cell>
          <cell r="V457">
            <v>4</v>
          </cell>
          <cell r="W457">
            <v>1999</v>
          </cell>
          <cell r="X457">
            <v>-5.4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-5.4</v>
          </cell>
          <cell r="AJ457">
            <v>-5.4</v>
          </cell>
          <cell r="AK457">
            <v>0</v>
          </cell>
          <cell r="AL457">
            <v>1999</v>
          </cell>
          <cell r="AM457">
            <v>1999</v>
          </cell>
          <cell r="AN457" t="str">
            <v>ta13984</v>
          </cell>
          <cell r="AO457">
            <v>-0.13500000000000001</v>
          </cell>
          <cell r="AP457">
            <v>-0.24299999999999999</v>
          </cell>
          <cell r="AQ457">
            <v>-0.24299999999999999</v>
          </cell>
          <cell r="AR457">
            <v>-0.27</v>
          </cell>
          <cell r="AS457">
            <v>-0.48599999999999999</v>
          </cell>
          <cell r="AT457">
            <v>-0.48599999999999999</v>
          </cell>
          <cell r="AU457">
            <v>-0.27</v>
          </cell>
          <cell r="AV457">
            <v>-0.48599999999999999</v>
          </cell>
          <cell r="AW457">
            <v>-0.48599999999999999</v>
          </cell>
          <cell r="AX457">
            <v>-0.27</v>
          </cell>
          <cell r="AY457">
            <v>-0.48599999999999999</v>
          </cell>
          <cell r="AZ457">
            <v>0</v>
          </cell>
          <cell r="BA457">
            <v>-0.27</v>
          </cell>
          <cell r="BB457">
            <v>-0.48599999999999999</v>
          </cell>
          <cell r="BC457">
            <v>0</v>
          </cell>
          <cell r="BD457">
            <v>-0.27</v>
          </cell>
          <cell r="BE457">
            <v>-0.48599999999999999</v>
          </cell>
          <cell r="BF457">
            <v>0</v>
          </cell>
          <cell r="BG457">
            <v>-0.27</v>
          </cell>
          <cell r="BH457">
            <v>-0.48599999999999999</v>
          </cell>
          <cell r="BI457">
            <v>0</v>
          </cell>
        </row>
        <row r="458">
          <cell r="C458" t="str">
            <v>E2</v>
          </cell>
          <cell r="D458" t="str">
            <v>9</v>
          </cell>
          <cell r="E458" t="str">
            <v>INCRIC</v>
          </cell>
          <cell r="F458" t="str">
            <v>I984CON</v>
          </cell>
          <cell r="G458" t="str">
            <v>I984CON</v>
          </cell>
          <cell r="H458" t="str">
            <v>INCREMENTO RICAMBI SU COIN CONTINUATIVE</v>
          </cell>
          <cell r="I458" t="str">
            <v>984</v>
          </cell>
          <cell r="J458" t="str">
            <v>**</v>
          </cell>
          <cell r="K458" t="str">
            <v>****</v>
          </cell>
          <cell r="L458" t="str">
            <v>****</v>
          </cell>
          <cell r="M458" t="str">
            <v>13</v>
          </cell>
          <cell r="N458" t="str">
            <v>RD00</v>
          </cell>
          <cell r="O458" t="str">
            <v>*</v>
          </cell>
          <cell r="P458" t="str">
            <v>*</v>
          </cell>
          <cell r="Q458" t="str">
            <v>****</v>
          </cell>
          <cell r="R458" t="str">
            <v>01</v>
          </cell>
          <cell r="S458" t="str">
            <v>****</v>
          </cell>
          <cell r="T458" t="str">
            <v>3</v>
          </cell>
          <cell r="U458" t="str">
            <v>3</v>
          </cell>
          <cell r="V458">
            <v>4</v>
          </cell>
          <cell r="W458">
            <v>1999</v>
          </cell>
          <cell r="X458">
            <v>-0.1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-0.1</v>
          </cell>
          <cell r="AJ458">
            <v>-0.1</v>
          </cell>
          <cell r="AK458">
            <v>0</v>
          </cell>
          <cell r="AL458">
            <v>1999</v>
          </cell>
          <cell r="AM458">
            <v>1999</v>
          </cell>
          <cell r="AN458" t="str">
            <v>ta13984</v>
          </cell>
          <cell r="AO458">
            <v>-2.5000000000000005E-3</v>
          </cell>
          <cell r="AP458">
            <v>-4.4999999999999997E-3</v>
          </cell>
          <cell r="AQ458">
            <v>-4.4999999999999997E-3</v>
          </cell>
          <cell r="AR458">
            <v>-5.000000000000001E-3</v>
          </cell>
          <cell r="AS458">
            <v>-8.9999999999999993E-3</v>
          </cell>
          <cell r="AT458">
            <v>-8.9999999999999993E-3</v>
          </cell>
          <cell r="AU458">
            <v>-5.000000000000001E-3</v>
          </cell>
          <cell r="AV458">
            <v>-8.9999999999999993E-3</v>
          </cell>
          <cell r="AW458">
            <v>-8.9999999999999993E-3</v>
          </cell>
          <cell r="AX458">
            <v>-5.000000000000001E-3</v>
          </cell>
          <cell r="AY458">
            <v>-8.9999999999999993E-3</v>
          </cell>
          <cell r="AZ458">
            <v>0</v>
          </cell>
          <cell r="BA458">
            <v>-5.000000000000001E-3</v>
          </cell>
          <cell r="BB458">
            <v>-8.9999999999999993E-3</v>
          </cell>
          <cell r="BC458">
            <v>0</v>
          </cell>
          <cell r="BD458">
            <v>-5.000000000000001E-3</v>
          </cell>
          <cell r="BE458">
            <v>-8.9999999999999993E-3</v>
          </cell>
          <cell r="BF458">
            <v>0</v>
          </cell>
          <cell r="BG458">
            <v>-5.000000000000001E-3</v>
          </cell>
          <cell r="BH458">
            <v>-8.9999999999999993E-3</v>
          </cell>
          <cell r="BI458">
            <v>0</v>
          </cell>
        </row>
        <row r="459">
          <cell r="C459" t="str">
            <v>E2</v>
          </cell>
          <cell r="D459" t="str">
            <v>9</v>
          </cell>
          <cell r="E459" t="str">
            <v>INCRIC</v>
          </cell>
          <cell r="F459" t="str">
            <v>TLAI145</v>
          </cell>
          <cell r="G459" t="str">
            <v>TLAI145</v>
          </cell>
          <cell r="H459" t="str">
            <v>INCREMENTO.RICAMBI PER APPARECCH.ELETTRICHE GR.8,15,20,60 MW</v>
          </cell>
          <cell r="I459" t="str">
            <v>984</v>
          </cell>
          <cell r="J459" t="str">
            <v>**</v>
          </cell>
          <cell r="K459" t="str">
            <v>****</v>
          </cell>
          <cell r="L459" t="str">
            <v>****</v>
          </cell>
          <cell r="M459" t="str">
            <v>13</v>
          </cell>
          <cell r="N459" t="str">
            <v>D100</v>
          </cell>
          <cell r="O459" t="str">
            <v>*</v>
          </cell>
          <cell r="P459" t="str">
            <v>*</v>
          </cell>
          <cell r="Q459" t="str">
            <v>****</v>
          </cell>
          <cell r="R459" t="str">
            <v>01</v>
          </cell>
          <cell r="S459" t="str">
            <v>****</v>
          </cell>
          <cell r="T459" t="str">
            <v>3</v>
          </cell>
          <cell r="U459" t="str">
            <v>3</v>
          </cell>
          <cell r="V459">
            <v>4</v>
          </cell>
          <cell r="W459">
            <v>1999</v>
          </cell>
          <cell r="X459">
            <v>137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137</v>
          </cell>
          <cell r="AJ459">
            <v>137</v>
          </cell>
          <cell r="AK459">
            <v>0</v>
          </cell>
          <cell r="AL459">
            <v>1999</v>
          </cell>
          <cell r="AM459">
            <v>1999</v>
          </cell>
          <cell r="AN459" t="str">
            <v>ta13984</v>
          </cell>
          <cell r="AO459">
            <v>3.4250000000000003</v>
          </cell>
          <cell r="AP459">
            <v>6.165</v>
          </cell>
          <cell r="AQ459">
            <v>6.165</v>
          </cell>
          <cell r="AR459">
            <v>6.8500000000000005</v>
          </cell>
          <cell r="AS459">
            <v>12.33</v>
          </cell>
          <cell r="AT459">
            <v>12.33</v>
          </cell>
          <cell r="AU459">
            <v>6.8500000000000005</v>
          </cell>
          <cell r="AV459">
            <v>12.33</v>
          </cell>
          <cell r="AW459">
            <v>12.33</v>
          </cell>
          <cell r="AX459">
            <v>6.8500000000000005</v>
          </cell>
          <cell r="AY459">
            <v>12.33</v>
          </cell>
          <cell r="AZ459">
            <v>0</v>
          </cell>
          <cell r="BA459">
            <v>6.8500000000000005</v>
          </cell>
          <cell r="BB459">
            <v>12.33</v>
          </cell>
          <cell r="BC459">
            <v>0</v>
          </cell>
          <cell r="BD459">
            <v>6.8500000000000005</v>
          </cell>
          <cell r="BE459">
            <v>12.33</v>
          </cell>
          <cell r="BF459">
            <v>0</v>
          </cell>
          <cell r="BG459">
            <v>6.8500000000000005</v>
          </cell>
          <cell r="BH459">
            <v>12.33</v>
          </cell>
          <cell r="BI459">
            <v>0</v>
          </cell>
        </row>
        <row r="460">
          <cell r="C460" t="str">
            <v>E2</v>
          </cell>
          <cell r="D460" t="str">
            <v>9</v>
          </cell>
          <cell r="E460" t="str">
            <v>INCRIC</v>
          </cell>
          <cell r="F460" t="str">
            <v>TLAI145</v>
          </cell>
          <cell r="G460" t="str">
            <v>TLAI145</v>
          </cell>
          <cell r="H460" t="str">
            <v>INCREMENTO.RICAMBI PER APPARECCH.ELETTRICHE GR.8,15,20,60 MW</v>
          </cell>
          <cell r="I460" t="str">
            <v>984</v>
          </cell>
          <cell r="J460" t="str">
            <v>**</v>
          </cell>
          <cell r="K460" t="str">
            <v>****</v>
          </cell>
          <cell r="L460" t="str">
            <v>****</v>
          </cell>
          <cell r="M460" t="str">
            <v>13</v>
          </cell>
          <cell r="N460" t="str">
            <v>D100</v>
          </cell>
          <cell r="O460" t="str">
            <v>*</v>
          </cell>
          <cell r="P460" t="str">
            <v>*</v>
          </cell>
          <cell r="Q460" t="str">
            <v>****</v>
          </cell>
          <cell r="R460" t="str">
            <v>01</v>
          </cell>
          <cell r="S460" t="str">
            <v>7683</v>
          </cell>
          <cell r="T460" t="str">
            <v>3</v>
          </cell>
          <cell r="U460">
            <v>1</v>
          </cell>
          <cell r="V460">
            <v>1</v>
          </cell>
          <cell r="W460">
            <v>2000</v>
          </cell>
          <cell r="X460">
            <v>5.5</v>
          </cell>
          <cell r="Y460">
            <v>8</v>
          </cell>
          <cell r="AB460">
            <v>8</v>
          </cell>
          <cell r="AC460">
            <v>8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13.5</v>
          </cell>
          <cell r="AJ460">
            <v>13.5</v>
          </cell>
          <cell r="AK460">
            <v>0</v>
          </cell>
          <cell r="AL460">
            <v>2000</v>
          </cell>
          <cell r="AM460">
            <v>2000</v>
          </cell>
          <cell r="AN460" t="str">
            <v>ta13984</v>
          </cell>
          <cell r="AO460">
            <v>0</v>
          </cell>
          <cell r="AP460">
            <v>0</v>
          </cell>
          <cell r="AQ460">
            <v>0</v>
          </cell>
          <cell r="AR460">
            <v>0.33750000000000002</v>
          </cell>
          <cell r="AS460">
            <v>0.60749999999999993</v>
          </cell>
          <cell r="AT460">
            <v>0.60749999999999993</v>
          </cell>
          <cell r="AU460">
            <v>0.67500000000000004</v>
          </cell>
          <cell r="AV460">
            <v>1.2149999999999999</v>
          </cell>
          <cell r="AW460">
            <v>1.2149999999999999</v>
          </cell>
          <cell r="AX460">
            <v>0.67500000000000004</v>
          </cell>
          <cell r="AY460">
            <v>1.2149999999999999</v>
          </cell>
          <cell r="AZ460">
            <v>1.2149999999999999</v>
          </cell>
          <cell r="BA460">
            <v>0.67500000000000004</v>
          </cell>
          <cell r="BB460">
            <v>1.2149999999999999</v>
          </cell>
          <cell r="BC460">
            <v>0</v>
          </cell>
          <cell r="BD460">
            <v>0.67500000000000004</v>
          </cell>
          <cell r="BE460">
            <v>1.2149999999999999</v>
          </cell>
          <cell r="BF460">
            <v>0</v>
          </cell>
          <cell r="BG460">
            <v>0.67500000000000004</v>
          </cell>
          <cell r="BH460">
            <v>1.2149999999999999</v>
          </cell>
          <cell r="BI460">
            <v>0</v>
          </cell>
        </row>
        <row r="461">
          <cell r="C461" t="str">
            <v>E2</v>
          </cell>
          <cell r="D461" t="str">
            <v>9</v>
          </cell>
          <cell r="E461" t="str">
            <v>INCRIC</v>
          </cell>
          <cell r="F461" t="str">
            <v>TLAI145</v>
          </cell>
          <cell r="G461" t="str">
            <v>TLAI145</v>
          </cell>
          <cell r="H461" t="str">
            <v>INCREMENTO.RICAMBI PER APPARECCH.ELETTRICHE GR.8,15,20,60 MW</v>
          </cell>
          <cell r="I461" t="str">
            <v>984</v>
          </cell>
          <cell r="J461" t="str">
            <v>**</v>
          </cell>
          <cell r="K461" t="str">
            <v>****</v>
          </cell>
          <cell r="L461" t="str">
            <v>****</v>
          </cell>
          <cell r="M461" t="str">
            <v>13</v>
          </cell>
          <cell r="N461" t="str">
            <v>D100</v>
          </cell>
          <cell r="O461" t="str">
            <v>*</v>
          </cell>
          <cell r="P461" t="str">
            <v>*</v>
          </cell>
          <cell r="Q461" t="str">
            <v>****</v>
          </cell>
          <cell r="R461" t="str">
            <v>01</v>
          </cell>
          <cell r="S461" t="str">
            <v>7683</v>
          </cell>
          <cell r="T461" t="str">
            <v>3</v>
          </cell>
          <cell r="U461">
            <v>3</v>
          </cell>
          <cell r="V461">
            <v>2</v>
          </cell>
          <cell r="W461">
            <v>2000</v>
          </cell>
          <cell r="Y461">
            <v>8</v>
          </cell>
          <cell r="Z461">
            <v>8</v>
          </cell>
          <cell r="AB461">
            <v>8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8</v>
          </cell>
          <cell r="AJ461">
            <v>8</v>
          </cell>
          <cell r="AK461">
            <v>0</v>
          </cell>
          <cell r="AL461">
            <v>2000</v>
          </cell>
          <cell r="AM461">
            <v>2000</v>
          </cell>
          <cell r="AN461" t="str">
            <v>ta13984</v>
          </cell>
          <cell r="AO461">
            <v>0</v>
          </cell>
          <cell r="AP461">
            <v>0</v>
          </cell>
          <cell r="AQ461">
            <v>0</v>
          </cell>
          <cell r="AR461">
            <v>0.2</v>
          </cell>
          <cell r="AS461">
            <v>0.36</v>
          </cell>
          <cell r="AT461">
            <v>0.36</v>
          </cell>
          <cell r="AU461">
            <v>0.4</v>
          </cell>
          <cell r="AV461">
            <v>0.72</v>
          </cell>
          <cell r="AW461">
            <v>0.72</v>
          </cell>
          <cell r="AX461">
            <v>0.4</v>
          </cell>
          <cell r="AY461">
            <v>0.72</v>
          </cell>
          <cell r="AZ461">
            <v>0.72</v>
          </cell>
          <cell r="BA461">
            <v>0.4</v>
          </cell>
          <cell r="BB461">
            <v>0.72</v>
          </cell>
          <cell r="BC461">
            <v>0</v>
          </cell>
          <cell r="BD461">
            <v>0.4</v>
          </cell>
          <cell r="BE461">
            <v>0.72</v>
          </cell>
          <cell r="BF461">
            <v>0</v>
          </cell>
          <cell r="BG461">
            <v>0.4</v>
          </cell>
          <cell r="BH461">
            <v>0.72</v>
          </cell>
          <cell r="BI461">
            <v>0</v>
          </cell>
        </row>
        <row r="462">
          <cell r="C462" t="str">
            <v>E2</v>
          </cell>
          <cell r="D462" t="str">
            <v>9</v>
          </cell>
          <cell r="E462" t="str">
            <v>INCRIC</v>
          </cell>
          <cell r="F462" t="str">
            <v>TLAI145</v>
          </cell>
          <cell r="G462" t="str">
            <v>TLAI145</v>
          </cell>
          <cell r="H462" t="str">
            <v>INCREMENTO.RICAMBI PER APPARECCH.ELETTRICHE GR.8,15,20,60 MW</v>
          </cell>
          <cell r="I462" t="str">
            <v>984</v>
          </cell>
          <cell r="J462" t="str">
            <v>**</v>
          </cell>
          <cell r="K462" t="str">
            <v>****</v>
          </cell>
          <cell r="L462" t="str">
            <v>****</v>
          </cell>
          <cell r="M462" t="str">
            <v>13</v>
          </cell>
          <cell r="N462" t="str">
            <v>D100</v>
          </cell>
          <cell r="O462" t="str">
            <v>*</v>
          </cell>
          <cell r="P462" t="str">
            <v>*</v>
          </cell>
          <cell r="Q462" t="str">
            <v>****</v>
          </cell>
          <cell r="R462" t="str">
            <v>01</v>
          </cell>
          <cell r="S462" t="str">
            <v>7683</v>
          </cell>
          <cell r="T462" t="str">
            <v>3</v>
          </cell>
          <cell r="U462">
            <v>3</v>
          </cell>
          <cell r="V462">
            <v>3</v>
          </cell>
          <cell r="W462">
            <v>2000</v>
          </cell>
          <cell r="Z462">
            <v>130</v>
          </cell>
          <cell r="AA462">
            <v>130</v>
          </cell>
          <cell r="AB462">
            <v>130</v>
          </cell>
          <cell r="AC462">
            <v>130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130</v>
          </cell>
          <cell r="AJ462">
            <v>130</v>
          </cell>
          <cell r="AK462">
            <v>0</v>
          </cell>
          <cell r="AL462">
            <v>2000</v>
          </cell>
          <cell r="AM462">
            <v>2000</v>
          </cell>
          <cell r="AN462" t="str">
            <v>ta13984</v>
          </cell>
          <cell r="AO462">
            <v>0</v>
          </cell>
          <cell r="AP462">
            <v>0</v>
          </cell>
          <cell r="AQ462">
            <v>0</v>
          </cell>
          <cell r="AR462">
            <v>3.25</v>
          </cell>
          <cell r="AS462">
            <v>5.85</v>
          </cell>
          <cell r="AT462">
            <v>5.85</v>
          </cell>
          <cell r="AU462">
            <v>6.5</v>
          </cell>
          <cell r="AV462">
            <v>11.7</v>
          </cell>
          <cell r="AW462">
            <v>11.7</v>
          </cell>
          <cell r="AX462">
            <v>6.5</v>
          </cell>
          <cell r="AY462">
            <v>11.7</v>
          </cell>
          <cell r="AZ462">
            <v>11.7</v>
          </cell>
          <cell r="BA462">
            <v>6.5</v>
          </cell>
          <cell r="BB462">
            <v>11.7</v>
          </cell>
          <cell r="BC462">
            <v>0</v>
          </cell>
          <cell r="BD462">
            <v>6.5</v>
          </cell>
          <cell r="BE462">
            <v>11.7</v>
          </cell>
          <cell r="BF462">
            <v>0</v>
          </cell>
          <cell r="BG462">
            <v>6.5</v>
          </cell>
          <cell r="BH462">
            <v>11.7</v>
          </cell>
          <cell r="BI462">
            <v>0</v>
          </cell>
        </row>
        <row r="463">
          <cell r="C463" t="str">
            <v>E2</v>
          </cell>
          <cell r="D463" t="str">
            <v>9</v>
          </cell>
          <cell r="E463" t="str">
            <v>INCRIC</v>
          </cell>
          <cell r="F463" t="str">
            <v>TLAI145</v>
          </cell>
          <cell r="G463" t="str">
            <v>TLAI145</v>
          </cell>
          <cell r="H463" t="str">
            <v>INCREMENTO.RICAMBI PER APPARECCH.ELETTRICHE GR.8,15,20,60 MW</v>
          </cell>
          <cell r="I463" t="str">
            <v>984</v>
          </cell>
          <cell r="J463" t="str">
            <v>**</v>
          </cell>
          <cell r="K463" t="str">
            <v>****</v>
          </cell>
          <cell r="L463" t="str">
            <v>****</v>
          </cell>
          <cell r="M463" t="str">
            <v>13</v>
          </cell>
          <cell r="N463" t="str">
            <v>D100</v>
          </cell>
          <cell r="O463" t="str">
            <v>*</v>
          </cell>
          <cell r="P463" t="str">
            <v>*</v>
          </cell>
          <cell r="Q463" t="str">
            <v>****</v>
          </cell>
          <cell r="R463" t="str">
            <v>01</v>
          </cell>
          <cell r="S463" t="str">
            <v>7683</v>
          </cell>
          <cell r="T463" t="str">
            <v>3</v>
          </cell>
          <cell r="U463">
            <v>3</v>
          </cell>
          <cell r="V463">
            <v>4</v>
          </cell>
          <cell r="W463">
            <v>2000</v>
          </cell>
          <cell r="AA463">
            <v>89</v>
          </cell>
          <cell r="AB463">
            <v>89</v>
          </cell>
          <cell r="AC463">
            <v>89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89</v>
          </cell>
          <cell r="AJ463">
            <v>89</v>
          </cell>
          <cell r="AK463">
            <v>0</v>
          </cell>
          <cell r="AL463">
            <v>2000</v>
          </cell>
          <cell r="AM463">
            <v>2000</v>
          </cell>
          <cell r="AN463" t="str">
            <v>ta13984</v>
          </cell>
          <cell r="AO463">
            <v>0</v>
          </cell>
          <cell r="AP463">
            <v>0</v>
          </cell>
          <cell r="AQ463">
            <v>0</v>
          </cell>
          <cell r="AR463">
            <v>2.2250000000000001</v>
          </cell>
          <cell r="AS463">
            <v>4.0049999999999999</v>
          </cell>
          <cell r="AT463">
            <v>4.0049999999999999</v>
          </cell>
          <cell r="AU463">
            <v>4.45</v>
          </cell>
          <cell r="AV463">
            <v>8.01</v>
          </cell>
          <cell r="AW463">
            <v>8.01</v>
          </cell>
          <cell r="AX463">
            <v>4.45</v>
          </cell>
          <cell r="AY463">
            <v>8.01</v>
          </cell>
          <cell r="AZ463">
            <v>8.01</v>
          </cell>
          <cell r="BA463">
            <v>4.45</v>
          </cell>
          <cell r="BB463">
            <v>8.01</v>
          </cell>
          <cell r="BC463">
            <v>0</v>
          </cell>
          <cell r="BD463">
            <v>4.45</v>
          </cell>
          <cell r="BE463">
            <v>8.01</v>
          </cell>
          <cell r="BF463">
            <v>0</v>
          </cell>
          <cell r="BG463">
            <v>4.45</v>
          </cell>
          <cell r="BH463">
            <v>8.01</v>
          </cell>
          <cell r="BI463">
            <v>0</v>
          </cell>
        </row>
        <row r="464">
          <cell r="C464" t="str">
            <v>E2</v>
          </cell>
          <cell r="D464" t="str">
            <v>9</v>
          </cell>
          <cell r="E464" t="str">
            <v>INCRIC</v>
          </cell>
          <cell r="F464" t="str">
            <v>TLAI145</v>
          </cell>
          <cell r="G464" t="str">
            <v>TLAI145</v>
          </cell>
          <cell r="H464" t="str">
            <v>INCREMENTO.RICAMBI PER APPARECCH.ELETTRICHE GR.8,15,20,60 MW</v>
          </cell>
          <cell r="I464" t="str">
            <v>984</v>
          </cell>
          <cell r="J464" t="str">
            <v>**</v>
          </cell>
          <cell r="K464" t="str">
            <v>****</v>
          </cell>
          <cell r="L464" t="str">
            <v>****</v>
          </cell>
          <cell r="M464" t="str">
            <v>13</v>
          </cell>
          <cell r="N464" t="str">
            <v>D100</v>
          </cell>
          <cell r="O464" t="str">
            <v>*</v>
          </cell>
          <cell r="P464" t="str">
            <v>*</v>
          </cell>
          <cell r="Q464" t="str">
            <v>****</v>
          </cell>
          <cell r="R464" t="str">
            <v>01</v>
          </cell>
          <cell r="S464" t="str">
            <v>7683</v>
          </cell>
          <cell r="T464" t="str">
            <v>3</v>
          </cell>
          <cell r="V464">
            <v>2001</v>
          </cell>
          <cell r="W464">
            <v>2001</v>
          </cell>
          <cell r="X464">
            <v>0</v>
          </cell>
          <cell r="AB464">
            <v>0</v>
          </cell>
          <cell r="AC464">
            <v>0</v>
          </cell>
          <cell r="AD464">
            <v>205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205</v>
          </cell>
          <cell r="AJ464">
            <v>205</v>
          </cell>
          <cell r="AK464">
            <v>0</v>
          </cell>
          <cell r="AL464">
            <v>2001</v>
          </cell>
          <cell r="AM464">
            <v>2001</v>
          </cell>
          <cell r="AN464" t="str">
            <v>ta13984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5.125</v>
          </cell>
          <cell r="AV464">
            <v>9.2249999999999996</v>
          </cell>
          <cell r="AW464">
            <v>9.2249999999999996</v>
          </cell>
          <cell r="AX464">
            <v>10.25</v>
          </cell>
          <cell r="AY464">
            <v>18.45</v>
          </cell>
          <cell r="AZ464">
            <v>18.45</v>
          </cell>
          <cell r="BA464">
            <v>10.25</v>
          </cell>
          <cell r="BB464">
            <v>18.45</v>
          </cell>
          <cell r="BC464">
            <v>18.45</v>
          </cell>
          <cell r="BD464">
            <v>10.25</v>
          </cell>
          <cell r="BE464">
            <v>18.45</v>
          </cell>
          <cell r="BF464">
            <v>0</v>
          </cell>
          <cell r="BG464">
            <v>10.25</v>
          </cell>
          <cell r="BH464">
            <v>18.45</v>
          </cell>
          <cell r="BI464">
            <v>0</v>
          </cell>
        </row>
        <row r="465">
          <cell r="C465" t="str">
            <v>E2</v>
          </cell>
          <cell r="D465" t="str">
            <v>9</v>
          </cell>
          <cell r="E465" t="str">
            <v>INCRIC</v>
          </cell>
          <cell r="F465" t="str">
            <v>VLAI008</v>
          </cell>
          <cell r="G465" t="str">
            <v>VLAI008</v>
          </cell>
          <cell r="H465" t="str">
            <v>INCREMENTO RICAMBI PER VAP. - POZZI - ACQUED. DI REINIEZIONE</v>
          </cell>
          <cell r="I465" t="str">
            <v>984</v>
          </cell>
          <cell r="J465" t="str">
            <v>**</v>
          </cell>
          <cell r="K465" t="str">
            <v>****</v>
          </cell>
          <cell r="L465" t="str">
            <v>****</v>
          </cell>
          <cell r="M465" t="str">
            <v>13</v>
          </cell>
          <cell r="N465" t="str">
            <v>D100</v>
          </cell>
          <cell r="O465" t="str">
            <v>*</v>
          </cell>
          <cell r="P465" t="str">
            <v>*</v>
          </cell>
          <cell r="Q465" t="str">
            <v>****</v>
          </cell>
          <cell r="R465" t="str">
            <v>01</v>
          </cell>
          <cell r="S465" t="str">
            <v>****</v>
          </cell>
          <cell r="T465" t="str">
            <v>3</v>
          </cell>
          <cell r="U465" t="str">
            <v>3</v>
          </cell>
          <cell r="V465">
            <v>4</v>
          </cell>
          <cell r="W465">
            <v>1999</v>
          </cell>
          <cell r="X465">
            <v>15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15</v>
          </cell>
          <cell r="AJ465">
            <v>15</v>
          </cell>
          <cell r="AK465">
            <v>0</v>
          </cell>
          <cell r="AL465">
            <v>1999</v>
          </cell>
          <cell r="AM465">
            <v>1999</v>
          </cell>
          <cell r="AN465" t="str">
            <v>ta13984</v>
          </cell>
          <cell r="AO465">
            <v>0.375</v>
          </cell>
          <cell r="AP465">
            <v>0.67499999999999993</v>
          </cell>
          <cell r="AQ465">
            <v>0.67499999999999993</v>
          </cell>
          <cell r="AR465">
            <v>0.75</v>
          </cell>
          <cell r="AS465">
            <v>1.3499999999999999</v>
          </cell>
          <cell r="AT465">
            <v>1.3499999999999999</v>
          </cell>
          <cell r="AU465">
            <v>0.75</v>
          </cell>
          <cell r="AV465">
            <v>1.3499999999999999</v>
          </cell>
          <cell r="AW465">
            <v>1.3499999999999999</v>
          </cell>
          <cell r="AX465">
            <v>0.75</v>
          </cell>
          <cell r="AY465">
            <v>1.3499999999999999</v>
          </cell>
          <cell r="AZ465">
            <v>0</v>
          </cell>
          <cell r="BA465">
            <v>0.75</v>
          </cell>
          <cell r="BB465">
            <v>1.3499999999999999</v>
          </cell>
          <cell r="BC465">
            <v>0</v>
          </cell>
          <cell r="BD465">
            <v>0.75</v>
          </cell>
          <cell r="BE465">
            <v>1.3499999999999999</v>
          </cell>
          <cell r="BF465">
            <v>0</v>
          </cell>
          <cell r="BG465">
            <v>0.75</v>
          </cell>
          <cell r="BH465">
            <v>1.3499999999999999</v>
          </cell>
          <cell r="BI465">
            <v>0</v>
          </cell>
        </row>
        <row r="466">
          <cell r="C466" t="str">
            <v>E2</v>
          </cell>
          <cell r="D466" t="str">
            <v>9</v>
          </cell>
          <cell r="E466" t="str">
            <v>INCRIC</v>
          </cell>
          <cell r="F466" t="str">
            <v>VLAI008</v>
          </cell>
          <cell r="G466" t="str">
            <v>VLAI008</v>
          </cell>
          <cell r="H466" t="str">
            <v>INCREMENTO RICAMBI PER VAP. - POZZI - ACQUED. DI REINIEZIONE</v>
          </cell>
          <cell r="I466" t="str">
            <v>984</v>
          </cell>
          <cell r="J466" t="str">
            <v>**</v>
          </cell>
          <cell r="K466" t="str">
            <v>****</v>
          </cell>
          <cell r="L466" t="str">
            <v>****</v>
          </cell>
          <cell r="M466" t="str">
            <v>13</v>
          </cell>
          <cell r="N466" t="str">
            <v>D100</v>
          </cell>
          <cell r="O466" t="str">
            <v>*</v>
          </cell>
          <cell r="P466" t="str">
            <v>*</v>
          </cell>
          <cell r="Q466" t="str">
            <v>****</v>
          </cell>
          <cell r="R466" t="str">
            <v>01</v>
          </cell>
          <cell r="S466" t="str">
            <v>7686</v>
          </cell>
          <cell r="T466" t="str">
            <v>3</v>
          </cell>
          <cell r="U466">
            <v>3</v>
          </cell>
          <cell r="V466">
            <v>1</v>
          </cell>
          <cell r="W466">
            <v>2000</v>
          </cell>
          <cell r="X466">
            <v>0</v>
          </cell>
          <cell r="Y466">
            <v>3</v>
          </cell>
          <cell r="AB466">
            <v>3</v>
          </cell>
          <cell r="AC466">
            <v>3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3</v>
          </cell>
          <cell r="AJ466">
            <v>3</v>
          </cell>
          <cell r="AK466">
            <v>0</v>
          </cell>
          <cell r="AL466">
            <v>2000</v>
          </cell>
          <cell r="AM466">
            <v>2000</v>
          </cell>
          <cell r="AN466" t="str">
            <v>ta13984</v>
          </cell>
          <cell r="AO466">
            <v>0</v>
          </cell>
          <cell r="AP466">
            <v>0</v>
          </cell>
          <cell r="AQ466">
            <v>0</v>
          </cell>
          <cell r="AR466">
            <v>7.5000000000000011E-2</v>
          </cell>
          <cell r="AS466">
            <v>0.13500000000000001</v>
          </cell>
          <cell r="AT466">
            <v>0.13500000000000001</v>
          </cell>
          <cell r="AU466">
            <v>0.15000000000000002</v>
          </cell>
          <cell r="AV466">
            <v>0.27</v>
          </cell>
          <cell r="AW466">
            <v>0.27</v>
          </cell>
          <cell r="AX466">
            <v>0.15000000000000002</v>
          </cell>
          <cell r="AY466">
            <v>0.27</v>
          </cell>
          <cell r="AZ466">
            <v>0.27</v>
          </cell>
          <cell r="BA466">
            <v>0.15000000000000002</v>
          </cell>
          <cell r="BB466">
            <v>0.27</v>
          </cell>
          <cell r="BC466">
            <v>0</v>
          </cell>
          <cell r="BD466">
            <v>0.15000000000000002</v>
          </cell>
          <cell r="BE466">
            <v>0.27</v>
          </cell>
          <cell r="BF466">
            <v>0</v>
          </cell>
          <cell r="BG466">
            <v>0.15000000000000002</v>
          </cell>
          <cell r="BH466">
            <v>0.27</v>
          </cell>
          <cell r="BI466">
            <v>0</v>
          </cell>
        </row>
        <row r="467">
          <cell r="C467" t="str">
            <v>E2</v>
          </cell>
          <cell r="D467" t="str">
            <v>9</v>
          </cell>
          <cell r="E467" t="str">
            <v>INCRIC</v>
          </cell>
          <cell r="F467" t="str">
            <v>VLAI008</v>
          </cell>
          <cell r="G467" t="str">
            <v>VLAI008</v>
          </cell>
          <cell r="H467" t="str">
            <v>INCREMENTO RICAMBI PER VAP. - POZZI - ACQUED. DI REINIEZIONE</v>
          </cell>
          <cell r="I467" t="str">
            <v>984</v>
          </cell>
          <cell r="J467" t="str">
            <v>**</v>
          </cell>
          <cell r="K467" t="str">
            <v>****</v>
          </cell>
          <cell r="L467" t="str">
            <v>****</v>
          </cell>
          <cell r="M467" t="str">
            <v>13</v>
          </cell>
          <cell r="N467" t="str">
            <v>D100</v>
          </cell>
          <cell r="O467" t="str">
            <v>*</v>
          </cell>
          <cell r="P467" t="str">
            <v>*</v>
          </cell>
          <cell r="Q467" t="str">
            <v>****</v>
          </cell>
          <cell r="R467" t="str">
            <v>01</v>
          </cell>
          <cell r="S467" t="str">
            <v>7686</v>
          </cell>
          <cell r="T467" t="str">
            <v>3</v>
          </cell>
          <cell r="U467">
            <v>3</v>
          </cell>
          <cell r="V467">
            <v>2</v>
          </cell>
          <cell r="W467">
            <v>2000</v>
          </cell>
          <cell r="X467">
            <v>0</v>
          </cell>
          <cell r="Y467">
            <v>4</v>
          </cell>
          <cell r="Z467">
            <v>4</v>
          </cell>
          <cell r="AB467">
            <v>4</v>
          </cell>
          <cell r="AC467">
            <v>4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4</v>
          </cell>
          <cell r="AJ467">
            <v>4</v>
          </cell>
          <cell r="AK467">
            <v>0</v>
          </cell>
          <cell r="AL467">
            <v>2000</v>
          </cell>
          <cell r="AM467">
            <v>2000</v>
          </cell>
          <cell r="AN467" t="str">
            <v>ta13984</v>
          </cell>
          <cell r="AO467">
            <v>0</v>
          </cell>
          <cell r="AP467">
            <v>0</v>
          </cell>
          <cell r="AQ467">
            <v>0</v>
          </cell>
          <cell r="AR467">
            <v>0.1</v>
          </cell>
          <cell r="AS467">
            <v>0.18</v>
          </cell>
          <cell r="AT467">
            <v>0.18</v>
          </cell>
          <cell r="AU467">
            <v>0.2</v>
          </cell>
          <cell r="AV467">
            <v>0.36</v>
          </cell>
          <cell r="AW467">
            <v>0.36</v>
          </cell>
          <cell r="AX467">
            <v>0.2</v>
          </cell>
          <cell r="AY467">
            <v>0.36</v>
          </cell>
          <cell r="AZ467">
            <v>0.36</v>
          </cell>
          <cell r="BA467">
            <v>0.2</v>
          </cell>
          <cell r="BB467">
            <v>0.36</v>
          </cell>
          <cell r="BC467">
            <v>0</v>
          </cell>
          <cell r="BD467">
            <v>0.2</v>
          </cell>
          <cell r="BE467">
            <v>0.36</v>
          </cell>
          <cell r="BF467">
            <v>0</v>
          </cell>
          <cell r="BG467">
            <v>0.2</v>
          </cell>
          <cell r="BH467">
            <v>0.36</v>
          </cell>
          <cell r="BI467">
            <v>0</v>
          </cell>
        </row>
        <row r="468">
          <cell r="C468" t="str">
            <v>E2</v>
          </cell>
          <cell r="D468" t="str">
            <v>9</v>
          </cell>
          <cell r="E468" t="str">
            <v>INCRIC</v>
          </cell>
          <cell r="F468" t="str">
            <v>VLAI008</v>
          </cell>
          <cell r="G468" t="str">
            <v>VLAI008</v>
          </cell>
          <cell r="H468" t="str">
            <v>INCREMENTO RICAMBI PER VAP. - POZZI - ACQUED. DI REINIEZIONE</v>
          </cell>
          <cell r="I468" t="str">
            <v>984</v>
          </cell>
          <cell r="J468" t="str">
            <v>**</v>
          </cell>
          <cell r="K468" t="str">
            <v>****</v>
          </cell>
          <cell r="L468" t="str">
            <v>****</v>
          </cell>
          <cell r="M468" t="str">
            <v>13</v>
          </cell>
          <cell r="N468" t="str">
            <v>D100</v>
          </cell>
          <cell r="O468" t="str">
            <v>*</v>
          </cell>
          <cell r="P468" t="str">
            <v>*</v>
          </cell>
          <cell r="Q468" t="str">
            <v>****</v>
          </cell>
          <cell r="R468" t="str">
            <v>01</v>
          </cell>
          <cell r="S468" t="str">
            <v>7686</v>
          </cell>
          <cell r="T468" t="str">
            <v>3</v>
          </cell>
          <cell r="U468">
            <v>3</v>
          </cell>
          <cell r="V468">
            <v>3</v>
          </cell>
          <cell r="W468">
            <v>2000</v>
          </cell>
          <cell r="X468">
            <v>0</v>
          </cell>
          <cell r="Z468">
            <v>135</v>
          </cell>
          <cell r="AA468">
            <v>135</v>
          </cell>
          <cell r="AB468">
            <v>135</v>
          </cell>
          <cell r="AC468">
            <v>135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135</v>
          </cell>
          <cell r="AJ468">
            <v>135</v>
          </cell>
          <cell r="AK468">
            <v>0</v>
          </cell>
          <cell r="AL468">
            <v>2000</v>
          </cell>
          <cell r="AM468">
            <v>2000</v>
          </cell>
          <cell r="AN468" t="str">
            <v>ta13984</v>
          </cell>
          <cell r="AO468">
            <v>0</v>
          </cell>
          <cell r="AP468">
            <v>0</v>
          </cell>
          <cell r="AQ468">
            <v>0</v>
          </cell>
          <cell r="AR468">
            <v>3.375</v>
          </cell>
          <cell r="AS468">
            <v>6.0750000000000002</v>
          </cell>
          <cell r="AT468">
            <v>6.0750000000000002</v>
          </cell>
          <cell r="AU468">
            <v>6.75</v>
          </cell>
          <cell r="AV468">
            <v>12.15</v>
          </cell>
          <cell r="AW468">
            <v>12.15</v>
          </cell>
          <cell r="AX468">
            <v>6.75</v>
          </cell>
          <cell r="AY468">
            <v>12.15</v>
          </cell>
          <cell r="AZ468">
            <v>12.15</v>
          </cell>
          <cell r="BA468">
            <v>6.75</v>
          </cell>
          <cell r="BB468">
            <v>12.15</v>
          </cell>
          <cell r="BC468">
            <v>0</v>
          </cell>
          <cell r="BD468">
            <v>6.75</v>
          </cell>
          <cell r="BE468">
            <v>12.15</v>
          </cell>
          <cell r="BF468">
            <v>0</v>
          </cell>
          <cell r="BG468">
            <v>6.75</v>
          </cell>
          <cell r="BH468">
            <v>12.15</v>
          </cell>
          <cell r="BI468">
            <v>0</v>
          </cell>
        </row>
        <row r="469">
          <cell r="C469" t="str">
            <v>E2</v>
          </cell>
          <cell r="D469" t="str">
            <v>9</v>
          </cell>
          <cell r="E469" t="str">
            <v>INCRIC</v>
          </cell>
          <cell r="F469" t="str">
            <v>VLAI008</v>
          </cell>
          <cell r="G469" t="str">
            <v>VLAI008</v>
          </cell>
          <cell r="H469" t="str">
            <v>INCREMENTO RICAMBI PER VAP. - POZZI - ACQUED. DI REINIEZIONE</v>
          </cell>
          <cell r="I469" t="str">
            <v>984</v>
          </cell>
          <cell r="J469" t="str">
            <v>**</v>
          </cell>
          <cell r="K469" t="str">
            <v>****</v>
          </cell>
          <cell r="L469" t="str">
            <v>****</v>
          </cell>
          <cell r="M469" t="str">
            <v>13</v>
          </cell>
          <cell r="N469" t="str">
            <v>D100</v>
          </cell>
          <cell r="O469" t="str">
            <v>*</v>
          </cell>
          <cell r="P469" t="str">
            <v>*</v>
          </cell>
          <cell r="Q469" t="str">
            <v>****</v>
          </cell>
          <cell r="R469" t="str">
            <v>01</v>
          </cell>
          <cell r="S469" t="str">
            <v>7686</v>
          </cell>
          <cell r="T469" t="str">
            <v>3</v>
          </cell>
          <cell r="U469">
            <v>3</v>
          </cell>
          <cell r="V469">
            <v>4</v>
          </cell>
          <cell r="W469">
            <v>2000</v>
          </cell>
          <cell r="X469">
            <v>0</v>
          </cell>
          <cell r="AA469">
            <v>58</v>
          </cell>
          <cell r="AB469">
            <v>58</v>
          </cell>
          <cell r="AC469">
            <v>58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58</v>
          </cell>
          <cell r="AJ469">
            <v>58</v>
          </cell>
          <cell r="AK469">
            <v>0</v>
          </cell>
          <cell r="AL469">
            <v>2000</v>
          </cell>
          <cell r="AM469">
            <v>2000</v>
          </cell>
          <cell r="AN469" t="str">
            <v>ta13984</v>
          </cell>
          <cell r="AO469">
            <v>0</v>
          </cell>
          <cell r="AP469">
            <v>0</v>
          </cell>
          <cell r="AQ469">
            <v>0</v>
          </cell>
          <cell r="AR469">
            <v>1.4500000000000002</v>
          </cell>
          <cell r="AS469">
            <v>2.61</v>
          </cell>
          <cell r="AT469">
            <v>2.61</v>
          </cell>
          <cell r="AU469">
            <v>2.9000000000000004</v>
          </cell>
          <cell r="AV469">
            <v>5.22</v>
          </cell>
          <cell r="AW469">
            <v>5.22</v>
          </cell>
          <cell r="AX469">
            <v>2.9000000000000004</v>
          </cell>
          <cell r="AY469">
            <v>5.22</v>
          </cell>
          <cell r="AZ469">
            <v>5.22</v>
          </cell>
          <cell r="BA469">
            <v>2.9000000000000004</v>
          </cell>
          <cell r="BB469">
            <v>5.22</v>
          </cell>
          <cell r="BC469">
            <v>0</v>
          </cell>
          <cell r="BD469">
            <v>2.9000000000000004</v>
          </cell>
          <cell r="BE469">
            <v>5.22</v>
          </cell>
          <cell r="BF469">
            <v>0</v>
          </cell>
          <cell r="BG469">
            <v>2.9000000000000004</v>
          </cell>
          <cell r="BH469">
            <v>5.22</v>
          </cell>
          <cell r="BI469">
            <v>0</v>
          </cell>
        </row>
        <row r="470">
          <cell r="C470" t="str">
            <v>E2</v>
          </cell>
          <cell r="D470" t="str">
            <v>9</v>
          </cell>
          <cell r="E470" t="str">
            <v>INCRIC</v>
          </cell>
          <cell r="F470" t="str">
            <v>VLAI008</v>
          </cell>
          <cell r="G470" t="str">
            <v>VLAI008</v>
          </cell>
          <cell r="H470" t="str">
            <v>INCREMENTO RICAMBI PER VAP. - POZZI - ACQUED. DI REINIEZIONE</v>
          </cell>
          <cell r="I470" t="str">
            <v>984</v>
          </cell>
          <cell r="J470" t="str">
            <v>**</v>
          </cell>
          <cell r="K470" t="str">
            <v>****</v>
          </cell>
          <cell r="L470" t="str">
            <v>****</v>
          </cell>
          <cell r="M470" t="str">
            <v>13</v>
          </cell>
          <cell r="N470" t="str">
            <v>D100</v>
          </cell>
          <cell r="O470" t="str">
            <v>*</v>
          </cell>
          <cell r="P470" t="str">
            <v>*</v>
          </cell>
          <cell r="Q470" t="str">
            <v>****</v>
          </cell>
          <cell r="R470" t="str">
            <v>01</v>
          </cell>
          <cell r="S470" t="str">
            <v>7686</v>
          </cell>
          <cell r="T470" t="str">
            <v>3</v>
          </cell>
          <cell r="V470">
            <v>2001</v>
          </cell>
          <cell r="W470">
            <v>2001</v>
          </cell>
          <cell r="X470">
            <v>0</v>
          </cell>
          <cell r="AB470">
            <v>0</v>
          </cell>
          <cell r="AC470">
            <v>0</v>
          </cell>
          <cell r="AD470">
            <v>100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100</v>
          </cell>
          <cell r="AJ470">
            <v>100</v>
          </cell>
          <cell r="AK470">
            <v>0</v>
          </cell>
          <cell r="AL470">
            <v>2001</v>
          </cell>
          <cell r="AM470">
            <v>2001</v>
          </cell>
          <cell r="AN470" t="str">
            <v>ta13984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2.5</v>
          </cell>
          <cell r="AV470">
            <v>4.5</v>
          </cell>
          <cell r="AW470">
            <v>4.5</v>
          </cell>
          <cell r="AX470">
            <v>5</v>
          </cell>
          <cell r="AY470">
            <v>9</v>
          </cell>
          <cell r="AZ470">
            <v>9</v>
          </cell>
          <cell r="BA470">
            <v>5</v>
          </cell>
          <cell r="BB470">
            <v>9</v>
          </cell>
          <cell r="BC470">
            <v>9</v>
          </cell>
          <cell r="BD470">
            <v>5</v>
          </cell>
          <cell r="BE470">
            <v>9</v>
          </cell>
          <cell r="BF470">
            <v>0</v>
          </cell>
          <cell r="BG470">
            <v>5</v>
          </cell>
          <cell r="BH470">
            <v>9</v>
          </cell>
          <cell r="BI470">
            <v>0</v>
          </cell>
        </row>
        <row r="471">
          <cell r="C471" t="str">
            <v>E2</v>
          </cell>
          <cell r="D471" t="str">
            <v>9</v>
          </cell>
          <cell r="E471" t="str">
            <v>INCRIC</v>
          </cell>
          <cell r="F471" t="str">
            <v>VLAI010</v>
          </cell>
          <cell r="G471" t="str">
            <v>VLAI010</v>
          </cell>
          <cell r="H471" t="str">
            <v>INCREMENTO RICAMBI PER MACCHINARIO GRUPPI 60 MW.</v>
          </cell>
          <cell r="I471" t="str">
            <v>984</v>
          </cell>
          <cell r="J471" t="str">
            <v>**</v>
          </cell>
          <cell r="K471" t="str">
            <v>****</v>
          </cell>
          <cell r="L471" t="str">
            <v>****</v>
          </cell>
          <cell r="M471" t="str">
            <v>13</v>
          </cell>
          <cell r="N471" t="str">
            <v>D100</v>
          </cell>
          <cell r="O471" t="str">
            <v>*</v>
          </cell>
          <cell r="P471" t="str">
            <v>*</v>
          </cell>
          <cell r="Q471" t="str">
            <v>****</v>
          </cell>
          <cell r="R471" t="str">
            <v>01</v>
          </cell>
          <cell r="S471" t="str">
            <v>7688</v>
          </cell>
          <cell r="T471" t="str">
            <v>3</v>
          </cell>
          <cell r="U471" t="str">
            <v>3</v>
          </cell>
          <cell r="V471">
            <v>4</v>
          </cell>
          <cell r="W471">
            <v>1999</v>
          </cell>
          <cell r="X471">
            <v>0</v>
          </cell>
          <cell r="Y471">
            <v>0</v>
          </cell>
          <cell r="Z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180</v>
          </cell>
          <cell r="AJ471">
            <v>0</v>
          </cell>
          <cell r="AK471">
            <v>0</v>
          </cell>
          <cell r="AL471">
            <v>1999</v>
          </cell>
          <cell r="AM471">
            <v>1999</v>
          </cell>
          <cell r="AN471" t="str">
            <v>ta13984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</row>
        <row r="472">
          <cell r="C472" t="str">
            <v>E2</v>
          </cell>
          <cell r="D472" t="str">
            <v>9</v>
          </cell>
          <cell r="E472" t="str">
            <v>INCRIC</v>
          </cell>
          <cell r="F472" t="str">
            <v>VLAI010</v>
          </cell>
          <cell r="G472" t="str">
            <v>VLAI010</v>
          </cell>
          <cell r="H472" t="str">
            <v>INCREMENTO RICAMBI PER MACCHINARIO GRUPPI 60 MW.</v>
          </cell>
          <cell r="I472" t="str">
            <v>984</v>
          </cell>
          <cell r="J472" t="str">
            <v>**</v>
          </cell>
          <cell r="K472" t="str">
            <v>****</v>
          </cell>
          <cell r="L472" t="str">
            <v>****</v>
          </cell>
          <cell r="M472" t="str">
            <v>13</v>
          </cell>
          <cell r="N472" t="str">
            <v>D100</v>
          </cell>
          <cell r="O472" t="str">
            <v>*</v>
          </cell>
          <cell r="P472" t="str">
            <v>*</v>
          </cell>
          <cell r="Q472" t="str">
            <v>****</v>
          </cell>
          <cell r="R472" t="str">
            <v>01</v>
          </cell>
          <cell r="S472" t="str">
            <v>7688</v>
          </cell>
          <cell r="T472" t="str">
            <v>3</v>
          </cell>
          <cell r="U472">
            <v>3</v>
          </cell>
          <cell r="V472">
            <v>3</v>
          </cell>
          <cell r="W472">
            <v>2000</v>
          </cell>
          <cell r="X472">
            <v>0</v>
          </cell>
          <cell r="Y472">
            <v>0</v>
          </cell>
          <cell r="Z472">
            <v>0</v>
          </cell>
          <cell r="AA472">
            <v>200</v>
          </cell>
          <cell r="AB472">
            <v>200</v>
          </cell>
          <cell r="AC472">
            <v>200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200</v>
          </cell>
          <cell r="AJ472">
            <v>200</v>
          </cell>
          <cell r="AK472">
            <v>0</v>
          </cell>
          <cell r="AL472">
            <v>2000</v>
          </cell>
          <cell r="AM472">
            <v>2000</v>
          </cell>
          <cell r="AN472" t="str">
            <v>ta13984</v>
          </cell>
          <cell r="AO472">
            <v>0</v>
          </cell>
          <cell r="AP472">
            <v>0</v>
          </cell>
          <cell r="AQ472">
            <v>0</v>
          </cell>
          <cell r="AR472">
            <v>5</v>
          </cell>
          <cell r="AS472">
            <v>9</v>
          </cell>
          <cell r="AT472">
            <v>9</v>
          </cell>
          <cell r="AU472">
            <v>10</v>
          </cell>
          <cell r="AV472">
            <v>18</v>
          </cell>
          <cell r="AW472">
            <v>18</v>
          </cell>
          <cell r="AX472">
            <v>10</v>
          </cell>
          <cell r="AY472">
            <v>18</v>
          </cell>
          <cell r="AZ472">
            <v>18</v>
          </cell>
          <cell r="BA472">
            <v>10</v>
          </cell>
          <cell r="BB472">
            <v>18</v>
          </cell>
          <cell r="BC472">
            <v>0</v>
          </cell>
          <cell r="BD472">
            <v>10</v>
          </cell>
          <cell r="BE472">
            <v>18</v>
          </cell>
          <cell r="BF472">
            <v>0</v>
          </cell>
          <cell r="BG472">
            <v>10</v>
          </cell>
          <cell r="BH472">
            <v>18</v>
          </cell>
          <cell r="BI472">
            <v>0</v>
          </cell>
        </row>
        <row r="473">
          <cell r="C473" t="str">
            <v>E2</v>
          </cell>
          <cell r="D473" t="str">
            <v>9</v>
          </cell>
          <cell r="E473" t="str">
            <v>INCRIC</v>
          </cell>
          <cell r="F473" t="str">
            <v>VLAI010</v>
          </cell>
          <cell r="G473" t="str">
            <v>VLAI010</v>
          </cell>
          <cell r="H473" t="str">
            <v>INCREMENTO RICAMBI PER MACCHINARIO GRUPPI 60 MW.</v>
          </cell>
          <cell r="I473" t="str">
            <v>984</v>
          </cell>
          <cell r="J473" t="str">
            <v>**</v>
          </cell>
          <cell r="K473" t="str">
            <v>****</v>
          </cell>
          <cell r="L473" t="str">
            <v>****</v>
          </cell>
          <cell r="M473" t="str">
            <v>13</v>
          </cell>
          <cell r="N473" t="str">
            <v>D100</v>
          </cell>
          <cell r="O473" t="str">
            <v>*</v>
          </cell>
          <cell r="P473" t="str">
            <v>*</v>
          </cell>
          <cell r="Q473" t="str">
            <v>****</v>
          </cell>
          <cell r="R473" t="str">
            <v>01</v>
          </cell>
          <cell r="S473" t="str">
            <v>7688</v>
          </cell>
          <cell r="T473" t="str">
            <v>3</v>
          </cell>
          <cell r="U473">
            <v>3</v>
          </cell>
          <cell r="V473">
            <v>4</v>
          </cell>
          <cell r="W473">
            <v>2000</v>
          </cell>
          <cell r="X473">
            <v>0</v>
          </cell>
          <cell r="Y473">
            <v>0</v>
          </cell>
          <cell r="Z473">
            <v>0</v>
          </cell>
          <cell r="AA473">
            <v>300</v>
          </cell>
          <cell r="AB473">
            <v>300</v>
          </cell>
          <cell r="AC473">
            <v>300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300</v>
          </cell>
          <cell r="AJ473">
            <v>300</v>
          </cell>
          <cell r="AK473">
            <v>0</v>
          </cell>
          <cell r="AL473">
            <v>2000</v>
          </cell>
          <cell r="AM473">
            <v>2000</v>
          </cell>
          <cell r="AN473" t="str">
            <v>ta13984</v>
          </cell>
          <cell r="AO473">
            <v>0</v>
          </cell>
          <cell r="AP473">
            <v>0</v>
          </cell>
          <cell r="AQ473">
            <v>0</v>
          </cell>
          <cell r="AR473">
            <v>7.5</v>
          </cell>
          <cell r="AS473">
            <v>13.5</v>
          </cell>
          <cell r="AT473">
            <v>13.5</v>
          </cell>
          <cell r="AU473">
            <v>15</v>
          </cell>
          <cell r="AV473">
            <v>27</v>
          </cell>
          <cell r="AW473">
            <v>27</v>
          </cell>
          <cell r="AX473">
            <v>15</v>
          </cell>
          <cell r="AY473">
            <v>27</v>
          </cell>
          <cell r="AZ473">
            <v>27</v>
          </cell>
          <cell r="BA473">
            <v>15</v>
          </cell>
          <cell r="BB473">
            <v>27</v>
          </cell>
          <cell r="BC473">
            <v>0</v>
          </cell>
          <cell r="BD473">
            <v>15</v>
          </cell>
          <cell r="BE473">
            <v>27</v>
          </cell>
          <cell r="BF473">
            <v>0</v>
          </cell>
          <cell r="BG473">
            <v>15</v>
          </cell>
          <cell r="BH473">
            <v>27</v>
          </cell>
          <cell r="BI473">
            <v>0</v>
          </cell>
        </row>
        <row r="474">
          <cell r="C474" t="str">
            <v>E2</v>
          </cell>
          <cell r="D474" t="str">
            <v>9</v>
          </cell>
          <cell r="E474" t="str">
            <v>INCRIC</v>
          </cell>
          <cell r="F474" t="str">
            <v>VLAI010</v>
          </cell>
          <cell r="G474" t="str">
            <v>VLAI010</v>
          </cell>
          <cell r="H474" t="str">
            <v>INCREMENTO RICAMBI PER MACCHINARIO GRUPPI 60 MW.</v>
          </cell>
          <cell r="I474" t="str">
            <v>984</v>
          </cell>
          <cell r="J474" t="str">
            <v>**</v>
          </cell>
          <cell r="K474" t="str">
            <v>****</v>
          </cell>
          <cell r="L474" t="str">
            <v>****</v>
          </cell>
          <cell r="M474" t="str">
            <v>13</v>
          </cell>
          <cell r="N474" t="str">
            <v>D100</v>
          </cell>
          <cell r="O474" t="str">
            <v>*</v>
          </cell>
          <cell r="P474" t="str">
            <v>*</v>
          </cell>
          <cell r="Q474" t="str">
            <v>****</v>
          </cell>
          <cell r="R474" t="str">
            <v>01</v>
          </cell>
          <cell r="S474" t="str">
            <v>7688</v>
          </cell>
          <cell r="T474" t="str">
            <v>3</v>
          </cell>
          <cell r="V474">
            <v>2001</v>
          </cell>
          <cell r="W474">
            <v>2001</v>
          </cell>
          <cell r="X474">
            <v>0</v>
          </cell>
          <cell r="Y474">
            <v>0</v>
          </cell>
          <cell r="Z474">
            <v>0</v>
          </cell>
          <cell r="AB474">
            <v>0</v>
          </cell>
          <cell r="AC474">
            <v>0</v>
          </cell>
          <cell r="AD474">
            <v>300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300</v>
          </cell>
          <cell r="AJ474">
            <v>300</v>
          </cell>
          <cell r="AK474">
            <v>0</v>
          </cell>
          <cell r="AL474">
            <v>2001</v>
          </cell>
          <cell r="AM474">
            <v>2001</v>
          </cell>
          <cell r="AN474" t="str">
            <v>ta13984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7.5</v>
          </cell>
          <cell r="AV474">
            <v>13.5</v>
          </cell>
          <cell r="AW474">
            <v>13.5</v>
          </cell>
          <cell r="AX474">
            <v>15</v>
          </cell>
          <cell r="AY474">
            <v>27</v>
          </cell>
          <cell r="AZ474">
            <v>27</v>
          </cell>
          <cell r="BA474">
            <v>15</v>
          </cell>
          <cell r="BB474">
            <v>27</v>
          </cell>
          <cell r="BC474">
            <v>27</v>
          </cell>
          <cell r="BD474">
            <v>15</v>
          </cell>
          <cell r="BE474">
            <v>27</v>
          </cell>
          <cell r="BF474">
            <v>0</v>
          </cell>
          <cell r="BG474">
            <v>15</v>
          </cell>
          <cell r="BH474">
            <v>27</v>
          </cell>
          <cell r="BI474">
            <v>0</v>
          </cell>
        </row>
        <row r="475">
          <cell r="C475" t="str">
            <v>E2</v>
          </cell>
          <cell r="D475" t="str">
            <v>9</v>
          </cell>
          <cell r="E475" t="str">
            <v>INCRIC</v>
          </cell>
          <cell r="F475" t="str">
            <v>VLAI010</v>
          </cell>
          <cell r="G475" t="str">
            <v>VLAI010</v>
          </cell>
          <cell r="H475" t="str">
            <v>INCREMENTO RICAMBI PER MACCHINARIO GRUPPI 60 MW.</v>
          </cell>
          <cell r="I475" t="str">
            <v>984</v>
          </cell>
          <cell r="J475" t="str">
            <v>**</v>
          </cell>
          <cell r="K475" t="str">
            <v>****</v>
          </cell>
          <cell r="L475" t="str">
            <v>****</v>
          </cell>
          <cell r="M475" t="str">
            <v>13</v>
          </cell>
          <cell r="N475" t="str">
            <v>D100</v>
          </cell>
          <cell r="O475" t="str">
            <v>*</v>
          </cell>
          <cell r="P475" t="str">
            <v>*</v>
          </cell>
          <cell r="Q475" t="str">
            <v>****</v>
          </cell>
          <cell r="R475" t="str">
            <v>01</v>
          </cell>
          <cell r="S475" t="str">
            <v>7688</v>
          </cell>
          <cell r="T475" t="str">
            <v>3</v>
          </cell>
          <cell r="V475">
            <v>2002</v>
          </cell>
          <cell r="W475">
            <v>2002</v>
          </cell>
          <cell r="X475">
            <v>0</v>
          </cell>
          <cell r="Y475">
            <v>0</v>
          </cell>
          <cell r="Z475">
            <v>0</v>
          </cell>
          <cell r="AB475">
            <v>0</v>
          </cell>
          <cell r="AC475">
            <v>0</v>
          </cell>
          <cell r="AD475">
            <v>2600</v>
          </cell>
          <cell r="AE475">
            <v>2600</v>
          </cell>
          <cell r="AF475">
            <v>0</v>
          </cell>
          <cell r="AG475">
            <v>0</v>
          </cell>
          <cell r="AH475">
            <v>0</v>
          </cell>
          <cell r="AI475">
            <v>2600</v>
          </cell>
          <cell r="AJ475">
            <v>2600</v>
          </cell>
          <cell r="AK475">
            <v>0</v>
          </cell>
          <cell r="AL475">
            <v>2002</v>
          </cell>
          <cell r="AM475">
            <v>2002</v>
          </cell>
          <cell r="AN475" t="str">
            <v>ta13984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65</v>
          </cell>
          <cell r="AY475">
            <v>117</v>
          </cell>
          <cell r="AZ475">
            <v>117</v>
          </cell>
          <cell r="BA475">
            <v>130</v>
          </cell>
          <cell r="BB475">
            <v>234</v>
          </cell>
          <cell r="BC475">
            <v>234</v>
          </cell>
          <cell r="BD475">
            <v>130</v>
          </cell>
          <cell r="BE475">
            <v>234</v>
          </cell>
          <cell r="BF475">
            <v>234</v>
          </cell>
          <cell r="BG475">
            <v>130</v>
          </cell>
          <cell r="BH475">
            <v>234</v>
          </cell>
          <cell r="BI475">
            <v>0</v>
          </cell>
        </row>
        <row r="476">
          <cell r="C476" t="str">
            <v>E2</v>
          </cell>
          <cell r="D476" t="str">
            <v>9</v>
          </cell>
          <cell r="E476" t="str">
            <v>INCRIC</v>
          </cell>
          <cell r="F476" t="str">
            <v>WLAI023</v>
          </cell>
          <cell r="G476" t="str">
            <v>WLAI023</v>
          </cell>
          <cell r="H476" t="str">
            <v>INCREMENTO RICAMBI PER MACCH. 20 MW</v>
          </cell>
          <cell r="I476" t="str">
            <v>984</v>
          </cell>
          <cell r="J476" t="str">
            <v>**</v>
          </cell>
          <cell r="K476" t="str">
            <v>****</v>
          </cell>
          <cell r="L476" t="str">
            <v>****</v>
          </cell>
          <cell r="M476" t="str">
            <v>13</v>
          </cell>
          <cell r="N476" t="str">
            <v>D100</v>
          </cell>
          <cell r="O476" t="str">
            <v>*</v>
          </cell>
          <cell r="P476" t="str">
            <v>*</v>
          </cell>
          <cell r="Q476" t="str">
            <v>****</v>
          </cell>
          <cell r="R476" t="str">
            <v>01</v>
          </cell>
          <cell r="S476" t="str">
            <v>****</v>
          </cell>
          <cell r="T476" t="str">
            <v>3</v>
          </cell>
          <cell r="U476" t="str">
            <v>3</v>
          </cell>
          <cell r="V476">
            <v>4</v>
          </cell>
          <cell r="W476">
            <v>1999</v>
          </cell>
          <cell r="X476">
            <v>15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15</v>
          </cell>
          <cell r="AJ476">
            <v>15</v>
          </cell>
          <cell r="AK476">
            <v>0</v>
          </cell>
          <cell r="AL476">
            <v>1999</v>
          </cell>
          <cell r="AM476">
            <v>1999</v>
          </cell>
          <cell r="AN476" t="str">
            <v>ta13984</v>
          </cell>
          <cell r="AO476">
            <v>0.375</v>
          </cell>
          <cell r="AP476">
            <v>0.67499999999999993</v>
          </cell>
          <cell r="AQ476">
            <v>0.67499999999999993</v>
          </cell>
          <cell r="AR476">
            <v>0.75</v>
          </cell>
          <cell r="AS476">
            <v>1.3499999999999999</v>
          </cell>
          <cell r="AT476">
            <v>1.3499999999999999</v>
          </cell>
          <cell r="AU476">
            <v>0.75</v>
          </cell>
          <cell r="AV476">
            <v>1.3499999999999999</v>
          </cell>
          <cell r="AW476">
            <v>1.3499999999999999</v>
          </cell>
          <cell r="AX476">
            <v>0.75</v>
          </cell>
          <cell r="AY476">
            <v>1.3499999999999999</v>
          </cell>
          <cell r="AZ476">
            <v>0</v>
          </cell>
          <cell r="BA476">
            <v>0.75</v>
          </cell>
          <cell r="BB476">
            <v>1.3499999999999999</v>
          </cell>
          <cell r="BC476">
            <v>0</v>
          </cell>
          <cell r="BD476">
            <v>0.75</v>
          </cell>
          <cell r="BE476">
            <v>1.3499999999999999</v>
          </cell>
          <cell r="BF476">
            <v>0</v>
          </cell>
          <cell r="BG476">
            <v>0.75</v>
          </cell>
          <cell r="BH476">
            <v>1.3499999999999999</v>
          </cell>
          <cell r="BI476">
            <v>0</v>
          </cell>
        </row>
        <row r="477">
          <cell r="C477" t="str">
            <v>E2</v>
          </cell>
          <cell r="D477" t="str">
            <v>9</v>
          </cell>
          <cell r="E477" t="str">
            <v>INCRIC</v>
          </cell>
          <cell r="F477" t="str">
            <v>WLAI023</v>
          </cell>
          <cell r="G477" t="str">
            <v>WLAI023</v>
          </cell>
          <cell r="H477" t="str">
            <v>INCREMENTO RICAMBI PER MACCH. 20 MW</v>
          </cell>
          <cell r="I477" t="str">
            <v>984</v>
          </cell>
          <cell r="J477" t="str">
            <v>**</v>
          </cell>
          <cell r="K477" t="str">
            <v>****</v>
          </cell>
          <cell r="L477" t="str">
            <v>****</v>
          </cell>
          <cell r="M477" t="str">
            <v>13</v>
          </cell>
          <cell r="N477" t="str">
            <v>D100</v>
          </cell>
          <cell r="O477" t="str">
            <v>*</v>
          </cell>
          <cell r="P477" t="str">
            <v>*</v>
          </cell>
          <cell r="Q477" t="str">
            <v>****</v>
          </cell>
          <cell r="R477" t="str">
            <v>01</v>
          </cell>
          <cell r="S477" t="str">
            <v>7580</v>
          </cell>
          <cell r="T477" t="str">
            <v>3</v>
          </cell>
          <cell r="U477">
            <v>3</v>
          </cell>
          <cell r="V477">
            <v>1</v>
          </cell>
          <cell r="W477">
            <v>2000</v>
          </cell>
          <cell r="X477">
            <v>108</v>
          </cell>
          <cell r="Y477">
            <v>108</v>
          </cell>
          <cell r="AB477">
            <v>108</v>
          </cell>
          <cell r="AC477">
            <v>108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108</v>
          </cell>
          <cell r="AJ477">
            <v>108</v>
          </cell>
          <cell r="AK477">
            <v>0</v>
          </cell>
          <cell r="AL477">
            <v>2000</v>
          </cell>
          <cell r="AM477">
            <v>2000</v>
          </cell>
          <cell r="AN477" t="str">
            <v>ta13984</v>
          </cell>
          <cell r="AO477">
            <v>0</v>
          </cell>
          <cell r="AP477">
            <v>0</v>
          </cell>
          <cell r="AQ477">
            <v>0</v>
          </cell>
          <cell r="AR477">
            <v>2.7</v>
          </cell>
          <cell r="AS477">
            <v>4.8599999999999994</v>
          </cell>
          <cell r="AT477">
            <v>4.8599999999999994</v>
          </cell>
          <cell r="AU477">
            <v>5.4</v>
          </cell>
          <cell r="AV477">
            <v>9.7199999999999989</v>
          </cell>
          <cell r="AW477">
            <v>9.7199999999999989</v>
          </cell>
          <cell r="AX477">
            <v>5.4</v>
          </cell>
          <cell r="AY477">
            <v>9.7199999999999989</v>
          </cell>
          <cell r="AZ477">
            <v>9.7199999999999989</v>
          </cell>
          <cell r="BA477">
            <v>5.4</v>
          </cell>
          <cell r="BB477">
            <v>9.7199999999999989</v>
          </cell>
          <cell r="BC477">
            <v>0</v>
          </cell>
          <cell r="BD477">
            <v>5.4</v>
          </cell>
          <cell r="BE477">
            <v>9.7199999999999989</v>
          </cell>
          <cell r="BF477">
            <v>0</v>
          </cell>
          <cell r="BG477">
            <v>5.4</v>
          </cell>
          <cell r="BH477">
            <v>9.7199999999999989</v>
          </cell>
          <cell r="BI477">
            <v>0</v>
          </cell>
        </row>
        <row r="478">
          <cell r="C478" t="str">
            <v>E2</v>
          </cell>
          <cell r="D478" t="str">
            <v>9</v>
          </cell>
          <cell r="E478" t="str">
            <v>INCRIC</v>
          </cell>
          <cell r="F478" t="str">
            <v>WLAI023</v>
          </cell>
          <cell r="G478" t="str">
            <v>WLAI023</v>
          </cell>
          <cell r="H478" t="str">
            <v>INCREMENTO RICAMBI PER MACCH. 20 MW</v>
          </cell>
          <cell r="I478" t="str">
            <v>984</v>
          </cell>
          <cell r="J478" t="str">
            <v>**</v>
          </cell>
          <cell r="K478" t="str">
            <v>****</v>
          </cell>
          <cell r="L478" t="str">
            <v>****</v>
          </cell>
          <cell r="M478" t="str">
            <v>13</v>
          </cell>
          <cell r="N478" t="str">
            <v>D100</v>
          </cell>
          <cell r="O478" t="str">
            <v>*</v>
          </cell>
          <cell r="P478" t="str">
            <v>*</v>
          </cell>
          <cell r="Q478" t="str">
            <v>****</v>
          </cell>
          <cell r="R478" t="str">
            <v>01</v>
          </cell>
          <cell r="S478" t="str">
            <v>7580</v>
          </cell>
          <cell r="T478" t="str">
            <v>3</v>
          </cell>
          <cell r="U478">
            <v>3</v>
          </cell>
          <cell r="V478">
            <v>2</v>
          </cell>
          <cell r="W478">
            <v>2000</v>
          </cell>
          <cell r="Y478">
            <v>6</v>
          </cell>
          <cell r="Z478">
            <v>6</v>
          </cell>
          <cell r="AB478">
            <v>6</v>
          </cell>
          <cell r="AC478">
            <v>6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6</v>
          </cell>
          <cell r="AJ478">
            <v>6</v>
          </cell>
          <cell r="AK478">
            <v>0</v>
          </cell>
          <cell r="AL478">
            <v>2000</v>
          </cell>
          <cell r="AM478">
            <v>2000</v>
          </cell>
          <cell r="AN478" t="str">
            <v>ta13984</v>
          </cell>
          <cell r="AO478">
            <v>0</v>
          </cell>
          <cell r="AP478">
            <v>0</v>
          </cell>
          <cell r="AQ478">
            <v>0</v>
          </cell>
          <cell r="AR478">
            <v>0.15000000000000002</v>
          </cell>
          <cell r="AS478">
            <v>0.27</v>
          </cell>
          <cell r="AT478">
            <v>0.27</v>
          </cell>
          <cell r="AU478">
            <v>0.30000000000000004</v>
          </cell>
          <cell r="AV478">
            <v>0.54</v>
          </cell>
          <cell r="AW478">
            <v>0.54</v>
          </cell>
          <cell r="AX478">
            <v>0.30000000000000004</v>
          </cell>
          <cell r="AY478">
            <v>0.54</v>
          </cell>
          <cell r="AZ478">
            <v>0.54</v>
          </cell>
          <cell r="BA478">
            <v>0.30000000000000004</v>
          </cell>
          <cell r="BB478">
            <v>0.54</v>
          </cell>
          <cell r="BC478">
            <v>0</v>
          </cell>
          <cell r="BD478">
            <v>0.30000000000000004</v>
          </cell>
          <cell r="BE478">
            <v>0.54</v>
          </cell>
          <cell r="BF478">
            <v>0</v>
          </cell>
          <cell r="BG478">
            <v>0.30000000000000004</v>
          </cell>
          <cell r="BH478">
            <v>0.54</v>
          </cell>
          <cell r="BI478">
            <v>0</v>
          </cell>
        </row>
        <row r="479">
          <cell r="C479" t="str">
            <v>E2</v>
          </cell>
          <cell r="D479" t="str">
            <v>9</v>
          </cell>
          <cell r="E479" t="str">
            <v>INCRIC</v>
          </cell>
          <cell r="F479" t="str">
            <v>WLAI023</v>
          </cell>
          <cell r="G479" t="str">
            <v>WLAI023</v>
          </cell>
          <cell r="H479" t="str">
            <v>INCREMENTO RICAMBI PER MACCH. 20 MW</v>
          </cell>
          <cell r="I479" t="str">
            <v>984</v>
          </cell>
          <cell r="J479" t="str">
            <v>**</v>
          </cell>
          <cell r="K479" t="str">
            <v>****</v>
          </cell>
          <cell r="L479" t="str">
            <v>****</v>
          </cell>
          <cell r="M479" t="str">
            <v>13</v>
          </cell>
          <cell r="N479" t="str">
            <v>D100</v>
          </cell>
          <cell r="O479" t="str">
            <v>*</v>
          </cell>
          <cell r="P479" t="str">
            <v>*</v>
          </cell>
          <cell r="Q479" t="str">
            <v>****</v>
          </cell>
          <cell r="R479" t="str">
            <v>01</v>
          </cell>
          <cell r="S479" t="str">
            <v>7580</v>
          </cell>
          <cell r="T479" t="str">
            <v>3</v>
          </cell>
          <cell r="U479">
            <v>3</v>
          </cell>
          <cell r="V479">
            <v>3</v>
          </cell>
          <cell r="W479">
            <v>2000</v>
          </cell>
          <cell r="Z479">
            <v>3</v>
          </cell>
          <cell r="AA479">
            <v>3</v>
          </cell>
          <cell r="AB479">
            <v>3</v>
          </cell>
          <cell r="AC479">
            <v>3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3</v>
          </cell>
          <cell r="AJ479">
            <v>3</v>
          </cell>
          <cell r="AK479">
            <v>0</v>
          </cell>
          <cell r="AL479">
            <v>2000</v>
          </cell>
          <cell r="AM479">
            <v>2000</v>
          </cell>
          <cell r="AN479" t="str">
            <v>ta13984</v>
          </cell>
          <cell r="AO479">
            <v>0</v>
          </cell>
          <cell r="AP479">
            <v>0</v>
          </cell>
          <cell r="AQ479">
            <v>0</v>
          </cell>
          <cell r="AR479">
            <v>7.5000000000000011E-2</v>
          </cell>
          <cell r="AS479">
            <v>0.13500000000000001</v>
          </cell>
          <cell r="AT479">
            <v>0.13500000000000001</v>
          </cell>
          <cell r="AU479">
            <v>0.15000000000000002</v>
          </cell>
          <cell r="AV479">
            <v>0.27</v>
          </cell>
          <cell r="AW479">
            <v>0.27</v>
          </cell>
          <cell r="AX479">
            <v>0.15000000000000002</v>
          </cell>
          <cell r="AY479">
            <v>0.27</v>
          </cell>
          <cell r="AZ479">
            <v>0.27</v>
          </cell>
          <cell r="BA479">
            <v>0.15000000000000002</v>
          </cell>
          <cell r="BB479">
            <v>0.27</v>
          </cell>
          <cell r="BC479">
            <v>0</v>
          </cell>
          <cell r="BD479">
            <v>0.15000000000000002</v>
          </cell>
          <cell r="BE479">
            <v>0.27</v>
          </cell>
          <cell r="BF479">
            <v>0</v>
          </cell>
          <cell r="BG479">
            <v>0.15000000000000002</v>
          </cell>
          <cell r="BH479">
            <v>0.27</v>
          </cell>
          <cell r="BI479">
            <v>0</v>
          </cell>
        </row>
        <row r="480">
          <cell r="C480" t="str">
            <v>E2</v>
          </cell>
          <cell r="D480" t="str">
            <v>9</v>
          </cell>
          <cell r="E480" t="str">
            <v>INCRIC</v>
          </cell>
          <cell r="F480" t="str">
            <v>WLAI023</v>
          </cell>
          <cell r="G480" t="str">
            <v>WLAI023</v>
          </cell>
          <cell r="H480" t="str">
            <v>INCREMENTO RICAMBI PER MACCH. 20 MW</v>
          </cell>
          <cell r="I480" t="str">
            <v>984</v>
          </cell>
          <cell r="J480" t="str">
            <v>**</v>
          </cell>
          <cell r="K480" t="str">
            <v>****</v>
          </cell>
          <cell r="L480" t="str">
            <v>****</v>
          </cell>
          <cell r="M480" t="str">
            <v>13</v>
          </cell>
          <cell r="N480" t="str">
            <v>D100</v>
          </cell>
          <cell r="O480" t="str">
            <v>*</v>
          </cell>
          <cell r="P480" t="str">
            <v>*</v>
          </cell>
          <cell r="Q480" t="str">
            <v>****</v>
          </cell>
          <cell r="R480" t="str">
            <v>01</v>
          </cell>
          <cell r="S480" t="str">
            <v>7580</v>
          </cell>
          <cell r="T480" t="str">
            <v>3</v>
          </cell>
          <cell r="U480">
            <v>3</v>
          </cell>
          <cell r="V480">
            <v>4</v>
          </cell>
          <cell r="W480">
            <v>2000</v>
          </cell>
          <cell r="AA480">
            <v>163</v>
          </cell>
          <cell r="AB480">
            <v>163</v>
          </cell>
          <cell r="AC480">
            <v>163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163</v>
          </cell>
          <cell r="AJ480">
            <v>163</v>
          </cell>
          <cell r="AK480">
            <v>0</v>
          </cell>
          <cell r="AL480">
            <v>2000</v>
          </cell>
          <cell r="AM480">
            <v>2000</v>
          </cell>
          <cell r="AN480" t="str">
            <v>ta13984</v>
          </cell>
          <cell r="AO480">
            <v>0</v>
          </cell>
          <cell r="AP480">
            <v>0</v>
          </cell>
          <cell r="AQ480">
            <v>0</v>
          </cell>
          <cell r="AR480">
            <v>4.0750000000000002</v>
          </cell>
          <cell r="AS480">
            <v>7.335</v>
          </cell>
          <cell r="AT480">
            <v>7.335</v>
          </cell>
          <cell r="AU480">
            <v>8.15</v>
          </cell>
          <cell r="AV480">
            <v>14.67</v>
          </cell>
          <cell r="AW480">
            <v>14.67</v>
          </cell>
          <cell r="AX480">
            <v>8.15</v>
          </cell>
          <cell r="AY480">
            <v>14.67</v>
          </cell>
          <cell r="AZ480">
            <v>14.67</v>
          </cell>
          <cell r="BA480">
            <v>8.15</v>
          </cell>
          <cell r="BB480">
            <v>14.67</v>
          </cell>
          <cell r="BC480">
            <v>0</v>
          </cell>
          <cell r="BD480">
            <v>8.15</v>
          </cell>
          <cell r="BE480">
            <v>14.67</v>
          </cell>
          <cell r="BF480">
            <v>0</v>
          </cell>
          <cell r="BG480">
            <v>8.15</v>
          </cell>
          <cell r="BH480">
            <v>14.67</v>
          </cell>
          <cell r="BI480">
            <v>0</v>
          </cell>
        </row>
        <row r="481">
          <cell r="C481" t="str">
            <v>E2</v>
          </cell>
          <cell r="D481" t="str">
            <v>9</v>
          </cell>
          <cell r="E481" t="str">
            <v>INCRIC</v>
          </cell>
          <cell r="F481" t="str">
            <v>WLAI023</v>
          </cell>
          <cell r="G481" t="str">
            <v>WLAI023</v>
          </cell>
          <cell r="H481" t="str">
            <v>INCREMENTO RICAMBI PER MACCH. 20 MW</v>
          </cell>
          <cell r="I481" t="str">
            <v>984</v>
          </cell>
          <cell r="J481" t="str">
            <v>**</v>
          </cell>
          <cell r="K481" t="str">
            <v>****</v>
          </cell>
          <cell r="L481" t="str">
            <v>****</v>
          </cell>
          <cell r="M481" t="str">
            <v>13</v>
          </cell>
          <cell r="N481" t="str">
            <v>D100</v>
          </cell>
          <cell r="O481" t="str">
            <v>*</v>
          </cell>
          <cell r="P481" t="str">
            <v>*</v>
          </cell>
          <cell r="Q481" t="str">
            <v>****</v>
          </cell>
          <cell r="R481" t="str">
            <v>01</v>
          </cell>
          <cell r="S481" t="str">
            <v>7580</v>
          </cell>
          <cell r="T481" t="str">
            <v>3</v>
          </cell>
          <cell r="V481">
            <v>2001</v>
          </cell>
          <cell r="W481">
            <v>2001</v>
          </cell>
          <cell r="X481">
            <v>0</v>
          </cell>
          <cell r="AB481">
            <v>0</v>
          </cell>
          <cell r="AC481">
            <v>0</v>
          </cell>
          <cell r="AD481">
            <v>1200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1200</v>
          </cell>
          <cell r="AJ481">
            <v>1200</v>
          </cell>
          <cell r="AK481">
            <v>0</v>
          </cell>
          <cell r="AL481">
            <v>2001</v>
          </cell>
          <cell r="AM481">
            <v>2001</v>
          </cell>
          <cell r="AN481" t="str">
            <v>ta13984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30</v>
          </cell>
          <cell r="AV481">
            <v>54</v>
          </cell>
          <cell r="AW481">
            <v>54</v>
          </cell>
          <cell r="AX481">
            <v>60</v>
          </cell>
          <cell r="AY481">
            <v>108</v>
          </cell>
          <cell r="AZ481">
            <v>108</v>
          </cell>
          <cell r="BA481">
            <v>60</v>
          </cell>
          <cell r="BB481">
            <v>108</v>
          </cell>
          <cell r="BC481">
            <v>108</v>
          </cell>
          <cell r="BD481">
            <v>60</v>
          </cell>
          <cell r="BE481">
            <v>108</v>
          </cell>
          <cell r="BF481">
            <v>0</v>
          </cell>
          <cell r="BG481">
            <v>60</v>
          </cell>
          <cell r="BH481">
            <v>108</v>
          </cell>
          <cell r="BI481">
            <v>0</v>
          </cell>
        </row>
        <row r="482">
          <cell r="C482" t="str">
            <v>E2</v>
          </cell>
          <cell r="D482" t="str">
            <v>9</v>
          </cell>
          <cell r="E482" t="str">
            <v>INCRIC</v>
          </cell>
          <cell r="F482" t="str">
            <v>ZLGI038</v>
          </cell>
          <cell r="G482" t="str">
            <v>ZLGI038</v>
          </cell>
          <cell r="H482" t="str">
            <v>INCREM. RICAMBI PER APPARECC. ELETTRICHE GR. 8,15,20,60 MW (EX TLAI145</v>
          </cell>
          <cell r="I482" t="str">
            <v>984</v>
          </cell>
          <cell r="J482" t="str">
            <v>**</v>
          </cell>
          <cell r="K482" t="str">
            <v>****</v>
          </cell>
          <cell r="L482" t="str">
            <v>****</v>
          </cell>
          <cell r="M482" t="str">
            <v>13</v>
          </cell>
          <cell r="N482" t="str">
            <v>D100</v>
          </cell>
          <cell r="O482" t="str">
            <v>*</v>
          </cell>
          <cell r="P482" t="str">
            <v>*</v>
          </cell>
          <cell r="Q482" t="str">
            <v>****</v>
          </cell>
          <cell r="R482" t="str">
            <v>01</v>
          </cell>
          <cell r="S482" t="str">
            <v>****</v>
          </cell>
          <cell r="T482">
            <v>1</v>
          </cell>
          <cell r="U482">
            <v>1</v>
          </cell>
          <cell r="V482">
            <v>4</v>
          </cell>
          <cell r="W482">
            <v>2000</v>
          </cell>
          <cell r="X482">
            <v>100</v>
          </cell>
          <cell r="Y482">
            <v>0</v>
          </cell>
          <cell r="Z482">
            <v>14</v>
          </cell>
          <cell r="AA482">
            <v>100</v>
          </cell>
          <cell r="AB482">
            <v>0</v>
          </cell>
          <cell r="AC482">
            <v>114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424</v>
          </cell>
          <cell r="AJ482">
            <v>214</v>
          </cell>
          <cell r="AK482">
            <v>0</v>
          </cell>
          <cell r="AL482">
            <v>2000</v>
          </cell>
          <cell r="AM482">
            <v>2000</v>
          </cell>
          <cell r="AN482" t="str">
            <v>ta13984</v>
          </cell>
          <cell r="AO482">
            <v>0</v>
          </cell>
          <cell r="AP482">
            <v>0</v>
          </cell>
          <cell r="AQ482">
            <v>0</v>
          </cell>
          <cell r="AR482">
            <v>5.3500000000000005</v>
          </cell>
          <cell r="AS482">
            <v>9.629999999999999</v>
          </cell>
          <cell r="AT482">
            <v>9.629999999999999</v>
          </cell>
          <cell r="AU482">
            <v>10.700000000000001</v>
          </cell>
          <cell r="AV482">
            <v>19.259999999999998</v>
          </cell>
          <cell r="AW482">
            <v>19.259999999999998</v>
          </cell>
          <cell r="AX482">
            <v>10.700000000000001</v>
          </cell>
          <cell r="AY482">
            <v>19.259999999999998</v>
          </cell>
          <cell r="AZ482">
            <v>19.259999999999998</v>
          </cell>
          <cell r="BA482">
            <v>10.700000000000001</v>
          </cell>
          <cell r="BB482">
            <v>19.259999999999998</v>
          </cell>
          <cell r="BC482">
            <v>0</v>
          </cell>
          <cell r="BD482">
            <v>10.700000000000001</v>
          </cell>
          <cell r="BE482">
            <v>19.259999999999998</v>
          </cell>
          <cell r="BF482">
            <v>0</v>
          </cell>
          <cell r="BG482">
            <v>10.700000000000001</v>
          </cell>
          <cell r="BH482">
            <v>19.259999999999998</v>
          </cell>
          <cell r="BI482">
            <v>0</v>
          </cell>
        </row>
        <row r="483">
          <cell r="C483" t="str">
            <v>E2</v>
          </cell>
          <cell r="D483" t="str">
            <v>9</v>
          </cell>
          <cell r="E483" t="str">
            <v>INCRIC</v>
          </cell>
          <cell r="F483" t="str">
            <v>ZLGI039</v>
          </cell>
          <cell r="G483" t="str">
            <v>ZLGI039</v>
          </cell>
          <cell r="H483" t="str">
            <v>INCREMENTO RICAMBI PER MACCHINARIO GRUPPI 8 - 15 MW (EX VLAI007)</v>
          </cell>
          <cell r="I483" t="str">
            <v>984</v>
          </cell>
          <cell r="J483" t="str">
            <v>**</v>
          </cell>
          <cell r="K483" t="str">
            <v>****</v>
          </cell>
          <cell r="L483" t="str">
            <v>****</v>
          </cell>
          <cell r="M483" t="str">
            <v>84</v>
          </cell>
          <cell r="N483" t="str">
            <v>D100</v>
          </cell>
          <cell r="O483" t="str">
            <v>*</v>
          </cell>
          <cell r="P483" t="str">
            <v>*</v>
          </cell>
          <cell r="Q483" t="str">
            <v>****</v>
          </cell>
          <cell r="R483" t="str">
            <v>01</v>
          </cell>
          <cell r="S483" t="str">
            <v>****</v>
          </cell>
          <cell r="T483" t="str">
            <v>3</v>
          </cell>
          <cell r="U483" t="str">
            <v>3</v>
          </cell>
          <cell r="V483">
            <v>4</v>
          </cell>
          <cell r="W483">
            <v>1999</v>
          </cell>
          <cell r="X483">
            <v>40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40</v>
          </cell>
          <cell r="AJ483">
            <v>40</v>
          </cell>
          <cell r="AK483">
            <v>0</v>
          </cell>
          <cell r="AL483">
            <v>1999</v>
          </cell>
          <cell r="AM483">
            <v>1999</v>
          </cell>
          <cell r="AN483" t="str">
            <v>ta84984</v>
          </cell>
          <cell r="AO483">
            <v>1.575</v>
          </cell>
          <cell r="AP483">
            <v>2.6500000000000004</v>
          </cell>
          <cell r="AQ483">
            <v>2.6500000000000004</v>
          </cell>
          <cell r="AR483">
            <v>3.15</v>
          </cell>
          <cell r="AS483">
            <v>5.3000000000000007</v>
          </cell>
          <cell r="AT483">
            <v>5.3000000000000007</v>
          </cell>
          <cell r="AU483">
            <v>3.15</v>
          </cell>
          <cell r="AV483">
            <v>5.3000000000000007</v>
          </cell>
          <cell r="AW483">
            <v>5.3000000000000007</v>
          </cell>
          <cell r="AX483">
            <v>3.15</v>
          </cell>
          <cell r="AY483">
            <v>5.3000000000000007</v>
          </cell>
          <cell r="AZ483">
            <v>0</v>
          </cell>
          <cell r="BA483">
            <v>3.15</v>
          </cell>
          <cell r="BB483">
            <v>5.3000000000000007</v>
          </cell>
          <cell r="BC483">
            <v>0</v>
          </cell>
          <cell r="BD483">
            <v>3.15</v>
          </cell>
          <cell r="BE483">
            <v>2.8999999999999915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</row>
        <row r="484">
          <cell r="C484" t="str">
            <v>E2</v>
          </cell>
          <cell r="D484" t="str">
            <v>9</v>
          </cell>
          <cell r="E484" t="str">
            <v>INCRIC</v>
          </cell>
          <cell r="F484" t="str">
            <v>ZLGI040</v>
          </cell>
          <cell r="G484" t="str">
            <v>ZLGI040</v>
          </cell>
          <cell r="H484" t="str">
            <v>INCR. RICAMBI  PER VAPORDOTTI, POZZI, ACQUED. DI REINIEZ. (EX VLAI008)</v>
          </cell>
          <cell r="I484" t="str">
            <v>984</v>
          </cell>
          <cell r="J484" t="str">
            <v>**</v>
          </cell>
          <cell r="K484" t="str">
            <v>****</v>
          </cell>
          <cell r="L484" t="str">
            <v>****</v>
          </cell>
          <cell r="M484" t="str">
            <v>13</v>
          </cell>
          <cell r="N484" t="str">
            <v>D100</v>
          </cell>
          <cell r="O484" t="str">
            <v>*</v>
          </cell>
          <cell r="P484" t="str">
            <v>*</v>
          </cell>
          <cell r="Q484" t="str">
            <v>****</v>
          </cell>
          <cell r="R484" t="str">
            <v>01</v>
          </cell>
          <cell r="S484" t="str">
            <v>****</v>
          </cell>
          <cell r="T484">
            <v>1</v>
          </cell>
          <cell r="U484">
            <v>1</v>
          </cell>
          <cell r="V484">
            <v>4</v>
          </cell>
          <cell r="W484">
            <v>2000</v>
          </cell>
          <cell r="X484">
            <v>100</v>
          </cell>
          <cell r="Y484">
            <v>0</v>
          </cell>
          <cell r="Z484">
            <v>23</v>
          </cell>
          <cell r="AA484">
            <v>152</v>
          </cell>
          <cell r="AB484">
            <v>53</v>
          </cell>
          <cell r="AC484">
            <v>228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361</v>
          </cell>
          <cell r="AJ484">
            <v>328</v>
          </cell>
          <cell r="AK484">
            <v>0</v>
          </cell>
          <cell r="AL484">
            <v>2000</v>
          </cell>
          <cell r="AM484">
            <v>2000</v>
          </cell>
          <cell r="AN484" t="str">
            <v>ta13984</v>
          </cell>
          <cell r="AO484">
            <v>0</v>
          </cell>
          <cell r="AP484">
            <v>0</v>
          </cell>
          <cell r="AQ484">
            <v>0</v>
          </cell>
          <cell r="AR484">
            <v>8.2000000000000011</v>
          </cell>
          <cell r="AS484">
            <v>14.76</v>
          </cell>
          <cell r="AT484">
            <v>14.76</v>
          </cell>
          <cell r="AU484">
            <v>16.400000000000002</v>
          </cell>
          <cell r="AV484">
            <v>29.52</v>
          </cell>
          <cell r="AW484">
            <v>29.52</v>
          </cell>
          <cell r="AX484">
            <v>16.400000000000002</v>
          </cell>
          <cell r="AY484">
            <v>29.52</v>
          </cell>
          <cell r="AZ484">
            <v>29.52</v>
          </cell>
          <cell r="BA484">
            <v>16.400000000000002</v>
          </cell>
          <cell r="BB484">
            <v>29.52</v>
          </cell>
          <cell r="BC484">
            <v>0</v>
          </cell>
          <cell r="BD484">
            <v>16.400000000000002</v>
          </cell>
          <cell r="BE484">
            <v>29.52</v>
          </cell>
          <cell r="BF484">
            <v>0</v>
          </cell>
          <cell r="BG484">
            <v>16.400000000000002</v>
          </cell>
          <cell r="BH484">
            <v>29.52</v>
          </cell>
          <cell r="BI484">
            <v>0</v>
          </cell>
        </row>
        <row r="485">
          <cell r="C485" t="str">
            <v>E2</v>
          </cell>
          <cell r="D485" t="str">
            <v>9</v>
          </cell>
          <cell r="E485" t="str">
            <v>INCRIC</v>
          </cell>
          <cell r="F485" t="str">
            <v>ZLGI041</v>
          </cell>
          <cell r="G485" t="str">
            <v>ZLGI041</v>
          </cell>
          <cell r="H485" t="str">
            <v>ACQ. RICAMBI DI 1 DOTAZ. APPAR. MECCANICHE C.LI 20 MW (EX WLAI023)</v>
          </cell>
          <cell r="I485" t="str">
            <v>984</v>
          </cell>
          <cell r="J485" t="str">
            <v>**</v>
          </cell>
          <cell r="K485" t="str">
            <v>****</v>
          </cell>
          <cell r="L485" t="str">
            <v>****</v>
          </cell>
          <cell r="M485" t="str">
            <v>13</v>
          </cell>
          <cell r="N485" t="str">
            <v>D100</v>
          </cell>
          <cell r="O485" t="str">
            <v>*</v>
          </cell>
          <cell r="P485" t="str">
            <v>*</v>
          </cell>
          <cell r="Q485" t="str">
            <v>****</v>
          </cell>
          <cell r="R485" t="str">
            <v>01</v>
          </cell>
          <cell r="S485" t="str">
            <v>****</v>
          </cell>
          <cell r="T485">
            <v>1</v>
          </cell>
          <cell r="U485">
            <v>1</v>
          </cell>
          <cell r="V485">
            <v>4</v>
          </cell>
          <cell r="W485">
            <v>2000</v>
          </cell>
          <cell r="X485">
            <v>100</v>
          </cell>
          <cell r="Y485">
            <v>25</v>
          </cell>
          <cell r="Z485">
            <v>25</v>
          </cell>
          <cell r="AA485">
            <v>26</v>
          </cell>
          <cell r="AB485">
            <v>264</v>
          </cell>
          <cell r="AC485">
            <v>340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510</v>
          </cell>
          <cell r="AJ485">
            <v>440</v>
          </cell>
          <cell r="AK485">
            <v>0</v>
          </cell>
          <cell r="AL485">
            <v>2000</v>
          </cell>
          <cell r="AM485">
            <v>2000</v>
          </cell>
          <cell r="AN485" t="str">
            <v>ta13984</v>
          </cell>
          <cell r="AO485">
            <v>0</v>
          </cell>
          <cell r="AP485">
            <v>0</v>
          </cell>
          <cell r="AQ485">
            <v>0</v>
          </cell>
          <cell r="AR485">
            <v>11</v>
          </cell>
          <cell r="AS485">
            <v>19.8</v>
          </cell>
          <cell r="AT485">
            <v>19.8</v>
          </cell>
          <cell r="AU485">
            <v>22</v>
          </cell>
          <cell r="AV485">
            <v>39.6</v>
          </cell>
          <cell r="AW485">
            <v>39.6</v>
          </cell>
          <cell r="AX485">
            <v>22</v>
          </cell>
          <cell r="AY485">
            <v>39.6</v>
          </cell>
          <cell r="AZ485">
            <v>39.6</v>
          </cell>
          <cell r="BA485">
            <v>22</v>
          </cell>
          <cell r="BB485">
            <v>39.6</v>
          </cell>
          <cell r="BC485">
            <v>0</v>
          </cell>
          <cell r="BD485">
            <v>22</v>
          </cell>
          <cell r="BE485">
            <v>39.6</v>
          </cell>
          <cell r="BF485">
            <v>0</v>
          </cell>
          <cell r="BG485">
            <v>22</v>
          </cell>
          <cell r="BH485">
            <v>39.6</v>
          </cell>
          <cell r="BI485">
            <v>0</v>
          </cell>
        </row>
        <row r="486">
          <cell r="C486" t="str">
            <v>E2</v>
          </cell>
          <cell r="D486" t="str">
            <v>9</v>
          </cell>
          <cell r="E486" t="str">
            <v>INCRIC</v>
          </cell>
          <cell r="F486" t="str">
            <v>ZLMI021</v>
          </cell>
          <cell r="G486" t="str">
            <v>ZLMI021</v>
          </cell>
          <cell r="H486" t="str">
            <v>INCREM. RICAMBI PER APPAREC. ELETTRICHE GR. 8,15,20,60 MW (EX TLAI145)</v>
          </cell>
          <cell r="I486" t="str">
            <v>988</v>
          </cell>
          <cell r="J486" t="str">
            <v>11</v>
          </cell>
          <cell r="K486" t="str">
            <v>****</v>
          </cell>
          <cell r="L486" t="str">
            <v>****</v>
          </cell>
          <cell r="M486" t="str">
            <v>13</v>
          </cell>
          <cell r="N486" t="str">
            <v>****</v>
          </cell>
          <cell r="O486" t="str">
            <v>*</v>
          </cell>
          <cell r="P486" t="str">
            <v>*</v>
          </cell>
          <cell r="Q486" t="str">
            <v>****</v>
          </cell>
          <cell r="R486" t="str">
            <v>**</v>
          </cell>
          <cell r="S486" t="str">
            <v>****</v>
          </cell>
          <cell r="T486">
            <v>3</v>
          </cell>
          <cell r="U486">
            <v>3</v>
          </cell>
          <cell r="V486">
            <v>4</v>
          </cell>
          <cell r="W486">
            <v>2000</v>
          </cell>
          <cell r="X486">
            <v>0</v>
          </cell>
          <cell r="Y486">
            <v>0</v>
          </cell>
          <cell r="Z486">
            <v>0</v>
          </cell>
          <cell r="AA486">
            <v>72</v>
          </cell>
          <cell r="AB486">
            <v>72</v>
          </cell>
          <cell r="AC486">
            <v>72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72</v>
          </cell>
          <cell r="AJ486">
            <v>72</v>
          </cell>
          <cell r="AK486">
            <v>0</v>
          </cell>
          <cell r="AL486">
            <v>2000</v>
          </cell>
          <cell r="AM486">
            <v>2000</v>
          </cell>
          <cell r="AN486" t="str">
            <v>ta1398811</v>
          </cell>
          <cell r="AO486">
            <v>0</v>
          </cell>
          <cell r="AP486">
            <v>0</v>
          </cell>
          <cell r="AQ486">
            <v>0</v>
          </cell>
          <cell r="AR486">
            <v>1.8</v>
          </cell>
          <cell r="AS486">
            <v>3.2399999999999998</v>
          </cell>
          <cell r="AT486">
            <v>3.2399999999999998</v>
          </cell>
          <cell r="AU486">
            <v>3.6</v>
          </cell>
          <cell r="AV486">
            <v>6.4799999999999995</v>
          </cell>
          <cell r="AW486">
            <v>6.4799999999999995</v>
          </cell>
          <cell r="AX486">
            <v>3.6</v>
          </cell>
          <cell r="AY486">
            <v>6.4799999999999995</v>
          </cell>
          <cell r="AZ486">
            <v>6.4799999999999995</v>
          </cell>
          <cell r="BA486">
            <v>3.6</v>
          </cell>
          <cell r="BB486">
            <v>6.4799999999999995</v>
          </cell>
          <cell r="BC486">
            <v>0</v>
          </cell>
          <cell r="BD486">
            <v>3.6</v>
          </cell>
          <cell r="BE486">
            <v>6.4799999999999995</v>
          </cell>
          <cell r="BF486">
            <v>0</v>
          </cell>
          <cell r="BG486">
            <v>3.6</v>
          </cell>
          <cell r="BH486">
            <v>6.4799999999999995</v>
          </cell>
          <cell r="BI486">
            <v>0</v>
          </cell>
        </row>
        <row r="487">
          <cell r="C487" t="str">
            <v>E2</v>
          </cell>
          <cell r="D487" t="str">
            <v>9</v>
          </cell>
          <cell r="E487" t="str">
            <v>INCRIC</v>
          </cell>
          <cell r="F487" t="str">
            <v>ZLMI022</v>
          </cell>
          <cell r="G487" t="str">
            <v>ZLMI022</v>
          </cell>
          <cell r="H487" t="str">
            <v>INCREMENTO RICAMBI PER VAP. - POZZI - ACQ. DI REINIEZ.(EX XLAI008)</v>
          </cell>
          <cell r="I487" t="str">
            <v>984</v>
          </cell>
          <cell r="J487" t="str">
            <v>**</v>
          </cell>
          <cell r="K487" t="str">
            <v>****</v>
          </cell>
          <cell r="L487" t="str">
            <v>****</v>
          </cell>
          <cell r="M487" t="str">
            <v>13</v>
          </cell>
          <cell r="N487" t="str">
            <v>****</v>
          </cell>
          <cell r="O487" t="str">
            <v>*</v>
          </cell>
          <cell r="P487" t="str">
            <v>*</v>
          </cell>
          <cell r="Q487" t="str">
            <v>****</v>
          </cell>
          <cell r="R487" t="str">
            <v>**</v>
          </cell>
          <cell r="S487" t="str">
            <v>****</v>
          </cell>
          <cell r="T487">
            <v>3</v>
          </cell>
          <cell r="U487">
            <v>3</v>
          </cell>
          <cell r="V487">
            <v>1</v>
          </cell>
          <cell r="W487">
            <v>2000</v>
          </cell>
          <cell r="X487">
            <v>0</v>
          </cell>
          <cell r="Y487">
            <v>10</v>
          </cell>
          <cell r="Z487">
            <v>0</v>
          </cell>
          <cell r="AB487">
            <v>10</v>
          </cell>
          <cell r="AC487">
            <v>10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10</v>
          </cell>
          <cell r="AJ487">
            <v>10</v>
          </cell>
          <cell r="AK487">
            <v>0</v>
          </cell>
          <cell r="AL487">
            <v>2000</v>
          </cell>
          <cell r="AM487">
            <v>2000</v>
          </cell>
          <cell r="AN487" t="str">
            <v>ta13984</v>
          </cell>
          <cell r="AO487">
            <v>0</v>
          </cell>
          <cell r="AP487">
            <v>0</v>
          </cell>
          <cell r="AQ487">
            <v>0</v>
          </cell>
          <cell r="AR487">
            <v>0.25</v>
          </cell>
          <cell r="AS487">
            <v>0.44999999999999996</v>
          </cell>
          <cell r="AT487">
            <v>0.44999999999999996</v>
          </cell>
          <cell r="AU487">
            <v>0.5</v>
          </cell>
          <cell r="AV487">
            <v>0.89999999999999991</v>
          </cell>
          <cell r="AW487">
            <v>0.89999999999999991</v>
          </cell>
          <cell r="AX487">
            <v>0.5</v>
          </cell>
          <cell r="AY487">
            <v>0.89999999999999991</v>
          </cell>
          <cell r="AZ487">
            <v>0.89999999999999991</v>
          </cell>
          <cell r="BA487">
            <v>0.5</v>
          </cell>
          <cell r="BB487">
            <v>0.89999999999999991</v>
          </cell>
          <cell r="BC487">
            <v>0</v>
          </cell>
          <cell r="BD487">
            <v>0.5</v>
          </cell>
          <cell r="BE487">
            <v>0.89999999999999991</v>
          </cell>
          <cell r="BF487">
            <v>0</v>
          </cell>
          <cell r="BG487">
            <v>0.5</v>
          </cell>
          <cell r="BH487">
            <v>0.89999999999999991</v>
          </cell>
          <cell r="BI487">
            <v>0</v>
          </cell>
        </row>
        <row r="488">
          <cell r="C488" t="str">
            <v>E2</v>
          </cell>
          <cell r="D488" t="str">
            <v>9</v>
          </cell>
          <cell r="E488" t="str">
            <v>INCRIC</v>
          </cell>
          <cell r="F488" t="str">
            <v>ZLMI022</v>
          </cell>
          <cell r="G488" t="str">
            <v>ZLMI022</v>
          </cell>
          <cell r="H488" t="str">
            <v>INCREMENTO RICAMBI PER VAP. - POZZI - ACQ. DI REINIEZ.(EX XLAI008)</v>
          </cell>
          <cell r="I488" t="str">
            <v>984</v>
          </cell>
          <cell r="J488" t="str">
            <v>**</v>
          </cell>
          <cell r="K488" t="str">
            <v>****</v>
          </cell>
          <cell r="L488" t="str">
            <v>****</v>
          </cell>
          <cell r="M488" t="str">
            <v>13</v>
          </cell>
          <cell r="N488" t="str">
            <v>****</v>
          </cell>
          <cell r="O488" t="str">
            <v>*</v>
          </cell>
          <cell r="P488" t="str">
            <v>*</v>
          </cell>
          <cell r="Q488" t="str">
            <v>****</v>
          </cell>
          <cell r="R488" t="str">
            <v>**</v>
          </cell>
          <cell r="S488" t="str">
            <v>****</v>
          </cell>
          <cell r="T488">
            <v>3</v>
          </cell>
          <cell r="U488">
            <v>3</v>
          </cell>
          <cell r="V488">
            <v>3</v>
          </cell>
          <cell r="W488">
            <v>2000</v>
          </cell>
          <cell r="X488">
            <v>0</v>
          </cell>
          <cell r="Y488">
            <v>0</v>
          </cell>
          <cell r="Z488">
            <v>0</v>
          </cell>
          <cell r="AA488">
            <v>95</v>
          </cell>
          <cell r="AB488">
            <v>95</v>
          </cell>
          <cell r="AC488">
            <v>95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95</v>
          </cell>
          <cell r="AJ488">
            <v>95</v>
          </cell>
          <cell r="AK488">
            <v>0</v>
          </cell>
          <cell r="AL488">
            <v>2000</v>
          </cell>
          <cell r="AM488">
            <v>2000</v>
          </cell>
          <cell r="AN488" t="str">
            <v>ta13984</v>
          </cell>
          <cell r="AO488">
            <v>0</v>
          </cell>
          <cell r="AP488">
            <v>0</v>
          </cell>
          <cell r="AQ488">
            <v>0</v>
          </cell>
          <cell r="AR488">
            <v>2.375</v>
          </cell>
          <cell r="AS488">
            <v>4.2749999999999995</v>
          </cell>
          <cell r="AT488">
            <v>4.2749999999999995</v>
          </cell>
          <cell r="AU488">
            <v>4.75</v>
          </cell>
          <cell r="AV488">
            <v>8.5499999999999989</v>
          </cell>
          <cell r="AW488">
            <v>8.5499999999999989</v>
          </cell>
          <cell r="AX488">
            <v>4.75</v>
          </cell>
          <cell r="AY488">
            <v>8.5499999999999989</v>
          </cell>
          <cell r="AZ488">
            <v>8.5499999999999989</v>
          </cell>
          <cell r="BA488">
            <v>4.75</v>
          </cell>
          <cell r="BB488">
            <v>8.5499999999999989</v>
          </cell>
          <cell r="BC488">
            <v>0</v>
          </cell>
          <cell r="BD488">
            <v>4.75</v>
          </cell>
          <cell r="BE488">
            <v>8.5499999999999989</v>
          </cell>
          <cell r="BF488">
            <v>0</v>
          </cell>
          <cell r="BG488">
            <v>4.75</v>
          </cell>
          <cell r="BH488">
            <v>8.5499999999999989</v>
          </cell>
          <cell r="BI488">
            <v>0</v>
          </cell>
        </row>
        <row r="489">
          <cell r="C489" t="str">
            <v>E2</v>
          </cell>
          <cell r="D489" t="str">
            <v>9</v>
          </cell>
          <cell r="E489" t="str">
            <v>INCRIC</v>
          </cell>
          <cell r="F489" t="str">
            <v>ZLMI022</v>
          </cell>
          <cell r="G489" t="str">
            <v>ZLMI022</v>
          </cell>
          <cell r="H489" t="str">
            <v>INCREMENTO RICAMBI PER VAP. - POZZI - ACQ. DI REINIEZ.(EX XLAI008)</v>
          </cell>
          <cell r="I489" t="str">
            <v>984</v>
          </cell>
          <cell r="J489" t="str">
            <v>**</v>
          </cell>
          <cell r="K489" t="str">
            <v>****</v>
          </cell>
          <cell r="L489" t="str">
            <v>****</v>
          </cell>
          <cell r="M489" t="str">
            <v>13</v>
          </cell>
          <cell r="N489" t="str">
            <v>****</v>
          </cell>
          <cell r="O489" t="str">
            <v>*</v>
          </cell>
          <cell r="P489" t="str">
            <v>*</v>
          </cell>
          <cell r="Q489" t="str">
            <v>****</v>
          </cell>
          <cell r="R489" t="str">
            <v>**</v>
          </cell>
          <cell r="S489" t="str">
            <v>****</v>
          </cell>
          <cell r="T489">
            <v>3</v>
          </cell>
          <cell r="U489">
            <v>3</v>
          </cell>
          <cell r="V489">
            <v>4</v>
          </cell>
          <cell r="W489">
            <v>2000</v>
          </cell>
          <cell r="X489">
            <v>0</v>
          </cell>
          <cell r="Y489">
            <v>0</v>
          </cell>
          <cell r="Z489">
            <v>0</v>
          </cell>
          <cell r="AA489">
            <v>38</v>
          </cell>
          <cell r="AB489">
            <v>38</v>
          </cell>
          <cell r="AC489">
            <v>38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38</v>
          </cell>
          <cell r="AJ489">
            <v>38</v>
          </cell>
          <cell r="AK489">
            <v>0</v>
          </cell>
          <cell r="AL489">
            <v>2000</v>
          </cell>
          <cell r="AM489">
            <v>2000</v>
          </cell>
          <cell r="AN489" t="str">
            <v>ta13984</v>
          </cell>
          <cell r="AO489">
            <v>0</v>
          </cell>
          <cell r="AP489">
            <v>0</v>
          </cell>
          <cell r="AQ489">
            <v>0</v>
          </cell>
          <cell r="AR489">
            <v>0.95000000000000007</v>
          </cell>
          <cell r="AS489">
            <v>1.71</v>
          </cell>
          <cell r="AT489">
            <v>1.71</v>
          </cell>
          <cell r="AU489">
            <v>1.9000000000000001</v>
          </cell>
          <cell r="AV489">
            <v>3.42</v>
          </cell>
          <cell r="AW489">
            <v>3.42</v>
          </cell>
          <cell r="AX489">
            <v>1.9000000000000001</v>
          </cell>
          <cell r="AY489">
            <v>3.42</v>
          </cell>
          <cell r="AZ489">
            <v>3.42</v>
          </cell>
          <cell r="BA489">
            <v>1.9000000000000001</v>
          </cell>
          <cell r="BB489">
            <v>3.42</v>
          </cell>
          <cell r="BC489">
            <v>0</v>
          </cell>
          <cell r="BD489">
            <v>1.9000000000000001</v>
          </cell>
          <cell r="BE489">
            <v>3.42</v>
          </cell>
          <cell r="BF489">
            <v>0</v>
          </cell>
          <cell r="BG489">
            <v>1.9000000000000001</v>
          </cell>
          <cell r="BH489">
            <v>3.42</v>
          </cell>
          <cell r="BI489">
            <v>0</v>
          </cell>
        </row>
        <row r="490">
          <cell r="C490" t="str">
            <v>E2</v>
          </cell>
          <cell r="D490" t="str">
            <v>9</v>
          </cell>
          <cell r="E490" t="str">
            <v>INCRIC</v>
          </cell>
          <cell r="F490" t="str">
            <v>ZLMI023</v>
          </cell>
          <cell r="G490" t="str">
            <v>ZLMI023</v>
          </cell>
          <cell r="H490" t="str">
            <v>JINCREMENTO RICAMBI PER MACCH. 20 MW  (EX WLAI023)</v>
          </cell>
          <cell r="I490" t="str">
            <v>984</v>
          </cell>
          <cell r="J490" t="str">
            <v>**</v>
          </cell>
          <cell r="K490" t="str">
            <v>****</v>
          </cell>
          <cell r="L490" t="str">
            <v>****</v>
          </cell>
          <cell r="M490" t="str">
            <v>13</v>
          </cell>
          <cell r="N490" t="str">
            <v>****</v>
          </cell>
          <cell r="O490" t="str">
            <v>*</v>
          </cell>
          <cell r="P490" t="str">
            <v>*</v>
          </cell>
          <cell r="Q490" t="str">
            <v>****</v>
          </cell>
          <cell r="R490" t="str">
            <v>**</v>
          </cell>
          <cell r="S490" t="str">
            <v>****</v>
          </cell>
          <cell r="T490">
            <v>3</v>
          </cell>
          <cell r="U490">
            <v>3</v>
          </cell>
          <cell r="V490">
            <v>1</v>
          </cell>
          <cell r="W490">
            <v>2000</v>
          </cell>
          <cell r="X490">
            <v>0</v>
          </cell>
          <cell r="Y490">
            <v>150</v>
          </cell>
          <cell r="Z490">
            <v>0</v>
          </cell>
          <cell r="AA490">
            <v>0</v>
          </cell>
          <cell r="AB490">
            <v>150</v>
          </cell>
          <cell r="AC490">
            <v>150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150</v>
          </cell>
          <cell r="AJ490">
            <v>150</v>
          </cell>
          <cell r="AK490">
            <v>0</v>
          </cell>
          <cell r="AL490">
            <v>2000</v>
          </cell>
          <cell r="AM490">
            <v>2000</v>
          </cell>
          <cell r="AN490" t="str">
            <v>ta13984</v>
          </cell>
          <cell r="AO490">
            <v>0</v>
          </cell>
          <cell r="AP490">
            <v>0</v>
          </cell>
          <cell r="AQ490">
            <v>0</v>
          </cell>
          <cell r="AR490">
            <v>3.75</v>
          </cell>
          <cell r="AS490">
            <v>6.75</v>
          </cell>
          <cell r="AT490">
            <v>6.75</v>
          </cell>
          <cell r="AU490">
            <v>7.5</v>
          </cell>
          <cell r="AV490">
            <v>13.5</v>
          </cell>
          <cell r="AW490">
            <v>13.5</v>
          </cell>
          <cell r="AX490">
            <v>7.5</v>
          </cell>
          <cell r="AY490">
            <v>13.5</v>
          </cell>
          <cell r="AZ490">
            <v>13.5</v>
          </cell>
          <cell r="BA490">
            <v>7.5</v>
          </cell>
          <cell r="BB490">
            <v>13.5</v>
          </cell>
          <cell r="BC490">
            <v>0</v>
          </cell>
          <cell r="BD490">
            <v>7.5</v>
          </cell>
          <cell r="BE490">
            <v>13.5</v>
          </cell>
          <cell r="BF490">
            <v>0</v>
          </cell>
          <cell r="BG490">
            <v>7.5</v>
          </cell>
          <cell r="BH490">
            <v>13.5</v>
          </cell>
          <cell r="BI490">
            <v>0</v>
          </cell>
        </row>
        <row r="491">
          <cell r="C491" t="str">
            <v>E2</v>
          </cell>
          <cell r="D491" t="str">
            <v>9</v>
          </cell>
          <cell r="E491" t="str">
            <v>INCRIC</v>
          </cell>
          <cell r="F491" t="str">
            <v>ZLMI023</v>
          </cell>
          <cell r="G491" t="str">
            <v>ZLMI023</v>
          </cell>
          <cell r="H491" t="str">
            <v>JINCREMENTO RICAMBI PER MACCH. 20 MW  (EX WLAI023)</v>
          </cell>
          <cell r="I491" t="str">
            <v>984</v>
          </cell>
          <cell r="J491" t="str">
            <v>**</v>
          </cell>
          <cell r="K491" t="str">
            <v>****</v>
          </cell>
          <cell r="L491" t="str">
            <v>****</v>
          </cell>
          <cell r="M491" t="str">
            <v>13</v>
          </cell>
          <cell r="N491" t="str">
            <v>****</v>
          </cell>
          <cell r="O491" t="str">
            <v>*</v>
          </cell>
          <cell r="P491" t="str">
            <v>*</v>
          </cell>
          <cell r="Q491" t="str">
            <v>****</v>
          </cell>
          <cell r="R491" t="str">
            <v>**</v>
          </cell>
          <cell r="S491" t="str">
            <v>****</v>
          </cell>
          <cell r="T491">
            <v>3</v>
          </cell>
          <cell r="U491">
            <v>3</v>
          </cell>
          <cell r="V491">
            <v>4</v>
          </cell>
          <cell r="W491">
            <v>2000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120</v>
          </cell>
          <cell r="AC491">
            <v>120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120</v>
          </cell>
          <cell r="AJ491">
            <v>120</v>
          </cell>
          <cell r="AK491">
            <v>0</v>
          </cell>
          <cell r="AL491">
            <v>2000</v>
          </cell>
          <cell r="AM491">
            <v>2000</v>
          </cell>
          <cell r="AN491" t="str">
            <v>ta13984</v>
          </cell>
          <cell r="AO491">
            <v>0</v>
          </cell>
          <cell r="AP491">
            <v>0</v>
          </cell>
          <cell r="AQ491">
            <v>0</v>
          </cell>
          <cell r="AR491">
            <v>3</v>
          </cell>
          <cell r="AS491">
            <v>5.3999999999999995</v>
          </cell>
          <cell r="AT491">
            <v>5.3999999999999995</v>
          </cell>
          <cell r="AU491">
            <v>6</v>
          </cell>
          <cell r="AV491">
            <v>10.799999999999999</v>
          </cell>
          <cell r="AW491">
            <v>10.799999999999999</v>
          </cell>
          <cell r="AX491">
            <v>6</v>
          </cell>
          <cell r="AY491">
            <v>10.799999999999999</v>
          </cell>
          <cell r="AZ491">
            <v>10.799999999999999</v>
          </cell>
          <cell r="BA491">
            <v>6</v>
          </cell>
          <cell r="BB491">
            <v>10.799999999999999</v>
          </cell>
          <cell r="BC491">
            <v>0</v>
          </cell>
          <cell r="BD491">
            <v>6</v>
          </cell>
          <cell r="BE491">
            <v>10.799999999999999</v>
          </cell>
          <cell r="BF491">
            <v>0</v>
          </cell>
          <cell r="BG491">
            <v>6</v>
          </cell>
          <cell r="BH491">
            <v>10.799999999999999</v>
          </cell>
          <cell r="BI491">
            <v>0</v>
          </cell>
        </row>
        <row r="492">
          <cell r="C492" t="str">
            <v>E2</v>
          </cell>
          <cell r="D492" t="str">
            <v>9</v>
          </cell>
          <cell r="E492" t="str">
            <v>INCRIC</v>
          </cell>
          <cell r="F492" t="str">
            <v>ZLMI024</v>
          </cell>
          <cell r="G492" t="str">
            <v>ZLMI024</v>
          </cell>
          <cell r="H492" t="str">
            <v>ACQUISIZ. RICAMBI PRIMA DOTAZ. C.LE LATERA E BAGNORE 3 (EX XLAI015)</v>
          </cell>
          <cell r="I492" t="str">
            <v>984</v>
          </cell>
          <cell r="J492" t="str">
            <v>**</v>
          </cell>
          <cell r="K492" t="str">
            <v>****</v>
          </cell>
          <cell r="L492" t="str">
            <v>****</v>
          </cell>
          <cell r="M492" t="str">
            <v>13</v>
          </cell>
          <cell r="N492" t="str">
            <v>D100</v>
          </cell>
          <cell r="O492" t="str">
            <v>*</v>
          </cell>
          <cell r="P492" t="str">
            <v>*</v>
          </cell>
          <cell r="Q492" t="str">
            <v>****</v>
          </cell>
          <cell r="R492" t="str">
            <v>01</v>
          </cell>
          <cell r="S492" t="str">
            <v>****</v>
          </cell>
          <cell r="T492">
            <v>1</v>
          </cell>
          <cell r="U492">
            <v>1</v>
          </cell>
          <cell r="V492">
            <v>4</v>
          </cell>
          <cell r="W492">
            <v>2000</v>
          </cell>
          <cell r="X492">
            <v>500.5</v>
          </cell>
          <cell r="Y492">
            <v>0</v>
          </cell>
          <cell r="Z492">
            <v>200</v>
          </cell>
          <cell r="AA492">
            <v>800</v>
          </cell>
          <cell r="AB492">
            <v>700</v>
          </cell>
          <cell r="AC492">
            <v>1700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2200.5</v>
          </cell>
          <cell r="AJ492">
            <v>2200.5</v>
          </cell>
          <cell r="AK492">
            <v>0</v>
          </cell>
          <cell r="AL492">
            <v>2000</v>
          </cell>
          <cell r="AM492">
            <v>2000</v>
          </cell>
          <cell r="AN492" t="str">
            <v>ta13984</v>
          </cell>
          <cell r="AO492">
            <v>0</v>
          </cell>
          <cell r="AP492">
            <v>0</v>
          </cell>
          <cell r="AQ492">
            <v>0</v>
          </cell>
          <cell r="AR492">
            <v>55.012500000000003</v>
          </cell>
          <cell r="AS492">
            <v>99.022499999999994</v>
          </cell>
          <cell r="AT492">
            <v>99.022499999999994</v>
          </cell>
          <cell r="AU492">
            <v>110.02500000000001</v>
          </cell>
          <cell r="AV492">
            <v>198.04499999999999</v>
          </cell>
          <cell r="AW492">
            <v>198.04499999999999</v>
          </cell>
          <cell r="AX492">
            <v>110.02500000000001</v>
          </cell>
          <cell r="AY492">
            <v>198.04499999999999</v>
          </cell>
          <cell r="AZ492">
            <v>198.04499999999999</v>
          </cell>
          <cell r="BA492">
            <v>110.02500000000001</v>
          </cell>
          <cell r="BB492">
            <v>198.04499999999999</v>
          </cell>
          <cell r="BC492">
            <v>0</v>
          </cell>
          <cell r="BD492">
            <v>110.02500000000001</v>
          </cell>
          <cell r="BE492">
            <v>198.04499999999999</v>
          </cell>
          <cell r="BF492">
            <v>0</v>
          </cell>
          <cell r="BG492">
            <v>110.02500000000001</v>
          </cell>
          <cell r="BH492">
            <v>198.04499999999999</v>
          </cell>
          <cell r="BI492">
            <v>0</v>
          </cell>
        </row>
        <row r="493">
          <cell r="C493" t="str">
            <v>F</v>
          </cell>
          <cell r="D493" t="str">
            <v>B</v>
          </cell>
          <cell r="E493" t="str">
            <v>JVFERR</v>
          </cell>
          <cell r="F493" t="str">
            <v>IPROV39</v>
          </cell>
          <cell r="G493" t="str">
            <v>IPROV39</v>
          </cell>
          <cell r="H493" t="str">
            <v>ACQUISTO QUOTA AGIP J.V. FERRARA</v>
          </cell>
          <cell r="I493" t="str">
            <v>988</v>
          </cell>
          <cell r="J493" t="str">
            <v>11</v>
          </cell>
          <cell r="K493" t="str">
            <v>****</v>
          </cell>
          <cell r="L493" t="str">
            <v>****</v>
          </cell>
          <cell r="M493" t="str">
            <v>84</v>
          </cell>
          <cell r="N493" t="str">
            <v>****</v>
          </cell>
          <cell r="O493" t="str">
            <v>*</v>
          </cell>
          <cell r="P493" t="str">
            <v>*</v>
          </cell>
          <cell r="Q493" t="str">
            <v>****</v>
          </cell>
          <cell r="R493" t="str">
            <v>**</v>
          </cell>
          <cell r="S493" t="str">
            <v>****</v>
          </cell>
          <cell r="T493">
            <v>1</v>
          </cell>
          <cell r="U493">
            <v>1</v>
          </cell>
          <cell r="V493">
            <v>2</v>
          </cell>
          <cell r="W493">
            <v>2000</v>
          </cell>
          <cell r="X493">
            <v>0</v>
          </cell>
          <cell r="Y493">
            <v>0</v>
          </cell>
          <cell r="Z493">
            <v>3000</v>
          </cell>
          <cell r="AA493">
            <v>0</v>
          </cell>
          <cell r="AB493">
            <v>0</v>
          </cell>
          <cell r="AC493">
            <v>3000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3000</v>
          </cell>
          <cell r="AJ493">
            <v>3000</v>
          </cell>
          <cell r="AK493">
            <v>0</v>
          </cell>
          <cell r="AL493">
            <v>2000</v>
          </cell>
          <cell r="AM493">
            <v>2000</v>
          </cell>
          <cell r="AN493" t="str">
            <v>ta8498811</v>
          </cell>
          <cell r="AO493">
            <v>0</v>
          </cell>
          <cell r="AP493">
            <v>0</v>
          </cell>
          <cell r="AQ493">
            <v>0</v>
          </cell>
          <cell r="AR493">
            <v>118.125</v>
          </cell>
          <cell r="AS493">
            <v>198.75</v>
          </cell>
          <cell r="AT493">
            <v>198.75</v>
          </cell>
          <cell r="AU493">
            <v>236.25</v>
          </cell>
          <cell r="AV493">
            <v>397.5</v>
          </cell>
          <cell r="AW493">
            <v>397.5</v>
          </cell>
          <cell r="AX493">
            <v>236.25</v>
          </cell>
          <cell r="AY493">
            <v>397.5</v>
          </cell>
          <cell r="AZ493">
            <v>397.5</v>
          </cell>
          <cell r="BA493">
            <v>236.25</v>
          </cell>
          <cell r="BB493">
            <v>397.5</v>
          </cell>
          <cell r="BC493">
            <v>0</v>
          </cell>
          <cell r="BD493">
            <v>236.25</v>
          </cell>
          <cell r="BE493">
            <v>397.5</v>
          </cell>
          <cell r="BF493">
            <v>0</v>
          </cell>
          <cell r="BG493">
            <v>236.25</v>
          </cell>
          <cell r="BH493">
            <v>217.49999999999937</v>
          </cell>
          <cell r="BI493">
            <v>0</v>
          </cell>
        </row>
        <row r="494">
          <cell r="C494" t="str">
            <v>F</v>
          </cell>
          <cell r="D494" t="str">
            <v>B</v>
          </cell>
          <cell r="E494" t="str">
            <v>OMT</v>
          </cell>
          <cell r="F494" t="str">
            <v>OMT</v>
          </cell>
          <cell r="G494" t="str">
            <v>OMT</v>
          </cell>
          <cell r="H494" t="str">
            <v>INV 2000   OMT</v>
          </cell>
          <cell r="I494" t="str">
            <v>610</v>
          </cell>
          <cell r="J494" t="str">
            <v>**</v>
          </cell>
          <cell r="K494" t="str">
            <v>****</v>
          </cell>
          <cell r="L494" t="str">
            <v>****</v>
          </cell>
          <cell r="M494" t="str">
            <v>82</v>
          </cell>
          <cell r="N494" t="str">
            <v>****</v>
          </cell>
          <cell r="O494" t="str">
            <v>*</v>
          </cell>
          <cell r="P494" t="str">
            <v>*</v>
          </cell>
          <cell r="Q494" t="str">
            <v>****</v>
          </cell>
          <cell r="R494" t="str">
            <v>**</v>
          </cell>
          <cell r="S494" t="str">
            <v>****</v>
          </cell>
          <cell r="T494">
            <v>3</v>
          </cell>
          <cell r="U494">
            <v>3</v>
          </cell>
          <cell r="V494">
            <v>1</v>
          </cell>
          <cell r="W494">
            <v>2000</v>
          </cell>
          <cell r="X494">
            <v>50</v>
          </cell>
          <cell r="Y494">
            <v>50</v>
          </cell>
          <cell r="AB494">
            <v>50</v>
          </cell>
          <cell r="AC494">
            <v>50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50</v>
          </cell>
          <cell r="AJ494">
            <v>50</v>
          </cell>
          <cell r="AK494">
            <v>0</v>
          </cell>
          <cell r="AL494">
            <v>2000</v>
          </cell>
          <cell r="AM494">
            <v>2000</v>
          </cell>
          <cell r="AN494" t="str">
            <v>ta82610</v>
          </cell>
          <cell r="AO494">
            <v>0</v>
          </cell>
          <cell r="AP494">
            <v>0</v>
          </cell>
          <cell r="AQ494">
            <v>0</v>
          </cell>
          <cell r="AR494">
            <v>2.5</v>
          </cell>
          <cell r="AS494">
            <v>2.5</v>
          </cell>
          <cell r="AT494">
            <v>2.5</v>
          </cell>
          <cell r="AU494">
            <v>5</v>
          </cell>
          <cell r="AV494">
            <v>5</v>
          </cell>
          <cell r="AW494">
            <v>5</v>
          </cell>
          <cell r="AX494">
            <v>5</v>
          </cell>
          <cell r="AY494">
            <v>5</v>
          </cell>
          <cell r="AZ494">
            <v>5</v>
          </cell>
          <cell r="BA494">
            <v>5</v>
          </cell>
          <cell r="BB494">
            <v>5</v>
          </cell>
          <cell r="BC494">
            <v>0</v>
          </cell>
          <cell r="BD494">
            <v>5</v>
          </cell>
          <cell r="BE494">
            <v>5</v>
          </cell>
          <cell r="BF494">
            <v>0</v>
          </cell>
          <cell r="BG494">
            <v>5</v>
          </cell>
          <cell r="BH494">
            <v>5</v>
          </cell>
          <cell r="BI494">
            <v>0</v>
          </cell>
        </row>
        <row r="495">
          <cell r="C495" t="str">
            <v>F</v>
          </cell>
          <cell r="D495" t="str">
            <v>B</v>
          </cell>
          <cell r="E495" t="str">
            <v>OMT</v>
          </cell>
          <cell r="F495" t="str">
            <v>OMT</v>
          </cell>
          <cell r="G495" t="str">
            <v>OMT</v>
          </cell>
          <cell r="H495" t="str">
            <v>INV 2000   OMT</v>
          </cell>
          <cell r="I495" t="str">
            <v>610</v>
          </cell>
          <cell r="J495" t="str">
            <v>**</v>
          </cell>
          <cell r="K495" t="str">
            <v>****</v>
          </cell>
          <cell r="L495" t="str">
            <v>****</v>
          </cell>
          <cell r="M495" t="str">
            <v>82</v>
          </cell>
          <cell r="N495" t="str">
            <v>****</v>
          </cell>
          <cell r="O495" t="str">
            <v>*</v>
          </cell>
          <cell r="P495" t="str">
            <v>*</v>
          </cell>
          <cell r="Q495" t="str">
            <v>****</v>
          </cell>
          <cell r="R495" t="str">
            <v>**</v>
          </cell>
          <cell r="S495" t="str">
            <v>****</v>
          </cell>
          <cell r="T495">
            <v>3</v>
          </cell>
          <cell r="U495">
            <v>3</v>
          </cell>
          <cell r="V495">
            <v>2</v>
          </cell>
          <cell r="W495">
            <v>2000</v>
          </cell>
          <cell r="Y495">
            <v>50</v>
          </cell>
          <cell r="Z495">
            <v>50</v>
          </cell>
          <cell r="AB495">
            <v>50</v>
          </cell>
          <cell r="AC495">
            <v>50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50</v>
          </cell>
          <cell r="AJ495">
            <v>50</v>
          </cell>
          <cell r="AK495">
            <v>0</v>
          </cell>
          <cell r="AL495">
            <v>2000</v>
          </cell>
          <cell r="AM495">
            <v>2000</v>
          </cell>
          <cell r="AN495" t="str">
            <v>ta82610</v>
          </cell>
          <cell r="AO495">
            <v>0</v>
          </cell>
          <cell r="AP495">
            <v>0</v>
          </cell>
          <cell r="AQ495">
            <v>0</v>
          </cell>
          <cell r="AR495">
            <v>2.5</v>
          </cell>
          <cell r="AS495">
            <v>2.5</v>
          </cell>
          <cell r="AT495">
            <v>2.5</v>
          </cell>
          <cell r="AU495">
            <v>5</v>
          </cell>
          <cell r="AV495">
            <v>5</v>
          </cell>
          <cell r="AW495">
            <v>5</v>
          </cell>
          <cell r="AX495">
            <v>5</v>
          </cell>
          <cell r="AY495">
            <v>5</v>
          </cell>
          <cell r="AZ495">
            <v>5</v>
          </cell>
          <cell r="BA495">
            <v>5</v>
          </cell>
          <cell r="BB495">
            <v>5</v>
          </cell>
          <cell r="BC495">
            <v>0</v>
          </cell>
          <cell r="BD495">
            <v>5</v>
          </cell>
          <cell r="BE495">
            <v>5</v>
          </cell>
          <cell r="BF495">
            <v>0</v>
          </cell>
          <cell r="BG495">
            <v>5</v>
          </cell>
          <cell r="BH495">
            <v>5</v>
          </cell>
          <cell r="BI495">
            <v>0</v>
          </cell>
        </row>
        <row r="496">
          <cell r="C496" t="str">
            <v>F</v>
          </cell>
          <cell r="D496" t="str">
            <v>B</v>
          </cell>
          <cell r="E496" t="str">
            <v>OMT</v>
          </cell>
          <cell r="F496" t="str">
            <v>OMT</v>
          </cell>
          <cell r="G496" t="str">
            <v>OMT</v>
          </cell>
          <cell r="H496" t="str">
            <v>INV 2000   OMT</v>
          </cell>
          <cell r="I496" t="str">
            <v>610</v>
          </cell>
          <cell r="J496" t="str">
            <v>**</v>
          </cell>
          <cell r="K496" t="str">
            <v>****</v>
          </cell>
          <cell r="L496" t="str">
            <v>****</v>
          </cell>
          <cell r="M496" t="str">
            <v>82</v>
          </cell>
          <cell r="N496" t="str">
            <v>****</v>
          </cell>
          <cell r="O496" t="str">
            <v>*</v>
          </cell>
          <cell r="P496" t="str">
            <v>*</v>
          </cell>
          <cell r="Q496" t="str">
            <v>****</v>
          </cell>
          <cell r="R496" t="str">
            <v>**</v>
          </cell>
          <cell r="S496" t="str">
            <v>****</v>
          </cell>
          <cell r="T496">
            <v>3</v>
          </cell>
          <cell r="U496">
            <v>3</v>
          </cell>
          <cell r="V496">
            <v>3</v>
          </cell>
          <cell r="W496">
            <v>2000</v>
          </cell>
          <cell r="Z496">
            <v>50</v>
          </cell>
          <cell r="AA496">
            <v>50</v>
          </cell>
          <cell r="AB496">
            <v>50</v>
          </cell>
          <cell r="AC496">
            <v>50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50</v>
          </cell>
          <cell r="AJ496">
            <v>50</v>
          </cell>
          <cell r="AK496">
            <v>0</v>
          </cell>
          <cell r="AL496">
            <v>2000</v>
          </cell>
          <cell r="AM496">
            <v>2000</v>
          </cell>
          <cell r="AN496" t="str">
            <v>ta82610</v>
          </cell>
          <cell r="AO496">
            <v>0</v>
          </cell>
          <cell r="AP496">
            <v>0</v>
          </cell>
          <cell r="AQ496">
            <v>0</v>
          </cell>
          <cell r="AR496">
            <v>2.5</v>
          </cell>
          <cell r="AS496">
            <v>2.5</v>
          </cell>
          <cell r="AT496">
            <v>2.5</v>
          </cell>
          <cell r="AU496">
            <v>5</v>
          </cell>
          <cell r="AV496">
            <v>5</v>
          </cell>
          <cell r="AW496">
            <v>5</v>
          </cell>
          <cell r="AX496">
            <v>5</v>
          </cell>
          <cell r="AY496">
            <v>5</v>
          </cell>
          <cell r="AZ496">
            <v>5</v>
          </cell>
          <cell r="BA496">
            <v>5</v>
          </cell>
          <cell r="BB496">
            <v>5</v>
          </cell>
          <cell r="BC496">
            <v>0</v>
          </cell>
          <cell r="BD496">
            <v>5</v>
          </cell>
          <cell r="BE496">
            <v>5</v>
          </cell>
          <cell r="BF496">
            <v>0</v>
          </cell>
          <cell r="BG496">
            <v>5</v>
          </cell>
          <cell r="BH496">
            <v>5</v>
          </cell>
          <cell r="BI496">
            <v>0</v>
          </cell>
        </row>
        <row r="497">
          <cell r="C497" t="str">
            <v>F</v>
          </cell>
          <cell r="D497" t="str">
            <v>B</v>
          </cell>
          <cell r="E497" t="str">
            <v>OMT</v>
          </cell>
          <cell r="F497" t="str">
            <v>OMT</v>
          </cell>
          <cell r="G497" t="str">
            <v>OMT</v>
          </cell>
          <cell r="H497" t="str">
            <v>INV 2000   OMT</v>
          </cell>
          <cell r="I497" t="str">
            <v>610</v>
          </cell>
          <cell r="J497" t="str">
            <v>**</v>
          </cell>
          <cell r="K497" t="str">
            <v>****</v>
          </cell>
          <cell r="L497" t="str">
            <v>****</v>
          </cell>
          <cell r="M497" t="str">
            <v>82</v>
          </cell>
          <cell r="N497" t="str">
            <v>****</v>
          </cell>
          <cell r="O497" t="str">
            <v>*</v>
          </cell>
          <cell r="P497" t="str">
            <v>*</v>
          </cell>
          <cell r="Q497" t="str">
            <v>****</v>
          </cell>
          <cell r="R497" t="str">
            <v>**</v>
          </cell>
          <cell r="S497" t="str">
            <v>****</v>
          </cell>
          <cell r="T497">
            <v>3</v>
          </cell>
          <cell r="U497">
            <v>3</v>
          </cell>
          <cell r="V497">
            <v>4</v>
          </cell>
          <cell r="W497">
            <v>2000</v>
          </cell>
          <cell r="AA497">
            <v>50</v>
          </cell>
          <cell r="AB497">
            <v>50</v>
          </cell>
          <cell r="AC497">
            <v>50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50</v>
          </cell>
          <cell r="AJ497">
            <v>50</v>
          </cell>
          <cell r="AK497">
            <v>0</v>
          </cell>
          <cell r="AL497">
            <v>2000</v>
          </cell>
          <cell r="AM497">
            <v>2000</v>
          </cell>
          <cell r="AN497" t="str">
            <v>ta82610</v>
          </cell>
          <cell r="AO497">
            <v>0</v>
          </cell>
          <cell r="AP497">
            <v>0</v>
          </cell>
          <cell r="AQ497">
            <v>0</v>
          </cell>
          <cell r="AR497">
            <v>2.5</v>
          </cell>
          <cell r="AS497">
            <v>2.5</v>
          </cell>
          <cell r="AT497">
            <v>2.5</v>
          </cell>
          <cell r="AU497">
            <v>5</v>
          </cell>
          <cell r="AV497">
            <v>5</v>
          </cell>
          <cell r="AW497">
            <v>5</v>
          </cell>
          <cell r="AX497">
            <v>5</v>
          </cell>
          <cell r="AY497">
            <v>5</v>
          </cell>
          <cell r="AZ497">
            <v>5</v>
          </cell>
          <cell r="BA497">
            <v>5</v>
          </cell>
          <cell r="BB497">
            <v>5</v>
          </cell>
          <cell r="BC497">
            <v>0</v>
          </cell>
          <cell r="BD497">
            <v>5</v>
          </cell>
          <cell r="BE497">
            <v>5</v>
          </cell>
          <cell r="BF497">
            <v>0</v>
          </cell>
          <cell r="BG497">
            <v>5</v>
          </cell>
          <cell r="BH497">
            <v>5</v>
          </cell>
          <cell r="BI497">
            <v>0</v>
          </cell>
        </row>
        <row r="498">
          <cell r="C498" t="str">
            <v>F</v>
          </cell>
          <cell r="D498" t="str">
            <v>B</v>
          </cell>
          <cell r="E498" t="str">
            <v>OMT</v>
          </cell>
          <cell r="F498" t="str">
            <v>OMT</v>
          </cell>
          <cell r="G498" t="str">
            <v>OMT</v>
          </cell>
          <cell r="H498" t="str">
            <v>INV 2000   OMT</v>
          </cell>
          <cell r="I498" t="str">
            <v>610</v>
          </cell>
          <cell r="J498" t="str">
            <v>**</v>
          </cell>
          <cell r="K498" t="str">
            <v>****</v>
          </cell>
          <cell r="L498" t="str">
            <v>****</v>
          </cell>
          <cell r="M498" t="str">
            <v>71</v>
          </cell>
          <cell r="N498" t="str">
            <v>****</v>
          </cell>
          <cell r="O498" t="str">
            <v>*</v>
          </cell>
          <cell r="P498" t="str">
            <v>*</v>
          </cell>
          <cell r="Q498" t="str">
            <v>****</v>
          </cell>
          <cell r="R498" t="str">
            <v>**</v>
          </cell>
          <cell r="S498" t="str">
            <v>****</v>
          </cell>
          <cell r="T498">
            <v>3</v>
          </cell>
          <cell r="U498">
            <v>3</v>
          </cell>
          <cell r="V498">
            <v>1</v>
          </cell>
          <cell r="W498">
            <v>2000</v>
          </cell>
          <cell r="X498">
            <v>25</v>
          </cell>
          <cell r="Y498">
            <v>25</v>
          </cell>
          <cell r="AB498">
            <v>25</v>
          </cell>
          <cell r="AC498">
            <v>25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25</v>
          </cell>
          <cell r="AJ498">
            <v>25</v>
          </cell>
          <cell r="AK498">
            <v>0</v>
          </cell>
          <cell r="AL498">
            <v>2000</v>
          </cell>
          <cell r="AM498">
            <v>2000</v>
          </cell>
          <cell r="AN498" t="str">
            <v>ta71610</v>
          </cell>
          <cell r="AO498">
            <v>0</v>
          </cell>
          <cell r="AP498">
            <v>0</v>
          </cell>
          <cell r="AQ498">
            <v>0</v>
          </cell>
          <cell r="AR498">
            <v>1.25</v>
          </cell>
          <cell r="AS498">
            <v>1.25</v>
          </cell>
          <cell r="AT498">
            <v>1.25</v>
          </cell>
          <cell r="AU498">
            <v>2.5</v>
          </cell>
          <cell r="AV498">
            <v>2.5</v>
          </cell>
          <cell r="AW498">
            <v>2.5</v>
          </cell>
          <cell r="AX498">
            <v>2.5</v>
          </cell>
          <cell r="AY498">
            <v>2.5</v>
          </cell>
          <cell r="AZ498">
            <v>2.5</v>
          </cell>
          <cell r="BA498">
            <v>2.5</v>
          </cell>
          <cell r="BB498">
            <v>2.5</v>
          </cell>
          <cell r="BC498">
            <v>0</v>
          </cell>
          <cell r="BD498">
            <v>2.5</v>
          </cell>
          <cell r="BE498">
            <v>2.5</v>
          </cell>
          <cell r="BF498">
            <v>0</v>
          </cell>
          <cell r="BG498">
            <v>2.5</v>
          </cell>
          <cell r="BH498">
            <v>2.5</v>
          </cell>
          <cell r="BI498">
            <v>0</v>
          </cell>
        </row>
        <row r="499">
          <cell r="C499" t="str">
            <v>F</v>
          </cell>
          <cell r="D499" t="str">
            <v>B</v>
          </cell>
          <cell r="E499" t="str">
            <v>OMT</v>
          </cell>
          <cell r="F499" t="str">
            <v>OMT</v>
          </cell>
          <cell r="G499" t="str">
            <v>OMT</v>
          </cell>
          <cell r="H499" t="str">
            <v>INV 2000   OMT</v>
          </cell>
          <cell r="I499" t="str">
            <v>610</v>
          </cell>
          <cell r="J499" t="str">
            <v>**</v>
          </cell>
          <cell r="K499" t="str">
            <v>****</v>
          </cell>
          <cell r="L499" t="str">
            <v>****</v>
          </cell>
          <cell r="M499" t="str">
            <v>71</v>
          </cell>
          <cell r="N499" t="str">
            <v>****</v>
          </cell>
          <cell r="O499" t="str">
            <v>*</v>
          </cell>
          <cell r="P499" t="str">
            <v>*</v>
          </cell>
          <cell r="Q499" t="str">
            <v>****</v>
          </cell>
          <cell r="R499" t="str">
            <v>**</v>
          </cell>
          <cell r="S499" t="str">
            <v>****</v>
          </cell>
          <cell r="T499">
            <v>3</v>
          </cell>
          <cell r="U499">
            <v>3</v>
          </cell>
          <cell r="V499">
            <v>2</v>
          </cell>
          <cell r="W499">
            <v>2000</v>
          </cell>
          <cell r="Y499">
            <v>25</v>
          </cell>
          <cell r="Z499">
            <v>25</v>
          </cell>
          <cell r="AB499">
            <v>25</v>
          </cell>
          <cell r="AC499">
            <v>25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25</v>
          </cell>
          <cell r="AJ499">
            <v>25</v>
          </cell>
          <cell r="AK499">
            <v>0</v>
          </cell>
          <cell r="AL499">
            <v>2000</v>
          </cell>
          <cell r="AM499">
            <v>2000</v>
          </cell>
          <cell r="AN499" t="str">
            <v>ta71610</v>
          </cell>
          <cell r="AO499">
            <v>0</v>
          </cell>
          <cell r="AP499">
            <v>0</v>
          </cell>
          <cell r="AQ499">
            <v>0</v>
          </cell>
          <cell r="AR499">
            <v>1.25</v>
          </cell>
          <cell r="AS499">
            <v>1.25</v>
          </cell>
          <cell r="AT499">
            <v>1.25</v>
          </cell>
          <cell r="AU499">
            <v>2.5</v>
          </cell>
          <cell r="AV499">
            <v>2.5</v>
          </cell>
          <cell r="AW499">
            <v>2.5</v>
          </cell>
          <cell r="AX499">
            <v>2.5</v>
          </cell>
          <cell r="AY499">
            <v>2.5</v>
          </cell>
          <cell r="AZ499">
            <v>2.5</v>
          </cell>
          <cell r="BA499">
            <v>2.5</v>
          </cell>
          <cell r="BB499">
            <v>2.5</v>
          </cell>
          <cell r="BC499">
            <v>0</v>
          </cell>
          <cell r="BD499">
            <v>2.5</v>
          </cell>
          <cell r="BE499">
            <v>2.5</v>
          </cell>
          <cell r="BF499">
            <v>0</v>
          </cell>
          <cell r="BG499">
            <v>2.5</v>
          </cell>
          <cell r="BH499">
            <v>2.5</v>
          </cell>
          <cell r="BI499">
            <v>0</v>
          </cell>
        </row>
        <row r="500">
          <cell r="C500" t="str">
            <v>F</v>
          </cell>
          <cell r="D500" t="str">
            <v>B</v>
          </cell>
          <cell r="E500" t="str">
            <v>OMT</v>
          </cell>
          <cell r="F500" t="str">
            <v>OMT</v>
          </cell>
          <cell r="G500" t="str">
            <v>OMT</v>
          </cell>
          <cell r="H500" t="str">
            <v>INV 2000   OMT</v>
          </cell>
          <cell r="I500" t="str">
            <v>610</v>
          </cell>
          <cell r="J500" t="str">
            <v>**</v>
          </cell>
          <cell r="K500" t="str">
            <v>****</v>
          </cell>
          <cell r="L500" t="str">
            <v>****</v>
          </cell>
          <cell r="M500" t="str">
            <v>71</v>
          </cell>
          <cell r="N500" t="str">
            <v>****</v>
          </cell>
          <cell r="O500" t="str">
            <v>*</v>
          </cell>
          <cell r="P500" t="str">
            <v>*</v>
          </cell>
          <cell r="Q500" t="str">
            <v>****</v>
          </cell>
          <cell r="R500" t="str">
            <v>**</v>
          </cell>
          <cell r="S500" t="str">
            <v>****</v>
          </cell>
          <cell r="T500">
            <v>3</v>
          </cell>
          <cell r="U500">
            <v>3</v>
          </cell>
          <cell r="V500">
            <v>3</v>
          </cell>
          <cell r="W500">
            <v>2000</v>
          </cell>
          <cell r="Z500">
            <v>25</v>
          </cell>
          <cell r="AA500">
            <v>25</v>
          </cell>
          <cell r="AB500">
            <v>25</v>
          </cell>
          <cell r="AC500">
            <v>25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25</v>
          </cell>
          <cell r="AJ500">
            <v>25</v>
          </cell>
          <cell r="AK500">
            <v>0</v>
          </cell>
          <cell r="AL500">
            <v>2000</v>
          </cell>
          <cell r="AM500">
            <v>2000</v>
          </cell>
          <cell r="AN500" t="str">
            <v>ta71610</v>
          </cell>
          <cell r="AO500">
            <v>0</v>
          </cell>
          <cell r="AP500">
            <v>0</v>
          </cell>
          <cell r="AQ500">
            <v>0</v>
          </cell>
          <cell r="AR500">
            <v>1.25</v>
          </cell>
          <cell r="AS500">
            <v>1.25</v>
          </cell>
          <cell r="AT500">
            <v>1.25</v>
          </cell>
          <cell r="AU500">
            <v>2.5</v>
          </cell>
          <cell r="AV500">
            <v>2.5</v>
          </cell>
          <cell r="AW500">
            <v>2.5</v>
          </cell>
          <cell r="AX500">
            <v>2.5</v>
          </cell>
          <cell r="AY500">
            <v>2.5</v>
          </cell>
          <cell r="AZ500">
            <v>2.5</v>
          </cell>
          <cell r="BA500">
            <v>2.5</v>
          </cell>
          <cell r="BB500">
            <v>2.5</v>
          </cell>
          <cell r="BC500">
            <v>0</v>
          </cell>
          <cell r="BD500">
            <v>2.5</v>
          </cell>
          <cell r="BE500">
            <v>2.5</v>
          </cell>
          <cell r="BF500">
            <v>0</v>
          </cell>
          <cell r="BG500">
            <v>2.5</v>
          </cell>
          <cell r="BH500">
            <v>2.5</v>
          </cell>
          <cell r="BI500">
            <v>0</v>
          </cell>
        </row>
        <row r="501">
          <cell r="C501" t="str">
            <v>F</v>
          </cell>
          <cell r="D501" t="str">
            <v>B</v>
          </cell>
          <cell r="E501" t="str">
            <v>OMT</v>
          </cell>
          <cell r="F501" t="str">
            <v>OMT</v>
          </cell>
          <cell r="G501" t="str">
            <v>OMT</v>
          </cell>
          <cell r="H501" t="str">
            <v>INV 2000   OMT</v>
          </cell>
          <cell r="I501" t="str">
            <v>610</v>
          </cell>
          <cell r="J501" t="str">
            <v>**</v>
          </cell>
          <cell r="K501" t="str">
            <v>****</v>
          </cell>
          <cell r="L501" t="str">
            <v>****</v>
          </cell>
          <cell r="M501" t="str">
            <v>71</v>
          </cell>
          <cell r="N501" t="str">
            <v>****</v>
          </cell>
          <cell r="O501" t="str">
            <v>*</v>
          </cell>
          <cell r="P501" t="str">
            <v>*</v>
          </cell>
          <cell r="Q501" t="str">
            <v>****</v>
          </cell>
          <cell r="R501" t="str">
            <v>**</v>
          </cell>
          <cell r="S501" t="str">
            <v>****</v>
          </cell>
          <cell r="T501">
            <v>3</v>
          </cell>
          <cell r="U501">
            <v>3</v>
          </cell>
          <cell r="V501">
            <v>4</v>
          </cell>
          <cell r="W501">
            <v>2000</v>
          </cell>
          <cell r="AA501">
            <v>25</v>
          </cell>
          <cell r="AB501">
            <v>25</v>
          </cell>
          <cell r="AC501">
            <v>25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25</v>
          </cell>
          <cell r="AJ501">
            <v>25</v>
          </cell>
          <cell r="AK501">
            <v>0</v>
          </cell>
          <cell r="AL501">
            <v>2000</v>
          </cell>
          <cell r="AM501">
            <v>2000</v>
          </cell>
          <cell r="AN501" t="str">
            <v>ta71610</v>
          </cell>
          <cell r="AO501">
            <v>0</v>
          </cell>
          <cell r="AP501">
            <v>0</v>
          </cell>
          <cell r="AQ501">
            <v>0</v>
          </cell>
          <cell r="AR501">
            <v>1.25</v>
          </cell>
          <cell r="AS501">
            <v>1.25</v>
          </cell>
          <cell r="AT501">
            <v>1.25</v>
          </cell>
          <cell r="AU501">
            <v>2.5</v>
          </cell>
          <cell r="AV501">
            <v>2.5</v>
          </cell>
          <cell r="AW501">
            <v>2.5</v>
          </cell>
          <cell r="AX501">
            <v>2.5</v>
          </cell>
          <cell r="AY501">
            <v>2.5</v>
          </cell>
          <cell r="AZ501">
            <v>2.5</v>
          </cell>
          <cell r="BA501">
            <v>2.5</v>
          </cell>
          <cell r="BB501">
            <v>2.5</v>
          </cell>
          <cell r="BC501">
            <v>0</v>
          </cell>
          <cell r="BD501">
            <v>2.5</v>
          </cell>
          <cell r="BE501">
            <v>2.5</v>
          </cell>
          <cell r="BF501">
            <v>0</v>
          </cell>
          <cell r="BG501">
            <v>2.5</v>
          </cell>
          <cell r="BH501">
            <v>2.5</v>
          </cell>
          <cell r="BI501">
            <v>0</v>
          </cell>
        </row>
        <row r="502">
          <cell r="C502" t="str">
            <v>F</v>
          </cell>
          <cell r="D502" t="str">
            <v>6S</v>
          </cell>
          <cell r="E502" t="str">
            <v>PZESPL</v>
          </cell>
          <cell r="F502" t="str">
            <v>TUSI018</v>
          </cell>
          <cell r="G502" t="str">
            <v>TUSI018</v>
          </cell>
          <cell r="H502" t="str">
            <v>POZZO BRUCIANO 2</v>
          </cell>
          <cell r="I502" t="str">
            <v>935</v>
          </cell>
          <cell r="J502" t="str">
            <v>**</v>
          </cell>
          <cell r="K502" t="str">
            <v>****</v>
          </cell>
          <cell r="L502" t="str">
            <v>****</v>
          </cell>
          <cell r="M502" t="str">
            <v>14</v>
          </cell>
          <cell r="N502" t="str">
            <v>0500</v>
          </cell>
          <cell r="O502" t="str">
            <v>*</v>
          </cell>
          <cell r="P502" t="str">
            <v>*</v>
          </cell>
          <cell r="Q502" t="str">
            <v>****</v>
          </cell>
          <cell r="R502" t="str">
            <v>39</v>
          </cell>
          <cell r="S502" t="str">
            <v>7165</v>
          </cell>
          <cell r="T502" t="str">
            <v>1</v>
          </cell>
          <cell r="U502">
            <v>1</v>
          </cell>
          <cell r="V502">
            <v>2004</v>
          </cell>
          <cell r="W502">
            <v>2004</v>
          </cell>
          <cell r="X502">
            <v>65.5</v>
          </cell>
          <cell r="Y502">
            <v>3225.8</v>
          </cell>
          <cell r="Z502">
            <v>1890.2</v>
          </cell>
          <cell r="AA502">
            <v>0</v>
          </cell>
          <cell r="AB502">
            <v>0</v>
          </cell>
          <cell r="AC502">
            <v>5116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5181.5</v>
          </cell>
          <cell r="AJ502">
            <v>5181.5</v>
          </cell>
          <cell r="AK502">
            <v>0</v>
          </cell>
          <cell r="AL502">
            <v>2000</v>
          </cell>
          <cell r="AM502">
            <v>2004</v>
          </cell>
          <cell r="AN502" t="str">
            <v>ta14935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259.07499999999999</v>
          </cell>
          <cell r="BE502">
            <v>388.61250000000001</v>
          </cell>
          <cell r="BF502">
            <v>388.61250000000001</v>
          </cell>
          <cell r="BG502">
            <v>518.15</v>
          </cell>
          <cell r="BH502">
            <v>777.22500000000002</v>
          </cell>
          <cell r="BI502">
            <v>777.22500000000002</v>
          </cell>
        </row>
        <row r="503">
          <cell r="C503" t="str">
            <v>F</v>
          </cell>
          <cell r="D503" t="str">
            <v>6S</v>
          </cell>
          <cell r="E503" t="str">
            <v>PZESPL</v>
          </cell>
          <cell r="F503" t="str">
            <v>TUSI018</v>
          </cell>
          <cell r="G503" t="str">
            <v>TUSI018</v>
          </cell>
          <cell r="H503" t="str">
            <v>POZZO BRUCIANO 2</v>
          </cell>
          <cell r="I503" t="str">
            <v>935</v>
          </cell>
          <cell r="J503" t="str">
            <v>**</v>
          </cell>
          <cell r="K503" t="str">
            <v>****</v>
          </cell>
          <cell r="L503" t="str">
            <v>****</v>
          </cell>
          <cell r="M503" t="str">
            <v>14</v>
          </cell>
          <cell r="N503" t="str">
            <v>0500</v>
          </cell>
          <cell r="O503" t="str">
            <v>*</v>
          </cell>
          <cell r="P503" t="str">
            <v>*</v>
          </cell>
          <cell r="Q503" t="str">
            <v>****</v>
          </cell>
          <cell r="R503" t="str">
            <v>39</v>
          </cell>
          <cell r="S503" t="str">
            <v>7165</v>
          </cell>
          <cell r="T503" t="str">
            <v>1</v>
          </cell>
          <cell r="U503">
            <v>1</v>
          </cell>
          <cell r="V503">
            <v>2004</v>
          </cell>
          <cell r="W503">
            <v>2004</v>
          </cell>
          <cell r="X503">
            <v>1470.3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1220.3</v>
          </cell>
          <cell r="AJ503">
            <v>1470.3</v>
          </cell>
          <cell r="AK503">
            <v>0</v>
          </cell>
          <cell r="AL503">
            <v>1999</v>
          </cell>
          <cell r="AM503">
            <v>2004</v>
          </cell>
          <cell r="AN503" t="str">
            <v>ta14935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73.515000000000001</v>
          </cell>
          <cell r="BE503">
            <v>110.27249999999999</v>
          </cell>
          <cell r="BF503">
            <v>110.27249999999999</v>
          </cell>
          <cell r="BG503">
            <v>147.03</v>
          </cell>
          <cell r="BH503">
            <v>220.54499999999999</v>
          </cell>
          <cell r="BI503">
            <v>220.54499999999999</v>
          </cell>
        </row>
        <row r="504">
          <cell r="C504" t="str">
            <v>F</v>
          </cell>
          <cell r="D504" t="str">
            <v>6S</v>
          </cell>
          <cell r="E504" t="str">
            <v>PZESPL</v>
          </cell>
          <cell r="F504" t="str">
            <v>TUSI018</v>
          </cell>
          <cell r="G504" t="str">
            <v>TUSI018</v>
          </cell>
          <cell r="H504" t="str">
            <v>POZZO BRUCIANO 2</v>
          </cell>
          <cell r="I504" t="str">
            <v>939</v>
          </cell>
          <cell r="J504" t="str">
            <v>**</v>
          </cell>
          <cell r="K504" t="str">
            <v>****</v>
          </cell>
          <cell r="L504" t="str">
            <v>****</v>
          </cell>
          <cell r="M504" t="str">
            <v>14</v>
          </cell>
          <cell r="N504" t="str">
            <v>0500</v>
          </cell>
          <cell r="O504" t="str">
            <v>*</v>
          </cell>
          <cell r="P504" t="str">
            <v>*</v>
          </cell>
          <cell r="Q504" t="str">
            <v>****</v>
          </cell>
          <cell r="R504" t="str">
            <v>39</v>
          </cell>
          <cell r="S504" t="str">
            <v>7165</v>
          </cell>
          <cell r="T504" t="str">
            <v>1</v>
          </cell>
          <cell r="U504">
            <v>1</v>
          </cell>
          <cell r="V504">
            <v>2004</v>
          </cell>
          <cell r="W504">
            <v>2004</v>
          </cell>
          <cell r="X504">
            <v>-33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-33</v>
          </cell>
          <cell r="AJ504">
            <v>-33</v>
          </cell>
          <cell r="AK504">
            <v>0</v>
          </cell>
          <cell r="AL504">
            <v>1999</v>
          </cell>
          <cell r="AM504">
            <v>2004</v>
          </cell>
          <cell r="AN504" t="str">
            <v>ta14939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-1.6500000000000001</v>
          </cell>
          <cell r="BE504">
            <v>-2.4750000000000001</v>
          </cell>
          <cell r="BF504">
            <v>-2.4750000000000001</v>
          </cell>
          <cell r="BG504">
            <v>-3.3000000000000003</v>
          </cell>
          <cell r="BH504">
            <v>-4.95</v>
          </cell>
          <cell r="BI504">
            <v>-4.95</v>
          </cell>
        </row>
        <row r="505">
          <cell r="C505" t="str">
            <v>F</v>
          </cell>
          <cell r="D505" t="str">
            <v>6S</v>
          </cell>
          <cell r="E505" t="str">
            <v>PZESPL</v>
          </cell>
          <cell r="F505" t="str">
            <v>TUSI068</v>
          </cell>
          <cell r="G505" t="str">
            <v>TUSI068</v>
          </cell>
          <cell r="H505" t="str">
            <v>POZZO MONTIERI 4</v>
          </cell>
          <cell r="I505" t="str">
            <v>939</v>
          </cell>
          <cell r="J505" t="str">
            <v>**</v>
          </cell>
          <cell r="K505" t="str">
            <v>****</v>
          </cell>
          <cell r="L505" t="str">
            <v>****</v>
          </cell>
          <cell r="M505" t="str">
            <v>14</v>
          </cell>
          <cell r="N505" t="str">
            <v>0510</v>
          </cell>
          <cell r="O505" t="str">
            <v>*</v>
          </cell>
          <cell r="P505" t="str">
            <v>*</v>
          </cell>
          <cell r="Q505" t="str">
            <v>****</v>
          </cell>
          <cell r="R505" t="str">
            <v>11</v>
          </cell>
          <cell r="S505" t="str">
            <v>7565</v>
          </cell>
          <cell r="T505" t="str">
            <v>1</v>
          </cell>
          <cell r="U505">
            <v>1</v>
          </cell>
          <cell r="V505">
            <v>2004</v>
          </cell>
          <cell r="W505">
            <v>2004</v>
          </cell>
          <cell r="X505">
            <v>9370.9</v>
          </cell>
          <cell r="Y505">
            <v>896</v>
          </cell>
          <cell r="Z505">
            <v>98</v>
          </cell>
          <cell r="AA505">
            <v>0</v>
          </cell>
          <cell r="AB505">
            <v>0</v>
          </cell>
          <cell r="AC505">
            <v>994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10364.9</v>
          </cell>
          <cell r="AJ505">
            <v>10364.9</v>
          </cell>
          <cell r="AK505">
            <v>0</v>
          </cell>
          <cell r="AL505">
            <v>2000</v>
          </cell>
          <cell r="AM505">
            <v>2004</v>
          </cell>
          <cell r="AN505" t="str">
            <v>ta14939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518.245</v>
          </cell>
          <cell r="BE505">
            <v>777.36749999999995</v>
          </cell>
          <cell r="BF505">
            <v>777.36749999999995</v>
          </cell>
          <cell r="BG505">
            <v>1036.49</v>
          </cell>
          <cell r="BH505">
            <v>1554.7349999999999</v>
          </cell>
          <cell r="BI505">
            <v>1554.7349999999999</v>
          </cell>
        </row>
        <row r="506">
          <cell r="C506" t="str">
            <v>F</v>
          </cell>
          <cell r="D506" t="str">
            <v>6S</v>
          </cell>
          <cell r="E506" t="str">
            <v>PZESPL</v>
          </cell>
          <cell r="F506" t="str">
            <v>TUSI068</v>
          </cell>
          <cell r="G506" t="str">
            <v>TUSI068</v>
          </cell>
          <cell r="H506" t="str">
            <v>POZZO MONTIERI 4</v>
          </cell>
          <cell r="I506" t="str">
            <v>939</v>
          </cell>
          <cell r="J506" t="str">
            <v>**</v>
          </cell>
          <cell r="K506" t="str">
            <v>****</v>
          </cell>
          <cell r="L506" t="str">
            <v>****</v>
          </cell>
          <cell r="M506" t="str">
            <v>14</v>
          </cell>
          <cell r="N506" t="str">
            <v>0510</v>
          </cell>
          <cell r="O506" t="str">
            <v>*</v>
          </cell>
          <cell r="P506" t="str">
            <v>*</v>
          </cell>
          <cell r="Q506" t="str">
            <v>****</v>
          </cell>
          <cell r="R506" t="str">
            <v>11</v>
          </cell>
          <cell r="S506" t="str">
            <v>7565</v>
          </cell>
          <cell r="T506" t="str">
            <v>1</v>
          </cell>
          <cell r="U506">
            <v>1</v>
          </cell>
          <cell r="V506">
            <v>2004</v>
          </cell>
          <cell r="W506">
            <v>2004</v>
          </cell>
          <cell r="X506">
            <v>30.7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30.7</v>
          </cell>
          <cell r="AJ506">
            <v>30.7</v>
          </cell>
          <cell r="AK506">
            <v>0</v>
          </cell>
          <cell r="AL506">
            <v>1999</v>
          </cell>
          <cell r="AM506">
            <v>2004</v>
          </cell>
          <cell r="AN506" t="str">
            <v>ta14939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1.5350000000000001</v>
          </cell>
          <cell r="BE506">
            <v>2.3024999999999998</v>
          </cell>
          <cell r="BF506">
            <v>2.3024999999999998</v>
          </cell>
          <cell r="BG506">
            <v>3.0700000000000003</v>
          </cell>
          <cell r="BH506">
            <v>4.6049999999999995</v>
          </cell>
          <cell r="BI506">
            <v>4.6049999999999995</v>
          </cell>
        </row>
        <row r="507">
          <cell r="C507" t="str">
            <v>F</v>
          </cell>
          <cell r="D507" t="str">
            <v>6S</v>
          </cell>
          <cell r="E507" t="str">
            <v>PZESPL</v>
          </cell>
          <cell r="F507" t="str">
            <v>TUSI068</v>
          </cell>
          <cell r="G507" t="str">
            <v>TUSI068</v>
          </cell>
          <cell r="H507" t="str">
            <v>POZZO MONTIERI 4</v>
          </cell>
          <cell r="I507" t="str">
            <v>939</v>
          </cell>
          <cell r="J507" t="str">
            <v>**</v>
          </cell>
          <cell r="K507" t="str">
            <v>****</v>
          </cell>
          <cell r="L507" t="str">
            <v>****</v>
          </cell>
          <cell r="M507" t="str">
            <v>14</v>
          </cell>
          <cell r="N507" t="str">
            <v>0510</v>
          </cell>
          <cell r="O507" t="str">
            <v>*</v>
          </cell>
          <cell r="P507" t="str">
            <v>*</v>
          </cell>
          <cell r="Q507" t="str">
            <v>****</v>
          </cell>
          <cell r="R507" t="str">
            <v>11</v>
          </cell>
          <cell r="S507" t="str">
            <v>7565</v>
          </cell>
          <cell r="T507" t="str">
            <v>1</v>
          </cell>
          <cell r="U507">
            <v>1</v>
          </cell>
          <cell r="V507">
            <v>2004</v>
          </cell>
          <cell r="W507">
            <v>2004</v>
          </cell>
          <cell r="X507">
            <v>473.1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473.1</v>
          </cell>
          <cell r="AJ507">
            <v>473.1</v>
          </cell>
          <cell r="AK507">
            <v>0</v>
          </cell>
          <cell r="AL507">
            <v>1999</v>
          </cell>
          <cell r="AM507">
            <v>2004</v>
          </cell>
          <cell r="AN507" t="str">
            <v>ta14939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23.655000000000001</v>
          </cell>
          <cell r="BE507">
            <v>35.482500000000002</v>
          </cell>
          <cell r="BF507">
            <v>35.482500000000002</v>
          </cell>
          <cell r="BG507">
            <v>47.31</v>
          </cell>
          <cell r="BH507">
            <v>70.965000000000003</v>
          </cell>
          <cell r="BI507">
            <v>70.965000000000003</v>
          </cell>
        </row>
        <row r="508">
          <cell r="C508" t="str">
            <v>D1</v>
          </cell>
          <cell r="D508" t="str">
            <v>3</v>
          </cell>
          <cell r="E508" t="str">
            <v>RIPR</v>
          </cell>
          <cell r="F508" t="str">
            <v>IPROV21</v>
          </cell>
          <cell r="G508" t="str">
            <v>IPROV21</v>
          </cell>
          <cell r="H508" t="str">
            <v>POZZO CARBOLI A RIPRISTINO</v>
          </cell>
          <cell r="I508" t="str">
            <v>939</v>
          </cell>
          <cell r="J508" t="str">
            <v>**</v>
          </cell>
          <cell r="K508" t="str">
            <v>****</v>
          </cell>
          <cell r="L508" t="str">
            <v>****</v>
          </cell>
          <cell r="M508" t="str">
            <v>14</v>
          </cell>
          <cell r="N508" t="str">
            <v>****</v>
          </cell>
          <cell r="O508" t="str">
            <v>*</v>
          </cell>
          <cell r="P508" t="str">
            <v>*</v>
          </cell>
          <cell r="Q508" t="str">
            <v>****</v>
          </cell>
          <cell r="R508" t="str">
            <v>**</v>
          </cell>
          <cell r="S508" t="str">
            <v>****</v>
          </cell>
          <cell r="T508">
            <v>1</v>
          </cell>
          <cell r="U508">
            <v>1</v>
          </cell>
          <cell r="V508">
            <v>2001</v>
          </cell>
          <cell r="W508">
            <v>2001</v>
          </cell>
          <cell r="X508">
            <v>0</v>
          </cell>
          <cell r="Y508">
            <v>0</v>
          </cell>
          <cell r="Z508">
            <v>0</v>
          </cell>
          <cell r="AA508">
            <v>617</v>
          </cell>
          <cell r="AB508">
            <v>1071</v>
          </cell>
          <cell r="AC508">
            <v>1688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1688</v>
          </cell>
          <cell r="AJ508">
            <v>1688</v>
          </cell>
          <cell r="AK508">
            <v>0</v>
          </cell>
          <cell r="AL508">
            <v>2000</v>
          </cell>
          <cell r="AM508">
            <v>2001</v>
          </cell>
          <cell r="AN508" t="str">
            <v>ta14939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84.4</v>
          </cell>
          <cell r="AV508">
            <v>126.6</v>
          </cell>
          <cell r="AW508">
            <v>126.6</v>
          </cell>
          <cell r="AX508">
            <v>168.8</v>
          </cell>
          <cell r="AY508">
            <v>253.2</v>
          </cell>
          <cell r="AZ508">
            <v>253.2</v>
          </cell>
          <cell r="BA508">
            <v>168.8</v>
          </cell>
          <cell r="BB508">
            <v>253.2</v>
          </cell>
          <cell r="BC508">
            <v>253.2</v>
          </cell>
          <cell r="BD508">
            <v>168.8</v>
          </cell>
          <cell r="BE508">
            <v>253.2</v>
          </cell>
          <cell r="BF508">
            <v>0</v>
          </cell>
          <cell r="BG508">
            <v>168.8</v>
          </cell>
          <cell r="BH508">
            <v>168.8</v>
          </cell>
          <cell r="BI508">
            <v>0</v>
          </cell>
        </row>
        <row r="509">
          <cell r="C509" t="str">
            <v>D1</v>
          </cell>
          <cell r="D509" t="str">
            <v>3</v>
          </cell>
          <cell r="E509" t="str">
            <v>RIPR</v>
          </cell>
          <cell r="F509" t="str">
            <v>IPROV22</v>
          </cell>
          <cell r="G509" t="str">
            <v>IPROV22</v>
          </cell>
          <cell r="H509" t="str">
            <v>POZZO MONTEVERDI 2 RIPRISTINO</v>
          </cell>
          <cell r="I509" t="str">
            <v>939</v>
          </cell>
          <cell r="J509" t="str">
            <v>**</v>
          </cell>
          <cell r="K509" t="str">
            <v>****</v>
          </cell>
          <cell r="L509" t="str">
            <v>****</v>
          </cell>
          <cell r="M509" t="str">
            <v>14</v>
          </cell>
          <cell r="N509" t="str">
            <v>****</v>
          </cell>
          <cell r="O509" t="str">
            <v>*</v>
          </cell>
          <cell r="P509" t="str">
            <v>*</v>
          </cell>
          <cell r="Q509" t="str">
            <v>****</v>
          </cell>
          <cell r="R509" t="str">
            <v>**</v>
          </cell>
          <cell r="S509" t="str">
            <v>****</v>
          </cell>
          <cell r="T509">
            <v>1</v>
          </cell>
          <cell r="U509">
            <v>1</v>
          </cell>
          <cell r="V509">
            <v>4</v>
          </cell>
          <cell r="W509">
            <v>2000</v>
          </cell>
          <cell r="X509">
            <v>0</v>
          </cell>
          <cell r="Y509">
            <v>0</v>
          </cell>
          <cell r="Z509">
            <v>0</v>
          </cell>
          <cell r="AA509">
            <v>880.5</v>
          </cell>
          <cell r="AB509">
            <v>775.5</v>
          </cell>
          <cell r="AC509">
            <v>1656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1656</v>
          </cell>
          <cell r="AJ509">
            <v>1656</v>
          </cell>
          <cell r="AK509">
            <v>0</v>
          </cell>
          <cell r="AL509">
            <v>2000</v>
          </cell>
          <cell r="AM509">
            <v>2000</v>
          </cell>
          <cell r="AN509" t="str">
            <v>ta14939</v>
          </cell>
          <cell r="AO509">
            <v>0</v>
          </cell>
          <cell r="AP509">
            <v>0</v>
          </cell>
          <cell r="AQ509">
            <v>0</v>
          </cell>
          <cell r="AR509">
            <v>82.800000000000011</v>
          </cell>
          <cell r="AS509">
            <v>124.19999999999999</v>
          </cell>
          <cell r="AT509">
            <v>124.19999999999999</v>
          </cell>
          <cell r="AU509">
            <v>165.60000000000002</v>
          </cell>
          <cell r="AV509">
            <v>248.39999999999998</v>
          </cell>
          <cell r="AW509">
            <v>248.39999999999998</v>
          </cell>
          <cell r="AX509">
            <v>165.60000000000002</v>
          </cell>
          <cell r="AY509">
            <v>248.39999999999998</v>
          </cell>
          <cell r="AZ509">
            <v>248.39999999999998</v>
          </cell>
          <cell r="BA509">
            <v>165.60000000000002</v>
          </cell>
          <cell r="BB509">
            <v>248.39999999999998</v>
          </cell>
          <cell r="BC509">
            <v>0</v>
          </cell>
          <cell r="BD509">
            <v>165.60000000000002</v>
          </cell>
          <cell r="BE509">
            <v>165.60000000000002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</row>
        <row r="510">
          <cell r="C510" t="str">
            <v>D1</v>
          </cell>
          <cell r="D510" t="str">
            <v>3</v>
          </cell>
          <cell r="E510" t="str">
            <v>RIPR</v>
          </cell>
          <cell r="F510" t="str">
            <v>SLS0208</v>
          </cell>
          <cell r="G510" t="str">
            <v>SLS0208</v>
          </cell>
          <cell r="H510" t="str">
            <v>RIPRISTINO POZZO 65</v>
          </cell>
          <cell r="I510" t="str">
            <v>938</v>
          </cell>
          <cell r="J510" t="str">
            <v>**</v>
          </cell>
          <cell r="K510" t="str">
            <v>****</v>
          </cell>
          <cell r="L510" t="str">
            <v>****</v>
          </cell>
          <cell r="M510" t="str">
            <v>14</v>
          </cell>
          <cell r="N510" t="str">
            <v>****</v>
          </cell>
          <cell r="O510" t="str">
            <v>*</v>
          </cell>
          <cell r="P510" t="str">
            <v>*</v>
          </cell>
          <cell r="Q510" t="str">
            <v>****</v>
          </cell>
          <cell r="R510" t="str">
            <v>**</v>
          </cell>
          <cell r="S510" t="str">
            <v>****</v>
          </cell>
          <cell r="T510">
            <v>1</v>
          </cell>
          <cell r="U510">
            <v>1</v>
          </cell>
          <cell r="V510">
            <v>3</v>
          </cell>
          <cell r="W510">
            <v>2000</v>
          </cell>
          <cell r="X510">
            <v>0</v>
          </cell>
          <cell r="Y510">
            <v>0</v>
          </cell>
          <cell r="Z510">
            <v>1663</v>
          </cell>
          <cell r="AA510">
            <v>137</v>
          </cell>
          <cell r="AB510">
            <v>0</v>
          </cell>
          <cell r="AC510">
            <v>1800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1800</v>
          </cell>
          <cell r="AJ510">
            <v>1800</v>
          </cell>
          <cell r="AK510">
            <v>0</v>
          </cell>
          <cell r="AL510">
            <v>2000</v>
          </cell>
          <cell r="AM510">
            <v>2000</v>
          </cell>
          <cell r="AN510" t="str">
            <v>ta14938</v>
          </cell>
          <cell r="AO510">
            <v>0</v>
          </cell>
          <cell r="AP510">
            <v>0</v>
          </cell>
          <cell r="AQ510">
            <v>0</v>
          </cell>
          <cell r="AR510">
            <v>90</v>
          </cell>
          <cell r="AS510">
            <v>135</v>
          </cell>
          <cell r="AT510">
            <v>135</v>
          </cell>
          <cell r="AU510">
            <v>180</v>
          </cell>
          <cell r="AV510">
            <v>270</v>
          </cell>
          <cell r="AW510">
            <v>270</v>
          </cell>
          <cell r="AX510">
            <v>180</v>
          </cell>
          <cell r="AY510">
            <v>270</v>
          </cell>
          <cell r="AZ510">
            <v>270</v>
          </cell>
          <cell r="BA510">
            <v>180</v>
          </cell>
          <cell r="BB510">
            <v>270</v>
          </cell>
          <cell r="BC510">
            <v>0</v>
          </cell>
          <cell r="BD510">
            <v>180</v>
          </cell>
          <cell r="BE510">
            <v>180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</row>
        <row r="511">
          <cell r="C511" t="str">
            <v>D1</v>
          </cell>
          <cell r="D511" t="str">
            <v>3</v>
          </cell>
          <cell r="E511" t="str">
            <v>RIPR</v>
          </cell>
          <cell r="F511" t="str">
            <v>SLS0209</v>
          </cell>
          <cell r="G511" t="str">
            <v>SLS0209</v>
          </cell>
          <cell r="H511" t="str">
            <v>RIPRISTINO POZZO MINIERA 2</v>
          </cell>
          <cell r="I511" t="str">
            <v>938</v>
          </cell>
          <cell r="J511" t="str">
            <v>**</v>
          </cell>
          <cell r="K511" t="str">
            <v>****</v>
          </cell>
          <cell r="L511" t="str">
            <v>****</v>
          </cell>
          <cell r="M511" t="str">
            <v>14</v>
          </cell>
          <cell r="N511" t="str">
            <v>****</v>
          </cell>
          <cell r="O511" t="str">
            <v>*</v>
          </cell>
          <cell r="P511" t="str">
            <v>*</v>
          </cell>
          <cell r="Q511" t="str">
            <v>****</v>
          </cell>
          <cell r="R511" t="str">
            <v>**</v>
          </cell>
          <cell r="S511" t="str">
            <v>****</v>
          </cell>
          <cell r="T511">
            <v>1</v>
          </cell>
          <cell r="U511">
            <v>1</v>
          </cell>
          <cell r="V511">
            <v>3</v>
          </cell>
          <cell r="W511">
            <v>2000</v>
          </cell>
          <cell r="X511">
            <v>0</v>
          </cell>
          <cell r="Y511">
            <v>0</v>
          </cell>
          <cell r="Z511">
            <v>30</v>
          </cell>
          <cell r="AA511">
            <v>2598</v>
          </cell>
          <cell r="AB511">
            <v>2628</v>
          </cell>
          <cell r="AC511">
            <v>2628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2628</v>
          </cell>
          <cell r="AJ511">
            <v>2628</v>
          </cell>
          <cell r="AK511">
            <v>0</v>
          </cell>
          <cell r="AL511">
            <v>2000</v>
          </cell>
          <cell r="AM511">
            <v>2000</v>
          </cell>
          <cell r="AN511" t="str">
            <v>ta14938</v>
          </cell>
          <cell r="AO511">
            <v>0</v>
          </cell>
          <cell r="AP511">
            <v>0</v>
          </cell>
          <cell r="AQ511">
            <v>0</v>
          </cell>
          <cell r="AR511">
            <v>131.4</v>
          </cell>
          <cell r="AS511">
            <v>197.1</v>
          </cell>
          <cell r="AT511">
            <v>197.1</v>
          </cell>
          <cell r="AU511">
            <v>262.8</v>
          </cell>
          <cell r="AV511">
            <v>394.2</v>
          </cell>
          <cell r="AW511">
            <v>394.2</v>
          </cell>
          <cell r="AX511">
            <v>262.8</v>
          </cell>
          <cell r="AY511">
            <v>394.2</v>
          </cell>
          <cell r="AZ511">
            <v>394.2</v>
          </cell>
          <cell r="BA511">
            <v>262.8</v>
          </cell>
          <cell r="BB511">
            <v>394.2</v>
          </cell>
          <cell r="BC511">
            <v>0</v>
          </cell>
          <cell r="BD511">
            <v>262.8</v>
          </cell>
          <cell r="BE511">
            <v>262.8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</row>
        <row r="512">
          <cell r="C512" t="str">
            <v>D1</v>
          </cell>
          <cell r="D512" t="str">
            <v>3</v>
          </cell>
          <cell r="E512" t="str">
            <v>RIPR</v>
          </cell>
          <cell r="F512" t="str">
            <v>SLS0209</v>
          </cell>
          <cell r="G512" t="str">
            <v>SLS0209</v>
          </cell>
          <cell r="H512" t="str">
            <v>RIPRISTINO POZZO MINIERA 2</v>
          </cell>
          <cell r="I512" t="str">
            <v>938</v>
          </cell>
          <cell r="J512" t="str">
            <v>**</v>
          </cell>
          <cell r="K512" t="str">
            <v>****</v>
          </cell>
          <cell r="L512" t="str">
            <v>****</v>
          </cell>
          <cell r="M512" t="str">
            <v>14</v>
          </cell>
          <cell r="N512" t="str">
            <v>****</v>
          </cell>
          <cell r="O512" t="str">
            <v>*</v>
          </cell>
          <cell r="P512" t="str">
            <v>*</v>
          </cell>
          <cell r="Q512" t="str">
            <v>****</v>
          </cell>
          <cell r="R512" t="str">
            <v>**</v>
          </cell>
          <cell r="S512" t="str">
            <v>****</v>
          </cell>
          <cell r="T512">
            <v>3</v>
          </cell>
          <cell r="U512">
            <v>3</v>
          </cell>
          <cell r="V512">
            <v>4</v>
          </cell>
          <cell r="W512">
            <v>2000</v>
          </cell>
          <cell r="X512">
            <v>0</v>
          </cell>
          <cell r="Y512">
            <v>0</v>
          </cell>
          <cell r="AA512">
            <v>35</v>
          </cell>
          <cell r="AB512">
            <v>35</v>
          </cell>
          <cell r="AC512">
            <v>35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35</v>
          </cell>
          <cell r="AJ512">
            <v>35</v>
          </cell>
          <cell r="AK512">
            <v>0</v>
          </cell>
          <cell r="AL512">
            <v>2000</v>
          </cell>
          <cell r="AM512">
            <v>2000</v>
          </cell>
          <cell r="AN512" t="str">
            <v>ta14938</v>
          </cell>
          <cell r="AO512">
            <v>0</v>
          </cell>
          <cell r="AP512">
            <v>0</v>
          </cell>
          <cell r="AQ512">
            <v>0</v>
          </cell>
          <cell r="AR512">
            <v>1.75</v>
          </cell>
          <cell r="AS512">
            <v>2.625</v>
          </cell>
          <cell r="AT512">
            <v>2.625</v>
          </cell>
          <cell r="AU512">
            <v>3.5</v>
          </cell>
          <cell r="AV512">
            <v>5.25</v>
          </cell>
          <cell r="AW512">
            <v>5.25</v>
          </cell>
          <cell r="AX512">
            <v>3.5</v>
          </cell>
          <cell r="AY512">
            <v>5.25</v>
          </cell>
          <cell r="AZ512">
            <v>5.25</v>
          </cell>
          <cell r="BA512">
            <v>3.5</v>
          </cell>
          <cell r="BB512">
            <v>5.25</v>
          </cell>
          <cell r="BC512">
            <v>0</v>
          </cell>
          <cell r="BD512">
            <v>3.5</v>
          </cell>
          <cell r="BE512">
            <v>3.5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</row>
        <row r="513">
          <cell r="C513" t="str">
            <v>D1</v>
          </cell>
          <cell r="D513" t="str">
            <v>3</v>
          </cell>
          <cell r="E513" t="str">
            <v>RIPR</v>
          </cell>
          <cell r="F513" t="str">
            <v>XUSI014</v>
          </cell>
          <cell r="G513" t="str">
            <v>XUSI014</v>
          </cell>
          <cell r="H513" t="str">
            <v>POZZO 102 RIPRISTINO</v>
          </cell>
          <cell r="I513" t="str">
            <v>988</v>
          </cell>
          <cell r="J513" t="str">
            <v>11</v>
          </cell>
          <cell r="K513" t="str">
            <v>****</v>
          </cell>
          <cell r="L513" t="str">
            <v>****</v>
          </cell>
          <cell r="M513" t="str">
            <v>13</v>
          </cell>
          <cell r="N513" t="str">
            <v>VS00</v>
          </cell>
          <cell r="O513" t="str">
            <v>*</v>
          </cell>
          <cell r="P513" t="str">
            <v>*</v>
          </cell>
          <cell r="Q513" t="str">
            <v>****</v>
          </cell>
          <cell r="R513" t="str">
            <v>09</v>
          </cell>
          <cell r="S513" t="str">
            <v>7579</v>
          </cell>
          <cell r="T513" t="str">
            <v>1</v>
          </cell>
          <cell r="U513">
            <v>1</v>
          </cell>
          <cell r="V513">
            <v>2</v>
          </cell>
          <cell r="W513">
            <v>2000</v>
          </cell>
          <cell r="X513">
            <v>0</v>
          </cell>
          <cell r="Y513">
            <v>377.5</v>
          </cell>
          <cell r="Z513">
            <v>839.5</v>
          </cell>
          <cell r="AA513">
            <v>0</v>
          </cell>
          <cell r="AB513">
            <v>0</v>
          </cell>
          <cell r="AC513">
            <v>1217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1217</v>
          </cell>
          <cell r="AJ513">
            <v>1217</v>
          </cell>
          <cell r="AK513">
            <v>0</v>
          </cell>
          <cell r="AL513">
            <v>2000</v>
          </cell>
          <cell r="AM513">
            <v>2000</v>
          </cell>
          <cell r="AN513" t="str">
            <v>ta1398811</v>
          </cell>
          <cell r="AO513">
            <v>0</v>
          </cell>
          <cell r="AP513">
            <v>0</v>
          </cell>
          <cell r="AQ513">
            <v>0</v>
          </cell>
          <cell r="AR513">
            <v>30.425000000000001</v>
          </cell>
          <cell r="AS513">
            <v>54.765000000000001</v>
          </cell>
          <cell r="AT513">
            <v>54.765000000000001</v>
          </cell>
          <cell r="AU513">
            <v>60.85</v>
          </cell>
          <cell r="AV513">
            <v>109.53</v>
          </cell>
          <cell r="AW513">
            <v>109.53</v>
          </cell>
          <cell r="AX513">
            <v>60.85</v>
          </cell>
          <cell r="AY513">
            <v>109.53</v>
          </cell>
          <cell r="AZ513">
            <v>109.53</v>
          </cell>
          <cell r="BA513">
            <v>60.85</v>
          </cell>
          <cell r="BB513">
            <v>109.53</v>
          </cell>
          <cell r="BC513">
            <v>0</v>
          </cell>
          <cell r="BD513">
            <v>60.85</v>
          </cell>
          <cell r="BE513">
            <v>109.53</v>
          </cell>
          <cell r="BF513">
            <v>0</v>
          </cell>
          <cell r="BG513">
            <v>60.85</v>
          </cell>
          <cell r="BH513">
            <v>109.53</v>
          </cell>
          <cell r="BI513">
            <v>0</v>
          </cell>
        </row>
        <row r="514">
          <cell r="C514" t="str">
            <v>D1</v>
          </cell>
          <cell r="D514" t="str">
            <v>3</v>
          </cell>
          <cell r="E514" t="str">
            <v>RIPR</v>
          </cell>
          <cell r="F514" t="str">
            <v>XUSI014</v>
          </cell>
          <cell r="G514" t="str">
            <v>XUSI014</v>
          </cell>
          <cell r="H514" t="str">
            <v>POZZO 102 RIPRISTINO</v>
          </cell>
          <cell r="I514" t="str">
            <v>988</v>
          </cell>
          <cell r="J514" t="str">
            <v>11</v>
          </cell>
          <cell r="K514" t="str">
            <v>****</v>
          </cell>
          <cell r="L514" t="str">
            <v>****</v>
          </cell>
          <cell r="M514" t="str">
            <v>13</v>
          </cell>
          <cell r="N514" t="str">
            <v>VS00</v>
          </cell>
          <cell r="O514" t="str">
            <v>*</v>
          </cell>
          <cell r="P514" t="str">
            <v>*</v>
          </cell>
          <cell r="Q514" t="str">
            <v>****</v>
          </cell>
          <cell r="R514" t="str">
            <v>02</v>
          </cell>
          <cell r="S514" t="str">
            <v>7579</v>
          </cell>
          <cell r="T514" t="str">
            <v>1</v>
          </cell>
          <cell r="U514">
            <v>1</v>
          </cell>
          <cell r="V514">
            <v>2</v>
          </cell>
          <cell r="W514">
            <v>2000</v>
          </cell>
          <cell r="X514">
            <v>48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48</v>
          </cell>
          <cell r="AJ514">
            <v>48</v>
          </cell>
          <cell r="AK514">
            <v>0</v>
          </cell>
          <cell r="AL514">
            <v>1999</v>
          </cell>
          <cell r="AM514">
            <v>2000</v>
          </cell>
          <cell r="AN514" t="str">
            <v>ta1398811</v>
          </cell>
          <cell r="AO514">
            <v>0</v>
          </cell>
          <cell r="AP514">
            <v>0</v>
          </cell>
          <cell r="AQ514">
            <v>0</v>
          </cell>
          <cell r="AR514">
            <v>1.2000000000000002</v>
          </cell>
          <cell r="AS514">
            <v>2.16</v>
          </cell>
          <cell r="AT514">
            <v>2.16</v>
          </cell>
          <cell r="AU514">
            <v>2.4000000000000004</v>
          </cell>
          <cell r="AV514">
            <v>4.32</v>
          </cell>
          <cell r="AW514">
            <v>4.32</v>
          </cell>
          <cell r="AX514">
            <v>2.4000000000000004</v>
          </cell>
          <cell r="AY514">
            <v>4.32</v>
          </cell>
          <cell r="AZ514">
            <v>4.32</v>
          </cell>
          <cell r="BA514">
            <v>2.4000000000000004</v>
          </cell>
          <cell r="BB514">
            <v>4.32</v>
          </cell>
          <cell r="BC514">
            <v>0</v>
          </cell>
          <cell r="BD514">
            <v>2.4000000000000004</v>
          </cell>
          <cell r="BE514">
            <v>4.32</v>
          </cell>
          <cell r="BF514">
            <v>0</v>
          </cell>
          <cell r="BG514">
            <v>2.4000000000000004</v>
          </cell>
          <cell r="BH514">
            <v>4.32</v>
          </cell>
          <cell r="BI514">
            <v>0</v>
          </cell>
        </row>
        <row r="515">
          <cell r="C515" t="str">
            <v>D1</v>
          </cell>
          <cell r="D515" t="str">
            <v>3</v>
          </cell>
          <cell r="E515" t="str">
            <v>SRG0002</v>
          </cell>
          <cell r="F515" t="str">
            <v>REINIEZIONE BACINO LARDERELLO AREA VALLE SECOLO</v>
          </cell>
          <cell r="G515" t="str">
            <v>SARI315</v>
          </cell>
          <cell r="H515" t="str">
            <v>ACQUEDOTTO VAL PAVONE 1 - VASCA LARDERELLO 2</v>
          </cell>
          <cell r="I515" t="str">
            <v>987</v>
          </cell>
          <cell r="J515" t="str">
            <v>08</v>
          </cell>
          <cell r="K515" t="str">
            <v>****</v>
          </cell>
          <cell r="L515" t="str">
            <v>****</v>
          </cell>
          <cell r="M515" t="str">
            <v>13</v>
          </cell>
          <cell r="N515" t="str">
            <v>VS00</v>
          </cell>
          <cell r="O515" t="str">
            <v>*</v>
          </cell>
          <cell r="P515" t="str">
            <v>*</v>
          </cell>
          <cell r="Q515" t="str">
            <v>****</v>
          </cell>
          <cell r="R515" t="str">
            <v>03</v>
          </cell>
          <cell r="S515" t="str">
            <v>7502</v>
          </cell>
          <cell r="T515" t="str">
            <v>1</v>
          </cell>
          <cell r="U515">
            <v>1</v>
          </cell>
          <cell r="V515">
            <v>4</v>
          </cell>
          <cell r="W515">
            <v>1999</v>
          </cell>
          <cell r="X515">
            <v>293.8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32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357.8</v>
          </cell>
          <cell r="AJ515">
            <v>325.8</v>
          </cell>
          <cell r="AK515" t="str">
            <v>NO</v>
          </cell>
          <cell r="AL515">
            <v>2001</v>
          </cell>
          <cell r="AM515">
            <v>2001</v>
          </cell>
          <cell r="AN515" t="str">
            <v>ta1398708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20.362500000000001</v>
          </cell>
          <cell r="AV515">
            <v>40.725000000000001</v>
          </cell>
          <cell r="AW515">
            <v>40.725000000000001</v>
          </cell>
          <cell r="AX515">
            <v>40.725000000000001</v>
          </cell>
          <cell r="AY515">
            <v>81.45</v>
          </cell>
          <cell r="AZ515">
            <v>81.45</v>
          </cell>
          <cell r="BA515">
            <v>40.725000000000001</v>
          </cell>
          <cell r="BB515">
            <v>40.725000000000001</v>
          </cell>
          <cell r="BC515">
            <v>40.725000000000001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</row>
        <row r="516">
          <cell r="C516" t="str">
            <v>D1</v>
          </cell>
          <cell r="D516" t="str">
            <v>3</v>
          </cell>
          <cell r="E516" t="str">
            <v>SRG0002</v>
          </cell>
          <cell r="F516" t="str">
            <v>REINIEZIONE BACINO LARDERELLO AREA VALLE SECOLO</v>
          </cell>
          <cell r="G516" t="str">
            <v>SARI315</v>
          </cell>
          <cell r="H516" t="str">
            <v>ACQUEDOTTO VAL PAVONE 1 - VASCA LARDERELLO 2</v>
          </cell>
          <cell r="I516" t="str">
            <v>987</v>
          </cell>
          <cell r="J516" t="str">
            <v>08</v>
          </cell>
          <cell r="K516" t="str">
            <v>****</v>
          </cell>
          <cell r="L516" t="str">
            <v>****</v>
          </cell>
          <cell r="M516" t="str">
            <v>13</v>
          </cell>
          <cell r="N516" t="str">
            <v>VS00</v>
          </cell>
          <cell r="O516" t="str">
            <v>*</v>
          </cell>
          <cell r="P516" t="str">
            <v>*</v>
          </cell>
          <cell r="Q516" t="str">
            <v>****</v>
          </cell>
          <cell r="R516" t="str">
            <v>03</v>
          </cell>
          <cell r="S516" t="str">
            <v>7502</v>
          </cell>
          <cell r="T516" t="str">
            <v>1</v>
          </cell>
          <cell r="U516">
            <v>1</v>
          </cell>
          <cell r="V516">
            <v>4</v>
          </cell>
          <cell r="W516">
            <v>1999</v>
          </cell>
          <cell r="X516">
            <v>771.4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771.4</v>
          </cell>
          <cell r="AJ516">
            <v>771.4</v>
          </cell>
          <cell r="AK516">
            <v>0</v>
          </cell>
          <cell r="AL516">
            <v>1999</v>
          </cell>
          <cell r="AM516">
            <v>1999</v>
          </cell>
          <cell r="AN516" t="str">
            <v>ta1398708</v>
          </cell>
          <cell r="AO516">
            <v>48.212499999999999</v>
          </cell>
          <cell r="AP516">
            <v>96.424999999999997</v>
          </cell>
          <cell r="AQ516">
            <v>96.424999999999997</v>
          </cell>
          <cell r="AR516">
            <v>96.424999999999997</v>
          </cell>
          <cell r="AS516">
            <v>192.85</v>
          </cell>
          <cell r="AT516">
            <v>192.85</v>
          </cell>
          <cell r="AU516">
            <v>96.424999999999997</v>
          </cell>
          <cell r="AV516">
            <v>96.424999999999997</v>
          </cell>
          <cell r="AW516">
            <v>96.424999999999997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</row>
        <row r="517">
          <cell r="C517" t="str">
            <v>D1</v>
          </cell>
          <cell r="D517" t="str">
            <v>3</v>
          </cell>
          <cell r="E517" t="str">
            <v>SRG0002</v>
          </cell>
          <cell r="F517" t="str">
            <v>REINIEZIONE BACINO LARDERELLO AREA VALLE SECOLO</v>
          </cell>
          <cell r="G517" t="str">
            <v>SARI315</v>
          </cell>
          <cell r="H517" t="str">
            <v>ACQUEDOTTO VAL PAVONE 1 - VASCA LARDERELLO 2</v>
          </cell>
          <cell r="I517" t="str">
            <v>987</v>
          </cell>
          <cell r="J517" t="str">
            <v>08</v>
          </cell>
          <cell r="K517" t="str">
            <v>****</v>
          </cell>
          <cell r="L517" t="str">
            <v>****</v>
          </cell>
          <cell r="M517" t="str">
            <v>13</v>
          </cell>
          <cell r="N517" t="str">
            <v>VS00</v>
          </cell>
          <cell r="O517" t="str">
            <v>*</v>
          </cell>
          <cell r="P517" t="str">
            <v>*</v>
          </cell>
          <cell r="Q517" t="str">
            <v>****</v>
          </cell>
          <cell r="R517" t="str">
            <v>03</v>
          </cell>
          <cell r="S517" t="str">
            <v>8144</v>
          </cell>
          <cell r="T517" t="str">
            <v>1</v>
          </cell>
          <cell r="U517">
            <v>1</v>
          </cell>
          <cell r="V517">
            <v>4</v>
          </cell>
          <cell r="W517">
            <v>1999</v>
          </cell>
          <cell r="X517">
            <v>103.7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103.7</v>
          </cell>
          <cell r="AJ517">
            <v>103.7</v>
          </cell>
          <cell r="AK517">
            <v>0</v>
          </cell>
          <cell r="AL517">
            <v>1999</v>
          </cell>
          <cell r="AM517">
            <v>1999</v>
          </cell>
          <cell r="AN517" t="str">
            <v>ta1398708</v>
          </cell>
          <cell r="AO517">
            <v>6.4812500000000002</v>
          </cell>
          <cell r="AP517">
            <v>12.9625</v>
          </cell>
          <cell r="AQ517">
            <v>12.9625</v>
          </cell>
          <cell r="AR517">
            <v>12.9625</v>
          </cell>
          <cell r="AS517">
            <v>25.925000000000001</v>
          </cell>
          <cell r="AT517">
            <v>25.925000000000001</v>
          </cell>
          <cell r="AU517">
            <v>12.9625</v>
          </cell>
          <cell r="AV517">
            <v>12.9625</v>
          </cell>
          <cell r="AW517">
            <v>12.9625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</row>
        <row r="518">
          <cell r="C518" t="str">
            <v>D1</v>
          </cell>
          <cell r="D518" t="str">
            <v>3</v>
          </cell>
          <cell r="E518" t="str">
            <v>SRG0002</v>
          </cell>
          <cell r="F518" t="str">
            <v>REINIEZIONE BACINO LARDERELLO AREA VALLE SECOLO</v>
          </cell>
          <cell r="G518" t="str">
            <v>SARI315</v>
          </cell>
          <cell r="H518" t="str">
            <v>ACQUEDOTTO VAL PAVONE 1 - VASCA LARDERELLO 2</v>
          </cell>
          <cell r="I518" t="str">
            <v>987</v>
          </cell>
          <cell r="J518" t="str">
            <v>08</v>
          </cell>
          <cell r="K518" t="str">
            <v>****</v>
          </cell>
          <cell r="L518" t="str">
            <v>****</v>
          </cell>
          <cell r="M518" t="str">
            <v>13</v>
          </cell>
          <cell r="N518" t="str">
            <v>VS00</v>
          </cell>
          <cell r="O518" t="str">
            <v>*</v>
          </cell>
          <cell r="P518" t="str">
            <v>*</v>
          </cell>
          <cell r="Q518" t="str">
            <v>****</v>
          </cell>
          <cell r="R518" t="str">
            <v>03</v>
          </cell>
          <cell r="S518" t="str">
            <v>8144</v>
          </cell>
          <cell r="T518" t="str">
            <v>1</v>
          </cell>
          <cell r="U518">
            <v>1</v>
          </cell>
          <cell r="V518">
            <v>4</v>
          </cell>
          <cell r="W518">
            <v>1999</v>
          </cell>
          <cell r="X518">
            <v>67.599999999999994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67.599999999999994</v>
          </cell>
          <cell r="AJ518">
            <v>67.599999999999994</v>
          </cell>
          <cell r="AK518">
            <v>0</v>
          </cell>
          <cell r="AL518">
            <v>1999</v>
          </cell>
          <cell r="AM518">
            <v>1999</v>
          </cell>
          <cell r="AN518" t="str">
            <v>ta1398708</v>
          </cell>
          <cell r="AO518">
            <v>4.2249999999999996</v>
          </cell>
          <cell r="AP518">
            <v>8.4499999999999993</v>
          </cell>
          <cell r="AQ518">
            <v>8.4499999999999993</v>
          </cell>
          <cell r="AR518">
            <v>8.4499999999999993</v>
          </cell>
          <cell r="AS518">
            <v>16.899999999999999</v>
          </cell>
          <cell r="AT518">
            <v>16.899999999999999</v>
          </cell>
          <cell r="AU518">
            <v>8.4499999999999993</v>
          </cell>
          <cell r="AV518">
            <v>8.4499999999999993</v>
          </cell>
          <cell r="AW518">
            <v>8.4499999999999993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</row>
        <row r="519">
          <cell r="C519" t="str">
            <v>D1</v>
          </cell>
          <cell r="D519" t="str">
            <v>3</v>
          </cell>
          <cell r="E519" t="str">
            <v>SRG0002</v>
          </cell>
          <cell r="F519" t="str">
            <v>REINIEZIONE BACINO LARDERELLO AREA VALLE SECOLO</v>
          </cell>
          <cell r="G519" t="str">
            <v>VARI314</v>
          </cell>
          <cell r="H519" t="str">
            <v>STAZIONE DI POMPAGGIO VAL PAVONE 1</v>
          </cell>
          <cell r="I519" t="str">
            <v>988</v>
          </cell>
          <cell r="J519" t="str">
            <v>08</v>
          </cell>
          <cell r="K519" t="str">
            <v>****</v>
          </cell>
          <cell r="L519" t="str">
            <v>****</v>
          </cell>
          <cell r="M519" t="str">
            <v>13</v>
          </cell>
          <cell r="N519" t="str">
            <v>VS00</v>
          </cell>
          <cell r="O519" t="str">
            <v>*</v>
          </cell>
          <cell r="P519" t="str">
            <v>*</v>
          </cell>
          <cell r="Q519" t="str">
            <v>****</v>
          </cell>
          <cell r="R519" t="str">
            <v>03</v>
          </cell>
          <cell r="S519" t="str">
            <v>7691</v>
          </cell>
          <cell r="T519" t="str">
            <v>1</v>
          </cell>
          <cell r="U519">
            <v>1</v>
          </cell>
          <cell r="V519">
            <v>4</v>
          </cell>
          <cell r="W519">
            <v>1999</v>
          </cell>
          <cell r="X519">
            <v>34.1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34.1</v>
          </cell>
          <cell r="AJ519">
            <v>34.1</v>
          </cell>
          <cell r="AK519">
            <v>0</v>
          </cell>
          <cell r="AL519">
            <v>1999</v>
          </cell>
          <cell r="AM519">
            <v>1999</v>
          </cell>
          <cell r="AN519" t="str">
            <v>ta1398808</v>
          </cell>
          <cell r="AO519">
            <v>2.1312500000000001</v>
          </cell>
          <cell r="AP519">
            <v>4.2625000000000002</v>
          </cell>
          <cell r="AQ519">
            <v>4.2625000000000002</v>
          </cell>
          <cell r="AR519">
            <v>4.2625000000000002</v>
          </cell>
          <cell r="AS519">
            <v>8.5250000000000004</v>
          </cell>
          <cell r="AT519">
            <v>8.5250000000000004</v>
          </cell>
          <cell r="AU519">
            <v>4.2625000000000002</v>
          </cell>
          <cell r="AV519">
            <v>4.2625000000000002</v>
          </cell>
          <cell r="AW519">
            <v>4.2625000000000002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</row>
        <row r="520">
          <cell r="C520" t="str">
            <v>D1</v>
          </cell>
          <cell r="D520" t="str">
            <v>3</v>
          </cell>
          <cell r="E520" t="str">
            <v>SRG0002</v>
          </cell>
          <cell r="F520" t="str">
            <v>REINIEZIONE BACINO LARDERELLO AREA VALLE SECOLO</v>
          </cell>
          <cell r="G520" t="str">
            <v>VARI314</v>
          </cell>
          <cell r="H520" t="str">
            <v>STAZIONE DI POMPAGGIO VAL PAVONE 1</v>
          </cell>
          <cell r="I520" t="str">
            <v>988</v>
          </cell>
          <cell r="J520" t="str">
            <v>08</v>
          </cell>
          <cell r="K520" t="str">
            <v>****</v>
          </cell>
          <cell r="L520" t="str">
            <v>****</v>
          </cell>
          <cell r="M520" t="str">
            <v>13</v>
          </cell>
          <cell r="N520" t="str">
            <v>VS00</v>
          </cell>
          <cell r="O520" t="str">
            <v>*</v>
          </cell>
          <cell r="P520" t="str">
            <v>*</v>
          </cell>
          <cell r="Q520" t="str">
            <v>****</v>
          </cell>
          <cell r="R520" t="str">
            <v>03</v>
          </cell>
          <cell r="S520" t="str">
            <v>7691</v>
          </cell>
          <cell r="T520" t="str">
            <v>1</v>
          </cell>
          <cell r="U520">
            <v>1</v>
          </cell>
          <cell r="V520">
            <v>4</v>
          </cell>
          <cell r="W520">
            <v>1999</v>
          </cell>
          <cell r="X520">
            <v>90.2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90.2</v>
          </cell>
          <cell r="AJ520">
            <v>90.2</v>
          </cell>
          <cell r="AK520">
            <v>0</v>
          </cell>
          <cell r="AL520">
            <v>1999</v>
          </cell>
          <cell r="AM520">
            <v>1999</v>
          </cell>
          <cell r="AN520" t="str">
            <v>ta1398808</v>
          </cell>
          <cell r="AO520">
            <v>5.6375000000000002</v>
          </cell>
          <cell r="AP520">
            <v>11.275</v>
          </cell>
          <cell r="AQ520">
            <v>11.275</v>
          </cell>
          <cell r="AR520">
            <v>11.275</v>
          </cell>
          <cell r="AS520">
            <v>22.55</v>
          </cell>
          <cell r="AT520">
            <v>22.55</v>
          </cell>
          <cell r="AU520">
            <v>11.275</v>
          </cell>
          <cell r="AV520">
            <v>11.275</v>
          </cell>
          <cell r="AW520">
            <v>11.275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</row>
        <row r="521">
          <cell r="C521" t="str">
            <v>D1</v>
          </cell>
          <cell r="D521" t="str">
            <v>3</v>
          </cell>
          <cell r="E521" t="str">
            <v>SRG0002</v>
          </cell>
          <cell r="F521" t="str">
            <v>REINIEZIONE BACINO LARDERELLO AREA VALLE SECOLO</v>
          </cell>
          <cell r="G521" t="str">
            <v>VARI314</v>
          </cell>
          <cell r="H521" t="str">
            <v>STAZIONE DI POMPAGGIO VAL PAVONE 1</v>
          </cell>
          <cell r="I521" t="str">
            <v>988</v>
          </cell>
          <cell r="J521" t="str">
            <v>08</v>
          </cell>
          <cell r="K521" t="str">
            <v>****</v>
          </cell>
          <cell r="L521" t="str">
            <v>****</v>
          </cell>
          <cell r="M521" t="str">
            <v>13</v>
          </cell>
          <cell r="N521" t="str">
            <v>VS00</v>
          </cell>
          <cell r="O521" t="str">
            <v>*</v>
          </cell>
          <cell r="P521" t="str">
            <v>*</v>
          </cell>
          <cell r="Q521" t="str">
            <v>****</v>
          </cell>
          <cell r="R521" t="str">
            <v>03</v>
          </cell>
          <cell r="S521" t="str">
            <v>7691</v>
          </cell>
          <cell r="T521" t="str">
            <v>1</v>
          </cell>
          <cell r="U521">
            <v>1</v>
          </cell>
          <cell r="V521">
            <v>4</v>
          </cell>
          <cell r="W521">
            <v>1999</v>
          </cell>
          <cell r="X521">
            <v>15.4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15.4</v>
          </cell>
          <cell r="AJ521">
            <v>15.4</v>
          </cell>
          <cell r="AK521">
            <v>0</v>
          </cell>
          <cell r="AL521">
            <v>1999</v>
          </cell>
          <cell r="AM521">
            <v>1999</v>
          </cell>
          <cell r="AN521" t="str">
            <v>ta1398808</v>
          </cell>
          <cell r="AO521">
            <v>0.96250000000000002</v>
          </cell>
          <cell r="AP521">
            <v>1.925</v>
          </cell>
          <cell r="AQ521">
            <v>1.925</v>
          </cell>
          <cell r="AR521">
            <v>1.925</v>
          </cell>
          <cell r="AS521">
            <v>3.85</v>
          </cell>
          <cell r="AT521">
            <v>3.85</v>
          </cell>
          <cell r="AU521">
            <v>1.925</v>
          </cell>
          <cell r="AV521">
            <v>1.925</v>
          </cell>
          <cell r="AW521">
            <v>1.925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</row>
        <row r="522">
          <cell r="C522" t="str">
            <v>D1</v>
          </cell>
          <cell r="D522" t="str">
            <v>3</v>
          </cell>
          <cell r="E522" t="str">
            <v>SRG0002</v>
          </cell>
          <cell r="F522" t="str">
            <v>REINIEZIONE BACINO LARDERELLO AREA VALLE SECOLO</v>
          </cell>
          <cell r="G522" t="str">
            <v>VUSI018</v>
          </cell>
          <cell r="H522" t="str">
            <v>POZZO SASSOROSSO RIPRISTINO</v>
          </cell>
          <cell r="I522" t="str">
            <v>988</v>
          </cell>
          <cell r="J522" t="str">
            <v>11</v>
          </cell>
          <cell r="K522" t="str">
            <v>****</v>
          </cell>
          <cell r="L522" t="str">
            <v>****</v>
          </cell>
          <cell r="M522" t="str">
            <v>13</v>
          </cell>
          <cell r="N522" t="str">
            <v>VS00</v>
          </cell>
          <cell r="O522" t="str">
            <v>*</v>
          </cell>
          <cell r="P522" t="str">
            <v>*</v>
          </cell>
          <cell r="Q522" t="str">
            <v>****</v>
          </cell>
          <cell r="R522" t="str">
            <v>02</v>
          </cell>
          <cell r="S522" t="str">
            <v>7501</v>
          </cell>
          <cell r="T522" t="str">
            <v>3</v>
          </cell>
          <cell r="U522" t="str">
            <v>3</v>
          </cell>
          <cell r="V522">
            <v>4</v>
          </cell>
          <cell r="W522">
            <v>1999</v>
          </cell>
          <cell r="X522">
            <v>107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8</v>
          </cell>
          <cell r="AJ522">
            <v>107</v>
          </cell>
          <cell r="AK522">
            <v>0</v>
          </cell>
          <cell r="AL522">
            <v>1999</v>
          </cell>
          <cell r="AM522">
            <v>1999</v>
          </cell>
          <cell r="AN522" t="str">
            <v>ta1398811</v>
          </cell>
          <cell r="AO522">
            <v>2.6750000000000003</v>
          </cell>
          <cell r="AP522">
            <v>4.8149999999999995</v>
          </cell>
          <cell r="AQ522">
            <v>4.8149999999999995</v>
          </cell>
          <cell r="AR522">
            <v>5.3500000000000005</v>
          </cell>
          <cell r="AS522">
            <v>9.629999999999999</v>
          </cell>
          <cell r="AT522">
            <v>9.629999999999999</v>
          </cell>
          <cell r="AU522">
            <v>5.3500000000000005</v>
          </cell>
          <cell r="AV522">
            <v>9.629999999999999</v>
          </cell>
          <cell r="AW522">
            <v>9.629999999999999</v>
          </cell>
          <cell r="AX522">
            <v>5.3500000000000005</v>
          </cell>
          <cell r="AY522">
            <v>9.629999999999999</v>
          </cell>
          <cell r="AZ522">
            <v>0</v>
          </cell>
          <cell r="BA522">
            <v>5.3500000000000005</v>
          </cell>
          <cell r="BB522">
            <v>9.629999999999999</v>
          </cell>
          <cell r="BC522">
            <v>0</v>
          </cell>
          <cell r="BD522">
            <v>5.3500000000000005</v>
          </cell>
          <cell r="BE522">
            <v>9.629999999999999</v>
          </cell>
          <cell r="BF522">
            <v>0</v>
          </cell>
          <cell r="BG522">
            <v>5.3500000000000005</v>
          </cell>
          <cell r="BH522">
            <v>9.629999999999999</v>
          </cell>
          <cell r="BI522">
            <v>0</v>
          </cell>
        </row>
        <row r="523">
          <cell r="C523" t="str">
            <v>D1</v>
          </cell>
          <cell r="D523" t="str">
            <v>3</v>
          </cell>
          <cell r="E523" t="str">
            <v>SRG0002</v>
          </cell>
          <cell r="F523" t="str">
            <v>REINIEZIONE BACINO LARDERELLO AREA VALLE SECOLO</v>
          </cell>
          <cell r="G523" t="str">
            <v>VUSI108</v>
          </cell>
          <cell r="H523" t="str">
            <v>POZZO VAL PAVONE 3 RIPRISTINO</v>
          </cell>
          <cell r="I523" t="str">
            <v>988</v>
          </cell>
          <cell r="J523" t="str">
            <v>11</v>
          </cell>
          <cell r="K523" t="str">
            <v>****</v>
          </cell>
          <cell r="L523" t="str">
            <v>****</v>
          </cell>
          <cell r="M523" t="str">
            <v>13</v>
          </cell>
          <cell r="N523" t="str">
            <v>VS00</v>
          </cell>
          <cell r="O523" t="str">
            <v>*</v>
          </cell>
          <cell r="P523" t="str">
            <v>*</v>
          </cell>
          <cell r="Q523" t="str">
            <v>****</v>
          </cell>
          <cell r="R523" t="str">
            <v>**</v>
          </cell>
          <cell r="S523" t="str">
            <v>7076</v>
          </cell>
          <cell r="T523" t="str">
            <v>1</v>
          </cell>
          <cell r="U523">
            <v>1</v>
          </cell>
          <cell r="V523">
            <v>4</v>
          </cell>
          <cell r="W523">
            <v>1999</v>
          </cell>
          <cell r="X523">
            <v>10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-99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-89</v>
          </cell>
          <cell r="AJ523">
            <v>-89</v>
          </cell>
          <cell r="AK523" t="str">
            <v>NO</v>
          </cell>
          <cell r="AL523">
            <v>2001</v>
          </cell>
          <cell r="AM523">
            <v>2001</v>
          </cell>
          <cell r="AN523" t="str">
            <v>ta1398811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-2.2250000000000001</v>
          </cell>
          <cell r="AV523">
            <v>-4.0049999999999999</v>
          </cell>
          <cell r="AW523">
            <v>-4.0049999999999999</v>
          </cell>
          <cell r="AX523">
            <v>-4.45</v>
          </cell>
          <cell r="AY523">
            <v>-8.01</v>
          </cell>
          <cell r="AZ523">
            <v>-8.01</v>
          </cell>
          <cell r="BA523">
            <v>-4.45</v>
          </cell>
          <cell r="BB523">
            <v>-8.01</v>
          </cell>
          <cell r="BC523">
            <v>-8.01</v>
          </cell>
          <cell r="BD523">
            <v>-4.45</v>
          </cell>
          <cell r="BE523">
            <v>-8.01</v>
          </cell>
          <cell r="BF523">
            <v>0</v>
          </cell>
          <cell r="BG523">
            <v>-4.45</v>
          </cell>
          <cell r="BH523">
            <v>-8.01</v>
          </cell>
          <cell r="BI523">
            <v>0</v>
          </cell>
        </row>
        <row r="524">
          <cell r="C524" t="str">
            <v>D1</v>
          </cell>
          <cell r="D524" t="str">
            <v>3</v>
          </cell>
          <cell r="E524" t="str">
            <v>SRG0002</v>
          </cell>
          <cell r="F524" t="str">
            <v>REINIEZIONE BACINO LARDERELLO AREA VALLE SECOLO</v>
          </cell>
          <cell r="G524" t="str">
            <v>VUSI108</v>
          </cell>
          <cell r="H524" t="str">
            <v>POZZO VAL PAVONE 3 RIPRISTINO</v>
          </cell>
          <cell r="I524" t="str">
            <v>988</v>
          </cell>
          <cell r="J524" t="str">
            <v>11</v>
          </cell>
          <cell r="K524" t="str">
            <v>****</v>
          </cell>
          <cell r="L524" t="str">
            <v>****</v>
          </cell>
          <cell r="M524" t="str">
            <v>13</v>
          </cell>
          <cell r="N524" t="str">
            <v>CN00</v>
          </cell>
          <cell r="O524" t="str">
            <v>*</v>
          </cell>
          <cell r="P524" t="str">
            <v>*</v>
          </cell>
          <cell r="Q524" t="str">
            <v>****</v>
          </cell>
          <cell r="R524" t="str">
            <v>02</v>
          </cell>
          <cell r="S524" t="str">
            <v>7076</v>
          </cell>
          <cell r="T524" t="str">
            <v>1</v>
          </cell>
          <cell r="U524">
            <v>1</v>
          </cell>
          <cell r="V524">
            <v>4</v>
          </cell>
          <cell r="W524">
            <v>1999</v>
          </cell>
          <cell r="X524">
            <v>33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33</v>
          </cell>
          <cell r="AJ524">
            <v>33</v>
          </cell>
          <cell r="AK524">
            <v>0</v>
          </cell>
          <cell r="AL524">
            <v>1999</v>
          </cell>
          <cell r="AM524">
            <v>1999</v>
          </cell>
          <cell r="AN524" t="str">
            <v>ta1398811</v>
          </cell>
          <cell r="AO524">
            <v>0.82500000000000007</v>
          </cell>
          <cell r="AP524">
            <v>1.4849999999999999</v>
          </cell>
          <cell r="AQ524">
            <v>1.4849999999999999</v>
          </cell>
          <cell r="AR524">
            <v>1.6500000000000001</v>
          </cell>
          <cell r="AS524">
            <v>2.9699999999999998</v>
          </cell>
          <cell r="AT524">
            <v>2.9699999999999998</v>
          </cell>
          <cell r="AU524">
            <v>1.6500000000000001</v>
          </cell>
          <cell r="AV524">
            <v>2.9699999999999998</v>
          </cell>
          <cell r="AW524">
            <v>2.9699999999999998</v>
          </cell>
          <cell r="AX524">
            <v>1.6500000000000001</v>
          </cell>
          <cell r="AY524">
            <v>2.9699999999999998</v>
          </cell>
          <cell r="AZ524">
            <v>0</v>
          </cell>
          <cell r="BA524">
            <v>1.6500000000000001</v>
          </cell>
          <cell r="BB524">
            <v>2.9699999999999998</v>
          </cell>
          <cell r="BC524">
            <v>0</v>
          </cell>
          <cell r="BD524">
            <v>1.6500000000000001</v>
          </cell>
          <cell r="BE524">
            <v>2.9699999999999998</v>
          </cell>
          <cell r="BF524">
            <v>0</v>
          </cell>
          <cell r="BG524">
            <v>1.6500000000000001</v>
          </cell>
          <cell r="BH524">
            <v>2.9699999999999998</v>
          </cell>
          <cell r="BI524">
            <v>0</v>
          </cell>
        </row>
        <row r="525">
          <cell r="C525" t="str">
            <v>D1</v>
          </cell>
          <cell r="D525" t="str">
            <v>3</v>
          </cell>
          <cell r="E525" t="str">
            <v>SRG0002</v>
          </cell>
          <cell r="F525" t="str">
            <v>REINIEZIONE BACINO LARDERELLO AREA VALLE SECOLO</v>
          </cell>
          <cell r="G525" t="str">
            <v>VUSI108</v>
          </cell>
          <cell r="H525" t="str">
            <v>POZZO VAL PAVONE 3 RIPRISTINO</v>
          </cell>
          <cell r="I525" t="str">
            <v>988</v>
          </cell>
          <cell r="J525" t="str">
            <v>11</v>
          </cell>
          <cell r="K525" t="str">
            <v>****</v>
          </cell>
          <cell r="L525" t="str">
            <v>****</v>
          </cell>
          <cell r="M525" t="str">
            <v>13</v>
          </cell>
          <cell r="N525" t="str">
            <v>CN00</v>
          </cell>
          <cell r="O525" t="str">
            <v>*</v>
          </cell>
          <cell r="P525" t="str">
            <v>*</v>
          </cell>
          <cell r="Q525" t="str">
            <v>****</v>
          </cell>
          <cell r="R525" t="str">
            <v>02</v>
          </cell>
          <cell r="S525" t="str">
            <v>7076</v>
          </cell>
          <cell r="T525" t="str">
            <v>1</v>
          </cell>
          <cell r="U525">
            <v>1</v>
          </cell>
          <cell r="V525">
            <v>4</v>
          </cell>
          <cell r="W525">
            <v>1999</v>
          </cell>
          <cell r="X525">
            <v>301.5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301.5</v>
          </cell>
          <cell r="AJ525">
            <v>301.5</v>
          </cell>
          <cell r="AK525">
            <v>0</v>
          </cell>
          <cell r="AL525">
            <v>1999</v>
          </cell>
          <cell r="AM525">
            <v>1999</v>
          </cell>
          <cell r="AN525" t="str">
            <v>ta1398811</v>
          </cell>
          <cell r="AO525">
            <v>7.5375000000000005</v>
          </cell>
          <cell r="AP525">
            <v>13.567499999999999</v>
          </cell>
          <cell r="AQ525">
            <v>13.567499999999999</v>
          </cell>
          <cell r="AR525">
            <v>15.075000000000001</v>
          </cell>
          <cell r="AS525">
            <v>27.134999999999998</v>
          </cell>
          <cell r="AT525">
            <v>27.134999999999998</v>
          </cell>
          <cell r="AU525">
            <v>15.075000000000001</v>
          </cell>
          <cell r="AV525">
            <v>27.134999999999998</v>
          </cell>
          <cell r="AW525">
            <v>27.134999999999998</v>
          </cell>
          <cell r="AX525">
            <v>15.075000000000001</v>
          </cell>
          <cell r="AY525">
            <v>27.134999999999998</v>
          </cell>
          <cell r="AZ525">
            <v>0</v>
          </cell>
          <cell r="BA525">
            <v>15.075000000000001</v>
          </cell>
          <cell r="BB525">
            <v>27.134999999999998</v>
          </cell>
          <cell r="BC525">
            <v>0</v>
          </cell>
          <cell r="BD525">
            <v>15.075000000000001</v>
          </cell>
          <cell r="BE525">
            <v>27.134999999999998</v>
          </cell>
          <cell r="BF525">
            <v>0</v>
          </cell>
          <cell r="BG525">
            <v>15.075000000000001</v>
          </cell>
          <cell r="BH525">
            <v>27.134999999999998</v>
          </cell>
          <cell r="BI525">
            <v>0</v>
          </cell>
        </row>
        <row r="526">
          <cell r="C526" t="str">
            <v>D1</v>
          </cell>
          <cell r="D526" t="str">
            <v>3</v>
          </cell>
          <cell r="E526" t="str">
            <v>SRG0002</v>
          </cell>
          <cell r="F526" t="str">
            <v>REINIEZIONE BACINO LARDERELLO AREA VALLE SECOLO</v>
          </cell>
          <cell r="G526" t="str">
            <v>VUSI108</v>
          </cell>
          <cell r="H526" t="str">
            <v>POZZO VAL PAVONE 3 RIPRISTINO</v>
          </cell>
          <cell r="I526" t="str">
            <v>988</v>
          </cell>
          <cell r="J526" t="str">
            <v>11</v>
          </cell>
          <cell r="K526" t="str">
            <v>****</v>
          </cell>
          <cell r="L526" t="str">
            <v>****</v>
          </cell>
          <cell r="M526" t="str">
            <v>13</v>
          </cell>
          <cell r="N526" t="str">
            <v>CN00</v>
          </cell>
          <cell r="O526" t="str">
            <v>*</v>
          </cell>
          <cell r="P526" t="str">
            <v>*</v>
          </cell>
          <cell r="Q526" t="str">
            <v>****</v>
          </cell>
          <cell r="R526" t="str">
            <v>02</v>
          </cell>
          <cell r="S526" t="str">
            <v>7076</v>
          </cell>
          <cell r="T526" t="str">
            <v>1</v>
          </cell>
          <cell r="U526">
            <v>1</v>
          </cell>
          <cell r="V526">
            <v>4</v>
          </cell>
          <cell r="W526">
            <v>1999</v>
          </cell>
          <cell r="X526">
            <v>4.8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4.8</v>
          </cell>
          <cell r="AJ526">
            <v>4.8</v>
          </cell>
          <cell r="AK526">
            <v>0</v>
          </cell>
          <cell r="AL526">
            <v>1999</v>
          </cell>
          <cell r="AM526">
            <v>1999</v>
          </cell>
          <cell r="AN526" t="str">
            <v>ta1398811</v>
          </cell>
          <cell r="AO526">
            <v>0.12</v>
          </cell>
          <cell r="AP526">
            <v>0.216</v>
          </cell>
          <cell r="AQ526">
            <v>0.216</v>
          </cell>
          <cell r="AR526">
            <v>0.24</v>
          </cell>
          <cell r="AS526">
            <v>0.432</v>
          </cell>
          <cell r="AT526">
            <v>0.432</v>
          </cell>
          <cell r="AU526">
            <v>0.24</v>
          </cell>
          <cell r="AV526">
            <v>0.432</v>
          </cell>
          <cell r="AW526">
            <v>0.432</v>
          </cell>
          <cell r="AX526">
            <v>0.24</v>
          </cell>
          <cell r="AY526">
            <v>0.432</v>
          </cell>
          <cell r="AZ526">
            <v>0</v>
          </cell>
          <cell r="BA526">
            <v>0.24</v>
          </cell>
          <cell r="BB526">
            <v>0.432</v>
          </cell>
          <cell r="BC526">
            <v>0</v>
          </cell>
          <cell r="BD526">
            <v>0.24</v>
          </cell>
          <cell r="BE526">
            <v>0.432</v>
          </cell>
          <cell r="BF526">
            <v>0</v>
          </cell>
          <cell r="BG526">
            <v>0.24</v>
          </cell>
          <cell r="BH526">
            <v>0.432</v>
          </cell>
          <cell r="BI526">
            <v>0</v>
          </cell>
        </row>
        <row r="527">
          <cell r="C527" t="str">
            <v>D1</v>
          </cell>
          <cell r="D527" t="str">
            <v>3</v>
          </cell>
          <cell r="E527" t="str">
            <v>SRG0002</v>
          </cell>
          <cell r="F527" t="str">
            <v>REINIEZIONE BACINO LARDERELLO AREA VALLE SECOLO</v>
          </cell>
          <cell r="G527" t="str">
            <v>VUSI108</v>
          </cell>
          <cell r="H527" t="str">
            <v>POZZO VAL PAVONE 3 RIPRISTINO</v>
          </cell>
          <cell r="I527" t="str">
            <v>988</v>
          </cell>
          <cell r="J527" t="str">
            <v>11</v>
          </cell>
          <cell r="K527" t="str">
            <v>****</v>
          </cell>
          <cell r="L527" t="str">
            <v>****</v>
          </cell>
          <cell r="M527" t="str">
            <v>13</v>
          </cell>
          <cell r="N527" t="str">
            <v>CN00</v>
          </cell>
          <cell r="O527" t="str">
            <v>*</v>
          </cell>
          <cell r="P527" t="str">
            <v>*</v>
          </cell>
          <cell r="Q527" t="str">
            <v>****</v>
          </cell>
          <cell r="R527" t="str">
            <v>02</v>
          </cell>
          <cell r="S527" t="str">
            <v>7076</v>
          </cell>
          <cell r="T527" t="str">
            <v>1</v>
          </cell>
          <cell r="U527">
            <v>1</v>
          </cell>
          <cell r="V527">
            <v>4</v>
          </cell>
          <cell r="W527">
            <v>1999</v>
          </cell>
          <cell r="X527">
            <v>11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11</v>
          </cell>
          <cell r="AJ527">
            <v>11</v>
          </cell>
          <cell r="AK527">
            <v>0</v>
          </cell>
          <cell r="AL527">
            <v>1999</v>
          </cell>
          <cell r="AM527">
            <v>1999</v>
          </cell>
          <cell r="AN527" t="str">
            <v>ta1398811</v>
          </cell>
          <cell r="AO527">
            <v>0.27500000000000002</v>
          </cell>
          <cell r="AP527">
            <v>0.495</v>
          </cell>
          <cell r="AQ527">
            <v>0.495</v>
          </cell>
          <cell r="AR527">
            <v>0.55000000000000004</v>
          </cell>
          <cell r="AS527">
            <v>0.99</v>
          </cell>
          <cell r="AT527">
            <v>0.99</v>
          </cell>
          <cell r="AU527">
            <v>0.55000000000000004</v>
          </cell>
          <cell r="AV527">
            <v>0.99</v>
          </cell>
          <cell r="AW527">
            <v>0.99</v>
          </cell>
          <cell r="AX527">
            <v>0.55000000000000004</v>
          </cell>
          <cell r="AY527">
            <v>0.99</v>
          </cell>
          <cell r="AZ527">
            <v>0</v>
          </cell>
          <cell r="BA527">
            <v>0.55000000000000004</v>
          </cell>
          <cell r="BB527">
            <v>0.99</v>
          </cell>
          <cell r="BC527">
            <v>0</v>
          </cell>
          <cell r="BD527">
            <v>0.55000000000000004</v>
          </cell>
          <cell r="BE527">
            <v>0.99</v>
          </cell>
          <cell r="BF527">
            <v>0</v>
          </cell>
          <cell r="BG527">
            <v>0.55000000000000004</v>
          </cell>
          <cell r="BH527">
            <v>0.99</v>
          </cell>
          <cell r="BI527">
            <v>0</v>
          </cell>
        </row>
        <row r="528">
          <cell r="C528" t="str">
            <v>D1</v>
          </cell>
          <cell r="D528" t="str">
            <v>3</v>
          </cell>
          <cell r="E528" t="str">
            <v>SRG0002</v>
          </cell>
          <cell r="F528" t="str">
            <v>REINIEZIONE BACINO LARDERELLO AREA VALLE SECOLO</v>
          </cell>
          <cell r="G528" t="str">
            <v>XUSI026</v>
          </cell>
          <cell r="H528" t="str">
            <v>STAZIONE DI POMPAGGIO VAL PAVONE 3</v>
          </cell>
          <cell r="I528" t="str">
            <v>987</v>
          </cell>
          <cell r="J528" t="str">
            <v>08</v>
          </cell>
          <cell r="K528" t="str">
            <v>****</v>
          </cell>
          <cell r="L528" t="str">
            <v>****</v>
          </cell>
          <cell r="M528" t="str">
            <v>13</v>
          </cell>
          <cell r="N528" t="str">
            <v>****</v>
          </cell>
          <cell r="O528" t="str">
            <v>*</v>
          </cell>
          <cell r="P528" t="str">
            <v>*</v>
          </cell>
          <cell r="Q528" t="str">
            <v>****</v>
          </cell>
          <cell r="R528" t="str">
            <v>03</v>
          </cell>
          <cell r="S528" t="str">
            <v>****</v>
          </cell>
          <cell r="T528">
            <v>1</v>
          </cell>
          <cell r="U528">
            <v>1</v>
          </cell>
          <cell r="V528">
            <v>4</v>
          </cell>
          <cell r="W528">
            <v>1999</v>
          </cell>
          <cell r="X528">
            <v>98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98</v>
          </cell>
          <cell r="AJ528">
            <v>98</v>
          </cell>
          <cell r="AK528">
            <v>0</v>
          </cell>
          <cell r="AL528">
            <v>1999</v>
          </cell>
          <cell r="AM528">
            <v>1999</v>
          </cell>
          <cell r="AN528" t="str">
            <v>ta1398708</v>
          </cell>
          <cell r="AO528">
            <v>6.125</v>
          </cell>
          <cell r="AP528">
            <v>12.25</v>
          </cell>
          <cell r="AQ528">
            <v>12.25</v>
          </cell>
          <cell r="AR528">
            <v>12.25</v>
          </cell>
          <cell r="AS528">
            <v>24.5</v>
          </cell>
          <cell r="AT528">
            <v>24.5</v>
          </cell>
          <cell r="AU528">
            <v>12.25</v>
          </cell>
          <cell r="AV528">
            <v>12.25</v>
          </cell>
          <cell r="AW528">
            <v>12.25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</row>
        <row r="529">
          <cell r="C529" t="str">
            <v>D1</v>
          </cell>
          <cell r="D529" t="str">
            <v>3</v>
          </cell>
          <cell r="E529" t="str">
            <v>SRG0003</v>
          </cell>
          <cell r="F529" t="str">
            <v>POZZI MANUT. CAMPO ADARBIA 3 E COLLEG. A CENTR. N. SASSO E LE PRATA</v>
          </cell>
          <cell r="G529" t="str">
            <v>RUSI964</v>
          </cell>
          <cell r="H529" t="str">
            <v>POZZO ADARBIA 3A</v>
          </cell>
          <cell r="I529" t="str">
            <v>939</v>
          </cell>
          <cell r="J529" t="str">
            <v>**</v>
          </cell>
          <cell r="K529" t="str">
            <v>****</v>
          </cell>
          <cell r="L529" t="str">
            <v>****</v>
          </cell>
          <cell r="M529" t="str">
            <v>14</v>
          </cell>
          <cell r="N529" t="str">
            <v>0500</v>
          </cell>
          <cell r="O529" t="str">
            <v>*</v>
          </cell>
          <cell r="P529" t="str">
            <v>*</v>
          </cell>
          <cell r="Q529" t="str">
            <v>****</v>
          </cell>
          <cell r="R529" t="str">
            <v>09</v>
          </cell>
          <cell r="S529" t="str">
            <v>7448</v>
          </cell>
          <cell r="T529" t="str">
            <v>1</v>
          </cell>
          <cell r="U529">
            <v>1</v>
          </cell>
          <cell r="V529">
            <v>2</v>
          </cell>
          <cell r="W529">
            <v>2000</v>
          </cell>
          <cell r="X529">
            <v>5501.6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5501.6</v>
          </cell>
          <cell r="AJ529">
            <v>5501.6</v>
          </cell>
          <cell r="AK529">
            <v>0</v>
          </cell>
          <cell r="AL529">
            <v>1999</v>
          </cell>
          <cell r="AM529">
            <v>2000</v>
          </cell>
          <cell r="AN529" t="str">
            <v>ta14939</v>
          </cell>
          <cell r="AO529">
            <v>0</v>
          </cell>
          <cell r="AP529">
            <v>0</v>
          </cell>
          <cell r="AQ529">
            <v>0</v>
          </cell>
          <cell r="AR529">
            <v>275.08000000000004</v>
          </cell>
          <cell r="AS529">
            <v>412.62</v>
          </cell>
          <cell r="AT529">
            <v>412.62</v>
          </cell>
          <cell r="AU529">
            <v>550.16000000000008</v>
          </cell>
          <cell r="AV529">
            <v>825.24</v>
          </cell>
          <cell r="AW529">
            <v>825.24</v>
          </cell>
          <cell r="AX529">
            <v>550.16000000000008</v>
          </cell>
          <cell r="AY529">
            <v>825.24</v>
          </cell>
          <cell r="AZ529">
            <v>825.24</v>
          </cell>
          <cell r="BA529">
            <v>550.16000000000008</v>
          </cell>
          <cell r="BB529">
            <v>825.24</v>
          </cell>
          <cell r="BC529">
            <v>0</v>
          </cell>
          <cell r="BD529">
            <v>550.16000000000008</v>
          </cell>
          <cell r="BE529">
            <v>550.16000000000008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</row>
        <row r="530">
          <cell r="C530" t="str">
            <v>D1</v>
          </cell>
          <cell r="D530" t="str">
            <v>3</v>
          </cell>
          <cell r="E530" t="str">
            <v>SRG0003</v>
          </cell>
          <cell r="F530" t="str">
            <v>POZZI MANUT. CAMPO ADARBIA 3 E COLLEG. A CENTR. N. SASSO E LE PRATA</v>
          </cell>
          <cell r="G530" t="str">
            <v>RUSI965</v>
          </cell>
          <cell r="H530" t="str">
            <v>POZZO ADARBIA 3B</v>
          </cell>
          <cell r="I530" t="str">
            <v>939</v>
          </cell>
          <cell r="J530" t="str">
            <v>**</v>
          </cell>
          <cell r="K530" t="str">
            <v>****</v>
          </cell>
          <cell r="L530" t="str">
            <v>****</v>
          </cell>
          <cell r="M530" t="str">
            <v>14</v>
          </cell>
          <cell r="N530" t="str">
            <v>0500</v>
          </cell>
          <cell r="O530" t="str">
            <v>*</v>
          </cell>
          <cell r="P530" t="str">
            <v>*</v>
          </cell>
          <cell r="Q530" t="str">
            <v>****</v>
          </cell>
          <cell r="R530" t="str">
            <v>09</v>
          </cell>
          <cell r="S530" t="str">
            <v>7473</v>
          </cell>
          <cell r="T530" t="str">
            <v>1</v>
          </cell>
          <cell r="U530">
            <v>1</v>
          </cell>
          <cell r="V530">
            <v>2</v>
          </cell>
          <cell r="W530">
            <v>2000</v>
          </cell>
          <cell r="X530">
            <v>9612.1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9612.1</v>
          </cell>
          <cell r="AJ530">
            <v>9612.1</v>
          </cell>
          <cell r="AK530">
            <v>0</v>
          </cell>
          <cell r="AL530">
            <v>1999</v>
          </cell>
          <cell r="AM530">
            <v>2000</v>
          </cell>
          <cell r="AN530" t="str">
            <v>ta14939</v>
          </cell>
          <cell r="AO530">
            <v>0</v>
          </cell>
          <cell r="AP530">
            <v>0</v>
          </cell>
          <cell r="AQ530">
            <v>0</v>
          </cell>
          <cell r="AR530">
            <v>480.60500000000002</v>
          </cell>
          <cell r="AS530">
            <v>720.90750000000003</v>
          </cell>
          <cell r="AT530">
            <v>720.90750000000003</v>
          </cell>
          <cell r="AU530">
            <v>961.21</v>
          </cell>
          <cell r="AV530">
            <v>1441.8150000000001</v>
          </cell>
          <cell r="AW530">
            <v>1441.8150000000001</v>
          </cell>
          <cell r="AX530">
            <v>961.21</v>
          </cell>
          <cell r="AY530">
            <v>1441.8150000000001</v>
          </cell>
          <cell r="AZ530">
            <v>1441.8150000000001</v>
          </cell>
          <cell r="BA530">
            <v>961.21</v>
          </cell>
          <cell r="BB530">
            <v>1441.8150000000001</v>
          </cell>
          <cell r="BC530">
            <v>0</v>
          </cell>
          <cell r="BD530">
            <v>961.21</v>
          </cell>
          <cell r="BE530">
            <v>961.21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</row>
        <row r="531">
          <cell r="C531" t="str">
            <v>D1</v>
          </cell>
          <cell r="D531" t="str">
            <v>3</v>
          </cell>
          <cell r="E531" t="str">
            <v>SRG0003</v>
          </cell>
          <cell r="F531" t="str">
            <v>POZZI MANUT. CAMPO ADARBIA 3 E COLLEG. A CENTR. N. SASSO E LE PRATA</v>
          </cell>
          <cell r="G531" t="str">
            <v>SLS0006</v>
          </cell>
          <cell r="H531" t="str">
            <v>POZZO ADARBIA 3</v>
          </cell>
          <cell r="I531" t="str">
            <v>935</v>
          </cell>
          <cell r="J531" t="str">
            <v>**</v>
          </cell>
          <cell r="K531" t="str">
            <v>****</v>
          </cell>
          <cell r="L531" t="str">
            <v>****</v>
          </cell>
          <cell r="M531" t="str">
            <v>14</v>
          </cell>
          <cell r="N531" t="str">
            <v>0500</v>
          </cell>
          <cell r="O531" t="str">
            <v>*</v>
          </cell>
          <cell r="P531" t="str">
            <v>*</v>
          </cell>
          <cell r="Q531" t="str">
            <v>****</v>
          </cell>
          <cell r="R531" t="str">
            <v>25</v>
          </cell>
          <cell r="S531" t="str">
            <v>7171</v>
          </cell>
          <cell r="T531" t="str">
            <v>1</v>
          </cell>
          <cell r="U531">
            <v>1</v>
          </cell>
          <cell r="V531">
            <v>2</v>
          </cell>
          <cell r="W531">
            <v>2000</v>
          </cell>
          <cell r="X531">
            <v>5268.8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5268.8</v>
          </cell>
          <cell r="AJ531">
            <v>5268.8</v>
          </cell>
          <cell r="AK531">
            <v>0</v>
          </cell>
          <cell r="AL531">
            <v>1999</v>
          </cell>
          <cell r="AM531">
            <v>2000</v>
          </cell>
          <cell r="AN531" t="str">
            <v>ta14935</v>
          </cell>
          <cell r="AO531">
            <v>0</v>
          </cell>
          <cell r="AP531">
            <v>0</v>
          </cell>
          <cell r="AQ531">
            <v>0</v>
          </cell>
          <cell r="AR531">
            <v>263.44</v>
          </cell>
          <cell r="AS531">
            <v>395.16</v>
          </cell>
          <cell r="AT531">
            <v>395.16</v>
          </cell>
          <cell r="AU531">
            <v>526.88</v>
          </cell>
          <cell r="AV531">
            <v>790.32</v>
          </cell>
          <cell r="AW531">
            <v>790.32</v>
          </cell>
          <cell r="AX531">
            <v>526.88</v>
          </cell>
          <cell r="AY531">
            <v>790.32</v>
          </cell>
          <cell r="AZ531">
            <v>790.32</v>
          </cell>
          <cell r="BA531">
            <v>526.88</v>
          </cell>
          <cell r="BB531">
            <v>790.32</v>
          </cell>
          <cell r="BC531">
            <v>0</v>
          </cell>
          <cell r="BD531">
            <v>526.88</v>
          </cell>
          <cell r="BE531">
            <v>526.88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</row>
        <row r="532">
          <cell r="C532" t="str">
            <v>D1</v>
          </cell>
          <cell r="D532" t="str">
            <v>3</v>
          </cell>
          <cell r="E532" t="str">
            <v>SRG0003</v>
          </cell>
          <cell r="F532" t="str">
            <v>POZZI MANUT. CAMPO ADARBIA 3 E COLLEG. A CENTR. N. SASSO E LE PRATA</v>
          </cell>
          <cell r="G532" t="str">
            <v>SLS0006</v>
          </cell>
          <cell r="H532" t="str">
            <v>POZZO ADARBIA 3</v>
          </cell>
          <cell r="I532" t="str">
            <v>939</v>
          </cell>
          <cell r="J532" t="str">
            <v>**</v>
          </cell>
          <cell r="K532" t="str">
            <v>****</v>
          </cell>
          <cell r="L532" t="str">
            <v>****</v>
          </cell>
          <cell r="M532" t="str">
            <v>14</v>
          </cell>
          <cell r="N532" t="str">
            <v>0500</v>
          </cell>
          <cell r="O532" t="str">
            <v>*</v>
          </cell>
          <cell r="P532" t="str">
            <v>*</v>
          </cell>
          <cell r="Q532" t="str">
            <v>****</v>
          </cell>
          <cell r="R532" t="str">
            <v>25</v>
          </cell>
          <cell r="S532" t="str">
            <v>7171</v>
          </cell>
          <cell r="T532" t="str">
            <v>1</v>
          </cell>
          <cell r="U532">
            <v>1</v>
          </cell>
          <cell r="V532">
            <v>2</v>
          </cell>
          <cell r="W532">
            <v>2000</v>
          </cell>
          <cell r="X532">
            <v>32.299999999999997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32.299999999999997</v>
          </cell>
          <cell r="AJ532">
            <v>32.299999999999997</v>
          </cell>
          <cell r="AK532">
            <v>0</v>
          </cell>
          <cell r="AL532">
            <v>1999</v>
          </cell>
          <cell r="AM532">
            <v>2000</v>
          </cell>
          <cell r="AN532" t="str">
            <v>ta14939</v>
          </cell>
          <cell r="AO532">
            <v>0</v>
          </cell>
          <cell r="AP532">
            <v>0</v>
          </cell>
          <cell r="AQ532">
            <v>0</v>
          </cell>
          <cell r="AR532">
            <v>1.615</v>
          </cell>
          <cell r="AS532">
            <v>2.4224999999999999</v>
          </cell>
          <cell r="AT532">
            <v>2.4224999999999999</v>
          </cell>
          <cell r="AU532">
            <v>3.23</v>
          </cell>
          <cell r="AV532">
            <v>4.8449999999999998</v>
          </cell>
          <cell r="AW532">
            <v>4.8449999999999998</v>
          </cell>
          <cell r="AX532">
            <v>3.23</v>
          </cell>
          <cell r="AY532">
            <v>4.8449999999999998</v>
          </cell>
          <cell r="AZ532">
            <v>4.8449999999999998</v>
          </cell>
          <cell r="BA532">
            <v>3.23</v>
          </cell>
          <cell r="BB532">
            <v>4.8449999999999998</v>
          </cell>
          <cell r="BC532">
            <v>0</v>
          </cell>
          <cell r="BD532">
            <v>3.23</v>
          </cell>
          <cell r="BE532">
            <v>3.23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</row>
        <row r="533">
          <cell r="C533" t="str">
            <v>D1</v>
          </cell>
          <cell r="D533" t="str">
            <v>3</v>
          </cell>
          <cell r="E533" t="str">
            <v>SRG0003</v>
          </cell>
          <cell r="F533" t="str">
            <v>POZZI MANUT. CAMPO ADARBIA 3 E COLLEG. A CENTR. N. SASSO E LE PRATA</v>
          </cell>
          <cell r="G533" t="str">
            <v>VUSI029</v>
          </cell>
          <cell r="H533" t="str">
            <v>POZZO ADARBIA 3C</v>
          </cell>
          <cell r="I533" t="str">
            <v>939</v>
          </cell>
          <cell r="J533" t="str">
            <v>**</v>
          </cell>
          <cell r="K533" t="str">
            <v>****</v>
          </cell>
          <cell r="L533" t="str">
            <v>****</v>
          </cell>
          <cell r="M533" t="str">
            <v>14</v>
          </cell>
          <cell r="N533" t="str">
            <v>0500</v>
          </cell>
          <cell r="O533" t="str">
            <v>*</v>
          </cell>
          <cell r="P533" t="str">
            <v>*</v>
          </cell>
          <cell r="Q533" t="str">
            <v>****</v>
          </cell>
          <cell r="R533" t="str">
            <v>09</v>
          </cell>
          <cell r="S533" t="str">
            <v>7525</v>
          </cell>
          <cell r="T533" t="str">
            <v>1</v>
          </cell>
          <cell r="U533">
            <v>1</v>
          </cell>
          <cell r="V533">
            <v>2</v>
          </cell>
          <cell r="W533">
            <v>2000</v>
          </cell>
          <cell r="X533">
            <v>5933.7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5933.7</v>
          </cell>
          <cell r="AJ533">
            <v>5933.7</v>
          </cell>
          <cell r="AK533">
            <v>0</v>
          </cell>
          <cell r="AL533">
            <v>1999</v>
          </cell>
          <cell r="AM533">
            <v>2000</v>
          </cell>
          <cell r="AN533" t="str">
            <v>ta14939</v>
          </cell>
          <cell r="AO533">
            <v>0</v>
          </cell>
          <cell r="AP533">
            <v>0</v>
          </cell>
          <cell r="AQ533">
            <v>0</v>
          </cell>
          <cell r="AR533">
            <v>296.685</v>
          </cell>
          <cell r="AS533">
            <v>445.02749999999997</v>
          </cell>
          <cell r="AT533">
            <v>445.02749999999997</v>
          </cell>
          <cell r="AU533">
            <v>593.37</v>
          </cell>
          <cell r="AV533">
            <v>890.05499999999995</v>
          </cell>
          <cell r="AW533">
            <v>890.05499999999995</v>
          </cell>
          <cell r="AX533">
            <v>593.37</v>
          </cell>
          <cell r="AY533">
            <v>890.05499999999995</v>
          </cell>
          <cell r="AZ533">
            <v>890.05499999999995</v>
          </cell>
          <cell r="BA533">
            <v>593.37</v>
          </cell>
          <cell r="BB533">
            <v>890.05499999999995</v>
          </cell>
          <cell r="BC533">
            <v>0</v>
          </cell>
          <cell r="BD533">
            <v>593.37</v>
          </cell>
          <cell r="BE533">
            <v>593.37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</row>
        <row r="534">
          <cell r="C534" t="str">
            <v>D1</v>
          </cell>
          <cell r="D534" t="str">
            <v>3</v>
          </cell>
          <cell r="E534" t="str">
            <v>SRG0003</v>
          </cell>
          <cell r="F534" t="str">
            <v>POZZI MANUT. CAMPO ADARBIA 3 E COLLEG. A CENTR. N. SASSO E LE PRATA</v>
          </cell>
          <cell r="G534" t="str">
            <v>WUSI019</v>
          </cell>
          <cell r="H534" t="str">
            <v>VAP. ADARBIA 3 - CERRETA 3 E IMP. BOCC. ADARBIA 3,3A,3C</v>
          </cell>
          <cell r="I534" t="str">
            <v>987</v>
          </cell>
          <cell r="J534" t="str">
            <v>07</v>
          </cell>
          <cell r="K534" t="str">
            <v>****</v>
          </cell>
          <cell r="L534" t="str">
            <v>****</v>
          </cell>
          <cell r="M534" t="str">
            <v>13</v>
          </cell>
          <cell r="N534" t="str">
            <v>S300</v>
          </cell>
          <cell r="O534" t="str">
            <v>*</v>
          </cell>
          <cell r="P534" t="str">
            <v>*</v>
          </cell>
          <cell r="Q534" t="str">
            <v>****</v>
          </cell>
          <cell r="R534" t="str">
            <v>03</v>
          </cell>
          <cell r="S534" t="str">
            <v>7356</v>
          </cell>
          <cell r="T534" t="str">
            <v>1</v>
          </cell>
          <cell r="U534">
            <v>1</v>
          </cell>
          <cell r="V534">
            <v>2</v>
          </cell>
          <cell r="W534">
            <v>2000</v>
          </cell>
          <cell r="X534">
            <v>-49.899999999999977</v>
          </cell>
          <cell r="Y534">
            <v>760</v>
          </cell>
          <cell r="Z534">
            <v>111</v>
          </cell>
          <cell r="AA534">
            <v>0</v>
          </cell>
          <cell r="AB534">
            <v>0</v>
          </cell>
          <cell r="AC534">
            <v>871</v>
          </cell>
          <cell r="AD534">
            <v>495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1811.1</v>
          </cell>
          <cell r="AJ534">
            <v>1316.1</v>
          </cell>
          <cell r="AK534" t="str">
            <v>NO</v>
          </cell>
          <cell r="AL534">
            <v>2001</v>
          </cell>
          <cell r="AM534">
            <v>2001</v>
          </cell>
          <cell r="AN534" t="str">
            <v>ta1398707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82.256249999999994</v>
          </cell>
          <cell r="AV534">
            <v>164.51249999999999</v>
          </cell>
          <cell r="AW534">
            <v>164.51249999999999</v>
          </cell>
          <cell r="AX534">
            <v>164.51249999999999</v>
          </cell>
          <cell r="AY534">
            <v>329.02499999999998</v>
          </cell>
          <cell r="AZ534">
            <v>329.02499999999998</v>
          </cell>
          <cell r="BA534">
            <v>164.51249999999999</v>
          </cell>
          <cell r="BB534">
            <v>164.51249999999999</v>
          </cell>
          <cell r="BC534">
            <v>164.51249999999999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</row>
        <row r="535">
          <cell r="C535" t="str">
            <v>D1</v>
          </cell>
          <cell r="D535" t="str">
            <v>3</v>
          </cell>
          <cell r="E535" t="str">
            <v>SRG0003</v>
          </cell>
          <cell r="F535" t="str">
            <v>POZZI MANUT. CAMPO ADARBIA 3 E COLLEG. A CENTR. N. SASSO E LE PRATA</v>
          </cell>
          <cell r="G535" t="str">
            <v>WUSI019</v>
          </cell>
          <cell r="H535" t="str">
            <v>VAP. ADARBIA 3 - CERRETA 3 E IMP. BOCC. ADARBIA 3,3A,3C</v>
          </cell>
          <cell r="I535" t="str">
            <v>987</v>
          </cell>
          <cell r="J535" t="str">
            <v>07</v>
          </cell>
          <cell r="K535" t="str">
            <v>****</v>
          </cell>
          <cell r="L535" t="str">
            <v>****</v>
          </cell>
          <cell r="M535" t="str">
            <v>13</v>
          </cell>
          <cell r="N535" t="str">
            <v>S300</v>
          </cell>
          <cell r="O535" t="str">
            <v>*</v>
          </cell>
          <cell r="P535" t="str">
            <v>*</v>
          </cell>
          <cell r="Q535" t="str">
            <v>****</v>
          </cell>
          <cell r="R535" t="str">
            <v>03</v>
          </cell>
          <cell r="S535" t="str">
            <v>7357</v>
          </cell>
          <cell r="T535" t="str">
            <v>1</v>
          </cell>
          <cell r="U535">
            <v>1</v>
          </cell>
          <cell r="V535">
            <v>2</v>
          </cell>
          <cell r="W535">
            <v>2000</v>
          </cell>
          <cell r="X535">
            <v>1.8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1.8</v>
          </cell>
          <cell r="AJ535">
            <v>1.8</v>
          </cell>
          <cell r="AK535">
            <v>0</v>
          </cell>
          <cell r="AL535">
            <v>1999</v>
          </cell>
          <cell r="AM535">
            <v>2000</v>
          </cell>
          <cell r="AN535" t="str">
            <v>ta1398707</v>
          </cell>
          <cell r="AO535">
            <v>0</v>
          </cell>
          <cell r="AP535">
            <v>0</v>
          </cell>
          <cell r="AQ535">
            <v>0</v>
          </cell>
          <cell r="AR535">
            <v>0.1125</v>
          </cell>
          <cell r="AS535">
            <v>0.22500000000000001</v>
          </cell>
          <cell r="AT535">
            <v>0.22500000000000001</v>
          </cell>
          <cell r="AU535">
            <v>0.22500000000000001</v>
          </cell>
          <cell r="AV535">
            <v>0.45</v>
          </cell>
          <cell r="AW535">
            <v>0.45</v>
          </cell>
          <cell r="AX535">
            <v>0.22500000000000001</v>
          </cell>
          <cell r="AY535">
            <v>0.22500000000000001</v>
          </cell>
          <cell r="AZ535">
            <v>0.22500000000000001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</row>
        <row r="536">
          <cell r="C536" t="str">
            <v>D1</v>
          </cell>
          <cell r="D536" t="str">
            <v>3</v>
          </cell>
          <cell r="E536" t="str">
            <v>SRG0003</v>
          </cell>
          <cell r="F536" t="str">
            <v>POZZI MANUT. CAMPO ADARBIA 3 E COLLEG. A CENTR. N. SASSO E LE PRATA</v>
          </cell>
          <cell r="G536" t="str">
            <v>WUSI019</v>
          </cell>
          <cell r="H536" t="str">
            <v>VAP. ADARBIA 3 - CERRETA 3 E IMP. BOCC. ADARBIA 3,3A,3C</v>
          </cell>
          <cell r="I536" t="str">
            <v>987</v>
          </cell>
          <cell r="J536" t="str">
            <v>07</v>
          </cell>
          <cell r="K536" t="str">
            <v>****</v>
          </cell>
          <cell r="L536" t="str">
            <v>****</v>
          </cell>
          <cell r="M536" t="str">
            <v>13</v>
          </cell>
          <cell r="N536" t="str">
            <v>S300</v>
          </cell>
          <cell r="O536" t="str">
            <v>*</v>
          </cell>
          <cell r="P536" t="str">
            <v>*</v>
          </cell>
          <cell r="Q536" t="str">
            <v>****</v>
          </cell>
          <cell r="R536" t="str">
            <v>03</v>
          </cell>
          <cell r="S536" t="str">
            <v>8141</v>
          </cell>
          <cell r="T536" t="str">
            <v>1</v>
          </cell>
          <cell r="U536">
            <v>1</v>
          </cell>
          <cell r="V536">
            <v>2</v>
          </cell>
          <cell r="W536">
            <v>2000</v>
          </cell>
          <cell r="X536">
            <v>322.8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322.8</v>
          </cell>
          <cell r="AJ536">
            <v>322.8</v>
          </cell>
          <cell r="AK536">
            <v>0</v>
          </cell>
          <cell r="AL536">
            <v>1999</v>
          </cell>
          <cell r="AM536">
            <v>2000</v>
          </cell>
          <cell r="AN536" t="str">
            <v>ta1398707</v>
          </cell>
          <cell r="AO536">
            <v>0</v>
          </cell>
          <cell r="AP536">
            <v>0</v>
          </cell>
          <cell r="AQ536">
            <v>0</v>
          </cell>
          <cell r="AR536">
            <v>20.175000000000001</v>
          </cell>
          <cell r="AS536">
            <v>40.35</v>
          </cell>
          <cell r="AT536">
            <v>40.35</v>
          </cell>
          <cell r="AU536">
            <v>40.35</v>
          </cell>
          <cell r="AV536">
            <v>80.7</v>
          </cell>
          <cell r="AW536">
            <v>80.7</v>
          </cell>
          <cell r="AX536">
            <v>40.35</v>
          </cell>
          <cell r="AY536">
            <v>40.35</v>
          </cell>
          <cell r="AZ536">
            <v>40.35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</row>
        <row r="537">
          <cell r="C537" t="str">
            <v>D1</v>
          </cell>
          <cell r="D537" t="str">
            <v>3</v>
          </cell>
          <cell r="E537" t="str">
            <v>SRG0003</v>
          </cell>
          <cell r="F537" t="str">
            <v>POZZI MANUT. CAMPO ADARBIA 3 E COLLEG. A CENTR. N. SASSO E LE PRATA</v>
          </cell>
          <cell r="G537" t="str">
            <v>WUSI019</v>
          </cell>
          <cell r="H537" t="str">
            <v>VAP. ADARBIA 3 - CERRETA 3 E IMP. BOCC. ADARBIA 3,3A,3C</v>
          </cell>
          <cell r="I537" t="str">
            <v>987</v>
          </cell>
          <cell r="J537" t="str">
            <v>07</v>
          </cell>
          <cell r="K537" t="str">
            <v>****</v>
          </cell>
          <cell r="L537" t="str">
            <v>****</v>
          </cell>
          <cell r="M537" t="str">
            <v>13</v>
          </cell>
          <cell r="N537" t="str">
            <v>S300</v>
          </cell>
          <cell r="O537" t="str">
            <v>*</v>
          </cell>
          <cell r="P537" t="str">
            <v>*</v>
          </cell>
          <cell r="Q537" t="str">
            <v>****</v>
          </cell>
          <cell r="R537" t="str">
            <v>03</v>
          </cell>
          <cell r="S537" t="str">
            <v>8142</v>
          </cell>
          <cell r="T537" t="str">
            <v>1</v>
          </cell>
          <cell r="U537">
            <v>1</v>
          </cell>
          <cell r="V537">
            <v>2</v>
          </cell>
          <cell r="W537">
            <v>2000</v>
          </cell>
          <cell r="X537">
            <v>376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376</v>
          </cell>
          <cell r="AJ537">
            <v>376</v>
          </cell>
          <cell r="AK537">
            <v>0</v>
          </cell>
          <cell r="AL537">
            <v>1999</v>
          </cell>
          <cell r="AM537">
            <v>2000</v>
          </cell>
          <cell r="AN537" t="str">
            <v>ta1398707</v>
          </cell>
          <cell r="AO537">
            <v>0</v>
          </cell>
          <cell r="AP537">
            <v>0</v>
          </cell>
          <cell r="AQ537">
            <v>0</v>
          </cell>
          <cell r="AR537">
            <v>23.5</v>
          </cell>
          <cell r="AS537">
            <v>47</v>
          </cell>
          <cell r="AT537">
            <v>47</v>
          </cell>
          <cell r="AU537">
            <v>47</v>
          </cell>
          <cell r="AV537">
            <v>94</v>
          </cell>
          <cell r="AW537">
            <v>94</v>
          </cell>
          <cell r="AX537">
            <v>47</v>
          </cell>
          <cell r="AY537">
            <v>47</v>
          </cell>
          <cell r="AZ537">
            <v>47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</row>
        <row r="538">
          <cell r="C538" t="str">
            <v>D1</v>
          </cell>
          <cell r="D538" t="str">
            <v>3</v>
          </cell>
          <cell r="E538" t="str">
            <v>SRG0003</v>
          </cell>
          <cell r="F538" t="str">
            <v>POZZI MANUT. CAMPO ADARBIA 3 E COLLEG. A CENTR. N. SASSO E LE PRATA</v>
          </cell>
          <cell r="G538" t="str">
            <v>XUSI021</v>
          </cell>
          <cell r="H538" t="str">
            <v>VAP. CERRETA 3 - COLL. C.LI SASSO/LE PRATA</v>
          </cell>
          <cell r="I538" t="str">
            <v>987</v>
          </cell>
          <cell r="J538" t="str">
            <v>07</v>
          </cell>
          <cell r="K538" t="str">
            <v>****</v>
          </cell>
          <cell r="L538" t="str">
            <v>****</v>
          </cell>
          <cell r="M538" t="str">
            <v>13</v>
          </cell>
          <cell r="N538" t="str">
            <v>****</v>
          </cell>
          <cell r="O538" t="str">
            <v>*</v>
          </cell>
          <cell r="P538" t="str">
            <v>*</v>
          </cell>
          <cell r="Q538" t="str">
            <v>****</v>
          </cell>
          <cell r="R538" t="str">
            <v>09</v>
          </cell>
          <cell r="S538" t="str">
            <v>****</v>
          </cell>
          <cell r="T538">
            <v>1</v>
          </cell>
          <cell r="U538">
            <v>1</v>
          </cell>
          <cell r="V538">
            <v>2001</v>
          </cell>
          <cell r="W538">
            <v>2001</v>
          </cell>
          <cell r="X538">
            <v>0</v>
          </cell>
          <cell r="Y538">
            <v>1</v>
          </cell>
          <cell r="Z538">
            <v>0</v>
          </cell>
          <cell r="AA538">
            <v>0</v>
          </cell>
          <cell r="AB538">
            <v>0</v>
          </cell>
          <cell r="AC538">
            <v>1</v>
          </cell>
          <cell r="AD538">
            <v>646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647</v>
          </cell>
          <cell r="AJ538">
            <v>647</v>
          </cell>
          <cell r="AK538">
            <v>0</v>
          </cell>
          <cell r="AL538">
            <v>2001</v>
          </cell>
          <cell r="AM538">
            <v>2001</v>
          </cell>
          <cell r="AN538" t="str">
            <v>ta1398707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40.4375</v>
          </cell>
          <cell r="AV538">
            <v>80.875</v>
          </cell>
          <cell r="AW538">
            <v>80.875</v>
          </cell>
          <cell r="AX538">
            <v>80.875</v>
          </cell>
          <cell r="AY538">
            <v>161.75</v>
          </cell>
          <cell r="AZ538">
            <v>161.75</v>
          </cell>
          <cell r="BA538">
            <v>80.875</v>
          </cell>
          <cell r="BB538">
            <v>80.875</v>
          </cell>
          <cell r="BC538">
            <v>80.875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</row>
        <row r="539">
          <cell r="C539" t="str">
            <v>D1</v>
          </cell>
          <cell r="D539" t="str">
            <v>3</v>
          </cell>
          <cell r="E539" t="str">
            <v>SRG0004</v>
          </cell>
          <cell r="F539" t="str">
            <v>POZZI  COLLA 2 E COLLEG. A RETE VAP. C.LE MV1-MV2</v>
          </cell>
          <cell r="G539" t="str">
            <v>SLS0001</v>
          </cell>
          <cell r="H539" t="str">
            <v>POZZO COLLA 2 C</v>
          </cell>
          <cell r="I539" t="str">
            <v>939</v>
          </cell>
          <cell r="J539" t="str">
            <v>**</v>
          </cell>
          <cell r="K539" t="str">
            <v>****</v>
          </cell>
          <cell r="L539" t="str">
            <v>****</v>
          </cell>
          <cell r="M539" t="str">
            <v>14</v>
          </cell>
          <cell r="N539" t="str">
            <v>0500</v>
          </cell>
          <cell r="O539" t="str">
            <v>*</v>
          </cell>
          <cell r="P539" t="str">
            <v>*</v>
          </cell>
          <cell r="Q539" t="str">
            <v>****</v>
          </cell>
          <cell r="R539" t="str">
            <v>10</v>
          </cell>
          <cell r="S539" t="str">
            <v>7377</v>
          </cell>
          <cell r="T539" t="str">
            <v>1</v>
          </cell>
          <cell r="U539">
            <v>1</v>
          </cell>
          <cell r="V539">
            <v>4</v>
          </cell>
          <cell r="W539">
            <v>1999</v>
          </cell>
          <cell r="X539">
            <v>7032.2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7032.2</v>
          </cell>
          <cell r="AJ539">
            <v>7032.2</v>
          </cell>
          <cell r="AK539">
            <v>0</v>
          </cell>
          <cell r="AL539">
            <v>1999</v>
          </cell>
          <cell r="AM539">
            <v>1999</v>
          </cell>
          <cell r="AN539" t="str">
            <v>ta14939</v>
          </cell>
          <cell r="AO539">
            <v>351.61</v>
          </cell>
          <cell r="AP539">
            <v>527.41499999999996</v>
          </cell>
          <cell r="AQ539">
            <v>527.41499999999996</v>
          </cell>
          <cell r="AR539">
            <v>703.22</v>
          </cell>
          <cell r="AS539">
            <v>1054.83</v>
          </cell>
          <cell r="AT539">
            <v>1054.83</v>
          </cell>
          <cell r="AU539">
            <v>703.22</v>
          </cell>
          <cell r="AV539">
            <v>1054.83</v>
          </cell>
          <cell r="AW539">
            <v>1054.83</v>
          </cell>
          <cell r="AX539">
            <v>703.22</v>
          </cell>
          <cell r="AY539">
            <v>1054.83</v>
          </cell>
          <cell r="AZ539">
            <v>0</v>
          </cell>
          <cell r="BA539">
            <v>703.22</v>
          </cell>
          <cell r="BB539">
            <v>703.22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</row>
        <row r="540">
          <cell r="C540" t="str">
            <v>D1</v>
          </cell>
          <cell r="D540" t="str">
            <v>3</v>
          </cell>
          <cell r="E540" t="str">
            <v>SRG0004</v>
          </cell>
          <cell r="F540" t="str">
            <v>POZZI  COLLA 2 E COLLEG. A RETE VAP. C.LE MV1-MV2</v>
          </cell>
          <cell r="G540" t="str">
            <v>SLS0002</v>
          </cell>
          <cell r="H540" t="str">
            <v>POZZO COLLA 2</v>
          </cell>
          <cell r="I540" t="str">
            <v>935</v>
          </cell>
          <cell r="J540" t="str">
            <v>**</v>
          </cell>
          <cell r="K540" t="str">
            <v>****</v>
          </cell>
          <cell r="L540" t="str">
            <v>****</v>
          </cell>
          <cell r="M540" t="str">
            <v>14</v>
          </cell>
          <cell r="N540" t="str">
            <v>0500</v>
          </cell>
          <cell r="O540" t="str">
            <v>*</v>
          </cell>
          <cell r="P540" t="str">
            <v>*</v>
          </cell>
          <cell r="Q540" t="str">
            <v>****</v>
          </cell>
          <cell r="R540" t="str">
            <v>32</v>
          </cell>
          <cell r="S540" t="str">
            <v>7140</v>
          </cell>
          <cell r="T540" t="str">
            <v>1</v>
          </cell>
          <cell r="U540">
            <v>1</v>
          </cell>
          <cell r="V540">
            <v>4</v>
          </cell>
          <cell r="W540">
            <v>1999</v>
          </cell>
          <cell r="X540">
            <v>8266.6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8266.6</v>
          </cell>
          <cell r="AJ540">
            <v>8266.6</v>
          </cell>
          <cell r="AK540">
            <v>0</v>
          </cell>
          <cell r="AL540">
            <v>1999</v>
          </cell>
          <cell r="AM540">
            <v>1999</v>
          </cell>
          <cell r="AN540" t="str">
            <v>ta14935</v>
          </cell>
          <cell r="AO540">
            <v>413.33000000000004</v>
          </cell>
          <cell r="AP540">
            <v>619.995</v>
          </cell>
          <cell r="AQ540">
            <v>619.995</v>
          </cell>
          <cell r="AR540">
            <v>826.66000000000008</v>
          </cell>
          <cell r="AS540">
            <v>1239.99</v>
          </cell>
          <cell r="AT540">
            <v>1239.99</v>
          </cell>
          <cell r="AU540">
            <v>826.66000000000008</v>
          </cell>
          <cell r="AV540">
            <v>1239.99</v>
          </cell>
          <cell r="AW540">
            <v>1239.99</v>
          </cell>
          <cell r="AX540">
            <v>826.66000000000008</v>
          </cell>
          <cell r="AY540">
            <v>1239.99</v>
          </cell>
          <cell r="AZ540">
            <v>0</v>
          </cell>
          <cell r="BA540">
            <v>826.66000000000008</v>
          </cell>
          <cell r="BB540">
            <v>826.66000000000008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</row>
        <row r="541">
          <cell r="C541" t="str">
            <v>D1</v>
          </cell>
          <cell r="D541" t="str">
            <v>3</v>
          </cell>
          <cell r="E541" t="str">
            <v>SRG0004</v>
          </cell>
          <cell r="F541" t="str">
            <v>POZZI  COLLA 2 E COLLEG. A RETE VAP. C.LE MV1-MV2</v>
          </cell>
          <cell r="G541" t="str">
            <v>SLS0002</v>
          </cell>
          <cell r="H541" t="str">
            <v>POZZO COLLA 2</v>
          </cell>
          <cell r="I541" t="str">
            <v>939</v>
          </cell>
          <cell r="J541" t="str">
            <v>**</v>
          </cell>
          <cell r="K541" t="str">
            <v>****</v>
          </cell>
          <cell r="L541" t="str">
            <v>****</v>
          </cell>
          <cell r="M541" t="str">
            <v>14</v>
          </cell>
          <cell r="N541" t="str">
            <v>0500</v>
          </cell>
          <cell r="O541" t="str">
            <v>*</v>
          </cell>
          <cell r="P541" t="str">
            <v>*</v>
          </cell>
          <cell r="Q541" t="str">
            <v>****</v>
          </cell>
          <cell r="R541" t="str">
            <v>32</v>
          </cell>
          <cell r="S541" t="str">
            <v>7140</v>
          </cell>
          <cell r="T541" t="str">
            <v>1</v>
          </cell>
          <cell r="U541">
            <v>1</v>
          </cell>
          <cell r="V541">
            <v>4</v>
          </cell>
          <cell r="W541">
            <v>1999</v>
          </cell>
          <cell r="X541">
            <v>32.299999999999997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32.299999999999997</v>
          </cell>
          <cell r="AJ541">
            <v>32.299999999999997</v>
          </cell>
          <cell r="AK541">
            <v>0</v>
          </cell>
          <cell r="AL541">
            <v>1999</v>
          </cell>
          <cell r="AM541">
            <v>1999</v>
          </cell>
          <cell r="AN541" t="str">
            <v>ta14939</v>
          </cell>
          <cell r="AO541">
            <v>1.615</v>
          </cell>
          <cell r="AP541">
            <v>2.4224999999999999</v>
          </cell>
          <cell r="AQ541">
            <v>2.4224999999999999</v>
          </cell>
          <cell r="AR541">
            <v>3.23</v>
          </cell>
          <cell r="AS541">
            <v>4.8449999999999998</v>
          </cell>
          <cell r="AT541">
            <v>4.8449999999999998</v>
          </cell>
          <cell r="AU541">
            <v>3.23</v>
          </cell>
          <cell r="AV541">
            <v>4.8449999999999998</v>
          </cell>
          <cell r="AW541">
            <v>4.8449999999999998</v>
          </cell>
          <cell r="AX541">
            <v>3.23</v>
          </cell>
          <cell r="AY541">
            <v>4.8449999999999998</v>
          </cell>
          <cell r="AZ541">
            <v>0</v>
          </cell>
          <cell r="BA541">
            <v>3.23</v>
          </cell>
          <cell r="BB541">
            <v>3.23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</row>
        <row r="542">
          <cell r="C542" t="str">
            <v>D1</v>
          </cell>
          <cell r="D542" t="str">
            <v>3</v>
          </cell>
          <cell r="E542" t="str">
            <v>SRG0004</v>
          </cell>
          <cell r="F542" t="str">
            <v>POZZI  COLLA 2 E COLLEG. A RETE VAP. C.LE MV1-MV2</v>
          </cell>
          <cell r="G542" t="str">
            <v>SLS0003</v>
          </cell>
          <cell r="H542" t="str">
            <v>POZZO COLLA 2 B</v>
          </cell>
          <cell r="I542" t="str">
            <v>935</v>
          </cell>
          <cell r="J542" t="str">
            <v>**</v>
          </cell>
          <cell r="K542" t="str">
            <v>****</v>
          </cell>
          <cell r="L542" t="str">
            <v>****</v>
          </cell>
          <cell r="M542" t="str">
            <v>14</v>
          </cell>
          <cell r="N542" t="str">
            <v>0500</v>
          </cell>
          <cell r="O542" t="str">
            <v>*</v>
          </cell>
          <cell r="P542" t="str">
            <v>*</v>
          </cell>
          <cell r="Q542" t="str">
            <v>****</v>
          </cell>
          <cell r="R542" t="str">
            <v>32</v>
          </cell>
          <cell r="S542" t="str">
            <v>7361</v>
          </cell>
          <cell r="T542" t="str">
            <v>1</v>
          </cell>
          <cell r="U542">
            <v>1</v>
          </cell>
          <cell r="V542">
            <v>4</v>
          </cell>
          <cell r="W542">
            <v>1999</v>
          </cell>
          <cell r="X542">
            <v>166.5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-160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-153.5</v>
          </cell>
          <cell r="AJ542">
            <v>6.5</v>
          </cell>
          <cell r="AK542" t="str">
            <v>NO</v>
          </cell>
          <cell r="AL542">
            <v>2001</v>
          </cell>
          <cell r="AM542">
            <v>2001</v>
          </cell>
          <cell r="AN542" t="str">
            <v>ta14935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0.32500000000000001</v>
          </cell>
          <cell r="AV542">
            <v>0.48749999999999999</v>
          </cell>
          <cell r="AW542">
            <v>0.48749999999999999</v>
          </cell>
          <cell r="AX542">
            <v>0.65</v>
          </cell>
          <cell r="AY542">
            <v>0.97499999999999998</v>
          </cell>
          <cell r="AZ542">
            <v>0.97499999999999998</v>
          </cell>
          <cell r="BA542">
            <v>0.65</v>
          </cell>
          <cell r="BB542">
            <v>0.97499999999999998</v>
          </cell>
          <cell r="BC542">
            <v>0.97499999999999998</v>
          </cell>
          <cell r="BD542">
            <v>0.65</v>
          </cell>
          <cell r="BE542">
            <v>0.97499999999999998</v>
          </cell>
          <cell r="BF542">
            <v>0</v>
          </cell>
          <cell r="BG542">
            <v>0.65</v>
          </cell>
          <cell r="BH542">
            <v>0.65</v>
          </cell>
          <cell r="BI542">
            <v>0</v>
          </cell>
        </row>
        <row r="543">
          <cell r="C543" t="str">
            <v>D1</v>
          </cell>
          <cell r="D543" t="str">
            <v>3</v>
          </cell>
          <cell r="E543" t="str">
            <v>SRG0004</v>
          </cell>
          <cell r="F543" t="str">
            <v>POZZI  COLLA 2 E COLLEG. A RETE VAP. C.LE MV1-MV2</v>
          </cell>
          <cell r="G543" t="str">
            <v>SLS0003</v>
          </cell>
          <cell r="H543" t="str">
            <v>POZZO COLLA 2 B</v>
          </cell>
          <cell r="I543" t="str">
            <v>935</v>
          </cell>
          <cell r="J543" t="str">
            <v>**</v>
          </cell>
          <cell r="K543" t="str">
            <v>****</v>
          </cell>
          <cell r="L543" t="str">
            <v>****</v>
          </cell>
          <cell r="M543" t="str">
            <v>14</v>
          </cell>
          <cell r="N543" t="str">
            <v>0500</v>
          </cell>
          <cell r="O543" t="str">
            <v>*</v>
          </cell>
          <cell r="P543" t="str">
            <v>*</v>
          </cell>
          <cell r="Q543" t="str">
            <v>****</v>
          </cell>
          <cell r="R543" t="str">
            <v>32</v>
          </cell>
          <cell r="S543" t="str">
            <v>7361</v>
          </cell>
          <cell r="T543" t="str">
            <v>1</v>
          </cell>
          <cell r="U543">
            <v>1</v>
          </cell>
          <cell r="V543">
            <v>4</v>
          </cell>
          <cell r="W543">
            <v>1999</v>
          </cell>
          <cell r="X543">
            <v>4249.6000000000004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4249.6000000000004</v>
          </cell>
          <cell r="AJ543">
            <v>4249.6000000000004</v>
          </cell>
          <cell r="AK543">
            <v>0</v>
          </cell>
          <cell r="AL543">
            <v>1999</v>
          </cell>
          <cell r="AM543">
            <v>1999</v>
          </cell>
          <cell r="AN543" t="str">
            <v>ta14935</v>
          </cell>
          <cell r="AO543">
            <v>212.48000000000002</v>
          </cell>
          <cell r="AP543">
            <v>318.72000000000003</v>
          </cell>
          <cell r="AQ543">
            <v>318.72000000000003</v>
          </cell>
          <cell r="AR543">
            <v>424.96000000000004</v>
          </cell>
          <cell r="AS543">
            <v>637.44000000000005</v>
          </cell>
          <cell r="AT543">
            <v>637.44000000000005</v>
          </cell>
          <cell r="AU543">
            <v>424.96000000000004</v>
          </cell>
          <cell r="AV543">
            <v>637.44000000000005</v>
          </cell>
          <cell r="AW543">
            <v>637.44000000000005</v>
          </cell>
          <cell r="AX543">
            <v>424.96000000000004</v>
          </cell>
          <cell r="AY543">
            <v>637.44000000000005</v>
          </cell>
          <cell r="AZ543">
            <v>0</v>
          </cell>
          <cell r="BA543">
            <v>424.96000000000004</v>
          </cell>
          <cell r="BB543">
            <v>424.96000000000004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</row>
        <row r="544">
          <cell r="C544" t="str">
            <v>D1</v>
          </cell>
          <cell r="D544" t="str">
            <v>3</v>
          </cell>
          <cell r="E544" t="str">
            <v>SRG0004</v>
          </cell>
          <cell r="F544" t="str">
            <v>POZZI  COLLA 2 E COLLEG. A RETE VAP. C.LE MV1-MV2</v>
          </cell>
          <cell r="G544" t="str">
            <v>SLS0003</v>
          </cell>
          <cell r="H544" t="str">
            <v>POZZO COLLA 2 B</v>
          </cell>
          <cell r="I544" t="str">
            <v>939</v>
          </cell>
          <cell r="J544" t="str">
            <v>**</v>
          </cell>
          <cell r="K544" t="str">
            <v>****</v>
          </cell>
          <cell r="L544" t="str">
            <v>****</v>
          </cell>
          <cell r="M544" t="str">
            <v>14</v>
          </cell>
          <cell r="N544" t="str">
            <v>0500</v>
          </cell>
          <cell r="O544" t="str">
            <v>*</v>
          </cell>
          <cell r="P544" t="str">
            <v>*</v>
          </cell>
          <cell r="Q544" t="str">
            <v>****</v>
          </cell>
          <cell r="R544" t="str">
            <v>32</v>
          </cell>
          <cell r="S544" t="str">
            <v>7361</v>
          </cell>
          <cell r="T544" t="str">
            <v>1</v>
          </cell>
          <cell r="U544">
            <v>1</v>
          </cell>
          <cell r="V544">
            <v>4</v>
          </cell>
          <cell r="W544">
            <v>1999</v>
          </cell>
          <cell r="X544">
            <v>32.299999999999997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32.299999999999997</v>
          </cell>
          <cell r="AJ544">
            <v>32.299999999999997</v>
          </cell>
          <cell r="AK544">
            <v>0</v>
          </cell>
          <cell r="AL544">
            <v>1999</v>
          </cell>
          <cell r="AM544">
            <v>1999</v>
          </cell>
          <cell r="AN544" t="str">
            <v>ta14939</v>
          </cell>
          <cell r="AO544">
            <v>1.615</v>
          </cell>
          <cell r="AP544">
            <v>2.4224999999999999</v>
          </cell>
          <cell r="AQ544">
            <v>2.4224999999999999</v>
          </cell>
          <cell r="AR544">
            <v>3.23</v>
          </cell>
          <cell r="AS544">
            <v>4.8449999999999998</v>
          </cell>
          <cell r="AT544">
            <v>4.8449999999999998</v>
          </cell>
          <cell r="AU544">
            <v>3.23</v>
          </cell>
          <cell r="AV544">
            <v>4.8449999999999998</v>
          </cell>
          <cell r="AW544">
            <v>4.8449999999999998</v>
          </cell>
          <cell r="AX544">
            <v>3.23</v>
          </cell>
          <cell r="AY544">
            <v>4.8449999999999998</v>
          </cell>
          <cell r="AZ544">
            <v>0</v>
          </cell>
          <cell r="BA544">
            <v>3.23</v>
          </cell>
          <cell r="BB544">
            <v>3.23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</row>
        <row r="545">
          <cell r="C545" t="str">
            <v>D1</v>
          </cell>
          <cell r="D545" t="str">
            <v>3</v>
          </cell>
          <cell r="E545" t="str">
            <v>SRG0004</v>
          </cell>
          <cell r="F545" t="str">
            <v>POZZI  COLLA 2 E COLLEG. A RETE VAP. C.LE MV1-MV2</v>
          </cell>
          <cell r="G545" t="str">
            <v>SLS0004</v>
          </cell>
          <cell r="H545" t="str">
            <v>POZZO COLLA 2 A (STERILE)</v>
          </cell>
          <cell r="I545" t="str">
            <v>935</v>
          </cell>
          <cell r="J545" t="str">
            <v>**</v>
          </cell>
          <cell r="K545" t="str">
            <v>****</v>
          </cell>
          <cell r="L545" t="str">
            <v>****</v>
          </cell>
          <cell r="M545" t="str">
            <v>14</v>
          </cell>
          <cell r="N545" t="str">
            <v>0500</v>
          </cell>
          <cell r="O545" t="str">
            <v>*</v>
          </cell>
          <cell r="P545" t="str">
            <v>*</v>
          </cell>
          <cell r="Q545" t="str">
            <v>****</v>
          </cell>
          <cell r="R545" t="str">
            <v>32</v>
          </cell>
          <cell r="S545" t="str">
            <v>7153</v>
          </cell>
          <cell r="T545" t="str">
            <v>1</v>
          </cell>
          <cell r="U545">
            <v>1</v>
          </cell>
          <cell r="V545">
            <v>4</v>
          </cell>
          <cell r="W545">
            <v>1999</v>
          </cell>
          <cell r="X545">
            <v>7135.3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7135.3</v>
          </cell>
          <cell r="AJ545">
            <v>7135.3</v>
          </cell>
          <cell r="AK545">
            <v>0</v>
          </cell>
          <cell r="AL545">
            <v>1999</v>
          </cell>
          <cell r="AM545">
            <v>1999</v>
          </cell>
          <cell r="AN545" t="str">
            <v>ta14935</v>
          </cell>
          <cell r="AO545">
            <v>356.76500000000004</v>
          </cell>
          <cell r="AP545">
            <v>535.14750000000004</v>
          </cell>
          <cell r="AQ545">
            <v>535.14750000000004</v>
          </cell>
          <cell r="AR545">
            <v>713.53000000000009</v>
          </cell>
          <cell r="AS545">
            <v>1070.2950000000001</v>
          </cell>
          <cell r="AT545">
            <v>1070.2950000000001</v>
          </cell>
          <cell r="AU545">
            <v>713.53000000000009</v>
          </cell>
          <cell r="AV545">
            <v>1070.2950000000001</v>
          </cell>
          <cell r="AW545">
            <v>1070.2950000000001</v>
          </cell>
          <cell r="AX545">
            <v>713.53000000000009</v>
          </cell>
          <cell r="AY545">
            <v>1070.2950000000001</v>
          </cell>
          <cell r="AZ545">
            <v>0</v>
          </cell>
          <cell r="BA545">
            <v>713.53000000000009</v>
          </cell>
          <cell r="BB545">
            <v>713.53000000000009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</row>
        <row r="546">
          <cell r="C546" t="str">
            <v>D1</v>
          </cell>
          <cell r="D546" t="str">
            <v>3</v>
          </cell>
          <cell r="E546" t="str">
            <v>SRG0004</v>
          </cell>
          <cell r="F546" t="str">
            <v>POZZI  COLLA 2 E COLLEG. A RETE VAP. C.LE MV1-MV2</v>
          </cell>
          <cell r="G546" t="str">
            <v>SLS0004</v>
          </cell>
          <cell r="H546" t="str">
            <v>POZZO COLLA 2 A (STERILE)</v>
          </cell>
          <cell r="I546" t="str">
            <v>939</v>
          </cell>
          <cell r="J546" t="str">
            <v>**</v>
          </cell>
          <cell r="K546" t="str">
            <v>****</v>
          </cell>
          <cell r="L546" t="str">
            <v>****</v>
          </cell>
          <cell r="M546" t="str">
            <v>14</v>
          </cell>
          <cell r="N546" t="str">
            <v>0500</v>
          </cell>
          <cell r="O546" t="str">
            <v>*</v>
          </cell>
          <cell r="P546" t="str">
            <v>*</v>
          </cell>
          <cell r="Q546" t="str">
            <v>****</v>
          </cell>
          <cell r="R546" t="str">
            <v>32</v>
          </cell>
          <cell r="S546" t="str">
            <v>7153</v>
          </cell>
          <cell r="T546" t="str">
            <v>1</v>
          </cell>
          <cell r="U546">
            <v>1</v>
          </cell>
          <cell r="V546">
            <v>4</v>
          </cell>
          <cell r="W546">
            <v>1999</v>
          </cell>
          <cell r="X546">
            <v>32.299999999999997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32.299999999999997</v>
          </cell>
          <cell r="AJ546">
            <v>32.299999999999997</v>
          </cell>
          <cell r="AK546">
            <v>0</v>
          </cell>
          <cell r="AL546">
            <v>1999</v>
          </cell>
          <cell r="AM546">
            <v>1999</v>
          </cell>
          <cell r="AN546" t="str">
            <v>ta14939</v>
          </cell>
          <cell r="AO546">
            <v>1.615</v>
          </cell>
          <cell r="AP546">
            <v>2.4224999999999999</v>
          </cell>
          <cell r="AQ546">
            <v>2.4224999999999999</v>
          </cell>
          <cell r="AR546">
            <v>3.23</v>
          </cell>
          <cell r="AS546">
            <v>4.8449999999999998</v>
          </cell>
          <cell r="AT546">
            <v>4.8449999999999998</v>
          </cell>
          <cell r="AU546">
            <v>3.23</v>
          </cell>
          <cell r="AV546">
            <v>4.8449999999999998</v>
          </cell>
          <cell r="AW546">
            <v>4.8449999999999998</v>
          </cell>
          <cell r="AX546">
            <v>3.23</v>
          </cell>
          <cell r="AY546">
            <v>4.8449999999999998</v>
          </cell>
          <cell r="AZ546">
            <v>0</v>
          </cell>
          <cell r="BA546">
            <v>3.23</v>
          </cell>
          <cell r="BB546">
            <v>3.23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</row>
        <row r="547">
          <cell r="C547" t="str">
            <v>D1</v>
          </cell>
          <cell r="D547" t="str">
            <v>3</v>
          </cell>
          <cell r="E547" t="str">
            <v>SRG0004</v>
          </cell>
          <cell r="F547" t="str">
            <v>POZZI  COLLA 2 E COLLEG. A RETE VAP. C.LE MV1-MV2</v>
          </cell>
          <cell r="G547" t="str">
            <v>SLS0005</v>
          </cell>
          <cell r="H547" t="str">
            <v>POZZO COLLA 2 BIFORC.</v>
          </cell>
          <cell r="I547" t="str">
            <v>935</v>
          </cell>
          <cell r="J547" t="str">
            <v>**</v>
          </cell>
          <cell r="K547" t="str">
            <v>****</v>
          </cell>
          <cell r="L547" t="str">
            <v>****</v>
          </cell>
          <cell r="M547" t="str">
            <v>14</v>
          </cell>
          <cell r="N547" t="str">
            <v>0500</v>
          </cell>
          <cell r="O547" t="str">
            <v>*</v>
          </cell>
          <cell r="P547" t="str">
            <v>*</v>
          </cell>
          <cell r="Q547" t="str">
            <v>****</v>
          </cell>
          <cell r="R547" t="str">
            <v>32</v>
          </cell>
          <cell r="S547" t="str">
            <v>7425</v>
          </cell>
          <cell r="T547" t="str">
            <v>1</v>
          </cell>
          <cell r="U547">
            <v>1</v>
          </cell>
          <cell r="V547">
            <v>4</v>
          </cell>
          <cell r="W547">
            <v>1999</v>
          </cell>
          <cell r="X547">
            <v>2090.1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2090.1</v>
          </cell>
          <cell r="AJ547">
            <v>2090.1</v>
          </cell>
          <cell r="AK547">
            <v>0</v>
          </cell>
          <cell r="AL547">
            <v>1999</v>
          </cell>
          <cell r="AM547">
            <v>1999</v>
          </cell>
          <cell r="AN547" t="str">
            <v>ta14935</v>
          </cell>
          <cell r="AO547">
            <v>104.505</v>
          </cell>
          <cell r="AP547">
            <v>156.75749999999999</v>
          </cell>
          <cell r="AQ547">
            <v>156.75749999999999</v>
          </cell>
          <cell r="AR547">
            <v>209.01</v>
          </cell>
          <cell r="AS547">
            <v>313.51499999999999</v>
          </cell>
          <cell r="AT547">
            <v>313.51499999999999</v>
          </cell>
          <cell r="AU547">
            <v>209.01</v>
          </cell>
          <cell r="AV547">
            <v>313.51499999999999</v>
          </cell>
          <cell r="AW547">
            <v>313.51499999999999</v>
          </cell>
          <cell r="AX547">
            <v>209.01</v>
          </cell>
          <cell r="AY547">
            <v>313.51499999999999</v>
          </cell>
          <cell r="AZ547">
            <v>0</v>
          </cell>
          <cell r="BA547">
            <v>209.01</v>
          </cell>
          <cell r="BB547">
            <v>209.01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</row>
        <row r="548">
          <cell r="C548" t="str">
            <v>D1</v>
          </cell>
          <cell r="D548" t="str">
            <v>3</v>
          </cell>
          <cell r="E548" t="str">
            <v>SRG0004</v>
          </cell>
          <cell r="F548" t="str">
            <v>POZZI  COLLA 2 E COLLEG. A RETE VAP. C.LE MV1-MV2</v>
          </cell>
          <cell r="G548" t="str">
            <v>SLS0005</v>
          </cell>
          <cell r="H548" t="str">
            <v>POZZO COLLA 2 BIFORC.</v>
          </cell>
          <cell r="I548" t="str">
            <v>939</v>
          </cell>
          <cell r="J548" t="str">
            <v>**</v>
          </cell>
          <cell r="K548" t="str">
            <v>****</v>
          </cell>
          <cell r="L548" t="str">
            <v>****</v>
          </cell>
          <cell r="M548" t="str">
            <v>14</v>
          </cell>
          <cell r="N548" t="str">
            <v>0500</v>
          </cell>
          <cell r="O548" t="str">
            <v>*</v>
          </cell>
          <cell r="P548" t="str">
            <v>*</v>
          </cell>
          <cell r="Q548" t="str">
            <v>****</v>
          </cell>
          <cell r="R548" t="str">
            <v>32</v>
          </cell>
          <cell r="S548" t="str">
            <v>7425</v>
          </cell>
          <cell r="T548" t="str">
            <v>1</v>
          </cell>
          <cell r="U548">
            <v>1</v>
          </cell>
          <cell r="V548">
            <v>4</v>
          </cell>
          <cell r="W548">
            <v>1999</v>
          </cell>
          <cell r="X548">
            <v>32.299999999999997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32.299999999999997</v>
          </cell>
          <cell r="AJ548">
            <v>32.299999999999997</v>
          </cell>
          <cell r="AK548">
            <v>0</v>
          </cell>
          <cell r="AL548">
            <v>1999</v>
          </cell>
          <cell r="AM548">
            <v>1999</v>
          </cell>
          <cell r="AN548" t="str">
            <v>ta14939</v>
          </cell>
          <cell r="AO548">
            <v>1.615</v>
          </cell>
          <cell r="AP548">
            <v>2.4224999999999999</v>
          </cell>
          <cell r="AQ548">
            <v>2.4224999999999999</v>
          </cell>
          <cell r="AR548">
            <v>3.23</v>
          </cell>
          <cell r="AS548">
            <v>4.8449999999999998</v>
          </cell>
          <cell r="AT548">
            <v>4.8449999999999998</v>
          </cell>
          <cell r="AU548">
            <v>3.23</v>
          </cell>
          <cell r="AV548">
            <v>4.8449999999999998</v>
          </cell>
          <cell r="AW548">
            <v>4.8449999999999998</v>
          </cell>
          <cell r="AX548">
            <v>3.23</v>
          </cell>
          <cell r="AY548">
            <v>4.8449999999999998</v>
          </cell>
          <cell r="AZ548">
            <v>0</v>
          </cell>
          <cell r="BA548">
            <v>3.23</v>
          </cell>
          <cell r="BB548">
            <v>3.23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</row>
        <row r="549">
          <cell r="C549" t="str">
            <v>D1</v>
          </cell>
          <cell r="D549" t="str">
            <v>3</v>
          </cell>
          <cell r="E549" t="str">
            <v>SRG0004</v>
          </cell>
          <cell r="F549" t="str">
            <v>POZZI  COLLA 2 E COLLEG. A RETE VAP. C.LE MV1-MV2</v>
          </cell>
          <cell r="G549" t="str">
            <v>XUSI001</v>
          </cell>
          <cell r="H549" t="str">
            <v>POZZO COLLA 2 RIPRISTINO</v>
          </cell>
          <cell r="I549" t="str">
            <v>938</v>
          </cell>
          <cell r="J549" t="str">
            <v>**</v>
          </cell>
          <cell r="K549" t="str">
            <v>****</v>
          </cell>
          <cell r="L549" t="str">
            <v>****</v>
          </cell>
          <cell r="M549" t="str">
            <v>14</v>
          </cell>
          <cell r="N549" t="str">
            <v>0500</v>
          </cell>
          <cell r="O549" t="str">
            <v>*</v>
          </cell>
          <cell r="P549" t="str">
            <v>*</v>
          </cell>
          <cell r="Q549" t="str">
            <v>****</v>
          </cell>
          <cell r="R549" t="str">
            <v>09</v>
          </cell>
          <cell r="S549" t="str">
            <v>7552</v>
          </cell>
          <cell r="T549" t="str">
            <v>1</v>
          </cell>
          <cell r="U549">
            <v>1</v>
          </cell>
          <cell r="V549">
            <v>4</v>
          </cell>
          <cell r="W549">
            <v>1999</v>
          </cell>
          <cell r="X549">
            <v>241.9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241.9</v>
          </cell>
          <cell r="AJ549">
            <v>241.9</v>
          </cell>
          <cell r="AK549">
            <v>0</v>
          </cell>
          <cell r="AL549">
            <v>1999</v>
          </cell>
          <cell r="AM549">
            <v>1999</v>
          </cell>
          <cell r="AN549" t="str">
            <v>ta14938</v>
          </cell>
          <cell r="AO549">
            <v>12.095000000000001</v>
          </cell>
          <cell r="AP549">
            <v>18.142499999999998</v>
          </cell>
          <cell r="AQ549">
            <v>18.142499999999998</v>
          </cell>
          <cell r="AR549">
            <v>24.19</v>
          </cell>
          <cell r="AS549">
            <v>36.284999999999997</v>
          </cell>
          <cell r="AT549">
            <v>36.284999999999997</v>
          </cell>
          <cell r="AU549">
            <v>24.19</v>
          </cell>
          <cell r="AV549">
            <v>36.284999999999997</v>
          </cell>
          <cell r="AW549">
            <v>36.284999999999997</v>
          </cell>
          <cell r="AX549">
            <v>24.19</v>
          </cell>
          <cell r="AY549">
            <v>36.284999999999997</v>
          </cell>
          <cell r="AZ549">
            <v>0</v>
          </cell>
          <cell r="BA549">
            <v>24.19</v>
          </cell>
          <cell r="BB549">
            <v>24.19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</row>
        <row r="550">
          <cell r="C550" t="str">
            <v>D1</v>
          </cell>
          <cell r="D550" t="str">
            <v>3</v>
          </cell>
          <cell r="E550" t="str">
            <v>SRG0004</v>
          </cell>
          <cell r="F550" t="str">
            <v>POZZI  COLLA 2 E COLLEG. A RETE VAP. C.LE MV1-MV2</v>
          </cell>
          <cell r="G550" t="str">
            <v>XUSI001</v>
          </cell>
          <cell r="H550" t="str">
            <v>POZZO COLLA 2 RIPRISTINO</v>
          </cell>
          <cell r="I550" t="str">
            <v>938</v>
          </cell>
          <cell r="J550" t="str">
            <v>**</v>
          </cell>
          <cell r="K550" t="str">
            <v>****</v>
          </cell>
          <cell r="L550" t="str">
            <v>****</v>
          </cell>
          <cell r="M550" t="str">
            <v>14</v>
          </cell>
          <cell r="N550" t="str">
            <v>0500</v>
          </cell>
          <cell r="O550" t="str">
            <v>*</v>
          </cell>
          <cell r="P550" t="str">
            <v>*</v>
          </cell>
          <cell r="Q550" t="str">
            <v>****</v>
          </cell>
          <cell r="R550" t="str">
            <v>09</v>
          </cell>
          <cell r="S550" t="str">
            <v>7552</v>
          </cell>
          <cell r="T550" t="str">
            <v>1</v>
          </cell>
          <cell r="U550">
            <v>1</v>
          </cell>
          <cell r="V550">
            <v>4</v>
          </cell>
          <cell r="W550">
            <v>1999</v>
          </cell>
          <cell r="X550">
            <v>1611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1611</v>
          </cell>
          <cell r="AJ550">
            <v>1611</v>
          </cell>
          <cell r="AK550">
            <v>0</v>
          </cell>
          <cell r="AL550">
            <v>1999</v>
          </cell>
          <cell r="AM550">
            <v>1999</v>
          </cell>
          <cell r="AN550" t="str">
            <v>ta14938</v>
          </cell>
          <cell r="AO550">
            <v>80.550000000000011</v>
          </cell>
          <cell r="AP550">
            <v>120.82499999999999</v>
          </cell>
          <cell r="AQ550">
            <v>120.82499999999999</v>
          </cell>
          <cell r="AR550">
            <v>161.10000000000002</v>
          </cell>
          <cell r="AS550">
            <v>241.64999999999998</v>
          </cell>
          <cell r="AT550">
            <v>241.64999999999998</v>
          </cell>
          <cell r="AU550">
            <v>161.10000000000002</v>
          </cell>
          <cell r="AV550">
            <v>241.64999999999998</v>
          </cell>
          <cell r="AW550">
            <v>241.64999999999998</v>
          </cell>
          <cell r="AX550">
            <v>161.10000000000002</v>
          </cell>
          <cell r="AY550">
            <v>241.64999999999998</v>
          </cell>
          <cell r="AZ550">
            <v>0</v>
          </cell>
          <cell r="BA550">
            <v>161.10000000000002</v>
          </cell>
          <cell r="BB550">
            <v>161.10000000000002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</row>
        <row r="551">
          <cell r="C551" t="str">
            <v>D1</v>
          </cell>
          <cell r="D551" t="str">
            <v>3</v>
          </cell>
          <cell r="E551" t="str">
            <v>SRG0004</v>
          </cell>
          <cell r="F551" t="str">
            <v>POZZI  COLLA 2 E COLLEG. A RETE VAP. C.LE MV1-MV2</v>
          </cell>
          <cell r="G551" t="str">
            <v>XUSI002</v>
          </cell>
          <cell r="H551" t="str">
            <v>POZZO COLLA  2B RIPRISTINO</v>
          </cell>
          <cell r="I551" t="str">
            <v>938</v>
          </cell>
          <cell r="J551" t="str">
            <v>**</v>
          </cell>
          <cell r="K551" t="str">
            <v>****</v>
          </cell>
          <cell r="L551" t="str">
            <v>****</v>
          </cell>
          <cell r="M551" t="str">
            <v>14</v>
          </cell>
          <cell r="N551" t="str">
            <v>0500</v>
          </cell>
          <cell r="O551" t="str">
            <v>*</v>
          </cell>
          <cell r="P551" t="str">
            <v>*</v>
          </cell>
          <cell r="Q551" t="str">
            <v>****</v>
          </cell>
          <cell r="R551" t="str">
            <v>09</v>
          </cell>
          <cell r="S551" t="str">
            <v>7553</v>
          </cell>
          <cell r="T551" t="str">
            <v>1</v>
          </cell>
          <cell r="U551">
            <v>1</v>
          </cell>
          <cell r="V551">
            <v>4</v>
          </cell>
          <cell r="W551">
            <v>1999</v>
          </cell>
          <cell r="X551">
            <v>12.1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12.1</v>
          </cell>
          <cell r="AJ551">
            <v>12.1</v>
          </cell>
          <cell r="AK551">
            <v>0</v>
          </cell>
          <cell r="AL551">
            <v>1999</v>
          </cell>
          <cell r="AM551">
            <v>1999</v>
          </cell>
          <cell r="AN551" t="str">
            <v>ta14938</v>
          </cell>
          <cell r="AO551">
            <v>0.60499999999999998</v>
          </cell>
          <cell r="AP551">
            <v>0.90749999999999997</v>
          </cell>
          <cell r="AQ551">
            <v>0.90749999999999997</v>
          </cell>
          <cell r="AR551">
            <v>1.21</v>
          </cell>
          <cell r="AS551">
            <v>1.8149999999999999</v>
          </cell>
          <cell r="AT551">
            <v>1.8149999999999999</v>
          </cell>
          <cell r="AU551">
            <v>1.21</v>
          </cell>
          <cell r="AV551">
            <v>1.8149999999999999</v>
          </cell>
          <cell r="AW551">
            <v>1.8149999999999999</v>
          </cell>
          <cell r="AX551">
            <v>1.21</v>
          </cell>
          <cell r="AY551">
            <v>1.8149999999999999</v>
          </cell>
          <cell r="AZ551">
            <v>0</v>
          </cell>
          <cell r="BA551">
            <v>1.21</v>
          </cell>
          <cell r="BB551">
            <v>1.21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</row>
        <row r="552">
          <cell r="C552" t="str">
            <v>D1</v>
          </cell>
          <cell r="D552" t="str">
            <v>3</v>
          </cell>
          <cell r="E552" t="str">
            <v>SRG0004</v>
          </cell>
          <cell r="F552" t="str">
            <v>POZZI  COLLA 2 E COLLEG. A RETE VAP. C.LE MV1-MV2</v>
          </cell>
          <cell r="G552" t="str">
            <v>XUSI002</v>
          </cell>
          <cell r="H552" t="str">
            <v>POZZO COLLA  2B RIPRISTINO</v>
          </cell>
          <cell r="I552" t="str">
            <v>938</v>
          </cell>
          <cell r="J552" t="str">
            <v>**</v>
          </cell>
          <cell r="K552" t="str">
            <v>****</v>
          </cell>
          <cell r="L552" t="str">
            <v>****</v>
          </cell>
          <cell r="M552" t="str">
            <v>14</v>
          </cell>
          <cell r="N552" t="str">
            <v>0500</v>
          </cell>
          <cell r="O552" t="str">
            <v>*</v>
          </cell>
          <cell r="P552" t="str">
            <v>*</v>
          </cell>
          <cell r="Q552" t="str">
            <v>****</v>
          </cell>
          <cell r="R552" t="str">
            <v>09</v>
          </cell>
          <cell r="S552" t="str">
            <v>7553</v>
          </cell>
          <cell r="T552" t="str">
            <v>1</v>
          </cell>
          <cell r="U552">
            <v>1</v>
          </cell>
          <cell r="V552">
            <v>4</v>
          </cell>
          <cell r="W552">
            <v>1999</v>
          </cell>
          <cell r="X552">
            <v>1560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1560</v>
          </cell>
          <cell r="AJ552">
            <v>1560</v>
          </cell>
          <cell r="AK552">
            <v>0</v>
          </cell>
          <cell r="AL552">
            <v>1999</v>
          </cell>
          <cell r="AM552">
            <v>1999</v>
          </cell>
          <cell r="AN552" t="str">
            <v>ta14938</v>
          </cell>
          <cell r="AO552">
            <v>78</v>
          </cell>
          <cell r="AP552">
            <v>117</v>
          </cell>
          <cell r="AQ552">
            <v>117</v>
          </cell>
          <cell r="AR552">
            <v>156</v>
          </cell>
          <cell r="AS552">
            <v>234</v>
          </cell>
          <cell r="AT552">
            <v>234</v>
          </cell>
          <cell r="AU552">
            <v>156</v>
          </cell>
          <cell r="AV552">
            <v>234</v>
          </cell>
          <cell r="AW552">
            <v>234</v>
          </cell>
          <cell r="AX552">
            <v>156</v>
          </cell>
          <cell r="AY552">
            <v>234</v>
          </cell>
          <cell r="AZ552">
            <v>0</v>
          </cell>
          <cell r="BA552">
            <v>156</v>
          </cell>
          <cell r="BB552">
            <v>156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</row>
        <row r="553">
          <cell r="C553" t="str">
            <v>D1</v>
          </cell>
          <cell r="D553" t="str">
            <v>3</v>
          </cell>
          <cell r="E553" t="str">
            <v>SRG0004</v>
          </cell>
          <cell r="F553" t="str">
            <v>POZZI  COLLA 2 E COLLEG. A RETE VAP. C.LE MV1-MV2</v>
          </cell>
          <cell r="G553" t="str">
            <v>XUSI003</v>
          </cell>
          <cell r="H553" t="str">
            <v>POZZO COLLA 2C RIPRISTINO</v>
          </cell>
          <cell r="I553" t="str">
            <v>938</v>
          </cell>
          <cell r="J553" t="str">
            <v>**</v>
          </cell>
          <cell r="K553" t="str">
            <v>****</v>
          </cell>
          <cell r="L553" t="str">
            <v>****</v>
          </cell>
          <cell r="M553" t="str">
            <v>14</v>
          </cell>
          <cell r="N553" t="str">
            <v>0500</v>
          </cell>
          <cell r="O553" t="str">
            <v>*</v>
          </cell>
          <cell r="P553" t="str">
            <v>*</v>
          </cell>
          <cell r="Q553" t="str">
            <v>****</v>
          </cell>
          <cell r="R553" t="str">
            <v>09</v>
          </cell>
          <cell r="S553" t="str">
            <v>7554</v>
          </cell>
          <cell r="T553" t="str">
            <v>1</v>
          </cell>
          <cell r="U553">
            <v>1</v>
          </cell>
          <cell r="V553">
            <v>4</v>
          </cell>
          <cell r="W553">
            <v>1999</v>
          </cell>
          <cell r="X553">
            <v>12.7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12.7</v>
          </cell>
          <cell r="AJ553">
            <v>12.7</v>
          </cell>
          <cell r="AK553">
            <v>0</v>
          </cell>
          <cell r="AL553">
            <v>1999</v>
          </cell>
          <cell r="AM553">
            <v>1999</v>
          </cell>
          <cell r="AN553" t="str">
            <v>ta14938</v>
          </cell>
          <cell r="AO553">
            <v>0.63500000000000001</v>
          </cell>
          <cell r="AP553">
            <v>0.9524999999999999</v>
          </cell>
          <cell r="AQ553">
            <v>0.9524999999999999</v>
          </cell>
          <cell r="AR553">
            <v>1.27</v>
          </cell>
          <cell r="AS553">
            <v>1.9049999999999998</v>
          </cell>
          <cell r="AT553">
            <v>1.9049999999999998</v>
          </cell>
          <cell r="AU553">
            <v>1.27</v>
          </cell>
          <cell r="AV553">
            <v>1.9049999999999998</v>
          </cell>
          <cell r="AW553">
            <v>1.9049999999999998</v>
          </cell>
          <cell r="AX553">
            <v>1.27</v>
          </cell>
          <cell r="AY553">
            <v>1.9049999999999998</v>
          </cell>
          <cell r="AZ553">
            <v>0</v>
          </cell>
          <cell r="BA553">
            <v>1.27</v>
          </cell>
          <cell r="BB553">
            <v>1.27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</row>
        <row r="554">
          <cell r="C554" t="str">
            <v>D1</v>
          </cell>
          <cell r="D554" t="str">
            <v>3</v>
          </cell>
          <cell r="E554" t="str">
            <v>SRG0004</v>
          </cell>
          <cell r="F554" t="str">
            <v>POZZI  COLLA 2 E COLLEG. A RETE VAP. C.LE MV1-MV2</v>
          </cell>
          <cell r="G554" t="str">
            <v>XUSI003</v>
          </cell>
          <cell r="H554" t="str">
            <v>POZZO COLLA 2C RIPRISTINO</v>
          </cell>
          <cell r="I554" t="str">
            <v>938</v>
          </cell>
          <cell r="J554" t="str">
            <v>**</v>
          </cell>
          <cell r="K554" t="str">
            <v>****</v>
          </cell>
          <cell r="L554" t="str">
            <v>****</v>
          </cell>
          <cell r="M554" t="str">
            <v>14</v>
          </cell>
          <cell r="N554" t="str">
            <v>0500</v>
          </cell>
          <cell r="O554" t="str">
            <v>*</v>
          </cell>
          <cell r="P554" t="str">
            <v>*</v>
          </cell>
          <cell r="Q554" t="str">
            <v>****</v>
          </cell>
          <cell r="R554" t="str">
            <v>09</v>
          </cell>
          <cell r="S554" t="str">
            <v>7554</v>
          </cell>
          <cell r="T554" t="str">
            <v>1</v>
          </cell>
          <cell r="U554">
            <v>1</v>
          </cell>
          <cell r="V554">
            <v>4</v>
          </cell>
          <cell r="W554">
            <v>1999</v>
          </cell>
          <cell r="X554">
            <v>1452.4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1452.4</v>
          </cell>
          <cell r="AJ554">
            <v>1452.4</v>
          </cell>
          <cell r="AK554">
            <v>0</v>
          </cell>
          <cell r="AL554">
            <v>1999</v>
          </cell>
          <cell r="AM554">
            <v>1999</v>
          </cell>
          <cell r="AN554" t="str">
            <v>ta14938</v>
          </cell>
          <cell r="AO554">
            <v>72.62</v>
          </cell>
          <cell r="AP554">
            <v>108.93</v>
          </cell>
          <cell r="AQ554">
            <v>108.93</v>
          </cell>
          <cell r="AR554">
            <v>145.24</v>
          </cell>
          <cell r="AS554">
            <v>217.86</v>
          </cell>
          <cell r="AT554">
            <v>217.86</v>
          </cell>
          <cell r="AU554">
            <v>145.24</v>
          </cell>
          <cell r="AV554">
            <v>217.86</v>
          </cell>
          <cell r="AW554">
            <v>217.86</v>
          </cell>
          <cell r="AX554">
            <v>145.24</v>
          </cell>
          <cell r="AY554">
            <v>217.86</v>
          </cell>
          <cell r="AZ554">
            <v>0</v>
          </cell>
          <cell r="BA554">
            <v>145.24</v>
          </cell>
          <cell r="BB554">
            <v>145.24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</row>
        <row r="555">
          <cell r="C555" t="str">
            <v>D1</v>
          </cell>
          <cell r="D555" t="str">
            <v>3</v>
          </cell>
          <cell r="E555" t="str">
            <v>SRG0004</v>
          </cell>
          <cell r="F555" t="str">
            <v>POZZI  COLLA 2 E COLLEG. A RETE VAP. C.LE MV1-MV2</v>
          </cell>
          <cell r="G555" t="str">
            <v>XUSI020</v>
          </cell>
          <cell r="H555" t="str">
            <v>VAP. COLLA 2-DER QUERC. 3-+BIF. COLLA 2 C.LE LR3 E BOCC.(SLS0070-82)</v>
          </cell>
          <cell r="I555" t="str">
            <v>988</v>
          </cell>
          <cell r="J555" t="str">
            <v>07</v>
          </cell>
          <cell r="K555" t="str">
            <v>****</v>
          </cell>
          <cell r="L555" t="str">
            <v>****</v>
          </cell>
          <cell r="M555" t="str">
            <v>13</v>
          </cell>
          <cell r="N555" t="str">
            <v>R300</v>
          </cell>
          <cell r="O555" t="str">
            <v>*</v>
          </cell>
          <cell r="P555" t="str">
            <v>*</v>
          </cell>
          <cell r="Q555" t="str">
            <v>****</v>
          </cell>
          <cell r="R555" t="str">
            <v>05</v>
          </cell>
          <cell r="S555" t="str">
            <v>7574</v>
          </cell>
          <cell r="T555" t="str">
            <v>1</v>
          </cell>
          <cell r="U555">
            <v>1</v>
          </cell>
          <cell r="V555">
            <v>4</v>
          </cell>
          <cell r="W555">
            <v>1999</v>
          </cell>
          <cell r="X555">
            <v>5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894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899</v>
          </cell>
          <cell r="AJ555">
            <v>899</v>
          </cell>
          <cell r="AK555" t="str">
            <v>NO</v>
          </cell>
          <cell r="AL555">
            <v>2001</v>
          </cell>
          <cell r="AM555">
            <v>2001</v>
          </cell>
          <cell r="AN555" t="str">
            <v>ta1398807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56.1875</v>
          </cell>
          <cell r="AV555">
            <v>112.375</v>
          </cell>
          <cell r="AW555">
            <v>112.375</v>
          </cell>
          <cell r="AX555">
            <v>112.375</v>
          </cell>
          <cell r="AY555">
            <v>224.75</v>
          </cell>
          <cell r="AZ555">
            <v>224.75</v>
          </cell>
          <cell r="BA555">
            <v>112.375</v>
          </cell>
          <cell r="BB555">
            <v>112.375</v>
          </cell>
          <cell r="BC555">
            <v>112.375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</row>
        <row r="556">
          <cell r="C556" t="str">
            <v>D1</v>
          </cell>
          <cell r="D556" t="str">
            <v>3</v>
          </cell>
          <cell r="E556" t="str">
            <v>SRG0004</v>
          </cell>
          <cell r="F556" t="str">
            <v>POZZI  COLLA 2 E COLLEG. A RETE VAP. C.LE MV1-MV2</v>
          </cell>
          <cell r="G556" t="str">
            <v>XUSI020</v>
          </cell>
          <cell r="H556" t="str">
            <v>VAP. COLLA 2-DER QUERC. 3-+BIF. COLLA 2 C.LE LR3 E BOCC.(SLS0070-82)</v>
          </cell>
          <cell r="I556" t="str">
            <v>988</v>
          </cell>
          <cell r="J556" t="str">
            <v>07</v>
          </cell>
          <cell r="K556" t="str">
            <v>****</v>
          </cell>
          <cell r="L556" t="str">
            <v>****</v>
          </cell>
          <cell r="M556" t="str">
            <v>13</v>
          </cell>
          <cell r="N556" t="str">
            <v>R300</v>
          </cell>
          <cell r="O556" t="str">
            <v>*</v>
          </cell>
          <cell r="P556" t="str">
            <v>*</v>
          </cell>
          <cell r="Q556" t="str">
            <v>****</v>
          </cell>
          <cell r="R556" t="str">
            <v>05</v>
          </cell>
          <cell r="S556" t="str">
            <v>7574</v>
          </cell>
          <cell r="T556" t="str">
            <v>1</v>
          </cell>
          <cell r="U556">
            <v>1</v>
          </cell>
          <cell r="V556">
            <v>4</v>
          </cell>
          <cell r="W556">
            <v>1999</v>
          </cell>
          <cell r="X556">
            <v>512.6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512.6</v>
          </cell>
          <cell r="AJ556">
            <v>512.6</v>
          </cell>
          <cell r="AK556">
            <v>0</v>
          </cell>
          <cell r="AL556">
            <v>1999</v>
          </cell>
          <cell r="AM556">
            <v>1999</v>
          </cell>
          <cell r="AN556" t="str">
            <v>ta1398807</v>
          </cell>
          <cell r="AO556">
            <v>32.037500000000001</v>
          </cell>
          <cell r="AP556">
            <v>64.075000000000003</v>
          </cell>
          <cell r="AQ556">
            <v>64.075000000000003</v>
          </cell>
          <cell r="AR556">
            <v>64.075000000000003</v>
          </cell>
          <cell r="AS556">
            <v>128.15</v>
          </cell>
          <cell r="AT556">
            <v>128.15</v>
          </cell>
          <cell r="AU556">
            <v>64.075000000000003</v>
          </cell>
          <cell r="AV556">
            <v>64.075000000000003</v>
          </cell>
          <cell r="AW556">
            <v>64.075000000000003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</row>
        <row r="557">
          <cell r="C557" t="str">
            <v>D1</v>
          </cell>
          <cell r="D557" t="str">
            <v>3</v>
          </cell>
          <cell r="E557" t="str">
            <v>SRG0004</v>
          </cell>
          <cell r="F557" t="str">
            <v>POZZI  COLLA 2 E COLLEG. A RETE VAP. C.LE MV1-MV2</v>
          </cell>
          <cell r="G557" t="str">
            <v>XUSI020</v>
          </cell>
          <cell r="H557" t="str">
            <v>VAP. COLLA 2-DER QUERC. 3-+BIF. COLLA 2 C.LE LR3 E BOCC.(SLS0070-82)</v>
          </cell>
          <cell r="I557" t="str">
            <v>988</v>
          </cell>
          <cell r="J557" t="str">
            <v>07</v>
          </cell>
          <cell r="K557" t="str">
            <v>****</v>
          </cell>
          <cell r="L557" t="str">
            <v>****</v>
          </cell>
          <cell r="M557" t="str">
            <v>13</v>
          </cell>
          <cell r="N557" t="str">
            <v>R300</v>
          </cell>
          <cell r="O557" t="str">
            <v>*</v>
          </cell>
          <cell r="P557" t="str">
            <v>*</v>
          </cell>
          <cell r="Q557" t="str">
            <v>****</v>
          </cell>
          <cell r="R557" t="str">
            <v>05</v>
          </cell>
          <cell r="S557" t="str">
            <v>7574</v>
          </cell>
          <cell r="T557" t="str">
            <v>1</v>
          </cell>
          <cell r="U557">
            <v>1</v>
          </cell>
          <cell r="V557">
            <v>4</v>
          </cell>
          <cell r="W557">
            <v>1999</v>
          </cell>
          <cell r="X557">
            <v>1090.7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1984.7</v>
          </cell>
          <cell r="AJ557">
            <v>1090.7</v>
          </cell>
          <cell r="AK557">
            <v>0</v>
          </cell>
          <cell r="AL557">
            <v>1999</v>
          </cell>
          <cell r="AM557">
            <v>1999</v>
          </cell>
          <cell r="AN557" t="str">
            <v>ta1398807</v>
          </cell>
          <cell r="AO557">
            <v>68.168750000000003</v>
          </cell>
          <cell r="AP557">
            <v>136.33750000000001</v>
          </cell>
          <cell r="AQ557">
            <v>136.33750000000001</v>
          </cell>
          <cell r="AR557">
            <v>136.33750000000001</v>
          </cell>
          <cell r="AS557">
            <v>272.67500000000001</v>
          </cell>
          <cell r="AT557">
            <v>272.67500000000001</v>
          </cell>
          <cell r="AU557">
            <v>136.33750000000001</v>
          </cell>
          <cell r="AV557">
            <v>136.33750000000001</v>
          </cell>
          <cell r="AW557">
            <v>136.33750000000001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</row>
        <row r="558">
          <cell r="C558" t="str">
            <v>D1</v>
          </cell>
          <cell r="D558" t="str">
            <v>3</v>
          </cell>
          <cell r="E558" t="str">
            <v>SRG0004</v>
          </cell>
          <cell r="F558" t="str">
            <v>POZZI  COLLA 2 E COLLEG. A RETE VAP. C.LE MV1-MV2</v>
          </cell>
          <cell r="G558" t="str">
            <v>XUSI020</v>
          </cell>
          <cell r="H558" t="str">
            <v>VAP. COLLA 2-DER QUERC. 3-+BIF. COLLA 2 C.LE LR3 E BOCC.(SLS0070-82)</v>
          </cell>
          <cell r="I558" t="str">
            <v>988</v>
          </cell>
          <cell r="J558" t="str">
            <v>07</v>
          </cell>
          <cell r="K558" t="str">
            <v>****</v>
          </cell>
          <cell r="L558" t="str">
            <v>****</v>
          </cell>
          <cell r="M558" t="str">
            <v>13</v>
          </cell>
          <cell r="N558" t="str">
            <v>R300</v>
          </cell>
          <cell r="O558" t="str">
            <v>*</v>
          </cell>
          <cell r="P558" t="str">
            <v>*</v>
          </cell>
          <cell r="Q558" t="str">
            <v>****</v>
          </cell>
          <cell r="R558" t="str">
            <v>05</v>
          </cell>
          <cell r="S558" t="str">
            <v>7574</v>
          </cell>
          <cell r="T558" t="str">
            <v>1</v>
          </cell>
          <cell r="U558">
            <v>1</v>
          </cell>
          <cell r="V558">
            <v>4</v>
          </cell>
          <cell r="W558">
            <v>1999</v>
          </cell>
          <cell r="X558">
            <v>10.5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10.5</v>
          </cell>
          <cell r="AJ558">
            <v>10.5</v>
          </cell>
          <cell r="AK558">
            <v>0</v>
          </cell>
          <cell r="AL558">
            <v>1999</v>
          </cell>
          <cell r="AM558">
            <v>1999</v>
          </cell>
          <cell r="AN558" t="str">
            <v>ta1398807</v>
          </cell>
          <cell r="AO558">
            <v>0.65625</v>
          </cell>
          <cell r="AP558">
            <v>1.3125</v>
          </cell>
          <cell r="AQ558">
            <v>1.3125</v>
          </cell>
          <cell r="AR558">
            <v>1.3125</v>
          </cell>
          <cell r="AS558">
            <v>2.625</v>
          </cell>
          <cell r="AT558">
            <v>2.625</v>
          </cell>
          <cell r="AU558">
            <v>1.3125</v>
          </cell>
          <cell r="AV558">
            <v>1.3125</v>
          </cell>
          <cell r="AW558">
            <v>1.3125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0</v>
          </cell>
        </row>
        <row r="559">
          <cell r="C559" t="str">
            <v>D1</v>
          </cell>
          <cell r="D559" t="str">
            <v>3</v>
          </cell>
          <cell r="E559" t="str">
            <v>SRG0004</v>
          </cell>
          <cell r="F559" t="str">
            <v>POZZI  COLLA 2 E COLLEG. A RETE VAP. C.LE MV1-MV2</v>
          </cell>
          <cell r="G559" t="str">
            <v>XUSI020</v>
          </cell>
          <cell r="H559" t="str">
            <v>VAP. COLLA 2-DER QUERC. 3-+BIF. COLLA 2 C.LE LR3 E BOCC.(SLS0070-82)</v>
          </cell>
          <cell r="I559" t="str">
            <v>988</v>
          </cell>
          <cell r="J559" t="str">
            <v>07</v>
          </cell>
          <cell r="K559" t="str">
            <v>****</v>
          </cell>
          <cell r="L559" t="str">
            <v>****</v>
          </cell>
          <cell r="M559" t="str">
            <v>13</v>
          </cell>
          <cell r="N559" t="str">
            <v>R300</v>
          </cell>
          <cell r="O559" t="str">
            <v>*</v>
          </cell>
          <cell r="P559" t="str">
            <v>*</v>
          </cell>
          <cell r="Q559" t="str">
            <v>****</v>
          </cell>
          <cell r="R559" t="str">
            <v>05</v>
          </cell>
          <cell r="S559" t="str">
            <v>7575</v>
          </cell>
          <cell r="T559" t="str">
            <v>1</v>
          </cell>
          <cell r="U559">
            <v>1</v>
          </cell>
          <cell r="V559">
            <v>4</v>
          </cell>
          <cell r="W559">
            <v>1999</v>
          </cell>
          <cell r="X559">
            <v>336.1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336.1</v>
          </cell>
          <cell r="AJ559">
            <v>336.1</v>
          </cell>
          <cell r="AK559">
            <v>0</v>
          </cell>
          <cell r="AL559">
            <v>1999</v>
          </cell>
          <cell r="AM559">
            <v>1999</v>
          </cell>
          <cell r="AN559" t="str">
            <v>ta1398807</v>
          </cell>
          <cell r="AO559">
            <v>21.006250000000001</v>
          </cell>
          <cell r="AP559">
            <v>42.012500000000003</v>
          </cell>
          <cell r="AQ559">
            <v>42.012500000000003</v>
          </cell>
          <cell r="AR559">
            <v>42.012500000000003</v>
          </cell>
          <cell r="AS559">
            <v>84.025000000000006</v>
          </cell>
          <cell r="AT559">
            <v>84.025000000000006</v>
          </cell>
          <cell r="AU559">
            <v>42.012500000000003</v>
          </cell>
          <cell r="AV559">
            <v>42.012500000000003</v>
          </cell>
          <cell r="AW559">
            <v>42.012500000000003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</row>
        <row r="560">
          <cell r="C560" t="str">
            <v>D1</v>
          </cell>
          <cell r="D560" t="str">
            <v>3</v>
          </cell>
          <cell r="E560" t="str">
            <v>SRG0004</v>
          </cell>
          <cell r="F560" t="str">
            <v>POZZI  COLLA 2 E COLLEG. A RETE VAP. C.LE MV1-MV2</v>
          </cell>
          <cell r="G560" t="str">
            <v>XUSI020</v>
          </cell>
          <cell r="H560" t="str">
            <v>VAP. COLLA 2-DER QUERC. 3-+BIF. COLLA 2 C.LE LR3 E BOCC.(SLS0070-82)</v>
          </cell>
          <cell r="I560" t="str">
            <v>988</v>
          </cell>
          <cell r="J560" t="str">
            <v>07</v>
          </cell>
          <cell r="K560" t="str">
            <v>****</v>
          </cell>
          <cell r="L560" t="str">
            <v>****</v>
          </cell>
          <cell r="M560" t="str">
            <v>13</v>
          </cell>
          <cell r="N560" t="str">
            <v>R300</v>
          </cell>
          <cell r="O560" t="str">
            <v>*</v>
          </cell>
          <cell r="P560" t="str">
            <v>*</v>
          </cell>
          <cell r="Q560" t="str">
            <v>****</v>
          </cell>
          <cell r="R560" t="str">
            <v>05</v>
          </cell>
          <cell r="S560" t="str">
            <v>7575</v>
          </cell>
          <cell r="T560" t="str">
            <v>1</v>
          </cell>
          <cell r="U560">
            <v>1</v>
          </cell>
          <cell r="V560">
            <v>4</v>
          </cell>
          <cell r="W560">
            <v>1999</v>
          </cell>
          <cell r="X560">
            <v>1680.8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1680.8</v>
          </cell>
          <cell r="AJ560">
            <v>1680.8</v>
          </cell>
          <cell r="AK560">
            <v>0</v>
          </cell>
          <cell r="AL560">
            <v>1999</v>
          </cell>
          <cell r="AM560">
            <v>1999</v>
          </cell>
          <cell r="AN560" t="str">
            <v>ta1398807</v>
          </cell>
          <cell r="AO560">
            <v>105.05</v>
          </cell>
          <cell r="AP560">
            <v>210.1</v>
          </cell>
          <cell r="AQ560">
            <v>210.1</v>
          </cell>
          <cell r="AR560">
            <v>210.1</v>
          </cell>
          <cell r="AS560">
            <v>420.2</v>
          </cell>
          <cell r="AT560">
            <v>420.2</v>
          </cell>
          <cell r="AU560">
            <v>210.1</v>
          </cell>
          <cell r="AV560">
            <v>210.1</v>
          </cell>
          <cell r="AW560">
            <v>210.1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0</v>
          </cell>
        </row>
        <row r="561">
          <cell r="C561" t="str">
            <v>D1</v>
          </cell>
          <cell r="D561" t="str">
            <v>3</v>
          </cell>
          <cell r="E561" t="str">
            <v>SRG0004</v>
          </cell>
          <cell r="F561" t="str">
            <v>POZZI  COLLA 2 E COLLEG. A RETE VAP. C.LE MV1-MV2</v>
          </cell>
          <cell r="G561" t="str">
            <v>XUSI020</v>
          </cell>
          <cell r="H561" t="str">
            <v>VAP. COLLA 2-DER QUERC. 3-+BIF. COLLA 2 C.LE LR3 E BOCC.(SLS0070-82)</v>
          </cell>
          <cell r="I561" t="str">
            <v>988</v>
          </cell>
          <cell r="J561" t="str">
            <v>07</v>
          </cell>
          <cell r="K561" t="str">
            <v>****</v>
          </cell>
          <cell r="L561" t="str">
            <v>****</v>
          </cell>
          <cell r="M561" t="str">
            <v>13</v>
          </cell>
          <cell r="N561" t="str">
            <v>R300</v>
          </cell>
          <cell r="O561" t="str">
            <v>*</v>
          </cell>
          <cell r="P561" t="str">
            <v>*</v>
          </cell>
          <cell r="Q561" t="str">
            <v>****</v>
          </cell>
          <cell r="R561" t="str">
            <v>05</v>
          </cell>
          <cell r="S561" t="str">
            <v>7575</v>
          </cell>
          <cell r="T561" t="str">
            <v>1</v>
          </cell>
          <cell r="U561">
            <v>1</v>
          </cell>
          <cell r="V561">
            <v>4</v>
          </cell>
          <cell r="W561">
            <v>1999</v>
          </cell>
          <cell r="X561">
            <v>35.700000000000003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35.700000000000003</v>
          </cell>
          <cell r="AJ561">
            <v>35.700000000000003</v>
          </cell>
          <cell r="AK561">
            <v>0</v>
          </cell>
          <cell r="AL561">
            <v>1999</v>
          </cell>
          <cell r="AM561">
            <v>1999</v>
          </cell>
          <cell r="AN561" t="str">
            <v>ta1398807</v>
          </cell>
          <cell r="AO561">
            <v>2.2312500000000002</v>
          </cell>
          <cell r="AP561">
            <v>4.4625000000000004</v>
          </cell>
          <cell r="AQ561">
            <v>4.4625000000000004</v>
          </cell>
          <cell r="AR561">
            <v>4.4625000000000004</v>
          </cell>
          <cell r="AS561">
            <v>8.9250000000000007</v>
          </cell>
          <cell r="AT561">
            <v>8.9250000000000007</v>
          </cell>
          <cell r="AU561">
            <v>4.4625000000000004</v>
          </cell>
          <cell r="AV561">
            <v>4.4625000000000004</v>
          </cell>
          <cell r="AW561">
            <v>4.4625000000000004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</row>
        <row r="562">
          <cell r="C562" t="str">
            <v>D1</v>
          </cell>
          <cell r="D562" t="str">
            <v>3</v>
          </cell>
          <cell r="E562" t="str">
            <v>SRG0008</v>
          </cell>
          <cell r="F562" t="str">
            <v>IMPIANTO DI LAVAGGIO FLUIDO POZZI RADICONDOLI 26</v>
          </cell>
          <cell r="G562" t="str">
            <v>VARI016</v>
          </cell>
          <cell r="H562" t="str">
            <v>IMPIANTO DI SEPARAZIONE E LAVAGGIO POZZI RADICONDOLI 26 A/C</v>
          </cell>
          <cell r="I562" t="str">
            <v>987</v>
          </cell>
          <cell r="J562" t="str">
            <v>07</v>
          </cell>
          <cell r="K562" t="str">
            <v>****</v>
          </cell>
          <cell r="L562" t="str">
            <v>****</v>
          </cell>
          <cell r="M562" t="str">
            <v>13</v>
          </cell>
          <cell r="N562" t="str">
            <v>R200</v>
          </cell>
          <cell r="O562" t="str">
            <v>*</v>
          </cell>
          <cell r="P562" t="str">
            <v>*</v>
          </cell>
          <cell r="Q562" t="str">
            <v>****</v>
          </cell>
          <cell r="R562" t="str">
            <v>09</v>
          </cell>
          <cell r="S562" t="str">
            <v>8139</v>
          </cell>
          <cell r="T562" t="str">
            <v>3</v>
          </cell>
          <cell r="U562" t="str">
            <v>3</v>
          </cell>
          <cell r="V562">
            <v>4</v>
          </cell>
          <cell r="W562">
            <v>1999</v>
          </cell>
          <cell r="X562">
            <v>24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24</v>
          </cell>
          <cell r="AJ562">
            <v>24</v>
          </cell>
          <cell r="AK562">
            <v>0</v>
          </cell>
          <cell r="AL562">
            <v>1999</v>
          </cell>
          <cell r="AM562">
            <v>1999</v>
          </cell>
          <cell r="AN562" t="str">
            <v>ta1398707</v>
          </cell>
          <cell r="AO562">
            <v>1.5</v>
          </cell>
          <cell r="AP562">
            <v>3</v>
          </cell>
          <cell r="AQ562">
            <v>3</v>
          </cell>
          <cell r="AR562">
            <v>3</v>
          </cell>
          <cell r="AS562">
            <v>6</v>
          </cell>
          <cell r="AT562">
            <v>6</v>
          </cell>
          <cell r="AU562">
            <v>3</v>
          </cell>
          <cell r="AV562">
            <v>3</v>
          </cell>
          <cell r="AW562">
            <v>3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</row>
        <row r="563">
          <cell r="C563" t="str">
            <v>D1</v>
          </cell>
          <cell r="D563" t="str">
            <v>3</v>
          </cell>
          <cell r="E563" t="str">
            <v>SRG0009</v>
          </cell>
          <cell r="F563" t="str">
            <v>IMPIANTO DI LAVAGGIO FLUIDI RADICONDOLI 30</v>
          </cell>
          <cell r="G563" t="str">
            <v>WARI019</v>
          </cell>
          <cell r="H563" t="str">
            <v>REALIZZ. IMPIANTO LAVAGGIO POST. RADICONDOLI 30 (TIPO F2)</v>
          </cell>
          <cell r="I563" t="str">
            <v>987</v>
          </cell>
          <cell r="J563" t="str">
            <v>07</v>
          </cell>
          <cell r="K563" t="str">
            <v>****</v>
          </cell>
          <cell r="L563" t="str">
            <v>****</v>
          </cell>
          <cell r="M563" t="str">
            <v>13</v>
          </cell>
          <cell r="N563" t="str">
            <v>PI00</v>
          </cell>
          <cell r="O563" t="str">
            <v>*</v>
          </cell>
          <cell r="P563" t="str">
            <v>*</v>
          </cell>
          <cell r="Q563" t="str">
            <v>****</v>
          </cell>
          <cell r="R563" t="str">
            <v>02</v>
          </cell>
          <cell r="S563" t="str">
            <v>7560</v>
          </cell>
          <cell r="T563" t="str">
            <v>1</v>
          </cell>
          <cell r="U563">
            <v>1</v>
          </cell>
          <cell r="V563">
            <v>4</v>
          </cell>
          <cell r="W563">
            <v>1999</v>
          </cell>
          <cell r="X563">
            <v>10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10</v>
          </cell>
          <cell r="AJ563">
            <v>10</v>
          </cell>
          <cell r="AK563">
            <v>0</v>
          </cell>
          <cell r="AL563">
            <v>1999</v>
          </cell>
          <cell r="AM563">
            <v>1999</v>
          </cell>
          <cell r="AN563" t="str">
            <v>ta1398707</v>
          </cell>
          <cell r="AO563">
            <v>0.625</v>
          </cell>
          <cell r="AP563">
            <v>1.25</v>
          </cell>
          <cell r="AQ563">
            <v>1.25</v>
          </cell>
          <cell r="AR563">
            <v>1.25</v>
          </cell>
          <cell r="AS563">
            <v>2.5</v>
          </cell>
          <cell r="AT563">
            <v>2.5</v>
          </cell>
          <cell r="AU563">
            <v>1.25</v>
          </cell>
          <cell r="AV563">
            <v>1.25</v>
          </cell>
          <cell r="AW563">
            <v>1.25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</row>
        <row r="564">
          <cell r="C564" t="str">
            <v>D1</v>
          </cell>
          <cell r="D564" t="str">
            <v>3</v>
          </cell>
          <cell r="E564" t="str">
            <v>SRG0009</v>
          </cell>
          <cell r="F564" t="str">
            <v>IMPIANTO DI LAVAGGIO FLUIDI RADICONDOLI 30</v>
          </cell>
          <cell r="G564" t="str">
            <v>WARI019</v>
          </cell>
          <cell r="H564" t="str">
            <v>REALIZZ. IMPIANTO LAVAGGIO POST. RADICONDOLI 30 (TIPO F2)</v>
          </cell>
          <cell r="I564" t="str">
            <v>987</v>
          </cell>
          <cell r="J564" t="str">
            <v>07</v>
          </cell>
          <cell r="K564" t="str">
            <v>****</v>
          </cell>
          <cell r="L564" t="str">
            <v>****</v>
          </cell>
          <cell r="M564" t="str">
            <v>13</v>
          </cell>
          <cell r="N564" t="str">
            <v>PI00</v>
          </cell>
          <cell r="O564" t="str">
            <v>*</v>
          </cell>
          <cell r="P564" t="str">
            <v>*</v>
          </cell>
          <cell r="Q564" t="str">
            <v>****</v>
          </cell>
          <cell r="R564" t="str">
            <v>02</v>
          </cell>
          <cell r="S564" t="str">
            <v>7560</v>
          </cell>
          <cell r="T564" t="str">
            <v>1</v>
          </cell>
          <cell r="U564">
            <v>1</v>
          </cell>
          <cell r="V564">
            <v>4</v>
          </cell>
          <cell r="W564">
            <v>1999</v>
          </cell>
          <cell r="X564">
            <v>14.7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14.7</v>
          </cell>
          <cell r="AJ564">
            <v>14.7</v>
          </cell>
          <cell r="AK564">
            <v>0</v>
          </cell>
          <cell r="AL564">
            <v>1999</v>
          </cell>
          <cell r="AM564">
            <v>1999</v>
          </cell>
          <cell r="AN564" t="str">
            <v>ta1398707</v>
          </cell>
          <cell r="AO564">
            <v>0.91874999999999996</v>
          </cell>
          <cell r="AP564">
            <v>1.8374999999999999</v>
          </cell>
          <cell r="AQ564">
            <v>1.8374999999999999</v>
          </cell>
          <cell r="AR564">
            <v>1.8374999999999999</v>
          </cell>
          <cell r="AS564">
            <v>3.6749999999999998</v>
          </cell>
          <cell r="AT564">
            <v>3.6749999999999998</v>
          </cell>
          <cell r="AU564">
            <v>1.8374999999999999</v>
          </cell>
          <cell r="AV564">
            <v>1.8374999999999999</v>
          </cell>
          <cell r="AW564">
            <v>1.8374999999999999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</row>
        <row r="565">
          <cell r="C565" t="str">
            <v>D1</v>
          </cell>
          <cell r="D565" t="str">
            <v>3</v>
          </cell>
          <cell r="E565" t="str">
            <v>SRG0009</v>
          </cell>
          <cell r="F565" t="str">
            <v>IMPIANTO DI LAVAGGIO FLUIDI RADICONDOLI 30</v>
          </cell>
          <cell r="G565" t="str">
            <v>WARI019</v>
          </cell>
          <cell r="H565" t="str">
            <v>REALIZZ. IMPIANTO LAVAGGIO POST. RADICONDOLI 30 (TIPO F2)</v>
          </cell>
          <cell r="I565" t="str">
            <v>987</v>
          </cell>
          <cell r="J565" t="str">
            <v>07</v>
          </cell>
          <cell r="K565" t="str">
            <v>****</v>
          </cell>
          <cell r="L565" t="str">
            <v>****</v>
          </cell>
          <cell r="M565" t="str">
            <v>13</v>
          </cell>
          <cell r="N565" t="str">
            <v>PI00</v>
          </cell>
          <cell r="O565" t="str">
            <v>*</v>
          </cell>
          <cell r="P565" t="str">
            <v>*</v>
          </cell>
          <cell r="Q565" t="str">
            <v>****</v>
          </cell>
          <cell r="R565" t="str">
            <v>02</v>
          </cell>
          <cell r="S565" t="str">
            <v>7560</v>
          </cell>
          <cell r="T565" t="str">
            <v>1</v>
          </cell>
          <cell r="U565">
            <v>1</v>
          </cell>
          <cell r="V565">
            <v>4</v>
          </cell>
          <cell r="W565">
            <v>1999</v>
          </cell>
          <cell r="X565">
            <v>680.5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680.5</v>
          </cell>
          <cell r="AJ565">
            <v>680.5</v>
          </cell>
          <cell r="AK565">
            <v>0</v>
          </cell>
          <cell r="AL565">
            <v>1999</v>
          </cell>
          <cell r="AM565">
            <v>1999</v>
          </cell>
          <cell r="AN565" t="str">
            <v>ta1398707</v>
          </cell>
          <cell r="AO565">
            <v>42.53125</v>
          </cell>
          <cell r="AP565">
            <v>85.0625</v>
          </cell>
          <cell r="AQ565">
            <v>85.0625</v>
          </cell>
          <cell r="AR565">
            <v>85.0625</v>
          </cell>
          <cell r="AS565">
            <v>170.125</v>
          </cell>
          <cell r="AT565">
            <v>170.125</v>
          </cell>
          <cell r="AU565">
            <v>85.0625</v>
          </cell>
          <cell r="AV565">
            <v>85.0625</v>
          </cell>
          <cell r="AW565">
            <v>85.0625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</row>
        <row r="566">
          <cell r="C566" t="str">
            <v>D1</v>
          </cell>
          <cell r="D566" t="str">
            <v>3</v>
          </cell>
          <cell r="E566" t="str">
            <v>SRG0009</v>
          </cell>
          <cell r="F566" t="str">
            <v>IMPIANTO DI LAVAGGIO FLUIDI RADICONDOLI 30</v>
          </cell>
          <cell r="G566" t="str">
            <v>WARI019</v>
          </cell>
          <cell r="H566" t="str">
            <v>REALIZZ. IMPIANTO LAVAGGIO POST. RADICONDOLI 30 (TIPO F2)</v>
          </cell>
          <cell r="I566" t="str">
            <v>987</v>
          </cell>
          <cell r="J566" t="str">
            <v>07</v>
          </cell>
          <cell r="K566" t="str">
            <v>****</v>
          </cell>
          <cell r="L566" t="str">
            <v>****</v>
          </cell>
          <cell r="M566" t="str">
            <v>13</v>
          </cell>
          <cell r="N566" t="str">
            <v>PI00</v>
          </cell>
          <cell r="O566" t="str">
            <v>*</v>
          </cell>
          <cell r="P566" t="str">
            <v>*</v>
          </cell>
          <cell r="Q566" t="str">
            <v>****</v>
          </cell>
          <cell r="R566" t="str">
            <v>02</v>
          </cell>
          <cell r="S566" t="str">
            <v>7560</v>
          </cell>
          <cell r="T566" t="str">
            <v>1</v>
          </cell>
          <cell r="U566">
            <v>1</v>
          </cell>
          <cell r="V566">
            <v>4</v>
          </cell>
          <cell r="W566">
            <v>1999</v>
          </cell>
          <cell r="X566">
            <v>367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367</v>
          </cell>
          <cell r="AJ566">
            <v>367</v>
          </cell>
          <cell r="AK566">
            <v>0</v>
          </cell>
          <cell r="AL566">
            <v>1999</v>
          </cell>
          <cell r="AM566">
            <v>1999</v>
          </cell>
          <cell r="AN566" t="str">
            <v>ta1398707</v>
          </cell>
          <cell r="AO566">
            <v>22.9375</v>
          </cell>
          <cell r="AP566">
            <v>45.875</v>
          </cell>
          <cell r="AQ566">
            <v>45.875</v>
          </cell>
          <cell r="AR566">
            <v>45.875</v>
          </cell>
          <cell r="AS566">
            <v>91.75</v>
          </cell>
          <cell r="AT566">
            <v>91.75</v>
          </cell>
          <cell r="AU566">
            <v>45.875</v>
          </cell>
          <cell r="AV566">
            <v>45.875</v>
          </cell>
          <cell r="AW566">
            <v>45.875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I566">
            <v>0</v>
          </cell>
        </row>
        <row r="567">
          <cell r="C567" t="str">
            <v>D1</v>
          </cell>
          <cell r="D567" t="str">
            <v>3</v>
          </cell>
          <cell r="E567" t="str">
            <v>SRG0009</v>
          </cell>
          <cell r="F567" t="str">
            <v>IMPIANTO DI LAVAGGIO FLUIDI RADICONDOLI 30</v>
          </cell>
          <cell r="G567" t="str">
            <v>WARI019</v>
          </cell>
          <cell r="H567" t="str">
            <v>REALIZZ. IMPIANTO LAVAGGIO POST. RADICONDOLI 30 (TIPO F2)</v>
          </cell>
          <cell r="I567" t="str">
            <v>987</v>
          </cell>
          <cell r="J567" t="str">
            <v>07</v>
          </cell>
          <cell r="K567" t="str">
            <v>****</v>
          </cell>
          <cell r="L567" t="str">
            <v>****</v>
          </cell>
          <cell r="M567" t="str">
            <v>13</v>
          </cell>
          <cell r="N567" t="str">
            <v>PI00</v>
          </cell>
          <cell r="O567" t="str">
            <v>*</v>
          </cell>
          <cell r="P567" t="str">
            <v>*</v>
          </cell>
          <cell r="Q567" t="str">
            <v>****</v>
          </cell>
          <cell r="R567" t="str">
            <v>02</v>
          </cell>
          <cell r="S567" t="str">
            <v>8145</v>
          </cell>
          <cell r="T567" t="str">
            <v>1</v>
          </cell>
          <cell r="U567">
            <v>1</v>
          </cell>
          <cell r="V567">
            <v>4</v>
          </cell>
          <cell r="W567">
            <v>1999</v>
          </cell>
          <cell r="X567">
            <v>0.6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0.6</v>
          </cell>
          <cell r="AJ567">
            <v>0.6</v>
          </cell>
          <cell r="AK567">
            <v>0</v>
          </cell>
          <cell r="AL567">
            <v>1999</v>
          </cell>
          <cell r="AM567">
            <v>1999</v>
          </cell>
          <cell r="AN567" t="str">
            <v>ta1398707</v>
          </cell>
          <cell r="AO567">
            <v>3.7499999999999999E-2</v>
          </cell>
          <cell r="AP567">
            <v>7.4999999999999997E-2</v>
          </cell>
          <cell r="AQ567">
            <v>7.4999999999999997E-2</v>
          </cell>
          <cell r="AR567">
            <v>7.4999999999999997E-2</v>
          </cell>
          <cell r="AS567">
            <v>0.15</v>
          </cell>
          <cell r="AT567">
            <v>0.15</v>
          </cell>
          <cell r="AU567">
            <v>7.4999999999999997E-2</v>
          </cell>
          <cell r="AV567">
            <v>7.4999999999999997E-2</v>
          </cell>
          <cell r="AW567">
            <v>7.4999999999999997E-2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</row>
        <row r="568">
          <cell r="C568" t="str">
            <v>D1</v>
          </cell>
          <cell r="D568" t="str">
            <v>3</v>
          </cell>
          <cell r="E568" t="str">
            <v>SRG0009</v>
          </cell>
          <cell r="F568" t="str">
            <v>IMPIANTO DI LAVAGGIO FLUIDI RADICONDOLI 30</v>
          </cell>
          <cell r="G568" t="str">
            <v>WARI019</v>
          </cell>
          <cell r="H568" t="str">
            <v>REALIZZ. IMPIANTO LAVAGGIO POST. RADICONDOLI 30 (TIPO F2)</v>
          </cell>
          <cell r="I568" t="str">
            <v>987</v>
          </cell>
          <cell r="J568" t="str">
            <v>07</v>
          </cell>
          <cell r="K568" t="str">
            <v>****</v>
          </cell>
          <cell r="L568" t="str">
            <v>****</v>
          </cell>
          <cell r="M568" t="str">
            <v>13</v>
          </cell>
          <cell r="N568" t="str">
            <v>PI00</v>
          </cell>
          <cell r="O568" t="str">
            <v>*</v>
          </cell>
          <cell r="P568" t="str">
            <v>*</v>
          </cell>
          <cell r="Q568" t="str">
            <v>****</v>
          </cell>
          <cell r="R568" t="str">
            <v>02</v>
          </cell>
          <cell r="S568" t="str">
            <v>8145</v>
          </cell>
          <cell r="T568" t="str">
            <v>1</v>
          </cell>
          <cell r="U568">
            <v>1</v>
          </cell>
          <cell r="V568">
            <v>4</v>
          </cell>
          <cell r="W568">
            <v>1999</v>
          </cell>
          <cell r="X568">
            <v>314.60000000000002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314.60000000000002</v>
          </cell>
          <cell r="AJ568">
            <v>314.60000000000002</v>
          </cell>
          <cell r="AK568">
            <v>0</v>
          </cell>
          <cell r="AL568">
            <v>1999</v>
          </cell>
          <cell r="AM568">
            <v>1999</v>
          </cell>
          <cell r="AN568" t="str">
            <v>ta1398707</v>
          </cell>
          <cell r="AO568">
            <v>19.662500000000001</v>
          </cell>
          <cell r="AP568">
            <v>39.325000000000003</v>
          </cell>
          <cell r="AQ568">
            <v>39.325000000000003</v>
          </cell>
          <cell r="AR568">
            <v>39.325000000000003</v>
          </cell>
          <cell r="AS568">
            <v>78.650000000000006</v>
          </cell>
          <cell r="AT568">
            <v>78.650000000000006</v>
          </cell>
          <cell r="AU568">
            <v>39.325000000000003</v>
          </cell>
          <cell r="AV568">
            <v>39.325000000000003</v>
          </cell>
          <cell r="AW568">
            <v>39.325000000000003</v>
          </cell>
          <cell r="AX568">
            <v>0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0</v>
          </cell>
        </row>
        <row r="569">
          <cell r="C569" t="str">
            <v>D1</v>
          </cell>
          <cell r="D569" t="str">
            <v>3</v>
          </cell>
          <cell r="E569" t="str">
            <v>SRG0009</v>
          </cell>
          <cell r="F569" t="str">
            <v>IMPIANTO DI LAVAGGIO FLUIDI RADICONDOLI 30</v>
          </cell>
          <cell r="G569" t="str">
            <v>XUSI055</v>
          </cell>
          <cell r="H569" t="str">
            <v>BIFASIDOTTO RADICONDOLI 30-RADICONDOLI 24</v>
          </cell>
          <cell r="I569" t="str">
            <v>987</v>
          </cell>
          <cell r="J569" t="str">
            <v>08</v>
          </cell>
          <cell r="K569" t="str">
            <v>****</v>
          </cell>
          <cell r="L569" t="str">
            <v>****</v>
          </cell>
          <cell r="M569" t="str">
            <v>13</v>
          </cell>
          <cell r="N569" t="str">
            <v>R200</v>
          </cell>
          <cell r="O569" t="str">
            <v>*</v>
          </cell>
          <cell r="P569" t="str">
            <v>*</v>
          </cell>
          <cell r="Q569" t="str">
            <v>****</v>
          </cell>
          <cell r="R569" t="str">
            <v>02</v>
          </cell>
          <cell r="S569" t="str">
            <v>7570</v>
          </cell>
          <cell r="T569" t="str">
            <v>1</v>
          </cell>
          <cell r="U569">
            <v>1</v>
          </cell>
          <cell r="V569">
            <v>4</v>
          </cell>
          <cell r="W569">
            <v>1999</v>
          </cell>
          <cell r="X569">
            <v>170.1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170.1</v>
          </cell>
          <cell r="AJ569">
            <v>170.1</v>
          </cell>
          <cell r="AK569">
            <v>0</v>
          </cell>
          <cell r="AL569">
            <v>1999</v>
          </cell>
          <cell r="AM569">
            <v>1999</v>
          </cell>
          <cell r="AN569" t="str">
            <v>ta1398708</v>
          </cell>
          <cell r="AO569">
            <v>10.63125</v>
          </cell>
          <cell r="AP569">
            <v>21.262499999999999</v>
          </cell>
          <cell r="AQ569">
            <v>21.262499999999999</v>
          </cell>
          <cell r="AR569">
            <v>21.262499999999999</v>
          </cell>
          <cell r="AS569">
            <v>42.524999999999999</v>
          </cell>
          <cell r="AT569">
            <v>42.524999999999999</v>
          </cell>
          <cell r="AU569">
            <v>21.262499999999999</v>
          </cell>
          <cell r="AV569">
            <v>21.262499999999999</v>
          </cell>
          <cell r="AW569">
            <v>21.262499999999999</v>
          </cell>
          <cell r="AX569">
            <v>0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0</v>
          </cell>
        </row>
        <row r="570">
          <cell r="C570" t="str">
            <v>D1</v>
          </cell>
          <cell r="D570" t="str">
            <v>3</v>
          </cell>
          <cell r="E570" t="str">
            <v>SRG0009</v>
          </cell>
          <cell r="F570" t="str">
            <v>IMPIANTO DI LAVAGGIO FLUIDI RADICONDOLI 30</v>
          </cell>
          <cell r="G570" t="str">
            <v>XUSI055</v>
          </cell>
          <cell r="H570" t="str">
            <v>BIFASIDOTTO RADICONDOLI 30-RADICONDOLI 24</v>
          </cell>
          <cell r="I570" t="str">
            <v>987</v>
          </cell>
          <cell r="J570" t="str">
            <v>08</v>
          </cell>
          <cell r="K570" t="str">
            <v>****</v>
          </cell>
          <cell r="L570" t="str">
            <v>****</v>
          </cell>
          <cell r="M570" t="str">
            <v>13</v>
          </cell>
          <cell r="N570" t="str">
            <v>R200</v>
          </cell>
          <cell r="O570" t="str">
            <v>*</v>
          </cell>
          <cell r="P570" t="str">
            <v>*</v>
          </cell>
          <cell r="Q570" t="str">
            <v>****</v>
          </cell>
          <cell r="R570" t="str">
            <v>02</v>
          </cell>
          <cell r="S570" t="str">
            <v>7570</v>
          </cell>
          <cell r="T570" t="str">
            <v>1</v>
          </cell>
          <cell r="U570">
            <v>1</v>
          </cell>
          <cell r="V570">
            <v>4</v>
          </cell>
          <cell r="W570">
            <v>1999</v>
          </cell>
          <cell r="X570">
            <v>189.1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189.1</v>
          </cell>
          <cell r="AJ570">
            <v>189.1</v>
          </cell>
          <cell r="AK570">
            <v>0</v>
          </cell>
          <cell r="AL570">
            <v>1999</v>
          </cell>
          <cell r="AM570">
            <v>1999</v>
          </cell>
          <cell r="AN570" t="str">
            <v>ta1398708</v>
          </cell>
          <cell r="AO570">
            <v>11.81875</v>
          </cell>
          <cell r="AP570">
            <v>23.637499999999999</v>
          </cell>
          <cell r="AQ570">
            <v>23.637499999999999</v>
          </cell>
          <cell r="AR570">
            <v>23.637499999999999</v>
          </cell>
          <cell r="AS570">
            <v>47.274999999999999</v>
          </cell>
          <cell r="AT570">
            <v>47.274999999999999</v>
          </cell>
          <cell r="AU570">
            <v>23.637499999999999</v>
          </cell>
          <cell r="AV570">
            <v>23.637499999999999</v>
          </cell>
          <cell r="AW570">
            <v>23.637499999999999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0</v>
          </cell>
        </row>
        <row r="571">
          <cell r="C571" t="str">
            <v>D1</v>
          </cell>
          <cell r="D571" t="str">
            <v>3</v>
          </cell>
          <cell r="E571" t="str">
            <v>SRG0009</v>
          </cell>
          <cell r="F571" t="str">
            <v>IMPIANTO DI LAVAGGIO FLUIDI RADICONDOLI 30</v>
          </cell>
          <cell r="G571" t="str">
            <v>XUSI055</v>
          </cell>
          <cell r="H571" t="str">
            <v>BIFASIDOTTO RADICONDOLI 30-RADICONDOLI 24</v>
          </cell>
          <cell r="I571" t="str">
            <v>987</v>
          </cell>
          <cell r="J571" t="str">
            <v>08</v>
          </cell>
          <cell r="K571" t="str">
            <v>****</v>
          </cell>
          <cell r="L571" t="str">
            <v>****</v>
          </cell>
          <cell r="M571" t="str">
            <v>13</v>
          </cell>
          <cell r="N571" t="str">
            <v>R200</v>
          </cell>
          <cell r="O571" t="str">
            <v>*</v>
          </cell>
          <cell r="P571" t="str">
            <v>*</v>
          </cell>
          <cell r="Q571" t="str">
            <v>****</v>
          </cell>
          <cell r="R571" t="str">
            <v>02</v>
          </cell>
          <cell r="S571" t="str">
            <v>8146</v>
          </cell>
          <cell r="T571" t="str">
            <v>1</v>
          </cell>
          <cell r="U571">
            <v>1</v>
          </cell>
          <cell r="V571">
            <v>4</v>
          </cell>
          <cell r="W571">
            <v>1999</v>
          </cell>
          <cell r="X571">
            <v>15.6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15.6</v>
          </cell>
          <cell r="AJ571">
            <v>15.6</v>
          </cell>
          <cell r="AK571">
            <v>0</v>
          </cell>
          <cell r="AL571">
            <v>1999</v>
          </cell>
          <cell r="AM571">
            <v>1999</v>
          </cell>
          <cell r="AN571" t="str">
            <v>ta1398708</v>
          </cell>
          <cell r="AO571">
            <v>0.97499999999999998</v>
          </cell>
          <cell r="AP571">
            <v>1.95</v>
          </cell>
          <cell r="AQ571">
            <v>1.95</v>
          </cell>
          <cell r="AR571">
            <v>1.95</v>
          </cell>
          <cell r="AS571">
            <v>3.9</v>
          </cell>
          <cell r="AT571">
            <v>3.9</v>
          </cell>
          <cell r="AU571">
            <v>1.95</v>
          </cell>
          <cell r="AV571">
            <v>1.95</v>
          </cell>
          <cell r="AW571">
            <v>1.95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</row>
        <row r="572">
          <cell r="C572" t="str">
            <v>D1</v>
          </cell>
          <cell r="D572" t="str">
            <v>3</v>
          </cell>
          <cell r="E572" t="str">
            <v>SRG0009</v>
          </cell>
          <cell r="F572" t="str">
            <v>IMPIANTO DI LAVAGGIO FLUIDI RADICONDOLI 30</v>
          </cell>
          <cell r="G572" t="str">
            <v>XUSI055</v>
          </cell>
          <cell r="H572" t="str">
            <v>BIFASIDOTTO RADICONDOLI 30-RADICONDOLI 24</v>
          </cell>
          <cell r="I572" t="str">
            <v>987</v>
          </cell>
          <cell r="J572" t="str">
            <v>08</v>
          </cell>
          <cell r="K572" t="str">
            <v>****</v>
          </cell>
          <cell r="L572" t="str">
            <v>****</v>
          </cell>
          <cell r="M572" t="str">
            <v>13</v>
          </cell>
          <cell r="N572" t="str">
            <v>R200</v>
          </cell>
          <cell r="O572" t="str">
            <v>*</v>
          </cell>
          <cell r="P572" t="str">
            <v>*</v>
          </cell>
          <cell r="Q572" t="str">
            <v>****</v>
          </cell>
          <cell r="R572" t="str">
            <v>02</v>
          </cell>
          <cell r="S572" t="str">
            <v>8146</v>
          </cell>
          <cell r="T572" t="str">
            <v>1</v>
          </cell>
          <cell r="U572">
            <v>1</v>
          </cell>
          <cell r="V572">
            <v>4</v>
          </cell>
          <cell r="W572">
            <v>1999</v>
          </cell>
          <cell r="X572">
            <v>20.6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20.6</v>
          </cell>
          <cell r="AJ572">
            <v>20.6</v>
          </cell>
          <cell r="AK572">
            <v>0</v>
          </cell>
          <cell r="AL572">
            <v>1999</v>
          </cell>
          <cell r="AM572">
            <v>1999</v>
          </cell>
          <cell r="AN572" t="str">
            <v>ta1398708</v>
          </cell>
          <cell r="AO572">
            <v>1.2875000000000001</v>
          </cell>
          <cell r="AP572">
            <v>2.5750000000000002</v>
          </cell>
          <cell r="AQ572">
            <v>2.5750000000000002</v>
          </cell>
          <cell r="AR572">
            <v>2.5750000000000002</v>
          </cell>
          <cell r="AS572">
            <v>5.15</v>
          </cell>
          <cell r="AT572">
            <v>5.15</v>
          </cell>
          <cell r="AU572">
            <v>2.5750000000000002</v>
          </cell>
          <cell r="AV572">
            <v>2.5750000000000002</v>
          </cell>
          <cell r="AW572">
            <v>2.5750000000000002</v>
          </cell>
          <cell r="AX572">
            <v>0</v>
          </cell>
          <cell r="AY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0</v>
          </cell>
        </row>
        <row r="573">
          <cell r="C573" t="str">
            <v>A</v>
          </cell>
          <cell r="D573" t="str">
            <v>6C</v>
          </cell>
          <cell r="E573" t="str">
            <v>SRG0010</v>
          </cell>
          <cell r="F573" t="str">
            <v>PROGETTO CASTELGIORGIO</v>
          </cell>
          <cell r="G573" t="str">
            <v>2USI927</v>
          </cell>
          <cell r="H573" t="str">
            <v>IMP. CESSIONE CALORE COMUNE CASTELGIORGIO</v>
          </cell>
          <cell r="I573" t="str">
            <v>987</v>
          </cell>
          <cell r="J573" t="str">
            <v>11</v>
          </cell>
          <cell r="K573" t="str">
            <v>****</v>
          </cell>
          <cell r="L573" t="str">
            <v>****</v>
          </cell>
          <cell r="M573" t="str">
            <v>84</v>
          </cell>
          <cell r="N573" t="str">
            <v>0113</v>
          </cell>
          <cell r="O573" t="str">
            <v>*</v>
          </cell>
          <cell r="P573" t="str">
            <v>*</v>
          </cell>
          <cell r="Q573" t="str">
            <v>****</v>
          </cell>
          <cell r="R573" t="str">
            <v>10</v>
          </cell>
          <cell r="S573" t="str">
            <v>7238</v>
          </cell>
          <cell r="T573" t="str">
            <v>1</v>
          </cell>
          <cell r="U573">
            <v>1</v>
          </cell>
          <cell r="V573">
            <v>9999</v>
          </cell>
          <cell r="W573">
            <v>9999</v>
          </cell>
          <cell r="X573">
            <v>338.8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338.8</v>
          </cell>
          <cell r="AJ573">
            <v>338.8</v>
          </cell>
          <cell r="AK573">
            <v>0</v>
          </cell>
          <cell r="AL573">
            <v>1999</v>
          </cell>
          <cell r="AM573">
            <v>9999</v>
          </cell>
          <cell r="AN573" t="str">
            <v>ta8498711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0</v>
          </cell>
        </row>
        <row r="574">
          <cell r="C574" t="str">
            <v>A</v>
          </cell>
          <cell r="D574" t="str">
            <v>6C</v>
          </cell>
          <cell r="E574" t="str">
            <v>SRG0010</v>
          </cell>
          <cell r="F574" t="str">
            <v>PROGETTO CASTELGIORGIO</v>
          </cell>
          <cell r="G574" t="str">
            <v>2USI927</v>
          </cell>
          <cell r="H574" t="str">
            <v>IMP. CESSIONE CALORE COMUNE CASTELGIORGIO</v>
          </cell>
          <cell r="I574" t="str">
            <v>987</v>
          </cell>
          <cell r="J574" t="str">
            <v>11</v>
          </cell>
          <cell r="K574" t="str">
            <v>****</v>
          </cell>
          <cell r="L574" t="str">
            <v>****</v>
          </cell>
          <cell r="M574" t="str">
            <v>84</v>
          </cell>
          <cell r="N574" t="str">
            <v>****</v>
          </cell>
          <cell r="O574" t="str">
            <v>*</v>
          </cell>
          <cell r="P574" t="str">
            <v>*</v>
          </cell>
          <cell r="Q574" t="str">
            <v>****</v>
          </cell>
          <cell r="R574" t="str">
            <v>10</v>
          </cell>
          <cell r="S574" t="str">
            <v>7238</v>
          </cell>
          <cell r="T574" t="str">
            <v>1</v>
          </cell>
          <cell r="U574">
            <v>1</v>
          </cell>
          <cell r="V574">
            <v>9999</v>
          </cell>
          <cell r="W574">
            <v>9999</v>
          </cell>
          <cell r="X574">
            <v>944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944</v>
          </cell>
          <cell r="AJ574">
            <v>944</v>
          </cell>
          <cell r="AK574">
            <v>0</v>
          </cell>
          <cell r="AL574">
            <v>1999</v>
          </cell>
          <cell r="AM574">
            <v>9999</v>
          </cell>
          <cell r="AN574" t="str">
            <v>ta8498711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</row>
        <row r="575">
          <cell r="C575" t="str">
            <v>A</v>
          </cell>
          <cell r="D575" t="str">
            <v>6C</v>
          </cell>
          <cell r="E575" t="str">
            <v>SRG0011</v>
          </cell>
          <cell r="F575" t="str">
            <v>PROGETTO S. CATALDO (ANNULLATO)</v>
          </cell>
          <cell r="G575" t="str">
            <v>TUSI088</v>
          </cell>
          <cell r="H575" t="str">
            <v>POZZO S. CATALDO 1</v>
          </cell>
          <cell r="I575" t="str">
            <v>939</v>
          </cell>
          <cell r="J575" t="str">
            <v>**</v>
          </cell>
          <cell r="K575" t="str">
            <v>****</v>
          </cell>
          <cell r="L575" t="str">
            <v>****</v>
          </cell>
          <cell r="M575" t="str">
            <v>14</v>
          </cell>
          <cell r="N575" t="str">
            <v>0730</v>
          </cell>
          <cell r="O575" t="str">
            <v>*</v>
          </cell>
          <cell r="P575" t="str">
            <v>*</v>
          </cell>
          <cell r="Q575" t="str">
            <v>****</v>
          </cell>
          <cell r="R575" t="str">
            <v>11</v>
          </cell>
          <cell r="S575" t="str">
            <v>7510</v>
          </cell>
          <cell r="T575" t="str">
            <v>1</v>
          </cell>
          <cell r="U575">
            <v>1</v>
          </cell>
          <cell r="V575">
            <v>9999</v>
          </cell>
          <cell r="W575">
            <v>9999</v>
          </cell>
          <cell r="X575">
            <v>6808</v>
          </cell>
          <cell r="Y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6557</v>
          </cell>
          <cell r="AJ575">
            <v>6808</v>
          </cell>
          <cell r="AK575">
            <v>0</v>
          </cell>
          <cell r="AL575">
            <v>1999</v>
          </cell>
          <cell r="AM575">
            <v>9999</v>
          </cell>
          <cell r="AN575" t="str">
            <v>ta14939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0</v>
          </cell>
        </row>
        <row r="576">
          <cell r="C576" t="str">
            <v>A</v>
          </cell>
          <cell r="D576" t="str">
            <v>6C</v>
          </cell>
          <cell r="E576" t="str">
            <v>SRG0011</v>
          </cell>
          <cell r="F576" t="str">
            <v>PROGETTO S. CATALDO (ANNULLATO)</v>
          </cell>
          <cell r="G576" t="str">
            <v>TUSI088</v>
          </cell>
          <cell r="H576" t="str">
            <v>POZZO S. CATALDO 1 SVALUTAZIONE</v>
          </cell>
          <cell r="I576" t="str">
            <v>939</v>
          </cell>
          <cell r="J576" t="str">
            <v>**</v>
          </cell>
          <cell r="K576" t="str">
            <v>****</v>
          </cell>
          <cell r="L576" t="str">
            <v>****</v>
          </cell>
          <cell r="M576" t="str">
            <v>14</v>
          </cell>
          <cell r="N576" t="str">
            <v>0730</v>
          </cell>
          <cell r="O576" t="str">
            <v>*</v>
          </cell>
          <cell r="P576" t="str">
            <v>*</v>
          </cell>
          <cell r="Q576" t="str">
            <v>****</v>
          </cell>
          <cell r="R576" t="str">
            <v>11</v>
          </cell>
          <cell r="S576" t="str">
            <v>7510</v>
          </cell>
          <cell r="T576" t="str">
            <v>1</v>
          </cell>
          <cell r="U576">
            <v>1</v>
          </cell>
          <cell r="V576">
            <v>9999</v>
          </cell>
          <cell r="W576">
            <v>9999</v>
          </cell>
          <cell r="X576">
            <v>-6808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-6557</v>
          </cell>
          <cell r="AJ576">
            <v>-6808</v>
          </cell>
          <cell r="AK576">
            <v>0</v>
          </cell>
          <cell r="AL576">
            <v>1999</v>
          </cell>
          <cell r="AM576">
            <v>9999</v>
          </cell>
          <cell r="AN576" t="str">
            <v>ta14939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</row>
        <row r="577">
          <cell r="C577" t="str">
            <v>A</v>
          </cell>
          <cell r="D577" t="str">
            <v>6N</v>
          </cell>
          <cell r="E577" t="str">
            <v>SRG0014</v>
          </cell>
          <cell r="F577" t="str">
            <v>CENTRALE BAGNORE 3</v>
          </cell>
          <cell r="G577" t="str">
            <v>SLS0031</v>
          </cell>
          <cell r="H577" t="str">
            <v>POZZO BAGNORE 21</v>
          </cell>
          <cell r="I577" t="str">
            <v>935</v>
          </cell>
          <cell r="J577" t="str">
            <v>**</v>
          </cell>
          <cell r="K577" t="str">
            <v>****</v>
          </cell>
          <cell r="L577" t="str">
            <v>****</v>
          </cell>
          <cell r="M577" t="str">
            <v>14</v>
          </cell>
          <cell r="N577" t="str">
            <v>0520</v>
          </cell>
          <cell r="O577" t="str">
            <v>*</v>
          </cell>
          <cell r="P577" t="str">
            <v>*</v>
          </cell>
          <cell r="Q577" t="str">
            <v>****</v>
          </cell>
          <cell r="R577" t="str">
            <v>37</v>
          </cell>
          <cell r="S577" t="str">
            <v>7120</v>
          </cell>
          <cell r="T577" t="str">
            <v>1</v>
          </cell>
          <cell r="U577">
            <v>1</v>
          </cell>
          <cell r="V577">
            <v>1</v>
          </cell>
          <cell r="W577">
            <v>2000</v>
          </cell>
          <cell r="X577">
            <v>8045.1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8045.1</v>
          </cell>
          <cell r="AJ577">
            <v>8045.1</v>
          </cell>
          <cell r="AK577">
            <v>0</v>
          </cell>
          <cell r="AL577">
            <v>1999</v>
          </cell>
          <cell r="AM577">
            <v>2000</v>
          </cell>
          <cell r="AN577" t="str">
            <v>ta14935</v>
          </cell>
          <cell r="AO577">
            <v>0</v>
          </cell>
          <cell r="AP577">
            <v>0</v>
          </cell>
          <cell r="AQ577">
            <v>0</v>
          </cell>
          <cell r="AR577">
            <v>402.25500000000005</v>
          </cell>
          <cell r="AS577">
            <v>603.38250000000005</v>
          </cell>
          <cell r="AT577">
            <v>603.38250000000005</v>
          </cell>
          <cell r="AU577">
            <v>804.5100000000001</v>
          </cell>
          <cell r="AV577">
            <v>1206.7650000000001</v>
          </cell>
          <cell r="AW577">
            <v>1206.7650000000001</v>
          </cell>
          <cell r="AX577">
            <v>804.5100000000001</v>
          </cell>
          <cell r="AY577">
            <v>1206.7650000000001</v>
          </cell>
          <cell r="AZ577">
            <v>1206.7650000000001</v>
          </cell>
          <cell r="BA577">
            <v>804.5100000000001</v>
          </cell>
          <cell r="BB577">
            <v>1206.7650000000001</v>
          </cell>
          <cell r="BC577">
            <v>0</v>
          </cell>
          <cell r="BD577">
            <v>804.5100000000001</v>
          </cell>
          <cell r="BE577">
            <v>804.5100000000001</v>
          </cell>
          <cell r="BF577">
            <v>0</v>
          </cell>
          <cell r="BG577">
            <v>0</v>
          </cell>
          <cell r="BH577">
            <v>0</v>
          </cell>
          <cell r="BI577">
            <v>0</v>
          </cell>
        </row>
        <row r="578">
          <cell r="C578" t="str">
            <v>A</v>
          </cell>
          <cell r="D578" t="str">
            <v>6N</v>
          </cell>
          <cell r="E578" t="str">
            <v>SRG0014</v>
          </cell>
          <cell r="F578" t="str">
            <v>CENTRALE BAGNORE 3</v>
          </cell>
          <cell r="G578" t="str">
            <v>SLS0031</v>
          </cell>
          <cell r="H578" t="str">
            <v>POZZO BAGNORE 21</v>
          </cell>
          <cell r="I578" t="str">
            <v>939</v>
          </cell>
          <cell r="J578" t="str">
            <v>**</v>
          </cell>
          <cell r="K578" t="str">
            <v>****</v>
          </cell>
          <cell r="L578" t="str">
            <v>****</v>
          </cell>
          <cell r="M578" t="str">
            <v>14</v>
          </cell>
          <cell r="N578" t="str">
            <v>0520</v>
          </cell>
          <cell r="O578" t="str">
            <v>*</v>
          </cell>
          <cell r="P578" t="str">
            <v>*</v>
          </cell>
          <cell r="Q578" t="str">
            <v>****</v>
          </cell>
          <cell r="R578" t="str">
            <v>37</v>
          </cell>
          <cell r="S578" t="str">
            <v>7120</v>
          </cell>
          <cell r="T578" t="str">
            <v>1</v>
          </cell>
          <cell r="U578">
            <v>1</v>
          </cell>
          <cell r="V578">
            <v>1</v>
          </cell>
          <cell r="W578">
            <v>2000</v>
          </cell>
          <cell r="X578">
            <v>21.2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21.2</v>
          </cell>
          <cell r="AJ578">
            <v>21.2</v>
          </cell>
          <cell r="AK578">
            <v>0</v>
          </cell>
          <cell r="AL578">
            <v>1999</v>
          </cell>
          <cell r="AM578">
            <v>2000</v>
          </cell>
          <cell r="AN578" t="str">
            <v>ta14939</v>
          </cell>
          <cell r="AO578">
            <v>0</v>
          </cell>
          <cell r="AP578">
            <v>0</v>
          </cell>
          <cell r="AQ578">
            <v>0</v>
          </cell>
          <cell r="AR578">
            <v>1.06</v>
          </cell>
          <cell r="AS578">
            <v>1.5899999999999999</v>
          </cell>
          <cell r="AT578">
            <v>1.5899999999999999</v>
          </cell>
          <cell r="AU578">
            <v>2.12</v>
          </cell>
          <cell r="AV578">
            <v>3.1799999999999997</v>
          </cell>
          <cell r="AW578">
            <v>3.1799999999999997</v>
          </cell>
          <cell r="AX578">
            <v>2.12</v>
          </cell>
          <cell r="AY578">
            <v>3.1799999999999997</v>
          </cell>
          <cell r="AZ578">
            <v>3.1799999999999997</v>
          </cell>
          <cell r="BA578">
            <v>2.12</v>
          </cell>
          <cell r="BB578">
            <v>3.1799999999999997</v>
          </cell>
          <cell r="BC578">
            <v>0</v>
          </cell>
          <cell r="BD578">
            <v>2.12</v>
          </cell>
          <cell r="BE578">
            <v>2.12</v>
          </cell>
          <cell r="BF578">
            <v>0</v>
          </cell>
          <cell r="BG578">
            <v>0</v>
          </cell>
          <cell r="BH578">
            <v>0</v>
          </cell>
          <cell r="BI578">
            <v>0</v>
          </cell>
        </row>
        <row r="579">
          <cell r="C579" t="str">
            <v>A</v>
          </cell>
          <cell r="D579" t="str">
            <v>6N</v>
          </cell>
          <cell r="E579" t="str">
            <v>SRG0014</v>
          </cell>
          <cell r="F579" t="str">
            <v>CENTRALE BAGNORE 3</v>
          </cell>
          <cell r="G579" t="str">
            <v>SLS0032</v>
          </cell>
          <cell r="H579" t="str">
            <v>POZZO BAGNORE 22</v>
          </cell>
          <cell r="I579" t="str">
            <v>935</v>
          </cell>
          <cell r="J579" t="str">
            <v>**</v>
          </cell>
          <cell r="K579" t="str">
            <v>****</v>
          </cell>
          <cell r="L579" t="str">
            <v>****</v>
          </cell>
          <cell r="M579" t="str">
            <v>14</v>
          </cell>
          <cell r="N579" t="str">
            <v>0520</v>
          </cell>
          <cell r="O579" t="str">
            <v>*</v>
          </cell>
          <cell r="P579" t="str">
            <v>*</v>
          </cell>
          <cell r="Q579" t="str">
            <v>****</v>
          </cell>
          <cell r="R579" t="str">
            <v>37</v>
          </cell>
          <cell r="S579" t="str">
            <v>7191</v>
          </cell>
          <cell r="T579" t="str">
            <v>1</v>
          </cell>
          <cell r="U579">
            <v>1</v>
          </cell>
          <cell r="V579">
            <v>1</v>
          </cell>
          <cell r="W579">
            <v>2000</v>
          </cell>
          <cell r="X579">
            <v>4390.3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4390.3</v>
          </cell>
          <cell r="AJ579">
            <v>4390.3</v>
          </cell>
          <cell r="AK579">
            <v>0</v>
          </cell>
          <cell r="AL579">
            <v>1999</v>
          </cell>
          <cell r="AM579">
            <v>2000</v>
          </cell>
          <cell r="AN579" t="str">
            <v>ta14935</v>
          </cell>
          <cell r="AO579">
            <v>0</v>
          </cell>
          <cell r="AP579">
            <v>0</v>
          </cell>
          <cell r="AQ579">
            <v>0</v>
          </cell>
          <cell r="AR579">
            <v>219.51500000000001</v>
          </cell>
          <cell r="AS579">
            <v>329.27249999999998</v>
          </cell>
          <cell r="AT579">
            <v>329.27249999999998</v>
          </cell>
          <cell r="AU579">
            <v>439.03000000000003</v>
          </cell>
          <cell r="AV579">
            <v>658.54499999999996</v>
          </cell>
          <cell r="AW579">
            <v>658.54499999999996</v>
          </cell>
          <cell r="AX579">
            <v>439.03000000000003</v>
          </cell>
          <cell r="AY579">
            <v>658.54499999999996</v>
          </cell>
          <cell r="AZ579">
            <v>658.54499999999996</v>
          </cell>
          <cell r="BA579">
            <v>439.03000000000003</v>
          </cell>
          <cell r="BB579">
            <v>658.54499999999996</v>
          </cell>
          <cell r="BC579">
            <v>0</v>
          </cell>
          <cell r="BD579">
            <v>439.03000000000003</v>
          </cell>
          <cell r="BE579">
            <v>439.03000000000003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</row>
        <row r="580">
          <cell r="C580" t="str">
            <v>A</v>
          </cell>
          <cell r="D580" t="str">
            <v>6N</v>
          </cell>
          <cell r="E580" t="str">
            <v>SRG0014</v>
          </cell>
          <cell r="F580" t="str">
            <v>CENTRALE BAGNORE 3</v>
          </cell>
          <cell r="G580" t="str">
            <v>SLS0032</v>
          </cell>
          <cell r="H580" t="str">
            <v>POZZO BAGNORE 22</v>
          </cell>
          <cell r="I580" t="str">
            <v>939</v>
          </cell>
          <cell r="J580" t="str">
            <v>**</v>
          </cell>
          <cell r="K580" t="str">
            <v>****</v>
          </cell>
          <cell r="L580" t="str">
            <v>****</v>
          </cell>
          <cell r="M580" t="str">
            <v>14</v>
          </cell>
          <cell r="N580" t="str">
            <v>0520</v>
          </cell>
          <cell r="O580" t="str">
            <v>*</v>
          </cell>
          <cell r="P580" t="str">
            <v>*</v>
          </cell>
          <cell r="Q580" t="str">
            <v>****</v>
          </cell>
          <cell r="R580" t="str">
            <v>37</v>
          </cell>
          <cell r="S580" t="str">
            <v>7191</v>
          </cell>
          <cell r="T580" t="str">
            <v>1</v>
          </cell>
          <cell r="U580">
            <v>1</v>
          </cell>
          <cell r="V580">
            <v>1</v>
          </cell>
          <cell r="W580">
            <v>2000</v>
          </cell>
          <cell r="X580">
            <v>21.2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21.2</v>
          </cell>
          <cell r="AJ580">
            <v>21.2</v>
          </cell>
          <cell r="AK580">
            <v>0</v>
          </cell>
          <cell r="AL580">
            <v>1999</v>
          </cell>
          <cell r="AM580">
            <v>2000</v>
          </cell>
          <cell r="AN580" t="str">
            <v>ta14939</v>
          </cell>
          <cell r="AO580">
            <v>0</v>
          </cell>
          <cell r="AP580">
            <v>0</v>
          </cell>
          <cell r="AQ580">
            <v>0</v>
          </cell>
          <cell r="AR580">
            <v>1.06</v>
          </cell>
          <cell r="AS580">
            <v>1.5899999999999999</v>
          </cell>
          <cell r="AT580">
            <v>1.5899999999999999</v>
          </cell>
          <cell r="AU580">
            <v>2.12</v>
          </cell>
          <cell r="AV580">
            <v>3.1799999999999997</v>
          </cell>
          <cell r="AW580">
            <v>3.1799999999999997</v>
          </cell>
          <cell r="AX580">
            <v>2.12</v>
          </cell>
          <cell r="AY580">
            <v>3.1799999999999997</v>
          </cell>
          <cell r="AZ580">
            <v>3.1799999999999997</v>
          </cell>
          <cell r="BA580">
            <v>2.12</v>
          </cell>
          <cell r="BB580">
            <v>3.1799999999999997</v>
          </cell>
          <cell r="BC580">
            <v>0</v>
          </cell>
          <cell r="BD580">
            <v>2.12</v>
          </cell>
          <cell r="BE580">
            <v>2.12</v>
          </cell>
          <cell r="BF580">
            <v>0</v>
          </cell>
          <cell r="BG580">
            <v>0</v>
          </cell>
          <cell r="BH580">
            <v>0</v>
          </cell>
          <cell r="BI580">
            <v>0</v>
          </cell>
        </row>
        <row r="581">
          <cell r="C581" t="str">
            <v>A</v>
          </cell>
          <cell r="D581" t="str">
            <v>6N</v>
          </cell>
          <cell r="E581" t="str">
            <v>SRG0014</v>
          </cell>
          <cell r="F581" t="str">
            <v>CENTRALE BAGNORE 3</v>
          </cell>
          <cell r="G581" t="str">
            <v>TUSI028</v>
          </cell>
          <cell r="H581" t="str">
            <v>POZZO BAGNORE 22A</v>
          </cell>
          <cell r="I581" t="str">
            <v>935</v>
          </cell>
          <cell r="J581" t="str">
            <v>**</v>
          </cell>
          <cell r="K581" t="str">
            <v>****</v>
          </cell>
          <cell r="L581" t="str">
            <v>****</v>
          </cell>
          <cell r="M581" t="str">
            <v>14</v>
          </cell>
          <cell r="N581" t="str">
            <v>0520</v>
          </cell>
          <cell r="O581" t="str">
            <v>*</v>
          </cell>
          <cell r="P581" t="str">
            <v>*</v>
          </cell>
          <cell r="Q581" t="str">
            <v>****</v>
          </cell>
          <cell r="R581" t="str">
            <v>37</v>
          </cell>
          <cell r="S581" t="str">
            <v>7236</v>
          </cell>
          <cell r="T581" t="str">
            <v>1</v>
          </cell>
          <cell r="U581">
            <v>1</v>
          </cell>
          <cell r="V581">
            <v>1</v>
          </cell>
          <cell r="W581">
            <v>2000</v>
          </cell>
          <cell r="X581">
            <v>8285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8285</v>
          </cell>
          <cell r="AJ581">
            <v>8285</v>
          </cell>
          <cell r="AK581">
            <v>0</v>
          </cell>
          <cell r="AL581">
            <v>1999</v>
          </cell>
          <cell r="AM581">
            <v>2000</v>
          </cell>
          <cell r="AN581" t="str">
            <v>ta14935</v>
          </cell>
          <cell r="AO581">
            <v>0</v>
          </cell>
          <cell r="AP581">
            <v>0</v>
          </cell>
          <cell r="AQ581">
            <v>0</v>
          </cell>
          <cell r="AR581">
            <v>414.25</v>
          </cell>
          <cell r="AS581">
            <v>621.375</v>
          </cell>
          <cell r="AT581">
            <v>621.375</v>
          </cell>
          <cell r="AU581">
            <v>828.5</v>
          </cell>
          <cell r="AV581">
            <v>1242.75</v>
          </cell>
          <cell r="AW581">
            <v>1242.75</v>
          </cell>
          <cell r="AX581">
            <v>828.5</v>
          </cell>
          <cell r="AY581">
            <v>1242.75</v>
          </cell>
          <cell r="AZ581">
            <v>1242.75</v>
          </cell>
          <cell r="BA581">
            <v>828.5</v>
          </cell>
          <cell r="BB581">
            <v>1242.75</v>
          </cell>
          <cell r="BC581">
            <v>0</v>
          </cell>
          <cell r="BD581">
            <v>828.5</v>
          </cell>
          <cell r="BE581">
            <v>828.5</v>
          </cell>
          <cell r="BF581">
            <v>0</v>
          </cell>
          <cell r="BG581">
            <v>0</v>
          </cell>
          <cell r="BH581">
            <v>0</v>
          </cell>
          <cell r="BI581">
            <v>0</v>
          </cell>
        </row>
        <row r="582">
          <cell r="C582" t="str">
            <v>A</v>
          </cell>
          <cell r="D582" t="str">
            <v>6N</v>
          </cell>
          <cell r="E582" t="str">
            <v>SRG0014</v>
          </cell>
          <cell r="F582" t="str">
            <v>CENTRALE BAGNORE 3</v>
          </cell>
          <cell r="G582" t="str">
            <v>TUSI028</v>
          </cell>
          <cell r="H582" t="str">
            <v>POZZO BAGNORE 22A</v>
          </cell>
          <cell r="I582" t="str">
            <v>939</v>
          </cell>
          <cell r="J582" t="str">
            <v>**</v>
          </cell>
          <cell r="K582" t="str">
            <v>****</v>
          </cell>
          <cell r="L582" t="str">
            <v>****</v>
          </cell>
          <cell r="M582" t="str">
            <v>14</v>
          </cell>
          <cell r="N582" t="str">
            <v>0520</v>
          </cell>
          <cell r="O582" t="str">
            <v>*</v>
          </cell>
          <cell r="P582" t="str">
            <v>*</v>
          </cell>
          <cell r="Q582" t="str">
            <v>****</v>
          </cell>
          <cell r="R582" t="str">
            <v>37</v>
          </cell>
          <cell r="S582" t="str">
            <v>7236</v>
          </cell>
          <cell r="T582" t="str">
            <v>1</v>
          </cell>
          <cell r="U582">
            <v>1</v>
          </cell>
          <cell r="V582">
            <v>1</v>
          </cell>
          <cell r="W582">
            <v>2000</v>
          </cell>
          <cell r="X582">
            <v>20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20</v>
          </cell>
          <cell r="AJ582">
            <v>20</v>
          </cell>
          <cell r="AK582">
            <v>0</v>
          </cell>
          <cell r="AL582">
            <v>1999</v>
          </cell>
          <cell r="AM582">
            <v>2000</v>
          </cell>
          <cell r="AN582" t="str">
            <v>ta14939</v>
          </cell>
          <cell r="AO582">
            <v>0</v>
          </cell>
          <cell r="AP582">
            <v>0</v>
          </cell>
          <cell r="AQ582">
            <v>0</v>
          </cell>
          <cell r="AR582">
            <v>1</v>
          </cell>
          <cell r="AS582">
            <v>1.5</v>
          </cell>
          <cell r="AT582">
            <v>1.5</v>
          </cell>
          <cell r="AU582">
            <v>2</v>
          </cell>
          <cell r="AV582">
            <v>3</v>
          </cell>
          <cell r="AW582">
            <v>3</v>
          </cell>
          <cell r="AX582">
            <v>2</v>
          </cell>
          <cell r="AY582">
            <v>3</v>
          </cell>
          <cell r="AZ582">
            <v>3</v>
          </cell>
          <cell r="BA582">
            <v>2</v>
          </cell>
          <cell r="BB582">
            <v>3</v>
          </cell>
          <cell r="BC582">
            <v>0</v>
          </cell>
          <cell r="BD582">
            <v>2</v>
          </cell>
          <cell r="BE582">
            <v>2</v>
          </cell>
          <cell r="BF582">
            <v>0</v>
          </cell>
          <cell r="BG582">
            <v>0</v>
          </cell>
          <cell r="BH582">
            <v>0</v>
          </cell>
          <cell r="BI582">
            <v>0</v>
          </cell>
        </row>
        <row r="583">
          <cell r="C583" t="str">
            <v>A</v>
          </cell>
          <cell r="D583" t="str">
            <v>6N</v>
          </cell>
          <cell r="E583" t="str">
            <v>SRG0014</v>
          </cell>
          <cell r="F583" t="str">
            <v>CENTRALE BAGNORE 3</v>
          </cell>
          <cell r="G583" t="str">
            <v>TUSI028</v>
          </cell>
          <cell r="H583" t="str">
            <v>POZZO BAGNORE 22A</v>
          </cell>
          <cell r="I583" t="str">
            <v>935</v>
          </cell>
          <cell r="J583" t="str">
            <v>**</v>
          </cell>
          <cell r="K583" t="str">
            <v>****</v>
          </cell>
          <cell r="L583" t="str">
            <v>****</v>
          </cell>
          <cell r="M583" t="str">
            <v>14</v>
          </cell>
          <cell r="N583" t="str">
            <v>0520</v>
          </cell>
          <cell r="O583" t="str">
            <v>*</v>
          </cell>
          <cell r="P583" t="str">
            <v>*</v>
          </cell>
          <cell r="Q583" t="str">
            <v>****</v>
          </cell>
          <cell r="R583" t="str">
            <v>37</v>
          </cell>
          <cell r="S583" t="str">
            <v>7236</v>
          </cell>
          <cell r="T583" t="str">
            <v>1</v>
          </cell>
          <cell r="U583">
            <v>1</v>
          </cell>
          <cell r="V583">
            <v>1</v>
          </cell>
          <cell r="W583">
            <v>2000</v>
          </cell>
          <cell r="X583">
            <v>57.4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57.4</v>
          </cell>
          <cell r="AJ583">
            <v>57.4</v>
          </cell>
          <cell r="AK583">
            <v>0</v>
          </cell>
          <cell r="AL583">
            <v>1999</v>
          </cell>
          <cell r="AM583">
            <v>2000</v>
          </cell>
          <cell r="AN583" t="str">
            <v>ta14935</v>
          </cell>
          <cell r="AO583">
            <v>0</v>
          </cell>
          <cell r="AP583">
            <v>0</v>
          </cell>
          <cell r="AQ583">
            <v>0</v>
          </cell>
          <cell r="AR583">
            <v>2.87</v>
          </cell>
          <cell r="AS583">
            <v>4.3049999999999997</v>
          </cell>
          <cell r="AT583">
            <v>4.3049999999999997</v>
          </cell>
          <cell r="AU583">
            <v>5.74</v>
          </cell>
          <cell r="AV583">
            <v>8.61</v>
          </cell>
          <cell r="AW583">
            <v>8.61</v>
          </cell>
          <cell r="AX583">
            <v>5.74</v>
          </cell>
          <cell r="AY583">
            <v>8.61</v>
          </cell>
          <cell r="AZ583">
            <v>8.61</v>
          </cell>
          <cell r="BA583">
            <v>5.74</v>
          </cell>
          <cell r="BB583">
            <v>8.61</v>
          </cell>
          <cell r="BC583">
            <v>0</v>
          </cell>
          <cell r="BD583">
            <v>5.74</v>
          </cell>
          <cell r="BE583">
            <v>5.74</v>
          </cell>
          <cell r="BF583">
            <v>0</v>
          </cell>
          <cell r="BG583">
            <v>0</v>
          </cell>
          <cell r="BH583">
            <v>0</v>
          </cell>
          <cell r="BI583">
            <v>0</v>
          </cell>
        </row>
        <row r="584">
          <cell r="C584" t="str">
            <v>A</v>
          </cell>
          <cell r="D584" t="str">
            <v>6N</v>
          </cell>
          <cell r="E584" t="str">
            <v>SRG0014</v>
          </cell>
          <cell r="F584" t="str">
            <v>CENTRALE BAGNORE 3</v>
          </cell>
          <cell r="G584" t="str">
            <v>TUSI028</v>
          </cell>
          <cell r="H584" t="str">
            <v>POZZO BAGNORE 22A</v>
          </cell>
          <cell r="I584" t="str">
            <v>939</v>
          </cell>
          <cell r="J584" t="str">
            <v>**</v>
          </cell>
          <cell r="K584" t="str">
            <v>****</v>
          </cell>
          <cell r="L584" t="str">
            <v>****</v>
          </cell>
          <cell r="M584" t="str">
            <v>14</v>
          </cell>
          <cell r="N584" t="str">
            <v>0520</v>
          </cell>
          <cell r="O584" t="str">
            <v>*</v>
          </cell>
          <cell r="P584" t="str">
            <v>*</v>
          </cell>
          <cell r="Q584" t="str">
            <v>****</v>
          </cell>
          <cell r="R584" t="str">
            <v>37</v>
          </cell>
          <cell r="S584" t="str">
            <v>7236</v>
          </cell>
          <cell r="T584" t="str">
            <v>1</v>
          </cell>
          <cell r="U584">
            <v>1</v>
          </cell>
          <cell r="V584">
            <v>1</v>
          </cell>
          <cell r="W584">
            <v>2000</v>
          </cell>
          <cell r="X584">
            <v>4.5999999999999996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4.5999999999999996</v>
          </cell>
          <cell r="AJ584">
            <v>4.5999999999999996</v>
          </cell>
          <cell r="AK584">
            <v>0</v>
          </cell>
          <cell r="AL584">
            <v>1999</v>
          </cell>
          <cell r="AM584">
            <v>2000</v>
          </cell>
          <cell r="AN584" t="str">
            <v>ta14939</v>
          </cell>
          <cell r="AO584">
            <v>0</v>
          </cell>
          <cell r="AP584">
            <v>0</v>
          </cell>
          <cell r="AQ584">
            <v>0</v>
          </cell>
          <cell r="AR584">
            <v>0.22999999999999998</v>
          </cell>
          <cell r="AS584">
            <v>0.34499999999999997</v>
          </cell>
          <cell r="AT584">
            <v>0.34499999999999997</v>
          </cell>
          <cell r="AU584">
            <v>0.45999999999999996</v>
          </cell>
          <cell r="AV584">
            <v>0.69</v>
          </cell>
          <cell r="AW584">
            <v>0.69</v>
          </cell>
          <cell r="AX584">
            <v>0.45999999999999996</v>
          </cell>
          <cell r="AY584">
            <v>0.69</v>
          </cell>
          <cell r="AZ584">
            <v>0.69</v>
          </cell>
          <cell r="BA584">
            <v>0.45999999999999996</v>
          </cell>
          <cell r="BB584">
            <v>0.69</v>
          </cell>
          <cell r="BC584">
            <v>0</v>
          </cell>
          <cell r="BD584">
            <v>0.45999999999999996</v>
          </cell>
          <cell r="BE584">
            <v>0.45999999999999996</v>
          </cell>
          <cell r="BF584">
            <v>0</v>
          </cell>
          <cell r="BG584">
            <v>0</v>
          </cell>
          <cell r="BH584">
            <v>0</v>
          </cell>
          <cell r="BI584">
            <v>0</v>
          </cell>
        </row>
        <row r="585">
          <cell r="C585" t="str">
            <v>A</v>
          </cell>
          <cell r="D585" t="str">
            <v>6N</v>
          </cell>
          <cell r="E585" t="str">
            <v>SRG0014</v>
          </cell>
          <cell r="F585" t="str">
            <v>CENTRALE BAGNORE 3</v>
          </cell>
          <cell r="G585" t="str">
            <v>TUSI087</v>
          </cell>
          <cell r="H585" t="str">
            <v>CENTRALE BAGNORE 3</v>
          </cell>
          <cell r="I585" t="str">
            <v>987</v>
          </cell>
          <cell r="J585" t="str">
            <v>10</v>
          </cell>
          <cell r="K585" t="str">
            <v>****</v>
          </cell>
          <cell r="L585" t="str">
            <v>****</v>
          </cell>
          <cell r="M585" t="str">
            <v>13</v>
          </cell>
          <cell r="N585" t="str">
            <v>B300</v>
          </cell>
          <cell r="O585" t="str">
            <v>*</v>
          </cell>
          <cell r="P585" t="str">
            <v>*</v>
          </cell>
          <cell r="Q585" t="str">
            <v>****</v>
          </cell>
          <cell r="R585" t="str">
            <v>37</v>
          </cell>
          <cell r="S585" t="str">
            <v>8013</v>
          </cell>
          <cell r="T585" t="str">
            <v>3</v>
          </cell>
          <cell r="U585" t="str">
            <v>3</v>
          </cell>
          <cell r="V585">
            <v>4</v>
          </cell>
          <cell r="W585">
            <v>1999</v>
          </cell>
          <cell r="X585">
            <v>898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968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1866</v>
          </cell>
          <cell r="AJ585">
            <v>1866</v>
          </cell>
          <cell r="AK585" t="str">
            <v>NO</v>
          </cell>
          <cell r="AL585">
            <v>2001</v>
          </cell>
          <cell r="AM585">
            <v>2001</v>
          </cell>
          <cell r="AN585" t="str">
            <v>ta1398710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45.716999999999999</v>
          </cell>
          <cell r="AV585">
            <v>71.0946</v>
          </cell>
          <cell r="AW585">
            <v>71.0946</v>
          </cell>
          <cell r="AX585">
            <v>87.888600000000011</v>
          </cell>
          <cell r="AY585">
            <v>141.25620000000001</v>
          </cell>
          <cell r="AZ585">
            <v>141.25620000000001</v>
          </cell>
          <cell r="BA585">
            <v>87.888600000000011</v>
          </cell>
          <cell r="BB585">
            <v>141.25620000000001</v>
          </cell>
          <cell r="BC585">
            <v>141.25620000000001</v>
          </cell>
          <cell r="BD585">
            <v>87.888600000000011</v>
          </cell>
          <cell r="BE585">
            <v>141.25620000000001</v>
          </cell>
          <cell r="BF585">
            <v>0</v>
          </cell>
          <cell r="BG585">
            <v>87.888600000000011</v>
          </cell>
          <cell r="BH585">
            <v>141.25620000000001</v>
          </cell>
          <cell r="BI585">
            <v>0</v>
          </cell>
        </row>
        <row r="586">
          <cell r="C586" t="str">
            <v>A</v>
          </cell>
          <cell r="D586" t="str">
            <v>6N</v>
          </cell>
          <cell r="E586" t="str">
            <v>SRG0014</v>
          </cell>
          <cell r="F586" t="str">
            <v>CENTRALE BAGNORE 3</v>
          </cell>
          <cell r="G586" t="str">
            <v>TUSI087</v>
          </cell>
          <cell r="H586" t="str">
            <v>CENTRALE BAGNORE 3</v>
          </cell>
          <cell r="I586" t="str">
            <v>987</v>
          </cell>
          <cell r="J586">
            <v>10</v>
          </cell>
          <cell r="K586" t="str">
            <v>****</v>
          </cell>
          <cell r="L586" t="str">
            <v>****</v>
          </cell>
          <cell r="M586" t="str">
            <v>13</v>
          </cell>
          <cell r="N586" t="str">
            <v>B300</v>
          </cell>
          <cell r="O586" t="str">
            <v>*</v>
          </cell>
          <cell r="P586" t="str">
            <v>*</v>
          </cell>
          <cell r="Q586" t="str">
            <v>****</v>
          </cell>
          <cell r="R586" t="str">
            <v>37</v>
          </cell>
          <cell r="S586" t="str">
            <v>8020</v>
          </cell>
          <cell r="T586" t="str">
            <v>3</v>
          </cell>
          <cell r="U586" t="str">
            <v>3</v>
          </cell>
          <cell r="V586">
            <v>4</v>
          </cell>
          <cell r="W586">
            <v>1999</v>
          </cell>
          <cell r="X586">
            <v>1157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2125</v>
          </cell>
          <cell r="AJ586">
            <v>1157</v>
          </cell>
          <cell r="AK586">
            <v>0</v>
          </cell>
          <cell r="AL586">
            <v>1999</v>
          </cell>
          <cell r="AM586">
            <v>1999</v>
          </cell>
          <cell r="AN586" t="str">
            <v>ta1398710</v>
          </cell>
          <cell r="AO586">
            <v>28.346500000000002</v>
          </cell>
          <cell r="AP586">
            <v>44.081700000000005</v>
          </cell>
          <cell r="AQ586">
            <v>44.081700000000005</v>
          </cell>
          <cell r="AR586">
            <v>54.494700000000002</v>
          </cell>
          <cell r="AS586">
            <v>87.584900000000005</v>
          </cell>
          <cell r="AT586">
            <v>87.584900000000005</v>
          </cell>
          <cell r="AU586">
            <v>54.494700000000002</v>
          </cell>
          <cell r="AV586">
            <v>87.584900000000005</v>
          </cell>
          <cell r="AW586">
            <v>87.584900000000005</v>
          </cell>
          <cell r="AX586">
            <v>54.494700000000002</v>
          </cell>
          <cell r="AY586">
            <v>87.584900000000005</v>
          </cell>
          <cell r="AZ586">
            <v>0</v>
          </cell>
          <cell r="BA586">
            <v>54.494700000000002</v>
          </cell>
          <cell r="BB586">
            <v>87.584900000000005</v>
          </cell>
          <cell r="BC586">
            <v>0</v>
          </cell>
          <cell r="BD586">
            <v>54.494700000000002</v>
          </cell>
          <cell r="BE586">
            <v>87.584900000000005</v>
          </cell>
          <cell r="BF586">
            <v>0</v>
          </cell>
          <cell r="BG586">
            <v>54.494700000000002</v>
          </cell>
          <cell r="BH586">
            <v>87.584900000000005</v>
          </cell>
          <cell r="BI586">
            <v>0</v>
          </cell>
        </row>
        <row r="587">
          <cell r="C587" t="str">
            <v>A</v>
          </cell>
          <cell r="D587" t="str">
            <v>6N</v>
          </cell>
          <cell r="E587" t="str">
            <v>SRG0014</v>
          </cell>
          <cell r="F587" t="str">
            <v>CENTRALE BAGNORE 3</v>
          </cell>
          <cell r="G587" t="str">
            <v>TUSI087</v>
          </cell>
          <cell r="H587" t="str">
            <v>CENTRALE BAGNORE 3</v>
          </cell>
          <cell r="I587">
            <v>987</v>
          </cell>
          <cell r="J587" t="str">
            <v>10</v>
          </cell>
          <cell r="K587" t="str">
            <v>****</v>
          </cell>
          <cell r="L587" t="str">
            <v>****</v>
          </cell>
          <cell r="M587" t="str">
            <v>13</v>
          </cell>
          <cell r="N587" t="str">
            <v>B300</v>
          </cell>
          <cell r="O587" t="str">
            <v>*</v>
          </cell>
          <cell r="P587" t="str">
            <v>*</v>
          </cell>
          <cell r="Q587" t="str">
            <v>****</v>
          </cell>
          <cell r="R587" t="str">
            <v>37</v>
          </cell>
          <cell r="S587" t="str">
            <v>8013</v>
          </cell>
          <cell r="T587" t="str">
            <v>3</v>
          </cell>
          <cell r="U587">
            <v>3</v>
          </cell>
          <cell r="V587">
            <v>1</v>
          </cell>
          <cell r="W587">
            <v>2000</v>
          </cell>
          <cell r="X587">
            <v>0</v>
          </cell>
          <cell r="Y587">
            <v>190</v>
          </cell>
          <cell r="Z587">
            <v>0</v>
          </cell>
          <cell r="AA587">
            <v>0</v>
          </cell>
          <cell r="AB587">
            <v>0</v>
          </cell>
          <cell r="AC587">
            <v>190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190</v>
          </cell>
          <cell r="AJ587">
            <v>190</v>
          </cell>
          <cell r="AK587">
            <v>0</v>
          </cell>
          <cell r="AL587">
            <v>2000</v>
          </cell>
          <cell r="AM587">
            <v>2000</v>
          </cell>
          <cell r="AN587" t="str">
            <v>ta1398710</v>
          </cell>
          <cell r="AO587">
            <v>0</v>
          </cell>
          <cell r="AP587">
            <v>0</v>
          </cell>
          <cell r="AQ587">
            <v>0</v>
          </cell>
          <cell r="AR587">
            <v>4.6550000000000002</v>
          </cell>
          <cell r="AS587">
            <v>7.2390000000000008</v>
          </cell>
          <cell r="AT587">
            <v>7.2390000000000008</v>
          </cell>
          <cell r="AU587">
            <v>8.9489999999999998</v>
          </cell>
          <cell r="AV587">
            <v>14.383000000000001</v>
          </cell>
          <cell r="AW587">
            <v>14.383000000000001</v>
          </cell>
          <cell r="AX587">
            <v>8.9489999999999998</v>
          </cell>
          <cell r="AY587">
            <v>14.383000000000001</v>
          </cell>
          <cell r="AZ587">
            <v>14.383000000000001</v>
          </cell>
          <cell r="BA587">
            <v>8.9489999999999998</v>
          </cell>
          <cell r="BB587">
            <v>14.383000000000001</v>
          </cell>
          <cell r="BC587">
            <v>0</v>
          </cell>
          <cell r="BD587">
            <v>8.9489999999999998</v>
          </cell>
          <cell r="BE587">
            <v>14.383000000000001</v>
          </cell>
          <cell r="BF587">
            <v>0</v>
          </cell>
          <cell r="BG587">
            <v>8.9489999999999998</v>
          </cell>
          <cell r="BH587">
            <v>14.383000000000001</v>
          </cell>
          <cell r="BI587">
            <v>0</v>
          </cell>
        </row>
        <row r="588">
          <cell r="C588" t="str">
            <v>A</v>
          </cell>
          <cell r="D588" t="str">
            <v>6N</v>
          </cell>
          <cell r="E588" t="str">
            <v>SRG0014</v>
          </cell>
          <cell r="F588" t="str">
            <v>CENTRALE BAGNORE 3</v>
          </cell>
          <cell r="G588" t="str">
            <v>TUSI087</v>
          </cell>
          <cell r="H588" t="str">
            <v>CENTRALE BAGNORE 3</v>
          </cell>
          <cell r="I588">
            <v>987</v>
          </cell>
          <cell r="J588" t="str">
            <v>10</v>
          </cell>
          <cell r="K588" t="str">
            <v>****</v>
          </cell>
          <cell r="L588" t="str">
            <v>****</v>
          </cell>
          <cell r="M588" t="str">
            <v>13</v>
          </cell>
          <cell r="N588" t="str">
            <v>B300</v>
          </cell>
          <cell r="O588" t="str">
            <v>*</v>
          </cell>
          <cell r="P588" t="str">
            <v>*</v>
          </cell>
          <cell r="Q588" t="str">
            <v>****</v>
          </cell>
          <cell r="R588" t="str">
            <v>37</v>
          </cell>
          <cell r="S588" t="str">
            <v>8013</v>
          </cell>
          <cell r="T588" t="str">
            <v>3</v>
          </cell>
          <cell r="U588">
            <v>3</v>
          </cell>
          <cell r="V588">
            <v>2</v>
          </cell>
          <cell r="W588">
            <v>2000</v>
          </cell>
          <cell r="X588">
            <v>0</v>
          </cell>
          <cell r="Y588">
            <v>690</v>
          </cell>
          <cell r="Z588">
            <v>690</v>
          </cell>
          <cell r="AA588">
            <v>0</v>
          </cell>
          <cell r="AB588">
            <v>0</v>
          </cell>
          <cell r="AC588">
            <v>690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690</v>
          </cell>
          <cell r="AJ588">
            <v>690</v>
          </cell>
          <cell r="AK588">
            <v>0</v>
          </cell>
          <cell r="AL588">
            <v>2000</v>
          </cell>
          <cell r="AM588">
            <v>2000</v>
          </cell>
          <cell r="AN588" t="str">
            <v>ta1398710</v>
          </cell>
          <cell r="AO588">
            <v>0</v>
          </cell>
          <cell r="AP588">
            <v>0</v>
          </cell>
          <cell r="AQ588">
            <v>0</v>
          </cell>
          <cell r="AR588">
            <v>16.905000000000001</v>
          </cell>
          <cell r="AS588">
            <v>26.289000000000001</v>
          </cell>
          <cell r="AT588">
            <v>26.289000000000001</v>
          </cell>
          <cell r="AU588">
            <v>32.499000000000002</v>
          </cell>
          <cell r="AV588">
            <v>52.233000000000004</v>
          </cell>
          <cell r="AW588">
            <v>52.233000000000004</v>
          </cell>
          <cell r="AX588">
            <v>32.499000000000002</v>
          </cell>
          <cell r="AY588">
            <v>52.233000000000004</v>
          </cell>
          <cell r="AZ588">
            <v>52.233000000000004</v>
          </cell>
          <cell r="BA588">
            <v>32.499000000000002</v>
          </cell>
          <cell r="BB588">
            <v>52.233000000000004</v>
          </cell>
          <cell r="BC588">
            <v>0</v>
          </cell>
          <cell r="BD588">
            <v>32.499000000000002</v>
          </cell>
          <cell r="BE588">
            <v>52.233000000000004</v>
          </cell>
          <cell r="BF588">
            <v>0</v>
          </cell>
          <cell r="BG588">
            <v>32.499000000000002</v>
          </cell>
          <cell r="BH588">
            <v>52.233000000000004</v>
          </cell>
          <cell r="BI588">
            <v>0</v>
          </cell>
        </row>
        <row r="589">
          <cell r="C589" t="str">
            <v>A</v>
          </cell>
          <cell r="D589" t="str">
            <v>6N</v>
          </cell>
          <cell r="E589" t="str">
            <v>SRG0014</v>
          </cell>
          <cell r="F589" t="str">
            <v>CENTRALE BAGNORE 3</v>
          </cell>
          <cell r="G589" t="str">
            <v>TUSI109</v>
          </cell>
          <cell r="H589" t="str">
            <v>C.LE BAGNORE 3 - IMP. DI TRASPORTO</v>
          </cell>
          <cell r="I589" t="str">
            <v>987</v>
          </cell>
          <cell r="J589" t="str">
            <v>07</v>
          </cell>
          <cell r="K589" t="str">
            <v>****</v>
          </cell>
          <cell r="L589" t="str">
            <v>****</v>
          </cell>
          <cell r="M589" t="str">
            <v>13</v>
          </cell>
          <cell r="N589" t="str">
            <v>B300</v>
          </cell>
          <cell r="O589" t="str">
            <v>*</v>
          </cell>
          <cell r="P589" t="str">
            <v>*</v>
          </cell>
          <cell r="Q589" t="str">
            <v>****</v>
          </cell>
          <cell r="R589" t="str">
            <v>37</v>
          </cell>
          <cell r="S589" t="str">
            <v>8046</v>
          </cell>
          <cell r="T589" t="str">
            <v>3</v>
          </cell>
          <cell r="U589" t="str">
            <v>3</v>
          </cell>
          <cell r="V589">
            <v>4</v>
          </cell>
          <cell r="W589">
            <v>1999</v>
          </cell>
          <cell r="X589">
            <v>203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203</v>
          </cell>
          <cell r="AJ589">
            <v>203</v>
          </cell>
          <cell r="AK589">
            <v>0</v>
          </cell>
          <cell r="AL589">
            <v>1999</v>
          </cell>
          <cell r="AM589">
            <v>1999</v>
          </cell>
          <cell r="AN589" t="str">
            <v>ta1398707</v>
          </cell>
          <cell r="AO589">
            <v>12.6875</v>
          </cell>
          <cell r="AP589">
            <v>25.375</v>
          </cell>
          <cell r="AQ589">
            <v>25.375</v>
          </cell>
          <cell r="AR589">
            <v>25.375</v>
          </cell>
          <cell r="AS589">
            <v>50.75</v>
          </cell>
          <cell r="AT589">
            <v>50.75</v>
          </cell>
          <cell r="AU589">
            <v>25.375</v>
          </cell>
          <cell r="AV589">
            <v>25.375</v>
          </cell>
          <cell r="AW589">
            <v>25.375</v>
          </cell>
          <cell r="AX589">
            <v>0</v>
          </cell>
          <cell r="AY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0</v>
          </cell>
        </row>
        <row r="590">
          <cell r="C590" t="str">
            <v>A</v>
          </cell>
          <cell r="D590" t="str">
            <v>6N</v>
          </cell>
          <cell r="E590" t="str">
            <v>SRG0014</v>
          </cell>
          <cell r="F590" t="str">
            <v>CENTRALE BAGNORE 3</v>
          </cell>
          <cell r="G590" t="str">
            <v>TUSI109</v>
          </cell>
          <cell r="H590" t="str">
            <v>C.LE BAGNORE 3 - IMP. DI TRASPORTO</v>
          </cell>
          <cell r="I590" t="str">
            <v>987</v>
          </cell>
          <cell r="J590" t="str">
            <v>07</v>
          </cell>
          <cell r="K590" t="str">
            <v>****</v>
          </cell>
          <cell r="L590" t="str">
            <v>****</v>
          </cell>
          <cell r="M590" t="str">
            <v>13</v>
          </cell>
          <cell r="N590" t="str">
            <v>B300</v>
          </cell>
          <cell r="O590" t="str">
            <v>*</v>
          </cell>
          <cell r="P590" t="str">
            <v>*</v>
          </cell>
          <cell r="Q590" t="str">
            <v>****</v>
          </cell>
          <cell r="R590" t="str">
            <v>37</v>
          </cell>
          <cell r="S590" t="str">
            <v>8046</v>
          </cell>
          <cell r="T590" t="str">
            <v>3</v>
          </cell>
          <cell r="U590">
            <v>3</v>
          </cell>
          <cell r="V590">
            <v>1</v>
          </cell>
          <cell r="W590">
            <v>2000</v>
          </cell>
          <cell r="X590">
            <v>0</v>
          </cell>
          <cell r="Y590">
            <v>114</v>
          </cell>
          <cell r="AA590">
            <v>0</v>
          </cell>
          <cell r="AB590">
            <v>0</v>
          </cell>
          <cell r="AC590">
            <v>114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114</v>
          </cell>
          <cell r="AJ590">
            <v>114</v>
          </cell>
          <cell r="AK590">
            <v>0</v>
          </cell>
          <cell r="AL590">
            <v>2000</v>
          </cell>
          <cell r="AM590">
            <v>2000</v>
          </cell>
          <cell r="AN590" t="str">
            <v>ta1398707</v>
          </cell>
          <cell r="AO590">
            <v>0</v>
          </cell>
          <cell r="AP590">
            <v>0</v>
          </cell>
          <cell r="AQ590">
            <v>0</v>
          </cell>
          <cell r="AR590">
            <v>7.125</v>
          </cell>
          <cell r="AS590">
            <v>14.25</v>
          </cell>
          <cell r="AT590">
            <v>14.25</v>
          </cell>
          <cell r="AU590">
            <v>14.25</v>
          </cell>
          <cell r="AV590">
            <v>28.5</v>
          </cell>
          <cell r="AW590">
            <v>28.5</v>
          </cell>
          <cell r="AX590">
            <v>14.25</v>
          </cell>
          <cell r="AY590">
            <v>14.25</v>
          </cell>
          <cell r="AZ590">
            <v>14.25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0</v>
          </cell>
        </row>
        <row r="591">
          <cell r="C591" t="str">
            <v>A</v>
          </cell>
          <cell r="D591" t="str">
            <v>6N</v>
          </cell>
          <cell r="E591" t="str">
            <v>SRG0014</v>
          </cell>
          <cell r="F591" t="str">
            <v>CENTRALE BAGNORE 3</v>
          </cell>
          <cell r="G591" t="str">
            <v>TUSI109</v>
          </cell>
          <cell r="H591" t="str">
            <v>C.LE BAGNORE 3 - IMP. DI TRASPORTO</v>
          </cell>
          <cell r="I591" t="str">
            <v>987</v>
          </cell>
          <cell r="J591" t="str">
            <v>07</v>
          </cell>
          <cell r="K591" t="str">
            <v>****</v>
          </cell>
          <cell r="L591" t="str">
            <v>****</v>
          </cell>
          <cell r="M591" t="str">
            <v>13</v>
          </cell>
          <cell r="N591" t="str">
            <v>B300</v>
          </cell>
          <cell r="O591" t="str">
            <v>*</v>
          </cell>
          <cell r="P591" t="str">
            <v>*</v>
          </cell>
          <cell r="Q591" t="str">
            <v>****</v>
          </cell>
          <cell r="R591" t="str">
            <v>37</v>
          </cell>
          <cell r="S591" t="str">
            <v>8046</v>
          </cell>
          <cell r="T591" t="str">
            <v>3</v>
          </cell>
          <cell r="U591">
            <v>3</v>
          </cell>
          <cell r="V591">
            <v>2</v>
          </cell>
          <cell r="W591">
            <v>2000</v>
          </cell>
          <cell r="X591">
            <v>0</v>
          </cell>
          <cell r="Y591">
            <v>306</v>
          </cell>
          <cell r="Z591">
            <v>306</v>
          </cell>
          <cell r="AA591">
            <v>0</v>
          </cell>
          <cell r="AB591">
            <v>0</v>
          </cell>
          <cell r="AC591">
            <v>306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306</v>
          </cell>
          <cell r="AJ591">
            <v>306</v>
          </cell>
          <cell r="AK591">
            <v>0</v>
          </cell>
          <cell r="AL591">
            <v>2000</v>
          </cell>
          <cell r="AM591">
            <v>2000</v>
          </cell>
          <cell r="AN591" t="str">
            <v>ta1398707</v>
          </cell>
          <cell r="AO591">
            <v>0</v>
          </cell>
          <cell r="AP591">
            <v>0</v>
          </cell>
          <cell r="AQ591">
            <v>0</v>
          </cell>
          <cell r="AR591">
            <v>19.125</v>
          </cell>
          <cell r="AS591">
            <v>38.25</v>
          </cell>
          <cell r="AT591">
            <v>38.25</v>
          </cell>
          <cell r="AU591">
            <v>38.25</v>
          </cell>
          <cell r="AV591">
            <v>76.5</v>
          </cell>
          <cell r="AW591">
            <v>76.5</v>
          </cell>
          <cell r="AX591">
            <v>38.25</v>
          </cell>
          <cell r="AY591">
            <v>38.25</v>
          </cell>
          <cell r="AZ591">
            <v>38.25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0</v>
          </cell>
        </row>
        <row r="592">
          <cell r="C592" t="str">
            <v>A</v>
          </cell>
          <cell r="D592" t="str">
            <v>6N</v>
          </cell>
          <cell r="E592" t="str">
            <v>SRG0014</v>
          </cell>
          <cell r="F592" t="str">
            <v>CENTRALE BAGNORE 3</v>
          </cell>
          <cell r="G592" t="str">
            <v>TUSI109</v>
          </cell>
          <cell r="H592" t="str">
            <v>C.LE BAGNORE 3 - IMP. DI TRASPORTO</v>
          </cell>
          <cell r="I592" t="str">
            <v>987</v>
          </cell>
          <cell r="J592" t="str">
            <v>07</v>
          </cell>
          <cell r="K592" t="str">
            <v>****</v>
          </cell>
          <cell r="L592" t="str">
            <v>****</v>
          </cell>
          <cell r="M592" t="str">
            <v>13</v>
          </cell>
          <cell r="N592" t="str">
            <v>B300</v>
          </cell>
          <cell r="O592" t="str">
            <v>*</v>
          </cell>
          <cell r="P592" t="str">
            <v>*</v>
          </cell>
          <cell r="Q592" t="str">
            <v>****</v>
          </cell>
          <cell r="R592" t="str">
            <v>37</v>
          </cell>
          <cell r="S592" t="str">
            <v>8046</v>
          </cell>
          <cell r="T592" t="str">
            <v>3</v>
          </cell>
          <cell r="U592">
            <v>3</v>
          </cell>
          <cell r="V592">
            <v>3</v>
          </cell>
          <cell r="W592">
            <v>2000</v>
          </cell>
          <cell r="X592">
            <v>0</v>
          </cell>
          <cell r="Z592">
            <v>480</v>
          </cell>
          <cell r="AA592">
            <v>480</v>
          </cell>
          <cell r="AB592">
            <v>0</v>
          </cell>
          <cell r="AC592">
            <v>480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480</v>
          </cell>
          <cell r="AJ592">
            <v>480</v>
          </cell>
          <cell r="AK592">
            <v>0</v>
          </cell>
          <cell r="AL592">
            <v>2000</v>
          </cell>
          <cell r="AM592">
            <v>2000</v>
          </cell>
          <cell r="AN592" t="str">
            <v>ta1398707</v>
          </cell>
          <cell r="AO592">
            <v>0</v>
          </cell>
          <cell r="AP592">
            <v>0</v>
          </cell>
          <cell r="AQ592">
            <v>0</v>
          </cell>
          <cell r="AR592">
            <v>30</v>
          </cell>
          <cell r="AS592">
            <v>60</v>
          </cell>
          <cell r="AT592">
            <v>60</v>
          </cell>
          <cell r="AU592">
            <v>60</v>
          </cell>
          <cell r="AV592">
            <v>120</v>
          </cell>
          <cell r="AW592">
            <v>120</v>
          </cell>
          <cell r="AX592">
            <v>60</v>
          </cell>
          <cell r="AY592">
            <v>60</v>
          </cell>
          <cell r="AZ592">
            <v>60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</row>
        <row r="593">
          <cell r="C593" t="str">
            <v>A</v>
          </cell>
          <cell r="D593" t="str">
            <v>6N</v>
          </cell>
          <cell r="E593" t="str">
            <v>SRG0014</v>
          </cell>
          <cell r="F593" t="str">
            <v>CENTRALE BAGNORE 3</v>
          </cell>
          <cell r="G593" t="str">
            <v>TUSI110</v>
          </cell>
          <cell r="H593" t="str">
            <v>C.LE BAGNORE 3 - IMP. DI REINIEZIONE</v>
          </cell>
          <cell r="I593" t="str">
            <v>987</v>
          </cell>
          <cell r="J593" t="str">
            <v>08</v>
          </cell>
          <cell r="K593" t="str">
            <v>****</v>
          </cell>
          <cell r="L593" t="str">
            <v>****</v>
          </cell>
          <cell r="M593" t="str">
            <v>13</v>
          </cell>
          <cell r="N593" t="str">
            <v>B300</v>
          </cell>
          <cell r="O593" t="str">
            <v>*</v>
          </cell>
          <cell r="P593" t="str">
            <v>*</v>
          </cell>
          <cell r="Q593" t="str">
            <v>****</v>
          </cell>
          <cell r="R593" t="str">
            <v>37</v>
          </cell>
          <cell r="S593" t="str">
            <v>8042</v>
          </cell>
          <cell r="T593" t="str">
            <v>3</v>
          </cell>
          <cell r="U593">
            <v>3</v>
          </cell>
          <cell r="V593">
            <v>2</v>
          </cell>
          <cell r="W593">
            <v>2000</v>
          </cell>
          <cell r="X593">
            <v>0</v>
          </cell>
          <cell r="Y593">
            <v>0</v>
          </cell>
          <cell r="Z593">
            <v>26</v>
          </cell>
          <cell r="AA593">
            <v>0</v>
          </cell>
          <cell r="AB593">
            <v>0</v>
          </cell>
          <cell r="AC593">
            <v>26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26</v>
          </cell>
          <cell r="AJ593">
            <v>26</v>
          </cell>
          <cell r="AK593">
            <v>0</v>
          </cell>
          <cell r="AL593">
            <v>2000</v>
          </cell>
          <cell r="AM593">
            <v>2000</v>
          </cell>
          <cell r="AN593" t="str">
            <v>ta1398708</v>
          </cell>
          <cell r="AO593">
            <v>0</v>
          </cell>
          <cell r="AP593">
            <v>0</v>
          </cell>
          <cell r="AQ593">
            <v>0</v>
          </cell>
          <cell r="AR593">
            <v>1.625</v>
          </cell>
          <cell r="AS593">
            <v>3.25</v>
          </cell>
          <cell r="AT593">
            <v>3.25</v>
          </cell>
          <cell r="AU593">
            <v>3.25</v>
          </cell>
          <cell r="AV593">
            <v>6.5</v>
          </cell>
          <cell r="AW593">
            <v>6.5</v>
          </cell>
          <cell r="AX593">
            <v>3.25</v>
          </cell>
          <cell r="AY593">
            <v>3.25</v>
          </cell>
          <cell r="AZ593">
            <v>3.25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</row>
        <row r="594">
          <cell r="C594" t="str">
            <v>A</v>
          </cell>
          <cell r="D594" t="str">
            <v>6N</v>
          </cell>
          <cell r="E594" t="str">
            <v>SRG0014</v>
          </cell>
          <cell r="F594" t="str">
            <v>CENTRALE BAGNORE 3</v>
          </cell>
          <cell r="G594" t="str">
            <v>VUSI025</v>
          </cell>
          <cell r="H594" t="str">
            <v>IMP. ABBATTIMENTO HG E ACIDO SOLFIDRICO C.LE BAGNORE</v>
          </cell>
          <cell r="I594">
            <v>987</v>
          </cell>
          <cell r="J594" t="str">
            <v>10</v>
          </cell>
          <cell r="K594" t="str">
            <v>****</v>
          </cell>
          <cell r="L594" t="str">
            <v>****</v>
          </cell>
          <cell r="M594" t="str">
            <v>13</v>
          </cell>
          <cell r="N594" t="str">
            <v>****</v>
          </cell>
          <cell r="O594" t="str">
            <v>*</v>
          </cell>
          <cell r="P594" t="str">
            <v>*</v>
          </cell>
          <cell r="Q594" t="str">
            <v>****</v>
          </cell>
          <cell r="R594" t="str">
            <v>37</v>
          </cell>
          <cell r="S594" t="str">
            <v>****</v>
          </cell>
          <cell r="T594">
            <v>1</v>
          </cell>
          <cell r="U594">
            <v>1</v>
          </cell>
          <cell r="V594">
            <v>2001</v>
          </cell>
          <cell r="W594">
            <v>2001</v>
          </cell>
          <cell r="X594">
            <v>0</v>
          </cell>
          <cell r="Y594">
            <v>0</v>
          </cell>
          <cell r="Z594">
            <v>30</v>
          </cell>
          <cell r="AA594">
            <v>0</v>
          </cell>
          <cell r="AB594">
            <v>1900</v>
          </cell>
          <cell r="AC594">
            <v>1930</v>
          </cell>
          <cell r="AD594">
            <v>4590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6520</v>
          </cell>
          <cell r="AJ594">
            <v>6520</v>
          </cell>
          <cell r="AK594">
            <v>0</v>
          </cell>
          <cell r="AL594">
            <v>2001</v>
          </cell>
          <cell r="AM594">
            <v>2001</v>
          </cell>
          <cell r="AN594" t="str">
            <v>ta1398710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159.74</v>
          </cell>
          <cell r="AV594">
            <v>248.41200000000001</v>
          </cell>
          <cell r="AW594">
            <v>248.41200000000001</v>
          </cell>
          <cell r="AX594">
            <v>307.09200000000004</v>
          </cell>
          <cell r="AY594">
            <v>493.56400000000002</v>
          </cell>
          <cell r="AZ594">
            <v>493.56400000000002</v>
          </cell>
          <cell r="BA594">
            <v>307.09200000000004</v>
          </cell>
          <cell r="BB594">
            <v>493.56400000000002</v>
          </cell>
          <cell r="BC594">
            <v>493.56400000000002</v>
          </cell>
          <cell r="BD594">
            <v>307.09200000000004</v>
          </cell>
          <cell r="BE594">
            <v>493.56400000000002</v>
          </cell>
          <cell r="BF594">
            <v>0</v>
          </cell>
          <cell r="BG594">
            <v>307.09200000000004</v>
          </cell>
          <cell r="BH594">
            <v>493.56400000000002</v>
          </cell>
          <cell r="BI594">
            <v>0</v>
          </cell>
        </row>
        <row r="595">
          <cell r="C595" t="str">
            <v>A</v>
          </cell>
          <cell r="D595" t="str">
            <v>6N</v>
          </cell>
          <cell r="E595" t="str">
            <v>SRG0014</v>
          </cell>
          <cell r="F595" t="str">
            <v>CENTRALE BAGNORE 3</v>
          </cell>
          <cell r="G595" t="str">
            <v>VUSI025</v>
          </cell>
          <cell r="H595" t="str">
            <v>IMP. ABBATTIMENTO HG E ACIDO SOLFIDRICO C.LE BAGNORE</v>
          </cell>
          <cell r="I595" t="str">
            <v>987</v>
          </cell>
          <cell r="J595" t="str">
            <v>10</v>
          </cell>
          <cell r="K595" t="str">
            <v>****</v>
          </cell>
          <cell r="L595" t="str">
            <v>****</v>
          </cell>
          <cell r="M595" t="str">
            <v>13</v>
          </cell>
          <cell r="N595" t="str">
            <v>****</v>
          </cell>
          <cell r="O595" t="str">
            <v>*</v>
          </cell>
          <cell r="P595" t="str">
            <v>*</v>
          </cell>
          <cell r="Q595" t="str">
            <v>****</v>
          </cell>
          <cell r="R595" t="str">
            <v>37</v>
          </cell>
          <cell r="S595" t="str">
            <v>****</v>
          </cell>
          <cell r="T595">
            <v>1</v>
          </cell>
          <cell r="U595">
            <v>1</v>
          </cell>
          <cell r="V595">
            <v>2001</v>
          </cell>
          <cell r="W595">
            <v>2001</v>
          </cell>
          <cell r="X595">
            <v>100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100</v>
          </cell>
          <cell r="AJ595">
            <v>100</v>
          </cell>
          <cell r="AK595">
            <v>0</v>
          </cell>
          <cell r="AL595">
            <v>1999</v>
          </cell>
          <cell r="AM595">
            <v>2001</v>
          </cell>
          <cell r="AN595" t="str">
            <v>ta1398710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2.4500000000000002</v>
          </cell>
          <cell r="AV595">
            <v>3.81</v>
          </cell>
          <cell r="AW595">
            <v>3.81</v>
          </cell>
          <cell r="AX595">
            <v>4.71</v>
          </cell>
          <cell r="AY595">
            <v>7.57</v>
          </cell>
          <cell r="AZ595">
            <v>7.57</v>
          </cell>
          <cell r="BA595">
            <v>4.71</v>
          </cell>
          <cell r="BB595">
            <v>7.57</v>
          </cell>
          <cell r="BC595">
            <v>7.57</v>
          </cell>
          <cell r="BD595">
            <v>4.71</v>
          </cell>
          <cell r="BE595">
            <v>7.57</v>
          </cell>
          <cell r="BF595">
            <v>0</v>
          </cell>
          <cell r="BG595">
            <v>4.71</v>
          </cell>
          <cell r="BH595">
            <v>7.57</v>
          </cell>
          <cell r="BI595">
            <v>0</v>
          </cell>
        </row>
        <row r="596">
          <cell r="C596" t="str">
            <v>A</v>
          </cell>
          <cell r="D596" t="str">
            <v>6N</v>
          </cell>
          <cell r="E596" t="str">
            <v>SRG0014</v>
          </cell>
          <cell r="F596" t="str">
            <v>CENTRALE BAGNORE 3</v>
          </cell>
          <cell r="G596" t="str">
            <v>VUSI104</v>
          </cell>
          <cell r="H596" t="str">
            <v>POZZO BAGNORE 25B</v>
          </cell>
          <cell r="I596" t="str">
            <v>939</v>
          </cell>
          <cell r="J596" t="str">
            <v>**</v>
          </cell>
          <cell r="K596" t="str">
            <v>****</v>
          </cell>
          <cell r="L596" t="str">
            <v>****</v>
          </cell>
          <cell r="M596" t="str">
            <v>14</v>
          </cell>
          <cell r="N596" t="str">
            <v>0500</v>
          </cell>
          <cell r="O596" t="str">
            <v>*</v>
          </cell>
          <cell r="P596" t="str">
            <v>*</v>
          </cell>
          <cell r="Q596" t="str">
            <v>****</v>
          </cell>
          <cell r="R596" t="str">
            <v>11</v>
          </cell>
          <cell r="S596" t="str">
            <v>7063</v>
          </cell>
          <cell r="T596" t="str">
            <v>1</v>
          </cell>
          <cell r="U596">
            <v>1</v>
          </cell>
          <cell r="V596">
            <v>1</v>
          </cell>
          <cell r="W596">
            <v>2000</v>
          </cell>
          <cell r="X596">
            <v>442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442</v>
          </cell>
          <cell r="AJ596">
            <v>442</v>
          </cell>
          <cell r="AK596">
            <v>0</v>
          </cell>
          <cell r="AL596">
            <v>1999</v>
          </cell>
          <cell r="AM596">
            <v>2000</v>
          </cell>
          <cell r="AN596" t="str">
            <v>ta14939</v>
          </cell>
          <cell r="AO596">
            <v>0</v>
          </cell>
          <cell r="AP596">
            <v>0</v>
          </cell>
          <cell r="AQ596">
            <v>0</v>
          </cell>
          <cell r="AR596">
            <v>22.1</v>
          </cell>
          <cell r="AS596">
            <v>33.15</v>
          </cell>
          <cell r="AT596">
            <v>33.15</v>
          </cell>
          <cell r="AU596">
            <v>44.2</v>
          </cell>
          <cell r="AV596">
            <v>66.3</v>
          </cell>
          <cell r="AW596">
            <v>66.3</v>
          </cell>
          <cell r="AX596">
            <v>44.2</v>
          </cell>
          <cell r="AY596">
            <v>66.3</v>
          </cell>
          <cell r="AZ596">
            <v>66.3</v>
          </cell>
          <cell r="BA596">
            <v>44.2</v>
          </cell>
          <cell r="BB596">
            <v>66.3</v>
          </cell>
          <cell r="BC596">
            <v>0</v>
          </cell>
          <cell r="BD596">
            <v>44.2</v>
          </cell>
          <cell r="BE596">
            <v>44.2</v>
          </cell>
          <cell r="BF596">
            <v>0</v>
          </cell>
          <cell r="BG596">
            <v>0</v>
          </cell>
          <cell r="BH596">
            <v>0</v>
          </cell>
          <cell r="BI596">
            <v>0</v>
          </cell>
        </row>
        <row r="597">
          <cell r="C597" t="str">
            <v>A</v>
          </cell>
          <cell r="D597" t="str">
            <v>6N</v>
          </cell>
          <cell r="E597" t="str">
            <v>SRG0014</v>
          </cell>
          <cell r="F597" t="str">
            <v>CENTRALE BAGNORE 3</v>
          </cell>
          <cell r="G597" t="str">
            <v>VUSI104</v>
          </cell>
          <cell r="H597" t="str">
            <v>POZZO BAGNORE 25B</v>
          </cell>
          <cell r="I597" t="str">
            <v>935</v>
          </cell>
          <cell r="J597" t="str">
            <v>**</v>
          </cell>
          <cell r="K597" t="str">
            <v>****</v>
          </cell>
          <cell r="L597" t="str">
            <v>****</v>
          </cell>
          <cell r="M597" t="str">
            <v>14</v>
          </cell>
          <cell r="N597" t="str">
            <v>0520</v>
          </cell>
          <cell r="O597" t="str">
            <v>*</v>
          </cell>
          <cell r="P597" t="str">
            <v>*</v>
          </cell>
          <cell r="Q597" t="str">
            <v>****</v>
          </cell>
          <cell r="R597" t="str">
            <v>37</v>
          </cell>
          <cell r="S597" t="str">
            <v>7063</v>
          </cell>
          <cell r="T597" t="str">
            <v>1</v>
          </cell>
          <cell r="U597">
            <v>1</v>
          </cell>
          <cell r="V597">
            <v>1</v>
          </cell>
          <cell r="W597">
            <v>2000</v>
          </cell>
          <cell r="X597">
            <v>9210.2000000000007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9210.2000000000007</v>
          </cell>
          <cell r="AJ597">
            <v>9210.2000000000007</v>
          </cell>
          <cell r="AK597">
            <v>0</v>
          </cell>
          <cell r="AL597">
            <v>1999</v>
          </cell>
          <cell r="AM597">
            <v>2000</v>
          </cell>
          <cell r="AN597" t="str">
            <v>ta14935</v>
          </cell>
          <cell r="AO597">
            <v>0</v>
          </cell>
          <cell r="AP597">
            <v>0</v>
          </cell>
          <cell r="AQ597">
            <v>0</v>
          </cell>
          <cell r="AR597">
            <v>460.51000000000005</v>
          </cell>
          <cell r="AS597">
            <v>690.76499999999999</v>
          </cell>
          <cell r="AT597">
            <v>690.76499999999999</v>
          </cell>
          <cell r="AU597">
            <v>921.0200000000001</v>
          </cell>
          <cell r="AV597">
            <v>1381.53</v>
          </cell>
          <cell r="AW597">
            <v>1381.53</v>
          </cell>
          <cell r="AX597">
            <v>921.0200000000001</v>
          </cell>
          <cell r="AY597">
            <v>1381.53</v>
          </cell>
          <cell r="AZ597">
            <v>1381.53</v>
          </cell>
          <cell r="BA597">
            <v>921.0200000000001</v>
          </cell>
          <cell r="BB597">
            <v>1381.53</v>
          </cell>
          <cell r="BC597">
            <v>0</v>
          </cell>
          <cell r="BD597">
            <v>921.0200000000001</v>
          </cell>
          <cell r="BE597">
            <v>921.0200000000001</v>
          </cell>
          <cell r="BF597">
            <v>0</v>
          </cell>
          <cell r="BG597">
            <v>0</v>
          </cell>
          <cell r="BH597">
            <v>0</v>
          </cell>
          <cell r="BI597">
            <v>0</v>
          </cell>
        </row>
        <row r="598">
          <cell r="C598" t="str">
            <v>A</v>
          </cell>
          <cell r="D598" t="str">
            <v>6N</v>
          </cell>
          <cell r="E598" t="str">
            <v>SRG0014</v>
          </cell>
          <cell r="F598" t="str">
            <v>CENTRALE BAGNORE 3</v>
          </cell>
          <cell r="G598" t="str">
            <v>VUSI104</v>
          </cell>
          <cell r="H598" t="str">
            <v>POZZO BAGNORE 25B</v>
          </cell>
          <cell r="I598" t="str">
            <v>939</v>
          </cell>
          <cell r="J598" t="str">
            <v>**</v>
          </cell>
          <cell r="K598" t="str">
            <v>****</v>
          </cell>
          <cell r="L598" t="str">
            <v>****</v>
          </cell>
          <cell r="M598" t="str">
            <v>14</v>
          </cell>
          <cell r="N598" t="str">
            <v>0520</v>
          </cell>
          <cell r="O598" t="str">
            <v>*</v>
          </cell>
          <cell r="P598" t="str">
            <v>*</v>
          </cell>
          <cell r="Q598" t="str">
            <v>****</v>
          </cell>
          <cell r="R598" t="str">
            <v>37</v>
          </cell>
          <cell r="S598" t="str">
            <v>7063</v>
          </cell>
          <cell r="T598" t="str">
            <v>1</v>
          </cell>
          <cell r="U598">
            <v>1</v>
          </cell>
          <cell r="V598">
            <v>1</v>
          </cell>
          <cell r="W598">
            <v>2000</v>
          </cell>
          <cell r="X598">
            <v>20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20</v>
          </cell>
          <cell r="AJ598">
            <v>20</v>
          </cell>
          <cell r="AK598">
            <v>0</v>
          </cell>
          <cell r="AL598">
            <v>1999</v>
          </cell>
          <cell r="AM598">
            <v>2000</v>
          </cell>
          <cell r="AN598" t="str">
            <v>ta14939</v>
          </cell>
          <cell r="AO598">
            <v>0</v>
          </cell>
          <cell r="AP598">
            <v>0</v>
          </cell>
          <cell r="AQ598">
            <v>0</v>
          </cell>
          <cell r="AR598">
            <v>1</v>
          </cell>
          <cell r="AS598">
            <v>1.5</v>
          </cell>
          <cell r="AT598">
            <v>1.5</v>
          </cell>
          <cell r="AU598">
            <v>2</v>
          </cell>
          <cell r="AV598">
            <v>3</v>
          </cell>
          <cell r="AW598">
            <v>3</v>
          </cell>
          <cell r="AX598">
            <v>2</v>
          </cell>
          <cell r="AY598">
            <v>3</v>
          </cell>
          <cell r="AZ598">
            <v>3</v>
          </cell>
          <cell r="BA598">
            <v>2</v>
          </cell>
          <cell r="BB598">
            <v>3</v>
          </cell>
          <cell r="BC598">
            <v>0</v>
          </cell>
          <cell r="BD598">
            <v>2</v>
          </cell>
          <cell r="BE598">
            <v>2</v>
          </cell>
          <cell r="BF598">
            <v>0</v>
          </cell>
          <cell r="BG598">
            <v>0</v>
          </cell>
          <cell r="BH598">
            <v>0</v>
          </cell>
          <cell r="BI598">
            <v>0</v>
          </cell>
        </row>
        <row r="599">
          <cell r="C599" t="str">
            <v>A</v>
          </cell>
          <cell r="D599" t="str">
            <v>6N</v>
          </cell>
          <cell r="E599" t="str">
            <v>SRG0014</v>
          </cell>
          <cell r="F599" t="str">
            <v>CENTRALE BAGNORE 3</v>
          </cell>
          <cell r="G599" t="str">
            <v>VUSI104</v>
          </cell>
          <cell r="H599" t="str">
            <v>POZZO BAGNORE 25B</v>
          </cell>
          <cell r="I599" t="str">
            <v>935</v>
          </cell>
          <cell r="J599" t="str">
            <v>**</v>
          </cell>
          <cell r="K599" t="str">
            <v>****</v>
          </cell>
          <cell r="L599" t="str">
            <v>****</v>
          </cell>
          <cell r="M599" t="str">
            <v>14</v>
          </cell>
          <cell r="N599" t="str">
            <v>0520</v>
          </cell>
          <cell r="O599" t="str">
            <v>*</v>
          </cell>
          <cell r="P599" t="str">
            <v>*</v>
          </cell>
          <cell r="Q599" t="str">
            <v>****</v>
          </cell>
          <cell r="R599" t="str">
            <v>37</v>
          </cell>
          <cell r="S599" t="str">
            <v>7063</v>
          </cell>
          <cell r="T599" t="str">
            <v>1</v>
          </cell>
          <cell r="U599">
            <v>1</v>
          </cell>
          <cell r="V599">
            <v>1</v>
          </cell>
          <cell r="W599">
            <v>2000</v>
          </cell>
          <cell r="X599">
            <v>17.100000000000001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17.100000000000001</v>
          </cell>
          <cell r="AJ599">
            <v>17.100000000000001</v>
          </cell>
          <cell r="AK599">
            <v>0</v>
          </cell>
          <cell r="AL599">
            <v>1999</v>
          </cell>
          <cell r="AM599">
            <v>2000</v>
          </cell>
          <cell r="AN599" t="str">
            <v>ta14935</v>
          </cell>
          <cell r="AO599">
            <v>0</v>
          </cell>
          <cell r="AP599">
            <v>0</v>
          </cell>
          <cell r="AQ599">
            <v>0</v>
          </cell>
          <cell r="AR599">
            <v>0.85500000000000009</v>
          </cell>
          <cell r="AS599">
            <v>1.2825</v>
          </cell>
          <cell r="AT599">
            <v>1.2825</v>
          </cell>
          <cell r="AU599">
            <v>1.7100000000000002</v>
          </cell>
          <cell r="AV599">
            <v>2.5649999999999999</v>
          </cell>
          <cell r="AW599">
            <v>2.5649999999999999</v>
          </cell>
          <cell r="AX599">
            <v>1.7100000000000002</v>
          </cell>
          <cell r="AY599">
            <v>2.5649999999999999</v>
          </cell>
          <cell r="AZ599">
            <v>2.5649999999999999</v>
          </cell>
          <cell r="BA599">
            <v>1.7100000000000002</v>
          </cell>
          <cell r="BB599">
            <v>2.5649999999999999</v>
          </cell>
          <cell r="BC599">
            <v>0</v>
          </cell>
          <cell r="BD599">
            <v>1.7100000000000002</v>
          </cell>
          <cell r="BE599">
            <v>1.7100000000000002</v>
          </cell>
          <cell r="BF599">
            <v>0</v>
          </cell>
          <cell r="BG599">
            <v>0</v>
          </cell>
          <cell r="BH599">
            <v>0</v>
          </cell>
          <cell r="BI599">
            <v>0</v>
          </cell>
        </row>
        <row r="600">
          <cell r="C600" t="str">
            <v>A</v>
          </cell>
          <cell r="D600" t="str">
            <v>6N</v>
          </cell>
          <cell r="E600" t="str">
            <v>SRG0014</v>
          </cell>
          <cell r="F600" t="str">
            <v>CENTRALE BAGNORE 3</v>
          </cell>
          <cell r="G600" t="str">
            <v>VUSI104</v>
          </cell>
          <cell r="H600" t="str">
            <v>POZZO BAGNORE 25B</v>
          </cell>
          <cell r="I600" t="str">
            <v>939</v>
          </cell>
          <cell r="J600" t="str">
            <v>**</v>
          </cell>
          <cell r="K600" t="str">
            <v>****</v>
          </cell>
          <cell r="L600" t="str">
            <v>****</v>
          </cell>
          <cell r="M600" t="str">
            <v>14</v>
          </cell>
          <cell r="N600" t="str">
            <v>0520</v>
          </cell>
          <cell r="O600" t="str">
            <v>*</v>
          </cell>
          <cell r="P600" t="str">
            <v>*</v>
          </cell>
          <cell r="Q600" t="str">
            <v>****</v>
          </cell>
          <cell r="R600" t="str">
            <v>37</v>
          </cell>
          <cell r="S600" t="str">
            <v>7063</v>
          </cell>
          <cell r="T600" t="str">
            <v>1</v>
          </cell>
          <cell r="U600">
            <v>1</v>
          </cell>
          <cell r="V600">
            <v>1</v>
          </cell>
          <cell r="W600">
            <v>2000</v>
          </cell>
          <cell r="X600">
            <v>22.9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22.9</v>
          </cell>
          <cell r="AJ600">
            <v>22.9</v>
          </cell>
          <cell r="AK600">
            <v>0</v>
          </cell>
          <cell r="AL600">
            <v>1999</v>
          </cell>
          <cell r="AM600">
            <v>2000</v>
          </cell>
          <cell r="AN600" t="str">
            <v>ta14939</v>
          </cell>
          <cell r="AO600">
            <v>0</v>
          </cell>
          <cell r="AP600">
            <v>0</v>
          </cell>
          <cell r="AQ600">
            <v>0</v>
          </cell>
          <cell r="AR600">
            <v>1.145</v>
          </cell>
          <cell r="AS600">
            <v>1.7174999999999998</v>
          </cell>
          <cell r="AT600">
            <v>1.7174999999999998</v>
          </cell>
          <cell r="AU600">
            <v>2.29</v>
          </cell>
          <cell r="AV600">
            <v>3.4349999999999996</v>
          </cell>
          <cell r="AW600">
            <v>3.4349999999999996</v>
          </cell>
          <cell r="AX600">
            <v>2.29</v>
          </cell>
          <cell r="AY600">
            <v>3.4349999999999996</v>
          </cell>
          <cell r="AZ600">
            <v>3.4349999999999996</v>
          </cell>
          <cell r="BA600">
            <v>2.29</v>
          </cell>
          <cell r="BB600">
            <v>3.4349999999999996</v>
          </cell>
          <cell r="BC600">
            <v>0</v>
          </cell>
          <cell r="BD600">
            <v>2.29</v>
          </cell>
          <cell r="BE600">
            <v>2.29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</row>
        <row r="601">
          <cell r="C601" t="str">
            <v>A</v>
          </cell>
          <cell r="D601" t="str">
            <v>6N</v>
          </cell>
          <cell r="E601" t="str">
            <v>SRG0014</v>
          </cell>
          <cell r="F601" t="str">
            <v>CENTRALE BAGNORE 3</v>
          </cell>
          <cell r="G601" t="str">
            <v>VUSI104</v>
          </cell>
          <cell r="H601" t="str">
            <v>POZZO BAGNORE 25B</v>
          </cell>
          <cell r="I601" t="str">
            <v>939</v>
          </cell>
          <cell r="J601" t="str">
            <v>**</v>
          </cell>
          <cell r="K601" t="str">
            <v>****</v>
          </cell>
          <cell r="L601" t="str">
            <v>****</v>
          </cell>
          <cell r="M601" t="str">
            <v>14</v>
          </cell>
          <cell r="N601" t="str">
            <v>0520</v>
          </cell>
          <cell r="O601" t="str">
            <v>*</v>
          </cell>
          <cell r="P601" t="str">
            <v>*</v>
          </cell>
          <cell r="Q601" t="str">
            <v>****</v>
          </cell>
          <cell r="R601" t="str">
            <v>37</v>
          </cell>
          <cell r="S601" t="str">
            <v>7063</v>
          </cell>
          <cell r="T601" t="str">
            <v>1</v>
          </cell>
          <cell r="U601">
            <v>1</v>
          </cell>
          <cell r="V601">
            <v>1</v>
          </cell>
          <cell r="W601">
            <v>2000</v>
          </cell>
          <cell r="X601">
            <v>5559.2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5559.2</v>
          </cell>
          <cell r="AJ601">
            <v>5559.2</v>
          </cell>
          <cell r="AK601">
            <v>0</v>
          </cell>
          <cell r="AL601">
            <v>1999</v>
          </cell>
          <cell r="AM601">
            <v>2000</v>
          </cell>
          <cell r="AN601" t="str">
            <v>ta14939</v>
          </cell>
          <cell r="AO601">
            <v>0</v>
          </cell>
          <cell r="AP601">
            <v>0</v>
          </cell>
          <cell r="AQ601">
            <v>0</v>
          </cell>
          <cell r="AR601">
            <v>277.95999999999998</v>
          </cell>
          <cell r="AS601">
            <v>416.94</v>
          </cell>
          <cell r="AT601">
            <v>416.94</v>
          </cell>
          <cell r="AU601">
            <v>555.91999999999996</v>
          </cell>
          <cell r="AV601">
            <v>833.88</v>
          </cell>
          <cell r="AW601">
            <v>833.88</v>
          </cell>
          <cell r="AX601">
            <v>555.91999999999996</v>
          </cell>
          <cell r="AY601">
            <v>833.88</v>
          </cell>
          <cell r="AZ601">
            <v>833.88</v>
          </cell>
          <cell r="BA601">
            <v>555.91999999999996</v>
          </cell>
          <cell r="BB601">
            <v>833.88</v>
          </cell>
          <cell r="BC601">
            <v>0</v>
          </cell>
          <cell r="BD601">
            <v>555.91999999999996</v>
          </cell>
          <cell r="BE601">
            <v>555.91999999999996</v>
          </cell>
          <cell r="BF601">
            <v>0</v>
          </cell>
          <cell r="BG601">
            <v>0</v>
          </cell>
          <cell r="BH601">
            <v>0</v>
          </cell>
          <cell r="BI601">
            <v>0</v>
          </cell>
        </row>
        <row r="602">
          <cell r="C602" t="str">
            <v>A</v>
          </cell>
          <cell r="D602" t="str">
            <v>6N</v>
          </cell>
          <cell r="E602" t="str">
            <v>SRG0015</v>
          </cell>
          <cell r="F602" t="str">
            <v>CENTRALE LATERA 1 - 2</v>
          </cell>
          <cell r="G602" t="str">
            <v>SLS0088</v>
          </cell>
          <cell r="H602" t="str">
            <v>CONTROLLI SISTEMATICI LATERA</v>
          </cell>
          <cell r="I602" t="str">
            <v>935</v>
          </cell>
          <cell r="J602" t="str">
            <v>**</v>
          </cell>
          <cell r="K602" t="str">
            <v>****</v>
          </cell>
          <cell r="L602" t="str">
            <v>****</v>
          </cell>
          <cell r="M602" t="str">
            <v>14</v>
          </cell>
          <cell r="N602" t="str">
            <v>****</v>
          </cell>
          <cell r="O602" t="str">
            <v>*</v>
          </cell>
          <cell r="P602" t="str">
            <v>*</v>
          </cell>
          <cell r="Q602" t="str">
            <v>****</v>
          </cell>
          <cell r="R602" t="str">
            <v>35</v>
          </cell>
          <cell r="S602" t="str">
            <v>7265</v>
          </cell>
          <cell r="T602" t="str">
            <v>3</v>
          </cell>
          <cell r="U602" t="str">
            <v>3</v>
          </cell>
          <cell r="V602">
            <v>4</v>
          </cell>
          <cell r="W602">
            <v>1999</v>
          </cell>
          <cell r="X602">
            <v>1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1</v>
          </cell>
          <cell r="AJ602">
            <v>1</v>
          </cell>
          <cell r="AK602">
            <v>0</v>
          </cell>
          <cell r="AL602">
            <v>1999</v>
          </cell>
          <cell r="AM602">
            <v>1999</v>
          </cell>
          <cell r="AN602" t="str">
            <v>ta14935</v>
          </cell>
          <cell r="AO602">
            <v>0.05</v>
          </cell>
          <cell r="AP602">
            <v>7.4999999999999997E-2</v>
          </cell>
          <cell r="AQ602">
            <v>7.4999999999999997E-2</v>
          </cell>
          <cell r="AR602">
            <v>0.1</v>
          </cell>
          <cell r="AS602">
            <v>0.15</v>
          </cell>
          <cell r="AT602">
            <v>0.15</v>
          </cell>
          <cell r="AU602">
            <v>0.1</v>
          </cell>
          <cell r="AV602">
            <v>0.15</v>
          </cell>
          <cell r="AW602">
            <v>0.15</v>
          </cell>
          <cell r="AX602">
            <v>0.1</v>
          </cell>
          <cell r="AY602">
            <v>0.15</v>
          </cell>
          <cell r="AZ602">
            <v>0</v>
          </cell>
          <cell r="BA602">
            <v>0.1</v>
          </cell>
          <cell r="BB602">
            <v>0.1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I602">
            <v>0</v>
          </cell>
        </row>
        <row r="603">
          <cell r="C603" t="str">
            <v>A</v>
          </cell>
          <cell r="D603" t="str">
            <v>6N</v>
          </cell>
          <cell r="E603" t="str">
            <v>SRG0015</v>
          </cell>
          <cell r="F603" t="str">
            <v>CENTRALE LATERA 1 - 2</v>
          </cell>
          <cell r="G603" t="str">
            <v>TUSI084</v>
          </cell>
          <cell r="H603" t="str">
            <v>CENTRALE LATERA 1-2</v>
          </cell>
          <cell r="I603">
            <v>987</v>
          </cell>
          <cell r="J603" t="str">
            <v>10</v>
          </cell>
          <cell r="K603" t="str">
            <v>****</v>
          </cell>
          <cell r="L603" t="str">
            <v>****</v>
          </cell>
          <cell r="M603" t="str">
            <v>13</v>
          </cell>
          <cell r="N603" t="str">
            <v>L600</v>
          </cell>
          <cell r="O603" t="str">
            <v>*</v>
          </cell>
          <cell r="P603" t="str">
            <v>*</v>
          </cell>
          <cell r="Q603" t="str">
            <v>****</v>
          </cell>
          <cell r="R603" t="str">
            <v>35</v>
          </cell>
          <cell r="S603" t="str">
            <v>8014</v>
          </cell>
          <cell r="T603" t="str">
            <v>3</v>
          </cell>
          <cell r="U603">
            <v>3</v>
          </cell>
          <cell r="V603">
            <v>1</v>
          </cell>
          <cell r="W603">
            <v>2000</v>
          </cell>
          <cell r="X603">
            <v>0</v>
          </cell>
          <cell r="Y603">
            <v>806</v>
          </cell>
          <cell r="AA603">
            <v>0</v>
          </cell>
          <cell r="AB603">
            <v>0</v>
          </cell>
          <cell r="AC603">
            <v>806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806</v>
          </cell>
          <cell r="AJ603">
            <v>806</v>
          </cell>
          <cell r="AK603">
            <v>0</v>
          </cell>
          <cell r="AL603">
            <v>2000</v>
          </cell>
          <cell r="AM603">
            <v>2000</v>
          </cell>
          <cell r="AN603" t="str">
            <v>ta1398710</v>
          </cell>
          <cell r="AO603">
            <v>0</v>
          </cell>
          <cell r="AP603">
            <v>0</v>
          </cell>
          <cell r="AQ603">
            <v>0</v>
          </cell>
          <cell r="AR603">
            <v>19.747</v>
          </cell>
          <cell r="AS603">
            <v>30.708600000000001</v>
          </cell>
          <cell r="AT603">
            <v>30.708600000000001</v>
          </cell>
          <cell r="AU603">
            <v>37.962600000000002</v>
          </cell>
          <cell r="AV603">
            <v>61.014200000000002</v>
          </cell>
          <cell r="AW603">
            <v>61.014200000000002</v>
          </cell>
          <cell r="AX603">
            <v>37.962600000000002</v>
          </cell>
          <cell r="AY603">
            <v>61.014200000000002</v>
          </cell>
          <cell r="AZ603">
            <v>61.014200000000002</v>
          </cell>
          <cell r="BA603">
            <v>37.962600000000002</v>
          </cell>
          <cell r="BB603">
            <v>61.014200000000002</v>
          </cell>
          <cell r="BC603">
            <v>0</v>
          </cell>
          <cell r="BD603">
            <v>37.962600000000002</v>
          </cell>
          <cell r="BE603">
            <v>61.014200000000002</v>
          </cell>
          <cell r="BF603">
            <v>0</v>
          </cell>
          <cell r="BG603">
            <v>37.962600000000002</v>
          </cell>
          <cell r="BH603">
            <v>61.014200000000002</v>
          </cell>
          <cell r="BI603">
            <v>0</v>
          </cell>
        </row>
        <row r="604">
          <cell r="C604" t="str">
            <v>A</v>
          </cell>
          <cell r="D604" t="str">
            <v>6N</v>
          </cell>
          <cell r="E604" t="str">
            <v>SRG0015</v>
          </cell>
          <cell r="F604" t="str">
            <v>CENTRALE LATERA 1 - 2</v>
          </cell>
          <cell r="G604" t="str">
            <v>TUSI084</v>
          </cell>
          <cell r="H604" t="str">
            <v>CENTRALE LATERA 1-2</v>
          </cell>
          <cell r="I604">
            <v>987</v>
          </cell>
          <cell r="J604" t="str">
            <v>10</v>
          </cell>
          <cell r="K604" t="str">
            <v>****</v>
          </cell>
          <cell r="L604" t="str">
            <v>****</v>
          </cell>
          <cell r="M604" t="str">
            <v>13</v>
          </cell>
          <cell r="N604" t="str">
            <v>L600</v>
          </cell>
          <cell r="O604" t="str">
            <v>*</v>
          </cell>
          <cell r="P604" t="str">
            <v>*</v>
          </cell>
          <cell r="Q604" t="str">
            <v>****</v>
          </cell>
          <cell r="R604" t="str">
            <v>35</v>
          </cell>
          <cell r="S604" t="str">
            <v>8014</v>
          </cell>
          <cell r="T604" t="str">
            <v>3</v>
          </cell>
          <cell r="U604">
            <v>3</v>
          </cell>
          <cell r="V604">
            <v>2</v>
          </cell>
          <cell r="W604">
            <v>2000</v>
          </cell>
          <cell r="X604">
            <v>0</v>
          </cell>
          <cell r="Y604">
            <v>2855</v>
          </cell>
          <cell r="Z604">
            <v>2855</v>
          </cell>
          <cell r="AA604">
            <v>0</v>
          </cell>
          <cell r="AB604">
            <v>0</v>
          </cell>
          <cell r="AC604">
            <v>2855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2855</v>
          </cell>
          <cell r="AJ604">
            <v>2855</v>
          </cell>
          <cell r="AK604">
            <v>0</v>
          </cell>
          <cell r="AL604">
            <v>2000</v>
          </cell>
          <cell r="AM604">
            <v>2000</v>
          </cell>
          <cell r="AN604" t="str">
            <v>ta1398710</v>
          </cell>
          <cell r="AO604">
            <v>0</v>
          </cell>
          <cell r="AP604">
            <v>0</v>
          </cell>
          <cell r="AQ604">
            <v>0</v>
          </cell>
          <cell r="AR604">
            <v>69.947500000000005</v>
          </cell>
          <cell r="AS604">
            <v>108.77550000000001</v>
          </cell>
          <cell r="AT604">
            <v>108.77550000000001</v>
          </cell>
          <cell r="AU604">
            <v>134.47050000000002</v>
          </cell>
          <cell r="AV604">
            <v>216.12350000000001</v>
          </cell>
          <cell r="AW604">
            <v>216.12350000000001</v>
          </cell>
          <cell r="AX604">
            <v>134.47050000000002</v>
          </cell>
          <cell r="AY604">
            <v>216.12350000000001</v>
          </cell>
          <cell r="AZ604">
            <v>216.12350000000001</v>
          </cell>
          <cell r="BA604">
            <v>134.47050000000002</v>
          </cell>
          <cell r="BB604">
            <v>216.12350000000001</v>
          </cell>
          <cell r="BC604">
            <v>0</v>
          </cell>
          <cell r="BD604">
            <v>134.47050000000002</v>
          </cell>
          <cell r="BE604">
            <v>216.12350000000001</v>
          </cell>
          <cell r="BF604">
            <v>0</v>
          </cell>
          <cell r="BG604">
            <v>134.47050000000002</v>
          </cell>
          <cell r="BH604">
            <v>216.12350000000001</v>
          </cell>
          <cell r="BI604">
            <v>0</v>
          </cell>
        </row>
        <row r="605">
          <cell r="C605" t="str">
            <v>A</v>
          </cell>
          <cell r="D605" t="str">
            <v>6N</v>
          </cell>
          <cell r="E605" t="str">
            <v>SRG0015</v>
          </cell>
          <cell r="F605" t="str">
            <v>CENTRALE LATERA 1 - 2</v>
          </cell>
          <cell r="G605" t="str">
            <v>TUSI084</v>
          </cell>
          <cell r="H605" t="str">
            <v>CENTRALE LATERA 1-2</v>
          </cell>
          <cell r="I605">
            <v>987</v>
          </cell>
          <cell r="J605" t="str">
            <v>10</v>
          </cell>
          <cell r="K605" t="str">
            <v>****</v>
          </cell>
          <cell r="L605" t="str">
            <v>****</v>
          </cell>
          <cell r="M605" t="str">
            <v>13</v>
          </cell>
          <cell r="N605" t="str">
            <v>L600</v>
          </cell>
          <cell r="O605" t="str">
            <v>*</v>
          </cell>
          <cell r="P605" t="str">
            <v>*</v>
          </cell>
          <cell r="Q605" t="str">
            <v>****</v>
          </cell>
          <cell r="R605" t="str">
            <v>35</v>
          </cell>
          <cell r="S605" t="str">
            <v>8014</v>
          </cell>
          <cell r="T605" t="str">
            <v>3</v>
          </cell>
          <cell r="U605">
            <v>3</v>
          </cell>
          <cell r="V605">
            <v>3</v>
          </cell>
          <cell r="W605">
            <v>2000</v>
          </cell>
          <cell r="X605">
            <v>0</v>
          </cell>
          <cell r="Z605">
            <v>1500</v>
          </cell>
          <cell r="AA605">
            <v>1500</v>
          </cell>
          <cell r="AB605">
            <v>0</v>
          </cell>
          <cell r="AC605">
            <v>1500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1500</v>
          </cell>
          <cell r="AJ605">
            <v>1500</v>
          </cell>
          <cell r="AK605">
            <v>0</v>
          </cell>
          <cell r="AL605">
            <v>2000</v>
          </cell>
          <cell r="AM605">
            <v>2000</v>
          </cell>
          <cell r="AN605" t="str">
            <v>ta1398710</v>
          </cell>
          <cell r="AO605">
            <v>0</v>
          </cell>
          <cell r="AP605">
            <v>0</v>
          </cell>
          <cell r="AQ605">
            <v>0</v>
          </cell>
          <cell r="AR605">
            <v>36.75</v>
          </cell>
          <cell r="AS605">
            <v>57.150000000000006</v>
          </cell>
          <cell r="AT605">
            <v>57.150000000000006</v>
          </cell>
          <cell r="AU605">
            <v>70.650000000000006</v>
          </cell>
          <cell r="AV605">
            <v>113.55000000000001</v>
          </cell>
          <cell r="AW605">
            <v>113.55000000000001</v>
          </cell>
          <cell r="AX605">
            <v>70.650000000000006</v>
          </cell>
          <cell r="AY605">
            <v>113.55000000000001</v>
          </cell>
          <cell r="AZ605">
            <v>113.55000000000001</v>
          </cell>
          <cell r="BA605">
            <v>70.650000000000006</v>
          </cell>
          <cell r="BB605">
            <v>113.55000000000001</v>
          </cell>
          <cell r="BC605">
            <v>0</v>
          </cell>
          <cell r="BD605">
            <v>70.650000000000006</v>
          </cell>
          <cell r="BE605">
            <v>113.55000000000001</v>
          </cell>
          <cell r="BF605">
            <v>0</v>
          </cell>
          <cell r="BG605">
            <v>70.650000000000006</v>
          </cell>
          <cell r="BH605">
            <v>113.55000000000001</v>
          </cell>
          <cell r="BI605">
            <v>0</v>
          </cell>
        </row>
        <row r="606">
          <cell r="C606" t="str">
            <v>A</v>
          </cell>
          <cell r="D606" t="str">
            <v>6N</v>
          </cell>
          <cell r="E606" t="str">
            <v>SRG0015</v>
          </cell>
          <cell r="F606" t="str">
            <v>CENTRALE LATERA 1 - 2</v>
          </cell>
          <cell r="G606" t="str">
            <v>TUSI100</v>
          </cell>
          <cell r="H606" t="str">
            <v>IMPIANTO ABBATTIMENTO C.LE LATERA</v>
          </cell>
          <cell r="I606">
            <v>987</v>
          </cell>
          <cell r="J606" t="str">
            <v>10</v>
          </cell>
          <cell r="K606" t="str">
            <v>****</v>
          </cell>
          <cell r="L606" t="str">
            <v>****</v>
          </cell>
          <cell r="M606" t="str">
            <v>13</v>
          </cell>
          <cell r="N606" t="str">
            <v>L600</v>
          </cell>
          <cell r="O606" t="str">
            <v>*</v>
          </cell>
          <cell r="P606" t="str">
            <v>*</v>
          </cell>
          <cell r="Q606" t="str">
            <v>****</v>
          </cell>
          <cell r="R606" t="str">
            <v>35</v>
          </cell>
          <cell r="S606" t="str">
            <v>****</v>
          </cell>
          <cell r="T606">
            <v>1</v>
          </cell>
          <cell r="U606">
            <v>1</v>
          </cell>
          <cell r="V606">
            <v>2001</v>
          </cell>
          <cell r="W606">
            <v>2001</v>
          </cell>
          <cell r="X606">
            <v>0</v>
          </cell>
          <cell r="Y606">
            <v>0</v>
          </cell>
          <cell r="Z606">
            <v>600</v>
          </cell>
          <cell r="AA606">
            <v>0</v>
          </cell>
          <cell r="AB606">
            <v>4400</v>
          </cell>
          <cell r="AC606">
            <v>5000</v>
          </cell>
          <cell r="AD606">
            <v>11000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16000</v>
          </cell>
          <cell r="AJ606">
            <v>16000</v>
          </cell>
          <cell r="AK606">
            <v>0</v>
          </cell>
          <cell r="AL606">
            <v>2001</v>
          </cell>
          <cell r="AM606">
            <v>2001</v>
          </cell>
          <cell r="AN606" t="str">
            <v>ta1398710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392</v>
          </cell>
          <cell r="AV606">
            <v>609.6</v>
          </cell>
          <cell r="AW606">
            <v>609.6</v>
          </cell>
          <cell r="AX606">
            <v>753.6</v>
          </cell>
          <cell r="AY606">
            <v>1211.2</v>
          </cell>
          <cell r="AZ606">
            <v>1211.2</v>
          </cell>
          <cell r="BA606">
            <v>753.6</v>
          </cell>
          <cell r="BB606">
            <v>1211.2</v>
          </cell>
          <cell r="BC606">
            <v>1211.2</v>
          </cell>
          <cell r="BD606">
            <v>753.6</v>
          </cell>
          <cell r="BE606">
            <v>1211.2</v>
          </cell>
          <cell r="BF606">
            <v>0</v>
          </cell>
          <cell r="BG606">
            <v>753.6</v>
          </cell>
          <cell r="BH606">
            <v>1211.2</v>
          </cell>
          <cell r="BI606">
            <v>0</v>
          </cell>
        </row>
        <row r="607">
          <cell r="C607" t="str">
            <v>A</v>
          </cell>
          <cell r="D607" t="str">
            <v>6N</v>
          </cell>
          <cell r="E607" t="str">
            <v>SRG0015</v>
          </cell>
          <cell r="F607" t="str">
            <v>CENTRALE LATERA 1 - 2</v>
          </cell>
          <cell r="G607" t="str">
            <v>TUSI108</v>
          </cell>
          <cell r="H607" t="str">
            <v>C.LE LATERA 1-2 - IMP. DI REINIEZIONE</v>
          </cell>
          <cell r="I607">
            <v>987</v>
          </cell>
          <cell r="J607" t="str">
            <v>07</v>
          </cell>
          <cell r="K607" t="str">
            <v>****</v>
          </cell>
          <cell r="L607" t="str">
            <v>****</v>
          </cell>
          <cell r="M607" t="str">
            <v>13</v>
          </cell>
          <cell r="N607" t="str">
            <v>L600</v>
          </cell>
          <cell r="O607" t="str">
            <v>*</v>
          </cell>
          <cell r="P607" t="str">
            <v>*</v>
          </cell>
          <cell r="Q607" t="str">
            <v>****</v>
          </cell>
          <cell r="R607" t="str">
            <v>35</v>
          </cell>
          <cell r="S607" t="str">
            <v>8052</v>
          </cell>
          <cell r="T607" t="str">
            <v>3</v>
          </cell>
          <cell r="U607" t="str">
            <v>3</v>
          </cell>
          <cell r="V607">
            <v>4</v>
          </cell>
          <cell r="W607">
            <v>1999</v>
          </cell>
          <cell r="X607">
            <v>78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78</v>
          </cell>
          <cell r="AJ607">
            <v>78</v>
          </cell>
          <cell r="AK607">
            <v>0</v>
          </cell>
          <cell r="AL607">
            <v>1999</v>
          </cell>
          <cell r="AM607">
            <v>1999</v>
          </cell>
          <cell r="AN607" t="str">
            <v>ta1398707</v>
          </cell>
          <cell r="AO607">
            <v>4.875</v>
          </cell>
          <cell r="AP607">
            <v>9.75</v>
          </cell>
          <cell r="AQ607">
            <v>9.75</v>
          </cell>
          <cell r="AR607">
            <v>9.75</v>
          </cell>
          <cell r="AS607">
            <v>19.5</v>
          </cell>
          <cell r="AT607">
            <v>19.5</v>
          </cell>
          <cell r="AU607">
            <v>9.75</v>
          </cell>
          <cell r="AV607">
            <v>9.75</v>
          </cell>
          <cell r="AW607">
            <v>9.75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I607">
            <v>0</v>
          </cell>
        </row>
        <row r="608">
          <cell r="C608" t="str">
            <v>A</v>
          </cell>
          <cell r="D608" t="str">
            <v>6N</v>
          </cell>
          <cell r="E608" t="str">
            <v>SRG0015</v>
          </cell>
          <cell r="F608" t="str">
            <v>CENTRALE LATERA 1 - 2</v>
          </cell>
          <cell r="G608" t="str">
            <v>VUSI065</v>
          </cell>
          <cell r="H608" t="str">
            <v>C.LE LATERA 1-2 - IMP. DI SUPERFICIE</v>
          </cell>
          <cell r="I608">
            <v>987</v>
          </cell>
          <cell r="J608" t="str">
            <v>07</v>
          </cell>
          <cell r="K608" t="str">
            <v>****</v>
          </cell>
          <cell r="L608" t="str">
            <v>****</v>
          </cell>
          <cell r="M608" t="str">
            <v>13</v>
          </cell>
          <cell r="N608" t="str">
            <v>L600</v>
          </cell>
          <cell r="O608" t="str">
            <v>*</v>
          </cell>
          <cell r="P608" t="str">
            <v>*</v>
          </cell>
          <cell r="Q608" t="str">
            <v>****</v>
          </cell>
          <cell r="R608" t="str">
            <v>35</v>
          </cell>
          <cell r="S608" t="str">
            <v>8084</v>
          </cell>
          <cell r="T608" t="str">
            <v>3</v>
          </cell>
          <cell r="U608">
            <v>3</v>
          </cell>
          <cell r="V608">
            <v>1</v>
          </cell>
          <cell r="W608">
            <v>2000</v>
          </cell>
          <cell r="X608">
            <v>0</v>
          </cell>
          <cell r="Y608">
            <v>72</v>
          </cell>
          <cell r="AA608">
            <v>0</v>
          </cell>
          <cell r="AB608">
            <v>0</v>
          </cell>
          <cell r="AC608">
            <v>72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72</v>
          </cell>
          <cell r="AJ608">
            <v>72</v>
          </cell>
          <cell r="AK608">
            <v>0</v>
          </cell>
          <cell r="AL608">
            <v>2000</v>
          </cell>
          <cell r="AM608">
            <v>2000</v>
          </cell>
          <cell r="AN608" t="str">
            <v>ta1398707</v>
          </cell>
          <cell r="AO608">
            <v>0</v>
          </cell>
          <cell r="AP608">
            <v>0</v>
          </cell>
          <cell r="AQ608">
            <v>0</v>
          </cell>
          <cell r="AR608">
            <v>4.5</v>
          </cell>
          <cell r="AS608">
            <v>9</v>
          </cell>
          <cell r="AT608">
            <v>9</v>
          </cell>
          <cell r="AU608">
            <v>9</v>
          </cell>
          <cell r="AV608">
            <v>18</v>
          </cell>
          <cell r="AW608">
            <v>18</v>
          </cell>
          <cell r="AX608">
            <v>9</v>
          </cell>
          <cell r="AY608">
            <v>9</v>
          </cell>
          <cell r="AZ608">
            <v>9</v>
          </cell>
          <cell r="BA608">
            <v>0</v>
          </cell>
          <cell r="BB608">
            <v>0</v>
          </cell>
          <cell r="BC608">
            <v>0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I608">
            <v>0</v>
          </cell>
        </row>
        <row r="609">
          <cell r="C609" t="str">
            <v>A</v>
          </cell>
          <cell r="D609" t="str">
            <v>6N</v>
          </cell>
          <cell r="E609" t="str">
            <v>SRG0015</v>
          </cell>
          <cell r="F609" t="str">
            <v>CENTRALE LATERA 1 - 2</v>
          </cell>
          <cell r="G609" t="str">
            <v>VUSI065</v>
          </cell>
          <cell r="H609" t="str">
            <v>C.LE LATERA 1-2 - IMP. DI SUPERFICIE</v>
          </cell>
          <cell r="I609">
            <v>987</v>
          </cell>
          <cell r="J609" t="str">
            <v>07</v>
          </cell>
          <cell r="K609" t="str">
            <v>****</v>
          </cell>
          <cell r="L609" t="str">
            <v>****</v>
          </cell>
          <cell r="M609" t="str">
            <v>13</v>
          </cell>
          <cell r="N609" t="str">
            <v>L600</v>
          </cell>
          <cell r="O609" t="str">
            <v>*</v>
          </cell>
          <cell r="P609" t="str">
            <v>*</v>
          </cell>
          <cell r="Q609" t="str">
            <v>****</v>
          </cell>
          <cell r="R609" t="str">
            <v>35</v>
          </cell>
          <cell r="S609" t="str">
            <v>8084</v>
          </cell>
          <cell r="T609" t="str">
            <v>3</v>
          </cell>
          <cell r="U609">
            <v>3</v>
          </cell>
          <cell r="V609">
            <v>2</v>
          </cell>
          <cell r="W609">
            <v>2000</v>
          </cell>
          <cell r="X609">
            <v>0</v>
          </cell>
          <cell r="Y609">
            <v>375</v>
          </cell>
          <cell r="Z609">
            <v>375</v>
          </cell>
          <cell r="AA609">
            <v>0</v>
          </cell>
          <cell r="AB609">
            <v>0</v>
          </cell>
          <cell r="AC609">
            <v>375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375</v>
          </cell>
          <cell r="AJ609">
            <v>375</v>
          </cell>
          <cell r="AK609">
            <v>0</v>
          </cell>
          <cell r="AL609">
            <v>2000</v>
          </cell>
          <cell r="AM609">
            <v>2000</v>
          </cell>
          <cell r="AN609" t="str">
            <v>ta1398707</v>
          </cell>
          <cell r="AO609">
            <v>0</v>
          </cell>
          <cell r="AP609">
            <v>0</v>
          </cell>
          <cell r="AQ609">
            <v>0</v>
          </cell>
          <cell r="AR609">
            <v>23.4375</v>
          </cell>
          <cell r="AS609">
            <v>46.875</v>
          </cell>
          <cell r="AT609">
            <v>46.875</v>
          </cell>
          <cell r="AU609">
            <v>46.875</v>
          </cell>
          <cell r="AV609">
            <v>93.75</v>
          </cell>
          <cell r="AW609">
            <v>93.75</v>
          </cell>
          <cell r="AX609">
            <v>46.875</v>
          </cell>
          <cell r="AY609">
            <v>46.875</v>
          </cell>
          <cell r="AZ609">
            <v>46.875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I609">
            <v>0</v>
          </cell>
        </row>
        <row r="610">
          <cell r="C610" t="str">
            <v>A</v>
          </cell>
          <cell r="D610" t="str">
            <v>6N</v>
          </cell>
          <cell r="E610" t="str">
            <v>SRG0015</v>
          </cell>
          <cell r="F610" t="str">
            <v>CENTRALE LATERA 1 - 2</v>
          </cell>
          <cell r="G610" t="str">
            <v>VUSI065</v>
          </cell>
          <cell r="H610" t="str">
            <v>C.LE LATERA 1-2 - IMP. DI SUPERFICIE</v>
          </cell>
          <cell r="I610">
            <v>987</v>
          </cell>
          <cell r="J610" t="str">
            <v>07</v>
          </cell>
          <cell r="K610" t="str">
            <v>****</v>
          </cell>
          <cell r="L610" t="str">
            <v>****</v>
          </cell>
          <cell r="M610" t="str">
            <v>13</v>
          </cell>
          <cell r="N610" t="str">
            <v>L600</v>
          </cell>
          <cell r="O610" t="str">
            <v>*</v>
          </cell>
          <cell r="P610" t="str">
            <v>*</v>
          </cell>
          <cell r="Q610" t="str">
            <v>****</v>
          </cell>
          <cell r="R610" t="str">
            <v>35</v>
          </cell>
          <cell r="S610" t="str">
            <v>8084</v>
          </cell>
          <cell r="T610" t="str">
            <v>3</v>
          </cell>
          <cell r="U610">
            <v>3</v>
          </cell>
          <cell r="V610">
            <v>3</v>
          </cell>
          <cell r="W610">
            <v>2000</v>
          </cell>
          <cell r="X610">
            <v>0</v>
          </cell>
          <cell r="Z610">
            <v>1125</v>
          </cell>
          <cell r="AA610">
            <v>1125</v>
          </cell>
          <cell r="AB610">
            <v>0</v>
          </cell>
          <cell r="AC610">
            <v>1125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1125</v>
          </cell>
          <cell r="AJ610">
            <v>1125</v>
          </cell>
          <cell r="AK610">
            <v>0</v>
          </cell>
          <cell r="AL610">
            <v>2000</v>
          </cell>
          <cell r="AM610">
            <v>2000</v>
          </cell>
          <cell r="AN610" t="str">
            <v>ta1398707</v>
          </cell>
          <cell r="AO610">
            <v>0</v>
          </cell>
          <cell r="AP610">
            <v>0</v>
          </cell>
          <cell r="AQ610">
            <v>0</v>
          </cell>
          <cell r="AR610">
            <v>70.3125</v>
          </cell>
          <cell r="AS610">
            <v>140.625</v>
          </cell>
          <cell r="AT610">
            <v>140.625</v>
          </cell>
          <cell r="AU610">
            <v>140.625</v>
          </cell>
          <cell r="AV610">
            <v>281.25</v>
          </cell>
          <cell r="AW610">
            <v>281.25</v>
          </cell>
          <cell r="AX610">
            <v>140.625</v>
          </cell>
          <cell r="AY610">
            <v>140.625</v>
          </cell>
          <cell r="AZ610">
            <v>140.625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I610">
            <v>0</v>
          </cell>
        </row>
        <row r="611">
          <cell r="C611" t="str">
            <v>A</v>
          </cell>
          <cell r="D611" t="str">
            <v>6N</v>
          </cell>
          <cell r="E611" t="str">
            <v>SRG0015</v>
          </cell>
          <cell r="F611" t="str">
            <v>CENTRALE LATERA 1 - 2</v>
          </cell>
          <cell r="G611" t="str">
            <v>XUSI004</v>
          </cell>
          <cell r="H611" t="str">
            <v>TURBOESPANSORE LATERA</v>
          </cell>
          <cell r="I611">
            <v>987</v>
          </cell>
          <cell r="J611" t="str">
            <v>10</v>
          </cell>
          <cell r="K611" t="str">
            <v>****</v>
          </cell>
          <cell r="L611" t="str">
            <v>****</v>
          </cell>
          <cell r="M611" t="str">
            <v>13</v>
          </cell>
          <cell r="N611" t="str">
            <v>****</v>
          </cell>
          <cell r="O611" t="str">
            <v>*</v>
          </cell>
          <cell r="P611" t="str">
            <v>*</v>
          </cell>
          <cell r="Q611" t="str">
            <v>****</v>
          </cell>
          <cell r="R611" t="str">
            <v>35</v>
          </cell>
          <cell r="S611" t="str">
            <v>****</v>
          </cell>
          <cell r="T611">
            <v>1</v>
          </cell>
          <cell r="U611">
            <v>1</v>
          </cell>
          <cell r="V611">
            <v>2001</v>
          </cell>
          <cell r="W611">
            <v>2001</v>
          </cell>
          <cell r="X611">
            <v>0</v>
          </cell>
          <cell r="Y611">
            <v>0</v>
          </cell>
          <cell r="Z611">
            <v>445</v>
          </cell>
          <cell r="AA611">
            <v>416</v>
          </cell>
          <cell r="AB611">
            <v>650</v>
          </cell>
          <cell r="AC611">
            <v>1511</v>
          </cell>
          <cell r="AD611">
            <v>3584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5095</v>
          </cell>
          <cell r="AJ611">
            <v>5095</v>
          </cell>
          <cell r="AK611">
            <v>0</v>
          </cell>
          <cell r="AL611">
            <v>2001</v>
          </cell>
          <cell r="AM611">
            <v>2001</v>
          </cell>
          <cell r="AN611" t="str">
            <v>ta1398710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124.8275</v>
          </cell>
          <cell r="AV611">
            <v>194.11950000000002</v>
          </cell>
          <cell r="AW611">
            <v>194.11950000000002</v>
          </cell>
          <cell r="AX611">
            <v>239.97450000000001</v>
          </cell>
          <cell r="AY611">
            <v>385.69150000000002</v>
          </cell>
          <cell r="AZ611">
            <v>385.69150000000002</v>
          </cell>
          <cell r="BA611">
            <v>239.97450000000001</v>
          </cell>
          <cell r="BB611">
            <v>385.69150000000002</v>
          </cell>
          <cell r="BC611">
            <v>385.69150000000002</v>
          </cell>
          <cell r="BD611">
            <v>239.97450000000001</v>
          </cell>
          <cell r="BE611">
            <v>385.69150000000002</v>
          </cell>
          <cell r="BF611">
            <v>0</v>
          </cell>
          <cell r="BG611">
            <v>239.97450000000001</v>
          </cell>
          <cell r="BH611">
            <v>385.69150000000002</v>
          </cell>
          <cell r="BI611">
            <v>0</v>
          </cell>
        </row>
        <row r="612">
          <cell r="C612" t="str">
            <v>A</v>
          </cell>
          <cell r="D612" t="str">
            <v>6N</v>
          </cell>
          <cell r="E612" t="str">
            <v>SRG0015</v>
          </cell>
          <cell r="F612" t="str">
            <v>CENTRALE LATERA 1 - 2</v>
          </cell>
          <cell r="G612" t="str">
            <v>XUSI004</v>
          </cell>
          <cell r="H612" t="str">
            <v>TURBOESPANSORE LATERA</v>
          </cell>
          <cell r="I612" t="str">
            <v>987</v>
          </cell>
          <cell r="J612">
            <v>10</v>
          </cell>
          <cell r="K612" t="str">
            <v>****</v>
          </cell>
          <cell r="L612" t="str">
            <v>****</v>
          </cell>
          <cell r="M612" t="str">
            <v>13</v>
          </cell>
          <cell r="N612" t="str">
            <v>L600</v>
          </cell>
          <cell r="O612" t="str">
            <v>*</v>
          </cell>
          <cell r="P612" t="str">
            <v>*</v>
          </cell>
          <cell r="Q612" t="str">
            <v>****</v>
          </cell>
          <cell r="R612" t="str">
            <v>35</v>
          </cell>
          <cell r="S612" t="str">
            <v>****</v>
          </cell>
          <cell r="T612">
            <v>1</v>
          </cell>
          <cell r="U612">
            <v>1</v>
          </cell>
          <cell r="V612">
            <v>2001</v>
          </cell>
          <cell r="W612">
            <v>2001</v>
          </cell>
          <cell r="X612">
            <v>132</v>
          </cell>
          <cell r="Y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132</v>
          </cell>
          <cell r="AJ612">
            <v>132</v>
          </cell>
          <cell r="AK612">
            <v>0</v>
          </cell>
          <cell r="AL612">
            <v>1999</v>
          </cell>
          <cell r="AM612">
            <v>2001</v>
          </cell>
          <cell r="AN612" t="str">
            <v>ta1398710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3.234</v>
          </cell>
          <cell r="AV612">
            <v>5.0292000000000003</v>
          </cell>
          <cell r="AW612">
            <v>5.0292000000000003</v>
          </cell>
          <cell r="AX612">
            <v>6.2172000000000001</v>
          </cell>
          <cell r="AY612">
            <v>9.9923999999999999</v>
          </cell>
          <cell r="AZ612">
            <v>9.9923999999999999</v>
          </cell>
          <cell r="BA612">
            <v>6.2172000000000001</v>
          </cell>
          <cell r="BB612">
            <v>9.9923999999999999</v>
          </cell>
          <cell r="BC612">
            <v>9.9923999999999999</v>
          </cell>
          <cell r="BD612">
            <v>6.2172000000000001</v>
          </cell>
          <cell r="BE612">
            <v>9.9923999999999999</v>
          </cell>
          <cell r="BF612">
            <v>0</v>
          </cell>
          <cell r="BG612">
            <v>6.2172000000000001</v>
          </cell>
          <cell r="BH612">
            <v>9.9923999999999999</v>
          </cell>
          <cell r="BI612">
            <v>0</v>
          </cell>
        </row>
        <row r="613">
          <cell r="C613" t="str">
            <v>A</v>
          </cell>
          <cell r="D613" t="str">
            <v>6N</v>
          </cell>
          <cell r="E613" t="str">
            <v>SRG0015</v>
          </cell>
          <cell r="F613" t="str">
            <v>CENTRALE LATERA 1 - 2</v>
          </cell>
          <cell r="G613" t="str">
            <v>XUSI004</v>
          </cell>
          <cell r="H613" t="str">
            <v>TURBOESPANSORE LATERA</v>
          </cell>
          <cell r="I613" t="str">
            <v>987</v>
          </cell>
          <cell r="J613" t="str">
            <v>10</v>
          </cell>
          <cell r="K613" t="str">
            <v>****</v>
          </cell>
          <cell r="L613" t="str">
            <v>****</v>
          </cell>
          <cell r="M613" t="str">
            <v>13</v>
          </cell>
          <cell r="N613" t="str">
            <v>****</v>
          </cell>
          <cell r="O613" t="str">
            <v>*</v>
          </cell>
          <cell r="P613" t="str">
            <v>*</v>
          </cell>
          <cell r="Q613" t="str">
            <v>****</v>
          </cell>
          <cell r="R613" t="str">
            <v>35</v>
          </cell>
          <cell r="S613" t="str">
            <v>****</v>
          </cell>
          <cell r="T613">
            <v>1</v>
          </cell>
          <cell r="U613">
            <v>1</v>
          </cell>
          <cell r="V613">
            <v>2001</v>
          </cell>
          <cell r="W613">
            <v>2001</v>
          </cell>
          <cell r="X613">
            <v>1167</v>
          </cell>
          <cell r="Y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1167</v>
          </cell>
          <cell r="AJ613">
            <v>1167</v>
          </cell>
          <cell r="AK613">
            <v>0</v>
          </cell>
          <cell r="AL613">
            <v>1999</v>
          </cell>
          <cell r="AM613">
            <v>2001</v>
          </cell>
          <cell r="AN613" t="str">
            <v>ta1398710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28.5915</v>
          </cell>
          <cell r="AV613">
            <v>44.462700000000005</v>
          </cell>
          <cell r="AW613">
            <v>44.462700000000005</v>
          </cell>
          <cell r="AX613">
            <v>54.965700000000005</v>
          </cell>
          <cell r="AY613">
            <v>88.34190000000001</v>
          </cell>
          <cell r="AZ613">
            <v>88.34190000000001</v>
          </cell>
          <cell r="BA613">
            <v>54.965700000000005</v>
          </cell>
          <cell r="BB613">
            <v>88.34190000000001</v>
          </cell>
          <cell r="BC613">
            <v>88.34190000000001</v>
          </cell>
          <cell r="BD613">
            <v>54.965700000000005</v>
          </cell>
          <cell r="BE613">
            <v>88.34190000000001</v>
          </cell>
          <cell r="BF613">
            <v>0</v>
          </cell>
          <cell r="BG613">
            <v>54.965700000000005</v>
          </cell>
          <cell r="BH613">
            <v>88.34190000000001</v>
          </cell>
          <cell r="BI613">
            <v>0</v>
          </cell>
        </row>
        <row r="614">
          <cell r="C614" t="str">
            <v>A</v>
          </cell>
          <cell r="D614" t="str">
            <v>6N</v>
          </cell>
          <cell r="E614" t="str">
            <v>SRG0015</v>
          </cell>
          <cell r="F614" t="str">
            <v>CENTRALE LATERA 1 - 2</v>
          </cell>
          <cell r="G614" t="str">
            <v>XUSI051</v>
          </cell>
          <cell r="H614" t="str">
            <v>RIPRISTINO GRADOLI 1</v>
          </cell>
          <cell r="I614" t="str">
            <v>933</v>
          </cell>
          <cell r="J614" t="str">
            <v>**</v>
          </cell>
          <cell r="K614" t="str">
            <v>****</v>
          </cell>
          <cell r="L614" t="str">
            <v>****</v>
          </cell>
          <cell r="M614" t="str">
            <v>14</v>
          </cell>
          <cell r="N614" t="str">
            <v>0550</v>
          </cell>
          <cell r="O614" t="str">
            <v>*</v>
          </cell>
          <cell r="P614" t="str">
            <v>*</v>
          </cell>
          <cell r="Q614" t="str">
            <v>****</v>
          </cell>
          <cell r="R614" t="str">
            <v>35</v>
          </cell>
          <cell r="S614" t="str">
            <v>7572</v>
          </cell>
          <cell r="T614" t="str">
            <v>3</v>
          </cell>
          <cell r="U614" t="str">
            <v>3</v>
          </cell>
          <cell r="V614">
            <v>4</v>
          </cell>
          <cell r="W614">
            <v>1999</v>
          </cell>
          <cell r="X614">
            <v>2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2</v>
          </cell>
          <cell r="AJ614">
            <v>2</v>
          </cell>
          <cell r="AK614">
            <v>0</v>
          </cell>
          <cell r="AL614">
            <v>1999</v>
          </cell>
          <cell r="AM614">
            <v>1999</v>
          </cell>
          <cell r="AN614" t="str">
            <v>ta14933</v>
          </cell>
          <cell r="AO614">
            <v>0.1</v>
          </cell>
          <cell r="AP614">
            <v>0.15</v>
          </cell>
          <cell r="AQ614">
            <v>0.15</v>
          </cell>
          <cell r="AR614">
            <v>0.2</v>
          </cell>
          <cell r="AS614">
            <v>0.3</v>
          </cell>
          <cell r="AT614">
            <v>0.3</v>
          </cell>
          <cell r="AU614">
            <v>0.2</v>
          </cell>
          <cell r="AV614">
            <v>0.3</v>
          </cell>
          <cell r="AW614">
            <v>0.3</v>
          </cell>
          <cell r="AX614">
            <v>0.2</v>
          </cell>
          <cell r="AY614">
            <v>0.3</v>
          </cell>
          <cell r="AZ614">
            <v>0</v>
          </cell>
          <cell r="BA614">
            <v>0.2</v>
          </cell>
          <cell r="BB614">
            <v>0.2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>
            <v>0</v>
          </cell>
          <cell r="BI614">
            <v>0</v>
          </cell>
        </row>
        <row r="615">
          <cell r="C615" t="str">
            <v>A</v>
          </cell>
          <cell r="D615" t="str">
            <v>6N</v>
          </cell>
          <cell r="E615" t="str">
            <v>SRG0015</v>
          </cell>
          <cell r="F615" t="str">
            <v>CENTRALE LATERA 1 - 2</v>
          </cell>
          <cell r="G615" t="str">
            <v>XUSI053</v>
          </cell>
          <cell r="H615" t="str">
            <v>OP. EDILI POSTAZ. VARIE (CONS. DENTRO IMP. SEPAR.)</v>
          </cell>
          <cell r="I615">
            <v>987</v>
          </cell>
          <cell r="J615" t="str">
            <v>10</v>
          </cell>
          <cell r="K615" t="str">
            <v>****</v>
          </cell>
          <cell r="L615" t="str">
            <v>****</v>
          </cell>
          <cell r="M615" t="str">
            <v>13</v>
          </cell>
          <cell r="N615" t="str">
            <v>****</v>
          </cell>
          <cell r="O615" t="str">
            <v>*</v>
          </cell>
          <cell r="P615" t="str">
            <v>*</v>
          </cell>
          <cell r="Q615" t="str">
            <v>****</v>
          </cell>
          <cell r="R615" t="str">
            <v>35</v>
          </cell>
          <cell r="S615" t="str">
            <v>8091</v>
          </cell>
          <cell r="T615" t="str">
            <v>3</v>
          </cell>
          <cell r="U615" t="str">
            <v>3</v>
          </cell>
          <cell r="V615">
            <v>4</v>
          </cell>
          <cell r="W615">
            <v>1999</v>
          </cell>
          <cell r="X615">
            <v>172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172</v>
          </cell>
          <cell r="AJ615">
            <v>172</v>
          </cell>
          <cell r="AK615">
            <v>0</v>
          </cell>
          <cell r="AL615">
            <v>1999</v>
          </cell>
          <cell r="AM615">
            <v>1999</v>
          </cell>
          <cell r="AN615" t="str">
            <v>ta1398710</v>
          </cell>
          <cell r="AO615">
            <v>4.2140000000000004</v>
          </cell>
          <cell r="AP615">
            <v>6.5532000000000004</v>
          </cell>
          <cell r="AQ615">
            <v>6.5532000000000004</v>
          </cell>
          <cell r="AR615">
            <v>8.1012000000000004</v>
          </cell>
          <cell r="AS615">
            <v>13.0204</v>
          </cell>
          <cell r="AT615">
            <v>13.0204</v>
          </cell>
          <cell r="AU615">
            <v>8.1012000000000004</v>
          </cell>
          <cell r="AV615">
            <v>13.0204</v>
          </cell>
          <cell r="AW615">
            <v>13.0204</v>
          </cell>
          <cell r="AX615">
            <v>8.1012000000000004</v>
          </cell>
          <cell r="AY615">
            <v>13.0204</v>
          </cell>
          <cell r="AZ615">
            <v>0</v>
          </cell>
          <cell r="BA615">
            <v>8.1012000000000004</v>
          </cell>
          <cell r="BB615">
            <v>13.0204</v>
          </cell>
          <cell r="BC615">
            <v>0</v>
          </cell>
          <cell r="BD615">
            <v>8.1012000000000004</v>
          </cell>
          <cell r="BE615">
            <v>13.0204</v>
          </cell>
          <cell r="BF615">
            <v>0</v>
          </cell>
          <cell r="BG615">
            <v>8.1012000000000004</v>
          </cell>
          <cell r="BH615">
            <v>13.0204</v>
          </cell>
          <cell r="BI615">
            <v>0</v>
          </cell>
        </row>
        <row r="616">
          <cell r="C616" t="str">
            <v>A</v>
          </cell>
          <cell r="D616" t="str">
            <v>6N</v>
          </cell>
          <cell r="E616" t="str">
            <v>SRG0015</v>
          </cell>
          <cell r="F616" t="str">
            <v>CENTRALE LATERA 1 - 2</v>
          </cell>
          <cell r="G616" t="str">
            <v>XUSI053</v>
          </cell>
          <cell r="H616" t="str">
            <v>OP. EDILI POSTAZ. VARIE (CONS. DENTRO IMP. SEPAR.)</v>
          </cell>
          <cell r="I616">
            <v>987</v>
          </cell>
          <cell r="J616" t="str">
            <v>10</v>
          </cell>
          <cell r="K616" t="str">
            <v>****</v>
          </cell>
          <cell r="L616" t="str">
            <v>****</v>
          </cell>
          <cell r="M616" t="str">
            <v>13</v>
          </cell>
          <cell r="N616" t="str">
            <v>****</v>
          </cell>
          <cell r="O616" t="str">
            <v>*</v>
          </cell>
          <cell r="P616" t="str">
            <v>*</v>
          </cell>
          <cell r="Q616" t="str">
            <v>****</v>
          </cell>
          <cell r="R616" t="str">
            <v>35</v>
          </cell>
          <cell r="S616" t="str">
            <v>8095</v>
          </cell>
          <cell r="T616" t="str">
            <v>3</v>
          </cell>
          <cell r="U616" t="str">
            <v>3</v>
          </cell>
          <cell r="V616">
            <v>4</v>
          </cell>
          <cell r="W616">
            <v>1999</v>
          </cell>
          <cell r="X616">
            <v>23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23</v>
          </cell>
          <cell r="AJ616">
            <v>23</v>
          </cell>
          <cell r="AK616">
            <v>0</v>
          </cell>
          <cell r="AL616">
            <v>1999</v>
          </cell>
          <cell r="AM616">
            <v>1999</v>
          </cell>
          <cell r="AN616" t="str">
            <v>ta1398710</v>
          </cell>
          <cell r="AO616">
            <v>0.5635</v>
          </cell>
          <cell r="AP616">
            <v>0.87630000000000008</v>
          </cell>
          <cell r="AQ616">
            <v>0.87630000000000008</v>
          </cell>
          <cell r="AR616">
            <v>1.0833000000000002</v>
          </cell>
          <cell r="AS616">
            <v>1.7411000000000001</v>
          </cell>
          <cell r="AT616">
            <v>1.7411000000000001</v>
          </cell>
          <cell r="AU616">
            <v>1.0833000000000002</v>
          </cell>
          <cell r="AV616">
            <v>1.7411000000000001</v>
          </cell>
          <cell r="AW616">
            <v>1.7411000000000001</v>
          </cell>
          <cell r="AX616">
            <v>1.0833000000000002</v>
          </cell>
          <cell r="AY616">
            <v>1.7411000000000001</v>
          </cell>
          <cell r="AZ616">
            <v>0</v>
          </cell>
          <cell r="BA616">
            <v>1.0833000000000002</v>
          </cell>
          <cell r="BB616">
            <v>1.7411000000000001</v>
          </cell>
          <cell r="BC616">
            <v>0</v>
          </cell>
          <cell r="BD616">
            <v>1.0833000000000002</v>
          </cell>
          <cell r="BE616">
            <v>1.7411000000000001</v>
          </cell>
          <cell r="BF616">
            <v>0</v>
          </cell>
          <cell r="BG616">
            <v>1.0833000000000002</v>
          </cell>
          <cell r="BH616">
            <v>1.7411000000000001</v>
          </cell>
          <cell r="BI616">
            <v>0</v>
          </cell>
        </row>
        <row r="617">
          <cell r="C617" t="str">
            <v>A</v>
          </cell>
          <cell r="D617" t="str">
            <v>6N</v>
          </cell>
          <cell r="E617" t="str">
            <v>SRG0015</v>
          </cell>
          <cell r="F617" t="str">
            <v>CENTRALE LATERA 1 - 2</v>
          </cell>
          <cell r="G617" t="str">
            <v>XUSI053</v>
          </cell>
          <cell r="H617" t="str">
            <v>OP. EDILI POSTAZ. VARIE (CONS. DENTRO IMP. SEPAR.)</v>
          </cell>
          <cell r="I617">
            <v>987</v>
          </cell>
          <cell r="J617" t="str">
            <v>07</v>
          </cell>
          <cell r="K617" t="str">
            <v>****</v>
          </cell>
          <cell r="L617" t="str">
            <v>****</v>
          </cell>
          <cell r="M617" t="str">
            <v>13</v>
          </cell>
          <cell r="N617" t="str">
            <v>L600</v>
          </cell>
          <cell r="O617" t="str">
            <v>*</v>
          </cell>
          <cell r="P617" t="str">
            <v>*</v>
          </cell>
          <cell r="Q617" t="str">
            <v>****</v>
          </cell>
          <cell r="R617" t="str">
            <v>35</v>
          </cell>
          <cell r="S617" t="str">
            <v>8095</v>
          </cell>
          <cell r="T617" t="str">
            <v>3</v>
          </cell>
          <cell r="U617">
            <v>3</v>
          </cell>
          <cell r="V617">
            <v>1</v>
          </cell>
          <cell r="W617">
            <v>2000</v>
          </cell>
          <cell r="X617">
            <v>100</v>
          </cell>
          <cell r="Y617">
            <v>100</v>
          </cell>
          <cell r="Z617">
            <v>0</v>
          </cell>
          <cell r="AA617">
            <v>0</v>
          </cell>
          <cell r="AB617">
            <v>0</v>
          </cell>
          <cell r="AC617">
            <v>100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100</v>
          </cell>
          <cell r="AJ617">
            <v>100</v>
          </cell>
          <cell r="AK617">
            <v>0</v>
          </cell>
          <cell r="AL617">
            <v>2000</v>
          </cell>
          <cell r="AM617">
            <v>2000</v>
          </cell>
          <cell r="AN617" t="str">
            <v>ta1398707</v>
          </cell>
          <cell r="AO617">
            <v>0</v>
          </cell>
          <cell r="AP617">
            <v>0</v>
          </cell>
          <cell r="AQ617">
            <v>0</v>
          </cell>
          <cell r="AR617">
            <v>6.25</v>
          </cell>
          <cell r="AS617">
            <v>12.5</v>
          </cell>
          <cell r="AT617">
            <v>12.5</v>
          </cell>
          <cell r="AU617">
            <v>12.5</v>
          </cell>
          <cell r="AV617">
            <v>25</v>
          </cell>
          <cell r="AW617">
            <v>25</v>
          </cell>
          <cell r="AX617">
            <v>12.5</v>
          </cell>
          <cell r="AY617">
            <v>12.5</v>
          </cell>
          <cell r="AZ617">
            <v>12.5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I617">
            <v>0</v>
          </cell>
        </row>
        <row r="618">
          <cell r="C618" t="str">
            <v>A</v>
          </cell>
          <cell r="D618" t="str">
            <v>6N</v>
          </cell>
          <cell r="E618" t="str">
            <v>SRG0015</v>
          </cell>
          <cell r="F618" t="str">
            <v>CENTRALE LATERA 1 - 2</v>
          </cell>
          <cell r="G618" t="str">
            <v>XUSI054</v>
          </cell>
          <cell r="H618" t="str">
            <v>SPERIMENTAZIONE E CONTROLLI AMBIENTALI LATERA</v>
          </cell>
          <cell r="I618" t="str">
            <v>935</v>
          </cell>
          <cell r="J618" t="str">
            <v>**</v>
          </cell>
          <cell r="K618" t="str">
            <v>****</v>
          </cell>
          <cell r="L618" t="str">
            <v>****</v>
          </cell>
          <cell r="M618" t="str">
            <v>14</v>
          </cell>
          <cell r="N618" t="str">
            <v>0550</v>
          </cell>
          <cell r="O618" t="str">
            <v>*</v>
          </cell>
          <cell r="P618" t="str">
            <v>*</v>
          </cell>
          <cell r="Q618" t="str">
            <v>****</v>
          </cell>
          <cell r="R618" t="str">
            <v>35</v>
          </cell>
          <cell r="S618" t="str">
            <v>7263</v>
          </cell>
          <cell r="T618">
            <v>1</v>
          </cell>
          <cell r="U618">
            <v>1</v>
          </cell>
          <cell r="V618">
            <v>4</v>
          </cell>
          <cell r="W618">
            <v>2000</v>
          </cell>
          <cell r="X618">
            <v>380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380</v>
          </cell>
          <cell r="AJ618">
            <v>380</v>
          </cell>
          <cell r="AK618">
            <v>0</v>
          </cell>
          <cell r="AL618">
            <v>1999</v>
          </cell>
          <cell r="AM618">
            <v>2000</v>
          </cell>
          <cell r="AN618" t="str">
            <v>ta14935</v>
          </cell>
          <cell r="AO618">
            <v>0</v>
          </cell>
          <cell r="AP618">
            <v>0</v>
          </cell>
          <cell r="AQ618">
            <v>0</v>
          </cell>
          <cell r="AR618">
            <v>19</v>
          </cell>
          <cell r="AS618">
            <v>28.5</v>
          </cell>
          <cell r="AT618">
            <v>28.5</v>
          </cell>
          <cell r="AU618">
            <v>38</v>
          </cell>
          <cell r="AV618">
            <v>57</v>
          </cell>
          <cell r="AW618">
            <v>57</v>
          </cell>
          <cell r="AX618">
            <v>38</v>
          </cell>
          <cell r="AY618">
            <v>57</v>
          </cell>
          <cell r="AZ618">
            <v>57</v>
          </cell>
          <cell r="BA618">
            <v>38</v>
          </cell>
          <cell r="BB618">
            <v>57</v>
          </cell>
          <cell r="BC618">
            <v>0</v>
          </cell>
          <cell r="BD618">
            <v>38</v>
          </cell>
          <cell r="BE618">
            <v>38</v>
          </cell>
          <cell r="BF618">
            <v>0</v>
          </cell>
          <cell r="BG618">
            <v>0</v>
          </cell>
          <cell r="BH618">
            <v>0</v>
          </cell>
          <cell r="BI618">
            <v>0</v>
          </cell>
        </row>
        <row r="619">
          <cell r="C619" t="str">
            <v>D1</v>
          </cell>
          <cell r="D619" t="str">
            <v>3</v>
          </cell>
          <cell r="E619" t="str">
            <v>SRG0015</v>
          </cell>
          <cell r="F619" t="str">
            <v>CENTRALE LATERA 1 - 2</v>
          </cell>
          <cell r="G619" t="str">
            <v>ZJ3I001</v>
          </cell>
          <cell r="H619" t="str">
            <v>RIPRISTINO POZZO LATERA 2 BIS</v>
          </cell>
          <cell r="I619" t="str">
            <v>988</v>
          </cell>
          <cell r="J619" t="str">
            <v>11</v>
          </cell>
          <cell r="K619" t="str">
            <v>****</v>
          </cell>
          <cell r="L619" t="str">
            <v>****</v>
          </cell>
          <cell r="M619" t="str">
            <v>13</v>
          </cell>
          <cell r="N619" t="str">
            <v>L600</v>
          </cell>
          <cell r="O619" t="str">
            <v>*</v>
          </cell>
          <cell r="P619" t="str">
            <v>*</v>
          </cell>
          <cell r="Q619" t="str">
            <v>****</v>
          </cell>
          <cell r="R619" t="str">
            <v>05</v>
          </cell>
          <cell r="S619" t="str">
            <v>****</v>
          </cell>
          <cell r="T619">
            <v>1</v>
          </cell>
          <cell r="U619">
            <v>1</v>
          </cell>
          <cell r="V619">
            <v>2</v>
          </cell>
          <cell r="W619">
            <v>2000</v>
          </cell>
          <cell r="X619">
            <v>1417.1</v>
          </cell>
          <cell r="Y619">
            <v>430</v>
          </cell>
          <cell r="Z619">
            <v>44</v>
          </cell>
          <cell r="AA619">
            <v>0</v>
          </cell>
          <cell r="AB619">
            <v>0</v>
          </cell>
          <cell r="AC619">
            <v>474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1891.1</v>
          </cell>
          <cell r="AJ619">
            <v>1891.1</v>
          </cell>
          <cell r="AK619">
            <v>0</v>
          </cell>
          <cell r="AL619">
            <v>2000</v>
          </cell>
          <cell r="AM619">
            <v>2000</v>
          </cell>
          <cell r="AN619" t="str">
            <v>ta1398811</v>
          </cell>
          <cell r="AO619">
            <v>0</v>
          </cell>
          <cell r="AP619">
            <v>0</v>
          </cell>
          <cell r="AQ619">
            <v>0</v>
          </cell>
          <cell r="AR619">
            <v>47.277500000000003</v>
          </cell>
          <cell r="AS619">
            <v>85.099499999999992</v>
          </cell>
          <cell r="AT619">
            <v>85.099499999999992</v>
          </cell>
          <cell r="AU619">
            <v>94.555000000000007</v>
          </cell>
          <cell r="AV619">
            <v>170.19899999999998</v>
          </cell>
          <cell r="AW619">
            <v>170.19899999999998</v>
          </cell>
          <cell r="AX619">
            <v>94.555000000000007</v>
          </cell>
          <cell r="AY619">
            <v>170.19899999999998</v>
          </cell>
          <cell r="AZ619">
            <v>170.19899999999998</v>
          </cell>
          <cell r="BA619">
            <v>94.555000000000007</v>
          </cell>
          <cell r="BB619">
            <v>170.19899999999998</v>
          </cell>
          <cell r="BC619">
            <v>0</v>
          </cell>
          <cell r="BD619">
            <v>94.555000000000007</v>
          </cell>
          <cell r="BE619">
            <v>170.19899999999998</v>
          </cell>
          <cell r="BF619">
            <v>0</v>
          </cell>
          <cell r="BG619">
            <v>94.555000000000007</v>
          </cell>
          <cell r="BH619">
            <v>170.19899999999998</v>
          </cell>
          <cell r="BI619">
            <v>0</v>
          </cell>
        </row>
        <row r="620">
          <cell r="C620" t="str">
            <v>D1</v>
          </cell>
          <cell r="D620" t="str">
            <v>3</v>
          </cell>
          <cell r="E620" t="str">
            <v>SRG0015</v>
          </cell>
          <cell r="F620" t="str">
            <v>CENTRALE LATERA 1 - 2</v>
          </cell>
          <cell r="G620" t="str">
            <v>ZJ3I001</v>
          </cell>
          <cell r="H620" t="str">
            <v>RIPRISTINO POZZO LATERA 2 BIS</v>
          </cell>
          <cell r="I620" t="str">
            <v>988</v>
          </cell>
          <cell r="J620" t="str">
            <v>11</v>
          </cell>
          <cell r="K620" t="str">
            <v>****</v>
          </cell>
          <cell r="L620" t="str">
            <v>****</v>
          </cell>
          <cell r="M620" t="str">
            <v>13</v>
          </cell>
          <cell r="N620" t="str">
            <v>L600</v>
          </cell>
          <cell r="O620" t="str">
            <v>*</v>
          </cell>
          <cell r="P620" t="str">
            <v>*</v>
          </cell>
          <cell r="Q620" t="str">
            <v>****</v>
          </cell>
          <cell r="R620" t="str">
            <v>05</v>
          </cell>
          <cell r="S620" t="str">
            <v>****</v>
          </cell>
          <cell r="T620">
            <v>3</v>
          </cell>
          <cell r="U620">
            <v>3</v>
          </cell>
          <cell r="V620">
            <v>3</v>
          </cell>
          <cell r="W620">
            <v>2000</v>
          </cell>
          <cell r="Z620">
            <v>59</v>
          </cell>
          <cell r="AA620">
            <v>59</v>
          </cell>
          <cell r="AB620">
            <v>0</v>
          </cell>
          <cell r="AC620">
            <v>59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59</v>
          </cell>
          <cell r="AJ620">
            <v>59</v>
          </cell>
          <cell r="AK620">
            <v>0</v>
          </cell>
          <cell r="AL620">
            <v>2000</v>
          </cell>
          <cell r="AM620">
            <v>2000</v>
          </cell>
          <cell r="AN620" t="str">
            <v>ta1398811</v>
          </cell>
          <cell r="AO620">
            <v>0</v>
          </cell>
          <cell r="AP620">
            <v>0</v>
          </cell>
          <cell r="AQ620">
            <v>0</v>
          </cell>
          <cell r="AR620">
            <v>1.4750000000000001</v>
          </cell>
          <cell r="AS620">
            <v>2.6549999999999998</v>
          </cell>
          <cell r="AT620">
            <v>2.6549999999999998</v>
          </cell>
          <cell r="AU620">
            <v>2.95</v>
          </cell>
          <cell r="AV620">
            <v>5.31</v>
          </cell>
          <cell r="AW620">
            <v>5.31</v>
          </cell>
          <cell r="AX620">
            <v>2.95</v>
          </cell>
          <cell r="AY620">
            <v>5.31</v>
          </cell>
          <cell r="AZ620">
            <v>5.31</v>
          </cell>
          <cell r="BA620">
            <v>2.95</v>
          </cell>
          <cell r="BB620">
            <v>5.31</v>
          </cell>
          <cell r="BC620">
            <v>0</v>
          </cell>
          <cell r="BD620">
            <v>2.95</v>
          </cell>
          <cell r="BE620">
            <v>5.31</v>
          </cell>
          <cell r="BF620">
            <v>0</v>
          </cell>
          <cell r="BG620">
            <v>2.95</v>
          </cell>
          <cell r="BH620">
            <v>5.31</v>
          </cell>
          <cell r="BI620">
            <v>0</v>
          </cell>
        </row>
        <row r="621">
          <cell r="C621" t="str">
            <v>B</v>
          </cell>
          <cell r="D621" t="str">
            <v>6R</v>
          </cell>
          <cell r="E621" t="str">
            <v>SRG0017</v>
          </cell>
          <cell r="F621" t="str">
            <v>CENTRALE CARBOLI 1</v>
          </cell>
          <cell r="G621" t="str">
            <v>TUSI080</v>
          </cell>
          <cell r="H621" t="str">
            <v>POZZO S. POMPEO 2A</v>
          </cell>
          <cell r="I621" t="str">
            <v>939</v>
          </cell>
          <cell r="J621" t="str">
            <v>**</v>
          </cell>
          <cell r="K621" t="str">
            <v>****</v>
          </cell>
          <cell r="L621" t="str">
            <v>****</v>
          </cell>
          <cell r="M621" t="str">
            <v>14</v>
          </cell>
          <cell r="N621" t="str">
            <v>0500</v>
          </cell>
          <cell r="O621" t="str">
            <v>*</v>
          </cell>
          <cell r="P621" t="str">
            <v>*</v>
          </cell>
          <cell r="Q621" t="str">
            <v>****</v>
          </cell>
          <cell r="R621" t="str">
            <v>09</v>
          </cell>
          <cell r="S621" t="str">
            <v>7480</v>
          </cell>
          <cell r="T621" t="str">
            <v>1</v>
          </cell>
          <cell r="U621">
            <v>1</v>
          </cell>
          <cell r="V621">
            <v>4</v>
          </cell>
          <cell r="W621">
            <v>1999</v>
          </cell>
          <cell r="X621">
            <v>10618.4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10618.4</v>
          </cell>
          <cell r="AJ621">
            <v>10618.4</v>
          </cell>
          <cell r="AK621">
            <v>0</v>
          </cell>
          <cell r="AL621">
            <v>1999</v>
          </cell>
          <cell r="AM621">
            <v>1999</v>
          </cell>
          <cell r="AN621" t="str">
            <v>ta14939</v>
          </cell>
          <cell r="AO621">
            <v>530.91999999999996</v>
          </cell>
          <cell r="AP621">
            <v>796.38</v>
          </cell>
          <cell r="AQ621">
            <v>796.38</v>
          </cell>
          <cell r="AR621">
            <v>1061.8399999999999</v>
          </cell>
          <cell r="AS621">
            <v>1592.76</v>
          </cell>
          <cell r="AT621">
            <v>1592.76</v>
          </cell>
          <cell r="AU621">
            <v>1061.8399999999999</v>
          </cell>
          <cell r="AV621">
            <v>1592.76</v>
          </cell>
          <cell r="AW621">
            <v>1592.76</v>
          </cell>
          <cell r="AX621">
            <v>1061.8399999999999</v>
          </cell>
          <cell r="AY621">
            <v>1592.76</v>
          </cell>
          <cell r="AZ621">
            <v>0</v>
          </cell>
          <cell r="BA621">
            <v>1061.8399999999999</v>
          </cell>
          <cell r="BB621">
            <v>1061.8399999999999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</row>
        <row r="622">
          <cell r="C622" t="str">
            <v>B</v>
          </cell>
          <cell r="D622" t="str">
            <v>6R</v>
          </cell>
          <cell r="E622" t="str">
            <v>SRG0017</v>
          </cell>
          <cell r="F622" t="str">
            <v>CENTRALE CARBOLI 1</v>
          </cell>
          <cell r="G622" t="str">
            <v>TUSI080</v>
          </cell>
          <cell r="H622" t="str">
            <v>POZZO S. POMPEO 2A</v>
          </cell>
          <cell r="I622" t="str">
            <v>939</v>
          </cell>
          <cell r="J622" t="str">
            <v>**</v>
          </cell>
          <cell r="K622" t="str">
            <v>****</v>
          </cell>
          <cell r="L622" t="str">
            <v>****</v>
          </cell>
          <cell r="M622" t="str">
            <v>14</v>
          </cell>
          <cell r="N622" t="str">
            <v>0500</v>
          </cell>
          <cell r="O622" t="str">
            <v>*</v>
          </cell>
          <cell r="P622" t="str">
            <v>*</v>
          </cell>
          <cell r="Q622" t="str">
            <v>****</v>
          </cell>
          <cell r="R622" t="str">
            <v>09</v>
          </cell>
          <cell r="S622" t="str">
            <v>7480</v>
          </cell>
          <cell r="T622" t="str">
            <v>1</v>
          </cell>
          <cell r="U622">
            <v>1</v>
          </cell>
          <cell r="V622">
            <v>1</v>
          </cell>
          <cell r="W622">
            <v>2000</v>
          </cell>
          <cell r="X622">
            <v>39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39</v>
          </cell>
          <cell r="AJ622">
            <v>39</v>
          </cell>
          <cell r="AK622">
            <v>0</v>
          </cell>
          <cell r="AL622">
            <v>1999</v>
          </cell>
          <cell r="AM622">
            <v>2000</v>
          </cell>
          <cell r="AN622" t="str">
            <v>ta14939</v>
          </cell>
          <cell r="AO622">
            <v>0</v>
          </cell>
          <cell r="AP622">
            <v>0</v>
          </cell>
          <cell r="AQ622">
            <v>0</v>
          </cell>
          <cell r="AR622">
            <v>1.9500000000000002</v>
          </cell>
          <cell r="AS622">
            <v>2.9249999999999998</v>
          </cell>
          <cell r="AT622">
            <v>2.9249999999999998</v>
          </cell>
          <cell r="AU622">
            <v>3.9000000000000004</v>
          </cell>
          <cell r="AV622">
            <v>5.85</v>
          </cell>
          <cell r="AW622">
            <v>5.85</v>
          </cell>
          <cell r="AX622">
            <v>3.9000000000000004</v>
          </cell>
          <cell r="AY622">
            <v>5.85</v>
          </cell>
          <cell r="AZ622">
            <v>5.85</v>
          </cell>
          <cell r="BA622">
            <v>3.9000000000000004</v>
          </cell>
          <cell r="BB622">
            <v>5.85</v>
          </cell>
          <cell r="BC622">
            <v>0</v>
          </cell>
          <cell r="BD622">
            <v>3.9000000000000004</v>
          </cell>
          <cell r="BE622">
            <v>3.9000000000000004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</row>
        <row r="623">
          <cell r="C623" t="str">
            <v>B</v>
          </cell>
          <cell r="D623" t="str">
            <v>6R</v>
          </cell>
          <cell r="E623" t="str">
            <v>SRG0017</v>
          </cell>
          <cell r="F623" t="str">
            <v>CENTRALE CARBOLI 1</v>
          </cell>
          <cell r="G623" t="str">
            <v>TUSI080</v>
          </cell>
          <cell r="H623" t="str">
            <v>POZZO S. POMPEO 2A</v>
          </cell>
          <cell r="I623" t="str">
            <v>939</v>
          </cell>
          <cell r="J623" t="str">
            <v>**</v>
          </cell>
          <cell r="K623" t="str">
            <v>****</v>
          </cell>
          <cell r="L623" t="str">
            <v>****</v>
          </cell>
          <cell r="M623" t="str">
            <v>14</v>
          </cell>
          <cell r="N623" t="str">
            <v>0500</v>
          </cell>
          <cell r="O623" t="str">
            <v>*</v>
          </cell>
          <cell r="P623" t="str">
            <v>*</v>
          </cell>
          <cell r="Q623" t="str">
            <v>****</v>
          </cell>
          <cell r="R623" t="str">
            <v>09</v>
          </cell>
          <cell r="S623" t="str">
            <v>7480</v>
          </cell>
          <cell r="T623" t="str">
            <v>1</v>
          </cell>
          <cell r="U623">
            <v>3</v>
          </cell>
          <cell r="V623">
            <v>2</v>
          </cell>
          <cell r="W623">
            <v>2000</v>
          </cell>
          <cell r="X623">
            <v>0</v>
          </cell>
          <cell r="Y623">
            <v>0</v>
          </cell>
          <cell r="Z623">
            <v>45</v>
          </cell>
          <cell r="AA623">
            <v>0</v>
          </cell>
          <cell r="AB623">
            <v>0</v>
          </cell>
          <cell r="AC623">
            <v>45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45</v>
          </cell>
          <cell r="AJ623">
            <v>45</v>
          </cell>
          <cell r="AK623">
            <v>0</v>
          </cell>
          <cell r="AL623">
            <v>2000</v>
          </cell>
          <cell r="AM623">
            <v>2000</v>
          </cell>
          <cell r="AN623" t="str">
            <v>ta14939</v>
          </cell>
          <cell r="AO623">
            <v>0</v>
          </cell>
          <cell r="AP623">
            <v>0</v>
          </cell>
          <cell r="AQ623">
            <v>0</v>
          </cell>
          <cell r="AR623">
            <v>2.25</v>
          </cell>
          <cell r="AS623">
            <v>3.375</v>
          </cell>
          <cell r="AT623">
            <v>3.375</v>
          </cell>
          <cell r="AU623">
            <v>4.5</v>
          </cell>
          <cell r="AV623">
            <v>6.75</v>
          </cell>
          <cell r="AW623">
            <v>6.75</v>
          </cell>
          <cell r="AX623">
            <v>4.5</v>
          </cell>
          <cell r="AY623">
            <v>6.75</v>
          </cell>
          <cell r="AZ623">
            <v>6.75</v>
          </cell>
          <cell r="BA623">
            <v>4.5</v>
          </cell>
          <cell r="BB623">
            <v>6.75</v>
          </cell>
          <cell r="BC623">
            <v>0</v>
          </cell>
          <cell r="BD623">
            <v>4.5</v>
          </cell>
          <cell r="BE623">
            <v>4.5</v>
          </cell>
          <cell r="BF623">
            <v>0</v>
          </cell>
          <cell r="BG623">
            <v>0</v>
          </cell>
          <cell r="BH623">
            <v>0</v>
          </cell>
          <cell r="BI623">
            <v>0</v>
          </cell>
        </row>
        <row r="624">
          <cell r="C624" t="str">
            <v>A</v>
          </cell>
          <cell r="D624" t="str">
            <v>6N</v>
          </cell>
          <cell r="E624" t="str">
            <v>SRG0018</v>
          </cell>
          <cell r="F624" t="str">
            <v>PROGETTO MARTA</v>
          </cell>
          <cell r="G624" t="str">
            <v>SLS0038</v>
          </cell>
          <cell r="H624" t="str">
            <v>POZZO MARTA  4</v>
          </cell>
          <cell r="I624" t="str">
            <v>935</v>
          </cell>
          <cell r="J624" t="str">
            <v>**</v>
          </cell>
          <cell r="K624" t="str">
            <v>****</v>
          </cell>
          <cell r="L624" t="str">
            <v>****</v>
          </cell>
          <cell r="M624" t="str">
            <v>14</v>
          </cell>
          <cell r="N624" t="str">
            <v>0680</v>
          </cell>
          <cell r="O624" t="str">
            <v>*</v>
          </cell>
          <cell r="P624" t="str">
            <v>*</v>
          </cell>
          <cell r="Q624" t="str">
            <v>****</v>
          </cell>
          <cell r="R624" t="str">
            <v>24</v>
          </cell>
          <cell r="S624" t="str">
            <v>7282</v>
          </cell>
          <cell r="T624" t="str">
            <v>1</v>
          </cell>
          <cell r="U624">
            <v>1</v>
          </cell>
          <cell r="V624">
            <v>9999</v>
          </cell>
          <cell r="W624">
            <v>9999</v>
          </cell>
          <cell r="X624">
            <v>7180.1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7180.1</v>
          </cell>
          <cell r="AJ624">
            <v>7180.1</v>
          </cell>
          <cell r="AK624">
            <v>0</v>
          </cell>
          <cell r="AL624">
            <v>1999</v>
          </cell>
          <cell r="AM624">
            <v>9999</v>
          </cell>
          <cell r="AN624" t="str">
            <v>ta14935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>
            <v>0</v>
          </cell>
          <cell r="BI624">
            <v>0</v>
          </cell>
        </row>
        <row r="625">
          <cell r="C625" t="str">
            <v>A</v>
          </cell>
          <cell r="D625" t="str">
            <v>6N</v>
          </cell>
          <cell r="E625" t="str">
            <v>SRG0018</v>
          </cell>
          <cell r="F625" t="str">
            <v>PROGETTO MARTA</v>
          </cell>
          <cell r="G625" t="str">
            <v>SLS0116</v>
          </cell>
          <cell r="H625" t="str">
            <v>COSTRUZ. IMPIANTO UNIF. SPERIM. MARTA 1</v>
          </cell>
          <cell r="I625" t="str">
            <v>935</v>
          </cell>
          <cell r="J625" t="str">
            <v>**</v>
          </cell>
          <cell r="K625" t="str">
            <v>****</v>
          </cell>
          <cell r="L625" t="str">
            <v>****</v>
          </cell>
          <cell r="M625" t="str">
            <v>14</v>
          </cell>
          <cell r="N625" t="str">
            <v>****</v>
          </cell>
          <cell r="O625" t="str">
            <v>*</v>
          </cell>
          <cell r="P625" t="str">
            <v>*</v>
          </cell>
          <cell r="Q625" t="str">
            <v>****</v>
          </cell>
          <cell r="R625" t="str">
            <v>24</v>
          </cell>
          <cell r="S625" t="str">
            <v>7285</v>
          </cell>
          <cell r="T625" t="str">
            <v>1</v>
          </cell>
          <cell r="U625">
            <v>1</v>
          </cell>
          <cell r="V625">
            <v>9999</v>
          </cell>
          <cell r="W625">
            <v>9999</v>
          </cell>
          <cell r="X625">
            <v>260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260</v>
          </cell>
          <cell r="AJ625">
            <v>260</v>
          </cell>
          <cell r="AK625">
            <v>0</v>
          </cell>
          <cell r="AL625">
            <v>1999</v>
          </cell>
          <cell r="AM625">
            <v>9999</v>
          </cell>
          <cell r="AN625" t="str">
            <v>ta14935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>
            <v>0</v>
          </cell>
          <cell r="BI625">
            <v>0</v>
          </cell>
        </row>
        <row r="626">
          <cell r="C626" t="str">
            <v>A</v>
          </cell>
          <cell r="D626" t="str">
            <v>6N</v>
          </cell>
          <cell r="E626" t="str">
            <v>SRG0018</v>
          </cell>
          <cell r="F626" t="str">
            <v>PROGETTO MARTA</v>
          </cell>
          <cell r="G626" t="str">
            <v>TUSI102</v>
          </cell>
          <cell r="H626" t="str">
            <v>GRUPPI BINARI MARTA</v>
          </cell>
          <cell r="I626">
            <v>987</v>
          </cell>
          <cell r="J626" t="str">
            <v>10</v>
          </cell>
          <cell r="K626" t="str">
            <v>****</v>
          </cell>
          <cell r="L626" t="str">
            <v>****</v>
          </cell>
          <cell r="M626" t="str">
            <v>13</v>
          </cell>
          <cell r="N626" t="str">
            <v>MT00</v>
          </cell>
          <cell r="O626" t="str">
            <v>*</v>
          </cell>
          <cell r="P626" t="str">
            <v>*</v>
          </cell>
          <cell r="Q626" t="str">
            <v>****</v>
          </cell>
          <cell r="R626" t="str">
            <v>56</v>
          </cell>
          <cell r="S626" t="str">
            <v>8097</v>
          </cell>
          <cell r="T626" t="str">
            <v>1</v>
          </cell>
          <cell r="U626">
            <v>1</v>
          </cell>
          <cell r="V626">
            <v>9999</v>
          </cell>
          <cell r="W626">
            <v>9999</v>
          </cell>
          <cell r="X626">
            <v>335.6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335.6</v>
          </cell>
          <cell r="AJ626">
            <v>335.6</v>
          </cell>
          <cell r="AK626">
            <v>0</v>
          </cell>
          <cell r="AL626">
            <v>1999</v>
          </cell>
          <cell r="AM626">
            <v>9999</v>
          </cell>
          <cell r="AN626" t="str">
            <v>ta1398710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I626">
            <v>0</v>
          </cell>
        </row>
        <row r="627">
          <cell r="C627" t="str">
            <v>B</v>
          </cell>
          <cell r="D627" t="str">
            <v>6R</v>
          </cell>
          <cell r="E627" t="str">
            <v>SRG0022</v>
          </cell>
          <cell r="F627" t="str">
            <v>PROGETTO RINNOVAMENTO BAGNORE</v>
          </cell>
          <cell r="G627" t="str">
            <v>RUSI901</v>
          </cell>
          <cell r="H627" t="str">
            <v>GRUPPO BINARIO SOWIT</v>
          </cell>
          <cell r="I627">
            <v>987</v>
          </cell>
          <cell r="J627" t="str">
            <v>10</v>
          </cell>
          <cell r="K627" t="str">
            <v>****</v>
          </cell>
          <cell r="L627" t="str">
            <v>****</v>
          </cell>
          <cell r="M627" t="str">
            <v>13</v>
          </cell>
          <cell r="N627" t="str">
            <v>BICS</v>
          </cell>
          <cell r="O627" t="str">
            <v>*</v>
          </cell>
          <cell r="P627" t="str">
            <v>*</v>
          </cell>
          <cell r="Q627" t="str">
            <v>****</v>
          </cell>
          <cell r="R627" t="str">
            <v>53</v>
          </cell>
          <cell r="S627" t="str">
            <v>****</v>
          </cell>
          <cell r="T627">
            <v>1</v>
          </cell>
          <cell r="U627">
            <v>1</v>
          </cell>
          <cell r="V627">
            <v>2001</v>
          </cell>
          <cell r="W627">
            <v>2001</v>
          </cell>
          <cell r="X627">
            <v>0</v>
          </cell>
          <cell r="Y627">
            <v>0</v>
          </cell>
          <cell r="Z627">
            <v>50</v>
          </cell>
          <cell r="AA627">
            <v>85</v>
          </cell>
          <cell r="AB627">
            <v>150</v>
          </cell>
          <cell r="AC627">
            <v>285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285</v>
          </cell>
          <cell r="AJ627">
            <v>285</v>
          </cell>
          <cell r="AK627">
            <v>0</v>
          </cell>
          <cell r="AL627">
            <v>2000</v>
          </cell>
          <cell r="AM627">
            <v>2001</v>
          </cell>
          <cell r="AN627" t="str">
            <v>ta1398710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6.9824999999999999</v>
          </cell>
          <cell r="AV627">
            <v>10.858500000000001</v>
          </cell>
          <cell r="AW627">
            <v>10.858500000000001</v>
          </cell>
          <cell r="AX627">
            <v>13.423500000000001</v>
          </cell>
          <cell r="AY627">
            <v>21.5745</v>
          </cell>
          <cell r="AZ627">
            <v>21.5745</v>
          </cell>
          <cell r="BA627">
            <v>13.423500000000001</v>
          </cell>
          <cell r="BB627">
            <v>21.5745</v>
          </cell>
          <cell r="BC627">
            <v>21.5745</v>
          </cell>
          <cell r="BD627">
            <v>13.423500000000001</v>
          </cell>
          <cell r="BE627">
            <v>21.5745</v>
          </cell>
          <cell r="BF627">
            <v>0</v>
          </cell>
          <cell r="BG627">
            <v>13.423500000000001</v>
          </cell>
          <cell r="BH627">
            <v>21.5745</v>
          </cell>
          <cell r="BI627">
            <v>0</v>
          </cell>
        </row>
        <row r="628">
          <cell r="C628" t="str">
            <v>B</v>
          </cell>
          <cell r="D628" t="str">
            <v>6R</v>
          </cell>
          <cell r="E628" t="str">
            <v>SRG0022</v>
          </cell>
          <cell r="F628" t="str">
            <v>PROGETTO RINNOVAMENTO BAGNORE</v>
          </cell>
          <cell r="G628" t="str">
            <v>RUSI901</v>
          </cell>
          <cell r="H628" t="str">
            <v>GRUPPO BINARIO SOWIT</v>
          </cell>
          <cell r="I628" t="str">
            <v>987</v>
          </cell>
          <cell r="J628" t="str">
            <v>11</v>
          </cell>
          <cell r="K628" t="str">
            <v>****</v>
          </cell>
          <cell r="L628" t="str">
            <v>****</v>
          </cell>
          <cell r="M628" t="str">
            <v>13</v>
          </cell>
          <cell r="N628" t="str">
            <v>BICS</v>
          </cell>
          <cell r="O628" t="str">
            <v>*</v>
          </cell>
          <cell r="P628" t="str">
            <v>*</v>
          </cell>
          <cell r="Q628" t="str">
            <v>****</v>
          </cell>
          <cell r="R628" t="str">
            <v>10</v>
          </cell>
          <cell r="S628" t="str">
            <v>****</v>
          </cell>
          <cell r="T628">
            <v>1</v>
          </cell>
          <cell r="U628">
            <v>1</v>
          </cell>
          <cell r="V628">
            <v>2001</v>
          </cell>
          <cell r="W628">
            <v>2001</v>
          </cell>
          <cell r="X628">
            <v>55</v>
          </cell>
          <cell r="Y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55</v>
          </cell>
          <cell r="AJ628">
            <v>55</v>
          </cell>
          <cell r="AK628">
            <v>0</v>
          </cell>
          <cell r="AL628">
            <v>1999</v>
          </cell>
          <cell r="AM628">
            <v>2001</v>
          </cell>
          <cell r="AN628" t="str">
            <v>ta1398711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1.375</v>
          </cell>
          <cell r="AV628">
            <v>2.4750000000000001</v>
          </cell>
          <cell r="AW628">
            <v>2.4750000000000001</v>
          </cell>
          <cell r="AX628">
            <v>2.75</v>
          </cell>
          <cell r="AY628">
            <v>4.95</v>
          </cell>
          <cell r="AZ628">
            <v>4.95</v>
          </cell>
          <cell r="BA628">
            <v>2.75</v>
          </cell>
          <cell r="BB628">
            <v>4.95</v>
          </cell>
          <cell r="BC628">
            <v>4.95</v>
          </cell>
          <cell r="BD628">
            <v>2.75</v>
          </cell>
          <cell r="BE628">
            <v>4.95</v>
          </cell>
          <cell r="BF628">
            <v>0</v>
          </cell>
          <cell r="BG628">
            <v>2.75</v>
          </cell>
          <cell r="BH628">
            <v>4.95</v>
          </cell>
          <cell r="BI628">
            <v>0</v>
          </cell>
        </row>
        <row r="629">
          <cell r="C629" t="str">
            <v>B</v>
          </cell>
          <cell r="D629" t="str">
            <v>6R</v>
          </cell>
          <cell r="E629" t="str">
            <v>SRG0022</v>
          </cell>
          <cell r="F629" t="str">
            <v>PROGETTO RINNOVAMENTO BAGNORE</v>
          </cell>
          <cell r="G629" t="str">
            <v>XUSI039</v>
          </cell>
          <cell r="H629" t="str">
            <v>GRUPPO BINARIO ORMAT</v>
          </cell>
          <cell r="I629">
            <v>987</v>
          </cell>
          <cell r="J629" t="str">
            <v>11</v>
          </cell>
          <cell r="K629" t="str">
            <v>****</v>
          </cell>
          <cell r="L629" t="str">
            <v>****</v>
          </cell>
          <cell r="M629" t="str">
            <v>13</v>
          </cell>
          <cell r="N629" t="str">
            <v>BIBA</v>
          </cell>
          <cell r="O629" t="str">
            <v>*</v>
          </cell>
          <cell r="P629" t="str">
            <v>*</v>
          </cell>
          <cell r="Q629" t="str">
            <v>****</v>
          </cell>
          <cell r="R629" t="str">
            <v>53</v>
          </cell>
          <cell r="S629" t="str">
            <v>****</v>
          </cell>
          <cell r="T629">
            <v>1</v>
          </cell>
          <cell r="U629">
            <v>1</v>
          </cell>
          <cell r="V629">
            <v>2001</v>
          </cell>
          <cell r="W629">
            <v>2001</v>
          </cell>
          <cell r="X629">
            <v>0</v>
          </cell>
          <cell r="Y629">
            <v>0</v>
          </cell>
          <cell r="Z629">
            <v>109</v>
          </cell>
          <cell r="AA629">
            <v>0</v>
          </cell>
          <cell r="AB629">
            <v>250</v>
          </cell>
          <cell r="AC629">
            <v>359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359</v>
          </cell>
          <cell r="AJ629">
            <v>359</v>
          </cell>
          <cell r="AK629">
            <v>0</v>
          </cell>
          <cell r="AL629">
            <v>2000</v>
          </cell>
          <cell r="AM629">
            <v>2001</v>
          </cell>
          <cell r="AN629" t="str">
            <v>ta1398711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8.9749999999999996</v>
          </cell>
          <cell r="AV629">
            <v>16.155000000000001</v>
          </cell>
          <cell r="AW629">
            <v>16.155000000000001</v>
          </cell>
          <cell r="AX629">
            <v>17.95</v>
          </cell>
          <cell r="AY629">
            <v>32.31</v>
          </cell>
          <cell r="AZ629">
            <v>32.31</v>
          </cell>
          <cell r="BA629">
            <v>17.95</v>
          </cell>
          <cell r="BB629">
            <v>32.31</v>
          </cell>
          <cell r="BC629">
            <v>32.31</v>
          </cell>
          <cell r="BD629">
            <v>17.95</v>
          </cell>
          <cell r="BE629">
            <v>32.31</v>
          </cell>
          <cell r="BF629">
            <v>0</v>
          </cell>
          <cell r="BG629">
            <v>17.95</v>
          </cell>
          <cell r="BH629">
            <v>32.31</v>
          </cell>
          <cell r="BI629">
            <v>0</v>
          </cell>
        </row>
        <row r="630">
          <cell r="C630" t="str">
            <v>B</v>
          </cell>
          <cell r="D630" t="str">
            <v>6R</v>
          </cell>
          <cell r="E630" t="str">
            <v>SRG0022</v>
          </cell>
          <cell r="F630" t="str">
            <v>PROGETTO RINNOVAMENTO BAGNORE</v>
          </cell>
          <cell r="G630" t="str">
            <v>XUSI039</v>
          </cell>
          <cell r="H630" t="str">
            <v>GRUPPO BINARIO ORMAT</v>
          </cell>
          <cell r="I630" t="str">
            <v>987</v>
          </cell>
          <cell r="J630" t="str">
            <v>10</v>
          </cell>
          <cell r="K630" t="str">
            <v>****</v>
          </cell>
          <cell r="L630" t="str">
            <v>****</v>
          </cell>
          <cell r="M630" t="str">
            <v>13</v>
          </cell>
          <cell r="N630" t="str">
            <v>BIBA</v>
          </cell>
          <cell r="O630" t="str">
            <v>*</v>
          </cell>
          <cell r="P630" t="str">
            <v>*</v>
          </cell>
          <cell r="Q630" t="str">
            <v>****</v>
          </cell>
          <cell r="R630" t="str">
            <v>53</v>
          </cell>
          <cell r="S630" t="str">
            <v>****</v>
          </cell>
          <cell r="T630">
            <v>1</v>
          </cell>
          <cell r="U630">
            <v>1</v>
          </cell>
          <cell r="V630">
            <v>2001</v>
          </cell>
          <cell r="W630">
            <v>2001</v>
          </cell>
          <cell r="X630">
            <v>122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122</v>
          </cell>
          <cell r="AJ630">
            <v>122</v>
          </cell>
          <cell r="AK630">
            <v>0</v>
          </cell>
          <cell r="AL630">
            <v>1999</v>
          </cell>
          <cell r="AM630">
            <v>2001</v>
          </cell>
          <cell r="AN630" t="str">
            <v>ta1398710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2.9890000000000003</v>
          </cell>
          <cell r="AV630">
            <v>4.6482000000000001</v>
          </cell>
          <cell r="AW630">
            <v>4.6482000000000001</v>
          </cell>
          <cell r="AX630">
            <v>5.7462</v>
          </cell>
          <cell r="AY630">
            <v>9.2354000000000003</v>
          </cell>
          <cell r="AZ630">
            <v>9.2354000000000003</v>
          </cell>
          <cell r="BA630">
            <v>5.7462</v>
          </cell>
          <cell r="BB630">
            <v>9.2354000000000003</v>
          </cell>
          <cell r="BC630">
            <v>9.2354000000000003</v>
          </cell>
          <cell r="BD630">
            <v>5.7462</v>
          </cell>
          <cell r="BE630">
            <v>9.2354000000000003</v>
          </cell>
          <cell r="BF630">
            <v>0</v>
          </cell>
          <cell r="BG630">
            <v>5.7462</v>
          </cell>
          <cell r="BH630">
            <v>9.2354000000000003</v>
          </cell>
          <cell r="BI630">
            <v>0</v>
          </cell>
        </row>
        <row r="631">
          <cell r="C631" t="str">
            <v>B</v>
          </cell>
          <cell r="D631" t="str">
            <v>6R</v>
          </cell>
          <cell r="E631" t="str">
            <v>SRG0022</v>
          </cell>
          <cell r="F631" t="str">
            <v>PROGETTO RINNOVAMENTO BAGNORE</v>
          </cell>
          <cell r="G631" t="str">
            <v>XUSI057</v>
          </cell>
          <cell r="H631" t="str">
            <v>CENTRALE NUOVA BAGNORE 2</v>
          </cell>
          <cell r="I631" t="str">
            <v>987</v>
          </cell>
          <cell r="J631" t="str">
            <v>10</v>
          </cell>
          <cell r="K631" t="str">
            <v>****</v>
          </cell>
          <cell r="L631" t="str">
            <v>****</v>
          </cell>
          <cell r="M631" t="str">
            <v>13</v>
          </cell>
          <cell r="N631" t="str">
            <v>RB00</v>
          </cell>
          <cell r="O631" t="str">
            <v>*</v>
          </cell>
          <cell r="P631" t="str">
            <v>*</v>
          </cell>
          <cell r="Q631" t="str">
            <v>****</v>
          </cell>
          <cell r="R631" t="str">
            <v>53</v>
          </cell>
          <cell r="S631" t="str">
            <v>****</v>
          </cell>
          <cell r="T631">
            <v>1</v>
          </cell>
          <cell r="U631">
            <v>1</v>
          </cell>
          <cell r="V631">
            <v>2001</v>
          </cell>
          <cell r="W631">
            <v>2001</v>
          </cell>
          <cell r="X631">
            <v>20</v>
          </cell>
          <cell r="Y631">
            <v>130</v>
          </cell>
          <cell r="Z631">
            <v>397</v>
          </cell>
          <cell r="AA631">
            <v>1381</v>
          </cell>
          <cell r="AB631">
            <v>2192</v>
          </cell>
          <cell r="AC631">
            <v>4100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4120</v>
          </cell>
          <cell r="AJ631">
            <v>4120</v>
          </cell>
          <cell r="AK631">
            <v>0</v>
          </cell>
          <cell r="AL631">
            <v>2000</v>
          </cell>
          <cell r="AM631">
            <v>2001</v>
          </cell>
          <cell r="AN631" t="str">
            <v>ta1398710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100.94</v>
          </cell>
          <cell r="AV631">
            <v>156.97200000000001</v>
          </cell>
          <cell r="AW631">
            <v>156.97200000000001</v>
          </cell>
          <cell r="AX631">
            <v>194.05200000000002</v>
          </cell>
          <cell r="AY631">
            <v>311.88400000000001</v>
          </cell>
          <cell r="AZ631">
            <v>311.88400000000001</v>
          </cell>
          <cell r="BA631">
            <v>194.05200000000002</v>
          </cell>
          <cell r="BB631">
            <v>311.88400000000001</v>
          </cell>
          <cell r="BC631">
            <v>311.88400000000001</v>
          </cell>
          <cell r="BD631">
            <v>194.05200000000002</v>
          </cell>
          <cell r="BE631">
            <v>311.88400000000001</v>
          </cell>
          <cell r="BF631">
            <v>0</v>
          </cell>
          <cell r="BG631">
            <v>194.05200000000002</v>
          </cell>
          <cell r="BH631">
            <v>311.88400000000001</v>
          </cell>
          <cell r="BI631">
            <v>0</v>
          </cell>
        </row>
        <row r="632">
          <cell r="C632" t="str">
            <v>B</v>
          </cell>
          <cell r="D632" t="str">
            <v>6R</v>
          </cell>
          <cell r="E632" t="str">
            <v>SRG0022</v>
          </cell>
          <cell r="F632" t="str">
            <v>PROGETTO RINNOVAMENTO BAGNORE</v>
          </cell>
          <cell r="G632" t="str">
            <v>XUSI057</v>
          </cell>
          <cell r="H632" t="str">
            <v>CENTRALE NUOVA BAGNORE 2</v>
          </cell>
          <cell r="I632">
            <v>987</v>
          </cell>
          <cell r="J632" t="str">
            <v>10</v>
          </cell>
          <cell r="K632" t="str">
            <v>****</v>
          </cell>
          <cell r="L632" t="str">
            <v>****</v>
          </cell>
          <cell r="M632" t="str">
            <v>13</v>
          </cell>
          <cell r="N632" t="str">
            <v>RB00</v>
          </cell>
          <cell r="O632" t="str">
            <v>*</v>
          </cell>
          <cell r="P632" t="str">
            <v>*</v>
          </cell>
          <cell r="Q632" t="str">
            <v>****</v>
          </cell>
          <cell r="R632" t="str">
            <v>53</v>
          </cell>
          <cell r="S632" t="str">
            <v>8121</v>
          </cell>
          <cell r="T632" t="str">
            <v>1</v>
          </cell>
          <cell r="U632">
            <v>1</v>
          </cell>
          <cell r="V632">
            <v>2001</v>
          </cell>
          <cell r="W632">
            <v>2001</v>
          </cell>
          <cell r="X632">
            <v>87.4</v>
          </cell>
          <cell r="AB632">
            <v>0</v>
          </cell>
          <cell r="AC632">
            <v>0</v>
          </cell>
          <cell r="AD632">
            <v>500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587.4</v>
          </cell>
          <cell r="AJ632">
            <v>587.4</v>
          </cell>
          <cell r="AK632">
            <v>0</v>
          </cell>
          <cell r="AL632">
            <v>2001</v>
          </cell>
          <cell r="AM632">
            <v>2001</v>
          </cell>
          <cell r="AN632" t="str">
            <v>ta1398710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14.391299999999999</v>
          </cell>
          <cell r="AV632">
            <v>22.379940000000001</v>
          </cell>
          <cell r="AW632">
            <v>22.379940000000001</v>
          </cell>
          <cell r="AX632">
            <v>27.666540000000001</v>
          </cell>
          <cell r="AY632">
            <v>44.466180000000001</v>
          </cell>
          <cell r="AZ632">
            <v>44.466180000000001</v>
          </cell>
          <cell r="BA632">
            <v>27.666540000000001</v>
          </cell>
          <cell r="BB632">
            <v>44.466180000000001</v>
          </cell>
          <cell r="BC632">
            <v>44.466180000000001</v>
          </cell>
          <cell r="BD632">
            <v>27.666540000000001</v>
          </cell>
          <cell r="BE632">
            <v>44.466180000000001</v>
          </cell>
          <cell r="BF632">
            <v>0</v>
          </cell>
          <cell r="BG632">
            <v>27.666540000000001</v>
          </cell>
          <cell r="BH632">
            <v>44.466180000000001</v>
          </cell>
          <cell r="BI632">
            <v>0</v>
          </cell>
        </row>
        <row r="633">
          <cell r="C633" t="str">
            <v>B</v>
          </cell>
          <cell r="D633" t="str">
            <v>6R</v>
          </cell>
          <cell r="E633" t="str">
            <v>SRG0022</v>
          </cell>
          <cell r="F633" t="str">
            <v>PROGETTO RINNOVAMENTO BAGNORE</v>
          </cell>
          <cell r="G633" t="str">
            <v>XUSI057</v>
          </cell>
          <cell r="H633" t="str">
            <v>CENTRALE NUOVA BAGNORE 2</v>
          </cell>
          <cell r="I633" t="str">
            <v>987</v>
          </cell>
          <cell r="J633" t="str">
            <v>10</v>
          </cell>
          <cell r="K633" t="str">
            <v>****</v>
          </cell>
          <cell r="L633" t="str">
            <v>****</v>
          </cell>
          <cell r="M633" t="str">
            <v>13</v>
          </cell>
          <cell r="N633" t="str">
            <v>RB00</v>
          </cell>
          <cell r="O633" t="str">
            <v>*</v>
          </cell>
          <cell r="P633" t="str">
            <v>*</v>
          </cell>
          <cell r="Q633" t="str">
            <v>****</v>
          </cell>
          <cell r="R633" t="str">
            <v>53</v>
          </cell>
          <cell r="S633" t="str">
            <v>8121</v>
          </cell>
          <cell r="T633" t="str">
            <v>1</v>
          </cell>
          <cell r="U633">
            <v>1</v>
          </cell>
          <cell r="V633">
            <v>2001</v>
          </cell>
          <cell r="W633">
            <v>2001</v>
          </cell>
          <cell r="X633">
            <v>3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3</v>
          </cell>
          <cell r="AJ633">
            <v>3</v>
          </cell>
          <cell r="AK633">
            <v>0</v>
          </cell>
          <cell r="AL633">
            <v>1999</v>
          </cell>
          <cell r="AM633">
            <v>2001</v>
          </cell>
          <cell r="AN633" t="str">
            <v>ta1398710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7.350000000000001E-2</v>
          </cell>
          <cell r="AV633">
            <v>0.11430000000000001</v>
          </cell>
          <cell r="AW633">
            <v>0.11430000000000001</v>
          </cell>
          <cell r="AX633">
            <v>0.14130000000000001</v>
          </cell>
          <cell r="AY633">
            <v>0.22710000000000002</v>
          </cell>
          <cell r="AZ633">
            <v>0.22710000000000002</v>
          </cell>
          <cell r="BA633">
            <v>0.14130000000000001</v>
          </cell>
          <cell r="BB633">
            <v>0.22710000000000002</v>
          </cell>
          <cell r="BC633">
            <v>0.22710000000000002</v>
          </cell>
          <cell r="BD633">
            <v>0.14130000000000001</v>
          </cell>
          <cell r="BE633">
            <v>0.22710000000000002</v>
          </cell>
          <cell r="BF633">
            <v>0</v>
          </cell>
          <cell r="BG633">
            <v>0.14130000000000001</v>
          </cell>
          <cell r="BH633">
            <v>0.22710000000000002</v>
          </cell>
          <cell r="BI633">
            <v>0</v>
          </cell>
        </row>
        <row r="634">
          <cell r="C634" t="str">
            <v>B</v>
          </cell>
          <cell r="D634" t="str">
            <v>6R</v>
          </cell>
          <cell r="E634" t="str">
            <v>SRG0022</v>
          </cell>
          <cell r="F634" t="str">
            <v>PROGETTO RINNOVAMENTO BAGNORE</v>
          </cell>
          <cell r="G634" t="str">
            <v>XUSI057</v>
          </cell>
          <cell r="H634" t="str">
            <v>CENTRALE NUOVA BAGNORE 2</v>
          </cell>
          <cell r="I634" t="str">
            <v>987</v>
          </cell>
          <cell r="J634" t="str">
            <v>10</v>
          </cell>
          <cell r="K634" t="str">
            <v>****</v>
          </cell>
          <cell r="L634" t="str">
            <v>****</v>
          </cell>
          <cell r="M634" t="str">
            <v>13</v>
          </cell>
          <cell r="N634" t="str">
            <v>RB00</v>
          </cell>
          <cell r="O634" t="str">
            <v>*</v>
          </cell>
          <cell r="P634" t="str">
            <v>*</v>
          </cell>
          <cell r="Q634" t="str">
            <v>****</v>
          </cell>
          <cell r="R634" t="str">
            <v>53</v>
          </cell>
          <cell r="S634" t="str">
            <v>8121</v>
          </cell>
          <cell r="T634" t="str">
            <v>1</v>
          </cell>
          <cell r="U634">
            <v>1</v>
          </cell>
          <cell r="V634">
            <v>2001</v>
          </cell>
          <cell r="W634">
            <v>2001</v>
          </cell>
          <cell r="X634">
            <v>12.1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12.1</v>
          </cell>
          <cell r="AJ634">
            <v>12.1</v>
          </cell>
          <cell r="AK634">
            <v>0</v>
          </cell>
          <cell r="AL634">
            <v>1999</v>
          </cell>
          <cell r="AM634">
            <v>2001</v>
          </cell>
          <cell r="AN634" t="str">
            <v>ta1398710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0.29644999999999999</v>
          </cell>
          <cell r="AV634">
            <v>0.46101000000000003</v>
          </cell>
          <cell r="AW634">
            <v>0.46101000000000003</v>
          </cell>
          <cell r="AX634">
            <v>0.56991000000000003</v>
          </cell>
          <cell r="AY634">
            <v>0.91597000000000006</v>
          </cell>
          <cell r="AZ634">
            <v>0.91597000000000006</v>
          </cell>
          <cell r="BA634">
            <v>0.56991000000000003</v>
          </cell>
          <cell r="BB634">
            <v>0.91597000000000006</v>
          </cell>
          <cell r="BC634">
            <v>0.91597000000000006</v>
          </cell>
          <cell r="BD634">
            <v>0.56991000000000003</v>
          </cell>
          <cell r="BE634">
            <v>0.91597000000000006</v>
          </cell>
          <cell r="BF634">
            <v>0</v>
          </cell>
          <cell r="BG634">
            <v>0.56991000000000003</v>
          </cell>
          <cell r="BH634">
            <v>0.91597000000000006</v>
          </cell>
          <cell r="BI634">
            <v>0</v>
          </cell>
        </row>
        <row r="635">
          <cell r="C635" t="str">
            <v>B</v>
          </cell>
          <cell r="D635" t="str">
            <v>6R</v>
          </cell>
          <cell r="E635" t="str">
            <v>SRG0022</v>
          </cell>
          <cell r="F635" t="str">
            <v>PROGETTO RINNOVAMENTO BAGNORE</v>
          </cell>
          <cell r="G635" t="str">
            <v>XUSI057</v>
          </cell>
          <cell r="H635" t="str">
            <v>CENTRALE NUOVA BAGNORE 2</v>
          </cell>
          <cell r="I635" t="str">
            <v>987</v>
          </cell>
          <cell r="J635">
            <v>10</v>
          </cell>
          <cell r="K635" t="str">
            <v>****</v>
          </cell>
          <cell r="L635" t="str">
            <v>****</v>
          </cell>
          <cell r="M635" t="str">
            <v>13</v>
          </cell>
          <cell r="N635" t="str">
            <v>RB00</v>
          </cell>
          <cell r="O635" t="str">
            <v>*</v>
          </cell>
          <cell r="P635" t="str">
            <v>*</v>
          </cell>
          <cell r="Q635" t="str">
            <v>****</v>
          </cell>
          <cell r="R635" t="str">
            <v>53</v>
          </cell>
          <cell r="S635" t="str">
            <v>8121</v>
          </cell>
          <cell r="T635" t="str">
            <v>1</v>
          </cell>
          <cell r="U635">
            <v>1</v>
          </cell>
          <cell r="V635">
            <v>2001</v>
          </cell>
          <cell r="W635">
            <v>2001</v>
          </cell>
          <cell r="X635">
            <v>190.3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190.3</v>
          </cell>
          <cell r="AJ635">
            <v>190.3</v>
          </cell>
          <cell r="AK635">
            <v>0</v>
          </cell>
          <cell r="AL635">
            <v>1999</v>
          </cell>
          <cell r="AM635">
            <v>2001</v>
          </cell>
          <cell r="AN635" t="str">
            <v>ta1398710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4.6623500000000009</v>
          </cell>
          <cell r="AV635">
            <v>7.2504300000000006</v>
          </cell>
          <cell r="AW635">
            <v>7.2504300000000006</v>
          </cell>
          <cell r="AX635">
            <v>8.9631300000000014</v>
          </cell>
          <cell r="AY635">
            <v>14.405710000000001</v>
          </cell>
          <cell r="AZ635">
            <v>14.405710000000001</v>
          </cell>
          <cell r="BA635">
            <v>8.9631300000000014</v>
          </cell>
          <cell r="BB635">
            <v>14.405710000000001</v>
          </cell>
          <cell r="BC635">
            <v>14.405710000000001</v>
          </cell>
          <cell r="BD635">
            <v>8.9631300000000014</v>
          </cell>
          <cell r="BE635">
            <v>14.405710000000001</v>
          </cell>
          <cell r="BF635">
            <v>0</v>
          </cell>
          <cell r="BG635">
            <v>8.9631300000000014</v>
          </cell>
          <cell r="BH635">
            <v>14.405710000000001</v>
          </cell>
          <cell r="BI635">
            <v>0</v>
          </cell>
        </row>
        <row r="636">
          <cell r="C636" t="str">
            <v>B</v>
          </cell>
          <cell r="D636" t="str">
            <v>6R</v>
          </cell>
          <cell r="E636" t="str">
            <v>SRG0022</v>
          </cell>
          <cell r="F636" t="str">
            <v>PROGETTO RINNOVAMENTO BAGNORE</v>
          </cell>
          <cell r="G636" t="str">
            <v>XUSI057</v>
          </cell>
          <cell r="H636" t="str">
            <v>CENTRALE NUOVA BAGNORE 2</v>
          </cell>
          <cell r="I636" t="str">
            <v>987</v>
          </cell>
          <cell r="J636">
            <v>10</v>
          </cell>
          <cell r="K636" t="str">
            <v>****</v>
          </cell>
          <cell r="L636" t="str">
            <v>****</v>
          </cell>
          <cell r="M636" t="str">
            <v>13</v>
          </cell>
          <cell r="N636" t="str">
            <v>RB00</v>
          </cell>
          <cell r="O636" t="str">
            <v>*</v>
          </cell>
          <cell r="P636" t="str">
            <v>*</v>
          </cell>
          <cell r="Q636" t="str">
            <v>****</v>
          </cell>
          <cell r="R636" t="str">
            <v>53</v>
          </cell>
          <cell r="S636" t="str">
            <v>812A</v>
          </cell>
          <cell r="T636" t="str">
            <v>1</v>
          </cell>
          <cell r="U636">
            <v>1</v>
          </cell>
          <cell r="V636">
            <v>2001</v>
          </cell>
          <cell r="W636">
            <v>2001</v>
          </cell>
          <cell r="X636">
            <v>57.1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57.1</v>
          </cell>
          <cell r="AJ636">
            <v>57.1</v>
          </cell>
          <cell r="AK636">
            <v>0</v>
          </cell>
          <cell r="AL636">
            <v>1999</v>
          </cell>
          <cell r="AM636">
            <v>2001</v>
          </cell>
          <cell r="AN636" t="str">
            <v>ta1398710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1.3989500000000001</v>
          </cell>
          <cell r="AV636">
            <v>2.1755100000000001</v>
          </cell>
          <cell r="AW636">
            <v>2.1755100000000001</v>
          </cell>
          <cell r="AX636">
            <v>2.6894100000000001</v>
          </cell>
          <cell r="AY636">
            <v>4.32247</v>
          </cell>
          <cell r="AZ636">
            <v>4.32247</v>
          </cell>
          <cell r="BA636">
            <v>2.6894100000000001</v>
          </cell>
          <cell r="BB636">
            <v>4.32247</v>
          </cell>
          <cell r="BC636">
            <v>4.32247</v>
          </cell>
          <cell r="BD636">
            <v>2.6894100000000001</v>
          </cell>
          <cell r="BE636">
            <v>4.32247</v>
          </cell>
          <cell r="BF636">
            <v>0</v>
          </cell>
          <cell r="BG636">
            <v>2.6894100000000001</v>
          </cell>
          <cell r="BH636">
            <v>4.32247</v>
          </cell>
          <cell r="BI636">
            <v>0</v>
          </cell>
        </row>
        <row r="637">
          <cell r="C637" t="str">
            <v>D1</v>
          </cell>
          <cell r="D637" t="str">
            <v>3</v>
          </cell>
          <cell r="E637" t="str">
            <v>SRG0023</v>
          </cell>
          <cell r="F637" t="str">
            <v>CENTRALE FARINELLO</v>
          </cell>
          <cell r="G637" t="str">
            <v>TUSI095</v>
          </cell>
          <cell r="H637" t="str">
            <v>CENTRALE FARINELLO</v>
          </cell>
          <cell r="I637" t="str">
            <v>987</v>
          </cell>
          <cell r="J637" t="str">
            <v>10</v>
          </cell>
          <cell r="K637" t="str">
            <v>****</v>
          </cell>
          <cell r="L637" t="str">
            <v>****</v>
          </cell>
          <cell r="M637" t="str">
            <v>13</v>
          </cell>
          <cell r="N637" t="str">
            <v>F100</v>
          </cell>
          <cell r="O637" t="str">
            <v>*</v>
          </cell>
          <cell r="P637" t="str">
            <v>*</v>
          </cell>
          <cell r="Q637" t="str">
            <v>****</v>
          </cell>
          <cell r="R637" t="str">
            <v>51</v>
          </cell>
          <cell r="S637" t="str">
            <v>8001</v>
          </cell>
          <cell r="T637" t="str">
            <v>3</v>
          </cell>
          <cell r="U637" t="str">
            <v>3</v>
          </cell>
          <cell r="V637">
            <v>4</v>
          </cell>
          <cell r="W637">
            <v>1999</v>
          </cell>
          <cell r="X637">
            <v>127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127</v>
          </cell>
          <cell r="AJ637">
            <v>127</v>
          </cell>
          <cell r="AK637">
            <v>0</v>
          </cell>
          <cell r="AL637">
            <v>1999</v>
          </cell>
          <cell r="AM637">
            <v>1999</v>
          </cell>
          <cell r="AN637" t="str">
            <v>ta1398710</v>
          </cell>
          <cell r="AO637">
            <v>3.1114999999999999</v>
          </cell>
          <cell r="AP637">
            <v>4.8387000000000002</v>
          </cell>
          <cell r="AQ637">
            <v>4.8387000000000002</v>
          </cell>
          <cell r="AR637">
            <v>5.9817</v>
          </cell>
          <cell r="AS637">
            <v>9.613900000000001</v>
          </cell>
          <cell r="AT637">
            <v>9.613900000000001</v>
          </cell>
          <cell r="AU637">
            <v>5.9817</v>
          </cell>
          <cell r="AV637">
            <v>9.613900000000001</v>
          </cell>
          <cell r="AW637">
            <v>9.613900000000001</v>
          </cell>
          <cell r="AX637">
            <v>5.9817</v>
          </cell>
          <cell r="AY637">
            <v>9.613900000000001</v>
          </cell>
          <cell r="AZ637">
            <v>0</v>
          </cell>
          <cell r="BA637">
            <v>5.9817</v>
          </cell>
          <cell r="BB637">
            <v>9.613900000000001</v>
          </cell>
          <cell r="BC637">
            <v>0</v>
          </cell>
          <cell r="BD637">
            <v>5.9817</v>
          </cell>
          <cell r="BE637">
            <v>9.613900000000001</v>
          </cell>
          <cell r="BF637">
            <v>0</v>
          </cell>
          <cell r="BG637">
            <v>5.9817</v>
          </cell>
          <cell r="BH637">
            <v>9.613900000000001</v>
          </cell>
          <cell r="BI637">
            <v>0</v>
          </cell>
        </row>
        <row r="638">
          <cell r="C638" t="str">
            <v>A</v>
          </cell>
          <cell r="D638" t="str">
            <v>6N</v>
          </cell>
          <cell r="E638" t="str">
            <v>SRG0025</v>
          </cell>
          <cell r="F638" t="str">
            <v>CENTRALE PC6-7</v>
          </cell>
          <cell r="G638" t="str">
            <v>SLS0012</v>
          </cell>
          <cell r="H638" t="str">
            <v>POZZO PC 44 REINIEZIONE</v>
          </cell>
          <cell r="I638" t="str">
            <v>935</v>
          </cell>
          <cell r="J638" t="str">
            <v>**</v>
          </cell>
          <cell r="K638" t="str">
            <v>****</v>
          </cell>
          <cell r="L638" t="str">
            <v>****</v>
          </cell>
          <cell r="M638" t="str">
            <v>14</v>
          </cell>
          <cell r="N638" t="str">
            <v>0520</v>
          </cell>
          <cell r="O638" t="str">
            <v>*</v>
          </cell>
          <cell r="P638" t="str">
            <v>*</v>
          </cell>
          <cell r="Q638" t="str">
            <v>****</v>
          </cell>
          <cell r="R638" t="str">
            <v>34</v>
          </cell>
          <cell r="S638" t="str">
            <v>7208</v>
          </cell>
          <cell r="T638" t="str">
            <v>1</v>
          </cell>
          <cell r="U638">
            <v>1</v>
          </cell>
          <cell r="V638">
            <v>2002</v>
          </cell>
          <cell r="W638">
            <v>2002</v>
          </cell>
          <cell r="X638">
            <v>2377.1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2377.1</v>
          </cell>
          <cell r="AJ638">
            <v>2377.1</v>
          </cell>
          <cell r="AK638">
            <v>0</v>
          </cell>
          <cell r="AL638">
            <v>1999</v>
          </cell>
          <cell r="AM638">
            <v>2002</v>
          </cell>
          <cell r="AN638" t="str">
            <v>ta14935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118.855</v>
          </cell>
          <cell r="AY638">
            <v>178.2825</v>
          </cell>
          <cell r="AZ638">
            <v>178.2825</v>
          </cell>
          <cell r="BA638">
            <v>237.71</v>
          </cell>
          <cell r="BB638">
            <v>356.565</v>
          </cell>
          <cell r="BC638">
            <v>356.565</v>
          </cell>
          <cell r="BD638">
            <v>237.71</v>
          </cell>
          <cell r="BE638">
            <v>356.565</v>
          </cell>
          <cell r="BF638">
            <v>356.565</v>
          </cell>
          <cell r="BG638">
            <v>237.71</v>
          </cell>
          <cell r="BH638">
            <v>356.565</v>
          </cell>
          <cell r="BI638">
            <v>0</v>
          </cell>
        </row>
        <row r="639">
          <cell r="C639" t="str">
            <v>A</v>
          </cell>
          <cell r="D639" t="str">
            <v>6N</v>
          </cell>
          <cell r="E639" t="str">
            <v>SRG0025</v>
          </cell>
          <cell r="F639" t="str">
            <v>CENTRALE PC6-7</v>
          </cell>
          <cell r="G639" t="str">
            <v>SLS0012</v>
          </cell>
          <cell r="H639" t="str">
            <v>POZZO PC 44 REINIEZIONE</v>
          </cell>
          <cell r="I639" t="str">
            <v>939</v>
          </cell>
          <cell r="J639" t="str">
            <v>**</v>
          </cell>
          <cell r="K639" t="str">
            <v>****</v>
          </cell>
          <cell r="L639" t="str">
            <v>****</v>
          </cell>
          <cell r="M639" t="str">
            <v>14</v>
          </cell>
          <cell r="N639" t="str">
            <v>0520</v>
          </cell>
          <cell r="O639" t="str">
            <v>*</v>
          </cell>
          <cell r="P639" t="str">
            <v>*</v>
          </cell>
          <cell r="Q639" t="str">
            <v>****</v>
          </cell>
          <cell r="R639" t="str">
            <v>34</v>
          </cell>
          <cell r="S639" t="str">
            <v>7208</v>
          </cell>
          <cell r="T639" t="str">
            <v>1</v>
          </cell>
          <cell r="U639">
            <v>1</v>
          </cell>
          <cell r="V639">
            <v>2002</v>
          </cell>
          <cell r="W639">
            <v>2002</v>
          </cell>
          <cell r="X639">
            <v>20.7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20.7</v>
          </cell>
          <cell r="AJ639">
            <v>20.7</v>
          </cell>
          <cell r="AK639">
            <v>0</v>
          </cell>
          <cell r="AL639">
            <v>1999</v>
          </cell>
          <cell r="AM639">
            <v>2002</v>
          </cell>
          <cell r="AN639" t="str">
            <v>ta14939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1.0349999999999999</v>
          </cell>
          <cell r="AY639">
            <v>1.5525</v>
          </cell>
          <cell r="AZ639">
            <v>1.5525</v>
          </cell>
          <cell r="BA639">
            <v>2.0699999999999998</v>
          </cell>
          <cell r="BB639">
            <v>3.105</v>
          </cell>
          <cell r="BC639">
            <v>3.105</v>
          </cell>
          <cell r="BD639">
            <v>2.0699999999999998</v>
          </cell>
          <cell r="BE639">
            <v>3.105</v>
          </cell>
          <cell r="BF639">
            <v>3.105</v>
          </cell>
          <cell r="BG639">
            <v>2.0699999999999998</v>
          </cell>
          <cell r="BH639">
            <v>3.105</v>
          </cell>
          <cell r="BI639">
            <v>0</v>
          </cell>
        </row>
        <row r="640">
          <cell r="C640" t="str">
            <v>A</v>
          </cell>
          <cell r="D640" t="str">
            <v>6N</v>
          </cell>
          <cell r="E640" t="str">
            <v>SRG0025</v>
          </cell>
          <cell r="F640" t="str">
            <v>CENTRALE PC6-7</v>
          </cell>
          <cell r="G640" t="str">
            <v>SLS0029</v>
          </cell>
          <cell r="H640" t="str">
            <v>POZZO PIANCASTAGNAIO 10 BIS</v>
          </cell>
          <cell r="I640" t="str">
            <v>935</v>
          </cell>
          <cell r="J640" t="str">
            <v>**</v>
          </cell>
          <cell r="K640" t="str">
            <v>****</v>
          </cell>
          <cell r="L640" t="str">
            <v>****</v>
          </cell>
          <cell r="M640" t="str">
            <v>14</v>
          </cell>
          <cell r="N640" t="str">
            <v>0520</v>
          </cell>
          <cell r="O640" t="str">
            <v>*</v>
          </cell>
          <cell r="P640" t="str">
            <v>*</v>
          </cell>
          <cell r="Q640" t="str">
            <v>****</v>
          </cell>
          <cell r="R640" t="str">
            <v>34</v>
          </cell>
          <cell r="S640" t="str">
            <v>7214</v>
          </cell>
          <cell r="T640" t="str">
            <v>1</v>
          </cell>
          <cell r="U640">
            <v>1</v>
          </cell>
          <cell r="V640">
            <v>2002</v>
          </cell>
          <cell r="W640">
            <v>2002</v>
          </cell>
          <cell r="X640">
            <v>2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2</v>
          </cell>
          <cell r="AJ640">
            <v>2</v>
          </cell>
          <cell r="AK640">
            <v>0</v>
          </cell>
          <cell r="AL640">
            <v>1999</v>
          </cell>
          <cell r="AM640">
            <v>2002</v>
          </cell>
          <cell r="AN640" t="str">
            <v>ta14935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0.1</v>
          </cell>
          <cell r="AY640">
            <v>0.15</v>
          </cell>
          <cell r="AZ640">
            <v>0.15</v>
          </cell>
          <cell r="BA640">
            <v>0.2</v>
          </cell>
          <cell r="BB640">
            <v>0.3</v>
          </cell>
          <cell r="BC640">
            <v>0.3</v>
          </cell>
          <cell r="BD640">
            <v>0.2</v>
          </cell>
          <cell r="BE640">
            <v>0.3</v>
          </cell>
          <cell r="BF640">
            <v>0.3</v>
          </cell>
          <cell r="BG640">
            <v>0.2</v>
          </cell>
          <cell r="BH640">
            <v>0.3</v>
          </cell>
          <cell r="BI640">
            <v>0</v>
          </cell>
        </row>
        <row r="641">
          <cell r="C641" t="str">
            <v>A</v>
          </cell>
          <cell r="D641" t="str">
            <v>6N</v>
          </cell>
          <cell r="E641" t="str">
            <v>SRG0025</v>
          </cell>
          <cell r="F641" t="str">
            <v>CENTRALE PC6-7</v>
          </cell>
          <cell r="G641" t="str">
            <v>SLS0044</v>
          </cell>
          <cell r="H641" t="str">
            <v>POZZO PIANCASTAGNAIO 31 A</v>
          </cell>
          <cell r="I641" t="str">
            <v>935</v>
          </cell>
          <cell r="J641" t="str">
            <v>**</v>
          </cell>
          <cell r="K641" t="str">
            <v>****</v>
          </cell>
          <cell r="L641" t="str">
            <v>****</v>
          </cell>
          <cell r="M641" t="str">
            <v>14</v>
          </cell>
          <cell r="N641" t="str">
            <v>0520</v>
          </cell>
          <cell r="O641" t="str">
            <v>*</v>
          </cell>
          <cell r="P641" t="str">
            <v>*</v>
          </cell>
          <cell r="Q641" t="str">
            <v>****</v>
          </cell>
          <cell r="R641" t="str">
            <v>34</v>
          </cell>
          <cell r="S641" t="str">
            <v>7212</v>
          </cell>
          <cell r="T641" t="str">
            <v>1</v>
          </cell>
          <cell r="U641">
            <v>1</v>
          </cell>
          <cell r="V641">
            <v>2002</v>
          </cell>
          <cell r="W641">
            <v>2002</v>
          </cell>
          <cell r="X641">
            <v>7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7</v>
          </cell>
          <cell r="AJ641">
            <v>7</v>
          </cell>
          <cell r="AK641">
            <v>0</v>
          </cell>
          <cell r="AL641">
            <v>1999</v>
          </cell>
          <cell r="AM641">
            <v>2002</v>
          </cell>
          <cell r="AN641" t="str">
            <v>ta14935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0.35000000000000003</v>
          </cell>
          <cell r="AY641">
            <v>0.52500000000000002</v>
          </cell>
          <cell r="AZ641">
            <v>0.52500000000000002</v>
          </cell>
          <cell r="BA641">
            <v>0.70000000000000007</v>
          </cell>
          <cell r="BB641">
            <v>1.05</v>
          </cell>
          <cell r="BC641">
            <v>1.05</v>
          </cell>
          <cell r="BD641">
            <v>0.70000000000000007</v>
          </cell>
          <cell r="BE641">
            <v>1.05</v>
          </cell>
          <cell r="BF641">
            <v>1.05</v>
          </cell>
          <cell r="BG641">
            <v>0.70000000000000007</v>
          </cell>
          <cell r="BH641">
            <v>1.05</v>
          </cell>
          <cell r="BI641">
            <v>0</v>
          </cell>
        </row>
        <row r="642">
          <cell r="C642" t="str">
            <v>A</v>
          </cell>
          <cell r="D642" t="str">
            <v>6N</v>
          </cell>
          <cell r="E642" t="str">
            <v>SRG0025</v>
          </cell>
          <cell r="F642" t="str">
            <v>CENTRALE PC6-7</v>
          </cell>
          <cell r="G642" t="str">
            <v>SLS0045</v>
          </cell>
          <cell r="H642" t="str">
            <v>POZZO PIANCASTAGNAIO 31 B</v>
          </cell>
          <cell r="I642" t="str">
            <v>935</v>
          </cell>
          <cell r="J642" t="str">
            <v>**</v>
          </cell>
          <cell r="K642" t="str">
            <v>****</v>
          </cell>
          <cell r="L642" t="str">
            <v>****</v>
          </cell>
          <cell r="M642" t="str">
            <v>14</v>
          </cell>
          <cell r="N642" t="str">
            <v>0520</v>
          </cell>
          <cell r="O642" t="str">
            <v>*</v>
          </cell>
          <cell r="P642" t="str">
            <v>*</v>
          </cell>
          <cell r="Q642" t="str">
            <v>****</v>
          </cell>
          <cell r="R642" t="str">
            <v>34</v>
          </cell>
          <cell r="S642" t="str">
            <v>7213</v>
          </cell>
          <cell r="T642" t="str">
            <v>1</v>
          </cell>
          <cell r="U642">
            <v>1</v>
          </cell>
          <cell r="V642">
            <v>2002</v>
          </cell>
          <cell r="W642">
            <v>2002</v>
          </cell>
          <cell r="X642">
            <v>31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31</v>
          </cell>
          <cell r="AJ642">
            <v>31</v>
          </cell>
          <cell r="AK642">
            <v>0</v>
          </cell>
          <cell r="AL642">
            <v>1999</v>
          </cell>
          <cell r="AM642">
            <v>2002</v>
          </cell>
          <cell r="AN642" t="str">
            <v>ta14935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1.55</v>
          </cell>
          <cell r="AY642">
            <v>2.3249999999999997</v>
          </cell>
          <cell r="AZ642">
            <v>2.3249999999999997</v>
          </cell>
          <cell r="BA642">
            <v>3.1</v>
          </cell>
          <cell r="BB642">
            <v>4.6499999999999995</v>
          </cell>
          <cell r="BC642">
            <v>4.6499999999999995</v>
          </cell>
          <cell r="BD642">
            <v>3.1</v>
          </cell>
          <cell r="BE642">
            <v>4.6499999999999995</v>
          </cell>
          <cell r="BF642">
            <v>4.6499999999999995</v>
          </cell>
          <cell r="BG642">
            <v>3.1</v>
          </cell>
          <cell r="BH642">
            <v>4.6499999999999995</v>
          </cell>
          <cell r="BI642">
            <v>0</v>
          </cell>
        </row>
        <row r="643">
          <cell r="C643" t="str">
            <v>A</v>
          </cell>
          <cell r="D643" t="str">
            <v>6N</v>
          </cell>
          <cell r="E643" t="str">
            <v>SRG0025</v>
          </cell>
          <cell r="F643" t="str">
            <v>CENTRALE PC6-7</v>
          </cell>
          <cell r="G643" t="str">
            <v>TUSI033</v>
          </cell>
          <cell r="H643" t="str">
            <v>POZZO PC 36C</v>
          </cell>
          <cell r="I643" t="str">
            <v>935</v>
          </cell>
          <cell r="J643" t="str">
            <v>**</v>
          </cell>
          <cell r="K643" t="str">
            <v>****</v>
          </cell>
          <cell r="L643" t="str">
            <v>****</v>
          </cell>
          <cell r="M643" t="str">
            <v>14</v>
          </cell>
          <cell r="N643" t="str">
            <v>0520</v>
          </cell>
          <cell r="O643" t="str">
            <v>*</v>
          </cell>
          <cell r="P643" t="str">
            <v>*</v>
          </cell>
          <cell r="Q643" t="str">
            <v>****</v>
          </cell>
          <cell r="R643" t="str">
            <v>34</v>
          </cell>
          <cell r="S643" t="str">
            <v>7498</v>
          </cell>
          <cell r="T643" t="str">
            <v>1</v>
          </cell>
          <cell r="U643">
            <v>1</v>
          </cell>
          <cell r="V643">
            <v>2002</v>
          </cell>
          <cell r="W643">
            <v>2002</v>
          </cell>
          <cell r="X643">
            <v>4188.5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5800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9988.5</v>
          </cell>
          <cell r="AJ643">
            <v>9988.5</v>
          </cell>
          <cell r="AK643">
            <v>0</v>
          </cell>
          <cell r="AL643">
            <v>2001</v>
          </cell>
          <cell r="AM643">
            <v>2002</v>
          </cell>
          <cell r="AN643" t="str">
            <v>ta14935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499.42500000000001</v>
          </cell>
          <cell r="AY643">
            <v>749.13749999999993</v>
          </cell>
          <cell r="AZ643">
            <v>749.13749999999993</v>
          </cell>
          <cell r="BA643">
            <v>998.85</v>
          </cell>
          <cell r="BB643">
            <v>1498.2749999999999</v>
          </cell>
          <cell r="BC643">
            <v>1498.2749999999999</v>
          </cell>
          <cell r="BD643">
            <v>998.85</v>
          </cell>
          <cell r="BE643">
            <v>1498.2749999999999</v>
          </cell>
          <cell r="BF643">
            <v>1498.2749999999999</v>
          </cell>
          <cell r="BG643">
            <v>998.85</v>
          </cell>
          <cell r="BH643">
            <v>1498.2749999999999</v>
          </cell>
          <cell r="BI643">
            <v>0</v>
          </cell>
        </row>
        <row r="644">
          <cell r="C644" t="str">
            <v>A</v>
          </cell>
          <cell r="D644" t="str">
            <v>6N</v>
          </cell>
          <cell r="E644" t="str">
            <v>SRG0025</v>
          </cell>
          <cell r="F644" t="str">
            <v>CENTRALE PC6-7</v>
          </cell>
          <cell r="G644" t="str">
            <v>TUSI033</v>
          </cell>
          <cell r="H644" t="str">
            <v>POZZO PC 36C</v>
          </cell>
          <cell r="I644" t="str">
            <v>939</v>
          </cell>
          <cell r="J644" t="str">
            <v>**</v>
          </cell>
          <cell r="K644" t="str">
            <v>****</v>
          </cell>
          <cell r="L644" t="str">
            <v>****</v>
          </cell>
          <cell r="M644" t="str">
            <v>14</v>
          </cell>
          <cell r="N644" t="str">
            <v>0520</v>
          </cell>
          <cell r="O644" t="str">
            <v>*</v>
          </cell>
          <cell r="P644" t="str">
            <v>*</v>
          </cell>
          <cell r="Q644" t="str">
            <v>****</v>
          </cell>
          <cell r="R644" t="str">
            <v>34</v>
          </cell>
          <cell r="S644" t="str">
            <v>7498</v>
          </cell>
          <cell r="T644" t="str">
            <v>1</v>
          </cell>
          <cell r="U644">
            <v>1</v>
          </cell>
          <cell r="V644">
            <v>2002</v>
          </cell>
          <cell r="W644">
            <v>2002</v>
          </cell>
          <cell r="X644">
            <v>-16.899999999999999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-16.899999999999999</v>
          </cell>
          <cell r="AJ644">
            <v>-16.899999999999999</v>
          </cell>
          <cell r="AK644">
            <v>0</v>
          </cell>
          <cell r="AL644">
            <v>1999</v>
          </cell>
          <cell r="AM644">
            <v>2002</v>
          </cell>
          <cell r="AN644" t="str">
            <v>ta14939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-0.84499999999999997</v>
          </cell>
          <cell r="AY644">
            <v>-1.2674999999999998</v>
          </cell>
          <cell r="AZ644">
            <v>-1.2674999999999998</v>
          </cell>
          <cell r="BA644">
            <v>-1.69</v>
          </cell>
          <cell r="BB644">
            <v>-2.5349999999999997</v>
          </cell>
          <cell r="BC644">
            <v>-2.5349999999999997</v>
          </cell>
          <cell r="BD644">
            <v>-1.69</v>
          </cell>
          <cell r="BE644">
            <v>-2.5349999999999997</v>
          </cell>
          <cell r="BF644">
            <v>-2.5349999999999997</v>
          </cell>
          <cell r="BG644">
            <v>-1.69</v>
          </cell>
          <cell r="BH644">
            <v>-2.5349999999999997</v>
          </cell>
          <cell r="BI644">
            <v>0</v>
          </cell>
        </row>
        <row r="645">
          <cell r="C645" t="str">
            <v>A</v>
          </cell>
          <cell r="D645" t="str">
            <v>6N</v>
          </cell>
          <cell r="E645" t="str">
            <v>SRG0025</v>
          </cell>
          <cell r="F645" t="str">
            <v>CENTRALE PC6-7</v>
          </cell>
          <cell r="G645" t="str">
            <v>TUSI034</v>
          </cell>
          <cell r="H645" t="str">
            <v>POZZO PC 36D</v>
          </cell>
          <cell r="I645" t="str">
            <v>935</v>
          </cell>
          <cell r="J645" t="str">
            <v>**</v>
          </cell>
          <cell r="K645" t="str">
            <v>****</v>
          </cell>
          <cell r="L645" t="str">
            <v>****</v>
          </cell>
          <cell r="M645" t="str">
            <v>14</v>
          </cell>
          <cell r="N645" t="str">
            <v>0520</v>
          </cell>
          <cell r="O645" t="str">
            <v>*</v>
          </cell>
          <cell r="P645" t="str">
            <v>*</v>
          </cell>
          <cell r="Q645" t="str">
            <v>****</v>
          </cell>
          <cell r="R645" t="str">
            <v>34</v>
          </cell>
          <cell r="S645" t="str">
            <v>7523</v>
          </cell>
          <cell r="T645" t="str">
            <v>1</v>
          </cell>
          <cell r="U645">
            <v>1</v>
          </cell>
          <cell r="V645">
            <v>2002</v>
          </cell>
          <cell r="W645">
            <v>2002</v>
          </cell>
          <cell r="X645">
            <v>33.1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2000</v>
          </cell>
          <cell r="AE645">
            <v>3767</v>
          </cell>
          <cell r="AF645">
            <v>0</v>
          </cell>
          <cell r="AG645">
            <v>0</v>
          </cell>
          <cell r="AH645">
            <v>0</v>
          </cell>
          <cell r="AI645">
            <v>5800.1</v>
          </cell>
          <cell r="AJ645">
            <v>5800.1</v>
          </cell>
          <cell r="AK645">
            <v>0</v>
          </cell>
          <cell r="AL645">
            <v>2002</v>
          </cell>
          <cell r="AM645">
            <v>2002</v>
          </cell>
          <cell r="AN645" t="str">
            <v>ta14935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290.00500000000005</v>
          </cell>
          <cell r="AY645">
            <v>435.00749999999999</v>
          </cell>
          <cell r="AZ645">
            <v>435.00749999999999</v>
          </cell>
          <cell r="BA645">
            <v>580.0100000000001</v>
          </cell>
          <cell r="BB645">
            <v>870.01499999999999</v>
          </cell>
          <cell r="BC645">
            <v>870.01499999999999</v>
          </cell>
          <cell r="BD645">
            <v>580.0100000000001</v>
          </cell>
          <cell r="BE645">
            <v>870.01499999999999</v>
          </cell>
          <cell r="BF645">
            <v>870.01499999999999</v>
          </cell>
          <cell r="BG645">
            <v>580.0100000000001</v>
          </cell>
          <cell r="BH645">
            <v>870.01499999999999</v>
          </cell>
          <cell r="BI645">
            <v>0</v>
          </cell>
        </row>
        <row r="646">
          <cell r="C646" t="str">
            <v>D1</v>
          </cell>
          <cell r="D646" t="str">
            <v>3</v>
          </cell>
          <cell r="E646" t="str">
            <v>SRG0025</v>
          </cell>
          <cell r="F646" t="str">
            <v>CENTRALE PC6-7</v>
          </cell>
          <cell r="G646" t="str">
            <v>TUSI035</v>
          </cell>
          <cell r="H646" t="str">
            <v>POZZO PC 36A RIPRISTINO</v>
          </cell>
          <cell r="I646" t="str">
            <v>933</v>
          </cell>
          <cell r="J646" t="str">
            <v>**</v>
          </cell>
          <cell r="K646" t="str">
            <v>****</v>
          </cell>
          <cell r="L646" t="str">
            <v>****</v>
          </cell>
          <cell r="M646" t="str">
            <v>14</v>
          </cell>
          <cell r="N646" t="str">
            <v>0520</v>
          </cell>
          <cell r="O646" t="str">
            <v>*</v>
          </cell>
          <cell r="P646" t="str">
            <v>*</v>
          </cell>
          <cell r="Q646" t="str">
            <v>****</v>
          </cell>
          <cell r="R646" t="str">
            <v>34</v>
          </cell>
          <cell r="S646" t="str">
            <v>****</v>
          </cell>
          <cell r="V646">
            <v>2002</v>
          </cell>
          <cell r="W646">
            <v>2002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1700</v>
          </cell>
          <cell r="AF646">
            <v>0</v>
          </cell>
          <cell r="AG646">
            <v>0</v>
          </cell>
          <cell r="AH646">
            <v>0</v>
          </cell>
          <cell r="AI646">
            <v>1700</v>
          </cell>
          <cell r="AJ646">
            <v>1700</v>
          </cell>
          <cell r="AK646">
            <v>0</v>
          </cell>
          <cell r="AL646">
            <v>2002</v>
          </cell>
          <cell r="AM646">
            <v>2002</v>
          </cell>
          <cell r="AN646" t="str">
            <v>ta14933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85</v>
          </cell>
          <cell r="AY646">
            <v>127.5</v>
          </cell>
          <cell r="AZ646">
            <v>127.5</v>
          </cell>
          <cell r="BA646">
            <v>170</v>
          </cell>
          <cell r="BB646">
            <v>255</v>
          </cell>
          <cell r="BC646">
            <v>255</v>
          </cell>
          <cell r="BD646">
            <v>170</v>
          </cell>
          <cell r="BE646">
            <v>255</v>
          </cell>
          <cell r="BF646">
            <v>255</v>
          </cell>
          <cell r="BG646">
            <v>170</v>
          </cell>
          <cell r="BH646">
            <v>255</v>
          </cell>
          <cell r="BI646">
            <v>0</v>
          </cell>
        </row>
        <row r="647">
          <cell r="C647" t="str">
            <v>A</v>
          </cell>
          <cell r="D647" t="str">
            <v>6N</v>
          </cell>
          <cell r="E647" t="str">
            <v>SRG0025</v>
          </cell>
          <cell r="F647" t="str">
            <v>CENTRALE PC6-7</v>
          </cell>
          <cell r="G647" t="str">
            <v>TUSI036</v>
          </cell>
          <cell r="H647" t="str">
            <v>POZZO PC 29A</v>
          </cell>
          <cell r="I647" t="str">
            <v>935</v>
          </cell>
          <cell r="J647" t="str">
            <v>**</v>
          </cell>
          <cell r="K647" t="str">
            <v>****</v>
          </cell>
          <cell r="L647" t="str">
            <v>****</v>
          </cell>
          <cell r="M647" t="str">
            <v>14</v>
          </cell>
          <cell r="N647" t="str">
            <v>0520</v>
          </cell>
          <cell r="O647" t="str">
            <v>*</v>
          </cell>
          <cell r="P647" t="str">
            <v>*</v>
          </cell>
          <cell r="Q647" t="str">
            <v>****</v>
          </cell>
          <cell r="R647" t="str">
            <v>34</v>
          </cell>
          <cell r="S647" t="str">
            <v>7217</v>
          </cell>
          <cell r="T647" t="str">
            <v>1</v>
          </cell>
          <cell r="V647">
            <v>2002</v>
          </cell>
          <cell r="W647">
            <v>2002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5800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5800</v>
          </cell>
          <cell r="AJ647">
            <v>5800</v>
          </cell>
          <cell r="AK647">
            <v>0</v>
          </cell>
          <cell r="AL647">
            <v>2001</v>
          </cell>
          <cell r="AM647">
            <v>2002</v>
          </cell>
          <cell r="AN647" t="str">
            <v>ta14935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290</v>
          </cell>
          <cell r="AY647">
            <v>435</v>
          </cell>
          <cell r="AZ647">
            <v>435</v>
          </cell>
          <cell r="BA647">
            <v>580</v>
          </cell>
          <cell r="BB647">
            <v>870</v>
          </cell>
          <cell r="BC647">
            <v>870</v>
          </cell>
          <cell r="BD647">
            <v>580</v>
          </cell>
          <cell r="BE647">
            <v>870</v>
          </cell>
          <cell r="BF647">
            <v>870</v>
          </cell>
          <cell r="BG647">
            <v>580</v>
          </cell>
          <cell r="BH647">
            <v>870</v>
          </cell>
          <cell r="BI647">
            <v>0</v>
          </cell>
        </row>
        <row r="648">
          <cell r="C648" t="str">
            <v>A</v>
          </cell>
          <cell r="D648" t="str">
            <v>6N</v>
          </cell>
          <cell r="E648" t="str">
            <v>SRG0025</v>
          </cell>
          <cell r="F648" t="str">
            <v>CENTRALE PC6-7</v>
          </cell>
          <cell r="G648" t="str">
            <v>TUSI037</v>
          </cell>
          <cell r="H648" t="str">
            <v>POZZO PC 29B</v>
          </cell>
          <cell r="I648" t="str">
            <v>935</v>
          </cell>
          <cell r="J648" t="str">
            <v>**</v>
          </cell>
          <cell r="K648" t="str">
            <v>****</v>
          </cell>
          <cell r="L648" t="str">
            <v>****</v>
          </cell>
          <cell r="M648" t="str">
            <v>14</v>
          </cell>
          <cell r="N648" t="str">
            <v>0520</v>
          </cell>
          <cell r="O648" t="str">
            <v>*</v>
          </cell>
          <cell r="P648" t="str">
            <v>*</v>
          </cell>
          <cell r="Q648" t="str">
            <v>****</v>
          </cell>
          <cell r="R648" t="str">
            <v>34</v>
          </cell>
          <cell r="S648" t="str">
            <v>****</v>
          </cell>
          <cell r="V648">
            <v>2002</v>
          </cell>
          <cell r="W648">
            <v>2002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2000</v>
          </cell>
          <cell r="AE648">
            <v>600</v>
          </cell>
          <cell r="AF648">
            <v>0</v>
          </cell>
          <cell r="AG648">
            <v>0</v>
          </cell>
          <cell r="AH648">
            <v>0</v>
          </cell>
          <cell r="AI648">
            <v>2600</v>
          </cell>
          <cell r="AJ648">
            <v>2600</v>
          </cell>
          <cell r="AK648">
            <v>0</v>
          </cell>
          <cell r="AL648">
            <v>2002</v>
          </cell>
          <cell r="AM648">
            <v>2002</v>
          </cell>
          <cell r="AN648" t="str">
            <v>ta14935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130</v>
          </cell>
          <cell r="AY648">
            <v>195</v>
          </cell>
          <cell r="AZ648">
            <v>195</v>
          </cell>
          <cell r="BA648">
            <v>260</v>
          </cell>
          <cell r="BB648">
            <v>390</v>
          </cell>
          <cell r="BC648">
            <v>390</v>
          </cell>
          <cell r="BD648">
            <v>260</v>
          </cell>
          <cell r="BE648">
            <v>390</v>
          </cell>
          <cell r="BF648">
            <v>390</v>
          </cell>
          <cell r="BG648">
            <v>260</v>
          </cell>
          <cell r="BH648">
            <v>390</v>
          </cell>
          <cell r="BI648">
            <v>0</v>
          </cell>
        </row>
        <row r="649">
          <cell r="C649" t="str">
            <v>A</v>
          </cell>
          <cell r="D649" t="str">
            <v>6N</v>
          </cell>
          <cell r="E649" t="str">
            <v>SRG0025</v>
          </cell>
          <cell r="F649" t="str">
            <v>CENTRALE PC6-7</v>
          </cell>
          <cell r="G649" t="str">
            <v>TUSI038</v>
          </cell>
          <cell r="H649" t="str">
            <v>POZZO PC 37</v>
          </cell>
          <cell r="I649" t="str">
            <v>935</v>
          </cell>
          <cell r="J649" t="str">
            <v>**</v>
          </cell>
          <cell r="K649" t="str">
            <v>****</v>
          </cell>
          <cell r="L649" t="str">
            <v>****</v>
          </cell>
          <cell r="M649" t="str">
            <v>14</v>
          </cell>
          <cell r="N649" t="str">
            <v>0520</v>
          </cell>
          <cell r="O649" t="str">
            <v>*</v>
          </cell>
          <cell r="P649" t="str">
            <v>*</v>
          </cell>
          <cell r="Q649" t="str">
            <v>****</v>
          </cell>
          <cell r="R649" t="str">
            <v>34</v>
          </cell>
          <cell r="S649" t="str">
            <v>7215</v>
          </cell>
          <cell r="T649" t="str">
            <v>1</v>
          </cell>
          <cell r="U649">
            <v>1</v>
          </cell>
          <cell r="V649">
            <v>2002</v>
          </cell>
          <cell r="W649">
            <v>2002</v>
          </cell>
          <cell r="X649">
            <v>188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188</v>
          </cell>
          <cell r="AJ649">
            <v>188</v>
          </cell>
          <cell r="AK649">
            <v>0</v>
          </cell>
          <cell r="AL649">
            <v>1999</v>
          </cell>
          <cell r="AM649">
            <v>2002</v>
          </cell>
          <cell r="AN649" t="str">
            <v>ta14935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9.4</v>
          </cell>
          <cell r="AY649">
            <v>14.1</v>
          </cell>
          <cell r="AZ649">
            <v>14.1</v>
          </cell>
          <cell r="BA649">
            <v>18.8</v>
          </cell>
          <cell r="BB649">
            <v>28.2</v>
          </cell>
          <cell r="BC649">
            <v>28.2</v>
          </cell>
          <cell r="BD649">
            <v>18.8</v>
          </cell>
          <cell r="BE649">
            <v>28.2</v>
          </cell>
          <cell r="BF649">
            <v>28.2</v>
          </cell>
          <cell r="BG649">
            <v>18.8</v>
          </cell>
          <cell r="BH649">
            <v>28.2</v>
          </cell>
          <cell r="BI649">
            <v>0</v>
          </cell>
        </row>
        <row r="650">
          <cell r="C650" t="str">
            <v>A</v>
          </cell>
          <cell r="D650" t="str">
            <v>6N</v>
          </cell>
          <cell r="E650" t="str">
            <v>SRG0025</v>
          </cell>
          <cell r="F650" t="str">
            <v>CENTRALE PC6-7</v>
          </cell>
          <cell r="G650" t="str">
            <v>TUSI038</v>
          </cell>
          <cell r="H650" t="str">
            <v>POZZO PC 37</v>
          </cell>
          <cell r="I650" t="str">
            <v>935</v>
          </cell>
          <cell r="J650" t="str">
            <v>**</v>
          </cell>
          <cell r="K650" t="str">
            <v>****</v>
          </cell>
          <cell r="L650" t="str">
            <v>****</v>
          </cell>
          <cell r="M650" t="str">
            <v>14</v>
          </cell>
          <cell r="N650" t="str">
            <v>0520</v>
          </cell>
          <cell r="O650" t="str">
            <v>*</v>
          </cell>
          <cell r="P650" t="str">
            <v>*</v>
          </cell>
          <cell r="Q650" t="str">
            <v>****</v>
          </cell>
          <cell r="R650" t="str">
            <v>34</v>
          </cell>
          <cell r="S650" t="str">
            <v>7215</v>
          </cell>
          <cell r="T650" t="str">
            <v>1</v>
          </cell>
          <cell r="U650">
            <v>1</v>
          </cell>
          <cell r="V650">
            <v>2002</v>
          </cell>
          <cell r="W650">
            <v>2002</v>
          </cell>
          <cell r="X650">
            <v>0.8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0.8</v>
          </cell>
          <cell r="AJ650">
            <v>0.8</v>
          </cell>
          <cell r="AK650">
            <v>0</v>
          </cell>
          <cell r="AL650">
            <v>1999</v>
          </cell>
          <cell r="AM650">
            <v>2002</v>
          </cell>
          <cell r="AN650" t="str">
            <v>ta14935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4.0000000000000008E-2</v>
          </cell>
          <cell r="AY650">
            <v>0.06</v>
          </cell>
          <cell r="AZ650">
            <v>0.06</v>
          </cell>
          <cell r="BA650">
            <v>8.0000000000000016E-2</v>
          </cell>
          <cell r="BB650">
            <v>0.12</v>
          </cell>
          <cell r="BC650">
            <v>0.12</v>
          </cell>
          <cell r="BD650">
            <v>8.0000000000000016E-2</v>
          </cell>
          <cell r="BE650">
            <v>0.12</v>
          </cell>
          <cell r="BF650">
            <v>0.12</v>
          </cell>
          <cell r="BG650">
            <v>8.0000000000000016E-2</v>
          </cell>
          <cell r="BH650">
            <v>0.12</v>
          </cell>
          <cell r="BI650">
            <v>0</v>
          </cell>
        </row>
        <row r="651">
          <cell r="C651" t="str">
            <v>A</v>
          </cell>
          <cell r="D651" t="str">
            <v>6N</v>
          </cell>
          <cell r="E651" t="str">
            <v>SRG0025</v>
          </cell>
          <cell r="F651" t="str">
            <v>CENTRALE PC6-7</v>
          </cell>
          <cell r="G651" t="str">
            <v>TUSI039</v>
          </cell>
          <cell r="H651" t="str">
            <v>POZZO PC 29 RIPRISTINO</v>
          </cell>
          <cell r="I651" t="str">
            <v>935</v>
          </cell>
          <cell r="J651" t="str">
            <v>**</v>
          </cell>
          <cell r="K651" t="str">
            <v>****</v>
          </cell>
          <cell r="L651" t="str">
            <v>****</v>
          </cell>
          <cell r="M651" t="str">
            <v>14</v>
          </cell>
          <cell r="N651" t="str">
            <v>0520</v>
          </cell>
          <cell r="O651" t="str">
            <v>*</v>
          </cell>
          <cell r="P651" t="str">
            <v>*</v>
          </cell>
          <cell r="Q651" t="str">
            <v>****</v>
          </cell>
          <cell r="R651" t="str">
            <v>34</v>
          </cell>
          <cell r="S651" t="str">
            <v>7204</v>
          </cell>
          <cell r="T651" t="str">
            <v>1</v>
          </cell>
          <cell r="U651">
            <v>1</v>
          </cell>
          <cell r="V651">
            <v>2002</v>
          </cell>
          <cell r="W651">
            <v>2002</v>
          </cell>
          <cell r="X651">
            <v>13184.3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13184.3</v>
          </cell>
          <cell r="AJ651">
            <v>13184.3</v>
          </cell>
          <cell r="AK651">
            <v>0</v>
          </cell>
          <cell r="AL651">
            <v>1999</v>
          </cell>
          <cell r="AM651">
            <v>2002</v>
          </cell>
          <cell r="AN651" t="str">
            <v>ta14935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659.21500000000003</v>
          </cell>
          <cell r="AY651">
            <v>988.82249999999988</v>
          </cell>
          <cell r="AZ651">
            <v>988.82249999999988</v>
          </cell>
          <cell r="BA651">
            <v>1318.43</v>
          </cell>
          <cell r="BB651">
            <v>1977.6449999999998</v>
          </cell>
          <cell r="BC651">
            <v>1977.6449999999998</v>
          </cell>
          <cell r="BD651">
            <v>1318.43</v>
          </cell>
          <cell r="BE651">
            <v>1977.6449999999998</v>
          </cell>
          <cell r="BF651">
            <v>1977.6449999999998</v>
          </cell>
          <cell r="BG651">
            <v>1318.43</v>
          </cell>
          <cell r="BH651">
            <v>1977.6449999999998</v>
          </cell>
          <cell r="BI651">
            <v>0</v>
          </cell>
        </row>
        <row r="652">
          <cell r="C652" t="str">
            <v>A</v>
          </cell>
          <cell r="D652" t="str">
            <v>6N</v>
          </cell>
          <cell r="E652" t="str">
            <v>SRG0025</v>
          </cell>
          <cell r="F652" t="str">
            <v>CENTRALE PC6-7</v>
          </cell>
          <cell r="G652" t="str">
            <v>TUSI039</v>
          </cell>
          <cell r="H652" t="str">
            <v>POZZO PC 29 RIPRISTINO</v>
          </cell>
          <cell r="I652" t="str">
            <v>939</v>
          </cell>
          <cell r="J652" t="str">
            <v>**</v>
          </cell>
          <cell r="K652" t="str">
            <v>****</v>
          </cell>
          <cell r="L652" t="str">
            <v>****</v>
          </cell>
          <cell r="M652" t="str">
            <v>14</v>
          </cell>
          <cell r="N652" t="str">
            <v>0520</v>
          </cell>
          <cell r="O652" t="str">
            <v>*</v>
          </cell>
          <cell r="P652" t="str">
            <v>*</v>
          </cell>
          <cell r="Q652" t="str">
            <v>****</v>
          </cell>
          <cell r="R652" t="str">
            <v>34</v>
          </cell>
          <cell r="S652" t="str">
            <v>7204</v>
          </cell>
          <cell r="T652" t="str">
            <v>1</v>
          </cell>
          <cell r="U652">
            <v>1</v>
          </cell>
          <cell r="V652">
            <v>2002</v>
          </cell>
          <cell r="W652">
            <v>2002</v>
          </cell>
          <cell r="X652">
            <v>20.7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20.7</v>
          </cell>
          <cell r="AJ652">
            <v>20.7</v>
          </cell>
          <cell r="AK652">
            <v>0</v>
          </cell>
          <cell r="AL652">
            <v>1999</v>
          </cell>
          <cell r="AM652">
            <v>2002</v>
          </cell>
          <cell r="AN652" t="str">
            <v>ta14939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1.0349999999999999</v>
          </cell>
          <cell r="AY652">
            <v>1.5525</v>
          </cell>
          <cell r="AZ652">
            <v>1.5525</v>
          </cell>
          <cell r="BA652">
            <v>2.0699999999999998</v>
          </cell>
          <cell r="BB652">
            <v>3.105</v>
          </cell>
          <cell r="BC652">
            <v>3.105</v>
          </cell>
          <cell r="BD652">
            <v>2.0699999999999998</v>
          </cell>
          <cell r="BE652">
            <v>3.105</v>
          </cell>
          <cell r="BF652">
            <v>3.105</v>
          </cell>
          <cell r="BG652">
            <v>2.0699999999999998</v>
          </cell>
          <cell r="BH652">
            <v>3.105</v>
          </cell>
          <cell r="BI652">
            <v>0</v>
          </cell>
        </row>
        <row r="653">
          <cell r="C653" t="str">
            <v>A</v>
          </cell>
          <cell r="D653" t="str">
            <v>6N</v>
          </cell>
          <cell r="E653" t="str">
            <v>SRG0025</v>
          </cell>
          <cell r="F653" t="str">
            <v>CENTRALE PC6-7</v>
          </cell>
          <cell r="G653" t="str">
            <v>TUSI040</v>
          </cell>
          <cell r="H653" t="str">
            <v>POZZO PC 38</v>
          </cell>
          <cell r="I653" t="str">
            <v>935</v>
          </cell>
          <cell r="J653" t="str">
            <v>**</v>
          </cell>
          <cell r="K653" t="str">
            <v>****</v>
          </cell>
          <cell r="L653" t="str">
            <v>****</v>
          </cell>
          <cell r="M653" t="str">
            <v>14</v>
          </cell>
          <cell r="N653" t="str">
            <v>0520</v>
          </cell>
          <cell r="O653" t="str">
            <v>*</v>
          </cell>
          <cell r="P653" t="str">
            <v>*</v>
          </cell>
          <cell r="Q653" t="str">
            <v>****</v>
          </cell>
          <cell r="R653" t="str">
            <v>34</v>
          </cell>
          <cell r="S653" t="str">
            <v>7216</v>
          </cell>
          <cell r="T653" t="str">
            <v>1</v>
          </cell>
          <cell r="U653">
            <v>1</v>
          </cell>
          <cell r="V653">
            <v>2002</v>
          </cell>
          <cell r="W653">
            <v>2002</v>
          </cell>
          <cell r="X653">
            <v>38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38</v>
          </cell>
          <cell r="AJ653">
            <v>38</v>
          </cell>
          <cell r="AK653">
            <v>0</v>
          </cell>
          <cell r="AL653">
            <v>1999</v>
          </cell>
          <cell r="AM653">
            <v>2002</v>
          </cell>
          <cell r="AN653" t="str">
            <v>ta14935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1.9000000000000001</v>
          </cell>
          <cell r="AY653">
            <v>2.85</v>
          </cell>
          <cell r="AZ653">
            <v>2.85</v>
          </cell>
          <cell r="BA653">
            <v>3.8000000000000003</v>
          </cell>
          <cell r="BB653">
            <v>5.7</v>
          </cell>
          <cell r="BC653">
            <v>5.7</v>
          </cell>
          <cell r="BD653">
            <v>3.8000000000000003</v>
          </cell>
          <cell r="BE653">
            <v>5.7</v>
          </cell>
          <cell r="BF653">
            <v>5.7</v>
          </cell>
          <cell r="BG653">
            <v>3.8000000000000003</v>
          </cell>
          <cell r="BH653">
            <v>5.7</v>
          </cell>
          <cell r="BI653">
            <v>0</v>
          </cell>
        </row>
        <row r="654">
          <cell r="C654" t="str">
            <v>A</v>
          </cell>
          <cell r="D654" t="str">
            <v>6N</v>
          </cell>
          <cell r="E654" t="str">
            <v>SRG0025</v>
          </cell>
          <cell r="F654" t="str">
            <v>CENTRALE PC6-7</v>
          </cell>
          <cell r="G654" t="str">
            <v>TUSI045</v>
          </cell>
          <cell r="H654" t="str">
            <v>POZZO PC 22 BIS</v>
          </cell>
          <cell r="I654" t="str">
            <v>935</v>
          </cell>
          <cell r="J654" t="str">
            <v>**</v>
          </cell>
          <cell r="K654" t="str">
            <v>****</v>
          </cell>
          <cell r="L654" t="str">
            <v>****</v>
          </cell>
          <cell r="M654" t="str">
            <v>14</v>
          </cell>
          <cell r="N654" t="str">
            <v>0520</v>
          </cell>
          <cell r="O654" t="str">
            <v>*</v>
          </cell>
          <cell r="P654" t="str">
            <v>*</v>
          </cell>
          <cell r="Q654" t="str">
            <v>****</v>
          </cell>
          <cell r="R654" t="str">
            <v>34</v>
          </cell>
          <cell r="S654" t="str">
            <v>7332</v>
          </cell>
          <cell r="T654" t="str">
            <v>1</v>
          </cell>
          <cell r="U654">
            <v>1</v>
          </cell>
          <cell r="V654">
            <v>2002</v>
          </cell>
          <cell r="W654">
            <v>2002</v>
          </cell>
          <cell r="X654">
            <v>400.4</v>
          </cell>
          <cell r="Y654">
            <v>0</v>
          </cell>
          <cell r="Z654">
            <v>0</v>
          </cell>
          <cell r="AA654">
            <v>0</v>
          </cell>
          <cell r="AB654">
            <v>20</v>
          </cell>
          <cell r="AC654">
            <v>20</v>
          </cell>
          <cell r="AD654">
            <v>4000</v>
          </cell>
          <cell r="AE654">
            <v>1991</v>
          </cell>
          <cell r="AF654">
            <v>0</v>
          </cell>
          <cell r="AG654">
            <v>0</v>
          </cell>
          <cell r="AH654">
            <v>0</v>
          </cell>
          <cell r="AI654">
            <v>6411.4</v>
          </cell>
          <cell r="AJ654">
            <v>6411.4</v>
          </cell>
          <cell r="AK654">
            <v>0</v>
          </cell>
          <cell r="AL654">
            <v>2002</v>
          </cell>
          <cell r="AM654">
            <v>2002</v>
          </cell>
          <cell r="AN654" t="str">
            <v>ta14935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320.57</v>
          </cell>
          <cell r="AY654">
            <v>480.85499999999996</v>
          </cell>
          <cell r="AZ654">
            <v>480.85499999999996</v>
          </cell>
          <cell r="BA654">
            <v>641.14</v>
          </cell>
          <cell r="BB654">
            <v>961.70999999999992</v>
          </cell>
          <cell r="BC654">
            <v>961.70999999999992</v>
          </cell>
          <cell r="BD654">
            <v>641.14</v>
          </cell>
          <cell r="BE654">
            <v>961.70999999999992</v>
          </cell>
          <cell r="BF654">
            <v>961.70999999999992</v>
          </cell>
          <cell r="BG654">
            <v>641.14</v>
          </cell>
          <cell r="BH654">
            <v>961.70999999999992</v>
          </cell>
          <cell r="BI654">
            <v>0</v>
          </cell>
        </row>
        <row r="655">
          <cell r="C655" t="str">
            <v>A</v>
          </cell>
          <cell r="D655" t="str">
            <v>6N</v>
          </cell>
          <cell r="E655" t="str">
            <v>SRG0025</v>
          </cell>
          <cell r="F655" t="str">
            <v>CENTRALE PC6-7</v>
          </cell>
          <cell r="G655" t="str">
            <v>TUSI046</v>
          </cell>
          <cell r="H655" t="str">
            <v>POZZO PC 22 BIS A</v>
          </cell>
          <cell r="I655" t="str">
            <v>935</v>
          </cell>
          <cell r="J655" t="str">
            <v>**</v>
          </cell>
          <cell r="K655" t="str">
            <v>****</v>
          </cell>
          <cell r="L655" t="str">
            <v>****</v>
          </cell>
          <cell r="M655" t="str">
            <v>14</v>
          </cell>
          <cell r="N655" t="str">
            <v>0520</v>
          </cell>
          <cell r="O655" t="str">
            <v>*</v>
          </cell>
          <cell r="P655" t="str">
            <v>*</v>
          </cell>
          <cell r="Q655" t="str">
            <v>****</v>
          </cell>
          <cell r="R655" t="str">
            <v>34</v>
          </cell>
          <cell r="S655" t="str">
            <v>****</v>
          </cell>
          <cell r="V655">
            <v>2002</v>
          </cell>
          <cell r="W655">
            <v>2002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5800</v>
          </cell>
          <cell r="AF655">
            <v>0</v>
          </cell>
          <cell r="AG655">
            <v>0</v>
          </cell>
          <cell r="AH655">
            <v>0</v>
          </cell>
          <cell r="AI655">
            <v>5800</v>
          </cell>
          <cell r="AJ655">
            <v>5800</v>
          </cell>
          <cell r="AK655">
            <v>0</v>
          </cell>
          <cell r="AL655">
            <v>2002</v>
          </cell>
          <cell r="AM655">
            <v>2002</v>
          </cell>
          <cell r="AN655" t="str">
            <v>ta14935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290</v>
          </cell>
          <cell r="AY655">
            <v>435</v>
          </cell>
          <cell r="AZ655">
            <v>435</v>
          </cell>
          <cell r="BA655">
            <v>580</v>
          </cell>
          <cell r="BB655">
            <v>870</v>
          </cell>
          <cell r="BC655">
            <v>870</v>
          </cell>
          <cell r="BD655">
            <v>580</v>
          </cell>
          <cell r="BE655">
            <v>870</v>
          </cell>
          <cell r="BF655">
            <v>870</v>
          </cell>
          <cell r="BG655">
            <v>580</v>
          </cell>
          <cell r="BH655">
            <v>870</v>
          </cell>
          <cell r="BI655">
            <v>0</v>
          </cell>
        </row>
        <row r="656">
          <cell r="C656" t="str">
            <v>A</v>
          </cell>
          <cell r="D656" t="str">
            <v>6N</v>
          </cell>
          <cell r="E656" t="str">
            <v>SRG0025</v>
          </cell>
          <cell r="F656" t="str">
            <v>CENTRALE PC6-7</v>
          </cell>
          <cell r="G656" t="str">
            <v>TUSI047</v>
          </cell>
          <cell r="H656" t="str">
            <v>POZZO PC 22 BIS R</v>
          </cell>
          <cell r="I656" t="str">
            <v>935</v>
          </cell>
          <cell r="J656" t="str">
            <v>**</v>
          </cell>
          <cell r="K656" t="str">
            <v>****</v>
          </cell>
          <cell r="L656" t="str">
            <v>****</v>
          </cell>
          <cell r="M656" t="str">
            <v>14</v>
          </cell>
          <cell r="N656" t="str">
            <v>0520</v>
          </cell>
          <cell r="O656" t="str">
            <v>*</v>
          </cell>
          <cell r="P656" t="str">
            <v>*</v>
          </cell>
          <cell r="Q656" t="str">
            <v>****</v>
          </cell>
          <cell r="R656" t="str">
            <v>34</v>
          </cell>
          <cell r="S656" t="str">
            <v>****</v>
          </cell>
          <cell r="V656">
            <v>2002</v>
          </cell>
          <cell r="W656">
            <v>2002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2600</v>
          </cell>
          <cell r="AF656">
            <v>0</v>
          </cell>
          <cell r="AG656">
            <v>0</v>
          </cell>
          <cell r="AH656">
            <v>0</v>
          </cell>
          <cell r="AI656">
            <v>2600</v>
          </cell>
          <cell r="AJ656">
            <v>2600</v>
          </cell>
          <cell r="AK656">
            <v>0</v>
          </cell>
          <cell r="AL656">
            <v>2002</v>
          </cell>
          <cell r="AM656">
            <v>2002</v>
          </cell>
          <cell r="AN656" t="str">
            <v>ta14935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130</v>
          </cell>
          <cell r="AY656">
            <v>195</v>
          </cell>
          <cell r="AZ656">
            <v>195</v>
          </cell>
          <cell r="BA656">
            <v>260</v>
          </cell>
          <cell r="BB656">
            <v>390</v>
          </cell>
          <cell r="BC656">
            <v>390</v>
          </cell>
          <cell r="BD656">
            <v>260</v>
          </cell>
          <cell r="BE656">
            <v>390</v>
          </cell>
          <cell r="BF656">
            <v>390</v>
          </cell>
          <cell r="BG656">
            <v>260</v>
          </cell>
          <cell r="BH656">
            <v>390</v>
          </cell>
          <cell r="BI656">
            <v>0</v>
          </cell>
        </row>
        <row r="657">
          <cell r="C657" t="str">
            <v>A</v>
          </cell>
          <cell r="D657" t="str">
            <v>6N</v>
          </cell>
          <cell r="E657" t="str">
            <v>SRG0025</v>
          </cell>
          <cell r="F657" t="str">
            <v>CENTRALE PC6-7</v>
          </cell>
          <cell r="G657" t="str">
            <v>VUSI038</v>
          </cell>
          <cell r="H657" t="str">
            <v>POZZO PC 31</v>
          </cell>
          <cell r="I657" t="str">
            <v>935</v>
          </cell>
          <cell r="J657" t="str">
            <v>**</v>
          </cell>
          <cell r="K657" t="str">
            <v>****</v>
          </cell>
          <cell r="L657" t="str">
            <v>****</v>
          </cell>
          <cell r="M657" t="str">
            <v>14</v>
          </cell>
          <cell r="N657" t="str">
            <v>0520</v>
          </cell>
          <cell r="O657" t="str">
            <v>*</v>
          </cell>
          <cell r="P657" t="str">
            <v>*</v>
          </cell>
          <cell r="Q657" t="str">
            <v>****</v>
          </cell>
          <cell r="R657" t="str">
            <v>34</v>
          </cell>
          <cell r="S657" t="str">
            <v>7203</v>
          </cell>
          <cell r="T657" t="str">
            <v>1</v>
          </cell>
          <cell r="U657">
            <v>1</v>
          </cell>
          <cell r="V657">
            <v>2002</v>
          </cell>
          <cell r="W657">
            <v>2002</v>
          </cell>
          <cell r="X657">
            <v>603.70000000000005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603.70000000000005</v>
          </cell>
          <cell r="AJ657">
            <v>603.70000000000005</v>
          </cell>
          <cell r="AK657">
            <v>0</v>
          </cell>
          <cell r="AL657">
            <v>1999</v>
          </cell>
          <cell r="AM657">
            <v>2002</v>
          </cell>
          <cell r="AN657" t="str">
            <v>ta14935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30.185000000000002</v>
          </cell>
          <cell r="AY657">
            <v>45.277500000000003</v>
          </cell>
          <cell r="AZ657">
            <v>45.277500000000003</v>
          </cell>
          <cell r="BA657">
            <v>60.370000000000005</v>
          </cell>
          <cell r="BB657">
            <v>90.555000000000007</v>
          </cell>
          <cell r="BC657">
            <v>90.555000000000007</v>
          </cell>
          <cell r="BD657">
            <v>60.370000000000005</v>
          </cell>
          <cell r="BE657">
            <v>90.555000000000007</v>
          </cell>
          <cell r="BF657">
            <v>90.555000000000007</v>
          </cell>
          <cell r="BG657">
            <v>60.370000000000005</v>
          </cell>
          <cell r="BH657">
            <v>90.555000000000007</v>
          </cell>
          <cell r="BI657">
            <v>0</v>
          </cell>
        </row>
        <row r="658">
          <cell r="C658" t="str">
            <v>A</v>
          </cell>
          <cell r="D658" t="str">
            <v>6N</v>
          </cell>
          <cell r="E658" t="str">
            <v>SRG0025</v>
          </cell>
          <cell r="F658" t="str">
            <v>CENTRALE PC6-7</v>
          </cell>
          <cell r="G658" t="str">
            <v>XUSI028</v>
          </cell>
          <cell r="H658" t="str">
            <v>BIFASEDOTTO PC 30 - PC 44R</v>
          </cell>
          <cell r="I658">
            <v>987</v>
          </cell>
          <cell r="J658" t="str">
            <v>08</v>
          </cell>
          <cell r="K658" t="str">
            <v>****</v>
          </cell>
          <cell r="L658" t="str">
            <v>****</v>
          </cell>
          <cell r="M658" t="str">
            <v>13</v>
          </cell>
          <cell r="N658" t="str">
            <v>P600</v>
          </cell>
          <cell r="O658" t="str">
            <v>*</v>
          </cell>
          <cell r="P658" t="str">
            <v>*</v>
          </cell>
          <cell r="Q658" t="str">
            <v>****</v>
          </cell>
          <cell r="R658" t="str">
            <v>34</v>
          </cell>
          <cell r="S658" t="str">
            <v>8040</v>
          </cell>
          <cell r="T658" t="str">
            <v>1</v>
          </cell>
          <cell r="U658">
            <v>1</v>
          </cell>
          <cell r="V658">
            <v>2002</v>
          </cell>
          <cell r="W658">
            <v>2002</v>
          </cell>
          <cell r="X658">
            <v>8.6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240</v>
          </cell>
          <cell r="AF658">
            <v>0</v>
          </cell>
          <cell r="AG658">
            <v>0</v>
          </cell>
          <cell r="AH658">
            <v>0</v>
          </cell>
          <cell r="AI658">
            <v>248.6</v>
          </cell>
          <cell r="AJ658">
            <v>248.6</v>
          </cell>
          <cell r="AK658">
            <v>0</v>
          </cell>
          <cell r="AL658">
            <v>2002</v>
          </cell>
          <cell r="AM658">
            <v>2002</v>
          </cell>
          <cell r="AN658" t="str">
            <v>ta1398708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15.5375</v>
          </cell>
          <cell r="AY658">
            <v>31.074999999999999</v>
          </cell>
          <cell r="AZ658">
            <v>31.074999999999999</v>
          </cell>
          <cell r="BA658">
            <v>31.074999999999999</v>
          </cell>
          <cell r="BB658">
            <v>62.15</v>
          </cell>
          <cell r="BC658">
            <v>62.15</v>
          </cell>
          <cell r="BD658">
            <v>31.074999999999999</v>
          </cell>
          <cell r="BE658">
            <v>31.074999999999999</v>
          </cell>
          <cell r="BF658">
            <v>31.074999999999999</v>
          </cell>
          <cell r="BG658">
            <v>0</v>
          </cell>
          <cell r="BH658">
            <v>0</v>
          </cell>
          <cell r="BI658">
            <v>0</v>
          </cell>
        </row>
        <row r="659">
          <cell r="C659" t="str">
            <v>A</v>
          </cell>
          <cell r="D659" t="str">
            <v>6N</v>
          </cell>
          <cell r="E659" t="str">
            <v>SRG0025</v>
          </cell>
          <cell r="F659" t="str">
            <v>CENTRALE PC6-7</v>
          </cell>
          <cell r="G659" t="str">
            <v>XUSI028</v>
          </cell>
          <cell r="H659" t="str">
            <v>BIFASEDOTTO PC 30 - PC 44R</v>
          </cell>
          <cell r="I659">
            <v>987</v>
          </cell>
          <cell r="J659" t="str">
            <v>07</v>
          </cell>
          <cell r="K659" t="str">
            <v>****</v>
          </cell>
          <cell r="L659" t="str">
            <v>****</v>
          </cell>
          <cell r="M659" t="str">
            <v>13</v>
          </cell>
          <cell r="N659" t="str">
            <v>****</v>
          </cell>
          <cell r="O659" t="str">
            <v>*</v>
          </cell>
          <cell r="P659" t="str">
            <v>*</v>
          </cell>
          <cell r="Q659" t="str">
            <v>****</v>
          </cell>
          <cell r="R659" t="str">
            <v>34</v>
          </cell>
          <cell r="S659" t="str">
            <v>8040</v>
          </cell>
          <cell r="T659" t="str">
            <v>1</v>
          </cell>
          <cell r="U659">
            <v>1</v>
          </cell>
          <cell r="V659">
            <v>2002</v>
          </cell>
          <cell r="W659">
            <v>2002</v>
          </cell>
          <cell r="X659">
            <v>266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266</v>
          </cell>
          <cell r="AJ659">
            <v>266</v>
          </cell>
          <cell r="AK659">
            <v>0</v>
          </cell>
          <cell r="AL659">
            <v>1999</v>
          </cell>
          <cell r="AM659">
            <v>2002</v>
          </cell>
          <cell r="AN659" t="str">
            <v>ta1398707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16.625</v>
          </cell>
          <cell r="AY659">
            <v>33.25</v>
          </cell>
          <cell r="AZ659">
            <v>33.25</v>
          </cell>
          <cell r="BA659">
            <v>33.25</v>
          </cell>
          <cell r="BB659">
            <v>66.5</v>
          </cell>
          <cell r="BC659">
            <v>66.5</v>
          </cell>
          <cell r="BD659">
            <v>33.25</v>
          </cell>
          <cell r="BE659">
            <v>33.25</v>
          </cell>
          <cell r="BF659">
            <v>33.25</v>
          </cell>
          <cell r="BG659">
            <v>0</v>
          </cell>
          <cell r="BH659">
            <v>0</v>
          </cell>
          <cell r="BI659">
            <v>0</v>
          </cell>
        </row>
        <row r="660">
          <cell r="C660" t="str">
            <v>A</v>
          </cell>
          <cell r="D660" t="str">
            <v>6N</v>
          </cell>
          <cell r="E660" t="str">
            <v>SRG0025</v>
          </cell>
          <cell r="F660" t="str">
            <v>CENTRALE PC6-7</v>
          </cell>
          <cell r="G660" t="str">
            <v>XUSI100</v>
          </cell>
          <cell r="H660" t="str">
            <v>C.LE PC 6-7 (EX TUSI090-TUSI091-TUSI092)</v>
          </cell>
          <cell r="I660">
            <v>987</v>
          </cell>
          <cell r="J660" t="str">
            <v>10</v>
          </cell>
          <cell r="K660" t="str">
            <v>****</v>
          </cell>
          <cell r="L660" t="str">
            <v>****</v>
          </cell>
          <cell r="M660" t="str">
            <v>13</v>
          </cell>
          <cell r="N660" t="str">
            <v>P600</v>
          </cell>
          <cell r="O660" t="str">
            <v>*</v>
          </cell>
          <cell r="P660" t="str">
            <v>*</v>
          </cell>
          <cell r="Q660" t="str">
            <v>****</v>
          </cell>
          <cell r="R660" t="str">
            <v>34</v>
          </cell>
          <cell r="S660" t="str">
            <v>8012</v>
          </cell>
          <cell r="T660" t="str">
            <v>1</v>
          </cell>
          <cell r="U660">
            <v>1</v>
          </cell>
          <cell r="V660">
            <v>2002</v>
          </cell>
          <cell r="W660">
            <v>2002</v>
          </cell>
          <cell r="X660">
            <v>1362.8</v>
          </cell>
          <cell r="Y660">
            <v>106</v>
          </cell>
          <cell r="Z660">
            <v>136</v>
          </cell>
          <cell r="AA660">
            <v>30</v>
          </cell>
          <cell r="AB660">
            <v>1309</v>
          </cell>
          <cell r="AC660">
            <v>1581</v>
          </cell>
          <cell r="AF660">
            <v>0</v>
          </cell>
          <cell r="AG660">
            <v>0</v>
          </cell>
          <cell r="AH660">
            <v>0</v>
          </cell>
          <cell r="AI660">
            <v>2943.8</v>
          </cell>
          <cell r="AJ660">
            <v>2943.8</v>
          </cell>
          <cell r="AK660">
            <v>0</v>
          </cell>
          <cell r="AL660">
            <v>2000</v>
          </cell>
          <cell r="AM660">
            <v>2002</v>
          </cell>
          <cell r="AN660" t="str">
            <v>ta1398710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72.123100000000008</v>
          </cell>
          <cell r="AY660">
            <v>112.15878000000001</v>
          </cell>
          <cell r="AZ660">
            <v>112.15878000000001</v>
          </cell>
          <cell r="BA660">
            <v>138.65298000000001</v>
          </cell>
          <cell r="BB660">
            <v>222.84566000000004</v>
          </cell>
          <cell r="BC660">
            <v>222.84566000000004</v>
          </cell>
          <cell r="BD660">
            <v>138.65298000000001</v>
          </cell>
          <cell r="BE660">
            <v>222.84566000000004</v>
          </cell>
          <cell r="BF660">
            <v>222.84566000000004</v>
          </cell>
          <cell r="BG660">
            <v>138.65298000000001</v>
          </cell>
          <cell r="BH660">
            <v>222.84566000000004</v>
          </cell>
          <cell r="BI660">
            <v>0</v>
          </cell>
        </row>
        <row r="661">
          <cell r="C661" t="str">
            <v>A</v>
          </cell>
          <cell r="D661" t="str">
            <v>6N</v>
          </cell>
          <cell r="E661" t="str">
            <v>SRG0025</v>
          </cell>
          <cell r="F661" t="str">
            <v>CENTRALE PC6-7</v>
          </cell>
          <cell r="G661" t="str">
            <v>XUSI100</v>
          </cell>
          <cell r="H661" t="str">
            <v>C.LE PC 6-7 (EX TUSI090-TUSI091-TUSI092)</v>
          </cell>
          <cell r="I661">
            <v>987</v>
          </cell>
          <cell r="J661" t="str">
            <v>10</v>
          </cell>
          <cell r="K661" t="str">
            <v>****</v>
          </cell>
          <cell r="L661" t="str">
            <v>****</v>
          </cell>
          <cell r="M661" t="str">
            <v>13</v>
          </cell>
          <cell r="N661" t="str">
            <v>P700</v>
          </cell>
          <cell r="O661" t="str">
            <v>*</v>
          </cell>
          <cell r="P661" t="str">
            <v>*</v>
          </cell>
          <cell r="Q661" t="str">
            <v>****</v>
          </cell>
          <cell r="R661" t="str">
            <v>34</v>
          </cell>
          <cell r="S661" t="str">
            <v>8017</v>
          </cell>
          <cell r="T661" t="str">
            <v>1</v>
          </cell>
          <cell r="U661">
            <v>1</v>
          </cell>
          <cell r="V661">
            <v>2002</v>
          </cell>
          <cell r="W661">
            <v>2002</v>
          </cell>
          <cell r="X661">
            <v>1474.8</v>
          </cell>
          <cell r="AB661">
            <v>0</v>
          </cell>
          <cell r="AC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1474.8</v>
          </cell>
          <cell r="AJ661">
            <v>1474.8</v>
          </cell>
          <cell r="AK661">
            <v>0</v>
          </cell>
          <cell r="AL661">
            <v>1999</v>
          </cell>
          <cell r="AM661">
            <v>2002</v>
          </cell>
          <cell r="AN661" t="str">
            <v>ta1398710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36.132600000000004</v>
          </cell>
          <cell r="AY661">
            <v>56.189880000000002</v>
          </cell>
          <cell r="AZ661">
            <v>56.189880000000002</v>
          </cell>
          <cell r="BA661">
            <v>69.463080000000005</v>
          </cell>
          <cell r="BB661">
            <v>111.64236</v>
          </cell>
          <cell r="BC661">
            <v>111.64236</v>
          </cell>
          <cell r="BD661">
            <v>69.463080000000005</v>
          </cell>
          <cell r="BE661">
            <v>111.64236</v>
          </cell>
          <cell r="BF661">
            <v>111.64236</v>
          </cell>
          <cell r="BG661">
            <v>69.463080000000005</v>
          </cell>
          <cell r="BH661">
            <v>111.64236</v>
          </cell>
          <cell r="BI661">
            <v>0</v>
          </cell>
        </row>
        <row r="662">
          <cell r="C662" t="str">
            <v>A</v>
          </cell>
          <cell r="D662" t="str">
            <v>6N</v>
          </cell>
          <cell r="E662" t="str">
            <v>SRG0025</v>
          </cell>
          <cell r="F662" t="str">
            <v>CENTRALE PC6-7</v>
          </cell>
          <cell r="G662" t="str">
            <v>XUSI100</v>
          </cell>
          <cell r="H662" t="str">
            <v>C.LE PC 6-7 (EX TUSI090-TUSI091-TUSI092)</v>
          </cell>
          <cell r="I662" t="str">
            <v>987</v>
          </cell>
          <cell r="J662" t="str">
            <v>10</v>
          </cell>
          <cell r="K662" t="str">
            <v>****</v>
          </cell>
          <cell r="L662" t="str">
            <v>****</v>
          </cell>
          <cell r="M662" t="str">
            <v>13</v>
          </cell>
          <cell r="N662" t="str">
            <v>P700</v>
          </cell>
          <cell r="O662" t="str">
            <v>*</v>
          </cell>
          <cell r="P662" t="str">
            <v>*</v>
          </cell>
          <cell r="Q662" t="str">
            <v>****</v>
          </cell>
          <cell r="R662" t="str">
            <v>34</v>
          </cell>
          <cell r="S662" t="str">
            <v>8017</v>
          </cell>
          <cell r="T662" t="str">
            <v>1</v>
          </cell>
          <cell r="U662">
            <v>1</v>
          </cell>
          <cell r="V662">
            <v>2002</v>
          </cell>
          <cell r="W662">
            <v>2002</v>
          </cell>
          <cell r="X662">
            <v>-313</v>
          </cell>
          <cell r="AB662">
            <v>0</v>
          </cell>
          <cell r="AC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-313</v>
          </cell>
          <cell r="AJ662">
            <v>-313</v>
          </cell>
          <cell r="AK662">
            <v>0</v>
          </cell>
          <cell r="AL662">
            <v>1999</v>
          </cell>
          <cell r="AM662">
            <v>2002</v>
          </cell>
          <cell r="AN662" t="str">
            <v>ta1398710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-7.6684999999999999</v>
          </cell>
          <cell r="AY662">
            <v>-11.9253</v>
          </cell>
          <cell r="AZ662">
            <v>-11.9253</v>
          </cell>
          <cell r="BA662">
            <v>-14.7423</v>
          </cell>
          <cell r="BB662">
            <v>-23.694100000000002</v>
          </cell>
          <cell r="BC662">
            <v>-23.694100000000002</v>
          </cell>
          <cell r="BD662">
            <v>-14.7423</v>
          </cell>
          <cell r="BE662">
            <v>-23.694100000000002</v>
          </cell>
          <cell r="BF662">
            <v>-23.694100000000002</v>
          </cell>
          <cell r="BG662">
            <v>-14.7423</v>
          </cell>
          <cell r="BH662">
            <v>-23.694100000000002</v>
          </cell>
          <cell r="BI662">
            <v>0</v>
          </cell>
        </row>
        <row r="663">
          <cell r="C663" t="str">
            <v>A</v>
          </cell>
          <cell r="D663" t="str">
            <v>6N</v>
          </cell>
          <cell r="E663" t="str">
            <v>SRG0025</v>
          </cell>
          <cell r="F663" t="str">
            <v>CENTRALE PC6-7</v>
          </cell>
          <cell r="G663" t="str">
            <v>XUSI100</v>
          </cell>
          <cell r="H663" t="str">
            <v>C.LE PC 6-7 (EX TUSI090-TUSI091-TUSI092)</v>
          </cell>
          <cell r="I663">
            <v>987</v>
          </cell>
          <cell r="J663" t="str">
            <v>10</v>
          </cell>
          <cell r="K663" t="str">
            <v>****</v>
          </cell>
          <cell r="L663" t="str">
            <v>****</v>
          </cell>
          <cell r="M663" t="str">
            <v>13</v>
          </cell>
          <cell r="N663" t="str">
            <v>D100</v>
          </cell>
          <cell r="O663" t="str">
            <v>*</v>
          </cell>
          <cell r="P663" t="str">
            <v>*</v>
          </cell>
          <cell r="Q663" t="str">
            <v>****</v>
          </cell>
          <cell r="R663" t="str">
            <v>34</v>
          </cell>
          <cell r="S663" t="str">
            <v>8017</v>
          </cell>
          <cell r="T663" t="str">
            <v>1</v>
          </cell>
          <cell r="U663">
            <v>1</v>
          </cell>
          <cell r="V663">
            <v>2002</v>
          </cell>
          <cell r="W663">
            <v>2002</v>
          </cell>
          <cell r="X663">
            <v>149</v>
          </cell>
          <cell r="AB663">
            <v>0</v>
          </cell>
          <cell r="AC663">
            <v>0</v>
          </cell>
          <cell r="AD663">
            <v>21217</v>
          </cell>
          <cell r="AE663">
            <v>19535</v>
          </cell>
          <cell r="AF663">
            <v>0</v>
          </cell>
          <cell r="AG663">
            <v>0</v>
          </cell>
          <cell r="AH663">
            <v>0</v>
          </cell>
          <cell r="AI663">
            <v>40901</v>
          </cell>
          <cell r="AJ663">
            <v>40901</v>
          </cell>
          <cell r="AK663">
            <v>0</v>
          </cell>
          <cell r="AL663">
            <v>2002</v>
          </cell>
          <cell r="AM663">
            <v>2002</v>
          </cell>
          <cell r="AN663" t="str">
            <v>ta1398710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1002.0745000000001</v>
          </cell>
          <cell r="AY663">
            <v>1558.3281000000002</v>
          </cell>
          <cell r="AZ663">
            <v>1558.3281000000002</v>
          </cell>
          <cell r="BA663">
            <v>1926.4371000000001</v>
          </cell>
          <cell r="BB663">
            <v>3096.2057</v>
          </cell>
          <cell r="BC663">
            <v>3096.2057</v>
          </cell>
          <cell r="BD663">
            <v>1926.4371000000001</v>
          </cell>
          <cell r="BE663">
            <v>3096.2057</v>
          </cell>
          <cell r="BF663">
            <v>3096.2057</v>
          </cell>
          <cell r="BG663">
            <v>1926.4371000000001</v>
          </cell>
          <cell r="BH663">
            <v>3096.2057</v>
          </cell>
          <cell r="BI663">
            <v>0</v>
          </cell>
        </row>
        <row r="664">
          <cell r="C664" t="str">
            <v>A</v>
          </cell>
          <cell r="D664" t="str">
            <v>6N</v>
          </cell>
          <cell r="E664" t="str">
            <v>SRG0025</v>
          </cell>
          <cell r="F664" t="str">
            <v>CENTRALE PC6-7</v>
          </cell>
          <cell r="G664" t="str">
            <v>XUSI100</v>
          </cell>
          <cell r="H664" t="str">
            <v>C.LE PC 6-7 (EX TUSI090-TUSI091-TUSI092)</v>
          </cell>
          <cell r="I664" t="str">
            <v>987</v>
          </cell>
          <cell r="J664" t="str">
            <v>10</v>
          </cell>
          <cell r="K664" t="str">
            <v>****</v>
          </cell>
          <cell r="L664" t="str">
            <v>****</v>
          </cell>
          <cell r="M664" t="str">
            <v>13</v>
          </cell>
          <cell r="N664" t="str">
            <v>P800</v>
          </cell>
          <cell r="O664" t="str">
            <v>*</v>
          </cell>
          <cell r="P664" t="str">
            <v>*</v>
          </cell>
          <cell r="Q664" t="str">
            <v>****</v>
          </cell>
          <cell r="R664" t="str">
            <v>34</v>
          </cell>
          <cell r="S664" t="str">
            <v>8018</v>
          </cell>
          <cell r="T664" t="str">
            <v>1</v>
          </cell>
          <cell r="U664">
            <v>1</v>
          </cell>
          <cell r="V664">
            <v>2002</v>
          </cell>
          <cell r="W664">
            <v>2002</v>
          </cell>
          <cell r="X664">
            <v>-43</v>
          </cell>
          <cell r="AB664">
            <v>0</v>
          </cell>
          <cell r="AC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-43</v>
          </cell>
          <cell r="AJ664">
            <v>-43</v>
          </cell>
          <cell r="AK664">
            <v>0</v>
          </cell>
          <cell r="AL664">
            <v>1999</v>
          </cell>
          <cell r="AM664">
            <v>2002</v>
          </cell>
          <cell r="AN664" t="str">
            <v>ta1398710</v>
          </cell>
          <cell r="AO664">
            <v>0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-1.0535000000000001</v>
          </cell>
          <cell r="AY664">
            <v>-1.6383000000000001</v>
          </cell>
          <cell r="AZ664">
            <v>-1.6383000000000001</v>
          </cell>
          <cell r="BA664">
            <v>-2.0253000000000001</v>
          </cell>
          <cell r="BB664">
            <v>-3.2551000000000001</v>
          </cell>
          <cell r="BC664">
            <v>-3.2551000000000001</v>
          </cell>
          <cell r="BD664">
            <v>-2.0253000000000001</v>
          </cell>
          <cell r="BE664">
            <v>-3.2551000000000001</v>
          </cell>
          <cell r="BF664">
            <v>-3.2551000000000001</v>
          </cell>
          <cell r="BG664">
            <v>-2.0253000000000001</v>
          </cell>
          <cell r="BH664">
            <v>-3.2551000000000001</v>
          </cell>
          <cell r="BI664">
            <v>0</v>
          </cell>
        </row>
        <row r="665">
          <cell r="C665" t="str">
            <v>A</v>
          </cell>
          <cell r="D665" t="str">
            <v>6N</v>
          </cell>
          <cell r="E665" t="str">
            <v>SRG0025</v>
          </cell>
          <cell r="F665" t="str">
            <v>CENTRALE PC6-7</v>
          </cell>
          <cell r="G665" t="str">
            <v>XUSI100</v>
          </cell>
          <cell r="H665" t="str">
            <v>C.LE PC 6-7 (EX TUSI090-TUSI091-TUSI092)</v>
          </cell>
          <cell r="I665">
            <v>987</v>
          </cell>
          <cell r="J665" t="str">
            <v>10</v>
          </cell>
          <cell r="K665" t="str">
            <v>****</v>
          </cell>
          <cell r="L665" t="str">
            <v>****</v>
          </cell>
          <cell r="M665" t="str">
            <v>13</v>
          </cell>
          <cell r="N665" t="str">
            <v>P600</v>
          </cell>
          <cell r="O665" t="str">
            <v>*</v>
          </cell>
          <cell r="P665" t="str">
            <v>*</v>
          </cell>
          <cell r="Q665" t="str">
            <v>****</v>
          </cell>
          <cell r="R665" t="str">
            <v>34</v>
          </cell>
          <cell r="S665" t="str">
            <v>8019</v>
          </cell>
          <cell r="T665" t="str">
            <v>1</v>
          </cell>
          <cell r="U665">
            <v>1</v>
          </cell>
          <cell r="V665">
            <v>2002</v>
          </cell>
          <cell r="W665">
            <v>2002</v>
          </cell>
          <cell r="X665">
            <v>1343.9</v>
          </cell>
          <cell r="AB665">
            <v>0</v>
          </cell>
          <cell r="AC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1343.9</v>
          </cell>
          <cell r="AJ665">
            <v>1343.9</v>
          </cell>
          <cell r="AK665">
            <v>0</v>
          </cell>
          <cell r="AL665">
            <v>1999</v>
          </cell>
          <cell r="AM665">
            <v>2002</v>
          </cell>
          <cell r="AN665" t="str">
            <v>ta1398710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32.925550000000001</v>
          </cell>
          <cell r="AY665">
            <v>51.202590000000008</v>
          </cell>
          <cell r="AZ665">
            <v>51.202590000000008</v>
          </cell>
          <cell r="BA665">
            <v>63.29769000000001</v>
          </cell>
          <cell r="BB665">
            <v>101.73323000000001</v>
          </cell>
          <cell r="BC665">
            <v>101.73323000000001</v>
          </cell>
          <cell r="BD665">
            <v>63.29769000000001</v>
          </cell>
          <cell r="BE665">
            <v>101.73323000000001</v>
          </cell>
          <cell r="BF665">
            <v>101.73323000000001</v>
          </cell>
          <cell r="BG665">
            <v>63.29769000000001</v>
          </cell>
          <cell r="BH665">
            <v>101.73323000000001</v>
          </cell>
          <cell r="BI665">
            <v>0</v>
          </cell>
        </row>
        <row r="666">
          <cell r="C666" t="str">
            <v>A</v>
          </cell>
          <cell r="D666" t="str">
            <v>6N</v>
          </cell>
          <cell r="E666" t="str">
            <v>SRG0025</v>
          </cell>
          <cell r="F666" t="str">
            <v>CENTRALE PC6-7</v>
          </cell>
          <cell r="G666" t="str">
            <v>XUSI100</v>
          </cell>
          <cell r="H666" t="str">
            <v>C.LE PC 6-7 (EX TUSI090-TUSI091-TUSI092)</v>
          </cell>
          <cell r="I666" t="str">
            <v>987</v>
          </cell>
          <cell r="J666" t="str">
            <v>10</v>
          </cell>
          <cell r="K666" t="str">
            <v>****</v>
          </cell>
          <cell r="L666" t="str">
            <v>****</v>
          </cell>
          <cell r="M666" t="str">
            <v>13</v>
          </cell>
          <cell r="N666" t="str">
            <v>P600</v>
          </cell>
          <cell r="O666" t="str">
            <v>*</v>
          </cell>
          <cell r="P666" t="str">
            <v>*</v>
          </cell>
          <cell r="Q666" t="str">
            <v>****</v>
          </cell>
          <cell r="R666" t="str">
            <v>34</v>
          </cell>
          <cell r="S666" t="str">
            <v>8019</v>
          </cell>
          <cell r="T666" t="str">
            <v>1</v>
          </cell>
          <cell r="U666">
            <v>1</v>
          </cell>
          <cell r="V666">
            <v>2002</v>
          </cell>
          <cell r="W666">
            <v>2002</v>
          </cell>
          <cell r="X666">
            <v>-315</v>
          </cell>
          <cell r="AB666">
            <v>0</v>
          </cell>
          <cell r="AC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-315</v>
          </cell>
          <cell r="AJ666">
            <v>-315</v>
          </cell>
          <cell r="AK666">
            <v>0</v>
          </cell>
          <cell r="AL666">
            <v>1999</v>
          </cell>
          <cell r="AM666">
            <v>2002</v>
          </cell>
          <cell r="AN666" t="str">
            <v>ta1398710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-7.7175000000000002</v>
          </cell>
          <cell r="AY666">
            <v>-12.0015</v>
          </cell>
          <cell r="AZ666">
            <v>-12.0015</v>
          </cell>
          <cell r="BA666">
            <v>-14.836500000000001</v>
          </cell>
          <cell r="BB666">
            <v>-23.845500000000001</v>
          </cell>
          <cell r="BC666">
            <v>-23.845500000000001</v>
          </cell>
          <cell r="BD666">
            <v>-14.836500000000001</v>
          </cell>
          <cell r="BE666">
            <v>-23.845500000000001</v>
          </cell>
          <cell r="BF666">
            <v>-23.845500000000001</v>
          </cell>
          <cell r="BG666">
            <v>-14.836500000000001</v>
          </cell>
          <cell r="BH666">
            <v>-23.845500000000001</v>
          </cell>
          <cell r="BI666">
            <v>0</v>
          </cell>
        </row>
        <row r="667">
          <cell r="C667" t="str">
            <v>A</v>
          </cell>
          <cell r="D667" t="str">
            <v>6N</v>
          </cell>
          <cell r="E667" t="str">
            <v>SRG0025</v>
          </cell>
          <cell r="F667" t="str">
            <v>CENTRALE PC6-7</v>
          </cell>
          <cell r="G667" t="str">
            <v>XUSI100</v>
          </cell>
          <cell r="H667" t="str">
            <v>C.LE PC 6-7 (EX TUSI090-TUSI091-TUSI092)</v>
          </cell>
          <cell r="I667" t="str">
            <v>987</v>
          </cell>
          <cell r="J667">
            <v>10</v>
          </cell>
          <cell r="K667" t="str">
            <v>****</v>
          </cell>
          <cell r="L667" t="str">
            <v>****</v>
          </cell>
          <cell r="M667" t="str">
            <v>13</v>
          </cell>
          <cell r="N667" t="str">
            <v>P600</v>
          </cell>
          <cell r="O667" t="str">
            <v>*</v>
          </cell>
          <cell r="P667" t="str">
            <v>*</v>
          </cell>
          <cell r="Q667" t="str">
            <v>****</v>
          </cell>
          <cell r="R667" t="str">
            <v>34</v>
          </cell>
          <cell r="S667" t="str">
            <v>8133</v>
          </cell>
          <cell r="T667" t="str">
            <v>1</v>
          </cell>
          <cell r="U667">
            <v>1</v>
          </cell>
          <cell r="V667">
            <v>2002</v>
          </cell>
          <cell r="W667">
            <v>2002</v>
          </cell>
          <cell r="X667">
            <v>1323.8</v>
          </cell>
          <cell r="AB667">
            <v>0</v>
          </cell>
          <cell r="AC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1323.8</v>
          </cell>
          <cell r="AJ667">
            <v>1323.8</v>
          </cell>
          <cell r="AK667">
            <v>0</v>
          </cell>
          <cell r="AL667">
            <v>1999</v>
          </cell>
          <cell r="AM667">
            <v>2002</v>
          </cell>
          <cell r="AN667" t="str">
            <v>ta1398710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32.433100000000003</v>
          </cell>
          <cell r="AY667">
            <v>50.436779999999999</v>
          </cell>
          <cell r="AZ667">
            <v>50.436779999999999</v>
          </cell>
          <cell r="BA667">
            <v>62.35098</v>
          </cell>
          <cell r="BB667">
            <v>100.21165999999999</v>
          </cell>
          <cell r="BC667">
            <v>100.21165999999999</v>
          </cell>
          <cell r="BD667">
            <v>62.35098</v>
          </cell>
          <cell r="BE667">
            <v>100.21165999999999</v>
          </cell>
          <cell r="BF667">
            <v>100.21165999999999</v>
          </cell>
          <cell r="BG667">
            <v>62.35098</v>
          </cell>
          <cell r="BH667">
            <v>100.21165999999999</v>
          </cell>
          <cell r="BI667">
            <v>0</v>
          </cell>
        </row>
        <row r="668">
          <cell r="C668" t="str">
            <v>A</v>
          </cell>
          <cell r="D668" t="str">
            <v>6N</v>
          </cell>
          <cell r="E668" t="str">
            <v>SRG0025</v>
          </cell>
          <cell r="F668" t="str">
            <v>CENTRALE PC6-7</v>
          </cell>
          <cell r="G668" t="str">
            <v>XUSI100</v>
          </cell>
          <cell r="H668" t="str">
            <v>C.LE PC 6-7 (EX TUSI090-TUSI091-TUSI092)</v>
          </cell>
          <cell r="I668">
            <v>987</v>
          </cell>
          <cell r="J668" t="str">
            <v>10</v>
          </cell>
          <cell r="K668" t="str">
            <v>****</v>
          </cell>
          <cell r="L668" t="str">
            <v>****</v>
          </cell>
          <cell r="M668" t="str">
            <v>13</v>
          </cell>
          <cell r="N668" t="str">
            <v>P800</v>
          </cell>
          <cell r="O668" t="str">
            <v>*</v>
          </cell>
          <cell r="P668" t="str">
            <v>*</v>
          </cell>
          <cell r="Q668" t="str">
            <v>****</v>
          </cell>
          <cell r="R668" t="str">
            <v>34</v>
          </cell>
          <cell r="S668" t="str">
            <v>8018</v>
          </cell>
          <cell r="T668" t="str">
            <v>1</v>
          </cell>
          <cell r="V668">
            <v>2003</v>
          </cell>
          <cell r="W668">
            <v>2003</v>
          </cell>
          <cell r="X668">
            <v>0</v>
          </cell>
          <cell r="AB668">
            <v>0</v>
          </cell>
          <cell r="AC668">
            <v>0</v>
          </cell>
          <cell r="AE668">
            <v>500</v>
          </cell>
          <cell r="AF668">
            <v>500</v>
          </cell>
          <cell r="AG668">
            <v>0</v>
          </cell>
          <cell r="AH668">
            <v>0</v>
          </cell>
          <cell r="AI668">
            <v>500</v>
          </cell>
          <cell r="AJ668">
            <v>500</v>
          </cell>
          <cell r="AK668">
            <v>0</v>
          </cell>
          <cell r="AL668">
            <v>2003</v>
          </cell>
          <cell r="AM668">
            <v>2003</v>
          </cell>
          <cell r="AN668" t="str">
            <v>ta1398710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12.25</v>
          </cell>
          <cell r="BB668">
            <v>19.05</v>
          </cell>
          <cell r="BC668">
            <v>19.05</v>
          </cell>
          <cell r="BD668">
            <v>23.55</v>
          </cell>
          <cell r="BE668">
            <v>37.85</v>
          </cell>
          <cell r="BF668">
            <v>37.85</v>
          </cell>
          <cell r="BG668">
            <v>23.55</v>
          </cell>
          <cell r="BH668">
            <v>37.85</v>
          </cell>
          <cell r="BI668">
            <v>37.85</v>
          </cell>
        </row>
        <row r="669">
          <cell r="C669" t="str">
            <v>A</v>
          </cell>
          <cell r="D669" t="str">
            <v>6N</v>
          </cell>
          <cell r="E669" t="str">
            <v>SRG0025</v>
          </cell>
          <cell r="F669" t="str">
            <v>CENTRALE PC6-7</v>
          </cell>
          <cell r="G669" t="str">
            <v>XUSI101</v>
          </cell>
          <cell r="H669" t="str">
            <v>C.LE PC6-7 - IMP. TRASPORTO + BIF.</v>
          </cell>
          <cell r="I669">
            <v>987</v>
          </cell>
          <cell r="J669" t="str">
            <v>07</v>
          </cell>
          <cell r="K669" t="str">
            <v>****</v>
          </cell>
          <cell r="L669" t="str">
            <v>****</v>
          </cell>
          <cell r="M669" t="str">
            <v>13</v>
          </cell>
          <cell r="N669" t="str">
            <v>SBE0</v>
          </cell>
          <cell r="O669" t="str">
            <v>*</v>
          </cell>
          <cell r="P669" t="str">
            <v>*</v>
          </cell>
          <cell r="Q669" t="str">
            <v>****</v>
          </cell>
          <cell r="R669" t="str">
            <v>34</v>
          </cell>
          <cell r="S669" t="str">
            <v>****</v>
          </cell>
          <cell r="T669">
            <v>1</v>
          </cell>
          <cell r="U669">
            <v>1</v>
          </cell>
          <cell r="V669">
            <v>2002</v>
          </cell>
          <cell r="W669">
            <v>2002</v>
          </cell>
          <cell r="X669">
            <v>0</v>
          </cell>
          <cell r="Y669">
            <v>0</v>
          </cell>
          <cell r="Z669">
            <v>3</v>
          </cell>
          <cell r="AA669">
            <v>0</v>
          </cell>
          <cell r="AB669">
            <v>17</v>
          </cell>
          <cell r="AC669">
            <v>20</v>
          </cell>
          <cell r="AD669">
            <v>2455</v>
          </cell>
          <cell r="AE669">
            <v>2100</v>
          </cell>
          <cell r="AF669">
            <v>0</v>
          </cell>
          <cell r="AG669">
            <v>0</v>
          </cell>
          <cell r="AH669">
            <v>0</v>
          </cell>
          <cell r="AI669">
            <v>4575</v>
          </cell>
          <cell r="AJ669">
            <v>4575</v>
          </cell>
          <cell r="AK669">
            <v>0</v>
          </cell>
          <cell r="AL669">
            <v>2002</v>
          </cell>
          <cell r="AM669">
            <v>2002</v>
          </cell>
          <cell r="AN669" t="str">
            <v>ta1398707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285.9375</v>
          </cell>
          <cell r="AY669">
            <v>571.875</v>
          </cell>
          <cell r="AZ669">
            <v>571.875</v>
          </cell>
          <cell r="BA669">
            <v>571.875</v>
          </cell>
          <cell r="BB669">
            <v>1143.75</v>
          </cell>
          <cell r="BC669">
            <v>1143.75</v>
          </cell>
          <cell r="BD669">
            <v>571.875</v>
          </cell>
          <cell r="BE669">
            <v>571.875</v>
          </cell>
          <cell r="BF669">
            <v>571.875</v>
          </cell>
          <cell r="BG669">
            <v>0</v>
          </cell>
          <cell r="BH669">
            <v>0</v>
          </cell>
          <cell r="BI669">
            <v>0</v>
          </cell>
        </row>
        <row r="670">
          <cell r="C670" t="str">
            <v>A</v>
          </cell>
          <cell r="D670" t="str">
            <v>6N</v>
          </cell>
          <cell r="E670" t="str">
            <v>SRG0025</v>
          </cell>
          <cell r="F670" t="str">
            <v>CENTRALE PC6-7</v>
          </cell>
          <cell r="G670" t="str">
            <v>XUSI102</v>
          </cell>
          <cell r="H670" t="str">
            <v>C.LE PC6-7 - IMP. REINIEZIONE</v>
          </cell>
          <cell r="I670">
            <v>987</v>
          </cell>
          <cell r="J670" t="str">
            <v>08</v>
          </cell>
          <cell r="K670" t="str">
            <v>****</v>
          </cell>
          <cell r="L670" t="str">
            <v>****</v>
          </cell>
          <cell r="M670" t="str">
            <v>13</v>
          </cell>
          <cell r="N670" t="str">
            <v>SBE0</v>
          </cell>
          <cell r="O670" t="str">
            <v>*</v>
          </cell>
          <cell r="P670" t="str">
            <v>*</v>
          </cell>
          <cell r="Q670" t="str">
            <v>****</v>
          </cell>
          <cell r="R670" t="str">
            <v>34</v>
          </cell>
          <cell r="S670" t="str">
            <v>****</v>
          </cell>
          <cell r="V670">
            <v>2002</v>
          </cell>
          <cell r="W670">
            <v>2002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175</v>
          </cell>
          <cell r="AF670">
            <v>0</v>
          </cell>
          <cell r="AG670">
            <v>0</v>
          </cell>
          <cell r="AH670">
            <v>0</v>
          </cell>
          <cell r="AI670">
            <v>175</v>
          </cell>
          <cell r="AJ670">
            <v>175</v>
          </cell>
          <cell r="AK670">
            <v>0</v>
          </cell>
          <cell r="AL670">
            <v>2002</v>
          </cell>
          <cell r="AM670">
            <v>2002</v>
          </cell>
          <cell r="AN670" t="str">
            <v>ta1398708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10.9375</v>
          </cell>
          <cell r="AY670">
            <v>21.875</v>
          </cell>
          <cell r="AZ670">
            <v>21.875</v>
          </cell>
          <cell r="BA670">
            <v>21.875</v>
          </cell>
          <cell r="BB670">
            <v>43.75</v>
          </cell>
          <cell r="BC670">
            <v>43.75</v>
          </cell>
          <cell r="BD670">
            <v>21.875</v>
          </cell>
          <cell r="BE670">
            <v>21.875</v>
          </cell>
          <cell r="BF670">
            <v>21.875</v>
          </cell>
          <cell r="BG670">
            <v>0</v>
          </cell>
          <cell r="BH670">
            <v>0</v>
          </cell>
          <cell r="BI670">
            <v>0</v>
          </cell>
        </row>
        <row r="671">
          <cell r="C671" t="str">
            <v>A</v>
          </cell>
          <cell r="D671" t="str">
            <v>6N</v>
          </cell>
          <cell r="E671" t="str">
            <v>SRG0025</v>
          </cell>
          <cell r="F671" t="str">
            <v>CENTRALE PC6-7</v>
          </cell>
          <cell r="G671" t="str">
            <v>XUSI103</v>
          </cell>
          <cell r="H671" t="str">
            <v>C.LE PC6-7 - IMP. DI BOCCAPOZZO</v>
          </cell>
          <cell r="I671">
            <v>987</v>
          </cell>
          <cell r="J671" t="str">
            <v>07</v>
          </cell>
          <cell r="K671" t="str">
            <v>****</v>
          </cell>
          <cell r="L671" t="str">
            <v>****</v>
          </cell>
          <cell r="M671" t="str">
            <v>13</v>
          </cell>
          <cell r="N671" t="str">
            <v>SBE0</v>
          </cell>
          <cell r="O671" t="str">
            <v>*</v>
          </cell>
          <cell r="P671" t="str">
            <v>*</v>
          </cell>
          <cell r="Q671" t="str">
            <v>****</v>
          </cell>
          <cell r="R671" t="str">
            <v>34</v>
          </cell>
          <cell r="S671" t="str">
            <v>****</v>
          </cell>
          <cell r="T671">
            <v>1</v>
          </cell>
          <cell r="U671">
            <v>1</v>
          </cell>
          <cell r="V671">
            <v>2002</v>
          </cell>
          <cell r="W671">
            <v>2002</v>
          </cell>
          <cell r="X671">
            <v>0</v>
          </cell>
          <cell r="Y671">
            <v>0</v>
          </cell>
          <cell r="Z671">
            <v>4</v>
          </cell>
          <cell r="AA671">
            <v>0</v>
          </cell>
          <cell r="AB671">
            <v>10</v>
          </cell>
          <cell r="AC671">
            <v>14</v>
          </cell>
          <cell r="AD671">
            <v>1500</v>
          </cell>
          <cell r="AE671">
            <v>2600</v>
          </cell>
          <cell r="AF671">
            <v>0</v>
          </cell>
          <cell r="AG671">
            <v>0</v>
          </cell>
          <cell r="AH671">
            <v>0</v>
          </cell>
          <cell r="AI671">
            <v>4114</v>
          </cell>
          <cell r="AJ671">
            <v>4114</v>
          </cell>
          <cell r="AK671">
            <v>0</v>
          </cell>
          <cell r="AL671">
            <v>2002</v>
          </cell>
          <cell r="AM671">
            <v>2002</v>
          </cell>
          <cell r="AN671" t="str">
            <v>ta1398707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  <cell r="AV671">
            <v>0</v>
          </cell>
          <cell r="AW671">
            <v>0</v>
          </cell>
          <cell r="AX671">
            <v>257.125</v>
          </cell>
          <cell r="AY671">
            <v>514.25</v>
          </cell>
          <cell r="AZ671">
            <v>514.25</v>
          </cell>
          <cell r="BA671">
            <v>514.25</v>
          </cell>
          <cell r="BB671">
            <v>1028.5</v>
          </cell>
          <cell r="BC671">
            <v>1028.5</v>
          </cell>
          <cell r="BD671">
            <v>514.25</v>
          </cell>
          <cell r="BE671">
            <v>514.25</v>
          </cell>
          <cell r="BF671">
            <v>514.25</v>
          </cell>
          <cell r="BG671">
            <v>0</v>
          </cell>
          <cell r="BH671">
            <v>0</v>
          </cell>
          <cell r="BI671">
            <v>0</v>
          </cell>
        </row>
        <row r="672">
          <cell r="C672" t="str">
            <v>A</v>
          </cell>
          <cell r="D672" t="str">
            <v>6N</v>
          </cell>
          <cell r="E672" t="str">
            <v>SRG0025</v>
          </cell>
          <cell r="F672" t="str">
            <v>CENTRALE PC6-7</v>
          </cell>
          <cell r="G672" t="str">
            <v>XUSI142</v>
          </cell>
          <cell r="H672" t="str">
            <v>C.LE PC6-7 - VAP. + BIF INTERC. NORD</v>
          </cell>
          <cell r="I672">
            <v>987</v>
          </cell>
          <cell r="J672" t="str">
            <v>07</v>
          </cell>
          <cell r="K672" t="str">
            <v>****</v>
          </cell>
          <cell r="L672" t="str">
            <v>****</v>
          </cell>
          <cell r="M672" t="str">
            <v>13</v>
          </cell>
          <cell r="N672" t="str">
            <v>SBE0</v>
          </cell>
          <cell r="O672" t="str">
            <v>*</v>
          </cell>
          <cell r="P672" t="str">
            <v>*</v>
          </cell>
          <cell r="Q672" t="str">
            <v>****</v>
          </cell>
          <cell r="R672" t="str">
            <v>34</v>
          </cell>
          <cell r="S672" t="str">
            <v>****</v>
          </cell>
          <cell r="T672">
            <v>1</v>
          </cell>
          <cell r="U672">
            <v>1</v>
          </cell>
          <cell r="V672">
            <v>2002</v>
          </cell>
          <cell r="W672">
            <v>2002</v>
          </cell>
          <cell r="X672">
            <v>0</v>
          </cell>
          <cell r="Y672">
            <v>0</v>
          </cell>
          <cell r="Z672">
            <v>4</v>
          </cell>
          <cell r="AA672">
            <v>0</v>
          </cell>
          <cell r="AB672">
            <v>90</v>
          </cell>
          <cell r="AC672">
            <v>94</v>
          </cell>
          <cell r="AD672">
            <v>1580</v>
          </cell>
          <cell r="AE672">
            <v>3500</v>
          </cell>
          <cell r="AF672">
            <v>0</v>
          </cell>
          <cell r="AG672">
            <v>0</v>
          </cell>
          <cell r="AH672">
            <v>0</v>
          </cell>
          <cell r="AI672">
            <v>5174</v>
          </cell>
          <cell r="AJ672">
            <v>5174</v>
          </cell>
          <cell r="AK672">
            <v>0</v>
          </cell>
          <cell r="AL672">
            <v>2002</v>
          </cell>
          <cell r="AM672">
            <v>2002</v>
          </cell>
          <cell r="AN672" t="str">
            <v>ta1398707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323.375</v>
          </cell>
          <cell r="AY672">
            <v>646.75</v>
          </cell>
          <cell r="AZ672">
            <v>646.75</v>
          </cell>
          <cell r="BA672">
            <v>646.75</v>
          </cell>
          <cell r="BB672">
            <v>1293.5</v>
          </cell>
          <cell r="BC672">
            <v>1293.5</v>
          </cell>
          <cell r="BD672">
            <v>646.75</v>
          </cell>
          <cell r="BE672">
            <v>646.75</v>
          </cell>
          <cell r="BF672">
            <v>646.75</v>
          </cell>
          <cell r="BG672">
            <v>0</v>
          </cell>
          <cell r="BH672">
            <v>0</v>
          </cell>
          <cell r="BI672">
            <v>0</v>
          </cell>
        </row>
        <row r="673">
          <cell r="C673" t="str">
            <v>A</v>
          </cell>
          <cell r="D673" t="str">
            <v>6N</v>
          </cell>
          <cell r="E673" t="str">
            <v>SRG0025</v>
          </cell>
          <cell r="F673" t="str">
            <v>CENTRALE PC6-7</v>
          </cell>
          <cell r="G673" t="str">
            <v>XUSI161</v>
          </cell>
          <cell r="H673" t="str">
            <v>POZZO PC 29 RIPRISTINO</v>
          </cell>
          <cell r="I673" t="str">
            <v>933</v>
          </cell>
          <cell r="J673" t="str">
            <v>**</v>
          </cell>
          <cell r="K673" t="str">
            <v>****</v>
          </cell>
          <cell r="L673" t="str">
            <v>****</v>
          </cell>
          <cell r="M673" t="str">
            <v>14</v>
          </cell>
          <cell r="N673" t="str">
            <v>0520</v>
          </cell>
          <cell r="O673" t="str">
            <v>*</v>
          </cell>
          <cell r="P673" t="str">
            <v>*</v>
          </cell>
          <cell r="Q673" t="str">
            <v>****</v>
          </cell>
          <cell r="R673" t="str">
            <v>34</v>
          </cell>
          <cell r="S673" t="str">
            <v>****</v>
          </cell>
          <cell r="V673">
            <v>2002</v>
          </cell>
          <cell r="W673">
            <v>2002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900</v>
          </cell>
          <cell r="AF673">
            <v>0</v>
          </cell>
          <cell r="AG673">
            <v>0</v>
          </cell>
          <cell r="AH673">
            <v>0</v>
          </cell>
          <cell r="AI673">
            <v>900</v>
          </cell>
          <cell r="AJ673">
            <v>900</v>
          </cell>
          <cell r="AK673">
            <v>0</v>
          </cell>
          <cell r="AL673">
            <v>2002</v>
          </cell>
          <cell r="AM673">
            <v>2002</v>
          </cell>
          <cell r="AN673" t="str">
            <v>ta14933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45</v>
          </cell>
          <cell r="AY673">
            <v>67.5</v>
          </cell>
          <cell r="AZ673">
            <v>67.5</v>
          </cell>
          <cell r="BA673">
            <v>90</v>
          </cell>
          <cell r="BB673">
            <v>135</v>
          </cell>
          <cell r="BC673">
            <v>135</v>
          </cell>
          <cell r="BD673">
            <v>90</v>
          </cell>
          <cell r="BE673">
            <v>135</v>
          </cell>
          <cell r="BF673">
            <v>135</v>
          </cell>
          <cell r="BG673">
            <v>90</v>
          </cell>
          <cell r="BH673">
            <v>135</v>
          </cell>
          <cell r="BI673">
            <v>0</v>
          </cell>
        </row>
        <row r="674">
          <cell r="C674" t="str">
            <v>B</v>
          </cell>
          <cell r="D674" t="str">
            <v>6R</v>
          </cell>
          <cell r="E674" t="str">
            <v>SRG0026</v>
          </cell>
          <cell r="F674" t="str">
            <v>CENTRALE NUOVA SERRAZZANO</v>
          </cell>
          <cell r="G674" t="str">
            <v>RARI510</v>
          </cell>
          <cell r="H674" t="str">
            <v>ADEGUAMENTO ACQUEDOTTI VAL DI CORNIA</v>
          </cell>
          <cell r="I674" t="str">
            <v>988</v>
          </cell>
          <cell r="J674" t="str">
            <v>08</v>
          </cell>
          <cell r="K674" t="str">
            <v>****</v>
          </cell>
          <cell r="L674" t="str">
            <v>****</v>
          </cell>
          <cell r="M674" t="str">
            <v>13</v>
          </cell>
          <cell r="N674" t="str">
            <v>LG00</v>
          </cell>
          <cell r="O674" t="str">
            <v>*</v>
          </cell>
          <cell r="P674" t="str">
            <v>*</v>
          </cell>
          <cell r="Q674" t="str">
            <v>****</v>
          </cell>
          <cell r="R674" t="str">
            <v>05</v>
          </cell>
          <cell r="S674" t="str">
            <v>7891</v>
          </cell>
          <cell r="T674" t="str">
            <v>3</v>
          </cell>
          <cell r="U674" t="str">
            <v>3</v>
          </cell>
          <cell r="V674">
            <v>4</v>
          </cell>
          <cell r="W674">
            <v>1999</v>
          </cell>
          <cell r="X674">
            <v>131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-300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-169</v>
          </cell>
          <cell r="AJ674">
            <v>-169</v>
          </cell>
          <cell r="AK674" t="str">
            <v>NO</v>
          </cell>
          <cell r="AL674">
            <v>2001</v>
          </cell>
          <cell r="AM674">
            <v>2001</v>
          </cell>
          <cell r="AN674" t="str">
            <v>ta1398808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-10.5625</v>
          </cell>
          <cell r="AV674">
            <v>-21.125</v>
          </cell>
          <cell r="AW674">
            <v>-21.125</v>
          </cell>
          <cell r="AX674">
            <v>-21.125</v>
          </cell>
          <cell r="AY674">
            <v>-42.25</v>
          </cell>
          <cell r="AZ674">
            <v>-42.25</v>
          </cell>
          <cell r="BA674">
            <v>-21.125</v>
          </cell>
          <cell r="BB674">
            <v>-21.125</v>
          </cell>
          <cell r="BC674">
            <v>-21.125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0</v>
          </cell>
          <cell r="BI674">
            <v>0</v>
          </cell>
        </row>
        <row r="675">
          <cell r="C675" t="str">
            <v>B</v>
          </cell>
          <cell r="D675" t="str">
            <v>6R</v>
          </cell>
          <cell r="E675" t="str">
            <v>SRG0026</v>
          </cell>
          <cell r="F675" t="str">
            <v>CENTRALE NUOVA SERRAZZANO</v>
          </cell>
          <cell r="G675" t="str">
            <v>RARI510</v>
          </cell>
          <cell r="H675" t="str">
            <v>ADEGUAMENTO ACQUEDOTTI VAL DI CORNIA</v>
          </cell>
          <cell r="I675" t="str">
            <v>988</v>
          </cell>
          <cell r="J675" t="str">
            <v>08</v>
          </cell>
          <cell r="K675" t="str">
            <v>****</v>
          </cell>
          <cell r="L675" t="str">
            <v>****</v>
          </cell>
          <cell r="M675" t="str">
            <v>13</v>
          </cell>
          <cell r="N675" t="str">
            <v>MR00</v>
          </cell>
          <cell r="O675" t="str">
            <v>*</v>
          </cell>
          <cell r="P675" t="str">
            <v>*</v>
          </cell>
          <cell r="Q675" t="str">
            <v>****</v>
          </cell>
          <cell r="R675" t="str">
            <v>05</v>
          </cell>
          <cell r="S675" t="str">
            <v>7892</v>
          </cell>
          <cell r="T675" t="str">
            <v>1</v>
          </cell>
          <cell r="U675">
            <v>1</v>
          </cell>
          <cell r="V675">
            <v>2001</v>
          </cell>
          <cell r="W675">
            <v>2001</v>
          </cell>
          <cell r="X675">
            <v>0.1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0.1</v>
          </cell>
          <cell r="AJ675">
            <v>0.1</v>
          </cell>
          <cell r="AK675">
            <v>0</v>
          </cell>
          <cell r="AL675">
            <v>1999</v>
          </cell>
          <cell r="AM675">
            <v>2001</v>
          </cell>
          <cell r="AN675" t="str">
            <v>ta1398808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6.2500000000000003E-3</v>
          </cell>
          <cell r="AV675">
            <v>1.2500000000000001E-2</v>
          </cell>
          <cell r="AW675">
            <v>1.2500000000000001E-2</v>
          </cell>
          <cell r="AX675">
            <v>1.2500000000000001E-2</v>
          </cell>
          <cell r="AY675">
            <v>2.5000000000000001E-2</v>
          </cell>
          <cell r="AZ675">
            <v>2.5000000000000001E-2</v>
          </cell>
          <cell r="BA675">
            <v>1.2500000000000001E-2</v>
          </cell>
          <cell r="BB675">
            <v>1.2500000000000001E-2</v>
          </cell>
          <cell r="BC675">
            <v>1.2500000000000001E-2</v>
          </cell>
          <cell r="BD675">
            <v>0</v>
          </cell>
          <cell r="BE675">
            <v>0</v>
          </cell>
          <cell r="BF675">
            <v>0</v>
          </cell>
          <cell r="BG675">
            <v>0</v>
          </cell>
          <cell r="BH675">
            <v>0</v>
          </cell>
          <cell r="BI675">
            <v>0</v>
          </cell>
        </row>
        <row r="676">
          <cell r="C676" t="str">
            <v>B</v>
          </cell>
          <cell r="D676" t="str">
            <v>6R</v>
          </cell>
          <cell r="E676" t="str">
            <v>SRG0026</v>
          </cell>
          <cell r="F676" t="str">
            <v>CENTRALE NUOVA SERRAZZANO</v>
          </cell>
          <cell r="G676" t="str">
            <v>RARI510</v>
          </cell>
          <cell r="H676" t="str">
            <v>ADEGUAMENTO ACQUEDOTTI VAL DI CORNIA</v>
          </cell>
          <cell r="I676" t="str">
            <v>988</v>
          </cell>
          <cell r="J676" t="str">
            <v>08</v>
          </cell>
          <cell r="K676" t="str">
            <v>****</v>
          </cell>
          <cell r="L676" t="str">
            <v>****</v>
          </cell>
          <cell r="M676" t="str">
            <v>13</v>
          </cell>
          <cell r="N676" t="str">
            <v>****</v>
          </cell>
          <cell r="O676" t="str">
            <v>*</v>
          </cell>
          <cell r="P676" t="str">
            <v>*</v>
          </cell>
          <cell r="Q676" t="str">
            <v>****</v>
          </cell>
          <cell r="R676" t="str">
            <v>05</v>
          </cell>
          <cell r="S676" t="str">
            <v>7892</v>
          </cell>
          <cell r="T676" t="str">
            <v>1</v>
          </cell>
          <cell r="U676">
            <v>1</v>
          </cell>
          <cell r="V676">
            <v>2001</v>
          </cell>
          <cell r="W676">
            <v>2001</v>
          </cell>
          <cell r="X676">
            <v>1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1</v>
          </cell>
          <cell r="AJ676">
            <v>1</v>
          </cell>
          <cell r="AK676">
            <v>0</v>
          </cell>
          <cell r="AL676">
            <v>1999</v>
          </cell>
          <cell r="AM676">
            <v>2001</v>
          </cell>
          <cell r="AN676" t="str">
            <v>ta1398808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6.25E-2</v>
          </cell>
          <cell r="AV676">
            <v>0.125</v>
          </cell>
          <cell r="AW676">
            <v>0.125</v>
          </cell>
          <cell r="AX676">
            <v>0.125</v>
          </cell>
          <cell r="AY676">
            <v>0.25</v>
          </cell>
          <cell r="AZ676">
            <v>0.25</v>
          </cell>
          <cell r="BA676">
            <v>0.125</v>
          </cell>
          <cell r="BB676">
            <v>0.125</v>
          </cell>
          <cell r="BC676">
            <v>0.125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0</v>
          </cell>
        </row>
        <row r="677">
          <cell r="C677" t="str">
            <v>B</v>
          </cell>
          <cell r="D677" t="str">
            <v>6R</v>
          </cell>
          <cell r="E677" t="str">
            <v>SRG0026</v>
          </cell>
          <cell r="F677" t="str">
            <v>CENTRALE NUOVA SERRAZZANO</v>
          </cell>
          <cell r="G677" t="str">
            <v>RARI510</v>
          </cell>
          <cell r="H677" t="str">
            <v>ADEGUAMENTO ACQUEDOTTI VAL DI CORNIA</v>
          </cell>
          <cell r="I677" t="str">
            <v>988</v>
          </cell>
          <cell r="J677" t="str">
            <v>08</v>
          </cell>
          <cell r="K677" t="str">
            <v>****</v>
          </cell>
          <cell r="L677" t="str">
            <v>****</v>
          </cell>
          <cell r="M677" t="str">
            <v>13</v>
          </cell>
          <cell r="N677" t="str">
            <v>MR00</v>
          </cell>
          <cell r="O677" t="str">
            <v>*</v>
          </cell>
          <cell r="P677" t="str">
            <v>*</v>
          </cell>
          <cell r="Q677" t="str">
            <v>****</v>
          </cell>
          <cell r="R677" t="str">
            <v>05</v>
          </cell>
          <cell r="S677" t="str">
            <v>7892</v>
          </cell>
          <cell r="T677" t="str">
            <v>1</v>
          </cell>
          <cell r="U677">
            <v>1</v>
          </cell>
          <cell r="V677">
            <v>2001</v>
          </cell>
          <cell r="W677">
            <v>2001</v>
          </cell>
          <cell r="X677">
            <v>474.2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174.2</v>
          </cell>
          <cell r="AJ677">
            <v>474.2</v>
          </cell>
          <cell r="AK677">
            <v>0</v>
          </cell>
          <cell r="AL677">
            <v>1999</v>
          </cell>
          <cell r="AM677">
            <v>2001</v>
          </cell>
          <cell r="AN677" t="str">
            <v>ta1398808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29.637499999999999</v>
          </cell>
          <cell r="AV677">
            <v>59.274999999999999</v>
          </cell>
          <cell r="AW677">
            <v>59.274999999999999</v>
          </cell>
          <cell r="AX677">
            <v>59.274999999999999</v>
          </cell>
          <cell r="AY677">
            <v>118.55</v>
          </cell>
          <cell r="AZ677">
            <v>118.55</v>
          </cell>
          <cell r="BA677">
            <v>59.274999999999999</v>
          </cell>
          <cell r="BB677">
            <v>59.274999999999999</v>
          </cell>
          <cell r="BC677">
            <v>59.274999999999999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>
            <v>0</v>
          </cell>
          <cell r="BI677">
            <v>0</v>
          </cell>
        </row>
        <row r="678">
          <cell r="C678" t="str">
            <v>B</v>
          </cell>
          <cell r="D678" t="str">
            <v>6R</v>
          </cell>
          <cell r="E678" t="str">
            <v>SRG0026</v>
          </cell>
          <cell r="F678" t="str">
            <v>CENTRALE NUOVA SERRAZZANO</v>
          </cell>
          <cell r="G678" t="str">
            <v>XUSI041</v>
          </cell>
          <cell r="H678" t="str">
            <v>CENTRALE NUOVA SERRAZZANO</v>
          </cell>
          <cell r="I678">
            <v>987</v>
          </cell>
          <cell r="J678" t="str">
            <v>10</v>
          </cell>
          <cell r="K678" t="str">
            <v>****</v>
          </cell>
          <cell r="L678" t="str">
            <v>****</v>
          </cell>
          <cell r="M678" t="str">
            <v>13</v>
          </cell>
          <cell r="N678" t="str">
            <v>NSER</v>
          </cell>
          <cell r="O678" t="str">
            <v>*</v>
          </cell>
          <cell r="P678" t="str">
            <v>*</v>
          </cell>
          <cell r="Q678" t="str">
            <v>****</v>
          </cell>
          <cell r="R678" t="str">
            <v>55</v>
          </cell>
          <cell r="S678" t="str">
            <v>****</v>
          </cell>
          <cell r="T678">
            <v>1</v>
          </cell>
          <cell r="U678">
            <v>1</v>
          </cell>
          <cell r="V678">
            <v>2001</v>
          </cell>
          <cell r="W678">
            <v>2001</v>
          </cell>
          <cell r="X678">
            <v>30052</v>
          </cell>
          <cell r="Y678">
            <v>1428.5</v>
          </cell>
          <cell r="Z678">
            <v>3741.5</v>
          </cell>
          <cell r="AA678">
            <v>7948.5</v>
          </cell>
          <cell r="AB678">
            <v>15906.5</v>
          </cell>
          <cell r="AC678">
            <v>29025</v>
          </cell>
          <cell r="AD678">
            <v>400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59877</v>
          </cell>
          <cell r="AJ678">
            <v>59477</v>
          </cell>
          <cell r="AK678">
            <v>0</v>
          </cell>
          <cell r="AL678">
            <v>2001</v>
          </cell>
          <cell r="AM678">
            <v>2001</v>
          </cell>
          <cell r="AN678" t="str">
            <v>ta1398710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1457.1865</v>
          </cell>
          <cell r="AV678">
            <v>2266.0736999999999</v>
          </cell>
          <cell r="AW678">
            <v>2266.0736999999999</v>
          </cell>
          <cell r="AX678">
            <v>2801.3667</v>
          </cell>
          <cell r="AY678">
            <v>4502.4089000000004</v>
          </cell>
          <cell r="AZ678">
            <v>4502.4089000000004</v>
          </cell>
          <cell r="BA678">
            <v>2801.3667</v>
          </cell>
          <cell r="BB678">
            <v>4502.4089000000004</v>
          </cell>
          <cell r="BC678">
            <v>4502.4089000000004</v>
          </cell>
          <cell r="BD678">
            <v>2801.3667</v>
          </cell>
          <cell r="BE678">
            <v>4502.4089000000004</v>
          </cell>
          <cell r="BF678">
            <v>0</v>
          </cell>
          <cell r="BG678">
            <v>2801.3667</v>
          </cell>
          <cell r="BH678">
            <v>4502.4089000000004</v>
          </cell>
          <cell r="BI678">
            <v>0</v>
          </cell>
        </row>
        <row r="679">
          <cell r="C679" t="str">
            <v>B</v>
          </cell>
          <cell r="D679" t="str">
            <v>6R</v>
          </cell>
          <cell r="E679" t="str">
            <v>SRG0026</v>
          </cell>
          <cell r="F679" t="str">
            <v>CENTRALE NUOVA SERRAZZANO</v>
          </cell>
          <cell r="G679" t="str">
            <v>XUSI041</v>
          </cell>
          <cell r="H679" t="str">
            <v>CENTRALE NUOVA SERRAZZANO</v>
          </cell>
          <cell r="I679">
            <v>987</v>
          </cell>
          <cell r="J679" t="str">
            <v>10</v>
          </cell>
          <cell r="K679" t="str">
            <v>****</v>
          </cell>
          <cell r="L679" t="str">
            <v>****</v>
          </cell>
          <cell r="M679" t="str">
            <v>13</v>
          </cell>
          <cell r="N679" t="str">
            <v>L400</v>
          </cell>
          <cell r="O679" t="str">
            <v>*</v>
          </cell>
          <cell r="P679" t="str">
            <v>*</v>
          </cell>
          <cell r="Q679" t="str">
            <v>****</v>
          </cell>
          <cell r="R679" t="str">
            <v>51</v>
          </cell>
          <cell r="S679" t="str">
            <v>8002</v>
          </cell>
          <cell r="T679" t="str">
            <v>1</v>
          </cell>
          <cell r="U679">
            <v>1</v>
          </cell>
          <cell r="V679">
            <v>2001</v>
          </cell>
          <cell r="W679">
            <v>2001</v>
          </cell>
          <cell r="X679">
            <v>21.6</v>
          </cell>
          <cell r="AB679">
            <v>0</v>
          </cell>
          <cell r="AC679">
            <v>0</v>
          </cell>
          <cell r="AD679">
            <v>24393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24414.6</v>
          </cell>
          <cell r="AJ679">
            <v>24414.6</v>
          </cell>
          <cell r="AK679">
            <v>0</v>
          </cell>
          <cell r="AL679">
            <v>2001</v>
          </cell>
          <cell r="AM679">
            <v>2001</v>
          </cell>
          <cell r="AN679" t="str">
            <v>ta1398710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598.15769999999998</v>
          </cell>
          <cell r="AV679">
            <v>930.19625999999994</v>
          </cell>
          <cell r="AW679">
            <v>930.19625999999994</v>
          </cell>
          <cell r="AX679">
            <v>1149.9276600000001</v>
          </cell>
          <cell r="AY679">
            <v>1848.1852200000001</v>
          </cell>
          <cell r="AZ679">
            <v>1848.1852200000001</v>
          </cell>
          <cell r="BA679">
            <v>1149.9276600000001</v>
          </cell>
          <cell r="BB679">
            <v>1848.1852200000001</v>
          </cell>
          <cell r="BC679">
            <v>1848.1852200000001</v>
          </cell>
          <cell r="BD679">
            <v>1149.9276600000001</v>
          </cell>
          <cell r="BE679">
            <v>1848.1852200000001</v>
          </cell>
          <cell r="BF679">
            <v>0</v>
          </cell>
          <cell r="BG679">
            <v>1149.9276600000001</v>
          </cell>
          <cell r="BH679">
            <v>1848.1852200000001</v>
          </cell>
          <cell r="BI679">
            <v>0</v>
          </cell>
        </row>
        <row r="680">
          <cell r="C680" t="str">
            <v>B</v>
          </cell>
          <cell r="D680" t="str">
            <v>6R</v>
          </cell>
          <cell r="E680" t="str">
            <v>SRG0026</v>
          </cell>
          <cell r="F680" t="str">
            <v>CENTRALE NUOVA SERRAZZANO</v>
          </cell>
          <cell r="G680" t="str">
            <v>XUSI041</v>
          </cell>
          <cell r="H680" t="str">
            <v>CENTRALE NUOVA SERRAZZANO</v>
          </cell>
          <cell r="I680">
            <v>987</v>
          </cell>
          <cell r="J680" t="str">
            <v>10</v>
          </cell>
          <cell r="K680" t="str">
            <v>****</v>
          </cell>
          <cell r="L680" t="str">
            <v>****</v>
          </cell>
          <cell r="M680" t="str">
            <v>13</v>
          </cell>
          <cell r="N680" t="str">
            <v>L400</v>
          </cell>
          <cell r="O680" t="str">
            <v>*</v>
          </cell>
          <cell r="P680" t="str">
            <v>*</v>
          </cell>
          <cell r="Q680" t="str">
            <v>****</v>
          </cell>
          <cell r="R680" t="str">
            <v>51</v>
          </cell>
          <cell r="S680" t="str">
            <v>8002</v>
          </cell>
          <cell r="T680" t="str">
            <v>1</v>
          </cell>
          <cell r="U680">
            <v>1</v>
          </cell>
          <cell r="V680">
            <v>2001</v>
          </cell>
          <cell r="W680">
            <v>2001</v>
          </cell>
          <cell r="X680">
            <v>888.4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888.4</v>
          </cell>
          <cell r="AJ680">
            <v>888.4</v>
          </cell>
          <cell r="AK680">
            <v>0</v>
          </cell>
          <cell r="AL680">
            <v>1999</v>
          </cell>
          <cell r="AM680">
            <v>2001</v>
          </cell>
          <cell r="AN680" t="str">
            <v>ta1398710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21.765799999999999</v>
          </cell>
          <cell r="AV680">
            <v>33.848039999999997</v>
          </cell>
          <cell r="AW680">
            <v>33.848039999999997</v>
          </cell>
          <cell r="AX680">
            <v>41.843640000000001</v>
          </cell>
          <cell r="AY680">
            <v>67.25188</v>
          </cell>
          <cell r="AZ680">
            <v>67.25188</v>
          </cell>
          <cell r="BA680">
            <v>41.843640000000001</v>
          </cell>
          <cell r="BB680">
            <v>67.25188</v>
          </cell>
          <cell r="BC680">
            <v>67.25188</v>
          </cell>
          <cell r="BD680">
            <v>41.843640000000001</v>
          </cell>
          <cell r="BE680">
            <v>67.25188</v>
          </cell>
          <cell r="BF680">
            <v>0</v>
          </cell>
          <cell r="BG680">
            <v>41.843640000000001</v>
          </cell>
          <cell r="BH680">
            <v>67.25188</v>
          </cell>
          <cell r="BI680">
            <v>0</v>
          </cell>
        </row>
        <row r="681">
          <cell r="C681" t="str">
            <v>B</v>
          </cell>
          <cell r="D681" t="str">
            <v>6R</v>
          </cell>
          <cell r="E681" t="str">
            <v>SRG0026</v>
          </cell>
          <cell r="F681" t="str">
            <v>CENTRALE NUOVA SERRAZZANO</v>
          </cell>
          <cell r="G681" t="str">
            <v>XUSI041</v>
          </cell>
          <cell r="H681" t="str">
            <v>CENTRALE NUOVA SERRAZZANO</v>
          </cell>
          <cell r="I681" t="str">
            <v>987</v>
          </cell>
          <cell r="J681" t="str">
            <v>10</v>
          </cell>
          <cell r="K681" t="str">
            <v>****</v>
          </cell>
          <cell r="L681" t="str">
            <v>****</v>
          </cell>
          <cell r="M681" t="str">
            <v>13</v>
          </cell>
          <cell r="N681" t="str">
            <v>L400</v>
          </cell>
          <cell r="O681" t="str">
            <v>*</v>
          </cell>
          <cell r="P681" t="str">
            <v>*</v>
          </cell>
          <cell r="Q681" t="str">
            <v>****</v>
          </cell>
          <cell r="R681" t="str">
            <v>51</v>
          </cell>
          <cell r="S681" t="str">
            <v>8002</v>
          </cell>
          <cell r="T681" t="str">
            <v>1</v>
          </cell>
          <cell r="U681">
            <v>1</v>
          </cell>
          <cell r="V681">
            <v>2001</v>
          </cell>
          <cell r="W681">
            <v>2001</v>
          </cell>
          <cell r="X681">
            <v>-53.8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-53.8</v>
          </cell>
          <cell r="AJ681">
            <v>-53.8</v>
          </cell>
          <cell r="AK681">
            <v>0</v>
          </cell>
          <cell r="AL681">
            <v>1999</v>
          </cell>
          <cell r="AM681">
            <v>2001</v>
          </cell>
          <cell r="AN681" t="str">
            <v>ta1398710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-1.3181</v>
          </cell>
          <cell r="AV681">
            <v>-2.0497800000000002</v>
          </cell>
          <cell r="AW681">
            <v>-2.0497800000000002</v>
          </cell>
          <cell r="AX681">
            <v>-2.5339800000000001</v>
          </cell>
          <cell r="AY681">
            <v>-4.0726599999999999</v>
          </cell>
          <cell r="AZ681">
            <v>-4.0726599999999999</v>
          </cell>
          <cell r="BA681">
            <v>-2.5339800000000001</v>
          </cell>
          <cell r="BB681">
            <v>-4.0726599999999999</v>
          </cell>
          <cell r="BC681">
            <v>-4.0726599999999999</v>
          </cell>
          <cell r="BD681">
            <v>-2.5339800000000001</v>
          </cell>
          <cell r="BE681">
            <v>-4.0726599999999999</v>
          </cell>
          <cell r="BF681">
            <v>0</v>
          </cell>
          <cell r="BG681">
            <v>-2.5339800000000001</v>
          </cell>
          <cell r="BH681">
            <v>-4.0726599999999999</v>
          </cell>
          <cell r="BI681">
            <v>0</v>
          </cell>
        </row>
        <row r="682">
          <cell r="C682" t="str">
            <v>B</v>
          </cell>
          <cell r="D682" t="str">
            <v>6R</v>
          </cell>
          <cell r="E682" t="str">
            <v>SRG0026</v>
          </cell>
          <cell r="F682" t="str">
            <v>CENTRALE NUOVA SERRAZZANO</v>
          </cell>
          <cell r="G682" t="str">
            <v>XUSI041</v>
          </cell>
          <cell r="H682" t="str">
            <v>CENTRALE NUOVA SERRAZZANO</v>
          </cell>
          <cell r="I682" t="str">
            <v>987</v>
          </cell>
          <cell r="J682">
            <v>10</v>
          </cell>
          <cell r="K682" t="str">
            <v>****</v>
          </cell>
          <cell r="L682" t="str">
            <v>****</v>
          </cell>
          <cell r="M682" t="str">
            <v>13</v>
          </cell>
          <cell r="N682" t="str">
            <v>L400</v>
          </cell>
          <cell r="O682" t="str">
            <v>*</v>
          </cell>
          <cell r="P682" t="str">
            <v>*</v>
          </cell>
          <cell r="Q682" t="str">
            <v>****</v>
          </cell>
          <cell r="R682" t="str">
            <v>51</v>
          </cell>
          <cell r="S682" t="str">
            <v>8002</v>
          </cell>
          <cell r="T682" t="str">
            <v>1</v>
          </cell>
          <cell r="U682">
            <v>1</v>
          </cell>
          <cell r="V682">
            <v>2001</v>
          </cell>
          <cell r="W682">
            <v>2001</v>
          </cell>
          <cell r="X682">
            <v>-43.9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-43.9</v>
          </cell>
          <cell r="AJ682">
            <v>-43.9</v>
          </cell>
          <cell r="AK682">
            <v>0</v>
          </cell>
          <cell r="AL682">
            <v>1999</v>
          </cell>
          <cell r="AM682">
            <v>2001</v>
          </cell>
          <cell r="AN682" t="str">
            <v>ta1398710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-1.07555</v>
          </cell>
          <cell r="AV682">
            <v>-1.67259</v>
          </cell>
          <cell r="AW682">
            <v>-1.67259</v>
          </cell>
          <cell r="AX682">
            <v>-2.0676900000000002</v>
          </cell>
          <cell r="AY682">
            <v>-3.3232300000000001</v>
          </cell>
          <cell r="AZ682">
            <v>-3.3232300000000001</v>
          </cell>
          <cell r="BA682">
            <v>-2.0676900000000002</v>
          </cell>
          <cell r="BB682">
            <v>-3.3232300000000001</v>
          </cell>
          <cell r="BC682">
            <v>-3.3232300000000001</v>
          </cell>
          <cell r="BD682">
            <v>-2.0676900000000002</v>
          </cell>
          <cell r="BE682">
            <v>-3.3232300000000001</v>
          </cell>
          <cell r="BF682">
            <v>0</v>
          </cell>
          <cell r="BG682">
            <v>-2.0676900000000002</v>
          </cell>
          <cell r="BH682">
            <v>-3.3232300000000001</v>
          </cell>
          <cell r="BI682">
            <v>0</v>
          </cell>
        </row>
        <row r="683">
          <cell r="C683" t="str">
            <v>B</v>
          </cell>
          <cell r="D683" t="str">
            <v>6R</v>
          </cell>
          <cell r="E683" t="str">
            <v>SRG0026</v>
          </cell>
          <cell r="F683" t="str">
            <v>CENTRALE NUOVA SERRAZZANO</v>
          </cell>
          <cell r="G683" t="str">
            <v>XUSI041</v>
          </cell>
          <cell r="H683" t="str">
            <v>CENTRALE NUOVA SERRAZZANO</v>
          </cell>
          <cell r="I683" t="str">
            <v>987</v>
          </cell>
          <cell r="J683" t="str">
            <v>10</v>
          </cell>
          <cell r="K683" t="str">
            <v>****</v>
          </cell>
          <cell r="L683" t="str">
            <v>****</v>
          </cell>
          <cell r="M683" t="str">
            <v>13</v>
          </cell>
          <cell r="N683" t="str">
            <v>L400</v>
          </cell>
          <cell r="O683" t="str">
            <v>*</v>
          </cell>
          <cell r="P683" t="str">
            <v>*</v>
          </cell>
          <cell r="Q683" t="str">
            <v>****</v>
          </cell>
          <cell r="R683" t="str">
            <v>51</v>
          </cell>
          <cell r="S683" t="str">
            <v>8002</v>
          </cell>
          <cell r="T683" t="str">
            <v>1</v>
          </cell>
          <cell r="U683">
            <v>1</v>
          </cell>
          <cell r="V683">
            <v>2001</v>
          </cell>
          <cell r="W683">
            <v>2001</v>
          </cell>
          <cell r="X683">
            <v>-1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-1</v>
          </cell>
          <cell r="AJ683">
            <v>-1</v>
          </cell>
          <cell r="AK683">
            <v>0</v>
          </cell>
          <cell r="AL683">
            <v>1999</v>
          </cell>
          <cell r="AM683">
            <v>2001</v>
          </cell>
          <cell r="AN683" t="str">
            <v>ta1398710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-2.4500000000000001E-2</v>
          </cell>
          <cell r="AV683">
            <v>-3.8100000000000002E-2</v>
          </cell>
          <cell r="AW683">
            <v>-3.8100000000000002E-2</v>
          </cell>
          <cell r="AX683">
            <v>-4.7100000000000003E-2</v>
          </cell>
          <cell r="AY683">
            <v>-7.5700000000000003E-2</v>
          </cell>
          <cell r="AZ683">
            <v>-7.5700000000000003E-2</v>
          </cell>
          <cell r="BA683">
            <v>-4.7100000000000003E-2</v>
          </cell>
          <cell r="BB683">
            <v>-7.5700000000000003E-2</v>
          </cell>
          <cell r="BC683">
            <v>-7.5700000000000003E-2</v>
          </cell>
          <cell r="BD683">
            <v>-4.7100000000000003E-2</v>
          </cell>
          <cell r="BE683">
            <v>-7.5700000000000003E-2</v>
          </cell>
          <cell r="BF683">
            <v>0</v>
          </cell>
          <cell r="BG683">
            <v>-4.7100000000000003E-2</v>
          </cell>
          <cell r="BH683">
            <v>-7.5700000000000003E-2</v>
          </cell>
          <cell r="BI683">
            <v>0</v>
          </cell>
        </row>
        <row r="684">
          <cell r="C684" t="str">
            <v>B</v>
          </cell>
          <cell r="D684" t="str">
            <v>6R</v>
          </cell>
          <cell r="E684" t="str">
            <v>SRG0026</v>
          </cell>
          <cell r="F684" t="str">
            <v>CENTRALE NUOVA SERRAZZANO</v>
          </cell>
          <cell r="G684" t="str">
            <v>XUSI041</v>
          </cell>
          <cell r="H684" t="str">
            <v>CENTRALE NUOVA SERRAZZANO</v>
          </cell>
          <cell r="I684" t="str">
            <v>987</v>
          </cell>
          <cell r="J684">
            <v>10</v>
          </cell>
          <cell r="K684" t="str">
            <v>****</v>
          </cell>
          <cell r="L684" t="str">
            <v>****</v>
          </cell>
          <cell r="M684" t="str">
            <v>13</v>
          </cell>
          <cell r="N684" t="str">
            <v>L400</v>
          </cell>
          <cell r="O684" t="str">
            <v>*</v>
          </cell>
          <cell r="P684" t="str">
            <v>*</v>
          </cell>
          <cell r="Q684" t="str">
            <v>****</v>
          </cell>
          <cell r="R684" t="str">
            <v>51</v>
          </cell>
          <cell r="S684" t="str">
            <v>8002</v>
          </cell>
          <cell r="T684" t="str">
            <v>1</v>
          </cell>
          <cell r="U684">
            <v>1</v>
          </cell>
          <cell r="V684">
            <v>2001</v>
          </cell>
          <cell r="W684">
            <v>2001</v>
          </cell>
          <cell r="X684">
            <v>43.9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43.9</v>
          </cell>
          <cell r="AJ684">
            <v>43.9</v>
          </cell>
          <cell r="AK684">
            <v>0</v>
          </cell>
          <cell r="AL684">
            <v>1999</v>
          </cell>
          <cell r="AM684">
            <v>2001</v>
          </cell>
          <cell r="AN684" t="str">
            <v>ta1398710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1.07555</v>
          </cell>
          <cell r="AV684">
            <v>1.67259</v>
          </cell>
          <cell r="AW684">
            <v>1.67259</v>
          </cell>
          <cell r="AX684">
            <v>2.0676900000000002</v>
          </cell>
          <cell r="AY684">
            <v>3.3232300000000001</v>
          </cell>
          <cell r="AZ684">
            <v>3.3232300000000001</v>
          </cell>
          <cell r="BA684">
            <v>2.0676900000000002</v>
          </cell>
          <cell r="BB684">
            <v>3.3232300000000001</v>
          </cell>
          <cell r="BC684">
            <v>3.3232300000000001</v>
          </cell>
          <cell r="BD684">
            <v>2.0676900000000002</v>
          </cell>
          <cell r="BE684">
            <v>3.3232300000000001</v>
          </cell>
          <cell r="BF684">
            <v>0</v>
          </cell>
          <cell r="BG684">
            <v>2.0676900000000002</v>
          </cell>
          <cell r="BH684">
            <v>3.3232300000000001</v>
          </cell>
          <cell r="BI684">
            <v>0</v>
          </cell>
        </row>
        <row r="685">
          <cell r="C685" t="str">
            <v>B</v>
          </cell>
          <cell r="D685" t="str">
            <v>6R</v>
          </cell>
          <cell r="E685" t="str">
            <v>SRG0026</v>
          </cell>
          <cell r="F685" t="str">
            <v>CENTRALE NUOVA SERRAZZANO</v>
          </cell>
          <cell r="G685" t="str">
            <v>XUSI041</v>
          </cell>
          <cell r="H685" t="str">
            <v>CENTRALE NUOVA SERRAZZANO</v>
          </cell>
          <cell r="I685" t="str">
            <v>987</v>
          </cell>
          <cell r="J685" t="str">
            <v>10</v>
          </cell>
          <cell r="K685" t="str">
            <v>****</v>
          </cell>
          <cell r="L685" t="str">
            <v>****</v>
          </cell>
          <cell r="M685" t="str">
            <v>13</v>
          </cell>
          <cell r="N685" t="str">
            <v>L400</v>
          </cell>
          <cell r="O685" t="str">
            <v>*</v>
          </cell>
          <cell r="P685" t="str">
            <v>*</v>
          </cell>
          <cell r="Q685" t="str">
            <v>****</v>
          </cell>
          <cell r="R685" t="str">
            <v>51</v>
          </cell>
          <cell r="S685" t="str">
            <v>8002</v>
          </cell>
          <cell r="T685" t="str">
            <v>1</v>
          </cell>
          <cell r="U685">
            <v>1</v>
          </cell>
          <cell r="V685">
            <v>2001</v>
          </cell>
          <cell r="W685">
            <v>2001</v>
          </cell>
          <cell r="X685">
            <v>70.099999999999994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70.099999999999994</v>
          </cell>
          <cell r="AJ685">
            <v>70.099999999999994</v>
          </cell>
          <cell r="AK685">
            <v>0</v>
          </cell>
          <cell r="AL685">
            <v>1999</v>
          </cell>
          <cell r="AM685">
            <v>2001</v>
          </cell>
          <cell r="AN685" t="str">
            <v>ta1398710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1.7174499999999999</v>
          </cell>
          <cell r="AV685">
            <v>2.6708099999999999</v>
          </cell>
          <cell r="AW685">
            <v>2.6708099999999999</v>
          </cell>
          <cell r="AX685">
            <v>3.3017099999999999</v>
          </cell>
          <cell r="AY685">
            <v>5.3065699999999998</v>
          </cell>
          <cell r="AZ685">
            <v>5.3065699999999998</v>
          </cell>
          <cell r="BA685">
            <v>3.3017099999999999</v>
          </cell>
          <cell r="BB685">
            <v>5.3065699999999998</v>
          </cell>
          <cell r="BC685">
            <v>5.3065699999999998</v>
          </cell>
          <cell r="BD685">
            <v>3.3017099999999999</v>
          </cell>
          <cell r="BE685">
            <v>5.3065699999999998</v>
          </cell>
          <cell r="BF685">
            <v>0</v>
          </cell>
          <cell r="BG685">
            <v>3.3017099999999999</v>
          </cell>
          <cell r="BH685">
            <v>5.3065699999999998</v>
          </cell>
          <cell r="BI685">
            <v>0</v>
          </cell>
        </row>
        <row r="686">
          <cell r="C686" t="str">
            <v>B</v>
          </cell>
          <cell r="D686" t="str">
            <v>6R</v>
          </cell>
          <cell r="E686" t="str">
            <v>SRG0026</v>
          </cell>
          <cell r="F686" t="str">
            <v>CENTRALE NUOVA SERRAZZANO</v>
          </cell>
          <cell r="G686" t="str">
            <v>XUSI041</v>
          </cell>
          <cell r="H686" t="str">
            <v>CENTRALE NUOVA SERRAZZANO</v>
          </cell>
          <cell r="I686">
            <v>987</v>
          </cell>
          <cell r="J686" t="str">
            <v>10</v>
          </cell>
          <cell r="K686" t="str">
            <v>****</v>
          </cell>
          <cell r="L686" t="str">
            <v>****</v>
          </cell>
          <cell r="M686" t="str">
            <v>13</v>
          </cell>
          <cell r="N686" t="str">
            <v>RZ00</v>
          </cell>
          <cell r="O686" t="str">
            <v>*</v>
          </cell>
          <cell r="P686" t="str">
            <v>*</v>
          </cell>
          <cell r="Q686" t="str">
            <v>****</v>
          </cell>
          <cell r="R686" t="str">
            <v>55</v>
          </cell>
          <cell r="S686" t="str">
            <v>8126</v>
          </cell>
          <cell r="T686" t="str">
            <v>1</v>
          </cell>
          <cell r="U686">
            <v>1</v>
          </cell>
          <cell r="V686">
            <v>2001</v>
          </cell>
          <cell r="W686">
            <v>2001</v>
          </cell>
          <cell r="X686">
            <v>970.6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970.6</v>
          </cell>
          <cell r="AJ686">
            <v>970.6</v>
          </cell>
          <cell r="AK686">
            <v>0</v>
          </cell>
          <cell r="AL686">
            <v>1999</v>
          </cell>
          <cell r="AM686">
            <v>2001</v>
          </cell>
          <cell r="AN686" t="str">
            <v>ta1398710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23.779700000000002</v>
          </cell>
          <cell r="AV686">
            <v>36.979860000000002</v>
          </cell>
          <cell r="AW686">
            <v>36.979860000000002</v>
          </cell>
          <cell r="AX686">
            <v>45.715260000000001</v>
          </cell>
          <cell r="AY686">
            <v>73.474420000000009</v>
          </cell>
          <cell r="AZ686">
            <v>73.474420000000009</v>
          </cell>
          <cell r="BA686">
            <v>45.715260000000001</v>
          </cell>
          <cell r="BB686">
            <v>73.474420000000009</v>
          </cell>
          <cell r="BC686">
            <v>73.474420000000009</v>
          </cell>
          <cell r="BD686">
            <v>45.715260000000001</v>
          </cell>
          <cell r="BE686">
            <v>73.474420000000009</v>
          </cell>
          <cell r="BF686">
            <v>0</v>
          </cell>
          <cell r="BG686">
            <v>45.715260000000001</v>
          </cell>
          <cell r="BH686">
            <v>73.474420000000009</v>
          </cell>
          <cell r="BI686">
            <v>0</v>
          </cell>
        </row>
        <row r="687">
          <cell r="C687" t="str">
            <v>B</v>
          </cell>
          <cell r="D687" t="str">
            <v>6R</v>
          </cell>
          <cell r="E687" t="str">
            <v>SRG0026</v>
          </cell>
          <cell r="F687" t="str">
            <v>CENTRALE NUOVA SERRAZZANO</v>
          </cell>
          <cell r="G687" t="str">
            <v>XUSI041</v>
          </cell>
          <cell r="H687" t="str">
            <v>CENTRALE NUOVA SERRAZZANO</v>
          </cell>
          <cell r="I687" t="str">
            <v>987</v>
          </cell>
          <cell r="J687" t="str">
            <v>10</v>
          </cell>
          <cell r="K687" t="str">
            <v>****</v>
          </cell>
          <cell r="L687" t="str">
            <v>****</v>
          </cell>
          <cell r="M687" t="str">
            <v>13</v>
          </cell>
          <cell r="N687" t="str">
            <v>RZ00</v>
          </cell>
          <cell r="O687" t="str">
            <v>*</v>
          </cell>
          <cell r="P687" t="str">
            <v>*</v>
          </cell>
          <cell r="Q687" t="str">
            <v>****</v>
          </cell>
          <cell r="R687" t="str">
            <v>55</v>
          </cell>
          <cell r="S687" t="str">
            <v>8126</v>
          </cell>
          <cell r="T687" t="str">
            <v>1</v>
          </cell>
          <cell r="U687">
            <v>1</v>
          </cell>
          <cell r="V687">
            <v>2001</v>
          </cell>
          <cell r="W687">
            <v>2001</v>
          </cell>
          <cell r="X687">
            <v>70.5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70.5</v>
          </cell>
          <cell r="AJ687">
            <v>70.5</v>
          </cell>
          <cell r="AK687">
            <v>0</v>
          </cell>
          <cell r="AL687">
            <v>1999</v>
          </cell>
          <cell r="AM687">
            <v>2001</v>
          </cell>
          <cell r="AN687" t="str">
            <v>ta1398710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1.7272500000000002</v>
          </cell>
          <cell r="AV687">
            <v>2.6860500000000003</v>
          </cell>
          <cell r="AW687">
            <v>2.6860500000000003</v>
          </cell>
          <cell r="AX687">
            <v>3.3205500000000003</v>
          </cell>
          <cell r="AY687">
            <v>5.3368500000000001</v>
          </cell>
          <cell r="AZ687">
            <v>5.3368500000000001</v>
          </cell>
          <cell r="BA687">
            <v>3.3205500000000003</v>
          </cell>
          <cell r="BB687">
            <v>5.3368500000000001</v>
          </cell>
          <cell r="BC687">
            <v>5.3368500000000001</v>
          </cell>
          <cell r="BD687">
            <v>3.3205500000000003</v>
          </cell>
          <cell r="BE687">
            <v>5.3368500000000001</v>
          </cell>
          <cell r="BF687">
            <v>0</v>
          </cell>
          <cell r="BG687">
            <v>3.3205500000000003</v>
          </cell>
          <cell r="BH687">
            <v>5.3368500000000001</v>
          </cell>
          <cell r="BI687">
            <v>0</v>
          </cell>
        </row>
        <row r="688">
          <cell r="C688" t="str">
            <v>B</v>
          </cell>
          <cell r="D688" t="str">
            <v>6R</v>
          </cell>
          <cell r="E688" t="str">
            <v>SRG0026</v>
          </cell>
          <cell r="F688" t="str">
            <v>CENTRALE NUOVA SERRAZZANO</v>
          </cell>
          <cell r="G688" t="str">
            <v>XUSI041</v>
          </cell>
          <cell r="H688" t="str">
            <v>CENTRALE NUOVA SERRAZZANO</v>
          </cell>
          <cell r="I688" t="str">
            <v>987</v>
          </cell>
          <cell r="J688">
            <v>10</v>
          </cell>
          <cell r="K688" t="str">
            <v>****</v>
          </cell>
          <cell r="L688" t="str">
            <v>****</v>
          </cell>
          <cell r="M688" t="str">
            <v>13</v>
          </cell>
          <cell r="N688" t="str">
            <v>RZ00</v>
          </cell>
          <cell r="O688" t="str">
            <v>*</v>
          </cell>
          <cell r="P688" t="str">
            <v>*</v>
          </cell>
          <cell r="Q688" t="str">
            <v>****</v>
          </cell>
          <cell r="R688" t="str">
            <v>55</v>
          </cell>
          <cell r="S688" t="str">
            <v>8126</v>
          </cell>
          <cell r="T688" t="str">
            <v>1</v>
          </cell>
          <cell r="U688">
            <v>1</v>
          </cell>
          <cell r="V688">
            <v>2001</v>
          </cell>
          <cell r="W688">
            <v>2001</v>
          </cell>
          <cell r="X688">
            <v>1307.9000000000001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1307.9000000000001</v>
          </cell>
          <cell r="AJ688">
            <v>1307.9000000000001</v>
          </cell>
          <cell r="AK688">
            <v>0</v>
          </cell>
          <cell r="AL688">
            <v>1999</v>
          </cell>
          <cell r="AM688">
            <v>2001</v>
          </cell>
          <cell r="AN688" t="str">
            <v>ta1398710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32.043550000000003</v>
          </cell>
          <cell r="AV688">
            <v>49.830990000000007</v>
          </cell>
          <cell r="AW688">
            <v>49.830990000000007</v>
          </cell>
          <cell r="AX688">
            <v>61.602090000000011</v>
          </cell>
          <cell r="AY688">
            <v>99.008030000000005</v>
          </cell>
          <cell r="AZ688">
            <v>99.008030000000005</v>
          </cell>
          <cell r="BA688">
            <v>61.602090000000011</v>
          </cell>
          <cell r="BB688">
            <v>99.008030000000005</v>
          </cell>
          <cell r="BC688">
            <v>99.008030000000005</v>
          </cell>
          <cell r="BD688">
            <v>61.602090000000011</v>
          </cell>
          <cell r="BE688">
            <v>99.008030000000005</v>
          </cell>
          <cell r="BF688">
            <v>0</v>
          </cell>
          <cell r="BG688">
            <v>61.602090000000011</v>
          </cell>
          <cell r="BH688">
            <v>99.008030000000005</v>
          </cell>
          <cell r="BI688">
            <v>0</v>
          </cell>
        </row>
        <row r="689">
          <cell r="C689" t="str">
            <v>B</v>
          </cell>
          <cell r="D689" t="str">
            <v>6R</v>
          </cell>
          <cell r="E689" t="str">
            <v>SRG0026</v>
          </cell>
          <cell r="F689" t="str">
            <v>CENTRALE NUOVA SERRAZZANO</v>
          </cell>
          <cell r="G689" t="str">
            <v>XUSI041</v>
          </cell>
          <cell r="H689" t="str">
            <v>CENTRALE NUOVA SERRAZZANO</v>
          </cell>
          <cell r="I689" t="str">
            <v>987</v>
          </cell>
          <cell r="J689">
            <v>10</v>
          </cell>
          <cell r="K689" t="str">
            <v>****</v>
          </cell>
          <cell r="L689" t="str">
            <v>****</v>
          </cell>
          <cell r="M689" t="str">
            <v>13</v>
          </cell>
          <cell r="N689" t="str">
            <v>RZ00</v>
          </cell>
          <cell r="O689" t="str">
            <v>*</v>
          </cell>
          <cell r="P689" t="str">
            <v>*</v>
          </cell>
          <cell r="Q689" t="str">
            <v>****</v>
          </cell>
          <cell r="R689" t="str">
            <v>55</v>
          </cell>
          <cell r="S689" t="str">
            <v>8126</v>
          </cell>
          <cell r="T689" t="str">
            <v>1</v>
          </cell>
          <cell r="U689">
            <v>1</v>
          </cell>
          <cell r="V689">
            <v>2001</v>
          </cell>
          <cell r="W689">
            <v>2001</v>
          </cell>
          <cell r="X689">
            <v>4.8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4.8</v>
          </cell>
          <cell r="AJ689">
            <v>4.8</v>
          </cell>
          <cell r="AK689">
            <v>0</v>
          </cell>
          <cell r="AL689">
            <v>1999</v>
          </cell>
          <cell r="AM689">
            <v>2001</v>
          </cell>
          <cell r="AN689" t="str">
            <v>ta1398710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0.1176</v>
          </cell>
          <cell r="AV689">
            <v>0.18288000000000001</v>
          </cell>
          <cell r="AW689">
            <v>0.18288000000000001</v>
          </cell>
          <cell r="AX689">
            <v>0.22608</v>
          </cell>
          <cell r="AY689">
            <v>0.36336000000000002</v>
          </cell>
          <cell r="AZ689">
            <v>0.36336000000000002</v>
          </cell>
          <cell r="BA689">
            <v>0.22608</v>
          </cell>
          <cell r="BB689">
            <v>0.36336000000000002</v>
          </cell>
          <cell r="BC689">
            <v>0.36336000000000002</v>
          </cell>
          <cell r="BD689">
            <v>0.22608</v>
          </cell>
          <cell r="BE689">
            <v>0.36336000000000002</v>
          </cell>
          <cell r="BF689">
            <v>0</v>
          </cell>
          <cell r="BG689">
            <v>0.22608</v>
          </cell>
          <cell r="BH689">
            <v>0.36336000000000002</v>
          </cell>
          <cell r="BI689">
            <v>0</v>
          </cell>
        </row>
        <row r="690">
          <cell r="C690" t="str">
            <v>B</v>
          </cell>
          <cell r="D690" t="str">
            <v>6R</v>
          </cell>
          <cell r="E690" t="str">
            <v>SRG0026</v>
          </cell>
          <cell r="F690" t="str">
            <v>CENTRALE NUOVA SERRAZZANO</v>
          </cell>
          <cell r="G690" t="str">
            <v>XUSI063</v>
          </cell>
          <cell r="H690" t="str">
            <v>RETE VAP. C.LE NUOVA SERRAZZAN0</v>
          </cell>
          <cell r="I690">
            <v>987</v>
          </cell>
          <cell r="J690" t="str">
            <v>07</v>
          </cell>
          <cell r="K690" t="str">
            <v>****</v>
          </cell>
          <cell r="L690" t="str">
            <v>****</v>
          </cell>
          <cell r="M690" t="str">
            <v>13</v>
          </cell>
          <cell r="N690" t="str">
            <v>RZ00</v>
          </cell>
          <cell r="O690" t="str">
            <v>*</v>
          </cell>
          <cell r="P690" t="str">
            <v>*</v>
          </cell>
          <cell r="Q690" t="str">
            <v>****</v>
          </cell>
          <cell r="R690" t="str">
            <v>55</v>
          </cell>
          <cell r="S690" t="str">
            <v>****</v>
          </cell>
          <cell r="T690">
            <v>1</v>
          </cell>
          <cell r="U690">
            <v>1</v>
          </cell>
          <cell r="V690">
            <v>2001</v>
          </cell>
          <cell r="W690">
            <v>2001</v>
          </cell>
          <cell r="X690">
            <v>0</v>
          </cell>
          <cell r="Y690">
            <v>2699</v>
          </cell>
          <cell r="Z690">
            <v>4019</v>
          </cell>
          <cell r="AA690">
            <v>1729</v>
          </cell>
          <cell r="AB690">
            <v>5258</v>
          </cell>
          <cell r="AC690">
            <v>13705</v>
          </cell>
          <cell r="AD690">
            <v>8468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22173</v>
          </cell>
          <cell r="AJ690">
            <v>22173</v>
          </cell>
          <cell r="AK690">
            <v>0</v>
          </cell>
          <cell r="AL690">
            <v>2001</v>
          </cell>
          <cell r="AM690">
            <v>2001</v>
          </cell>
          <cell r="AN690" t="str">
            <v>ta1398707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1385.8125</v>
          </cell>
          <cell r="AV690">
            <v>2771.625</v>
          </cell>
          <cell r="AW690">
            <v>2771.625</v>
          </cell>
          <cell r="AX690">
            <v>2771.625</v>
          </cell>
          <cell r="AY690">
            <v>5543.25</v>
          </cell>
          <cell r="AZ690">
            <v>5543.25</v>
          </cell>
          <cell r="BA690">
            <v>2771.625</v>
          </cell>
          <cell r="BB690">
            <v>2771.625</v>
          </cell>
          <cell r="BC690">
            <v>2771.625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  <cell r="BI690">
            <v>0</v>
          </cell>
        </row>
        <row r="691">
          <cell r="C691" t="str">
            <v>D1</v>
          </cell>
          <cell r="D691" t="str">
            <v>3</v>
          </cell>
          <cell r="E691" t="str">
            <v>SRG0026</v>
          </cell>
          <cell r="F691" t="str">
            <v>CENTRALE NUOVA SERRAZZANO</v>
          </cell>
          <cell r="G691" t="str">
            <v>XUSI128</v>
          </cell>
          <cell r="H691" t="str">
            <v>ALLACCI. VAP. LE PRATA 5 E IMP. BOCCAPOZZO</v>
          </cell>
          <cell r="I691" t="str">
            <v>987</v>
          </cell>
          <cell r="J691" t="str">
            <v>08</v>
          </cell>
          <cell r="K691" t="str">
            <v>****</v>
          </cell>
          <cell r="L691" t="str">
            <v>****</v>
          </cell>
          <cell r="M691" t="str">
            <v>13</v>
          </cell>
          <cell r="N691" t="str">
            <v>****</v>
          </cell>
          <cell r="O691" t="str">
            <v>*</v>
          </cell>
          <cell r="P691" t="str">
            <v>*</v>
          </cell>
          <cell r="Q691" t="str">
            <v>****</v>
          </cell>
          <cell r="R691" t="str">
            <v>09</v>
          </cell>
          <cell r="S691" t="str">
            <v>****</v>
          </cell>
          <cell r="V691">
            <v>2001</v>
          </cell>
          <cell r="W691">
            <v>2001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656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656</v>
          </cell>
          <cell r="AJ691">
            <v>656</v>
          </cell>
          <cell r="AK691">
            <v>0</v>
          </cell>
          <cell r="AL691">
            <v>2001</v>
          </cell>
          <cell r="AM691">
            <v>2001</v>
          </cell>
          <cell r="AN691" t="str">
            <v>ta1398708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41</v>
          </cell>
          <cell r="AV691">
            <v>82</v>
          </cell>
          <cell r="AW691">
            <v>82</v>
          </cell>
          <cell r="AX691">
            <v>82</v>
          </cell>
          <cell r="AY691">
            <v>164</v>
          </cell>
          <cell r="AZ691">
            <v>164</v>
          </cell>
          <cell r="BA691">
            <v>82</v>
          </cell>
          <cell r="BB691">
            <v>82</v>
          </cell>
          <cell r="BC691">
            <v>82</v>
          </cell>
          <cell r="BD691">
            <v>0</v>
          </cell>
          <cell r="BE691">
            <v>0</v>
          </cell>
          <cell r="BF691">
            <v>0</v>
          </cell>
          <cell r="BG691">
            <v>0</v>
          </cell>
          <cell r="BH691">
            <v>0</v>
          </cell>
          <cell r="BI691">
            <v>0</v>
          </cell>
        </row>
        <row r="692">
          <cell r="C692" t="str">
            <v>B</v>
          </cell>
          <cell r="D692" t="str">
            <v>6R</v>
          </cell>
          <cell r="E692" t="str">
            <v>SRG0027</v>
          </cell>
          <cell r="F692" t="str">
            <v>CENTRALE NUOVA CASTELNUOVO</v>
          </cell>
          <cell r="G692" t="str">
            <v>XUSI019</v>
          </cell>
          <cell r="H692" t="str">
            <v>CENTRALE NUOVA CASTELNUOVO</v>
          </cell>
          <cell r="I692" t="str">
            <v>987</v>
          </cell>
          <cell r="J692">
            <v>10</v>
          </cell>
          <cell r="K692" t="str">
            <v>****</v>
          </cell>
          <cell r="L692" t="str">
            <v>****</v>
          </cell>
          <cell r="M692" t="str">
            <v>13</v>
          </cell>
          <cell r="N692" t="str">
            <v>NC00</v>
          </cell>
          <cell r="O692" t="str">
            <v>*</v>
          </cell>
          <cell r="P692" t="str">
            <v>*</v>
          </cell>
          <cell r="Q692" t="str">
            <v>****</v>
          </cell>
          <cell r="R692" t="str">
            <v>54</v>
          </cell>
          <cell r="S692" t="str">
            <v>8120</v>
          </cell>
          <cell r="T692" t="str">
            <v>1</v>
          </cell>
          <cell r="U692">
            <v>1</v>
          </cell>
          <cell r="V692">
            <v>3</v>
          </cell>
          <cell r="W692">
            <v>2000</v>
          </cell>
          <cell r="X692">
            <v>2352</v>
          </cell>
          <cell r="Y692">
            <v>9684.5</v>
          </cell>
          <cell r="Z692">
            <v>3587.5</v>
          </cell>
          <cell r="AA692">
            <v>1175</v>
          </cell>
          <cell r="AB692">
            <v>14447</v>
          </cell>
          <cell r="AC692">
            <v>14447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16799</v>
          </cell>
          <cell r="AJ692">
            <v>16799</v>
          </cell>
          <cell r="AK692">
            <v>0</v>
          </cell>
          <cell r="AL692">
            <v>2000</v>
          </cell>
          <cell r="AM692">
            <v>2000</v>
          </cell>
          <cell r="AN692" t="str">
            <v>ta1398710</v>
          </cell>
          <cell r="AO692">
            <v>0</v>
          </cell>
          <cell r="AP692">
            <v>0</v>
          </cell>
          <cell r="AQ692">
            <v>0</v>
          </cell>
          <cell r="AR692">
            <v>411.57550000000003</v>
          </cell>
          <cell r="AS692">
            <v>640.04190000000006</v>
          </cell>
          <cell r="AT692">
            <v>640.04190000000006</v>
          </cell>
          <cell r="AU692">
            <v>791.23290000000009</v>
          </cell>
          <cell r="AV692">
            <v>1271.6843000000001</v>
          </cell>
          <cell r="AW692">
            <v>1271.6843000000001</v>
          </cell>
          <cell r="AX692">
            <v>791.23290000000009</v>
          </cell>
          <cell r="AY692">
            <v>1271.6843000000001</v>
          </cell>
          <cell r="AZ692">
            <v>1271.6843000000001</v>
          </cell>
          <cell r="BA692">
            <v>791.23290000000009</v>
          </cell>
          <cell r="BB692">
            <v>1271.6843000000001</v>
          </cell>
          <cell r="BC692">
            <v>0</v>
          </cell>
          <cell r="BD692">
            <v>791.23290000000009</v>
          </cell>
          <cell r="BE692">
            <v>1271.6843000000001</v>
          </cell>
          <cell r="BF692">
            <v>0</v>
          </cell>
          <cell r="BG692">
            <v>791.23290000000009</v>
          </cell>
          <cell r="BH692">
            <v>1271.6843000000001</v>
          </cell>
          <cell r="BI692">
            <v>0</v>
          </cell>
        </row>
        <row r="693">
          <cell r="C693" t="str">
            <v>B</v>
          </cell>
          <cell r="D693" t="str">
            <v>6R</v>
          </cell>
          <cell r="E693" t="str">
            <v>SRG0027</v>
          </cell>
          <cell r="F693" t="str">
            <v>CENTRALE NUOVA CASTELNUOVO</v>
          </cell>
          <cell r="G693" t="str">
            <v>XUSI019</v>
          </cell>
          <cell r="H693" t="str">
            <v>CENTRALE NUOVA CASTELNUOVO</v>
          </cell>
          <cell r="I693" t="str">
            <v>987</v>
          </cell>
          <cell r="J693" t="str">
            <v>10</v>
          </cell>
          <cell r="K693" t="str">
            <v>****</v>
          </cell>
          <cell r="L693" t="str">
            <v>****</v>
          </cell>
          <cell r="M693" t="str">
            <v>13</v>
          </cell>
          <cell r="N693" t="str">
            <v>NC00</v>
          </cell>
          <cell r="O693" t="str">
            <v>*</v>
          </cell>
          <cell r="P693" t="str">
            <v>*</v>
          </cell>
          <cell r="Q693" t="str">
            <v>****</v>
          </cell>
          <cell r="R693" t="str">
            <v>54</v>
          </cell>
          <cell r="S693" t="str">
            <v>8120</v>
          </cell>
          <cell r="T693" t="str">
            <v>1</v>
          </cell>
          <cell r="U693">
            <v>1</v>
          </cell>
          <cell r="V693">
            <v>3</v>
          </cell>
          <cell r="W693">
            <v>2000</v>
          </cell>
          <cell r="X693">
            <v>5399.4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5399.4</v>
          </cell>
          <cell r="AJ693">
            <v>5399.4</v>
          </cell>
          <cell r="AK693">
            <v>0</v>
          </cell>
          <cell r="AL693">
            <v>1999</v>
          </cell>
          <cell r="AM693">
            <v>2000</v>
          </cell>
          <cell r="AN693" t="str">
            <v>ta1398710</v>
          </cell>
          <cell r="AO693">
            <v>0</v>
          </cell>
          <cell r="AP693">
            <v>0</v>
          </cell>
          <cell r="AQ693">
            <v>0</v>
          </cell>
          <cell r="AR693">
            <v>132.28530000000001</v>
          </cell>
          <cell r="AS693">
            <v>205.71714</v>
          </cell>
          <cell r="AT693">
            <v>205.71714</v>
          </cell>
          <cell r="AU693">
            <v>254.31173999999999</v>
          </cell>
          <cell r="AV693">
            <v>408.73457999999999</v>
          </cell>
          <cell r="AW693">
            <v>408.73457999999999</v>
          </cell>
          <cell r="AX693">
            <v>254.31173999999999</v>
          </cell>
          <cell r="AY693">
            <v>408.73457999999999</v>
          </cell>
          <cell r="AZ693">
            <v>408.73457999999999</v>
          </cell>
          <cell r="BA693">
            <v>254.31173999999999</v>
          </cell>
          <cell r="BB693">
            <v>408.73457999999999</v>
          </cell>
          <cell r="BC693">
            <v>0</v>
          </cell>
          <cell r="BD693">
            <v>254.31173999999999</v>
          </cell>
          <cell r="BE693">
            <v>408.73457999999999</v>
          </cell>
          <cell r="BF693">
            <v>0</v>
          </cell>
          <cell r="BG693">
            <v>254.31173999999999</v>
          </cell>
          <cell r="BH693">
            <v>408.73457999999999</v>
          </cell>
          <cell r="BI693">
            <v>0</v>
          </cell>
        </row>
        <row r="694">
          <cell r="C694" t="str">
            <v>B</v>
          </cell>
          <cell r="D694" t="str">
            <v>6R</v>
          </cell>
          <cell r="E694" t="str">
            <v>SRG0027</v>
          </cell>
          <cell r="F694" t="str">
            <v>CENTRALE NUOVA CASTELNUOVO</v>
          </cell>
          <cell r="G694" t="str">
            <v>XUSI019</v>
          </cell>
          <cell r="H694" t="str">
            <v>CENTRALE NUOVA CASTELNUOVO</v>
          </cell>
          <cell r="I694">
            <v>987</v>
          </cell>
          <cell r="J694" t="str">
            <v>10</v>
          </cell>
          <cell r="K694" t="str">
            <v>****</v>
          </cell>
          <cell r="L694" t="str">
            <v>****</v>
          </cell>
          <cell r="M694" t="str">
            <v>13</v>
          </cell>
          <cell r="N694" t="str">
            <v>NC00</v>
          </cell>
          <cell r="O694" t="str">
            <v>*</v>
          </cell>
          <cell r="P694" t="str">
            <v>*</v>
          </cell>
          <cell r="Q694" t="str">
            <v>****</v>
          </cell>
          <cell r="R694" t="str">
            <v>54</v>
          </cell>
          <cell r="S694" t="str">
            <v>8120</v>
          </cell>
          <cell r="T694" t="str">
            <v>1</v>
          </cell>
          <cell r="U694">
            <v>1</v>
          </cell>
          <cell r="V694">
            <v>3</v>
          </cell>
          <cell r="W694">
            <v>2000</v>
          </cell>
          <cell r="X694">
            <v>2513.5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2513.5</v>
          </cell>
          <cell r="AJ694">
            <v>2513.5</v>
          </cell>
          <cell r="AK694">
            <v>0</v>
          </cell>
          <cell r="AL694">
            <v>1999</v>
          </cell>
          <cell r="AM694">
            <v>2000</v>
          </cell>
          <cell r="AN694" t="str">
            <v>ta1398710</v>
          </cell>
          <cell r="AO694">
            <v>0</v>
          </cell>
          <cell r="AP694">
            <v>0</v>
          </cell>
          <cell r="AQ694">
            <v>0</v>
          </cell>
          <cell r="AR694">
            <v>61.580750000000002</v>
          </cell>
          <cell r="AS694">
            <v>95.764350000000007</v>
          </cell>
          <cell r="AT694">
            <v>95.764350000000007</v>
          </cell>
          <cell r="AU694">
            <v>118.38585</v>
          </cell>
          <cell r="AV694">
            <v>190.27195</v>
          </cell>
          <cell r="AW694">
            <v>190.27195</v>
          </cell>
          <cell r="AX694">
            <v>118.38585</v>
          </cell>
          <cell r="AY694">
            <v>190.27195</v>
          </cell>
          <cell r="AZ694">
            <v>190.27195</v>
          </cell>
          <cell r="BA694">
            <v>118.38585</v>
          </cell>
          <cell r="BB694">
            <v>190.27195</v>
          </cell>
          <cell r="BC694">
            <v>0</v>
          </cell>
          <cell r="BD694">
            <v>118.38585</v>
          </cell>
          <cell r="BE694">
            <v>190.27195</v>
          </cell>
          <cell r="BF694">
            <v>0</v>
          </cell>
          <cell r="BG694">
            <v>118.38585</v>
          </cell>
          <cell r="BH694">
            <v>190.27195</v>
          </cell>
          <cell r="BI694">
            <v>0</v>
          </cell>
        </row>
        <row r="695">
          <cell r="C695" t="str">
            <v>B</v>
          </cell>
          <cell r="D695" t="str">
            <v>6R</v>
          </cell>
          <cell r="E695" t="str">
            <v>SRG0027</v>
          </cell>
          <cell r="F695" t="str">
            <v>CENTRALE NUOVA CASTELNUOVO</v>
          </cell>
          <cell r="G695" t="str">
            <v>XUSI019</v>
          </cell>
          <cell r="H695" t="str">
            <v>CENTRALE NUOVA CASTELNUOVO</v>
          </cell>
          <cell r="I695" t="str">
            <v>987</v>
          </cell>
          <cell r="J695" t="str">
            <v>10</v>
          </cell>
          <cell r="K695" t="str">
            <v>****</v>
          </cell>
          <cell r="L695" t="str">
            <v>****</v>
          </cell>
          <cell r="M695" t="str">
            <v>13</v>
          </cell>
          <cell r="N695" t="str">
            <v>NC00</v>
          </cell>
          <cell r="O695" t="str">
            <v>*</v>
          </cell>
          <cell r="P695" t="str">
            <v>*</v>
          </cell>
          <cell r="Q695" t="str">
            <v>****</v>
          </cell>
          <cell r="R695" t="str">
            <v>54</v>
          </cell>
          <cell r="S695" t="str">
            <v>8120</v>
          </cell>
          <cell r="T695" t="str">
            <v>1</v>
          </cell>
          <cell r="U695">
            <v>1</v>
          </cell>
          <cell r="V695">
            <v>3</v>
          </cell>
          <cell r="W695">
            <v>2000</v>
          </cell>
          <cell r="X695">
            <v>2030.2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2030.2</v>
          </cell>
          <cell r="AJ695">
            <v>2030.2</v>
          </cell>
          <cell r="AK695">
            <v>0</v>
          </cell>
          <cell r="AL695">
            <v>1999</v>
          </cell>
          <cell r="AM695">
            <v>2000</v>
          </cell>
          <cell r="AN695" t="str">
            <v>ta1398710</v>
          </cell>
          <cell r="AO695">
            <v>0</v>
          </cell>
          <cell r="AP695">
            <v>0</v>
          </cell>
          <cell r="AQ695">
            <v>0</v>
          </cell>
          <cell r="AR695">
            <v>49.739900000000006</v>
          </cell>
          <cell r="AS695">
            <v>77.350620000000006</v>
          </cell>
          <cell r="AT695">
            <v>77.350620000000006</v>
          </cell>
          <cell r="AU695">
            <v>95.622420000000005</v>
          </cell>
          <cell r="AV695">
            <v>153.68614000000002</v>
          </cell>
          <cell r="AW695">
            <v>153.68614000000002</v>
          </cell>
          <cell r="AX695">
            <v>95.622420000000005</v>
          </cell>
          <cell r="AY695">
            <v>153.68614000000002</v>
          </cell>
          <cell r="AZ695">
            <v>153.68614000000002</v>
          </cell>
          <cell r="BA695">
            <v>95.622420000000005</v>
          </cell>
          <cell r="BB695">
            <v>153.68614000000002</v>
          </cell>
          <cell r="BC695">
            <v>0</v>
          </cell>
          <cell r="BD695">
            <v>95.622420000000005</v>
          </cell>
          <cell r="BE695">
            <v>153.68614000000002</v>
          </cell>
          <cell r="BF695">
            <v>0</v>
          </cell>
          <cell r="BG695">
            <v>95.622420000000005</v>
          </cell>
          <cell r="BH695">
            <v>153.68614000000002</v>
          </cell>
          <cell r="BI695">
            <v>0</v>
          </cell>
        </row>
        <row r="696">
          <cell r="C696" t="str">
            <v>B</v>
          </cell>
          <cell r="D696" t="str">
            <v>6R</v>
          </cell>
          <cell r="E696" t="str">
            <v>SRG0027</v>
          </cell>
          <cell r="F696" t="str">
            <v>CENTRALE NUOVA CASTELNUOVO</v>
          </cell>
          <cell r="G696" t="str">
            <v>XUSI019</v>
          </cell>
          <cell r="H696" t="str">
            <v>CENTRALE NUOVA CASTELNUOVO</v>
          </cell>
          <cell r="I696" t="str">
            <v>987</v>
          </cell>
          <cell r="J696">
            <v>10</v>
          </cell>
          <cell r="K696" t="str">
            <v>****</v>
          </cell>
          <cell r="L696" t="str">
            <v>****</v>
          </cell>
          <cell r="M696" t="str">
            <v>13</v>
          </cell>
          <cell r="N696" t="str">
            <v>NC00</v>
          </cell>
          <cell r="O696" t="str">
            <v>*</v>
          </cell>
          <cell r="P696" t="str">
            <v>*</v>
          </cell>
          <cell r="Q696" t="str">
            <v>****</v>
          </cell>
          <cell r="R696" t="str">
            <v>54</v>
          </cell>
          <cell r="S696" t="str">
            <v>8120</v>
          </cell>
          <cell r="T696" t="str">
            <v>1</v>
          </cell>
          <cell r="U696">
            <v>3</v>
          </cell>
          <cell r="V696">
            <v>4</v>
          </cell>
          <cell r="W696">
            <v>2000</v>
          </cell>
          <cell r="AA696">
            <v>149</v>
          </cell>
          <cell r="AB696">
            <v>149</v>
          </cell>
          <cell r="AC696">
            <v>149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149</v>
          </cell>
          <cell r="AJ696">
            <v>149</v>
          </cell>
          <cell r="AK696">
            <v>0</v>
          </cell>
          <cell r="AL696">
            <v>2000</v>
          </cell>
          <cell r="AM696">
            <v>2000</v>
          </cell>
          <cell r="AN696" t="str">
            <v>ta1398710</v>
          </cell>
          <cell r="AO696">
            <v>0</v>
          </cell>
          <cell r="AP696">
            <v>0</v>
          </cell>
          <cell r="AQ696">
            <v>0</v>
          </cell>
          <cell r="AR696">
            <v>3.6505000000000001</v>
          </cell>
          <cell r="AS696">
            <v>5.6769000000000007</v>
          </cell>
          <cell r="AT696">
            <v>5.6769000000000007</v>
          </cell>
          <cell r="AU696">
            <v>7.0179</v>
          </cell>
          <cell r="AV696">
            <v>11.279300000000001</v>
          </cell>
          <cell r="AW696">
            <v>11.279300000000001</v>
          </cell>
          <cell r="AX696">
            <v>7.0179</v>
          </cell>
          <cell r="AY696">
            <v>11.279300000000001</v>
          </cell>
          <cell r="AZ696">
            <v>11.279300000000001</v>
          </cell>
          <cell r="BA696">
            <v>7.0179</v>
          </cell>
          <cell r="BB696">
            <v>11.279300000000001</v>
          </cell>
          <cell r="BC696">
            <v>0</v>
          </cell>
          <cell r="BD696">
            <v>7.0179</v>
          </cell>
          <cell r="BE696">
            <v>11.279300000000001</v>
          </cell>
          <cell r="BF696">
            <v>0</v>
          </cell>
          <cell r="BG696">
            <v>7.0179</v>
          </cell>
          <cell r="BH696">
            <v>11.279300000000001</v>
          </cell>
          <cell r="BI696">
            <v>0</v>
          </cell>
        </row>
        <row r="697">
          <cell r="C697" t="str">
            <v>B</v>
          </cell>
          <cell r="D697" t="str">
            <v>6R</v>
          </cell>
          <cell r="E697" t="str">
            <v>SRG0027</v>
          </cell>
          <cell r="F697" t="str">
            <v>CENTRALE NUOVA CASTELNUOVO</v>
          </cell>
          <cell r="G697" t="str">
            <v>XUSI019</v>
          </cell>
          <cell r="H697" t="str">
            <v>CENTRALE NUOVA CASTELNUOVO</v>
          </cell>
          <cell r="I697" t="str">
            <v>987</v>
          </cell>
          <cell r="J697">
            <v>10</v>
          </cell>
          <cell r="K697" t="str">
            <v>****</v>
          </cell>
          <cell r="L697" t="str">
            <v>****</v>
          </cell>
          <cell r="M697" t="str">
            <v>13</v>
          </cell>
          <cell r="N697" t="str">
            <v>NC00</v>
          </cell>
          <cell r="O697" t="str">
            <v>*</v>
          </cell>
          <cell r="P697" t="str">
            <v>*</v>
          </cell>
          <cell r="Q697" t="str">
            <v>****</v>
          </cell>
          <cell r="R697" t="str">
            <v>54</v>
          </cell>
          <cell r="S697" t="str">
            <v>8120</v>
          </cell>
          <cell r="T697" t="str">
            <v>1</v>
          </cell>
          <cell r="V697">
            <v>2001</v>
          </cell>
          <cell r="W697">
            <v>2001</v>
          </cell>
          <cell r="X697">
            <v>0</v>
          </cell>
          <cell r="AB697">
            <v>0</v>
          </cell>
          <cell r="AC697">
            <v>0</v>
          </cell>
          <cell r="AD697">
            <v>2665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2665</v>
          </cell>
          <cell r="AJ697">
            <v>2665</v>
          </cell>
          <cell r="AK697">
            <v>0</v>
          </cell>
          <cell r="AL697">
            <v>2001</v>
          </cell>
          <cell r="AM697">
            <v>2001</v>
          </cell>
          <cell r="AN697" t="str">
            <v>ta1398710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65.292500000000004</v>
          </cell>
          <cell r="AV697">
            <v>101.5365</v>
          </cell>
          <cell r="AW697">
            <v>101.5365</v>
          </cell>
          <cell r="AX697">
            <v>125.5215</v>
          </cell>
          <cell r="AY697">
            <v>201.7405</v>
          </cell>
          <cell r="AZ697">
            <v>201.7405</v>
          </cell>
          <cell r="BA697">
            <v>125.5215</v>
          </cell>
          <cell r="BB697">
            <v>201.7405</v>
          </cell>
          <cell r="BC697">
            <v>201.7405</v>
          </cell>
          <cell r="BD697">
            <v>125.5215</v>
          </cell>
          <cell r="BE697">
            <v>201.7405</v>
          </cell>
          <cell r="BF697">
            <v>0</v>
          </cell>
          <cell r="BG697">
            <v>125.5215</v>
          </cell>
          <cell r="BH697">
            <v>201.7405</v>
          </cell>
          <cell r="BI697">
            <v>0</v>
          </cell>
        </row>
        <row r="698">
          <cell r="C698" t="str">
            <v>A</v>
          </cell>
          <cell r="D698" t="str">
            <v>6N</v>
          </cell>
          <cell r="E698" t="str">
            <v>SRG0028</v>
          </cell>
          <cell r="F698" t="str">
            <v>CENTRALE TRAVALE 3</v>
          </cell>
          <cell r="G698" t="str">
            <v>RUSI913</v>
          </cell>
          <cell r="H698" t="str">
            <v>POZZO TRAVALE SUD 1</v>
          </cell>
          <cell r="I698" t="str">
            <v>939</v>
          </cell>
          <cell r="J698" t="str">
            <v>**</v>
          </cell>
          <cell r="K698" t="str">
            <v>****</v>
          </cell>
          <cell r="L698" t="str">
            <v>****</v>
          </cell>
          <cell r="M698" t="str">
            <v>14</v>
          </cell>
          <cell r="N698" t="str">
            <v>0510</v>
          </cell>
          <cell r="O698" t="str">
            <v>*</v>
          </cell>
          <cell r="P698" t="str">
            <v>*</v>
          </cell>
          <cell r="Q698" t="str">
            <v>****</v>
          </cell>
          <cell r="R698" t="str">
            <v>11</v>
          </cell>
          <cell r="S698" t="str">
            <v>7437</v>
          </cell>
          <cell r="T698" t="str">
            <v>1</v>
          </cell>
          <cell r="U698">
            <v>1</v>
          </cell>
          <cell r="V698">
            <v>1</v>
          </cell>
          <cell r="W698">
            <v>2000</v>
          </cell>
          <cell r="X698">
            <v>9301.6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9301.6</v>
          </cell>
          <cell r="AJ698">
            <v>9301.6</v>
          </cell>
          <cell r="AK698">
            <v>0</v>
          </cell>
          <cell r="AL698">
            <v>1999</v>
          </cell>
          <cell r="AM698">
            <v>2000</v>
          </cell>
          <cell r="AN698" t="str">
            <v>ta14939</v>
          </cell>
          <cell r="AO698">
            <v>0</v>
          </cell>
          <cell r="AP698">
            <v>0</v>
          </cell>
          <cell r="AQ698">
            <v>0</v>
          </cell>
          <cell r="AR698">
            <v>465.08000000000004</v>
          </cell>
          <cell r="AS698">
            <v>697.62</v>
          </cell>
          <cell r="AT698">
            <v>697.62</v>
          </cell>
          <cell r="AU698">
            <v>930.16000000000008</v>
          </cell>
          <cell r="AV698">
            <v>1395.24</v>
          </cell>
          <cell r="AW698">
            <v>1395.24</v>
          </cell>
          <cell r="AX698">
            <v>930.16000000000008</v>
          </cell>
          <cell r="AY698">
            <v>1395.24</v>
          </cell>
          <cell r="AZ698">
            <v>1395.24</v>
          </cell>
          <cell r="BA698">
            <v>930.16000000000008</v>
          </cell>
          <cell r="BB698">
            <v>1395.24</v>
          </cell>
          <cell r="BC698">
            <v>0</v>
          </cell>
          <cell r="BD698">
            <v>930.16000000000008</v>
          </cell>
          <cell r="BE698">
            <v>930.16000000000008</v>
          </cell>
          <cell r="BF698">
            <v>0</v>
          </cell>
          <cell r="BG698">
            <v>0</v>
          </cell>
          <cell r="BH698">
            <v>0</v>
          </cell>
          <cell r="BI698">
            <v>0</v>
          </cell>
        </row>
        <row r="699">
          <cell r="C699" t="str">
            <v>A</v>
          </cell>
          <cell r="D699" t="str">
            <v>6N</v>
          </cell>
          <cell r="E699" t="str">
            <v>SRG0028</v>
          </cell>
          <cell r="F699" t="str">
            <v>CENTRALE TRAVALE 3</v>
          </cell>
          <cell r="G699" t="str">
            <v>RUSI913</v>
          </cell>
          <cell r="H699" t="str">
            <v>POZZO TRAVALE SUD 1</v>
          </cell>
          <cell r="I699" t="str">
            <v>939</v>
          </cell>
          <cell r="J699" t="str">
            <v>**</v>
          </cell>
          <cell r="K699" t="str">
            <v>****</v>
          </cell>
          <cell r="L699" t="str">
            <v>****</v>
          </cell>
          <cell r="M699" t="str">
            <v>14</v>
          </cell>
          <cell r="N699" t="str">
            <v>0510</v>
          </cell>
          <cell r="O699" t="str">
            <v>*</v>
          </cell>
          <cell r="P699" t="str">
            <v>*</v>
          </cell>
          <cell r="Q699" t="str">
            <v>****</v>
          </cell>
          <cell r="R699" t="str">
            <v>11</v>
          </cell>
          <cell r="S699" t="str">
            <v>7437</v>
          </cell>
          <cell r="T699" t="str">
            <v>1</v>
          </cell>
          <cell r="U699">
            <v>1</v>
          </cell>
          <cell r="V699">
            <v>1</v>
          </cell>
          <cell r="W699">
            <v>2000</v>
          </cell>
          <cell r="X699">
            <v>11.9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11.9</v>
          </cell>
          <cell r="AJ699">
            <v>11.9</v>
          </cell>
          <cell r="AK699">
            <v>0</v>
          </cell>
          <cell r="AL699">
            <v>1999</v>
          </cell>
          <cell r="AM699">
            <v>2000</v>
          </cell>
          <cell r="AN699" t="str">
            <v>ta14939</v>
          </cell>
          <cell r="AO699">
            <v>0</v>
          </cell>
          <cell r="AP699">
            <v>0</v>
          </cell>
          <cell r="AQ699">
            <v>0</v>
          </cell>
          <cell r="AR699">
            <v>0.59500000000000008</v>
          </cell>
          <cell r="AS699">
            <v>0.89249999999999996</v>
          </cell>
          <cell r="AT699">
            <v>0.89249999999999996</v>
          </cell>
          <cell r="AU699">
            <v>1.1900000000000002</v>
          </cell>
          <cell r="AV699">
            <v>1.7849999999999999</v>
          </cell>
          <cell r="AW699">
            <v>1.7849999999999999</v>
          </cell>
          <cell r="AX699">
            <v>1.1900000000000002</v>
          </cell>
          <cell r="AY699">
            <v>1.7849999999999999</v>
          </cell>
          <cell r="AZ699">
            <v>1.7849999999999999</v>
          </cell>
          <cell r="BA699">
            <v>1.1900000000000002</v>
          </cell>
          <cell r="BB699">
            <v>1.7849999999999999</v>
          </cell>
          <cell r="BC699">
            <v>0</v>
          </cell>
          <cell r="BD699">
            <v>1.1900000000000002</v>
          </cell>
          <cell r="BE699">
            <v>1.1900000000000002</v>
          </cell>
          <cell r="BF699">
            <v>0</v>
          </cell>
          <cell r="BG699">
            <v>0</v>
          </cell>
          <cell r="BH699">
            <v>0</v>
          </cell>
          <cell r="BI699">
            <v>0</v>
          </cell>
        </row>
        <row r="700">
          <cell r="C700" t="str">
            <v>A</v>
          </cell>
          <cell r="D700" t="str">
            <v>6N</v>
          </cell>
          <cell r="E700" t="str">
            <v>SRG0028</v>
          </cell>
          <cell r="F700" t="str">
            <v>CENTRALE TRAVALE 3</v>
          </cell>
          <cell r="G700" t="str">
            <v>RUSI913</v>
          </cell>
          <cell r="H700" t="str">
            <v>POZZO TRAVALE SUD 1</v>
          </cell>
          <cell r="I700" t="str">
            <v>939</v>
          </cell>
          <cell r="J700" t="str">
            <v>**</v>
          </cell>
          <cell r="K700" t="str">
            <v>****</v>
          </cell>
          <cell r="L700" t="str">
            <v>****</v>
          </cell>
          <cell r="M700" t="str">
            <v>14</v>
          </cell>
          <cell r="N700" t="str">
            <v>0510</v>
          </cell>
          <cell r="O700" t="str">
            <v>*</v>
          </cell>
          <cell r="P700" t="str">
            <v>*</v>
          </cell>
          <cell r="Q700" t="str">
            <v>****</v>
          </cell>
          <cell r="R700" t="str">
            <v>11</v>
          </cell>
          <cell r="S700" t="str">
            <v>7437</v>
          </cell>
          <cell r="T700" t="str">
            <v>1</v>
          </cell>
          <cell r="U700">
            <v>1</v>
          </cell>
          <cell r="V700">
            <v>1</v>
          </cell>
          <cell r="W700">
            <v>2000</v>
          </cell>
          <cell r="X700">
            <v>54.9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54.9</v>
          </cell>
          <cell r="AJ700">
            <v>54.9</v>
          </cell>
          <cell r="AK700">
            <v>0</v>
          </cell>
          <cell r="AL700">
            <v>1999</v>
          </cell>
          <cell r="AM700">
            <v>2000</v>
          </cell>
          <cell r="AN700" t="str">
            <v>ta14939</v>
          </cell>
          <cell r="AO700">
            <v>0</v>
          </cell>
          <cell r="AP700">
            <v>0</v>
          </cell>
          <cell r="AQ700">
            <v>0</v>
          </cell>
          <cell r="AR700">
            <v>2.7450000000000001</v>
          </cell>
          <cell r="AS700">
            <v>4.1174999999999997</v>
          </cell>
          <cell r="AT700">
            <v>4.1174999999999997</v>
          </cell>
          <cell r="AU700">
            <v>5.49</v>
          </cell>
          <cell r="AV700">
            <v>8.2349999999999994</v>
          </cell>
          <cell r="AW700">
            <v>8.2349999999999994</v>
          </cell>
          <cell r="AX700">
            <v>5.49</v>
          </cell>
          <cell r="AY700">
            <v>8.2349999999999994</v>
          </cell>
          <cell r="AZ700">
            <v>8.2349999999999994</v>
          </cell>
          <cell r="BA700">
            <v>5.49</v>
          </cell>
          <cell r="BB700">
            <v>8.2349999999999994</v>
          </cell>
          <cell r="BC700">
            <v>0</v>
          </cell>
          <cell r="BD700">
            <v>5.49</v>
          </cell>
          <cell r="BE700">
            <v>5.49</v>
          </cell>
          <cell r="BF700">
            <v>0</v>
          </cell>
          <cell r="BG700">
            <v>0</v>
          </cell>
          <cell r="BH700">
            <v>0</v>
          </cell>
          <cell r="BI700">
            <v>0</v>
          </cell>
        </row>
        <row r="701">
          <cell r="C701" t="str">
            <v>A</v>
          </cell>
          <cell r="D701" t="str">
            <v>6N</v>
          </cell>
          <cell r="E701" t="str">
            <v>SRG0028</v>
          </cell>
          <cell r="F701" t="str">
            <v>CENTRALE TRAVALE 3</v>
          </cell>
          <cell r="G701" t="str">
            <v>SLS0009</v>
          </cell>
          <cell r="H701" t="str">
            <v>POZZO MONTIERI 2</v>
          </cell>
          <cell r="I701" t="str">
            <v>935</v>
          </cell>
          <cell r="J701" t="str">
            <v>**</v>
          </cell>
          <cell r="K701" t="str">
            <v>****</v>
          </cell>
          <cell r="L701" t="str">
            <v>****</v>
          </cell>
          <cell r="M701" t="str">
            <v>14</v>
          </cell>
          <cell r="N701" t="str">
            <v>0510</v>
          </cell>
          <cell r="O701" t="str">
            <v>*</v>
          </cell>
          <cell r="P701" t="str">
            <v>*</v>
          </cell>
          <cell r="Q701" t="str">
            <v>****</v>
          </cell>
          <cell r="R701" t="str">
            <v>22</v>
          </cell>
          <cell r="S701" t="str">
            <v>7460</v>
          </cell>
          <cell r="T701" t="str">
            <v>1</v>
          </cell>
          <cell r="U701">
            <v>1</v>
          </cell>
          <cell r="V701">
            <v>1</v>
          </cell>
          <cell r="W701">
            <v>2000</v>
          </cell>
          <cell r="X701">
            <v>9267.7000000000007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9267.7000000000007</v>
          </cell>
          <cell r="AJ701">
            <v>9267.7000000000007</v>
          </cell>
          <cell r="AK701">
            <v>0</v>
          </cell>
          <cell r="AL701">
            <v>1999</v>
          </cell>
          <cell r="AM701">
            <v>2000</v>
          </cell>
          <cell r="AN701" t="str">
            <v>ta14935</v>
          </cell>
          <cell r="AO701">
            <v>0</v>
          </cell>
          <cell r="AP701">
            <v>0</v>
          </cell>
          <cell r="AQ701">
            <v>0</v>
          </cell>
          <cell r="AR701">
            <v>463.38500000000005</v>
          </cell>
          <cell r="AS701">
            <v>695.07749999999999</v>
          </cell>
          <cell r="AT701">
            <v>695.07749999999999</v>
          </cell>
          <cell r="AU701">
            <v>926.7700000000001</v>
          </cell>
          <cell r="AV701">
            <v>1390.155</v>
          </cell>
          <cell r="AW701">
            <v>1390.155</v>
          </cell>
          <cell r="AX701">
            <v>926.7700000000001</v>
          </cell>
          <cell r="AY701">
            <v>1390.155</v>
          </cell>
          <cell r="AZ701">
            <v>1390.155</v>
          </cell>
          <cell r="BA701">
            <v>926.7700000000001</v>
          </cell>
          <cell r="BB701">
            <v>1390.155</v>
          </cell>
          <cell r="BC701">
            <v>0</v>
          </cell>
          <cell r="BD701">
            <v>926.7700000000001</v>
          </cell>
          <cell r="BE701">
            <v>926.7700000000001</v>
          </cell>
          <cell r="BF701">
            <v>0</v>
          </cell>
          <cell r="BG701">
            <v>0</v>
          </cell>
          <cell r="BH701">
            <v>0</v>
          </cell>
          <cell r="BI701">
            <v>0</v>
          </cell>
        </row>
        <row r="702">
          <cell r="C702" t="str">
            <v>A</v>
          </cell>
          <cell r="D702" t="str">
            <v>6N</v>
          </cell>
          <cell r="E702" t="str">
            <v>SRG0028</v>
          </cell>
          <cell r="F702" t="str">
            <v>CENTRALE TRAVALE 3</v>
          </cell>
          <cell r="G702" t="str">
            <v>SLS0009</v>
          </cell>
          <cell r="H702" t="str">
            <v>POZZO MONTIERI 2</v>
          </cell>
          <cell r="I702" t="str">
            <v>935</v>
          </cell>
          <cell r="J702" t="str">
            <v>**</v>
          </cell>
          <cell r="K702" t="str">
            <v>****</v>
          </cell>
          <cell r="L702" t="str">
            <v>****</v>
          </cell>
          <cell r="M702" t="str">
            <v>14</v>
          </cell>
          <cell r="N702" t="str">
            <v>0510</v>
          </cell>
          <cell r="O702" t="str">
            <v>*</v>
          </cell>
          <cell r="P702" t="str">
            <v>*</v>
          </cell>
          <cell r="Q702" t="str">
            <v>****</v>
          </cell>
          <cell r="R702" t="str">
            <v>22</v>
          </cell>
          <cell r="S702" t="str">
            <v>7460</v>
          </cell>
          <cell r="T702" t="str">
            <v>1</v>
          </cell>
          <cell r="U702">
            <v>1</v>
          </cell>
          <cell r="V702">
            <v>1</v>
          </cell>
          <cell r="W702">
            <v>2000</v>
          </cell>
          <cell r="X702">
            <v>65.5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65.5</v>
          </cell>
          <cell r="AJ702">
            <v>65.5</v>
          </cell>
          <cell r="AK702">
            <v>0</v>
          </cell>
          <cell r="AL702">
            <v>1999</v>
          </cell>
          <cell r="AM702">
            <v>2000</v>
          </cell>
          <cell r="AN702" t="str">
            <v>ta14935</v>
          </cell>
          <cell r="AO702">
            <v>0</v>
          </cell>
          <cell r="AP702">
            <v>0</v>
          </cell>
          <cell r="AQ702">
            <v>0</v>
          </cell>
          <cell r="AR702">
            <v>3.2750000000000004</v>
          </cell>
          <cell r="AS702">
            <v>4.9124999999999996</v>
          </cell>
          <cell r="AT702">
            <v>4.9124999999999996</v>
          </cell>
          <cell r="AU702">
            <v>6.5500000000000007</v>
          </cell>
          <cell r="AV702">
            <v>9.8249999999999993</v>
          </cell>
          <cell r="AW702">
            <v>9.8249999999999993</v>
          </cell>
          <cell r="AX702">
            <v>6.5500000000000007</v>
          </cell>
          <cell r="AY702">
            <v>9.8249999999999993</v>
          </cell>
          <cell r="AZ702">
            <v>9.8249999999999993</v>
          </cell>
          <cell r="BA702">
            <v>6.5500000000000007</v>
          </cell>
          <cell r="BB702">
            <v>9.8249999999999993</v>
          </cell>
          <cell r="BC702">
            <v>0</v>
          </cell>
          <cell r="BD702">
            <v>6.5500000000000007</v>
          </cell>
          <cell r="BE702">
            <v>6.5500000000000007</v>
          </cell>
          <cell r="BF702">
            <v>0</v>
          </cell>
          <cell r="BG702">
            <v>0</v>
          </cell>
          <cell r="BH702">
            <v>0</v>
          </cell>
          <cell r="BI702">
            <v>0</v>
          </cell>
        </row>
        <row r="703">
          <cell r="C703" t="str">
            <v>A</v>
          </cell>
          <cell r="D703" t="str">
            <v>6N</v>
          </cell>
          <cell r="E703" t="str">
            <v>SRG0028</v>
          </cell>
          <cell r="F703" t="str">
            <v>CENTRALE TRAVALE 3</v>
          </cell>
          <cell r="G703" t="str">
            <v>SLS0009</v>
          </cell>
          <cell r="H703" t="str">
            <v>POZZO MONTIERI 2</v>
          </cell>
          <cell r="I703" t="str">
            <v>939</v>
          </cell>
          <cell r="J703" t="str">
            <v>**</v>
          </cell>
          <cell r="K703" t="str">
            <v>****</v>
          </cell>
          <cell r="L703" t="str">
            <v>****</v>
          </cell>
          <cell r="M703" t="str">
            <v>14</v>
          </cell>
          <cell r="N703" t="str">
            <v>0510</v>
          </cell>
          <cell r="O703" t="str">
            <v>*</v>
          </cell>
          <cell r="P703" t="str">
            <v>*</v>
          </cell>
          <cell r="Q703" t="str">
            <v>****</v>
          </cell>
          <cell r="R703" t="str">
            <v>22</v>
          </cell>
          <cell r="S703" t="str">
            <v>7460</v>
          </cell>
          <cell r="T703" t="str">
            <v>1</v>
          </cell>
          <cell r="U703">
            <v>1</v>
          </cell>
          <cell r="V703">
            <v>1</v>
          </cell>
          <cell r="W703">
            <v>2000</v>
          </cell>
          <cell r="X703">
            <v>8.9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8.9</v>
          </cell>
          <cell r="AJ703">
            <v>8.9</v>
          </cell>
          <cell r="AK703">
            <v>0</v>
          </cell>
          <cell r="AL703">
            <v>1999</v>
          </cell>
          <cell r="AM703">
            <v>2000</v>
          </cell>
          <cell r="AN703" t="str">
            <v>ta14939</v>
          </cell>
          <cell r="AO703">
            <v>0</v>
          </cell>
          <cell r="AP703">
            <v>0</v>
          </cell>
          <cell r="AQ703">
            <v>0</v>
          </cell>
          <cell r="AR703">
            <v>0.44500000000000006</v>
          </cell>
          <cell r="AS703">
            <v>0.66749999999999998</v>
          </cell>
          <cell r="AT703">
            <v>0.66749999999999998</v>
          </cell>
          <cell r="AU703">
            <v>0.89000000000000012</v>
          </cell>
          <cell r="AV703">
            <v>1.335</v>
          </cell>
          <cell r="AW703">
            <v>1.335</v>
          </cell>
          <cell r="AX703">
            <v>0.89000000000000012</v>
          </cell>
          <cell r="AY703">
            <v>1.335</v>
          </cell>
          <cell r="AZ703">
            <v>1.335</v>
          </cell>
          <cell r="BA703">
            <v>0.89000000000000012</v>
          </cell>
          <cell r="BB703">
            <v>1.335</v>
          </cell>
          <cell r="BC703">
            <v>0</v>
          </cell>
          <cell r="BD703">
            <v>0.89000000000000012</v>
          </cell>
          <cell r="BE703">
            <v>0.89000000000000012</v>
          </cell>
          <cell r="BF703">
            <v>0</v>
          </cell>
          <cell r="BG703">
            <v>0</v>
          </cell>
          <cell r="BH703">
            <v>0</v>
          </cell>
          <cell r="BI703">
            <v>0</v>
          </cell>
        </row>
        <row r="704">
          <cell r="C704" t="str">
            <v>A</v>
          </cell>
          <cell r="D704" t="str">
            <v>6N</v>
          </cell>
          <cell r="E704" t="str">
            <v>SRG0028</v>
          </cell>
          <cell r="F704" t="str">
            <v>CENTRALE TRAVALE 3</v>
          </cell>
          <cell r="G704" t="str">
            <v>SLS0009</v>
          </cell>
          <cell r="H704" t="str">
            <v>POZZO MONTIERI 2</v>
          </cell>
          <cell r="I704" t="str">
            <v>939</v>
          </cell>
          <cell r="J704" t="str">
            <v>**</v>
          </cell>
          <cell r="K704" t="str">
            <v>****</v>
          </cell>
          <cell r="L704" t="str">
            <v>****</v>
          </cell>
          <cell r="M704" t="str">
            <v>14</v>
          </cell>
          <cell r="N704" t="str">
            <v>0510</v>
          </cell>
          <cell r="O704" t="str">
            <v>*</v>
          </cell>
          <cell r="P704" t="str">
            <v>*</v>
          </cell>
          <cell r="Q704" t="str">
            <v>****</v>
          </cell>
          <cell r="R704" t="str">
            <v>22</v>
          </cell>
          <cell r="S704" t="str">
            <v>7460</v>
          </cell>
          <cell r="T704" t="str">
            <v>1</v>
          </cell>
          <cell r="U704">
            <v>1</v>
          </cell>
          <cell r="V704">
            <v>1</v>
          </cell>
          <cell r="W704">
            <v>2000</v>
          </cell>
          <cell r="X704">
            <v>258.8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258.8</v>
          </cell>
          <cell r="AJ704">
            <v>258.8</v>
          </cell>
          <cell r="AK704">
            <v>0</v>
          </cell>
          <cell r="AL704">
            <v>1999</v>
          </cell>
          <cell r="AM704">
            <v>2000</v>
          </cell>
          <cell r="AN704" t="str">
            <v>ta14939</v>
          </cell>
          <cell r="AO704">
            <v>0</v>
          </cell>
          <cell r="AP704">
            <v>0</v>
          </cell>
          <cell r="AQ704">
            <v>0</v>
          </cell>
          <cell r="AR704">
            <v>12.940000000000001</v>
          </cell>
          <cell r="AS704">
            <v>19.41</v>
          </cell>
          <cell r="AT704">
            <v>19.41</v>
          </cell>
          <cell r="AU704">
            <v>25.880000000000003</v>
          </cell>
          <cell r="AV704">
            <v>38.82</v>
          </cell>
          <cell r="AW704">
            <v>38.82</v>
          </cell>
          <cell r="AX704">
            <v>25.880000000000003</v>
          </cell>
          <cell r="AY704">
            <v>38.82</v>
          </cell>
          <cell r="AZ704">
            <v>38.82</v>
          </cell>
          <cell r="BA704">
            <v>25.880000000000003</v>
          </cell>
          <cell r="BB704">
            <v>38.82</v>
          </cell>
          <cell r="BC704">
            <v>0</v>
          </cell>
          <cell r="BD704">
            <v>25.880000000000003</v>
          </cell>
          <cell r="BE704">
            <v>25.880000000000003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</row>
        <row r="705">
          <cell r="C705" t="str">
            <v>A</v>
          </cell>
          <cell r="D705" t="str">
            <v>6N</v>
          </cell>
          <cell r="E705" t="str">
            <v>SRG0028</v>
          </cell>
          <cell r="F705" t="str">
            <v>CENTRALE TRAVALE 3</v>
          </cell>
          <cell r="G705" t="str">
            <v>SLS0010</v>
          </cell>
          <cell r="H705" t="str">
            <v>POZZO MONTIERI 2 A</v>
          </cell>
          <cell r="I705" t="str">
            <v>935</v>
          </cell>
          <cell r="J705" t="str">
            <v>**</v>
          </cell>
          <cell r="K705" t="str">
            <v>****</v>
          </cell>
          <cell r="L705" t="str">
            <v>****</v>
          </cell>
          <cell r="M705" t="str">
            <v>14</v>
          </cell>
          <cell r="N705" t="str">
            <v>0510</v>
          </cell>
          <cell r="O705" t="str">
            <v>*</v>
          </cell>
          <cell r="P705" t="str">
            <v>*</v>
          </cell>
          <cell r="Q705" t="str">
            <v>****</v>
          </cell>
          <cell r="R705" t="str">
            <v>22</v>
          </cell>
          <cell r="S705" t="str">
            <v>7477</v>
          </cell>
          <cell r="T705" t="str">
            <v>1</v>
          </cell>
          <cell r="U705">
            <v>1</v>
          </cell>
          <cell r="V705">
            <v>1</v>
          </cell>
          <cell r="W705">
            <v>2000</v>
          </cell>
          <cell r="X705">
            <v>3334.3</v>
          </cell>
          <cell r="Y705">
            <v>1127.3</v>
          </cell>
          <cell r="Z705">
            <v>0</v>
          </cell>
          <cell r="AA705">
            <v>0</v>
          </cell>
          <cell r="AB705">
            <v>0</v>
          </cell>
          <cell r="AC705">
            <v>1127.3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4461.6000000000004</v>
          </cell>
          <cell r="AJ705">
            <v>4461.6000000000004</v>
          </cell>
          <cell r="AK705">
            <v>0</v>
          </cell>
          <cell r="AL705">
            <v>2000</v>
          </cell>
          <cell r="AM705">
            <v>2000</v>
          </cell>
          <cell r="AN705" t="str">
            <v>ta14935</v>
          </cell>
          <cell r="AO705">
            <v>0</v>
          </cell>
          <cell r="AP705">
            <v>0</v>
          </cell>
          <cell r="AQ705">
            <v>0</v>
          </cell>
          <cell r="AR705">
            <v>223.08000000000004</v>
          </cell>
          <cell r="AS705">
            <v>334.62</v>
          </cell>
          <cell r="AT705">
            <v>334.62</v>
          </cell>
          <cell r="AU705">
            <v>446.16000000000008</v>
          </cell>
          <cell r="AV705">
            <v>669.24</v>
          </cell>
          <cell r="AW705">
            <v>669.24</v>
          </cell>
          <cell r="AX705">
            <v>446.16000000000008</v>
          </cell>
          <cell r="AY705">
            <v>669.24</v>
          </cell>
          <cell r="AZ705">
            <v>669.24</v>
          </cell>
          <cell r="BA705">
            <v>446.16000000000008</v>
          </cell>
          <cell r="BB705">
            <v>669.24</v>
          </cell>
          <cell r="BC705">
            <v>0</v>
          </cell>
          <cell r="BD705">
            <v>446.16000000000008</v>
          </cell>
          <cell r="BE705">
            <v>446.16000000000008</v>
          </cell>
          <cell r="BF705">
            <v>0</v>
          </cell>
          <cell r="BG705">
            <v>0</v>
          </cell>
          <cell r="BH705">
            <v>0</v>
          </cell>
          <cell r="BI705">
            <v>0</v>
          </cell>
        </row>
        <row r="706">
          <cell r="C706" t="str">
            <v>A</v>
          </cell>
          <cell r="D706" t="str">
            <v>6N</v>
          </cell>
          <cell r="E706" t="str">
            <v>SRG0028</v>
          </cell>
          <cell r="F706" t="str">
            <v>CENTRALE TRAVALE 3</v>
          </cell>
          <cell r="G706" t="str">
            <v>SLS0010</v>
          </cell>
          <cell r="H706" t="str">
            <v>POZZO MONTIERI 2 A</v>
          </cell>
          <cell r="I706" t="str">
            <v>939</v>
          </cell>
          <cell r="J706" t="str">
            <v>**</v>
          </cell>
          <cell r="K706" t="str">
            <v>****</v>
          </cell>
          <cell r="L706" t="str">
            <v>****</v>
          </cell>
          <cell r="M706" t="str">
            <v>14</v>
          </cell>
          <cell r="N706" t="str">
            <v>0510</v>
          </cell>
          <cell r="O706" t="str">
            <v>*</v>
          </cell>
          <cell r="P706" t="str">
            <v>*</v>
          </cell>
          <cell r="Q706" t="str">
            <v>****</v>
          </cell>
          <cell r="R706" t="str">
            <v>22</v>
          </cell>
          <cell r="S706" t="str">
            <v>7477</v>
          </cell>
          <cell r="T706" t="str">
            <v>1</v>
          </cell>
          <cell r="U706">
            <v>1</v>
          </cell>
          <cell r="V706">
            <v>1</v>
          </cell>
          <cell r="W706">
            <v>2000</v>
          </cell>
          <cell r="X706">
            <v>49.8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49.8</v>
          </cell>
          <cell r="AJ706">
            <v>49.8</v>
          </cell>
          <cell r="AK706">
            <v>0</v>
          </cell>
          <cell r="AL706">
            <v>1999</v>
          </cell>
          <cell r="AM706">
            <v>2000</v>
          </cell>
          <cell r="AN706" t="str">
            <v>ta14939</v>
          </cell>
          <cell r="AO706">
            <v>0</v>
          </cell>
          <cell r="AP706">
            <v>0</v>
          </cell>
          <cell r="AQ706">
            <v>0</v>
          </cell>
          <cell r="AR706">
            <v>2.4900000000000002</v>
          </cell>
          <cell r="AS706">
            <v>3.7349999999999994</v>
          </cell>
          <cell r="AT706">
            <v>3.7349999999999994</v>
          </cell>
          <cell r="AU706">
            <v>4.9800000000000004</v>
          </cell>
          <cell r="AV706">
            <v>7.4699999999999989</v>
          </cell>
          <cell r="AW706">
            <v>7.4699999999999989</v>
          </cell>
          <cell r="AX706">
            <v>4.9800000000000004</v>
          </cell>
          <cell r="AY706">
            <v>7.4699999999999989</v>
          </cell>
          <cell r="AZ706">
            <v>7.4699999999999989</v>
          </cell>
          <cell r="BA706">
            <v>4.9800000000000004</v>
          </cell>
          <cell r="BB706">
            <v>7.4699999999999989</v>
          </cell>
          <cell r="BC706">
            <v>0</v>
          </cell>
          <cell r="BD706">
            <v>4.9800000000000004</v>
          </cell>
          <cell r="BE706">
            <v>4.9800000000000004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</row>
        <row r="707">
          <cell r="C707" t="str">
            <v>A</v>
          </cell>
          <cell r="D707" t="str">
            <v>6N</v>
          </cell>
          <cell r="E707" t="str">
            <v>SRG0028</v>
          </cell>
          <cell r="F707" t="str">
            <v>CENTRALE TRAVALE 3</v>
          </cell>
          <cell r="G707" t="str">
            <v>SLS0010</v>
          </cell>
          <cell r="H707" t="str">
            <v>POZZO MONTIERI 2 A</v>
          </cell>
          <cell r="I707" t="str">
            <v>935</v>
          </cell>
          <cell r="J707" t="str">
            <v>**</v>
          </cell>
          <cell r="K707" t="str">
            <v>****</v>
          </cell>
          <cell r="L707" t="str">
            <v>****</v>
          </cell>
          <cell r="M707" t="str">
            <v>14</v>
          </cell>
          <cell r="N707" t="str">
            <v>0510</v>
          </cell>
          <cell r="O707" t="str">
            <v>*</v>
          </cell>
          <cell r="P707" t="str">
            <v>*</v>
          </cell>
          <cell r="Q707" t="str">
            <v>****</v>
          </cell>
          <cell r="R707" t="str">
            <v>22</v>
          </cell>
          <cell r="S707" t="str">
            <v>7477</v>
          </cell>
          <cell r="T707" t="str">
            <v>1</v>
          </cell>
          <cell r="U707">
            <v>3</v>
          </cell>
          <cell r="V707">
            <v>2</v>
          </cell>
          <cell r="W707">
            <v>2000</v>
          </cell>
          <cell r="Y707">
            <v>310.7</v>
          </cell>
          <cell r="Z707">
            <v>310.7</v>
          </cell>
          <cell r="AA707">
            <v>0</v>
          </cell>
          <cell r="AB707">
            <v>0</v>
          </cell>
          <cell r="AC707">
            <v>310.7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310.7</v>
          </cell>
          <cell r="AJ707">
            <v>310.7</v>
          </cell>
          <cell r="AK707">
            <v>0</v>
          </cell>
          <cell r="AL707">
            <v>2000</v>
          </cell>
          <cell r="AM707">
            <v>2000</v>
          </cell>
          <cell r="AN707" t="str">
            <v>ta14935</v>
          </cell>
          <cell r="AO707">
            <v>0</v>
          </cell>
          <cell r="AP707">
            <v>0</v>
          </cell>
          <cell r="AQ707">
            <v>0</v>
          </cell>
          <cell r="AR707">
            <v>15.535</v>
          </cell>
          <cell r="AS707">
            <v>23.302499999999998</v>
          </cell>
          <cell r="AT707">
            <v>23.302499999999998</v>
          </cell>
          <cell r="AU707">
            <v>31.07</v>
          </cell>
          <cell r="AV707">
            <v>46.604999999999997</v>
          </cell>
          <cell r="AW707">
            <v>46.604999999999997</v>
          </cell>
          <cell r="AX707">
            <v>31.07</v>
          </cell>
          <cell r="AY707">
            <v>46.604999999999997</v>
          </cell>
          <cell r="AZ707">
            <v>46.604999999999997</v>
          </cell>
          <cell r="BA707">
            <v>31.07</v>
          </cell>
          <cell r="BB707">
            <v>46.604999999999997</v>
          </cell>
          <cell r="BC707">
            <v>0</v>
          </cell>
          <cell r="BD707">
            <v>31.07</v>
          </cell>
          <cell r="BE707">
            <v>31.07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</row>
        <row r="708">
          <cell r="C708" t="str">
            <v>A</v>
          </cell>
          <cell r="D708" t="str">
            <v>6N</v>
          </cell>
          <cell r="E708" t="str">
            <v>SRG0028</v>
          </cell>
          <cell r="F708" t="str">
            <v>CENTRALE TRAVALE 3</v>
          </cell>
          <cell r="G708" t="str">
            <v>TUSI059</v>
          </cell>
          <cell r="H708" t="str">
            <v>POZZO MONTIERI 1</v>
          </cell>
          <cell r="I708" t="str">
            <v>939</v>
          </cell>
          <cell r="J708" t="str">
            <v>**</v>
          </cell>
          <cell r="K708" t="str">
            <v>****</v>
          </cell>
          <cell r="L708" t="str">
            <v>****</v>
          </cell>
          <cell r="M708" t="str">
            <v>14</v>
          </cell>
          <cell r="N708" t="str">
            <v>0510</v>
          </cell>
          <cell r="O708" t="str">
            <v>*</v>
          </cell>
          <cell r="P708" t="str">
            <v>*</v>
          </cell>
          <cell r="Q708" t="str">
            <v>****</v>
          </cell>
          <cell r="R708" t="str">
            <v>42</v>
          </cell>
          <cell r="S708" t="str">
            <v>7596</v>
          </cell>
          <cell r="T708" t="str">
            <v>1</v>
          </cell>
          <cell r="U708">
            <v>1</v>
          </cell>
          <cell r="V708">
            <v>1</v>
          </cell>
          <cell r="W708">
            <v>2000</v>
          </cell>
          <cell r="X708">
            <v>5</v>
          </cell>
          <cell r="Y708">
            <v>737</v>
          </cell>
          <cell r="Z708">
            <v>0</v>
          </cell>
          <cell r="AA708">
            <v>0</v>
          </cell>
          <cell r="AB708">
            <v>0</v>
          </cell>
          <cell r="AC708">
            <v>737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742</v>
          </cell>
          <cell r="AJ708">
            <v>742</v>
          </cell>
          <cell r="AK708">
            <v>0</v>
          </cell>
          <cell r="AL708">
            <v>2000</v>
          </cell>
          <cell r="AM708">
            <v>2000</v>
          </cell>
          <cell r="AN708" t="str">
            <v>ta14939</v>
          </cell>
          <cell r="AO708">
            <v>0</v>
          </cell>
          <cell r="AP708">
            <v>0</v>
          </cell>
          <cell r="AQ708">
            <v>0</v>
          </cell>
          <cell r="AR708">
            <v>37.1</v>
          </cell>
          <cell r="AS708">
            <v>55.65</v>
          </cell>
          <cell r="AT708">
            <v>55.65</v>
          </cell>
          <cell r="AU708">
            <v>74.2</v>
          </cell>
          <cell r="AV708">
            <v>111.3</v>
          </cell>
          <cell r="AW708">
            <v>111.3</v>
          </cell>
          <cell r="AX708">
            <v>74.2</v>
          </cell>
          <cell r="AY708">
            <v>111.3</v>
          </cell>
          <cell r="AZ708">
            <v>111.3</v>
          </cell>
          <cell r="BA708">
            <v>74.2</v>
          </cell>
          <cell r="BB708">
            <v>111.3</v>
          </cell>
          <cell r="BC708">
            <v>0</v>
          </cell>
          <cell r="BD708">
            <v>74.2</v>
          </cell>
          <cell r="BE708">
            <v>74.2</v>
          </cell>
          <cell r="BF708">
            <v>0</v>
          </cell>
          <cell r="BG708">
            <v>0</v>
          </cell>
          <cell r="BH708">
            <v>0</v>
          </cell>
          <cell r="BI708">
            <v>0</v>
          </cell>
        </row>
        <row r="709">
          <cell r="C709" t="str">
            <v>A</v>
          </cell>
          <cell r="D709" t="str">
            <v>6N</v>
          </cell>
          <cell r="E709" t="str">
            <v>SRG0028</v>
          </cell>
          <cell r="F709" t="str">
            <v>CENTRALE TRAVALE 3</v>
          </cell>
          <cell r="G709" t="str">
            <v>TUSI059</v>
          </cell>
          <cell r="H709" t="str">
            <v>POZZO MONTIERI 1</v>
          </cell>
          <cell r="I709" t="str">
            <v>939</v>
          </cell>
          <cell r="J709" t="str">
            <v>**</v>
          </cell>
          <cell r="K709" t="str">
            <v>****</v>
          </cell>
          <cell r="L709" t="str">
            <v>****</v>
          </cell>
          <cell r="M709" t="str">
            <v>14</v>
          </cell>
          <cell r="N709" t="str">
            <v>0510</v>
          </cell>
          <cell r="O709" t="str">
            <v>*</v>
          </cell>
          <cell r="P709" t="str">
            <v>*</v>
          </cell>
          <cell r="Q709" t="str">
            <v>****</v>
          </cell>
          <cell r="R709" t="str">
            <v>43</v>
          </cell>
          <cell r="S709" t="str">
            <v>7596</v>
          </cell>
          <cell r="T709" t="str">
            <v>1</v>
          </cell>
          <cell r="U709">
            <v>1</v>
          </cell>
          <cell r="V709">
            <v>1</v>
          </cell>
          <cell r="W709">
            <v>2000</v>
          </cell>
          <cell r="X709">
            <v>254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254</v>
          </cell>
          <cell r="AJ709">
            <v>254</v>
          </cell>
          <cell r="AK709">
            <v>0</v>
          </cell>
          <cell r="AL709">
            <v>1999</v>
          </cell>
          <cell r="AM709">
            <v>2000</v>
          </cell>
          <cell r="AN709" t="str">
            <v>ta14939</v>
          </cell>
          <cell r="AO709">
            <v>0</v>
          </cell>
          <cell r="AP709">
            <v>0</v>
          </cell>
          <cell r="AQ709">
            <v>0</v>
          </cell>
          <cell r="AR709">
            <v>12.700000000000001</v>
          </cell>
          <cell r="AS709">
            <v>19.05</v>
          </cell>
          <cell r="AT709">
            <v>19.05</v>
          </cell>
          <cell r="AU709">
            <v>25.400000000000002</v>
          </cell>
          <cell r="AV709">
            <v>38.1</v>
          </cell>
          <cell r="AW709">
            <v>38.1</v>
          </cell>
          <cell r="AX709">
            <v>25.400000000000002</v>
          </cell>
          <cell r="AY709">
            <v>38.1</v>
          </cell>
          <cell r="AZ709">
            <v>38.1</v>
          </cell>
          <cell r="BA709">
            <v>25.400000000000002</v>
          </cell>
          <cell r="BB709">
            <v>38.1</v>
          </cell>
          <cell r="BC709">
            <v>0</v>
          </cell>
          <cell r="BD709">
            <v>25.400000000000002</v>
          </cell>
          <cell r="BE709">
            <v>25.400000000000002</v>
          </cell>
          <cell r="BF709">
            <v>0</v>
          </cell>
          <cell r="BG709">
            <v>0</v>
          </cell>
          <cell r="BH709">
            <v>0</v>
          </cell>
          <cell r="BI709">
            <v>0</v>
          </cell>
        </row>
        <row r="710">
          <cell r="C710" t="str">
            <v>A</v>
          </cell>
          <cell r="D710" t="str">
            <v>6N</v>
          </cell>
          <cell r="E710" t="str">
            <v>SRG0028</v>
          </cell>
          <cell r="F710" t="str">
            <v>CENTRALE TRAVALE 3</v>
          </cell>
          <cell r="G710" t="str">
            <v>TUSI059</v>
          </cell>
          <cell r="H710" t="str">
            <v>POZZO MONTIERI 1</v>
          </cell>
          <cell r="I710" t="str">
            <v>939</v>
          </cell>
          <cell r="J710" t="str">
            <v>**</v>
          </cell>
          <cell r="K710" t="str">
            <v>****</v>
          </cell>
          <cell r="L710" t="str">
            <v>****</v>
          </cell>
          <cell r="M710" t="str">
            <v>14</v>
          </cell>
          <cell r="N710" t="str">
            <v>0510</v>
          </cell>
          <cell r="O710" t="str">
            <v>*</v>
          </cell>
          <cell r="P710" t="str">
            <v>*</v>
          </cell>
          <cell r="Q710" t="str">
            <v>****</v>
          </cell>
          <cell r="R710" t="str">
            <v>42</v>
          </cell>
          <cell r="S710" t="str">
            <v>7596</v>
          </cell>
          <cell r="T710" t="str">
            <v>1</v>
          </cell>
          <cell r="U710">
            <v>1</v>
          </cell>
          <cell r="V710">
            <v>1</v>
          </cell>
          <cell r="W710">
            <v>2000</v>
          </cell>
          <cell r="X710">
            <v>889.2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889.2</v>
          </cell>
          <cell r="AJ710">
            <v>889.2</v>
          </cell>
          <cell r="AK710">
            <v>0</v>
          </cell>
          <cell r="AL710">
            <v>1999</v>
          </cell>
          <cell r="AM710">
            <v>2000</v>
          </cell>
          <cell r="AN710" t="str">
            <v>ta14939</v>
          </cell>
          <cell r="AO710">
            <v>0</v>
          </cell>
          <cell r="AP710">
            <v>0</v>
          </cell>
          <cell r="AQ710">
            <v>0</v>
          </cell>
          <cell r="AR710">
            <v>44.460000000000008</v>
          </cell>
          <cell r="AS710">
            <v>66.69</v>
          </cell>
          <cell r="AT710">
            <v>66.69</v>
          </cell>
          <cell r="AU710">
            <v>88.920000000000016</v>
          </cell>
          <cell r="AV710">
            <v>133.38</v>
          </cell>
          <cell r="AW710">
            <v>133.38</v>
          </cell>
          <cell r="AX710">
            <v>88.920000000000016</v>
          </cell>
          <cell r="AY710">
            <v>133.38</v>
          </cell>
          <cell r="AZ710">
            <v>133.38</v>
          </cell>
          <cell r="BA710">
            <v>88.920000000000016</v>
          </cell>
          <cell r="BB710">
            <v>133.38</v>
          </cell>
          <cell r="BC710">
            <v>0</v>
          </cell>
          <cell r="BD710">
            <v>88.920000000000016</v>
          </cell>
          <cell r="BE710">
            <v>88.920000000000016</v>
          </cell>
          <cell r="BF710">
            <v>0</v>
          </cell>
          <cell r="BG710">
            <v>0</v>
          </cell>
          <cell r="BH710">
            <v>0</v>
          </cell>
          <cell r="BI710">
            <v>0</v>
          </cell>
        </row>
        <row r="711">
          <cell r="C711" t="str">
            <v>A</v>
          </cell>
          <cell r="D711" t="str">
            <v>6N</v>
          </cell>
          <cell r="E711" t="str">
            <v>SRG0028</v>
          </cell>
          <cell r="F711" t="str">
            <v>CENTRALE TRAVALE 3</v>
          </cell>
          <cell r="G711" t="str">
            <v>TUSI059</v>
          </cell>
          <cell r="H711" t="str">
            <v>POZZO MONTIERI 1</v>
          </cell>
          <cell r="I711" t="str">
            <v>939</v>
          </cell>
          <cell r="J711" t="str">
            <v>**</v>
          </cell>
          <cell r="K711" t="str">
            <v>****</v>
          </cell>
          <cell r="L711" t="str">
            <v>****</v>
          </cell>
          <cell r="M711" t="str">
            <v>14</v>
          </cell>
          <cell r="N711" t="str">
            <v>0510</v>
          </cell>
          <cell r="O711" t="str">
            <v>*</v>
          </cell>
          <cell r="P711" t="str">
            <v>*</v>
          </cell>
          <cell r="Q711" t="str">
            <v>****</v>
          </cell>
          <cell r="R711" t="str">
            <v>43</v>
          </cell>
          <cell r="S711" t="str">
            <v>7596</v>
          </cell>
          <cell r="T711" t="str">
            <v>1</v>
          </cell>
          <cell r="U711">
            <v>1</v>
          </cell>
          <cell r="V711">
            <v>1</v>
          </cell>
          <cell r="W711">
            <v>2000</v>
          </cell>
          <cell r="X711">
            <v>21.5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21.5</v>
          </cell>
          <cell r="AJ711">
            <v>21.5</v>
          </cell>
          <cell r="AK711">
            <v>0</v>
          </cell>
          <cell r="AL711">
            <v>1999</v>
          </cell>
          <cell r="AM711">
            <v>2000</v>
          </cell>
          <cell r="AN711" t="str">
            <v>ta14939</v>
          </cell>
          <cell r="AO711">
            <v>0</v>
          </cell>
          <cell r="AP711">
            <v>0</v>
          </cell>
          <cell r="AQ711">
            <v>0</v>
          </cell>
          <cell r="AR711">
            <v>1.075</v>
          </cell>
          <cell r="AS711">
            <v>1.6125</v>
          </cell>
          <cell r="AT711">
            <v>1.6125</v>
          </cell>
          <cell r="AU711">
            <v>2.15</v>
          </cell>
          <cell r="AV711">
            <v>3.2250000000000001</v>
          </cell>
          <cell r="AW711">
            <v>3.2250000000000001</v>
          </cell>
          <cell r="AX711">
            <v>2.15</v>
          </cell>
          <cell r="AY711">
            <v>3.2250000000000001</v>
          </cell>
          <cell r="AZ711">
            <v>3.2250000000000001</v>
          </cell>
          <cell r="BA711">
            <v>2.15</v>
          </cell>
          <cell r="BB711">
            <v>3.2250000000000001</v>
          </cell>
          <cell r="BC711">
            <v>0</v>
          </cell>
          <cell r="BD711">
            <v>2.15</v>
          </cell>
          <cell r="BE711">
            <v>2.15</v>
          </cell>
          <cell r="BF711">
            <v>0</v>
          </cell>
          <cell r="BG711">
            <v>0</v>
          </cell>
          <cell r="BH711">
            <v>0</v>
          </cell>
          <cell r="BI711">
            <v>0</v>
          </cell>
        </row>
        <row r="712">
          <cell r="C712" t="str">
            <v>A</v>
          </cell>
          <cell r="D712" t="str">
            <v>6N</v>
          </cell>
          <cell r="E712" t="str">
            <v>SRG0028</v>
          </cell>
          <cell r="F712" t="str">
            <v>CENTRALE TRAVALE 3</v>
          </cell>
          <cell r="G712" t="str">
            <v>TUSI059</v>
          </cell>
          <cell r="H712" t="str">
            <v>POZZO MONTIERI 1</v>
          </cell>
          <cell r="I712" t="str">
            <v>939</v>
          </cell>
          <cell r="J712" t="str">
            <v>**</v>
          </cell>
          <cell r="K712" t="str">
            <v>****</v>
          </cell>
          <cell r="L712" t="str">
            <v>****</v>
          </cell>
          <cell r="M712" t="str">
            <v>14</v>
          </cell>
          <cell r="N712" t="str">
            <v>0510</v>
          </cell>
          <cell r="O712" t="str">
            <v>*</v>
          </cell>
          <cell r="P712" t="str">
            <v>*</v>
          </cell>
          <cell r="Q712" t="str">
            <v>****</v>
          </cell>
          <cell r="R712" t="str">
            <v>43</v>
          </cell>
          <cell r="S712" t="str">
            <v>7596</v>
          </cell>
          <cell r="T712" t="str">
            <v>1</v>
          </cell>
          <cell r="U712">
            <v>1</v>
          </cell>
          <cell r="V712">
            <v>1</v>
          </cell>
          <cell r="W712">
            <v>2000</v>
          </cell>
          <cell r="X712">
            <v>383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383</v>
          </cell>
          <cell r="AJ712">
            <v>383</v>
          </cell>
          <cell r="AK712">
            <v>0</v>
          </cell>
          <cell r="AL712">
            <v>1999</v>
          </cell>
          <cell r="AM712">
            <v>2000</v>
          </cell>
          <cell r="AN712" t="str">
            <v>ta14939</v>
          </cell>
          <cell r="AO712">
            <v>0</v>
          </cell>
          <cell r="AP712">
            <v>0</v>
          </cell>
          <cell r="AQ712">
            <v>0</v>
          </cell>
          <cell r="AR712">
            <v>19.150000000000002</v>
          </cell>
          <cell r="AS712">
            <v>28.724999999999998</v>
          </cell>
          <cell r="AT712">
            <v>28.724999999999998</v>
          </cell>
          <cell r="AU712">
            <v>38.300000000000004</v>
          </cell>
          <cell r="AV712">
            <v>57.449999999999996</v>
          </cell>
          <cell r="AW712">
            <v>57.449999999999996</v>
          </cell>
          <cell r="AX712">
            <v>38.300000000000004</v>
          </cell>
          <cell r="AY712">
            <v>57.449999999999996</v>
          </cell>
          <cell r="AZ712">
            <v>57.449999999999996</v>
          </cell>
          <cell r="BA712">
            <v>38.300000000000004</v>
          </cell>
          <cell r="BB712">
            <v>57.449999999999996</v>
          </cell>
          <cell r="BC712">
            <v>0</v>
          </cell>
          <cell r="BD712">
            <v>38.300000000000004</v>
          </cell>
          <cell r="BE712">
            <v>38.300000000000004</v>
          </cell>
          <cell r="BF712">
            <v>0</v>
          </cell>
          <cell r="BG712">
            <v>0</v>
          </cell>
          <cell r="BH712">
            <v>0</v>
          </cell>
          <cell r="BI712">
            <v>0</v>
          </cell>
        </row>
        <row r="713">
          <cell r="C713" t="str">
            <v>A</v>
          </cell>
          <cell r="D713" t="str">
            <v>6N</v>
          </cell>
          <cell r="E713" t="str">
            <v>SRG0028</v>
          </cell>
          <cell r="F713" t="str">
            <v>CENTRALE TRAVALE 3</v>
          </cell>
          <cell r="G713" t="str">
            <v>TUSI059</v>
          </cell>
          <cell r="H713" t="str">
            <v>POZZO MONTIERI 1</v>
          </cell>
          <cell r="I713" t="str">
            <v>939</v>
          </cell>
          <cell r="J713" t="str">
            <v>**</v>
          </cell>
          <cell r="K713" t="str">
            <v>****</v>
          </cell>
          <cell r="L713" t="str">
            <v>****</v>
          </cell>
          <cell r="M713" t="str">
            <v>14</v>
          </cell>
          <cell r="N713" t="str">
            <v>0510</v>
          </cell>
          <cell r="O713" t="str">
            <v>*</v>
          </cell>
          <cell r="P713" t="str">
            <v>*</v>
          </cell>
          <cell r="Q713" t="str">
            <v>****</v>
          </cell>
          <cell r="R713" t="str">
            <v>42</v>
          </cell>
          <cell r="S713" t="str">
            <v>7596</v>
          </cell>
          <cell r="T713" t="str">
            <v>1</v>
          </cell>
          <cell r="U713">
            <v>1</v>
          </cell>
          <cell r="V713">
            <v>1</v>
          </cell>
          <cell r="W713">
            <v>2000</v>
          </cell>
          <cell r="X713">
            <v>511.8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511.8</v>
          </cell>
          <cell r="AJ713">
            <v>511.8</v>
          </cell>
          <cell r="AK713">
            <v>0</v>
          </cell>
          <cell r="AL713">
            <v>1999</v>
          </cell>
          <cell r="AM713">
            <v>2000</v>
          </cell>
          <cell r="AN713" t="str">
            <v>ta14939</v>
          </cell>
          <cell r="AO713">
            <v>0</v>
          </cell>
          <cell r="AP713">
            <v>0</v>
          </cell>
          <cell r="AQ713">
            <v>0</v>
          </cell>
          <cell r="AR713">
            <v>25.590000000000003</v>
          </cell>
          <cell r="AS713">
            <v>38.384999999999998</v>
          </cell>
          <cell r="AT713">
            <v>38.384999999999998</v>
          </cell>
          <cell r="AU713">
            <v>51.180000000000007</v>
          </cell>
          <cell r="AV713">
            <v>76.77</v>
          </cell>
          <cell r="AW713">
            <v>76.77</v>
          </cell>
          <cell r="AX713">
            <v>51.180000000000007</v>
          </cell>
          <cell r="AY713">
            <v>76.77</v>
          </cell>
          <cell r="AZ713">
            <v>76.77</v>
          </cell>
          <cell r="BA713">
            <v>51.180000000000007</v>
          </cell>
          <cell r="BB713">
            <v>76.77</v>
          </cell>
          <cell r="BC713">
            <v>0</v>
          </cell>
          <cell r="BD713">
            <v>51.180000000000007</v>
          </cell>
          <cell r="BE713">
            <v>51.180000000000007</v>
          </cell>
          <cell r="BF713">
            <v>0</v>
          </cell>
          <cell r="BG713">
            <v>0</v>
          </cell>
          <cell r="BH713">
            <v>0</v>
          </cell>
          <cell r="BI713">
            <v>0</v>
          </cell>
        </row>
        <row r="714">
          <cell r="C714" t="str">
            <v>A</v>
          </cell>
          <cell r="D714" t="str">
            <v>6N</v>
          </cell>
          <cell r="E714" t="str">
            <v>SRG0028</v>
          </cell>
          <cell r="F714" t="str">
            <v>CENTRALE TRAVALE 3</v>
          </cell>
          <cell r="G714" t="str">
            <v>TUSI059</v>
          </cell>
          <cell r="H714" t="str">
            <v>POZZO MONTIERI 1</v>
          </cell>
          <cell r="I714" t="str">
            <v>939</v>
          </cell>
          <cell r="J714" t="str">
            <v>**</v>
          </cell>
          <cell r="K714" t="str">
            <v>****</v>
          </cell>
          <cell r="L714" t="str">
            <v>****</v>
          </cell>
          <cell r="M714" t="str">
            <v>14</v>
          </cell>
          <cell r="N714" t="str">
            <v>0510</v>
          </cell>
          <cell r="O714" t="str">
            <v>*</v>
          </cell>
          <cell r="P714" t="str">
            <v>*</v>
          </cell>
          <cell r="Q714" t="str">
            <v>****</v>
          </cell>
          <cell r="R714" t="str">
            <v>42</v>
          </cell>
          <cell r="S714" t="str">
            <v>7596</v>
          </cell>
          <cell r="T714" t="str">
            <v>1</v>
          </cell>
          <cell r="U714">
            <v>1</v>
          </cell>
          <cell r="V714">
            <v>1</v>
          </cell>
          <cell r="W714">
            <v>2000</v>
          </cell>
          <cell r="X714">
            <v>2016.4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2016.4</v>
          </cell>
          <cell r="AJ714">
            <v>2016.4</v>
          </cell>
          <cell r="AK714">
            <v>0</v>
          </cell>
          <cell r="AL714">
            <v>1999</v>
          </cell>
          <cell r="AM714">
            <v>2000</v>
          </cell>
          <cell r="AN714" t="str">
            <v>ta14939</v>
          </cell>
          <cell r="AO714">
            <v>0</v>
          </cell>
          <cell r="AP714">
            <v>0</v>
          </cell>
          <cell r="AQ714">
            <v>0</v>
          </cell>
          <cell r="AR714">
            <v>100.82000000000001</v>
          </cell>
          <cell r="AS714">
            <v>151.22999999999999</v>
          </cell>
          <cell r="AT714">
            <v>151.22999999999999</v>
          </cell>
          <cell r="AU714">
            <v>201.64000000000001</v>
          </cell>
          <cell r="AV714">
            <v>302.45999999999998</v>
          </cell>
          <cell r="AW714">
            <v>302.45999999999998</v>
          </cell>
          <cell r="AX714">
            <v>201.64000000000001</v>
          </cell>
          <cell r="AY714">
            <v>302.45999999999998</v>
          </cell>
          <cell r="AZ714">
            <v>302.45999999999998</v>
          </cell>
          <cell r="BA714">
            <v>201.64000000000001</v>
          </cell>
          <cell r="BB714">
            <v>302.45999999999998</v>
          </cell>
          <cell r="BC714">
            <v>0</v>
          </cell>
          <cell r="BD714">
            <v>201.64000000000001</v>
          </cell>
          <cell r="BE714">
            <v>201.64000000000001</v>
          </cell>
          <cell r="BF714">
            <v>0</v>
          </cell>
          <cell r="BG714">
            <v>0</v>
          </cell>
          <cell r="BH714">
            <v>0</v>
          </cell>
          <cell r="BI714">
            <v>0</v>
          </cell>
        </row>
        <row r="715">
          <cell r="C715" t="str">
            <v>A</v>
          </cell>
          <cell r="D715" t="str">
            <v>6N</v>
          </cell>
          <cell r="E715" t="str">
            <v>SRG0028</v>
          </cell>
          <cell r="F715" t="str">
            <v>CENTRALE TRAVALE 3</v>
          </cell>
          <cell r="G715" t="str">
            <v>TUSI059</v>
          </cell>
          <cell r="H715" t="str">
            <v>POZZO MONTIERI 1</v>
          </cell>
          <cell r="I715" t="str">
            <v>935</v>
          </cell>
          <cell r="J715" t="str">
            <v>**</v>
          </cell>
          <cell r="K715" t="str">
            <v>****</v>
          </cell>
          <cell r="L715" t="str">
            <v>****</v>
          </cell>
          <cell r="M715" t="str">
            <v>14</v>
          </cell>
          <cell r="N715" t="str">
            <v>0510</v>
          </cell>
          <cell r="O715" t="str">
            <v>*</v>
          </cell>
          <cell r="P715" t="str">
            <v>*</v>
          </cell>
          <cell r="Q715" t="str">
            <v>****</v>
          </cell>
          <cell r="R715" t="str">
            <v>42</v>
          </cell>
          <cell r="S715" t="str">
            <v>7596</v>
          </cell>
          <cell r="T715" t="str">
            <v>1</v>
          </cell>
          <cell r="U715">
            <v>3</v>
          </cell>
          <cell r="V715">
            <v>2</v>
          </cell>
          <cell r="W715">
            <v>2000</v>
          </cell>
          <cell r="X715">
            <v>0</v>
          </cell>
          <cell r="Y715">
            <v>77</v>
          </cell>
          <cell r="Z715">
            <v>77</v>
          </cell>
          <cell r="AA715">
            <v>0</v>
          </cell>
          <cell r="AB715">
            <v>0</v>
          </cell>
          <cell r="AC715">
            <v>77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77</v>
          </cell>
          <cell r="AJ715">
            <v>77</v>
          </cell>
          <cell r="AK715">
            <v>0</v>
          </cell>
          <cell r="AL715">
            <v>2000</v>
          </cell>
          <cell r="AM715">
            <v>2000</v>
          </cell>
          <cell r="AN715" t="str">
            <v>ta14935</v>
          </cell>
          <cell r="AO715">
            <v>0</v>
          </cell>
          <cell r="AP715">
            <v>0</v>
          </cell>
          <cell r="AQ715">
            <v>0</v>
          </cell>
          <cell r="AR715">
            <v>3.85</v>
          </cell>
          <cell r="AS715">
            <v>5.7749999999999995</v>
          </cell>
          <cell r="AT715">
            <v>5.7749999999999995</v>
          </cell>
          <cell r="AU715">
            <v>7.7</v>
          </cell>
          <cell r="AV715">
            <v>11.549999999999999</v>
          </cell>
          <cell r="AW715">
            <v>11.549999999999999</v>
          </cell>
          <cell r="AX715">
            <v>7.7</v>
          </cell>
          <cell r="AY715">
            <v>11.549999999999999</v>
          </cell>
          <cell r="AZ715">
            <v>11.549999999999999</v>
          </cell>
          <cell r="BA715">
            <v>7.7</v>
          </cell>
          <cell r="BB715">
            <v>11.549999999999999</v>
          </cell>
          <cell r="BC715">
            <v>0</v>
          </cell>
          <cell r="BD715">
            <v>7.7</v>
          </cell>
          <cell r="BE715">
            <v>7.7</v>
          </cell>
          <cell r="BF715">
            <v>0</v>
          </cell>
          <cell r="BG715">
            <v>0</v>
          </cell>
          <cell r="BH715">
            <v>0</v>
          </cell>
          <cell r="BI715">
            <v>0</v>
          </cell>
        </row>
        <row r="716">
          <cell r="C716" t="str">
            <v>A</v>
          </cell>
          <cell r="D716" t="str">
            <v>6N</v>
          </cell>
          <cell r="E716" t="str">
            <v>SRG0028</v>
          </cell>
          <cell r="F716" t="str">
            <v>CENTRALE TRAVALE 3</v>
          </cell>
          <cell r="G716" t="str">
            <v>TUSI093</v>
          </cell>
          <cell r="H716" t="str">
            <v>CENTRALE TRAVALE 3</v>
          </cell>
          <cell r="I716">
            <v>987</v>
          </cell>
          <cell r="J716" t="str">
            <v>10</v>
          </cell>
          <cell r="K716" t="str">
            <v>****</v>
          </cell>
          <cell r="L716" t="str">
            <v>****</v>
          </cell>
          <cell r="M716" t="str">
            <v>13</v>
          </cell>
          <cell r="N716" t="str">
            <v>T300</v>
          </cell>
          <cell r="O716" t="str">
            <v>*</v>
          </cell>
          <cell r="P716" t="str">
            <v>*</v>
          </cell>
          <cell r="Q716" t="str">
            <v>****</v>
          </cell>
          <cell r="R716" t="str">
            <v>42</v>
          </cell>
          <cell r="S716" t="str">
            <v>8112</v>
          </cell>
          <cell r="T716" t="str">
            <v>1</v>
          </cell>
          <cell r="U716">
            <v>1</v>
          </cell>
          <cell r="V716">
            <v>1</v>
          </cell>
          <cell r="W716">
            <v>2000</v>
          </cell>
          <cell r="X716">
            <v>9722.5</v>
          </cell>
          <cell r="Y716">
            <v>3239</v>
          </cell>
          <cell r="AB716">
            <v>3239</v>
          </cell>
          <cell r="AC716">
            <v>3239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12961.5</v>
          </cell>
          <cell r="AJ716">
            <v>12961.5</v>
          </cell>
          <cell r="AK716">
            <v>0</v>
          </cell>
          <cell r="AL716">
            <v>2000</v>
          </cell>
          <cell r="AM716">
            <v>2000</v>
          </cell>
          <cell r="AN716" t="str">
            <v>ta1398710</v>
          </cell>
          <cell r="AO716">
            <v>0</v>
          </cell>
          <cell r="AP716">
            <v>0</v>
          </cell>
          <cell r="AQ716">
            <v>0</v>
          </cell>
          <cell r="AR716">
            <v>317.55675000000002</v>
          </cell>
          <cell r="AS716">
            <v>493.83315000000005</v>
          </cell>
          <cell r="AT716">
            <v>493.83315000000005</v>
          </cell>
          <cell r="AU716">
            <v>610.48665000000005</v>
          </cell>
          <cell r="AV716">
            <v>981.18555000000003</v>
          </cell>
          <cell r="AW716">
            <v>981.18555000000003</v>
          </cell>
          <cell r="AX716">
            <v>610.48665000000005</v>
          </cell>
          <cell r="AY716">
            <v>981.18555000000003</v>
          </cell>
          <cell r="AZ716">
            <v>981.18555000000003</v>
          </cell>
          <cell r="BA716">
            <v>610.48665000000005</v>
          </cell>
          <cell r="BB716">
            <v>981.18555000000003</v>
          </cell>
          <cell r="BC716">
            <v>0</v>
          </cell>
          <cell r="BD716">
            <v>610.48665000000005</v>
          </cell>
          <cell r="BE716">
            <v>981.18555000000003</v>
          </cell>
          <cell r="BF716">
            <v>0</v>
          </cell>
          <cell r="BG716">
            <v>610.48665000000005</v>
          </cell>
          <cell r="BH716">
            <v>981.18555000000003</v>
          </cell>
          <cell r="BI716">
            <v>0</v>
          </cell>
        </row>
        <row r="717">
          <cell r="C717" t="str">
            <v>A</v>
          </cell>
          <cell r="D717" t="str">
            <v>6N</v>
          </cell>
          <cell r="E717" t="str">
            <v>SRG0028</v>
          </cell>
          <cell r="F717" t="str">
            <v>CENTRALE TRAVALE 3</v>
          </cell>
          <cell r="G717" t="str">
            <v>TUSI093</v>
          </cell>
          <cell r="H717" t="str">
            <v>CENTRALE TRAVALE 3</v>
          </cell>
          <cell r="I717" t="str">
            <v>987</v>
          </cell>
          <cell r="J717" t="str">
            <v>10</v>
          </cell>
          <cell r="K717" t="str">
            <v>****</v>
          </cell>
          <cell r="L717" t="str">
            <v>****</v>
          </cell>
          <cell r="M717" t="str">
            <v>13</v>
          </cell>
          <cell r="N717" t="str">
            <v>T300</v>
          </cell>
          <cell r="O717" t="str">
            <v>*</v>
          </cell>
          <cell r="P717" t="str">
            <v>*</v>
          </cell>
          <cell r="Q717" t="str">
            <v>****</v>
          </cell>
          <cell r="R717" t="str">
            <v>42</v>
          </cell>
          <cell r="S717" t="str">
            <v>8112</v>
          </cell>
          <cell r="T717" t="str">
            <v>1</v>
          </cell>
          <cell r="U717">
            <v>1</v>
          </cell>
          <cell r="V717">
            <v>1</v>
          </cell>
          <cell r="W717">
            <v>2000</v>
          </cell>
          <cell r="X717">
            <v>-1607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-1607</v>
          </cell>
          <cell r="AJ717">
            <v>-1607</v>
          </cell>
          <cell r="AK717">
            <v>0</v>
          </cell>
          <cell r="AL717">
            <v>1999</v>
          </cell>
          <cell r="AM717">
            <v>2000</v>
          </cell>
          <cell r="AN717" t="str">
            <v>ta1398710</v>
          </cell>
          <cell r="AO717">
            <v>0</v>
          </cell>
          <cell r="AP717">
            <v>0</v>
          </cell>
          <cell r="AQ717">
            <v>0</v>
          </cell>
          <cell r="AR717">
            <v>-39.371500000000005</v>
          </cell>
          <cell r="AS717">
            <v>-61.226700000000001</v>
          </cell>
          <cell r="AT717">
            <v>-61.226700000000001</v>
          </cell>
          <cell r="AU717">
            <v>-75.689700000000002</v>
          </cell>
          <cell r="AV717">
            <v>-121.6499</v>
          </cell>
          <cell r="AW717">
            <v>-121.6499</v>
          </cell>
          <cell r="AX717">
            <v>-75.689700000000002</v>
          </cell>
          <cell r="AY717">
            <v>-121.6499</v>
          </cell>
          <cell r="AZ717">
            <v>-121.6499</v>
          </cell>
          <cell r="BA717">
            <v>-75.689700000000002</v>
          </cell>
          <cell r="BB717">
            <v>-121.6499</v>
          </cell>
          <cell r="BC717">
            <v>0</v>
          </cell>
          <cell r="BD717">
            <v>-75.689700000000002</v>
          </cell>
          <cell r="BE717">
            <v>-121.6499</v>
          </cell>
          <cell r="BF717">
            <v>0</v>
          </cell>
          <cell r="BG717">
            <v>-75.689700000000002</v>
          </cell>
          <cell r="BH717">
            <v>-121.6499</v>
          </cell>
          <cell r="BI717">
            <v>0</v>
          </cell>
        </row>
        <row r="718">
          <cell r="C718" t="str">
            <v>A</v>
          </cell>
          <cell r="D718" t="str">
            <v>6N</v>
          </cell>
          <cell r="E718" t="str">
            <v>SRG0028</v>
          </cell>
          <cell r="F718" t="str">
            <v>CENTRALE TRAVALE 3</v>
          </cell>
          <cell r="G718" t="str">
            <v>TUSI093</v>
          </cell>
          <cell r="H718" t="str">
            <v>CENTRALE TRAVALE 3</v>
          </cell>
          <cell r="I718">
            <v>987</v>
          </cell>
          <cell r="J718" t="str">
            <v>10</v>
          </cell>
          <cell r="K718" t="str">
            <v>****</v>
          </cell>
          <cell r="L718" t="str">
            <v>****</v>
          </cell>
          <cell r="M718" t="str">
            <v>13</v>
          </cell>
          <cell r="N718" t="str">
            <v>D100</v>
          </cell>
          <cell r="O718" t="str">
            <v>*</v>
          </cell>
          <cell r="P718" t="str">
            <v>*</v>
          </cell>
          <cell r="Q718" t="str">
            <v>****</v>
          </cell>
          <cell r="R718" t="str">
            <v>42</v>
          </cell>
          <cell r="S718" t="str">
            <v>8112</v>
          </cell>
          <cell r="T718" t="str">
            <v>1</v>
          </cell>
          <cell r="U718">
            <v>1</v>
          </cell>
          <cell r="V718">
            <v>1</v>
          </cell>
          <cell r="W718">
            <v>2000</v>
          </cell>
          <cell r="X718">
            <v>110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110</v>
          </cell>
          <cell r="AJ718">
            <v>110</v>
          </cell>
          <cell r="AK718">
            <v>0</v>
          </cell>
          <cell r="AL718">
            <v>1999</v>
          </cell>
          <cell r="AM718">
            <v>2000</v>
          </cell>
          <cell r="AN718" t="str">
            <v>ta1398710</v>
          </cell>
          <cell r="AO718">
            <v>0</v>
          </cell>
          <cell r="AP718">
            <v>0</v>
          </cell>
          <cell r="AQ718">
            <v>0</v>
          </cell>
          <cell r="AR718">
            <v>2.6950000000000003</v>
          </cell>
          <cell r="AS718">
            <v>4.1909999999999998</v>
          </cell>
          <cell r="AT718">
            <v>4.1909999999999998</v>
          </cell>
          <cell r="AU718">
            <v>5.181</v>
          </cell>
          <cell r="AV718">
            <v>8.327</v>
          </cell>
          <cell r="AW718">
            <v>8.327</v>
          </cell>
          <cell r="AX718">
            <v>5.181</v>
          </cell>
          <cell r="AY718">
            <v>8.327</v>
          </cell>
          <cell r="AZ718">
            <v>8.327</v>
          </cell>
          <cell r="BA718">
            <v>5.181</v>
          </cell>
          <cell r="BB718">
            <v>8.327</v>
          </cell>
          <cell r="BC718">
            <v>0</v>
          </cell>
          <cell r="BD718">
            <v>5.181</v>
          </cell>
          <cell r="BE718">
            <v>8.327</v>
          </cell>
          <cell r="BF718">
            <v>0</v>
          </cell>
          <cell r="BG718">
            <v>5.181</v>
          </cell>
          <cell r="BH718">
            <v>8.327</v>
          </cell>
          <cell r="BI718">
            <v>0</v>
          </cell>
        </row>
        <row r="719">
          <cell r="C719" t="str">
            <v>A</v>
          </cell>
          <cell r="D719" t="str">
            <v>6N</v>
          </cell>
          <cell r="E719" t="str">
            <v>SRG0028</v>
          </cell>
          <cell r="F719" t="str">
            <v>CENTRALE TRAVALE 3</v>
          </cell>
          <cell r="G719" t="str">
            <v>TUSI093</v>
          </cell>
          <cell r="H719" t="str">
            <v>CENTRALE TRAVALE 3</v>
          </cell>
          <cell r="I719" t="str">
            <v>987</v>
          </cell>
          <cell r="J719" t="str">
            <v>07</v>
          </cell>
          <cell r="K719" t="str">
            <v>****</v>
          </cell>
          <cell r="L719" t="str">
            <v>****</v>
          </cell>
          <cell r="M719" t="str">
            <v>13</v>
          </cell>
          <cell r="N719" t="str">
            <v>T300</v>
          </cell>
          <cell r="O719" t="str">
            <v>*</v>
          </cell>
          <cell r="P719" t="str">
            <v>*</v>
          </cell>
          <cell r="Q719" t="str">
            <v>****</v>
          </cell>
          <cell r="R719" t="str">
            <v>42</v>
          </cell>
          <cell r="S719" t="str">
            <v>8112</v>
          </cell>
          <cell r="T719" t="str">
            <v>1</v>
          </cell>
          <cell r="U719">
            <v>1</v>
          </cell>
          <cell r="V719">
            <v>1</v>
          </cell>
          <cell r="W719">
            <v>2000</v>
          </cell>
          <cell r="X719">
            <v>1205.5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1205.5</v>
          </cell>
          <cell r="AJ719">
            <v>1205.5</v>
          </cell>
          <cell r="AK719">
            <v>0</v>
          </cell>
          <cell r="AL719">
            <v>1999</v>
          </cell>
          <cell r="AM719">
            <v>2000</v>
          </cell>
          <cell r="AN719" t="str">
            <v>ta1398707</v>
          </cell>
          <cell r="AO719">
            <v>0</v>
          </cell>
          <cell r="AP719">
            <v>0</v>
          </cell>
          <cell r="AQ719">
            <v>0</v>
          </cell>
          <cell r="AR719">
            <v>75.34375</v>
          </cell>
          <cell r="AS719">
            <v>150.6875</v>
          </cell>
          <cell r="AT719">
            <v>150.6875</v>
          </cell>
          <cell r="AU719">
            <v>150.6875</v>
          </cell>
          <cell r="AV719">
            <v>301.375</v>
          </cell>
          <cell r="AW719">
            <v>301.375</v>
          </cell>
          <cell r="AX719">
            <v>150.6875</v>
          </cell>
          <cell r="AY719">
            <v>150.6875</v>
          </cell>
          <cell r="AZ719">
            <v>150.6875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>
            <v>0</v>
          </cell>
          <cell r="BI719">
            <v>0</v>
          </cell>
        </row>
        <row r="720">
          <cell r="C720" t="str">
            <v>A</v>
          </cell>
          <cell r="D720" t="str">
            <v>6N</v>
          </cell>
          <cell r="E720" t="str">
            <v>SRG0028</v>
          </cell>
          <cell r="F720" t="str">
            <v>CENTRALE TRAVALE 3</v>
          </cell>
          <cell r="G720" t="str">
            <v>TUSI093</v>
          </cell>
          <cell r="H720" t="str">
            <v>CENTRALE TRAVALE 3</v>
          </cell>
          <cell r="I720" t="str">
            <v>987</v>
          </cell>
          <cell r="J720">
            <v>10</v>
          </cell>
          <cell r="K720" t="str">
            <v>****</v>
          </cell>
          <cell r="L720" t="str">
            <v>****</v>
          </cell>
          <cell r="M720" t="str">
            <v>13</v>
          </cell>
          <cell r="N720" t="str">
            <v>T300</v>
          </cell>
          <cell r="O720" t="str">
            <v>*</v>
          </cell>
          <cell r="P720" t="str">
            <v>*</v>
          </cell>
          <cell r="Q720" t="str">
            <v>****</v>
          </cell>
          <cell r="R720" t="str">
            <v>42</v>
          </cell>
          <cell r="S720" t="str">
            <v>8112</v>
          </cell>
          <cell r="T720" t="str">
            <v>1</v>
          </cell>
          <cell r="U720">
            <v>1</v>
          </cell>
          <cell r="V720">
            <v>1</v>
          </cell>
          <cell r="W720">
            <v>2000</v>
          </cell>
          <cell r="X720">
            <v>244.5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244.5</v>
          </cell>
          <cell r="AJ720">
            <v>244.5</v>
          </cell>
          <cell r="AK720">
            <v>0</v>
          </cell>
          <cell r="AL720">
            <v>1999</v>
          </cell>
          <cell r="AM720">
            <v>2000</v>
          </cell>
          <cell r="AN720" t="str">
            <v>ta1398710</v>
          </cell>
          <cell r="AO720">
            <v>0</v>
          </cell>
          <cell r="AP720">
            <v>0</v>
          </cell>
          <cell r="AQ720">
            <v>0</v>
          </cell>
          <cell r="AR720">
            <v>5.9902500000000005</v>
          </cell>
          <cell r="AS720">
            <v>9.3154500000000002</v>
          </cell>
          <cell r="AT720">
            <v>9.3154500000000002</v>
          </cell>
          <cell r="AU720">
            <v>11.51595</v>
          </cell>
          <cell r="AV720">
            <v>18.508649999999999</v>
          </cell>
          <cell r="AW720">
            <v>18.508649999999999</v>
          </cell>
          <cell r="AX720">
            <v>11.51595</v>
          </cell>
          <cell r="AY720">
            <v>18.508649999999999</v>
          </cell>
          <cell r="AZ720">
            <v>18.508649999999999</v>
          </cell>
          <cell r="BA720">
            <v>11.51595</v>
          </cell>
          <cell r="BB720">
            <v>18.508649999999999</v>
          </cell>
          <cell r="BC720">
            <v>0</v>
          </cell>
          <cell r="BD720">
            <v>11.51595</v>
          </cell>
          <cell r="BE720">
            <v>18.508649999999999</v>
          </cell>
          <cell r="BF720">
            <v>0</v>
          </cell>
          <cell r="BG720">
            <v>11.51595</v>
          </cell>
          <cell r="BH720">
            <v>18.508649999999999</v>
          </cell>
          <cell r="BI720">
            <v>0</v>
          </cell>
        </row>
        <row r="721">
          <cell r="C721" t="str">
            <v>A</v>
          </cell>
          <cell r="D721" t="str">
            <v>6N</v>
          </cell>
          <cell r="E721" t="str">
            <v>SRG0028</v>
          </cell>
          <cell r="F721" t="str">
            <v>CENTRALE TRAVALE 3</v>
          </cell>
          <cell r="G721" t="str">
            <v>TUSI093</v>
          </cell>
          <cell r="H721" t="str">
            <v>CENTRALE TRAVALE 3</v>
          </cell>
          <cell r="I721" t="str">
            <v>987</v>
          </cell>
          <cell r="J721" t="str">
            <v>10</v>
          </cell>
          <cell r="K721" t="str">
            <v>****</v>
          </cell>
          <cell r="L721" t="str">
            <v>****</v>
          </cell>
          <cell r="M721" t="str">
            <v>13</v>
          </cell>
          <cell r="N721" t="str">
            <v>T300</v>
          </cell>
          <cell r="O721" t="str">
            <v>*</v>
          </cell>
          <cell r="P721" t="str">
            <v>*</v>
          </cell>
          <cell r="Q721" t="str">
            <v>****</v>
          </cell>
          <cell r="R721" t="str">
            <v>42</v>
          </cell>
          <cell r="S721" t="str">
            <v>8112</v>
          </cell>
          <cell r="T721" t="str">
            <v>1</v>
          </cell>
          <cell r="U721">
            <v>1</v>
          </cell>
          <cell r="V721">
            <v>1</v>
          </cell>
          <cell r="W721">
            <v>2000</v>
          </cell>
          <cell r="X721">
            <v>712.4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712.4</v>
          </cell>
          <cell r="AJ721">
            <v>712.4</v>
          </cell>
          <cell r="AK721">
            <v>0</v>
          </cell>
          <cell r="AL721">
            <v>1999</v>
          </cell>
          <cell r="AM721">
            <v>2000</v>
          </cell>
          <cell r="AN721" t="str">
            <v>ta1398710</v>
          </cell>
          <cell r="AO721">
            <v>0</v>
          </cell>
          <cell r="AP721">
            <v>0</v>
          </cell>
          <cell r="AQ721">
            <v>0</v>
          </cell>
          <cell r="AR721">
            <v>17.453800000000001</v>
          </cell>
          <cell r="AS721">
            <v>27.142440000000001</v>
          </cell>
          <cell r="AT721">
            <v>27.142440000000001</v>
          </cell>
          <cell r="AU721">
            <v>33.554040000000001</v>
          </cell>
          <cell r="AV721">
            <v>53.92868</v>
          </cell>
          <cell r="AW721">
            <v>53.92868</v>
          </cell>
          <cell r="AX721">
            <v>33.554040000000001</v>
          </cell>
          <cell r="AY721">
            <v>53.92868</v>
          </cell>
          <cell r="AZ721">
            <v>53.92868</v>
          </cell>
          <cell r="BA721">
            <v>33.554040000000001</v>
          </cell>
          <cell r="BB721">
            <v>53.92868</v>
          </cell>
          <cell r="BC721">
            <v>0</v>
          </cell>
          <cell r="BD721">
            <v>33.554040000000001</v>
          </cell>
          <cell r="BE721">
            <v>53.92868</v>
          </cell>
          <cell r="BF721">
            <v>0</v>
          </cell>
          <cell r="BG721">
            <v>33.554040000000001</v>
          </cell>
          <cell r="BH721">
            <v>53.92868</v>
          </cell>
          <cell r="BI721">
            <v>0</v>
          </cell>
        </row>
        <row r="722">
          <cell r="C722" t="str">
            <v>A</v>
          </cell>
          <cell r="D722" t="str">
            <v>6N</v>
          </cell>
          <cell r="E722" t="str">
            <v>SRG0028</v>
          </cell>
          <cell r="F722" t="str">
            <v>CENTRALE TRAVALE 3</v>
          </cell>
          <cell r="G722" t="str">
            <v>TUSI093</v>
          </cell>
          <cell r="H722" t="str">
            <v>CENTRALE TRAVALE 3</v>
          </cell>
          <cell r="I722" t="str">
            <v>987</v>
          </cell>
          <cell r="J722">
            <v>10</v>
          </cell>
          <cell r="K722" t="str">
            <v>****</v>
          </cell>
          <cell r="L722" t="str">
            <v>****</v>
          </cell>
          <cell r="M722" t="str">
            <v>13</v>
          </cell>
          <cell r="N722" t="str">
            <v>T300</v>
          </cell>
          <cell r="O722" t="str">
            <v>*</v>
          </cell>
          <cell r="P722" t="str">
            <v>*</v>
          </cell>
          <cell r="Q722" t="str">
            <v>****</v>
          </cell>
          <cell r="R722" t="str">
            <v>42</v>
          </cell>
          <cell r="S722" t="str">
            <v>8112</v>
          </cell>
          <cell r="T722" t="str">
            <v>1</v>
          </cell>
          <cell r="U722">
            <v>1</v>
          </cell>
          <cell r="V722">
            <v>1</v>
          </cell>
          <cell r="W722">
            <v>2000</v>
          </cell>
          <cell r="X722">
            <v>3516.3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3516.3</v>
          </cell>
          <cell r="AJ722">
            <v>3516.3</v>
          </cell>
          <cell r="AK722">
            <v>0</v>
          </cell>
          <cell r="AL722">
            <v>1999</v>
          </cell>
          <cell r="AM722">
            <v>2000</v>
          </cell>
          <cell r="AN722" t="str">
            <v>ta1398710</v>
          </cell>
          <cell r="AO722">
            <v>0</v>
          </cell>
          <cell r="AP722">
            <v>0</v>
          </cell>
          <cell r="AQ722">
            <v>0</v>
          </cell>
          <cell r="AR722">
            <v>86.149350000000013</v>
          </cell>
          <cell r="AS722">
            <v>133.97103000000001</v>
          </cell>
          <cell r="AT722">
            <v>133.97103000000001</v>
          </cell>
          <cell r="AU722">
            <v>165.61773000000002</v>
          </cell>
          <cell r="AV722">
            <v>266.18391000000003</v>
          </cell>
          <cell r="AW722">
            <v>266.18391000000003</v>
          </cell>
          <cell r="AX722">
            <v>165.61773000000002</v>
          </cell>
          <cell r="AY722">
            <v>266.18391000000003</v>
          </cell>
          <cell r="AZ722">
            <v>266.18391000000003</v>
          </cell>
          <cell r="BA722">
            <v>165.61773000000002</v>
          </cell>
          <cell r="BB722">
            <v>266.18391000000003</v>
          </cell>
          <cell r="BC722">
            <v>0</v>
          </cell>
          <cell r="BD722">
            <v>165.61773000000002</v>
          </cell>
          <cell r="BE722">
            <v>266.18391000000003</v>
          </cell>
          <cell r="BF722">
            <v>0</v>
          </cell>
          <cell r="BG722">
            <v>165.61773000000002</v>
          </cell>
          <cell r="BH722">
            <v>266.18391000000003</v>
          </cell>
          <cell r="BI722">
            <v>0</v>
          </cell>
        </row>
        <row r="723">
          <cell r="C723" t="str">
            <v>A</v>
          </cell>
          <cell r="D723" t="str">
            <v>6N</v>
          </cell>
          <cell r="E723" t="str">
            <v>SRG0028</v>
          </cell>
          <cell r="F723" t="str">
            <v>CENTRALE TRAVALE 3</v>
          </cell>
          <cell r="G723" t="str">
            <v>TUSI093</v>
          </cell>
          <cell r="H723" t="str">
            <v>CENTRALE TRAVALE 3</v>
          </cell>
          <cell r="I723" t="str">
            <v>987</v>
          </cell>
          <cell r="J723" t="str">
            <v>10</v>
          </cell>
          <cell r="K723" t="str">
            <v>****</v>
          </cell>
          <cell r="L723" t="str">
            <v>****</v>
          </cell>
          <cell r="M723" t="str">
            <v>13</v>
          </cell>
          <cell r="N723" t="str">
            <v>T300</v>
          </cell>
          <cell r="O723" t="str">
            <v>*</v>
          </cell>
          <cell r="P723" t="str">
            <v>*</v>
          </cell>
          <cell r="Q723" t="str">
            <v>****</v>
          </cell>
          <cell r="R723" t="str">
            <v>42</v>
          </cell>
          <cell r="S723" t="str">
            <v>8112</v>
          </cell>
          <cell r="T723" t="str">
            <v>1</v>
          </cell>
          <cell r="U723">
            <v>1</v>
          </cell>
          <cell r="V723">
            <v>1</v>
          </cell>
          <cell r="W723">
            <v>2000</v>
          </cell>
          <cell r="X723">
            <v>6947.2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6947.2</v>
          </cell>
          <cell r="AJ723">
            <v>6947.2</v>
          </cell>
          <cell r="AK723">
            <v>0</v>
          </cell>
          <cell r="AL723">
            <v>1999</v>
          </cell>
          <cell r="AM723">
            <v>2000</v>
          </cell>
          <cell r="AN723" t="str">
            <v>ta1398710</v>
          </cell>
          <cell r="AO723">
            <v>0</v>
          </cell>
          <cell r="AP723">
            <v>0</v>
          </cell>
          <cell r="AQ723">
            <v>0</v>
          </cell>
          <cell r="AR723">
            <v>170.2064</v>
          </cell>
          <cell r="AS723">
            <v>264.68832000000003</v>
          </cell>
          <cell r="AT723">
            <v>264.68832000000003</v>
          </cell>
          <cell r="AU723">
            <v>327.21312</v>
          </cell>
          <cell r="AV723">
            <v>525.90304000000003</v>
          </cell>
          <cell r="AW723">
            <v>525.90304000000003</v>
          </cell>
          <cell r="AX723">
            <v>327.21312</v>
          </cell>
          <cell r="AY723">
            <v>525.90304000000003</v>
          </cell>
          <cell r="AZ723">
            <v>525.90304000000003</v>
          </cell>
          <cell r="BA723">
            <v>327.21312</v>
          </cell>
          <cell r="BB723">
            <v>525.90304000000003</v>
          </cell>
          <cell r="BC723">
            <v>0</v>
          </cell>
          <cell r="BD723">
            <v>327.21312</v>
          </cell>
          <cell r="BE723">
            <v>525.90304000000003</v>
          </cell>
          <cell r="BF723">
            <v>0</v>
          </cell>
          <cell r="BG723">
            <v>327.21312</v>
          </cell>
          <cell r="BH723">
            <v>525.90304000000003</v>
          </cell>
          <cell r="BI723">
            <v>0</v>
          </cell>
        </row>
        <row r="724">
          <cell r="C724" t="str">
            <v>A</v>
          </cell>
          <cell r="D724" t="str">
            <v>6N</v>
          </cell>
          <cell r="E724" t="str">
            <v>SRG0028</v>
          </cell>
          <cell r="F724" t="str">
            <v>CENTRALE TRAVALE 3</v>
          </cell>
          <cell r="G724" t="str">
            <v>TUSI093</v>
          </cell>
          <cell r="H724" t="str">
            <v>CENTRALE TRAVALE 3</v>
          </cell>
          <cell r="I724" t="str">
            <v>987</v>
          </cell>
          <cell r="J724" t="str">
            <v>10</v>
          </cell>
          <cell r="K724" t="str">
            <v>****</v>
          </cell>
          <cell r="L724" t="str">
            <v>****</v>
          </cell>
          <cell r="M724" t="str">
            <v>13</v>
          </cell>
          <cell r="N724" t="str">
            <v>STR3</v>
          </cell>
          <cell r="O724" t="str">
            <v>*</v>
          </cell>
          <cell r="P724" t="str">
            <v>*</v>
          </cell>
          <cell r="Q724" t="str">
            <v>****</v>
          </cell>
          <cell r="R724" t="str">
            <v>42</v>
          </cell>
          <cell r="S724" t="str">
            <v>8112</v>
          </cell>
          <cell r="T724" t="str">
            <v>1</v>
          </cell>
          <cell r="U724">
            <v>3</v>
          </cell>
          <cell r="V724">
            <v>2</v>
          </cell>
          <cell r="W724">
            <v>2000</v>
          </cell>
          <cell r="Y724">
            <v>340</v>
          </cell>
          <cell r="Z724">
            <v>340</v>
          </cell>
          <cell r="AB724">
            <v>340</v>
          </cell>
          <cell r="AC724">
            <v>340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340</v>
          </cell>
          <cell r="AJ724">
            <v>340</v>
          </cell>
          <cell r="AK724">
            <v>0</v>
          </cell>
          <cell r="AL724">
            <v>2000</v>
          </cell>
          <cell r="AM724">
            <v>2000</v>
          </cell>
          <cell r="AN724" t="str">
            <v>ta1398710</v>
          </cell>
          <cell r="AO724">
            <v>0</v>
          </cell>
          <cell r="AP724">
            <v>0</v>
          </cell>
          <cell r="AQ724">
            <v>0</v>
          </cell>
          <cell r="AR724">
            <v>8.33</v>
          </cell>
          <cell r="AS724">
            <v>12.954000000000001</v>
          </cell>
          <cell r="AT724">
            <v>12.954000000000001</v>
          </cell>
          <cell r="AU724">
            <v>16.013999999999999</v>
          </cell>
          <cell r="AV724">
            <v>25.738</v>
          </cell>
          <cell r="AW724">
            <v>25.738</v>
          </cell>
          <cell r="AX724">
            <v>16.013999999999999</v>
          </cell>
          <cell r="AY724">
            <v>25.738</v>
          </cell>
          <cell r="AZ724">
            <v>25.738</v>
          </cell>
          <cell r="BA724">
            <v>16.013999999999999</v>
          </cell>
          <cell r="BB724">
            <v>25.738</v>
          </cell>
          <cell r="BC724">
            <v>0</v>
          </cell>
          <cell r="BD724">
            <v>16.013999999999999</v>
          </cell>
          <cell r="BE724">
            <v>25.738</v>
          </cell>
          <cell r="BF724">
            <v>0</v>
          </cell>
          <cell r="BG724">
            <v>16.013999999999999</v>
          </cell>
          <cell r="BH724">
            <v>25.738</v>
          </cell>
          <cell r="BI724">
            <v>0</v>
          </cell>
        </row>
        <row r="725">
          <cell r="C725" t="str">
            <v>A</v>
          </cell>
          <cell r="D725" t="str">
            <v>6N</v>
          </cell>
          <cell r="E725" t="str">
            <v>SRG0028</v>
          </cell>
          <cell r="F725" t="str">
            <v>CENTRALE TRAVALE 3</v>
          </cell>
          <cell r="G725" t="str">
            <v>TUSI093</v>
          </cell>
          <cell r="H725" t="str">
            <v>CENTRALE TRAVALE 3</v>
          </cell>
          <cell r="I725" t="str">
            <v>987</v>
          </cell>
          <cell r="J725" t="str">
            <v>10</v>
          </cell>
          <cell r="K725" t="str">
            <v>****</v>
          </cell>
          <cell r="L725" t="str">
            <v>****</v>
          </cell>
          <cell r="M725" t="str">
            <v>13</v>
          </cell>
          <cell r="N725" t="str">
            <v>STR3</v>
          </cell>
          <cell r="O725" t="str">
            <v>*</v>
          </cell>
          <cell r="P725" t="str">
            <v>*</v>
          </cell>
          <cell r="Q725" t="str">
            <v>****</v>
          </cell>
          <cell r="R725" t="str">
            <v>42</v>
          </cell>
          <cell r="S725" t="str">
            <v>8112</v>
          </cell>
          <cell r="T725" t="str">
            <v>1</v>
          </cell>
          <cell r="U725">
            <v>3</v>
          </cell>
          <cell r="V725">
            <v>3</v>
          </cell>
          <cell r="W725">
            <v>2000</v>
          </cell>
          <cell r="Z725">
            <v>220</v>
          </cell>
          <cell r="AA725">
            <v>220</v>
          </cell>
          <cell r="AB725">
            <v>220</v>
          </cell>
          <cell r="AC725">
            <v>220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220</v>
          </cell>
          <cell r="AJ725">
            <v>220</v>
          </cell>
          <cell r="AK725">
            <v>0</v>
          </cell>
          <cell r="AL725">
            <v>2000</v>
          </cell>
          <cell r="AM725">
            <v>2000</v>
          </cell>
          <cell r="AN725" t="str">
            <v>ta1398710</v>
          </cell>
          <cell r="AO725">
            <v>0</v>
          </cell>
          <cell r="AP725">
            <v>0</v>
          </cell>
          <cell r="AQ725">
            <v>0</v>
          </cell>
          <cell r="AR725">
            <v>5.3900000000000006</v>
          </cell>
          <cell r="AS725">
            <v>8.3819999999999997</v>
          </cell>
          <cell r="AT725">
            <v>8.3819999999999997</v>
          </cell>
          <cell r="AU725">
            <v>10.362</v>
          </cell>
          <cell r="AV725">
            <v>16.654</v>
          </cell>
          <cell r="AW725">
            <v>16.654</v>
          </cell>
          <cell r="AX725">
            <v>10.362</v>
          </cell>
          <cell r="AY725">
            <v>16.654</v>
          </cell>
          <cell r="AZ725">
            <v>16.654</v>
          </cell>
          <cell r="BA725">
            <v>10.362</v>
          </cell>
          <cell r="BB725">
            <v>16.654</v>
          </cell>
          <cell r="BC725">
            <v>0</v>
          </cell>
          <cell r="BD725">
            <v>10.362</v>
          </cell>
          <cell r="BE725">
            <v>16.654</v>
          </cell>
          <cell r="BF725">
            <v>0</v>
          </cell>
          <cell r="BG725">
            <v>10.362</v>
          </cell>
          <cell r="BH725">
            <v>16.654</v>
          </cell>
          <cell r="BI725">
            <v>0</v>
          </cell>
        </row>
        <row r="726">
          <cell r="C726" t="str">
            <v>A</v>
          </cell>
          <cell r="D726" t="str">
            <v>6N</v>
          </cell>
          <cell r="E726" t="str">
            <v>SRG0028</v>
          </cell>
          <cell r="F726" t="str">
            <v>CENTRALE TRAVALE 3</v>
          </cell>
          <cell r="G726" t="str">
            <v>TUSI093</v>
          </cell>
          <cell r="H726" t="str">
            <v>CENTRALE TRAVALE 3</v>
          </cell>
          <cell r="I726" t="str">
            <v>987</v>
          </cell>
          <cell r="J726" t="str">
            <v>10</v>
          </cell>
          <cell r="K726" t="str">
            <v>****</v>
          </cell>
          <cell r="L726" t="str">
            <v>****</v>
          </cell>
          <cell r="M726" t="str">
            <v>13</v>
          </cell>
          <cell r="N726" t="str">
            <v>STR3</v>
          </cell>
          <cell r="O726" t="str">
            <v>*</v>
          </cell>
          <cell r="P726" t="str">
            <v>*</v>
          </cell>
          <cell r="Q726" t="str">
            <v>****</v>
          </cell>
          <cell r="R726" t="str">
            <v>42</v>
          </cell>
          <cell r="S726" t="str">
            <v>8112</v>
          </cell>
          <cell r="T726" t="str">
            <v>1</v>
          </cell>
          <cell r="U726">
            <v>3</v>
          </cell>
          <cell r="V726">
            <v>4</v>
          </cell>
          <cell r="W726">
            <v>2000</v>
          </cell>
          <cell r="AA726">
            <v>200</v>
          </cell>
          <cell r="AB726">
            <v>200</v>
          </cell>
          <cell r="AC726">
            <v>200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200</v>
          </cell>
          <cell r="AJ726">
            <v>200</v>
          </cell>
          <cell r="AK726">
            <v>0</v>
          </cell>
          <cell r="AL726">
            <v>2000</v>
          </cell>
          <cell r="AM726">
            <v>2000</v>
          </cell>
          <cell r="AN726" t="str">
            <v>ta1398710</v>
          </cell>
          <cell r="AO726">
            <v>0</v>
          </cell>
          <cell r="AP726">
            <v>0</v>
          </cell>
          <cell r="AQ726">
            <v>0</v>
          </cell>
          <cell r="AR726">
            <v>4.9000000000000004</v>
          </cell>
          <cell r="AS726">
            <v>7.62</v>
          </cell>
          <cell r="AT726">
            <v>7.62</v>
          </cell>
          <cell r="AU726">
            <v>9.42</v>
          </cell>
          <cell r="AV726">
            <v>15.14</v>
          </cell>
          <cell r="AW726">
            <v>15.14</v>
          </cell>
          <cell r="AX726">
            <v>9.42</v>
          </cell>
          <cell r="AY726">
            <v>15.14</v>
          </cell>
          <cell r="AZ726">
            <v>15.14</v>
          </cell>
          <cell r="BA726">
            <v>9.42</v>
          </cell>
          <cell r="BB726">
            <v>15.14</v>
          </cell>
          <cell r="BC726">
            <v>0</v>
          </cell>
          <cell r="BD726">
            <v>9.42</v>
          </cell>
          <cell r="BE726">
            <v>15.14</v>
          </cell>
          <cell r="BF726">
            <v>0</v>
          </cell>
          <cell r="BG726">
            <v>9.42</v>
          </cell>
          <cell r="BH726">
            <v>15.14</v>
          </cell>
          <cell r="BI726">
            <v>0</v>
          </cell>
        </row>
        <row r="727">
          <cell r="C727" t="str">
            <v>A</v>
          </cell>
          <cell r="D727" t="str">
            <v>6N</v>
          </cell>
          <cell r="E727" t="str">
            <v>SRG0028</v>
          </cell>
          <cell r="F727" t="str">
            <v>CENTRALE TRAVALE 3</v>
          </cell>
          <cell r="G727" t="str">
            <v>TUSI093</v>
          </cell>
          <cell r="H727" t="str">
            <v>CENTRALE TRAVALE 3</v>
          </cell>
          <cell r="I727">
            <v>987</v>
          </cell>
          <cell r="J727" t="str">
            <v>10</v>
          </cell>
          <cell r="K727" t="str">
            <v>****</v>
          </cell>
          <cell r="L727" t="str">
            <v>****</v>
          </cell>
          <cell r="M727" t="str">
            <v>13</v>
          </cell>
          <cell r="N727" t="str">
            <v>T300</v>
          </cell>
          <cell r="O727" t="str">
            <v>*</v>
          </cell>
          <cell r="P727" t="str">
            <v>*</v>
          </cell>
          <cell r="Q727" t="str">
            <v>****</v>
          </cell>
          <cell r="R727" t="str">
            <v>42</v>
          </cell>
          <cell r="S727" t="str">
            <v>8112</v>
          </cell>
          <cell r="T727" t="str">
            <v>1</v>
          </cell>
          <cell r="V727">
            <v>2001</v>
          </cell>
          <cell r="W727">
            <v>2001</v>
          </cell>
          <cell r="X727">
            <v>0</v>
          </cell>
          <cell r="AB727">
            <v>0</v>
          </cell>
          <cell r="AC727">
            <v>0</v>
          </cell>
          <cell r="AD727">
            <v>2100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2100</v>
          </cell>
          <cell r="AJ727">
            <v>2100</v>
          </cell>
          <cell r="AK727">
            <v>0</v>
          </cell>
          <cell r="AL727">
            <v>2001</v>
          </cell>
          <cell r="AM727">
            <v>2001</v>
          </cell>
          <cell r="AN727" t="str">
            <v>ta1398710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51.45</v>
          </cell>
          <cell r="AV727">
            <v>80.010000000000005</v>
          </cell>
          <cell r="AW727">
            <v>80.010000000000005</v>
          </cell>
          <cell r="AX727">
            <v>98.910000000000011</v>
          </cell>
          <cell r="AY727">
            <v>158.97</v>
          </cell>
          <cell r="AZ727">
            <v>158.97</v>
          </cell>
          <cell r="BA727">
            <v>98.910000000000011</v>
          </cell>
          <cell r="BB727">
            <v>158.97</v>
          </cell>
          <cell r="BC727">
            <v>158.97</v>
          </cell>
          <cell r="BD727">
            <v>98.910000000000011</v>
          </cell>
          <cell r="BE727">
            <v>158.97</v>
          </cell>
          <cell r="BF727">
            <v>0</v>
          </cell>
          <cell r="BG727">
            <v>98.910000000000011</v>
          </cell>
          <cell r="BH727">
            <v>158.97</v>
          </cell>
          <cell r="BI727">
            <v>0</v>
          </cell>
        </row>
        <row r="728">
          <cell r="C728" t="str">
            <v>A</v>
          </cell>
          <cell r="D728" t="str">
            <v>6N</v>
          </cell>
          <cell r="E728" t="str">
            <v>SRG0028</v>
          </cell>
          <cell r="F728" t="str">
            <v>CENTRALE TRAVALE 3</v>
          </cell>
          <cell r="G728" t="str">
            <v>TUSI115</v>
          </cell>
          <cell r="H728" t="str">
            <v>C.LE TRAVALE 3 - IMP. DI TRASPORTO + BIFASEDOTTI</v>
          </cell>
          <cell r="I728" t="str">
            <v>987</v>
          </cell>
          <cell r="J728" t="str">
            <v>07</v>
          </cell>
          <cell r="K728" t="str">
            <v>****</v>
          </cell>
          <cell r="L728" t="str">
            <v>****</v>
          </cell>
          <cell r="M728" t="str">
            <v>13</v>
          </cell>
          <cell r="N728" t="str">
            <v>T300</v>
          </cell>
          <cell r="O728" t="str">
            <v>*</v>
          </cell>
          <cell r="P728" t="str">
            <v>*</v>
          </cell>
          <cell r="Q728" t="str">
            <v>****</v>
          </cell>
          <cell r="R728" t="str">
            <v>42</v>
          </cell>
          <cell r="S728" t="str">
            <v>8113</v>
          </cell>
          <cell r="T728" t="str">
            <v>1</v>
          </cell>
          <cell r="U728">
            <v>1</v>
          </cell>
          <cell r="V728">
            <v>1</v>
          </cell>
          <cell r="W728">
            <v>2000</v>
          </cell>
          <cell r="X728">
            <v>1208</v>
          </cell>
          <cell r="Y728">
            <v>608</v>
          </cell>
          <cell r="Z728">
            <v>0</v>
          </cell>
          <cell r="AA728">
            <v>0</v>
          </cell>
          <cell r="AB728">
            <v>0</v>
          </cell>
          <cell r="AC728">
            <v>608</v>
          </cell>
          <cell r="AD728">
            <v>1703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3519</v>
          </cell>
          <cell r="AJ728">
            <v>3519</v>
          </cell>
          <cell r="AK728" t="str">
            <v>NO</v>
          </cell>
          <cell r="AL728">
            <v>2001</v>
          </cell>
          <cell r="AM728">
            <v>2001</v>
          </cell>
          <cell r="AN728" t="str">
            <v>ta1398707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219.9375</v>
          </cell>
          <cell r="AV728">
            <v>439.875</v>
          </cell>
          <cell r="AW728">
            <v>439.875</v>
          </cell>
          <cell r="AX728">
            <v>439.875</v>
          </cell>
          <cell r="AY728">
            <v>879.75</v>
          </cell>
          <cell r="AZ728">
            <v>879.75</v>
          </cell>
          <cell r="BA728">
            <v>439.875</v>
          </cell>
          <cell r="BB728">
            <v>439.875</v>
          </cell>
          <cell r="BC728">
            <v>439.875</v>
          </cell>
          <cell r="BD728">
            <v>0</v>
          </cell>
          <cell r="BE728">
            <v>0</v>
          </cell>
          <cell r="BF728">
            <v>0</v>
          </cell>
          <cell r="BG728">
            <v>0</v>
          </cell>
          <cell r="BH728">
            <v>0</v>
          </cell>
          <cell r="BI728">
            <v>0</v>
          </cell>
        </row>
        <row r="729">
          <cell r="C729" t="str">
            <v>A</v>
          </cell>
          <cell r="D729" t="str">
            <v>6N</v>
          </cell>
          <cell r="E729" t="str">
            <v>SRG0028</v>
          </cell>
          <cell r="F729" t="str">
            <v>CENTRALE TRAVALE 3</v>
          </cell>
          <cell r="G729" t="str">
            <v>TUSI115</v>
          </cell>
          <cell r="H729" t="str">
            <v>C.LE TRAVALE 3 - IMP. DI TRASPORTO + BIFASEDOTTI</v>
          </cell>
          <cell r="I729">
            <v>987</v>
          </cell>
          <cell r="J729" t="str">
            <v>07</v>
          </cell>
          <cell r="K729" t="str">
            <v>****</v>
          </cell>
          <cell r="L729" t="str">
            <v>****</v>
          </cell>
          <cell r="M729" t="str">
            <v>13</v>
          </cell>
          <cell r="N729" t="str">
            <v>T300</v>
          </cell>
          <cell r="O729" t="str">
            <v>*</v>
          </cell>
          <cell r="P729" t="str">
            <v>*</v>
          </cell>
          <cell r="Q729" t="str">
            <v>****</v>
          </cell>
          <cell r="R729" t="str">
            <v>42</v>
          </cell>
          <cell r="S729" t="str">
            <v>8113</v>
          </cell>
          <cell r="T729" t="str">
            <v>1</v>
          </cell>
          <cell r="U729">
            <v>1</v>
          </cell>
          <cell r="V729">
            <v>1</v>
          </cell>
          <cell r="W729">
            <v>2000</v>
          </cell>
          <cell r="X729">
            <v>549.70000000000005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549.70000000000005</v>
          </cell>
          <cell r="AJ729">
            <v>549.70000000000005</v>
          </cell>
          <cell r="AK729">
            <v>0</v>
          </cell>
          <cell r="AL729">
            <v>1999</v>
          </cell>
          <cell r="AM729">
            <v>2000</v>
          </cell>
          <cell r="AN729" t="str">
            <v>ta1398707</v>
          </cell>
          <cell r="AO729">
            <v>0</v>
          </cell>
          <cell r="AP729">
            <v>0</v>
          </cell>
          <cell r="AQ729">
            <v>0</v>
          </cell>
          <cell r="AR729">
            <v>34.356250000000003</v>
          </cell>
          <cell r="AS729">
            <v>68.712500000000006</v>
          </cell>
          <cell r="AT729">
            <v>68.712500000000006</v>
          </cell>
          <cell r="AU729">
            <v>68.712500000000006</v>
          </cell>
          <cell r="AV729">
            <v>137.42500000000001</v>
          </cell>
          <cell r="AW729">
            <v>137.42500000000001</v>
          </cell>
          <cell r="AX729">
            <v>68.712500000000006</v>
          </cell>
          <cell r="AY729">
            <v>68.712500000000006</v>
          </cell>
          <cell r="AZ729">
            <v>68.712500000000006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E729">
            <v>0</v>
          </cell>
          <cell r="BF729">
            <v>0</v>
          </cell>
          <cell r="BG729">
            <v>0</v>
          </cell>
          <cell r="BH729">
            <v>0</v>
          </cell>
          <cell r="BI729">
            <v>0</v>
          </cell>
        </row>
        <row r="730">
          <cell r="C730" t="str">
            <v>A</v>
          </cell>
          <cell r="D730" t="str">
            <v>6N</v>
          </cell>
          <cell r="E730" t="str">
            <v>SRG0028</v>
          </cell>
          <cell r="F730" t="str">
            <v>CENTRALE TRAVALE 3</v>
          </cell>
          <cell r="G730" t="str">
            <v>TUSI115</v>
          </cell>
          <cell r="H730" t="str">
            <v>C.LE TRAVALE 3 - IMP. DI TRASPORTO + BIFASEDOTTI</v>
          </cell>
          <cell r="I730">
            <v>987</v>
          </cell>
          <cell r="J730" t="str">
            <v>07</v>
          </cell>
          <cell r="K730" t="str">
            <v>****</v>
          </cell>
          <cell r="L730" t="str">
            <v>****</v>
          </cell>
          <cell r="M730" t="str">
            <v>13</v>
          </cell>
          <cell r="N730" t="str">
            <v>T300</v>
          </cell>
          <cell r="O730" t="str">
            <v>*</v>
          </cell>
          <cell r="P730" t="str">
            <v>*</v>
          </cell>
          <cell r="Q730" t="str">
            <v>****</v>
          </cell>
          <cell r="R730" t="str">
            <v>42</v>
          </cell>
          <cell r="S730" t="str">
            <v>8113</v>
          </cell>
          <cell r="T730" t="str">
            <v>1</v>
          </cell>
          <cell r="U730">
            <v>1</v>
          </cell>
          <cell r="V730">
            <v>1</v>
          </cell>
          <cell r="W730">
            <v>2000</v>
          </cell>
          <cell r="X730">
            <v>16.8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16.8</v>
          </cell>
          <cell r="AJ730">
            <v>16.8</v>
          </cell>
          <cell r="AK730">
            <v>0</v>
          </cell>
          <cell r="AL730">
            <v>1999</v>
          </cell>
          <cell r="AM730">
            <v>2000</v>
          </cell>
          <cell r="AN730" t="str">
            <v>ta1398707</v>
          </cell>
          <cell r="AO730">
            <v>0</v>
          </cell>
          <cell r="AP730">
            <v>0</v>
          </cell>
          <cell r="AQ730">
            <v>0</v>
          </cell>
          <cell r="AR730">
            <v>1.05</v>
          </cell>
          <cell r="AS730">
            <v>2.1</v>
          </cell>
          <cell r="AT730">
            <v>2.1</v>
          </cell>
          <cell r="AU730">
            <v>2.1</v>
          </cell>
          <cell r="AV730">
            <v>4.2</v>
          </cell>
          <cell r="AW730">
            <v>4.2</v>
          </cell>
          <cell r="AX730">
            <v>2.1</v>
          </cell>
          <cell r="AY730">
            <v>2.1</v>
          </cell>
          <cell r="AZ730">
            <v>2.1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E730">
            <v>0</v>
          </cell>
          <cell r="BF730">
            <v>0</v>
          </cell>
          <cell r="BG730">
            <v>0</v>
          </cell>
          <cell r="BH730">
            <v>0</v>
          </cell>
          <cell r="BI730">
            <v>0</v>
          </cell>
        </row>
        <row r="731">
          <cell r="C731" t="str">
            <v>A</v>
          </cell>
          <cell r="D731" t="str">
            <v>6N</v>
          </cell>
          <cell r="E731" t="str">
            <v>SRG0028</v>
          </cell>
          <cell r="F731" t="str">
            <v>CENTRALE TRAVALE 3</v>
          </cell>
          <cell r="G731" t="str">
            <v>TUSI115</v>
          </cell>
          <cell r="H731" t="str">
            <v>C.LE TRAVALE 3 - IMP. DI TRASPORTO + BIFASEDOTTI</v>
          </cell>
          <cell r="I731" t="str">
            <v>987</v>
          </cell>
          <cell r="J731" t="str">
            <v>07</v>
          </cell>
          <cell r="K731" t="str">
            <v>****</v>
          </cell>
          <cell r="L731" t="str">
            <v>****</v>
          </cell>
          <cell r="M731" t="str">
            <v>13</v>
          </cell>
          <cell r="N731" t="str">
            <v>T300</v>
          </cell>
          <cell r="O731" t="str">
            <v>*</v>
          </cell>
          <cell r="P731" t="str">
            <v>*</v>
          </cell>
          <cell r="Q731" t="str">
            <v>****</v>
          </cell>
          <cell r="R731" t="str">
            <v>42</v>
          </cell>
          <cell r="S731" t="str">
            <v>8113</v>
          </cell>
          <cell r="T731" t="str">
            <v>1</v>
          </cell>
          <cell r="U731">
            <v>1</v>
          </cell>
          <cell r="V731">
            <v>1</v>
          </cell>
          <cell r="W731">
            <v>2000</v>
          </cell>
          <cell r="X731">
            <v>48.7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48.7</v>
          </cell>
          <cell r="AJ731">
            <v>48.7</v>
          </cell>
          <cell r="AK731">
            <v>0</v>
          </cell>
          <cell r="AL731">
            <v>1999</v>
          </cell>
          <cell r="AM731">
            <v>2000</v>
          </cell>
          <cell r="AN731" t="str">
            <v>ta1398707</v>
          </cell>
          <cell r="AO731">
            <v>0</v>
          </cell>
          <cell r="AP731">
            <v>0</v>
          </cell>
          <cell r="AQ731">
            <v>0</v>
          </cell>
          <cell r="AR731">
            <v>3.0437500000000002</v>
          </cell>
          <cell r="AS731">
            <v>6.0875000000000004</v>
          </cell>
          <cell r="AT731">
            <v>6.0875000000000004</v>
          </cell>
          <cell r="AU731">
            <v>6.0875000000000004</v>
          </cell>
          <cell r="AV731">
            <v>12.175000000000001</v>
          </cell>
          <cell r="AW731">
            <v>12.175000000000001</v>
          </cell>
          <cell r="AX731">
            <v>6.0875000000000004</v>
          </cell>
          <cell r="AY731">
            <v>6.0875000000000004</v>
          </cell>
          <cell r="AZ731">
            <v>6.0875000000000004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0</v>
          </cell>
          <cell r="BG731">
            <v>0</v>
          </cell>
          <cell r="BH731">
            <v>0</v>
          </cell>
          <cell r="BI731">
            <v>0</v>
          </cell>
        </row>
        <row r="732">
          <cell r="C732" t="str">
            <v>A</v>
          </cell>
          <cell r="D732" t="str">
            <v>6N</v>
          </cell>
          <cell r="E732" t="str">
            <v>SRG0028</v>
          </cell>
          <cell r="F732" t="str">
            <v>CENTRALE TRAVALE 3</v>
          </cell>
          <cell r="G732" t="str">
            <v>TUSI115</v>
          </cell>
          <cell r="H732" t="str">
            <v>C.LE TRAVALE 3 - IMP. DI TRASPORTO + BIFASEDOTTI</v>
          </cell>
          <cell r="I732" t="str">
            <v>987</v>
          </cell>
          <cell r="J732" t="str">
            <v>07</v>
          </cell>
          <cell r="K732" t="str">
            <v>****</v>
          </cell>
          <cell r="L732" t="str">
            <v>****</v>
          </cell>
          <cell r="M732" t="str">
            <v>13</v>
          </cell>
          <cell r="N732" t="str">
            <v>T300</v>
          </cell>
          <cell r="O732" t="str">
            <v>*</v>
          </cell>
          <cell r="P732" t="str">
            <v>*</v>
          </cell>
          <cell r="Q732" t="str">
            <v>****</v>
          </cell>
          <cell r="R732" t="str">
            <v>42</v>
          </cell>
          <cell r="S732" t="str">
            <v>8113</v>
          </cell>
          <cell r="T732" t="str">
            <v>1</v>
          </cell>
          <cell r="U732">
            <v>1</v>
          </cell>
          <cell r="V732">
            <v>1</v>
          </cell>
          <cell r="W732">
            <v>2000</v>
          </cell>
          <cell r="X732">
            <v>1833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3536</v>
          </cell>
          <cell r="AJ732">
            <v>1833</v>
          </cell>
          <cell r="AK732">
            <v>0</v>
          </cell>
          <cell r="AL732">
            <v>1999</v>
          </cell>
          <cell r="AM732">
            <v>2000</v>
          </cell>
          <cell r="AN732" t="str">
            <v>ta1398707</v>
          </cell>
          <cell r="AO732">
            <v>0</v>
          </cell>
          <cell r="AP732">
            <v>0</v>
          </cell>
          <cell r="AQ732">
            <v>0</v>
          </cell>
          <cell r="AR732">
            <v>114.5625</v>
          </cell>
          <cell r="AS732">
            <v>229.125</v>
          </cell>
          <cell r="AT732">
            <v>229.125</v>
          </cell>
          <cell r="AU732">
            <v>229.125</v>
          </cell>
          <cell r="AV732">
            <v>458.25</v>
          </cell>
          <cell r="AW732">
            <v>458.25</v>
          </cell>
          <cell r="AX732">
            <v>229.125</v>
          </cell>
          <cell r="AY732">
            <v>229.125</v>
          </cell>
          <cell r="AZ732">
            <v>229.125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0</v>
          </cell>
          <cell r="BF732">
            <v>0</v>
          </cell>
          <cell r="BG732">
            <v>0</v>
          </cell>
          <cell r="BH732">
            <v>0</v>
          </cell>
          <cell r="BI732">
            <v>0</v>
          </cell>
        </row>
        <row r="733">
          <cell r="C733" t="str">
            <v>A</v>
          </cell>
          <cell r="D733" t="str">
            <v>6N</v>
          </cell>
          <cell r="E733" t="str">
            <v>SRG0028</v>
          </cell>
          <cell r="F733" t="str">
            <v>CENTRALE TRAVALE 3</v>
          </cell>
          <cell r="G733" t="str">
            <v>TUSI115</v>
          </cell>
          <cell r="H733" t="str">
            <v>C.LE TRAVALE 3 - IMP. DI TRASPORTO + BIFASEDOTTI</v>
          </cell>
          <cell r="I733" t="str">
            <v>987</v>
          </cell>
          <cell r="J733" t="str">
            <v>07</v>
          </cell>
          <cell r="K733" t="str">
            <v>****</v>
          </cell>
          <cell r="L733" t="str">
            <v>****</v>
          </cell>
          <cell r="M733" t="str">
            <v>13</v>
          </cell>
          <cell r="N733" t="str">
            <v>STR3</v>
          </cell>
          <cell r="O733" t="str">
            <v>*</v>
          </cell>
          <cell r="P733" t="str">
            <v>*</v>
          </cell>
          <cell r="Q733" t="str">
            <v>****</v>
          </cell>
          <cell r="R733" t="str">
            <v>42</v>
          </cell>
          <cell r="S733" t="str">
            <v>8113</v>
          </cell>
          <cell r="T733" t="str">
            <v>1</v>
          </cell>
          <cell r="U733">
            <v>3</v>
          </cell>
          <cell r="V733">
            <v>2</v>
          </cell>
          <cell r="W733">
            <v>2000</v>
          </cell>
          <cell r="Y733">
            <v>400</v>
          </cell>
          <cell r="Z733">
            <v>400</v>
          </cell>
          <cell r="AA733">
            <v>0</v>
          </cell>
          <cell r="AB733">
            <v>0</v>
          </cell>
          <cell r="AC733">
            <v>400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400</v>
          </cell>
          <cell r="AJ733">
            <v>400</v>
          </cell>
          <cell r="AK733">
            <v>0</v>
          </cell>
          <cell r="AL733">
            <v>2000</v>
          </cell>
          <cell r="AM733">
            <v>2000</v>
          </cell>
          <cell r="AN733" t="str">
            <v>ta1398707</v>
          </cell>
          <cell r="AO733">
            <v>0</v>
          </cell>
          <cell r="AP733">
            <v>0</v>
          </cell>
          <cell r="AQ733">
            <v>0</v>
          </cell>
          <cell r="AR733">
            <v>25</v>
          </cell>
          <cell r="AS733">
            <v>50</v>
          </cell>
          <cell r="AT733">
            <v>50</v>
          </cell>
          <cell r="AU733">
            <v>50</v>
          </cell>
          <cell r="AV733">
            <v>100</v>
          </cell>
          <cell r="AW733">
            <v>100</v>
          </cell>
          <cell r="AX733">
            <v>50</v>
          </cell>
          <cell r="AY733">
            <v>50</v>
          </cell>
          <cell r="AZ733">
            <v>50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0</v>
          </cell>
          <cell r="BG733">
            <v>0</v>
          </cell>
          <cell r="BH733">
            <v>0</v>
          </cell>
          <cell r="BI733">
            <v>0</v>
          </cell>
        </row>
        <row r="734">
          <cell r="C734" t="str">
            <v>A</v>
          </cell>
          <cell r="D734" t="str">
            <v>6N</v>
          </cell>
          <cell r="E734" t="str">
            <v>SRG0028</v>
          </cell>
          <cell r="F734" t="str">
            <v>CENTRALE TRAVALE 3</v>
          </cell>
          <cell r="G734" t="str">
            <v>TUSI116</v>
          </cell>
          <cell r="H734" t="str">
            <v>C.LE TRAVALE 3 - IMP. DI REINIEZIONE</v>
          </cell>
          <cell r="I734">
            <v>987</v>
          </cell>
          <cell r="J734" t="str">
            <v>08</v>
          </cell>
          <cell r="K734" t="str">
            <v>****</v>
          </cell>
          <cell r="L734" t="str">
            <v>****</v>
          </cell>
          <cell r="M734" t="str">
            <v>13</v>
          </cell>
          <cell r="N734" t="str">
            <v>T300</v>
          </cell>
          <cell r="O734" t="str">
            <v>*</v>
          </cell>
          <cell r="P734" t="str">
            <v>*</v>
          </cell>
          <cell r="Q734" t="str">
            <v>****</v>
          </cell>
          <cell r="R734" t="str">
            <v>42</v>
          </cell>
          <cell r="S734" t="str">
            <v>8115</v>
          </cell>
          <cell r="T734" t="str">
            <v>1</v>
          </cell>
          <cell r="U734">
            <v>1</v>
          </cell>
          <cell r="V734">
            <v>1</v>
          </cell>
          <cell r="W734">
            <v>2000</v>
          </cell>
          <cell r="X734">
            <v>0.8</v>
          </cell>
          <cell r="Y734">
            <v>181</v>
          </cell>
          <cell r="Z734">
            <v>0</v>
          </cell>
          <cell r="AA734">
            <v>0</v>
          </cell>
          <cell r="AB734">
            <v>0</v>
          </cell>
          <cell r="AC734">
            <v>181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181.8</v>
          </cell>
          <cell r="AJ734">
            <v>181.8</v>
          </cell>
          <cell r="AK734">
            <v>0</v>
          </cell>
          <cell r="AL734">
            <v>2000</v>
          </cell>
          <cell r="AM734">
            <v>2000</v>
          </cell>
          <cell r="AN734" t="str">
            <v>ta1398708</v>
          </cell>
          <cell r="AO734">
            <v>0</v>
          </cell>
          <cell r="AP734">
            <v>0</v>
          </cell>
          <cell r="AQ734">
            <v>0</v>
          </cell>
          <cell r="AR734">
            <v>11.362500000000001</v>
          </cell>
          <cell r="AS734">
            <v>22.725000000000001</v>
          </cell>
          <cell r="AT734">
            <v>22.725000000000001</v>
          </cell>
          <cell r="AU734">
            <v>22.725000000000001</v>
          </cell>
          <cell r="AV734">
            <v>45.45</v>
          </cell>
          <cell r="AW734">
            <v>45.45</v>
          </cell>
          <cell r="AX734">
            <v>22.725000000000001</v>
          </cell>
          <cell r="AY734">
            <v>22.725000000000001</v>
          </cell>
          <cell r="AZ734">
            <v>22.725000000000001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E734">
            <v>0</v>
          </cell>
          <cell r="BF734">
            <v>0</v>
          </cell>
          <cell r="BG734">
            <v>0</v>
          </cell>
          <cell r="BH734">
            <v>0</v>
          </cell>
          <cell r="BI734">
            <v>0</v>
          </cell>
        </row>
        <row r="735">
          <cell r="C735" t="str">
            <v>A</v>
          </cell>
          <cell r="D735" t="str">
            <v>6N</v>
          </cell>
          <cell r="E735" t="str">
            <v>SRG0028</v>
          </cell>
          <cell r="F735" t="str">
            <v>CENTRALE TRAVALE 3</v>
          </cell>
          <cell r="G735" t="str">
            <v>TUSI116</v>
          </cell>
          <cell r="H735" t="str">
            <v>C.LE TRAVALE 3 - IMP. DI REINIEZIONE</v>
          </cell>
          <cell r="I735">
            <v>987</v>
          </cell>
          <cell r="J735" t="str">
            <v>08</v>
          </cell>
          <cell r="K735" t="str">
            <v>****</v>
          </cell>
          <cell r="L735" t="str">
            <v>****</v>
          </cell>
          <cell r="M735" t="str">
            <v>13</v>
          </cell>
          <cell r="N735" t="str">
            <v>T300</v>
          </cell>
          <cell r="O735" t="str">
            <v>*</v>
          </cell>
          <cell r="P735" t="str">
            <v>*</v>
          </cell>
          <cell r="Q735" t="str">
            <v>****</v>
          </cell>
          <cell r="R735" t="str">
            <v>42</v>
          </cell>
          <cell r="S735" t="str">
            <v>8115</v>
          </cell>
          <cell r="T735" t="str">
            <v>1</v>
          </cell>
          <cell r="U735">
            <v>1</v>
          </cell>
          <cell r="V735">
            <v>1</v>
          </cell>
          <cell r="W735">
            <v>2000</v>
          </cell>
          <cell r="X735">
            <v>0.1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0.1</v>
          </cell>
          <cell r="AJ735">
            <v>0.1</v>
          </cell>
          <cell r="AK735">
            <v>0</v>
          </cell>
          <cell r="AL735">
            <v>1999</v>
          </cell>
          <cell r="AM735">
            <v>2000</v>
          </cell>
          <cell r="AN735" t="str">
            <v>ta1398708</v>
          </cell>
          <cell r="AO735">
            <v>0</v>
          </cell>
          <cell r="AP735">
            <v>0</v>
          </cell>
          <cell r="AQ735">
            <v>0</v>
          </cell>
          <cell r="AR735">
            <v>6.2500000000000003E-3</v>
          </cell>
          <cell r="AS735">
            <v>1.2500000000000001E-2</v>
          </cell>
          <cell r="AT735">
            <v>1.2500000000000001E-2</v>
          </cell>
          <cell r="AU735">
            <v>1.2500000000000001E-2</v>
          </cell>
          <cell r="AV735">
            <v>2.5000000000000001E-2</v>
          </cell>
          <cell r="AW735">
            <v>2.5000000000000001E-2</v>
          </cell>
          <cell r="AX735">
            <v>1.2500000000000001E-2</v>
          </cell>
          <cell r="AY735">
            <v>1.2500000000000001E-2</v>
          </cell>
          <cell r="AZ735">
            <v>1.2500000000000001E-2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E735">
            <v>0</v>
          </cell>
          <cell r="BF735">
            <v>0</v>
          </cell>
          <cell r="BG735">
            <v>0</v>
          </cell>
          <cell r="BH735">
            <v>0</v>
          </cell>
          <cell r="BI735">
            <v>0</v>
          </cell>
        </row>
        <row r="736">
          <cell r="C736" t="str">
            <v>A</v>
          </cell>
          <cell r="D736" t="str">
            <v>6N</v>
          </cell>
          <cell r="E736" t="str">
            <v>SRG0028</v>
          </cell>
          <cell r="F736" t="str">
            <v>CENTRALE TRAVALE 3</v>
          </cell>
          <cell r="G736" t="str">
            <v>TUSI116</v>
          </cell>
          <cell r="H736" t="str">
            <v>C.LE TRAVALE 3 - IMP. DI REINIEZIONE</v>
          </cell>
          <cell r="I736" t="str">
            <v>987</v>
          </cell>
          <cell r="J736" t="str">
            <v>08</v>
          </cell>
          <cell r="K736" t="str">
            <v>****</v>
          </cell>
          <cell r="L736" t="str">
            <v>****</v>
          </cell>
          <cell r="M736" t="str">
            <v>13</v>
          </cell>
          <cell r="N736" t="str">
            <v>T300</v>
          </cell>
          <cell r="O736" t="str">
            <v>*</v>
          </cell>
          <cell r="P736" t="str">
            <v>*</v>
          </cell>
          <cell r="Q736" t="str">
            <v>****</v>
          </cell>
          <cell r="R736" t="str">
            <v>42</v>
          </cell>
          <cell r="S736" t="str">
            <v>8115</v>
          </cell>
          <cell r="T736" t="str">
            <v>1</v>
          </cell>
          <cell r="U736">
            <v>1</v>
          </cell>
          <cell r="V736">
            <v>1</v>
          </cell>
          <cell r="W736">
            <v>2000</v>
          </cell>
          <cell r="X736">
            <v>19.2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19.2</v>
          </cell>
          <cell r="AJ736">
            <v>19.2</v>
          </cell>
          <cell r="AK736">
            <v>0</v>
          </cell>
          <cell r="AL736">
            <v>1999</v>
          </cell>
          <cell r="AM736">
            <v>2000</v>
          </cell>
          <cell r="AN736" t="str">
            <v>ta1398708</v>
          </cell>
          <cell r="AO736">
            <v>0</v>
          </cell>
          <cell r="AP736">
            <v>0</v>
          </cell>
          <cell r="AQ736">
            <v>0</v>
          </cell>
          <cell r="AR736">
            <v>1.2</v>
          </cell>
          <cell r="AS736">
            <v>2.4</v>
          </cell>
          <cell r="AT736">
            <v>2.4</v>
          </cell>
          <cell r="AU736">
            <v>2.4</v>
          </cell>
          <cell r="AV736">
            <v>4.8</v>
          </cell>
          <cell r="AW736">
            <v>4.8</v>
          </cell>
          <cell r="AX736">
            <v>2.4</v>
          </cell>
          <cell r="AY736">
            <v>2.4</v>
          </cell>
          <cell r="AZ736">
            <v>2.4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E736">
            <v>0</v>
          </cell>
          <cell r="BF736">
            <v>0</v>
          </cell>
          <cell r="BG736">
            <v>0</v>
          </cell>
          <cell r="BH736">
            <v>0</v>
          </cell>
          <cell r="BI736">
            <v>0</v>
          </cell>
        </row>
        <row r="737">
          <cell r="C737" t="str">
            <v>A</v>
          </cell>
          <cell r="D737" t="str">
            <v>6N</v>
          </cell>
          <cell r="E737" t="str">
            <v>SRG0028</v>
          </cell>
          <cell r="F737" t="str">
            <v>CENTRALE TRAVALE 3</v>
          </cell>
          <cell r="G737" t="str">
            <v>TUSI116</v>
          </cell>
          <cell r="H737" t="str">
            <v>C.LE TRAVALE 3 - IMP. DI REINIEZIONE</v>
          </cell>
          <cell r="I737" t="str">
            <v>987</v>
          </cell>
          <cell r="J737" t="str">
            <v>08</v>
          </cell>
          <cell r="K737" t="str">
            <v>****</v>
          </cell>
          <cell r="L737" t="str">
            <v>****</v>
          </cell>
          <cell r="M737" t="str">
            <v>13</v>
          </cell>
          <cell r="N737" t="str">
            <v>T300</v>
          </cell>
          <cell r="O737" t="str">
            <v>*</v>
          </cell>
          <cell r="P737" t="str">
            <v>*</v>
          </cell>
          <cell r="Q737" t="str">
            <v>****</v>
          </cell>
          <cell r="R737" t="str">
            <v>42</v>
          </cell>
          <cell r="S737" t="str">
            <v>8115</v>
          </cell>
          <cell r="T737" t="str">
            <v>1</v>
          </cell>
          <cell r="U737">
            <v>1</v>
          </cell>
          <cell r="V737">
            <v>1</v>
          </cell>
          <cell r="W737">
            <v>2000</v>
          </cell>
          <cell r="X737">
            <v>16.2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16.2</v>
          </cell>
          <cell r="AJ737">
            <v>16.2</v>
          </cell>
          <cell r="AK737">
            <v>0</v>
          </cell>
          <cell r="AL737">
            <v>1999</v>
          </cell>
          <cell r="AM737">
            <v>2000</v>
          </cell>
          <cell r="AN737" t="str">
            <v>ta1398708</v>
          </cell>
          <cell r="AO737">
            <v>0</v>
          </cell>
          <cell r="AP737">
            <v>0</v>
          </cell>
          <cell r="AQ737">
            <v>0</v>
          </cell>
          <cell r="AR737">
            <v>1.0125</v>
          </cell>
          <cell r="AS737">
            <v>2.0249999999999999</v>
          </cell>
          <cell r="AT737">
            <v>2.0249999999999999</v>
          </cell>
          <cell r="AU737">
            <v>2.0249999999999999</v>
          </cell>
          <cell r="AV737">
            <v>4.05</v>
          </cell>
          <cell r="AW737">
            <v>4.05</v>
          </cell>
          <cell r="AX737">
            <v>2.0249999999999999</v>
          </cell>
          <cell r="AY737">
            <v>2.0249999999999999</v>
          </cell>
          <cell r="AZ737">
            <v>2.0249999999999999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0</v>
          </cell>
          <cell r="BG737">
            <v>0</v>
          </cell>
          <cell r="BH737">
            <v>0</v>
          </cell>
          <cell r="BI737">
            <v>0</v>
          </cell>
        </row>
        <row r="738">
          <cell r="C738" t="str">
            <v>A</v>
          </cell>
          <cell r="D738" t="str">
            <v>6N</v>
          </cell>
          <cell r="E738" t="str">
            <v>SRG0028</v>
          </cell>
          <cell r="F738" t="str">
            <v>CENTRALE TRAVALE 3</v>
          </cell>
          <cell r="G738" t="str">
            <v>WUSI004</v>
          </cell>
          <cell r="H738" t="str">
            <v>POZZO TRAVALE SUD 1A</v>
          </cell>
          <cell r="I738" t="str">
            <v>939</v>
          </cell>
          <cell r="J738" t="str">
            <v>**</v>
          </cell>
          <cell r="K738" t="str">
            <v>****</v>
          </cell>
          <cell r="L738" t="str">
            <v>****</v>
          </cell>
          <cell r="M738" t="str">
            <v>14</v>
          </cell>
          <cell r="N738" t="str">
            <v>0510</v>
          </cell>
          <cell r="O738" t="str">
            <v>*</v>
          </cell>
          <cell r="P738" t="str">
            <v>*</v>
          </cell>
          <cell r="Q738" t="str">
            <v>****</v>
          </cell>
          <cell r="R738" t="str">
            <v>42</v>
          </cell>
          <cell r="S738" t="str">
            <v>7578</v>
          </cell>
          <cell r="T738" t="str">
            <v>1</v>
          </cell>
          <cell r="U738">
            <v>1</v>
          </cell>
          <cell r="V738">
            <v>1</v>
          </cell>
          <cell r="W738">
            <v>2000</v>
          </cell>
          <cell r="X738">
            <v>720.3</v>
          </cell>
          <cell r="Y738">
            <v>943</v>
          </cell>
          <cell r="Z738">
            <v>0</v>
          </cell>
          <cell r="AA738">
            <v>0</v>
          </cell>
          <cell r="AB738">
            <v>0</v>
          </cell>
          <cell r="AC738">
            <v>943</v>
          </cell>
          <cell r="AD738">
            <v>1000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2663.3</v>
          </cell>
          <cell r="AJ738">
            <v>2663.3</v>
          </cell>
          <cell r="AK738" t="str">
            <v>NO</v>
          </cell>
          <cell r="AL738">
            <v>2001</v>
          </cell>
          <cell r="AM738">
            <v>2001</v>
          </cell>
          <cell r="AN738" t="str">
            <v>ta14939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U738">
            <v>133.16500000000002</v>
          </cell>
          <cell r="AV738">
            <v>199.7475</v>
          </cell>
          <cell r="AW738">
            <v>199.7475</v>
          </cell>
          <cell r="AX738">
            <v>266.33000000000004</v>
          </cell>
          <cell r="AY738">
            <v>399.495</v>
          </cell>
          <cell r="AZ738">
            <v>399.495</v>
          </cell>
          <cell r="BA738">
            <v>266.33000000000004</v>
          </cell>
          <cell r="BB738">
            <v>399.495</v>
          </cell>
          <cell r="BC738">
            <v>399.495</v>
          </cell>
          <cell r="BD738">
            <v>266.33000000000004</v>
          </cell>
          <cell r="BE738">
            <v>399.495</v>
          </cell>
          <cell r="BF738">
            <v>0</v>
          </cell>
          <cell r="BG738">
            <v>266.33000000000004</v>
          </cell>
          <cell r="BH738">
            <v>266.33000000000004</v>
          </cell>
          <cell r="BI738">
            <v>0</v>
          </cell>
        </row>
        <row r="739">
          <cell r="C739" t="str">
            <v>A</v>
          </cell>
          <cell r="D739" t="str">
            <v>6N</v>
          </cell>
          <cell r="E739" t="str">
            <v>SRG0028</v>
          </cell>
          <cell r="F739" t="str">
            <v>CENTRALE TRAVALE 3</v>
          </cell>
          <cell r="G739" t="str">
            <v>WUSI004</v>
          </cell>
          <cell r="H739" t="str">
            <v>POZZO TRAVALE SUD 1A</v>
          </cell>
          <cell r="I739" t="str">
            <v>939</v>
          </cell>
          <cell r="J739" t="str">
            <v>**</v>
          </cell>
          <cell r="K739" t="str">
            <v>****</v>
          </cell>
          <cell r="L739" t="str">
            <v>****</v>
          </cell>
          <cell r="M739" t="str">
            <v>14</v>
          </cell>
          <cell r="N739" t="str">
            <v>0510</v>
          </cell>
          <cell r="O739" t="str">
            <v>*</v>
          </cell>
          <cell r="P739" t="str">
            <v>*</v>
          </cell>
          <cell r="Q739" t="str">
            <v>****</v>
          </cell>
          <cell r="R739" t="str">
            <v>42</v>
          </cell>
          <cell r="S739" t="str">
            <v>7578</v>
          </cell>
          <cell r="T739" t="str">
            <v>1</v>
          </cell>
          <cell r="U739">
            <v>1</v>
          </cell>
          <cell r="V739">
            <v>1</v>
          </cell>
          <cell r="W739">
            <v>2000</v>
          </cell>
          <cell r="X739">
            <v>127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127</v>
          </cell>
          <cell r="AJ739">
            <v>127</v>
          </cell>
          <cell r="AK739">
            <v>0</v>
          </cell>
          <cell r="AL739">
            <v>1999</v>
          </cell>
          <cell r="AM739">
            <v>2000</v>
          </cell>
          <cell r="AN739" t="str">
            <v>ta14939</v>
          </cell>
          <cell r="AO739">
            <v>0</v>
          </cell>
          <cell r="AP739">
            <v>0</v>
          </cell>
          <cell r="AQ739">
            <v>0</v>
          </cell>
          <cell r="AR739">
            <v>6.3500000000000005</v>
          </cell>
          <cell r="AS739">
            <v>9.5250000000000004</v>
          </cell>
          <cell r="AT739">
            <v>9.5250000000000004</v>
          </cell>
          <cell r="AU739">
            <v>12.700000000000001</v>
          </cell>
          <cell r="AV739">
            <v>19.05</v>
          </cell>
          <cell r="AW739">
            <v>19.05</v>
          </cell>
          <cell r="AX739">
            <v>12.700000000000001</v>
          </cell>
          <cell r="AY739">
            <v>19.05</v>
          </cell>
          <cell r="AZ739">
            <v>19.05</v>
          </cell>
          <cell r="BA739">
            <v>12.700000000000001</v>
          </cell>
          <cell r="BB739">
            <v>19.05</v>
          </cell>
          <cell r="BC739">
            <v>0</v>
          </cell>
          <cell r="BD739">
            <v>12.700000000000001</v>
          </cell>
          <cell r="BE739">
            <v>12.700000000000001</v>
          </cell>
          <cell r="BF739">
            <v>0</v>
          </cell>
          <cell r="BG739">
            <v>0</v>
          </cell>
          <cell r="BH739">
            <v>0</v>
          </cell>
          <cell r="BI739">
            <v>0</v>
          </cell>
        </row>
        <row r="740">
          <cell r="C740" t="str">
            <v>A</v>
          </cell>
          <cell r="D740" t="str">
            <v>6N</v>
          </cell>
          <cell r="E740" t="str">
            <v>SRG0028</v>
          </cell>
          <cell r="F740" t="str">
            <v>CENTRALE TRAVALE 3</v>
          </cell>
          <cell r="G740" t="str">
            <v>WUSI004</v>
          </cell>
          <cell r="H740" t="str">
            <v>POZZO TRAVALE SUD 1A</v>
          </cell>
          <cell r="I740" t="str">
            <v>939</v>
          </cell>
          <cell r="J740" t="str">
            <v>**</v>
          </cell>
          <cell r="K740" t="str">
            <v>****</v>
          </cell>
          <cell r="L740" t="str">
            <v>****</v>
          </cell>
          <cell r="M740" t="str">
            <v>14</v>
          </cell>
          <cell r="N740" t="str">
            <v>0510</v>
          </cell>
          <cell r="O740" t="str">
            <v>*</v>
          </cell>
          <cell r="P740" t="str">
            <v>*</v>
          </cell>
          <cell r="Q740" t="str">
            <v>****</v>
          </cell>
          <cell r="R740" t="str">
            <v>42</v>
          </cell>
          <cell r="S740" t="str">
            <v>7578</v>
          </cell>
          <cell r="T740" t="str">
            <v>1</v>
          </cell>
          <cell r="U740">
            <v>1</v>
          </cell>
          <cell r="V740">
            <v>1</v>
          </cell>
          <cell r="W740">
            <v>2000</v>
          </cell>
          <cell r="X740">
            <v>3579.2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4579.2</v>
          </cell>
          <cell r="AJ740">
            <v>3579.2</v>
          </cell>
          <cell r="AK740">
            <v>0</v>
          </cell>
          <cell r="AL740">
            <v>1999</v>
          </cell>
          <cell r="AM740">
            <v>2000</v>
          </cell>
          <cell r="AN740" t="str">
            <v>ta14939</v>
          </cell>
          <cell r="AO740">
            <v>0</v>
          </cell>
          <cell r="AP740">
            <v>0</v>
          </cell>
          <cell r="AQ740">
            <v>0</v>
          </cell>
          <cell r="AR740">
            <v>178.96</v>
          </cell>
          <cell r="AS740">
            <v>268.44</v>
          </cell>
          <cell r="AT740">
            <v>268.44</v>
          </cell>
          <cell r="AU740">
            <v>357.92</v>
          </cell>
          <cell r="AV740">
            <v>536.88</v>
          </cell>
          <cell r="AW740">
            <v>536.88</v>
          </cell>
          <cell r="AX740">
            <v>357.92</v>
          </cell>
          <cell r="AY740">
            <v>536.88</v>
          </cell>
          <cell r="AZ740">
            <v>536.88</v>
          </cell>
          <cell r="BA740">
            <v>357.92</v>
          </cell>
          <cell r="BB740">
            <v>536.88</v>
          </cell>
          <cell r="BC740">
            <v>0</v>
          </cell>
          <cell r="BD740">
            <v>357.92</v>
          </cell>
          <cell r="BE740">
            <v>357.92</v>
          </cell>
          <cell r="BF740">
            <v>0</v>
          </cell>
          <cell r="BG740">
            <v>0</v>
          </cell>
          <cell r="BH740">
            <v>0</v>
          </cell>
          <cell r="BI740">
            <v>0</v>
          </cell>
        </row>
        <row r="741">
          <cell r="C741" t="str">
            <v>A</v>
          </cell>
          <cell r="D741" t="str">
            <v>6N</v>
          </cell>
          <cell r="E741" t="str">
            <v>SRG0028</v>
          </cell>
          <cell r="F741" t="str">
            <v>CENTRALE TRAVALE 3</v>
          </cell>
          <cell r="G741" t="str">
            <v>WUSI004</v>
          </cell>
          <cell r="H741" t="str">
            <v>POZZO TRAVALE SUD 1A</v>
          </cell>
          <cell r="I741" t="str">
            <v>935</v>
          </cell>
          <cell r="J741" t="str">
            <v>**</v>
          </cell>
          <cell r="K741" t="str">
            <v>****</v>
          </cell>
          <cell r="L741" t="str">
            <v>****</v>
          </cell>
          <cell r="M741" t="str">
            <v>14</v>
          </cell>
          <cell r="N741" t="str">
            <v>0510</v>
          </cell>
          <cell r="O741" t="str">
            <v>*</v>
          </cell>
          <cell r="P741" t="str">
            <v>*</v>
          </cell>
          <cell r="Q741" t="str">
            <v>****</v>
          </cell>
          <cell r="R741" t="str">
            <v>42</v>
          </cell>
          <cell r="S741" t="str">
            <v>7578</v>
          </cell>
          <cell r="T741" t="str">
            <v>1</v>
          </cell>
          <cell r="U741">
            <v>3</v>
          </cell>
          <cell r="V741">
            <v>2</v>
          </cell>
          <cell r="W741">
            <v>2000</v>
          </cell>
          <cell r="Y741">
            <v>58</v>
          </cell>
          <cell r="Z741">
            <v>58</v>
          </cell>
          <cell r="AA741">
            <v>0</v>
          </cell>
          <cell r="AB741">
            <v>0</v>
          </cell>
          <cell r="AC741">
            <v>58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58</v>
          </cell>
          <cell r="AJ741">
            <v>58</v>
          </cell>
          <cell r="AK741">
            <v>0</v>
          </cell>
          <cell r="AL741">
            <v>2000</v>
          </cell>
          <cell r="AM741">
            <v>2000</v>
          </cell>
          <cell r="AN741" t="str">
            <v>ta14935</v>
          </cell>
          <cell r="AO741">
            <v>0</v>
          </cell>
          <cell r="AP741">
            <v>0</v>
          </cell>
          <cell r="AQ741">
            <v>0</v>
          </cell>
          <cell r="AR741">
            <v>2.9000000000000004</v>
          </cell>
          <cell r="AS741">
            <v>4.3499999999999996</v>
          </cell>
          <cell r="AT741">
            <v>4.3499999999999996</v>
          </cell>
          <cell r="AU741">
            <v>5.8000000000000007</v>
          </cell>
          <cell r="AV741">
            <v>8.6999999999999993</v>
          </cell>
          <cell r="AW741">
            <v>8.6999999999999993</v>
          </cell>
          <cell r="AX741">
            <v>5.8000000000000007</v>
          </cell>
          <cell r="AY741">
            <v>8.6999999999999993</v>
          </cell>
          <cell r="AZ741">
            <v>8.6999999999999993</v>
          </cell>
          <cell r="BA741">
            <v>5.8000000000000007</v>
          </cell>
          <cell r="BB741">
            <v>8.6999999999999993</v>
          </cell>
          <cell r="BC741">
            <v>0</v>
          </cell>
          <cell r="BD741">
            <v>5.8000000000000007</v>
          </cell>
          <cell r="BE741">
            <v>5.8000000000000007</v>
          </cell>
          <cell r="BF741">
            <v>0</v>
          </cell>
          <cell r="BG741">
            <v>0</v>
          </cell>
          <cell r="BH741">
            <v>0</v>
          </cell>
          <cell r="BI741">
            <v>0</v>
          </cell>
        </row>
        <row r="742">
          <cell r="C742" t="str">
            <v>A</v>
          </cell>
          <cell r="D742" t="str">
            <v>6N</v>
          </cell>
          <cell r="E742" t="str">
            <v>SRG0028</v>
          </cell>
          <cell r="F742" t="str">
            <v>CENTRALE TRAVALE 3</v>
          </cell>
          <cell r="G742" t="str">
            <v>XUSI029</v>
          </cell>
          <cell r="H742" t="str">
            <v>C.LE TRAVALE 3 - IMP. DI BOCCAP. E LAVAGGIO FLUIDO</v>
          </cell>
          <cell r="I742" t="str">
            <v>987</v>
          </cell>
          <cell r="J742" t="str">
            <v>07</v>
          </cell>
          <cell r="K742" t="str">
            <v>****</v>
          </cell>
          <cell r="L742" t="str">
            <v>****</v>
          </cell>
          <cell r="M742" t="str">
            <v>13</v>
          </cell>
          <cell r="N742" t="str">
            <v>STR3</v>
          </cell>
          <cell r="O742" t="str">
            <v>*</v>
          </cell>
          <cell r="P742" t="str">
            <v>*</v>
          </cell>
          <cell r="Q742" t="str">
            <v>****</v>
          </cell>
          <cell r="R742" t="str">
            <v>42</v>
          </cell>
          <cell r="S742" t="str">
            <v>8114</v>
          </cell>
          <cell r="T742" t="str">
            <v>1</v>
          </cell>
          <cell r="U742">
            <v>1</v>
          </cell>
          <cell r="V742">
            <v>1</v>
          </cell>
          <cell r="W742">
            <v>2000</v>
          </cell>
          <cell r="X742">
            <v>20</v>
          </cell>
          <cell r="Y742">
            <v>638</v>
          </cell>
          <cell r="Z742">
            <v>0</v>
          </cell>
          <cell r="AA742">
            <v>0</v>
          </cell>
          <cell r="AB742">
            <v>0</v>
          </cell>
          <cell r="AC742">
            <v>638</v>
          </cell>
          <cell r="AD742">
            <v>700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1358</v>
          </cell>
          <cell r="AJ742">
            <v>1358</v>
          </cell>
          <cell r="AK742" t="str">
            <v>NO</v>
          </cell>
          <cell r="AL742">
            <v>2001</v>
          </cell>
          <cell r="AM742">
            <v>2001</v>
          </cell>
          <cell r="AN742" t="str">
            <v>ta1398707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84.875</v>
          </cell>
          <cell r="AV742">
            <v>169.75</v>
          </cell>
          <cell r="AW742">
            <v>169.75</v>
          </cell>
          <cell r="AX742">
            <v>169.75</v>
          </cell>
          <cell r="AY742">
            <v>339.5</v>
          </cell>
          <cell r="AZ742">
            <v>339.5</v>
          </cell>
          <cell r="BA742">
            <v>169.75</v>
          </cell>
          <cell r="BB742">
            <v>169.75</v>
          </cell>
          <cell r="BC742">
            <v>169.75</v>
          </cell>
          <cell r="BD742">
            <v>0</v>
          </cell>
          <cell r="BE742">
            <v>0</v>
          </cell>
          <cell r="BF742">
            <v>0</v>
          </cell>
          <cell r="BG742">
            <v>0</v>
          </cell>
          <cell r="BH742">
            <v>0</v>
          </cell>
          <cell r="BI742">
            <v>0</v>
          </cell>
        </row>
        <row r="743">
          <cell r="C743" t="str">
            <v>A</v>
          </cell>
          <cell r="D743" t="str">
            <v>6N</v>
          </cell>
          <cell r="E743" t="str">
            <v>SRG0028</v>
          </cell>
          <cell r="F743" t="str">
            <v>CENTRALE TRAVALE 3</v>
          </cell>
          <cell r="G743" t="str">
            <v>XUSI029</v>
          </cell>
          <cell r="H743" t="str">
            <v>C.LE TRAVALE 3 - IMP. DI BOCCAP. E LAVAGGIO FLUIDO</v>
          </cell>
          <cell r="I743">
            <v>987</v>
          </cell>
          <cell r="J743" t="str">
            <v>07</v>
          </cell>
          <cell r="K743" t="str">
            <v>****</v>
          </cell>
          <cell r="L743" t="str">
            <v>****</v>
          </cell>
          <cell r="M743" t="str">
            <v>13</v>
          </cell>
          <cell r="N743" t="str">
            <v>T300</v>
          </cell>
          <cell r="O743" t="str">
            <v>*</v>
          </cell>
          <cell r="P743" t="str">
            <v>*</v>
          </cell>
          <cell r="Q743" t="str">
            <v>****</v>
          </cell>
          <cell r="R743" t="str">
            <v>42</v>
          </cell>
          <cell r="S743" t="str">
            <v>8114</v>
          </cell>
          <cell r="T743" t="str">
            <v>1</v>
          </cell>
          <cell r="U743">
            <v>1</v>
          </cell>
          <cell r="V743">
            <v>1</v>
          </cell>
          <cell r="W743">
            <v>2000</v>
          </cell>
          <cell r="X743">
            <v>318.5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318.5</v>
          </cell>
          <cell r="AJ743">
            <v>318.5</v>
          </cell>
          <cell r="AK743">
            <v>0</v>
          </cell>
          <cell r="AL743">
            <v>1999</v>
          </cell>
          <cell r="AM743">
            <v>2000</v>
          </cell>
          <cell r="AN743" t="str">
            <v>ta1398707</v>
          </cell>
          <cell r="AO743">
            <v>0</v>
          </cell>
          <cell r="AP743">
            <v>0</v>
          </cell>
          <cell r="AQ743">
            <v>0</v>
          </cell>
          <cell r="AR743">
            <v>19.90625</v>
          </cell>
          <cell r="AS743">
            <v>39.8125</v>
          </cell>
          <cell r="AT743">
            <v>39.8125</v>
          </cell>
          <cell r="AU743">
            <v>39.8125</v>
          </cell>
          <cell r="AV743">
            <v>79.625</v>
          </cell>
          <cell r="AW743">
            <v>79.625</v>
          </cell>
          <cell r="AX743">
            <v>39.8125</v>
          </cell>
          <cell r="AY743">
            <v>39.8125</v>
          </cell>
          <cell r="AZ743">
            <v>39.8125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E743">
            <v>0</v>
          </cell>
          <cell r="BF743">
            <v>0</v>
          </cell>
          <cell r="BG743">
            <v>0</v>
          </cell>
          <cell r="BH743">
            <v>0</v>
          </cell>
          <cell r="BI743">
            <v>0</v>
          </cell>
        </row>
        <row r="744">
          <cell r="C744" t="str">
            <v>A</v>
          </cell>
          <cell r="D744" t="str">
            <v>6N</v>
          </cell>
          <cell r="E744" t="str">
            <v>SRG0028</v>
          </cell>
          <cell r="F744" t="str">
            <v>CENTRALE TRAVALE 3</v>
          </cell>
          <cell r="G744" t="str">
            <v>XUSI029</v>
          </cell>
          <cell r="H744" t="str">
            <v>C.LE TRAVALE 3 - IMP. DI BOCCAP. E LAVAGGIO FLUIDO</v>
          </cell>
          <cell r="I744" t="str">
            <v>987</v>
          </cell>
          <cell r="J744" t="str">
            <v>10</v>
          </cell>
          <cell r="K744" t="str">
            <v>****</v>
          </cell>
          <cell r="L744" t="str">
            <v>****</v>
          </cell>
          <cell r="M744" t="str">
            <v>13</v>
          </cell>
          <cell r="N744" t="str">
            <v>T300</v>
          </cell>
          <cell r="O744" t="str">
            <v>*</v>
          </cell>
          <cell r="P744" t="str">
            <v>*</v>
          </cell>
          <cell r="Q744" t="str">
            <v>****</v>
          </cell>
          <cell r="R744" t="str">
            <v>42</v>
          </cell>
          <cell r="S744" t="str">
            <v>8114</v>
          </cell>
          <cell r="T744" t="str">
            <v>1</v>
          </cell>
          <cell r="U744">
            <v>1</v>
          </cell>
          <cell r="V744">
            <v>1</v>
          </cell>
          <cell r="W744">
            <v>2000</v>
          </cell>
          <cell r="X744">
            <v>0.4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0.4</v>
          </cell>
          <cell r="AJ744">
            <v>0.4</v>
          </cell>
          <cell r="AK744">
            <v>0</v>
          </cell>
          <cell r="AL744">
            <v>1999</v>
          </cell>
          <cell r="AM744">
            <v>2000</v>
          </cell>
          <cell r="AN744" t="str">
            <v>ta1398710</v>
          </cell>
          <cell r="AO744">
            <v>0</v>
          </cell>
          <cell r="AP744">
            <v>0</v>
          </cell>
          <cell r="AQ744">
            <v>0</v>
          </cell>
          <cell r="AR744">
            <v>9.8000000000000014E-3</v>
          </cell>
          <cell r="AS744">
            <v>1.5240000000000002E-2</v>
          </cell>
          <cell r="AT744">
            <v>1.5240000000000002E-2</v>
          </cell>
          <cell r="AU744">
            <v>1.8840000000000003E-2</v>
          </cell>
          <cell r="AV744">
            <v>3.0280000000000001E-2</v>
          </cell>
          <cell r="AW744">
            <v>3.0280000000000001E-2</v>
          </cell>
          <cell r="AX744">
            <v>1.8840000000000003E-2</v>
          </cell>
          <cell r="AY744">
            <v>3.0280000000000001E-2</v>
          </cell>
          <cell r="AZ744">
            <v>3.0280000000000001E-2</v>
          </cell>
          <cell r="BA744">
            <v>1.8840000000000003E-2</v>
          </cell>
          <cell r="BB744">
            <v>3.0280000000000001E-2</v>
          </cell>
          <cell r="BC744">
            <v>0</v>
          </cell>
          <cell r="BD744">
            <v>1.8840000000000003E-2</v>
          </cell>
          <cell r="BE744">
            <v>3.0280000000000001E-2</v>
          </cell>
          <cell r="BF744">
            <v>0</v>
          </cell>
          <cell r="BG744">
            <v>1.8840000000000003E-2</v>
          </cell>
          <cell r="BH744">
            <v>3.0280000000000001E-2</v>
          </cell>
          <cell r="BI744">
            <v>0</v>
          </cell>
        </row>
        <row r="745">
          <cell r="C745" t="str">
            <v>A</v>
          </cell>
          <cell r="D745" t="str">
            <v>6N</v>
          </cell>
          <cell r="E745" t="str">
            <v>SRG0028</v>
          </cell>
          <cell r="F745" t="str">
            <v>CENTRALE TRAVALE 3</v>
          </cell>
          <cell r="G745" t="str">
            <v>XUSI029</v>
          </cell>
          <cell r="H745" t="str">
            <v>C.LE TRAVALE 3 - IMP. DI BOCCAP. E LAVAGGIO FLUIDO</v>
          </cell>
          <cell r="I745" t="str">
            <v>987</v>
          </cell>
          <cell r="J745" t="str">
            <v>07</v>
          </cell>
          <cell r="K745" t="str">
            <v>****</v>
          </cell>
          <cell r="L745" t="str">
            <v>****</v>
          </cell>
          <cell r="M745" t="str">
            <v>13</v>
          </cell>
          <cell r="N745" t="str">
            <v>T300</v>
          </cell>
          <cell r="O745" t="str">
            <v>*</v>
          </cell>
          <cell r="P745" t="str">
            <v>*</v>
          </cell>
          <cell r="Q745" t="str">
            <v>****</v>
          </cell>
          <cell r="R745" t="str">
            <v>42</v>
          </cell>
          <cell r="S745" t="str">
            <v>8114</v>
          </cell>
          <cell r="T745" t="str">
            <v>1</v>
          </cell>
          <cell r="U745">
            <v>1</v>
          </cell>
          <cell r="V745">
            <v>1</v>
          </cell>
          <cell r="W745">
            <v>2000</v>
          </cell>
          <cell r="X745">
            <v>180.1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180.1</v>
          </cell>
          <cell r="AJ745">
            <v>180.1</v>
          </cell>
          <cell r="AK745">
            <v>0</v>
          </cell>
          <cell r="AL745">
            <v>1999</v>
          </cell>
          <cell r="AM745">
            <v>2000</v>
          </cell>
          <cell r="AN745" t="str">
            <v>ta1398707</v>
          </cell>
          <cell r="AO745">
            <v>0</v>
          </cell>
          <cell r="AP745">
            <v>0</v>
          </cell>
          <cell r="AQ745">
            <v>0</v>
          </cell>
          <cell r="AR745">
            <v>11.25625</v>
          </cell>
          <cell r="AS745">
            <v>22.512499999999999</v>
          </cell>
          <cell r="AT745">
            <v>22.512499999999999</v>
          </cell>
          <cell r="AU745">
            <v>22.512499999999999</v>
          </cell>
          <cell r="AV745">
            <v>45.024999999999999</v>
          </cell>
          <cell r="AW745">
            <v>45.024999999999999</v>
          </cell>
          <cell r="AX745">
            <v>22.512499999999999</v>
          </cell>
          <cell r="AY745">
            <v>22.512499999999999</v>
          </cell>
          <cell r="AZ745">
            <v>22.512499999999999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>
            <v>0</v>
          </cell>
          <cell r="BI745">
            <v>0</v>
          </cell>
        </row>
        <row r="746">
          <cell r="C746" t="str">
            <v>A</v>
          </cell>
          <cell r="D746" t="str">
            <v>6N</v>
          </cell>
          <cell r="E746" t="str">
            <v>SRG0028</v>
          </cell>
          <cell r="F746" t="str">
            <v>CENTRALE TRAVALE 3</v>
          </cell>
          <cell r="G746" t="str">
            <v>XUSI029</v>
          </cell>
          <cell r="H746" t="str">
            <v>C.LE TRAVALE 3 - IMP. DI BOCCAP. E LAVAGGIO FLUIDO</v>
          </cell>
          <cell r="I746" t="str">
            <v>987</v>
          </cell>
          <cell r="J746" t="str">
            <v>07</v>
          </cell>
          <cell r="K746" t="str">
            <v>****</v>
          </cell>
          <cell r="L746" t="str">
            <v>****</v>
          </cell>
          <cell r="M746" t="str">
            <v>13</v>
          </cell>
          <cell r="N746" t="str">
            <v>T300</v>
          </cell>
          <cell r="O746" t="str">
            <v>*</v>
          </cell>
          <cell r="P746" t="str">
            <v>*</v>
          </cell>
          <cell r="Q746" t="str">
            <v>****</v>
          </cell>
          <cell r="R746" t="str">
            <v>42</v>
          </cell>
          <cell r="S746" t="str">
            <v>8114</v>
          </cell>
          <cell r="T746" t="str">
            <v>1</v>
          </cell>
          <cell r="U746">
            <v>1</v>
          </cell>
          <cell r="V746">
            <v>1</v>
          </cell>
          <cell r="W746">
            <v>2000</v>
          </cell>
          <cell r="X746">
            <v>2648.5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3348.5</v>
          </cell>
          <cell r="AJ746">
            <v>2648.5</v>
          </cell>
          <cell r="AK746">
            <v>0</v>
          </cell>
          <cell r="AL746">
            <v>1999</v>
          </cell>
          <cell r="AM746">
            <v>2000</v>
          </cell>
          <cell r="AN746" t="str">
            <v>ta1398707</v>
          </cell>
          <cell r="AO746">
            <v>0</v>
          </cell>
          <cell r="AP746">
            <v>0</v>
          </cell>
          <cell r="AQ746">
            <v>0</v>
          </cell>
          <cell r="AR746">
            <v>165.53125</v>
          </cell>
          <cell r="AS746">
            <v>331.0625</v>
          </cell>
          <cell r="AT746">
            <v>331.0625</v>
          </cell>
          <cell r="AU746">
            <v>331.0625</v>
          </cell>
          <cell r="AV746">
            <v>662.125</v>
          </cell>
          <cell r="AW746">
            <v>662.125</v>
          </cell>
          <cell r="AX746">
            <v>331.0625</v>
          </cell>
          <cell r="AY746">
            <v>331.0625</v>
          </cell>
          <cell r="AZ746">
            <v>331.0625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E746">
            <v>0</v>
          </cell>
          <cell r="BF746">
            <v>0</v>
          </cell>
          <cell r="BG746">
            <v>0</v>
          </cell>
          <cell r="BH746">
            <v>0</v>
          </cell>
          <cell r="BI746">
            <v>0</v>
          </cell>
        </row>
        <row r="747">
          <cell r="C747" t="str">
            <v>A</v>
          </cell>
          <cell r="D747" t="str">
            <v>6N</v>
          </cell>
          <cell r="E747" t="str">
            <v>SRG0028</v>
          </cell>
          <cell r="F747" t="str">
            <v>CENTRALE TRAVALE 3</v>
          </cell>
          <cell r="G747" t="str">
            <v>XUSI029</v>
          </cell>
          <cell r="H747" t="str">
            <v>C.LE TRAVALE 3 - IMP. DI BOCCAP. E LAVAGGIO FLUIDO</v>
          </cell>
          <cell r="I747" t="str">
            <v>987</v>
          </cell>
          <cell r="J747" t="str">
            <v>07</v>
          </cell>
          <cell r="K747" t="str">
            <v>****</v>
          </cell>
          <cell r="L747" t="str">
            <v>****</v>
          </cell>
          <cell r="M747" t="str">
            <v>13</v>
          </cell>
          <cell r="N747" t="str">
            <v>STR3</v>
          </cell>
          <cell r="O747" t="str">
            <v>*</v>
          </cell>
          <cell r="P747" t="str">
            <v>*</v>
          </cell>
          <cell r="Q747" t="str">
            <v>****</v>
          </cell>
          <cell r="R747" t="str">
            <v>42</v>
          </cell>
          <cell r="S747" t="str">
            <v>8114</v>
          </cell>
          <cell r="T747" t="str">
            <v>1</v>
          </cell>
          <cell r="U747">
            <v>3</v>
          </cell>
          <cell r="V747">
            <v>2</v>
          </cell>
          <cell r="W747">
            <v>2000</v>
          </cell>
          <cell r="Y747">
            <v>15</v>
          </cell>
          <cell r="Z747">
            <v>15</v>
          </cell>
          <cell r="AA747">
            <v>0</v>
          </cell>
          <cell r="AB747">
            <v>0</v>
          </cell>
          <cell r="AC747">
            <v>15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15</v>
          </cell>
          <cell r="AJ747">
            <v>15</v>
          </cell>
          <cell r="AK747">
            <v>0</v>
          </cell>
          <cell r="AL747">
            <v>2000</v>
          </cell>
          <cell r="AM747">
            <v>2000</v>
          </cell>
          <cell r="AN747" t="str">
            <v>ta1398707</v>
          </cell>
          <cell r="AO747">
            <v>0</v>
          </cell>
          <cell r="AP747">
            <v>0</v>
          </cell>
          <cell r="AQ747">
            <v>0</v>
          </cell>
          <cell r="AR747">
            <v>0.9375</v>
          </cell>
          <cell r="AS747">
            <v>1.875</v>
          </cell>
          <cell r="AT747">
            <v>1.875</v>
          </cell>
          <cell r="AU747">
            <v>1.875</v>
          </cell>
          <cell r="AV747">
            <v>3.75</v>
          </cell>
          <cell r="AW747">
            <v>3.75</v>
          </cell>
          <cell r="AX747">
            <v>1.875</v>
          </cell>
          <cell r="AY747">
            <v>1.875</v>
          </cell>
          <cell r="AZ747">
            <v>1.875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E747">
            <v>0</v>
          </cell>
          <cell r="BF747">
            <v>0</v>
          </cell>
          <cell r="BG747">
            <v>0</v>
          </cell>
          <cell r="BH747">
            <v>0</v>
          </cell>
          <cell r="BI747">
            <v>0</v>
          </cell>
        </row>
        <row r="748">
          <cell r="C748" t="str">
            <v>A</v>
          </cell>
          <cell r="D748" t="str">
            <v>6N</v>
          </cell>
          <cell r="E748" t="str">
            <v>SRG0028</v>
          </cell>
          <cell r="F748" t="str">
            <v>CENTRALE TRAVALE 3</v>
          </cell>
          <cell r="G748" t="str">
            <v>XUSI149</v>
          </cell>
          <cell r="H748" t="str">
            <v>POZZO TRAVALE SUD 1 RIPRISTINO</v>
          </cell>
          <cell r="I748" t="str">
            <v>933</v>
          </cell>
          <cell r="J748" t="str">
            <v>**</v>
          </cell>
          <cell r="K748" t="str">
            <v>****</v>
          </cell>
          <cell r="L748" t="str">
            <v>****</v>
          </cell>
          <cell r="M748" t="str">
            <v>14</v>
          </cell>
          <cell r="N748" t="str">
            <v>0510</v>
          </cell>
          <cell r="O748" t="str">
            <v>*</v>
          </cell>
          <cell r="P748" t="str">
            <v>*</v>
          </cell>
          <cell r="Q748" t="str">
            <v>****</v>
          </cell>
          <cell r="R748" t="str">
            <v>42</v>
          </cell>
          <cell r="S748" t="str">
            <v>7595</v>
          </cell>
          <cell r="T748" t="str">
            <v>1</v>
          </cell>
          <cell r="U748">
            <v>1</v>
          </cell>
          <cell r="V748">
            <v>1</v>
          </cell>
          <cell r="W748">
            <v>2000</v>
          </cell>
          <cell r="X748">
            <v>70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70</v>
          </cell>
          <cell r="AJ748">
            <v>70</v>
          </cell>
          <cell r="AK748">
            <v>0</v>
          </cell>
          <cell r="AL748">
            <v>1999</v>
          </cell>
          <cell r="AM748">
            <v>2000</v>
          </cell>
          <cell r="AN748" t="str">
            <v>ta14933</v>
          </cell>
          <cell r="AO748">
            <v>0</v>
          </cell>
          <cell r="AP748">
            <v>0</v>
          </cell>
          <cell r="AQ748">
            <v>0</v>
          </cell>
          <cell r="AR748">
            <v>3.5</v>
          </cell>
          <cell r="AS748">
            <v>5.25</v>
          </cell>
          <cell r="AT748">
            <v>5.25</v>
          </cell>
          <cell r="AU748">
            <v>7</v>
          </cell>
          <cell r="AV748">
            <v>10.5</v>
          </cell>
          <cell r="AW748">
            <v>10.5</v>
          </cell>
          <cell r="AX748">
            <v>7</v>
          </cell>
          <cell r="AY748">
            <v>10.5</v>
          </cell>
          <cell r="AZ748">
            <v>10.5</v>
          </cell>
          <cell r="BA748">
            <v>7</v>
          </cell>
          <cell r="BB748">
            <v>10.5</v>
          </cell>
          <cell r="BC748">
            <v>0</v>
          </cell>
          <cell r="BD748">
            <v>7</v>
          </cell>
          <cell r="BE748">
            <v>7</v>
          </cell>
          <cell r="BF748">
            <v>0</v>
          </cell>
          <cell r="BG748">
            <v>0</v>
          </cell>
          <cell r="BH748">
            <v>0</v>
          </cell>
          <cell r="BI748">
            <v>0</v>
          </cell>
        </row>
        <row r="749">
          <cell r="C749" t="str">
            <v>A</v>
          </cell>
          <cell r="D749" t="str">
            <v>6N</v>
          </cell>
          <cell r="E749" t="str">
            <v>SRG0028</v>
          </cell>
          <cell r="F749" t="str">
            <v>CENTRALE TRAVALE 3</v>
          </cell>
          <cell r="G749" t="str">
            <v>XUSI149</v>
          </cell>
          <cell r="H749" t="str">
            <v>POZZO TRAVALE SUD 1 RIPRISTINO</v>
          </cell>
          <cell r="I749" t="str">
            <v>933</v>
          </cell>
          <cell r="J749" t="str">
            <v>**</v>
          </cell>
          <cell r="K749" t="str">
            <v>****</v>
          </cell>
          <cell r="L749" t="str">
            <v>****</v>
          </cell>
          <cell r="M749" t="str">
            <v>14</v>
          </cell>
          <cell r="N749" t="str">
            <v>0510</v>
          </cell>
          <cell r="O749" t="str">
            <v>*</v>
          </cell>
          <cell r="P749" t="str">
            <v>*</v>
          </cell>
          <cell r="Q749" t="str">
            <v>****</v>
          </cell>
          <cell r="R749" t="str">
            <v>42</v>
          </cell>
          <cell r="S749" t="str">
            <v>7595</v>
          </cell>
          <cell r="T749" t="str">
            <v>1</v>
          </cell>
          <cell r="U749">
            <v>1</v>
          </cell>
          <cell r="V749">
            <v>1</v>
          </cell>
          <cell r="W749">
            <v>2000</v>
          </cell>
          <cell r="X749">
            <v>359.5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359.5</v>
          </cell>
          <cell r="AJ749">
            <v>359.5</v>
          </cell>
          <cell r="AK749">
            <v>0</v>
          </cell>
          <cell r="AL749">
            <v>1999</v>
          </cell>
          <cell r="AM749">
            <v>2000</v>
          </cell>
          <cell r="AN749" t="str">
            <v>ta14933</v>
          </cell>
          <cell r="AO749">
            <v>0</v>
          </cell>
          <cell r="AP749">
            <v>0</v>
          </cell>
          <cell r="AQ749">
            <v>0</v>
          </cell>
          <cell r="AR749">
            <v>17.975000000000001</v>
          </cell>
          <cell r="AS749">
            <v>26.962499999999999</v>
          </cell>
          <cell r="AT749">
            <v>26.962499999999999</v>
          </cell>
          <cell r="AU749">
            <v>35.950000000000003</v>
          </cell>
          <cell r="AV749">
            <v>53.924999999999997</v>
          </cell>
          <cell r="AW749">
            <v>53.924999999999997</v>
          </cell>
          <cell r="AX749">
            <v>35.950000000000003</v>
          </cell>
          <cell r="AY749">
            <v>53.924999999999997</v>
          </cell>
          <cell r="AZ749">
            <v>53.924999999999997</v>
          </cell>
          <cell r="BA749">
            <v>35.950000000000003</v>
          </cell>
          <cell r="BB749">
            <v>53.924999999999997</v>
          </cell>
          <cell r="BC749">
            <v>0</v>
          </cell>
          <cell r="BD749">
            <v>35.950000000000003</v>
          </cell>
          <cell r="BE749">
            <v>35.950000000000003</v>
          </cell>
          <cell r="BF749">
            <v>0</v>
          </cell>
          <cell r="BG749">
            <v>0</v>
          </cell>
          <cell r="BH749">
            <v>0</v>
          </cell>
          <cell r="BI749">
            <v>0</v>
          </cell>
        </row>
        <row r="750">
          <cell r="C750" t="str">
            <v>A</v>
          </cell>
          <cell r="D750" t="str">
            <v>6N</v>
          </cell>
          <cell r="E750" t="str">
            <v>SRG0028</v>
          </cell>
          <cell r="F750" t="str">
            <v>CENTRALE TRAVALE 3</v>
          </cell>
          <cell r="G750" t="str">
            <v>XUSI149</v>
          </cell>
          <cell r="H750" t="str">
            <v>POZZO TRAVALE SUD 1 RIPRISTINO</v>
          </cell>
          <cell r="I750" t="str">
            <v>938</v>
          </cell>
          <cell r="J750" t="str">
            <v>**</v>
          </cell>
          <cell r="K750" t="str">
            <v>****</v>
          </cell>
          <cell r="L750" t="str">
            <v>****</v>
          </cell>
          <cell r="M750" t="str">
            <v>14</v>
          </cell>
          <cell r="N750" t="str">
            <v>0510</v>
          </cell>
          <cell r="O750" t="str">
            <v>*</v>
          </cell>
          <cell r="P750" t="str">
            <v>*</v>
          </cell>
          <cell r="Q750" t="str">
            <v>****</v>
          </cell>
          <cell r="R750" t="str">
            <v>42</v>
          </cell>
          <cell r="S750" t="str">
            <v>7595</v>
          </cell>
          <cell r="T750" t="str">
            <v>1</v>
          </cell>
          <cell r="U750">
            <v>1</v>
          </cell>
          <cell r="V750">
            <v>1</v>
          </cell>
          <cell r="W750">
            <v>2000</v>
          </cell>
          <cell r="X750">
            <v>518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518</v>
          </cell>
          <cell r="AJ750">
            <v>518</v>
          </cell>
          <cell r="AK750">
            <v>0</v>
          </cell>
          <cell r="AL750">
            <v>1999</v>
          </cell>
          <cell r="AM750">
            <v>2000</v>
          </cell>
          <cell r="AN750" t="str">
            <v>ta14938</v>
          </cell>
          <cell r="AO750">
            <v>0</v>
          </cell>
          <cell r="AP750">
            <v>0</v>
          </cell>
          <cell r="AQ750">
            <v>0</v>
          </cell>
          <cell r="AR750">
            <v>25.900000000000002</v>
          </cell>
          <cell r="AS750">
            <v>38.85</v>
          </cell>
          <cell r="AT750">
            <v>38.85</v>
          </cell>
          <cell r="AU750">
            <v>51.800000000000004</v>
          </cell>
          <cell r="AV750">
            <v>77.7</v>
          </cell>
          <cell r="AW750">
            <v>77.7</v>
          </cell>
          <cell r="AX750">
            <v>51.800000000000004</v>
          </cell>
          <cell r="AY750">
            <v>77.7</v>
          </cell>
          <cell r="AZ750">
            <v>77.7</v>
          </cell>
          <cell r="BA750">
            <v>51.800000000000004</v>
          </cell>
          <cell r="BB750">
            <v>77.7</v>
          </cell>
          <cell r="BC750">
            <v>0</v>
          </cell>
          <cell r="BD750">
            <v>51.800000000000004</v>
          </cell>
          <cell r="BE750">
            <v>51.800000000000004</v>
          </cell>
          <cell r="BF750">
            <v>0</v>
          </cell>
          <cell r="BG750">
            <v>0</v>
          </cell>
          <cell r="BH750">
            <v>0</v>
          </cell>
          <cell r="BI750">
            <v>0</v>
          </cell>
        </row>
        <row r="751">
          <cell r="C751" t="str">
            <v>A</v>
          </cell>
          <cell r="D751" t="str">
            <v>6N</v>
          </cell>
          <cell r="E751" t="str">
            <v>SRG0028</v>
          </cell>
          <cell r="F751" t="str">
            <v>CENTRALE TRAVALE 3</v>
          </cell>
          <cell r="G751" t="str">
            <v>XUSI149</v>
          </cell>
          <cell r="H751" t="str">
            <v>POZZO TRAVALE SUD 1 RIPRISTINO</v>
          </cell>
          <cell r="I751" t="str">
            <v>938</v>
          </cell>
          <cell r="J751" t="str">
            <v>**</v>
          </cell>
          <cell r="K751" t="str">
            <v>****</v>
          </cell>
          <cell r="L751" t="str">
            <v>****</v>
          </cell>
          <cell r="M751" t="str">
            <v>14</v>
          </cell>
          <cell r="N751" t="str">
            <v>0510</v>
          </cell>
          <cell r="O751" t="str">
            <v>*</v>
          </cell>
          <cell r="P751" t="str">
            <v>*</v>
          </cell>
          <cell r="Q751" t="str">
            <v>****</v>
          </cell>
          <cell r="R751" t="str">
            <v>42</v>
          </cell>
          <cell r="S751" t="str">
            <v>7595</v>
          </cell>
          <cell r="T751" t="str">
            <v>1</v>
          </cell>
          <cell r="U751">
            <v>1</v>
          </cell>
          <cell r="V751">
            <v>1</v>
          </cell>
          <cell r="W751">
            <v>2000</v>
          </cell>
          <cell r="X751">
            <v>22.2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22.2</v>
          </cell>
          <cell r="AJ751">
            <v>22.2</v>
          </cell>
          <cell r="AK751">
            <v>0</v>
          </cell>
          <cell r="AL751">
            <v>1999</v>
          </cell>
          <cell r="AM751">
            <v>2000</v>
          </cell>
          <cell r="AN751" t="str">
            <v>ta14938</v>
          </cell>
          <cell r="AO751">
            <v>0</v>
          </cell>
          <cell r="AP751">
            <v>0</v>
          </cell>
          <cell r="AQ751">
            <v>0</v>
          </cell>
          <cell r="AR751">
            <v>1.1100000000000001</v>
          </cell>
          <cell r="AS751">
            <v>1.6649999999999998</v>
          </cell>
          <cell r="AT751">
            <v>1.6649999999999998</v>
          </cell>
          <cell r="AU751">
            <v>2.2200000000000002</v>
          </cell>
          <cell r="AV751">
            <v>3.3299999999999996</v>
          </cell>
          <cell r="AW751">
            <v>3.3299999999999996</v>
          </cell>
          <cell r="AX751">
            <v>2.2200000000000002</v>
          </cell>
          <cell r="AY751">
            <v>3.3299999999999996</v>
          </cell>
          <cell r="AZ751">
            <v>3.3299999999999996</v>
          </cell>
          <cell r="BA751">
            <v>2.2200000000000002</v>
          </cell>
          <cell r="BB751">
            <v>3.3299999999999996</v>
          </cell>
          <cell r="BC751">
            <v>0</v>
          </cell>
          <cell r="BD751">
            <v>2.2200000000000002</v>
          </cell>
          <cell r="BE751">
            <v>2.2200000000000002</v>
          </cell>
          <cell r="BF751">
            <v>0</v>
          </cell>
          <cell r="BG751">
            <v>0</v>
          </cell>
          <cell r="BH751">
            <v>0</v>
          </cell>
          <cell r="BI751">
            <v>0</v>
          </cell>
        </row>
        <row r="752">
          <cell r="C752" t="str">
            <v>A</v>
          </cell>
          <cell r="D752" t="str">
            <v>6N</v>
          </cell>
          <cell r="E752" t="str">
            <v>SRG0028</v>
          </cell>
          <cell r="F752" t="str">
            <v>CENTRALE TRAVALE 3</v>
          </cell>
          <cell r="G752" t="str">
            <v>XUSI149</v>
          </cell>
          <cell r="H752" t="str">
            <v>POZZO TRAVALE SUD 1 RIPRISTINO</v>
          </cell>
          <cell r="I752" t="str">
            <v>938</v>
          </cell>
          <cell r="J752" t="str">
            <v>**</v>
          </cell>
          <cell r="K752" t="str">
            <v>****</v>
          </cell>
          <cell r="L752" t="str">
            <v>****</v>
          </cell>
          <cell r="M752" t="str">
            <v>14</v>
          </cell>
          <cell r="N752" t="str">
            <v>0510</v>
          </cell>
          <cell r="O752" t="str">
            <v>*</v>
          </cell>
          <cell r="P752" t="str">
            <v>*</v>
          </cell>
          <cell r="Q752" t="str">
            <v>****</v>
          </cell>
          <cell r="R752" t="str">
            <v>42</v>
          </cell>
          <cell r="S752" t="str">
            <v>7595</v>
          </cell>
          <cell r="T752" t="str">
            <v>1</v>
          </cell>
          <cell r="U752">
            <v>1</v>
          </cell>
          <cell r="V752">
            <v>1</v>
          </cell>
          <cell r="W752">
            <v>2000</v>
          </cell>
          <cell r="X752">
            <v>29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29</v>
          </cell>
          <cell r="AJ752">
            <v>29</v>
          </cell>
          <cell r="AK752">
            <v>0</v>
          </cell>
          <cell r="AL752">
            <v>1999</v>
          </cell>
          <cell r="AM752">
            <v>2000</v>
          </cell>
          <cell r="AN752" t="str">
            <v>ta14938</v>
          </cell>
          <cell r="AO752">
            <v>0</v>
          </cell>
          <cell r="AP752">
            <v>0</v>
          </cell>
          <cell r="AQ752">
            <v>0</v>
          </cell>
          <cell r="AR752">
            <v>1.4500000000000002</v>
          </cell>
          <cell r="AS752">
            <v>2.1749999999999998</v>
          </cell>
          <cell r="AT752">
            <v>2.1749999999999998</v>
          </cell>
          <cell r="AU752">
            <v>2.9000000000000004</v>
          </cell>
          <cell r="AV752">
            <v>4.3499999999999996</v>
          </cell>
          <cell r="AW752">
            <v>4.3499999999999996</v>
          </cell>
          <cell r="AX752">
            <v>2.9000000000000004</v>
          </cell>
          <cell r="AY752">
            <v>4.3499999999999996</v>
          </cell>
          <cell r="AZ752">
            <v>4.3499999999999996</v>
          </cell>
          <cell r="BA752">
            <v>2.9000000000000004</v>
          </cell>
          <cell r="BB752">
            <v>4.3499999999999996</v>
          </cell>
          <cell r="BC752">
            <v>0</v>
          </cell>
          <cell r="BD752">
            <v>2.9000000000000004</v>
          </cell>
          <cell r="BE752">
            <v>2.9000000000000004</v>
          </cell>
          <cell r="BF752">
            <v>0</v>
          </cell>
          <cell r="BG752">
            <v>0</v>
          </cell>
          <cell r="BH752">
            <v>0</v>
          </cell>
          <cell r="BI752">
            <v>0</v>
          </cell>
        </row>
        <row r="753">
          <cell r="C753" t="str">
            <v>A</v>
          </cell>
          <cell r="D753" t="str">
            <v>6N</v>
          </cell>
          <cell r="E753" t="str">
            <v>SRG0028</v>
          </cell>
          <cell r="F753" t="str">
            <v>CENTRALE TRAVALE 3</v>
          </cell>
          <cell r="G753" t="str">
            <v>XUSI149</v>
          </cell>
          <cell r="H753" t="str">
            <v>POZZO TRAVALE SUD 1 RIPRISTINO</v>
          </cell>
          <cell r="I753" t="str">
            <v>939</v>
          </cell>
          <cell r="J753" t="str">
            <v>**</v>
          </cell>
          <cell r="K753" t="str">
            <v>****</v>
          </cell>
          <cell r="L753" t="str">
            <v>****</v>
          </cell>
          <cell r="M753" t="str">
            <v>14</v>
          </cell>
          <cell r="N753" t="str">
            <v>0510</v>
          </cell>
          <cell r="O753" t="str">
            <v>*</v>
          </cell>
          <cell r="P753" t="str">
            <v>*</v>
          </cell>
          <cell r="Q753" t="str">
            <v>****</v>
          </cell>
          <cell r="R753" t="str">
            <v>42</v>
          </cell>
          <cell r="S753" t="str">
            <v>7595</v>
          </cell>
          <cell r="T753" t="str">
            <v>1</v>
          </cell>
          <cell r="U753">
            <v>1</v>
          </cell>
          <cell r="V753">
            <v>1</v>
          </cell>
          <cell r="W753">
            <v>2000</v>
          </cell>
          <cell r="X753">
            <v>-338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-338</v>
          </cell>
          <cell r="AJ753">
            <v>-338</v>
          </cell>
          <cell r="AK753">
            <v>0</v>
          </cell>
          <cell r="AL753">
            <v>1999</v>
          </cell>
          <cell r="AM753">
            <v>2000</v>
          </cell>
          <cell r="AN753" t="str">
            <v>ta14939</v>
          </cell>
          <cell r="AO753">
            <v>0</v>
          </cell>
          <cell r="AP753">
            <v>0</v>
          </cell>
          <cell r="AQ753">
            <v>0</v>
          </cell>
          <cell r="AR753">
            <v>-16.900000000000002</v>
          </cell>
          <cell r="AS753">
            <v>-25.349999999999998</v>
          </cell>
          <cell r="AT753">
            <v>-25.349999999999998</v>
          </cell>
          <cell r="AU753">
            <v>-33.800000000000004</v>
          </cell>
          <cell r="AV753">
            <v>-50.699999999999996</v>
          </cell>
          <cell r="AW753">
            <v>-50.699999999999996</v>
          </cell>
          <cell r="AX753">
            <v>-33.800000000000004</v>
          </cell>
          <cell r="AY753">
            <v>-50.699999999999996</v>
          </cell>
          <cell r="AZ753">
            <v>-50.699999999999996</v>
          </cell>
          <cell r="BA753">
            <v>-33.800000000000004</v>
          </cell>
          <cell r="BB753">
            <v>-50.699999999999996</v>
          </cell>
          <cell r="BC753">
            <v>0</v>
          </cell>
          <cell r="BD753">
            <v>-33.800000000000004</v>
          </cell>
          <cell r="BE753">
            <v>-33.800000000000004</v>
          </cell>
          <cell r="BF753">
            <v>0</v>
          </cell>
          <cell r="BG753">
            <v>0</v>
          </cell>
          <cell r="BH753">
            <v>0</v>
          </cell>
          <cell r="BI753">
            <v>0</v>
          </cell>
        </row>
        <row r="754">
          <cell r="C754" t="str">
            <v>A</v>
          </cell>
          <cell r="D754" t="str">
            <v>6N</v>
          </cell>
          <cell r="E754" t="str">
            <v>SRG0028</v>
          </cell>
          <cell r="F754" t="str">
            <v>CENTRALE TRAVALE 3</v>
          </cell>
          <cell r="G754" t="str">
            <v>XUSI149</v>
          </cell>
          <cell r="H754" t="str">
            <v>POZZO TRAVALE SUD 1 RIPRISTINO</v>
          </cell>
          <cell r="I754" t="str">
            <v>939</v>
          </cell>
          <cell r="J754" t="str">
            <v>**</v>
          </cell>
          <cell r="K754" t="str">
            <v>****</v>
          </cell>
          <cell r="L754" t="str">
            <v>****</v>
          </cell>
          <cell r="M754" t="str">
            <v>14</v>
          </cell>
          <cell r="N754" t="str">
            <v>0510</v>
          </cell>
          <cell r="O754" t="str">
            <v>*</v>
          </cell>
          <cell r="P754" t="str">
            <v>*</v>
          </cell>
          <cell r="Q754" t="str">
            <v>****</v>
          </cell>
          <cell r="R754" t="str">
            <v>42</v>
          </cell>
          <cell r="S754" t="str">
            <v>7595</v>
          </cell>
          <cell r="T754" t="str">
            <v>1</v>
          </cell>
          <cell r="U754">
            <v>1</v>
          </cell>
          <cell r="V754">
            <v>1</v>
          </cell>
          <cell r="W754">
            <v>2000</v>
          </cell>
          <cell r="X754">
            <v>5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5</v>
          </cell>
          <cell r="AJ754">
            <v>5</v>
          </cell>
          <cell r="AK754">
            <v>0</v>
          </cell>
          <cell r="AL754">
            <v>1999</v>
          </cell>
          <cell r="AM754">
            <v>2000</v>
          </cell>
          <cell r="AN754" t="str">
            <v>ta14939</v>
          </cell>
          <cell r="AO754">
            <v>0</v>
          </cell>
          <cell r="AP754">
            <v>0</v>
          </cell>
          <cell r="AQ754">
            <v>0</v>
          </cell>
          <cell r="AR754">
            <v>0.25</v>
          </cell>
          <cell r="AS754">
            <v>0.375</v>
          </cell>
          <cell r="AT754">
            <v>0.375</v>
          </cell>
          <cell r="AU754">
            <v>0.5</v>
          </cell>
          <cell r="AV754">
            <v>0.75</v>
          </cell>
          <cell r="AW754">
            <v>0.75</v>
          </cell>
          <cell r="AX754">
            <v>0.5</v>
          </cell>
          <cell r="AY754">
            <v>0.75</v>
          </cell>
          <cell r="AZ754">
            <v>0.75</v>
          </cell>
          <cell r="BA754">
            <v>0.5</v>
          </cell>
          <cell r="BB754">
            <v>0.75</v>
          </cell>
          <cell r="BC754">
            <v>0</v>
          </cell>
          <cell r="BD754">
            <v>0.5</v>
          </cell>
          <cell r="BE754">
            <v>0.5</v>
          </cell>
          <cell r="BF754">
            <v>0</v>
          </cell>
          <cell r="BG754">
            <v>0</v>
          </cell>
          <cell r="BH754">
            <v>0</v>
          </cell>
          <cell r="BI754">
            <v>0</v>
          </cell>
        </row>
        <row r="755">
          <cell r="C755" t="str">
            <v>A</v>
          </cell>
          <cell r="D755" t="str">
            <v>6N</v>
          </cell>
          <cell r="E755" t="str">
            <v>SRG0029</v>
          </cell>
          <cell r="F755" t="str">
            <v>GRUPPI BINARI LATERA</v>
          </cell>
          <cell r="G755" t="str">
            <v>TUSI099</v>
          </cell>
          <cell r="H755" t="str">
            <v>GRUPPI BINARI LATERA</v>
          </cell>
          <cell r="I755">
            <v>987</v>
          </cell>
          <cell r="J755" t="str">
            <v>10</v>
          </cell>
          <cell r="K755" t="str">
            <v>****</v>
          </cell>
          <cell r="L755" t="str">
            <v>****</v>
          </cell>
          <cell r="M755" t="str">
            <v>13</v>
          </cell>
          <cell r="N755" t="str">
            <v>0056</v>
          </cell>
          <cell r="O755" t="str">
            <v>*</v>
          </cell>
          <cell r="P755" t="str">
            <v>*</v>
          </cell>
          <cell r="Q755" t="str">
            <v>****</v>
          </cell>
          <cell r="R755" t="str">
            <v>35</v>
          </cell>
          <cell r="S755" t="str">
            <v>8078</v>
          </cell>
          <cell r="T755" t="str">
            <v>1</v>
          </cell>
          <cell r="U755">
            <v>1</v>
          </cell>
          <cell r="V755">
            <v>1</v>
          </cell>
          <cell r="W755">
            <v>2000</v>
          </cell>
          <cell r="X755">
            <v>23.4</v>
          </cell>
          <cell r="Y755">
            <v>1407</v>
          </cell>
          <cell r="Z755">
            <v>0</v>
          </cell>
          <cell r="AA755">
            <v>0</v>
          </cell>
          <cell r="AB755">
            <v>0</v>
          </cell>
          <cell r="AC755">
            <v>1407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1430.4</v>
          </cell>
          <cell r="AJ755">
            <v>1430.4</v>
          </cell>
          <cell r="AK755">
            <v>0</v>
          </cell>
          <cell r="AL755">
            <v>2000</v>
          </cell>
          <cell r="AM755">
            <v>2000</v>
          </cell>
          <cell r="AN755" t="str">
            <v>ta1398710</v>
          </cell>
          <cell r="AO755">
            <v>0</v>
          </cell>
          <cell r="AP755">
            <v>0</v>
          </cell>
          <cell r="AQ755">
            <v>0</v>
          </cell>
          <cell r="AR755">
            <v>35.044800000000002</v>
          </cell>
          <cell r="AS755">
            <v>54.498240000000003</v>
          </cell>
          <cell r="AT755">
            <v>54.498240000000003</v>
          </cell>
          <cell r="AU755">
            <v>67.371840000000006</v>
          </cell>
          <cell r="AV755">
            <v>108.28128000000001</v>
          </cell>
          <cell r="AW755">
            <v>108.28128000000001</v>
          </cell>
          <cell r="AX755">
            <v>67.371840000000006</v>
          </cell>
          <cell r="AY755">
            <v>108.28128000000001</v>
          </cell>
          <cell r="AZ755">
            <v>108.28128000000001</v>
          </cell>
          <cell r="BA755">
            <v>67.371840000000006</v>
          </cell>
          <cell r="BB755">
            <v>108.28128000000001</v>
          </cell>
          <cell r="BC755">
            <v>0</v>
          </cell>
          <cell r="BD755">
            <v>67.371840000000006</v>
          </cell>
          <cell r="BE755">
            <v>108.28128000000001</v>
          </cell>
          <cell r="BF755">
            <v>0</v>
          </cell>
          <cell r="BG755">
            <v>67.371840000000006</v>
          </cell>
          <cell r="BH755">
            <v>108.28128000000001</v>
          </cell>
          <cell r="BI755">
            <v>0</v>
          </cell>
        </row>
        <row r="756">
          <cell r="C756" t="str">
            <v>A</v>
          </cell>
          <cell r="D756" t="str">
            <v>6N</v>
          </cell>
          <cell r="E756" t="str">
            <v>SRG0029</v>
          </cell>
          <cell r="F756" t="str">
            <v>GRUPPI BINARI LATERA</v>
          </cell>
          <cell r="G756" t="str">
            <v>TUSI099</v>
          </cell>
          <cell r="H756" t="str">
            <v>GRUPPI BINARI LATERA</v>
          </cell>
          <cell r="I756">
            <v>987</v>
          </cell>
          <cell r="J756" t="str">
            <v>10</v>
          </cell>
          <cell r="K756" t="str">
            <v>****</v>
          </cell>
          <cell r="L756" t="str">
            <v>****</v>
          </cell>
          <cell r="M756" t="str">
            <v>13</v>
          </cell>
          <cell r="N756" t="str">
            <v>0056</v>
          </cell>
          <cell r="O756" t="str">
            <v>*</v>
          </cell>
          <cell r="P756" t="str">
            <v>*</v>
          </cell>
          <cell r="Q756" t="str">
            <v>****</v>
          </cell>
          <cell r="R756" t="str">
            <v>35</v>
          </cell>
          <cell r="S756" t="str">
            <v>8078</v>
          </cell>
          <cell r="T756" t="str">
            <v>1</v>
          </cell>
          <cell r="U756">
            <v>1</v>
          </cell>
          <cell r="V756">
            <v>1</v>
          </cell>
          <cell r="W756">
            <v>2000</v>
          </cell>
          <cell r="X756">
            <v>1506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1506</v>
          </cell>
          <cell r="AJ756">
            <v>1506</v>
          </cell>
          <cell r="AK756">
            <v>0</v>
          </cell>
          <cell r="AL756">
            <v>1999</v>
          </cell>
          <cell r="AM756">
            <v>2000</v>
          </cell>
          <cell r="AN756" t="str">
            <v>ta1398710</v>
          </cell>
          <cell r="AO756">
            <v>0</v>
          </cell>
          <cell r="AP756">
            <v>0</v>
          </cell>
          <cell r="AQ756">
            <v>0</v>
          </cell>
          <cell r="AR756">
            <v>36.896999999999998</v>
          </cell>
          <cell r="AS756">
            <v>57.378600000000006</v>
          </cell>
          <cell r="AT756">
            <v>57.378600000000006</v>
          </cell>
          <cell r="AU756">
            <v>70.932600000000008</v>
          </cell>
          <cell r="AV756">
            <v>114.00420000000001</v>
          </cell>
          <cell r="AW756">
            <v>114.00420000000001</v>
          </cell>
          <cell r="AX756">
            <v>70.932600000000008</v>
          </cell>
          <cell r="AY756">
            <v>114.00420000000001</v>
          </cell>
          <cell r="AZ756">
            <v>114.00420000000001</v>
          </cell>
          <cell r="BA756">
            <v>70.932600000000008</v>
          </cell>
          <cell r="BB756">
            <v>114.00420000000001</v>
          </cell>
          <cell r="BC756">
            <v>0</v>
          </cell>
          <cell r="BD756">
            <v>70.932600000000008</v>
          </cell>
          <cell r="BE756">
            <v>114.00420000000001</v>
          </cell>
          <cell r="BF756">
            <v>0</v>
          </cell>
          <cell r="BG756">
            <v>70.932600000000008</v>
          </cell>
          <cell r="BH756">
            <v>114.00420000000001</v>
          </cell>
          <cell r="BI756">
            <v>0</v>
          </cell>
        </row>
        <row r="757">
          <cell r="C757" t="str">
            <v>A</v>
          </cell>
          <cell r="D757" t="str">
            <v>6N</v>
          </cell>
          <cell r="E757" t="str">
            <v>SRG0029</v>
          </cell>
          <cell r="F757" t="str">
            <v>GRUPPI BINARI LATERA</v>
          </cell>
          <cell r="G757" t="str">
            <v>TUSI099</v>
          </cell>
          <cell r="H757" t="str">
            <v>GRUPPI BINARI LATERA</v>
          </cell>
          <cell r="I757" t="str">
            <v>987</v>
          </cell>
          <cell r="J757" t="str">
            <v>10</v>
          </cell>
          <cell r="K757" t="str">
            <v>****</v>
          </cell>
          <cell r="L757" t="str">
            <v>****</v>
          </cell>
          <cell r="M757" t="str">
            <v>13</v>
          </cell>
          <cell r="N757" t="str">
            <v>0056</v>
          </cell>
          <cell r="O757" t="str">
            <v>*</v>
          </cell>
          <cell r="P757" t="str">
            <v>*</v>
          </cell>
          <cell r="Q757" t="str">
            <v>****</v>
          </cell>
          <cell r="R757" t="str">
            <v>35</v>
          </cell>
          <cell r="S757" t="str">
            <v>8078</v>
          </cell>
          <cell r="T757" t="str">
            <v>1</v>
          </cell>
          <cell r="U757">
            <v>1</v>
          </cell>
          <cell r="V757">
            <v>1</v>
          </cell>
          <cell r="W757">
            <v>2000</v>
          </cell>
          <cell r="X757">
            <v>-1078.3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-1078.3</v>
          </cell>
          <cell r="AJ757">
            <v>-1078.3</v>
          </cell>
          <cell r="AK757">
            <v>0</v>
          </cell>
          <cell r="AL757">
            <v>1999</v>
          </cell>
          <cell r="AM757">
            <v>2000</v>
          </cell>
          <cell r="AN757" t="str">
            <v>ta1398710</v>
          </cell>
          <cell r="AO757">
            <v>0</v>
          </cell>
          <cell r="AP757">
            <v>0</v>
          </cell>
          <cell r="AQ757">
            <v>0</v>
          </cell>
          <cell r="AR757">
            <v>-26.41835</v>
          </cell>
          <cell r="AS757">
            <v>-41.08323</v>
          </cell>
          <cell r="AT757">
            <v>-41.08323</v>
          </cell>
          <cell r="AU757">
            <v>-50.787930000000003</v>
          </cell>
          <cell r="AV757">
            <v>-81.627309999999994</v>
          </cell>
          <cell r="AW757">
            <v>-81.627309999999994</v>
          </cell>
          <cell r="AX757">
            <v>-50.787930000000003</v>
          </cell>
          <cell r="AY757">
            <v>-81.627309999999994</v>
          </cell>
          <cell r="AZ757">
            <v>-81.627309999999994</v>
          </cell>
          <cell r="BA757">
            <v>-50.787930000000003</v>
          </cell>
          <cell r="BB757">
            <v>-81.627309999999994</v>
          </cell>
          <cell r="BC757">
            <v>0</v>
          </cell>
          <cell r="BD757">
            <v>-50.787930000000003</v>
          </cell>
          <cell r="BE757">
            <v>-81.627309999999994</v>
          </cell>
          <cell r="BF757">
            <v>0</v>
          </cell>
          <cell r="BG757">
            <v>-50.787930000000003</v>
          </cell>
          <cell r="BH757">
            <v>-81.627309999999994</v>
          </cell>
          <cell r="BI757">
            <v>0</v>
          </cell>
        </row>
        <row r="758">
          <cell r="C758" t="str">
            <v>A</v>
          </cell>
          <cell r="D758" t="str">
            <v>6N</v>
          </cell>
          <cell r="E758" t="str">
            <v>SRG0029</v>
          </cell>
          <cell r="F758" t="str">
            <v>GRUPPI BINARI LATERA</v>
          </cell>
          <cell r="G758" t="str">
            <v>TUSI099</v>
          </cell>
          <cell r="H758" t="str">
            <v>GRUPPI BINARI LATERA</v>
          </cell>
          <cell r="I758" t="str">
            <v>987</v>
          </cell>
          <cell r="J758">
            <v>10</v>
          </cell>
          <cell r="K758" t="str">
            <v>****</v>
          </cell>
          <cell r="L758" t="str">
            <v>****</v>
          </cell>
          <cell r="M758" t="str">
            <v>13</v>
          </cell>
          <cell r="N758" t="str">
            <v>0056</v>
          </cell>
          <cell r="O758" t="str">
            <v>*</v>
          </cell>
          <cell r="P758" t="str">
            <v>*</v>
          </cell>
          <cell r="Q758" t="str">
            <v>****</v>
          </cell>
          <cell r="R758" t="str">
            <v>35</v>
          </cell>
          <cell r="S758" t="str">
            <v>8078</v>
          </cell>
          <cell r="T758" t="str">
            <v>1</v>
          </cell>
          <cell r="U758">
            <v>1</v>
          </cell>
          <cell r="V758">
            <v>1</v>
          </cell>
          <cell r="W758">
            <v>2000</v>
          </cell>
          <cell r="X758">
            <v>33.4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33.4</v>
          </cell>
          <cell r="AJ758">
            <v>33.4</v>
          </cell>
          <cell r="AK758">
            <v>0</v>
          </cell>
          <cell r="AL758">
            <v>1999</v>
          </cell>
          <cell r="AM758">
            <v>2000</v>
          </cell>
          <cell r="AN758" t="str">
            <v>ta1398710</v>
          </cell>
          <cell r="AO758">
            <v>0</v>
          </cell>
          <cell r="AP758">
            <v>0</v>
          </cell>
          <cell r="AQ758">
            <v>0</v>
          </cell>
          <cell r="AR758">
            <v>0.81830000000000003</v>
          </cell>
          <cell r="AS758">
            <v>1.27254</v>
          </cell>
          <cell r="AT758">
            <v>1.27254</v>
          </cell>
          <cell r="AU758">
            <v>1.57314</v>
          </cell>
          <cell r="AV758">
            <v>2.5283799999999998</v>
          </cell>
          <cell r="AW758">
            <v>2.5283799999999998</v>
          </cell>
          <cell r="AX758">
            <v>1.57314</v>
          </cell>
          <cell r="AY758">
            <v>2.5283799999999998</v>
          </cell>
          <cell r="AZ758">
            <v>2.5283799999999998</v>
          </cell>
          <cell r="BA758">
            <v>1.57314</v>
          </cell>
          <cell r="BB758">
            <v>2.5283799999999998</v>
          </cell>
          <cell r="BC758">
            <v>0</v>
          </cell>
          <cell r="BD758">
            <v>1.57314</v>
          </cell>
          <cell r="BE758">
            <v>2.5283799999999998</v>
          </cell>
          <cell r="BF758">
            <v>0</v>
          </cell>
          <cell r="BG758">
            <v>1.57314</v>
          </cell>
          <cell r="BH758">
            <v>2.5283799999999998</v>
          </cell>
          <cell r="BI758">
            <v>0</v>
          </cell>
        </row>
        <row r="759">
          <cell r="C759" t="str">
            <v>A</v>
          </cell>
          <cell r="D759" t="str">
            <v>6N</v>
          </cell>
          <cell r="E759" t="str">
            <v>SRG0029</v>
          </cell>
          <cell r="F759" t="str">
            <v>GRUPPI BINARI LATERA</v>
          </cell>
          <cell r="G759" t="str">
            <v>TUSI099</v>
          </cell>
          <cell r="H759" t="str">
            <v>GRUPPI BINARI LATERA</v>
          </cell>
          <cell r="I759" t="str">
            <v>987</v>
          </cell>
          <cell r="J759">
            <v>10</v>
          </cell>
          <cell r="K759" t="str">
            <v>****</v>
          </cell>
          <cell r="L759" t="str">
            <v>****</v>
          </cell>
          <cell r="M759" t="str">
            <v>13</v>
          </cell>
          <cell r="N759" t="str">
            <v>0056</v>
          </cell>
          <cell r="O759" t="str">
            <v>*</v>
          </cell>
          <cell r="P759" t="str">
            <v>*</v>
          </cell>
          <cell r="Q759" t="str">
            <v>****</v>
          </cell>
          <cell r="R759" t="str">
            <v>35</v>
          </cell>
          <cell r="S759" t="str">
            <v>8078</v>
          </cell>
          <cell r="T759" t="str">
            <v>1</v>
          </cell>
          <cell r="U759">
            <v>1</v>
          </cell>
          <cell r="V759">
            <v>1</v>
          </cell>
          <cell r="W759">
            <v>2000</v>
          </cell>
          <cell r="X759">
            <v>63.7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63.7</v>
          </cell>
          <cell r="AJ759">
            <v>63.7</v>
          </cell>
          <cell r="AK759">
            <v>0</v>
          </cell>
          <cell r="AL759">
            <v>1999</v>
          </cell>
          <cell r="AM759">
            <v>2000</v>
          </cell>
          <cell r="AN759" t="str">
            <v>ta1398710</v>
          </cell>
          <cell r="AO759">
            <v>0</v>
          </cell>
          <cell r="AP759">
            <v>0</v>
          </cell>
          <cell r="AQ759">
            <v>0</v>
          </cell>
          <cell r="AR759">
            <v>1.5606500000000001</v>
          </cell>
          <cell r="AS759">
            <v>2.4269700000000003</v>
          </cell>
          <cell r="AT759">
            <v>2.4269700000000003</v>
          </cell>
          <cell r="AU759">
            <v>3.0002700000000004</v>
          </cell>
          <cell r="AV759">
            <v>4.8220900000000002</v>
          </cell>
          <cell r="AW759">
            <v>4.8220900000000002</v>
          </cell>
          <cell r="AX759">
            <v>3.0002700000000004</v>
          </cell>
          <cell r="AY759">
            <v>4.8220900000000002</v>
          </cell>
          <cell r="AZ759">
            <v>4.8220900000000002</v>
          </cell>
          <cell r="BA759">
            <v>3.0002700000000004</v>
          </cell>
          <cell r="BB759">
            <v>4.8220900000000002</v>
          </cell>
          <cell r="BC759">
            <v>0</v>
          </cell>
          <cell r="BD759">
            <v>3.0002700000000004</v>
          </cell>
          <cell r="BE759">
            <v>4.8220900000000002</v>
          </cell>
          <cell r="BF759">
            <v>0</v>
          </cell>
          <cell r="BG759">
            <v>3.0002700000000004</v>
          </cell>
          <cell r="BH759">
            <v>4.8220900000000002</v>
          </cell>
          <cell r="BI759">
            <v>0</v>
          </cell>
        </row>
        <row r="760">
          <cell r="C760" t="str">
            <v>A</v>
          </cell>
          <cell r="D760" t="str">
            <v>6N</v>
          </cell>
          <cell r="E760" t="str">
            <v>SRG0029</v>
          </cell>
          <cell r="F760" t="str">
            <v>GRUPPI BINARI LATERA</v>
          </cell>
          <cell r="G760" t="str">
            <v>TUSI099</v>
          </cell>
          <cell r="H760" t="str">
            <v>GRUPPI BINARI LATERA</v>
          </cell>
          <cell r="I760" t="str">
            <v>987</v>
          </cell>
          <cell r="J760" t="str">
            <v>10</v>
          </cell>
          <cell r="K760" t="str">
            <v>****</v>
          </cell>
          <cell r="L760" t="str">
            <v>****</v>
          </cell>
          <cell r="M760" t="str">
            <v>13</v>
          </cell>
          <cell r="N760" t="str">
            <v>0056</v>
          </cell>
          <cell r="O760" t="str">
            <v>*</v>
          </cell>
          <cell r="P760" t="str">
            <v>*</v>
          </cell>
          <cell r="Q760" t="str">
            <v>****</v>
          </cell>
          <cell r="R760" t="str">
            <v>35</v>
          </cell>
          <cell r="S760" t="str">
            <v>8078</v>
          </cell>
          <cell r="T760" t="str">
            <v>1</v>
          </cell>
          <cell r="U760">
            <v>1</v>
          </cell>
          <cell r="V760">
            <v>1</v>
          </cell>
          <cell r="W760">
            <v>2000</v>
          </cell>
          <cell r="X760">
            <v>15100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15100</v>
          </cell>
          <cell r="AJ760">
            <v>15100</v>
          </cell>
          <cell r="AK760">
            <v>0</v>
          </cell>
          <cell r="AL760">
            <v>1999</v>
          </cell>
          <cell r="AM760">
            <v>2000</v>
          </cell>
          <cell r="AN760" t="str">
            <v>ta1398710</v>
          </cell>
          <cell r="AO760">
            <v>0</v>
          </cell>
          <cell r="AP760">
            <v>0</v>
          </cell>
          <cell r="AQ760">
            <v>0</v>
          </cell>
          <cell r="AR760">
            <v>369.95</v>
          </cell>
          <cell r="AS760">
            <v>575.31000000000006</v>
          </cell>
          <cell r="AT760">
            <v>575.31000000000006</v>
          </cell>
          <cell r="AU760">
            <v>711.21</v>
          </cell>
          <cell r="AV760">
            <v>1143.0700000000002</v>
          </cell>
          <cell r="AW760">
            <v>1143.0700000000002</v>
          </cell>
          <cell r="AX760">
            <v>711.21</v>
          </cell>
          <cell r="AY760">
            <v>1143.0700000000002</v>
          </cell>
          <cell r="AZ760">
            <v>1143.0700000000002</v>
          </cell>
          <cell r="BA760">
            <v>711.21</v>
          </cell>
          <cell r="BB760">
            <v>1143.0700000000002</v>
          </cell>
          <cell r="BC760">
            <v>0</v>
          </cell>
          <cell r="BD760">
            <v>711.21</v>
          </cell>
          <cell r="BE760">
            <v>1143.0700000000002</v>
          </cell>
          <cell r="BF760">
            <v>0</v>
          </cell>
          <cell r="BG760">
            <v>711.21</v>
          </cell>
          <cell r="BH760">
            <v>1143.0700000000002</v>
          </cell>
          <cell r="BI760">
            <v>0</v>
          </cell>
        </row>
        <row r="761">
          <cell r="C761" t="str">
            <v>A</v>
          </cell>
          <cell r="D761" t="str">
            <v>6N</v>
          </cell>
          <cell r="E761" t="str">
            <v>SRG0030</v>
          </cell>
          <cell r="F761" t="str">
            <v>CENTRALE SESTA 1</v>
          </cell>
          <cell r="G761" t="str">
            <v>IPROV98</v>
          </cell>
          <cell r="H761" t="str">
            <v>IMPIANTO DI ABBATTIMENTO SESTA 1</v>
          </cell>
          <cell r="I761" t="str">
            <v>988</v>
          </cell>
          <cell r="J761" t="str">
            <v>11</v>
          </cell>
          <cell r="K761" t="str">
            <v>****</v>
          </cell>
          <cell r="L761" t="str">
            <v>****</v>
          </cell>
          <cell r="M761" t="str">
            <v>13</v>
          </cell>
          <cell r="N761" t="str">
            <v>****</v>
          </cell>
          <cell r="O761" t="str">
            <v>*</v>
          </cell>
          <cell r="P761" t="str">
            <v>*</v>
          </cell>
          <cell r="Q761" t="str">
            <v>****</v>
          </cell>
          <cell r="R761" t="str">
            <v>**</v>
          </cell>
          <cell r="S761" t="str">
            <v>****</v>
          </cell>
          <cell r="V761">
            <v>2004</v>
          </cell>
          <cell r="W761">
            <v>2004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2500</v>
          </cell>
          <cell r="AG761">
            <v>3500</v>
          </cell>
          <cell r="AH761">
            <v>0</v>
          </cell>
          <cell r="AI761">
            <v>6000</v>
          </cell>
          <cell r="AJ761">
            <v>6000</v>
          </cell>
          <cell r="AK761">
            <v>0</v>
          </cell>
          <cell r="AL761">
            <v>2004</v>
          </cell>
          <cell r="AM761">
            <v>2004</v>
          </cell>
          <cell r="AN761" t="str">
            <v>ta1398811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150</v>
          </cell>
          <cell r="BE761">
            <v>270</v>
          </cell>
          <cell r="BF761">
            <v>270</v>
          </cell>
          <cell r="BG761">
            <v>300</v>
          </cell>
          <cell r="BH761">
            <v>540</v>
          </cell>
          <cell r="BI761">
            <v>540</v>
          </cell>
        </row>
        <row r="762">
          <cell r="C762" t="str">
            <v>A</v>
          </cell>
          <cell r="D762" t="str">
            <v>6N</v>
          </cell>
          <cell r="E762" t="str">
            <v>SRG0030</v>
          </cell>
          <cell r="F762" t="str">
            <v>CENTRALE SESTA 1</v>
          </cell>
          <cell r="G762" t="str">
            <v>TUSI073</v>
          </cell>
          <cell r="H762" t="str">
            <v>POZZO PALAZZACCIO 2</v>
          </cell>
          <cell r="I762" t="str">
            <v>939</v>
          </cell>
          <cell r="J762" t="str">
            <v>**</v>
          </cell>
          <cell r="K762" t="str">
            <v>****</v>
          </cell>
          <cell r="L762" t="str">
            <v>****</v>
          </cell>
          <cell r="M762" t="str">
            <v>14</v>
          </cell>
          <cell r="N762" t="str">
            <v>0500</v>
          </cell>
          <cell r="O762" t="str">
            <v>*</v>
          </cell>
          <cell r="P762" t="str">
            <v>*</v>
          </cell>
          <cell r="Q762" t="str">
            <v>****</v>
          </cell>
          <cell r="R762" t="str">
            <v>11</v>
          </cell>
          <cell r="S762" t="str">
            <v>7302</v>
          </cell>
          <cell r="T762" t="str">
            <v>1</v>
          </cell>
          <cell r="U762">
            <v>1</v>
          </cell>
          <cell r="V762">
            <v>2001</v>
          </cell>
          <cell r="W762">
            <v>2001</v>
          </cell>
          <cell r="X762">
            <v>177.5</v>
          </cell>
          <cell r="Y762">
            <v>44</v>
          </cell>
          <cell r="Z762">
            <v>685.1</v>
          </cell>
          <cell r="AA762">
            <v>2668.0846153846151</v>
          </cell>
          <cell r="AB762">
            <v>2204.81538461539</v>
          </cell>
          <cell r="AC762">
            <v>5602.0000000000055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5779.5000000000055</v>
          </cell>
          <cell r="AJ762">
            <v>5779.5000000000055</v>
          </cell>
          <cell r="AK762">
            <v>0</v>
          </cell>
          <cell r="AL762">
            <v>2000</v>
          </cell>
          <cell r="AM762">
            <v>2001</v>
          </cell>
          <cell r="AN762" t="str">
            <v>ta14939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288.97500000000031</v>
          </cell>
          <cell r="AV762">
            <v>433.46250000000038</v>
          </cell>
          <cell r="AW762">
            <v>433.46250000000038</v>
          </cell>
          <cell r="AX762">
            <v>577.95000000000061</v>
          </cell>
          <cell r="AY762">
            <v>866.92500000000075</v>
          </cell>
          <cell r="AZ762">
            <v>866.92500000000075</v>
          </cell>
          <cell r="BA762">
            <v>577.95000000000061</v>
          </cell>
          <cell r="BB762">
            <v>866.92500000000075</v>
          </cell>
          <cell r="BC762">
            <v>866.92500000000075</v>
          </cell>
          <cell r="BD762">
            <v>577.95000000000061</v>
          </cell>
          <cell r="BE762">
            <v>866.92500000000075</v>
          </cell>
          <cell r="BF762">
            <v>0</v>
          </cell>
          <cell r="BG762">
            <v>577.95000000000061</v>
          </cell>
          <cell r="BH762">
            <v>577.95000000000061</v>
          </cell>
          <cell r="BI762">
            <v>0</v>
          </cell>
        </row>
        <row r="763">
          <cell r="C763" t="str">
            <v>A</v>
          </cell>
          <cell r="D763" t="str">
            <v>6N</v>
          </cell>
          <cell r="E763" t="str">
            <v>SRG0030</v>
          </cell>
          <cell r="F763" t="str">
            <v>CENTRALE SESTA 1</v>
          </cell>
          <cell r="G763" t="str">
            <v>TUSI073</v>
          </cell>
          <cell r="H763" t="str">
            <v>POZZO PALAZZACCIO 2</v>
          </cell>
          <cell r="I763" t="str">
            <v>939</v>
          </cell>
          <cell r="J763" t="str">
            <v>**</v>
          </cell>
          <cell r="K763" t="str">
            <v>****</v>
          </cell>
          <cell r="L763" t="str">
            <v>****</v>
          </cell>
          <cell r="M763" t="str">
            <v>14</v>
          </cell>
          <cell r="N763" t="str">
            <v>0500</v>
          </cell>
          <cell r="O763" t="str">
            <v>*</v>
          </cell>
          <cell r="P763" t="str">
            <v>*</v>
          </cell>
          <cell r="Q763" t="str">
            <v>****</v>
          </cell>
          <cell r="R763" t="str">
            <v>11</v>
          </cell>
          <cell r="S763" t="str">
            <v>7302</v>
          </cell>
          <cell r="T763" t="str">
            <v>1</v>
          </cell>
          <cell r="U763">
            <v>1</v>
          </cell>
          <cell r="V763">
            <v>2001</v>
          </cell>
          <cell r="W763">
            <v>2001</v>
          </cell>
          <cell r="X763">
            <v>56.1</v>
          </cell>
          <cell r="AB763">
            <v>0</v>
          </cell>
          <cell r="AC763">
            <v>0</v>
          </cell>
          <cell r="AD763">
            <v>800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856.1</v>
          </cell>
          <cell r="AJ763">
            <v>856.1</v>
          </cell>
          <cell r="AK763">
            <v>0</v>
          </cell>
          <cell r="AL763">
            <v>2001</v>
          </cell>
          <cell r="AM763">
            <v>2001</v>
          </cell>
          <cell r="AN763" t="str">
            <v>ta14939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42.805000000000007</v>
          </cell>
          <cell r="AV763">
            <v>64.207499999999996</v>
          </cell>
          <cell r="AW763">
            <v>64.207499999999996</v>
          </cell>
          <cell r="AX763">
            <v>85.610000000000014</v>
          </cell>
          <cell r="AY763">
            <v>128.41499999999999</v>
          </cell>
          <cell r="AZ763">
            <v>128.41499999999999</v>
          </cell>
          <cell r="BA763">
            <v>85.610000000000014</v>
          </cell>
          <cell r="BB763">
            <v>128.41499999999999</v>
          </cell>
          <cell r="BC763">
            <v>128.41499999999999</v>
          </cell>
          <cell r="BD763">
            <v>85.610000000000014</v>
          </cell>
          <cell r="BE763">
            <v>128.41499999999999</v>
          </cell>
          <cell r="BF763">
            <v>0</v>
          </cell>
          <cell r="BG763">
            <v>85.610000000000014</v>
          </cell>
          <cell r="BH763">
            <v>85.610000000000014</v>
          </cell>
          <cell r="BI763">
            <v>0</v>
          </cell>
        </row>
        <row r="764">
          <cell r="C764" t="str">
            <v>A</v>
          </cell>
          <cell r="D764" t="str">
            <v>6N</v>
          </cell>
          <cell r="E764" t="str">
            <v>SRG0030</v>
          </cell>
          <cell r="F764" t="str">
            <v>CENTRALE SESTA 1</v>
          </cell>
          <cell r="G764" t="str">
            <v>TUSI075</v>
          </cell>
          <cell r="H764" t="str">
            <v>POZZO SESTA 6 BIS</v>
          </cell>
          <cell r="I764" t="str">
            <v>939</v>
          </cell>
          <cell r="J764" t="str">
            <v>**</v>
          </cell>
          <cell r="K764" t="str">
            <v>****</v>
          </cell>
          <cell r="L764" t="str">
            <v>****</v>
          </cell>
          <cell r="M764" t="str">
            <v>14</v>
          </cell>
          <cell r="N764" t="str">
            <v>0500</v>
          </cell>
          <cell r="O764" t="str">
            <v>*</v>
          </cell>
          <cell r="P764" t="str">
            <v>*</v>
          </cell>
          <cell r="Q764" t="str">
            <v>****</v>
          </cell>
          <cell r="R764" t="str">
            <v>11</v>
          </cell>
          <cell r="S764" t="str">
            <v>7506</v>
          </cell>
          <cell r="T764" t="str">
            <v>1</v>
          </cell>
          <cell r="U764">
            <v>1</v>
          </cell>
          <cell r="V764">
            <v>2001</v>
          </cell>
          <cell r="W764">
            <v>2001</v>
          </cell>
          <cell r="X764">
            <v>9505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9505</v>
          </cell>
          <cell r="AJ764">
            <v>9505</v>
          </cell>
          <cell r="AK764">
            <v>0</v>
          </cell>
          <cell r="AL764">
            <v>1999</v>
          </cell>
          <cell r="AM764">
            <v>2001</v>
          </cell>
          <cell r="AN764" t="str">
            <v>ta14939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475.25</v>
          </cell>
          <cell r="AV764">
            <v>712.875</v>
          </cell>
          <cell r="AW764">
            <v>712.875</v>
          </cell>
          <cell r="AX764">
            <v>950.5</v>
          </cell>
          <cell r="AY764">
            <v>1425.75</v>
          </cell>
          <cell r="AZ764">
            <v>1425.75</v>
          </cell>
          <cell r="BA764">
            <v>950.5</v>
          </cell>
          <cell r="BB764">
            <v>1425.75</v>
          </cell>
          <cell r="BC764">
            <v>1425.75</v>
          </cell>
          <cell r="BD764">
            <v>950.5</v>
          </cell>
          <cell r="BE764">
            <v>1425.75</v>
          </cell>
          <cell r="BF764">
            <v>0</v>
          </cell>
          <cell r="BG764">
            <v>950.5</v>
          </cell>
          <cell r="BH764">
            <v>950.5</v>
          </cell>
          <cell r="BI764">
            <v>0</v>
          </cell>
        </row>
        <row r="765">
          <cell r="C765" t="str">
            <v>A</v>
          </cell>
          <cell r="D765" t="str">
            <v>6N</v>
          </cell>
          <cell r="E765" t="str">
            <v>SRG0030</v>
          </cell>
          <cell r="F765" t="str">
            <v>CENTRALE SESTA 1</v>
          </cell>
          <cell r="G765" t="str">
            <v>TUSI075</v>
          </cell>
          <cell r="H765" t="str">
            <v>POZZO SESTA 6 BIS</v>
          </cell>
          <cell r="I765" t="str">
            <v>939</v>
          </cell>
          <cell r="J765" t="str">
            <v>**</v>
          </cell>
          <cell r="K765" t="str">
            <v>****</v>
          </cell>
          <cell r="L765" t="str">
            <v>****</v>
          </cell>
          <cell r="M765" t="str">
            <v>14</v>
          </cell>
          <cell r="N765" t="str">
            <v>0500</v>
          </cell>
          <cell r="O765" t="str">
            <v>*</v>
          </cell>
          <cell r="P765" t="str">
            <v>*</v>
          </cell>
          <cell r="Q765" t="str">
            <v>****</v>
          </cell>
          <cell r="R765" t="str">
            <v>11</v>
          </cell>
          <cell r="S765" t="str">
            <v>7506</v>
          </cell>
          <cell r="T765" t="str">
            <v>1</v>
          </cell>
          <cell r="U765">
            <v>1</v>
          </cell>
          <cell r="V765">
            <v>2001</v>
          </cell>
          <cell r="W765">
            <v>2001</v>
          </cell>
          <cell r="X765">
            <v>9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9</v>
          </cell>
          <cell r="AJ765">
            <v>9</v>
          </cell>
          <cell r="AK765">
            <v>0</v>
          </cell>
          <cell r="AL765">
            <v>1999</v>
          </cell>
          <cell r="AM765">
            <v>2001</v>
          </cell>
          <cell r="AN765" t="str">
            <v>ta14939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U765">
            <v>0.45</v>
          </cell>
          <cell r="AV765">
            <v>0.67499999999999993</v>
          </cell>
          <cell r="AW765">
            <v>0.67499999999999993</v>
          </cell>
          <cell r="AX765">
            <v>0.9</v>
          </cell>
          <cell r="AY765">
            <v>1.3499999999999999</v>
          </cell>
          <cell r="AZ765">
            <v>1.3499999999999999</v>
          </cell>
          <cell r="BA765">
            <v>0.9</v>
          </cell>
          <cell r="BB765">
            <v>1.3499999999999999</v>
          </cell>
          <cell r="BC765">
            <v>1.3499999999999999</v>
          </cell>
          <cell r="BD765">
            <v>0.9</v>
          </cell>
          <cell r="BE765">
            <v>1.3499999999999999</v>
          </cell>
          <cell r="BF765">
            <v>0</v>
          </cell>
          <cell r="BG765">
            <v>0.9</v>
          </cell>
          <cell r="BH765">
            <v>0.9</v>
          </cell>
          <cell r="BI765">
            <v>0</v>
          </cell>
        </row>
        <row r="766">
          <cell r="C766" t="str">
            <v>A</v>
          </cell>
          <cell r="D766" t="str">
            <v>6N</v>
          </cell>
          <cell r="E766" t="str">
            <v>SRG0030</v>
          </cell>
          <cell r="F766" t="str">
            <v>CENTRALE SESTA 1</v>
          </cell>
          <cell r="G766" t="str">
            <v>TUSI075</v>
          </cell>
          <cell r="H766" t="str">
            <v>POZZO SESTA 6 BIS</v>
          </cell>
          <cell r="I766" t="str">
            <v>939</v>
          </cell>
          <cell r="J766" t="str">
            <v>**</v>
          </cell>
          <cell r="K766" t="str">
            <v>****</v>
          </cell>
          <cell r="L766" t="str">
            <v>****</v>
          </cell>
          <cell r="M766" t="str">
            <v>14</v>
          </cell>
          <cell r="N766" t="str">
            <v>0500</v>
          </cell>
          <cell r="O766" t="str">
            <v>*</v>
          </cell>
          <cell r="P766" t="str">
            <v>*</v>
          </cell>
          <cell r="Q766" t="str">
            <v>****</v>
          </cell>
          <cell r="R766" t="str">
            <v>11</v>
          </cell>
          <cell r="S766" t="str">
            <v>7506</v>
          </cell>
          <cell r="T766" t="str">
            <v>1</v>
          </cell>
          <cell r="U766">
            <v>1</v>
          </cell>
          <cell r="V766">
            <v>2001</v>
          </cell>
          <cell r="W766">
            <v>2001</v>
          </cell>
          <cell r="X766">
            <v>60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60</v>
          </cell>
          <cell r="AJ766">
            <v>60</v>
          </cell>
          <cell r="AK766">
            <v>0</v>
          </cell>
          <cell r="AL766">
            <v>1999</v>
          </cell>
          <cell r="AM766">
            <v>2001</v>
          </cell>
          <cell r="AN766" t="str">
            <v>ta14939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3</v>
          </cell>
          <cell r="AV766">
            <v>4.5</v>
          </cell>
          <cell r="AW766">
            <v>4.5</v>
          </cell>
          <cell r="AX766">
            <v>6</v>
          </cell>
          <cell r="AY766">
            <v>9</v>
          </cell>
          <cell r="AZ766">
            <v>9</v>
          </cell>
          <cell r="BA766">
            <v>6</v>
          </cell>
          <cell r="BB766">
            <v>9</v>
          </cell>
          <cell r="BC766">
            <v>9</v>
          </cell>
          <cell r="BD766">
            <v>6</v>
          </cell>
          <cell r="BE766">
            <v>9</v>
          </cell>
          <cell r="BF766">
            <v>0</v>
          </cell>
          <cell r="BG766">
            <v>6</v>
          </cell>
          <cell r="BH766">
            <v>6</v>
          </cell>
          <cell r="BI766">
            <v>0</v>
          </cell>
        </row>
        <row r="767">
          <cell r="C767" t="str">
            <v>A</v>
          </cell>
          <cell r="D767" t="str">
            <v>6N</v>
          </cell>
          <cell r="E767" t="str">
            <v>SRG0030</v>
          </cell>
          <cell r="F767" t="str">
            <v>CENTRALE SESTA 1</v>
          </cell>
          <cell r="G767" t="str">
            <v>XUSI011</v>
          </cell>
          <cell r="H767" t="str">
            <v>POZZO SESTA 6 BIS/A</v>
          </cell>
          <cell r="I767" t="str">
            <v>935</v>
          </cell>
          <cell r="J767" t="str">
            <v>**</v>
          </cell>
          <cell r="K767" t="str">
            <v>****</v>
          </cell>
          <cell r="L767" t="str">
            <v>****</v>
          </cell>
          <cell r="M767" t="str">
            <v>14</v>
          </cell>
          <cell r="N767" t="str">
            <v>0510</v>
          </cell>
          <cell r="O767" t="str">
            <v>*</v>
          </cell>
          <cell r="P767" t="str">
            <v>*</v>
          </cell>
          <cell r="Q767" t="str">
            <v>****</v>
          </cell>
          <cell r="R767" t="str">
            <v>43</v>
          </cell>
          <cell r="S767" t="str">
            <v>7566</v>
          </cell>
          <cell r="T767" t="str">
            <v>1</v>
          </cell>
          <cell r="U767">
            <v>1</v>
          </cell>
          <cell r="V767">
            <v>2001</v>
          </cell>
          <cell r="W767">
            <v>2001</v>
          </cell>
          <cell r="X767">
            <v>59.8</v>
          </cell>
          <cell r="Y767">
            <v>998.4</v>
          </cell>
          <cell r="Z767">
            <v>2973.9846153846102</v>
          </cell>
          <cell r="AA767">
            <v>865.61538461538453</v>
          </cell>
          <cell r="AB767">
            <v>0</v>
          </cell>
          <cell r="AC767">
            <v>4837.9999999999945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4897.7999999999947</v>
          </cell>
          <cell r="AJ767">
            <v>4897.7999999999947</v>
          </cell>
          <cell r="AK767">
            <v>0</v>
          </cell>
          <cell r="AL767">
            <v>2000</v>
          </cell>
          <cell r="AM767">
            <v>2001</v>
          </cell>
          <cell r="AN767" t="str">
            <v>ta14935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U767">
            <v>244.88999999999976</v>
          </cell>
          <cell r="AV767">
            <v>367.33499999999958</v>
          </cell>
          <cell r="AW767">
            <v>367.33499999999958</v>
          </cell>
          <cell r="AX767">
            <v>489.77999999999952</v>
          </cell>
          <cell r="AY767">
            <v>734.66999999999916</v>
          </cell>
          <cell r="AZ767">
            <v>734.66999999999916</v>
          </cell>
          <cell r="BA767">
            <v>489.77999999999952</v>
          </cell>
          <cell r="BB767">
            <v>734.66999999999916</v>
          </cell>
          <cell r="BC767">
            <v>734.66999999999916</v>
          </cell>
          <cell r="BD767">
            <v>489.77999999999952</v>
          </cell>
          <cell r="BE767">
            <v>734.66999999999916</v>
          </cell>
          <cell r="BF767">
            <v>0</v>
          </cell>
          <cell r="BG767">
            <v>489.77999999999952</v>
          </cell>
          <cell r="BH767">
            <v>489.77999999999952</v>
          </cell>
          <cell r="BI767">
            <v>0</v>
          </cell>
        </row>
        <row r="768">
          <cell r="C768" t="str">
            <v>A</v>
          </cell>
          <cell r="D768" t="str">
            <v>6N</v>
          </cell>
          <cell r="E768" t="str">
            <v>SRG0030</v>
          </cell>
          <cell r="F768" t="str">
            <v>CENTRALE SESTA 1</v>
          </cell>
          <cell r="G768" t="str">
            <v>XUSI011</v>
          </cell>
          <cell r="H768" t="str">
            <v>POZZO SESTA 6 BIS/A</v>
          </cell>
          <cell r="I768" t="str">
            <v>935</v>
          </cell>
          <cell r="J768" t="str">
            <v>**</v>
          </cell>
          <cell r="K768" t="str">
            <v>****</v>
          </cell>
          <cell r="L768" t="str">
            <v>****</v>
          </cell>
          <cell r="M768" t="str">
            <v>14</v>
          </cell>
          <cell r="N768" t="str">
            <v>0510</v>
          </cell>
          <cell r="O768" t="str">
            <v>*</v>
          </cell>
          <cell r="P768" t="str">
            <v>*</v>
          </cell>
          <cell r="Q768" t="str">
            <v>****</v>
          </cell>
          <cell r="R768" t="str">
            <v>43</v>
          </cell>
          <cell r="S768" t="str">
            <v>7566</v>
          </cell>
          <cell r="T768" t="str">
            <v>1</v>
          </cell>
          <cell r="U768">
            <v>1</v>
          </cell>
          <cell r="V768">
            <v>2001</v>
          </cell>
          <cell r="W768">
            <v>2001</v>
          </cell>
          <cell r="X768">
            <v>2.2999999999999998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2.2999999999999998</v>
          </cell>
          <cell r="AJ768">
            <v>2.2999999999999998</v>
          </cell>
          <cell r="AK768">
            <v>0</v>
          </cell>
          <cell r="AL768">
            <v>1999</v>
          </cell>
          <cell r="AM768">
            <v>2001</v>
          </cell>
          <cell r="AN768" t="str">
            <v>ta14935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U768">
            <v>0.11499999999999999</v>
          </cell>
          <cell r="AV768">
            <v>0.17249999999999999</v>
          </cell>
          <cell r="AW768">
            <v>0.17249999999999999</v>
          </cell>
          <cell r="AX768">
            <v>0.22999999999999998</v>
          </cell>
          <cell r="AY768">
            <v>0.34499999999999997</v>
          </cell>
          <cell r="AZ768">
            <v>0.34499999999999997</v>
          </cell>
          <cell r="BA768">
            <v>0.22999999999999998</v>
          </cell>
          <cell r="BB768">
            <v>0.34499999999999997</v>
          </cell>
          <cell r="BC768">
            <v>0.34499999999999997</v>
          </cell>
          <cell r="BD768">
            <v>0.22999999999999998</v>
          </cell>
          <cell r="BE768">
            <v>0.34499999999999997</v>
          </cell>
          <cell r="BF768">
            <v>0</v>
          </cell>
          <cell r="BG768">
            <v>0.22999999999999998</v>
          </cell>
          <cell r="BH768">
            <v>0.22999999999999998</v>
          </cell>
          <cell r="BI768">
            <v>0</v>
          </cell>
        </row>
        <row r="769">
          <cell r="C769" t="str">
            <v>A</v>
          </cell>
          <cell r="D769" t="str">
            <v>6N</v>
          </cell>
          <cell r="E769" t="str">
            <v>SRG0030</v>
          </cell>
          <cell r="F769" t="str">
            <v>CENTRALE SESTA 1</v>
          </cell>
          <cell r="G769" t="str">
            <v>XUSI011</v>
          </cell>
          <cell r="H769" t="str">
            <v>POZZO SESTA 6 BIS/A</v>
          </cell>
          <cell r="I769" t="str">
            <v>939</v>
          </cell>
          <cell r="J769" t="str">
            <v>**</v>
          </cell>
          <cell r="K769" t="str">
            <v>****</v>
          </cell>
          <cell r="L769" t="str">
            <v>****</v>
          </cell>
          <cell r="M769" t="str">
            <v>14</v>
          </cell>
          <cell r="N769" t="str">
            <v>0510</v>
          </cell>
          <cell r="O769" t="str">
            <v>*</v>
          </cell>
          <cell r="P769" t="str">
            <v>*</v>
          </cell>
          <cell r="Q769" t="str">
            <v>****</v>
          </cell>
          <cell r="R769" t="str">
            <v>43</v>
          </cell>
          <cell r="S769" t="str">
            <v>7566</v>
          </cell>
          <cell r="T769" t="str">
            <v>1</v>
          </cell>
          <cell r="U769">
            <v>1</v>
          </cell>
          <cell r="V769">
            <v>2001</v>
          </cell>
          <cell r="W769">
            <v>2001</v>
          </cell>
          <cell r="X769">
            <v>0.8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0.8</v>
          </cell>
          <cell r="AJ769">
            <v>0.8</v>
          </cell>
          <cell r="AK769">
            <v>0</v>
          </cell>
          <cell r="AL769">
            <v>1999</v>
          </cell>
          <cell r="AM769">
            <v>2001</v>
          </cell>
          <cell r="AN769" t="str">
            <v>ta14939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4.0000000000000008E-2</v>
          </cell>
          <cell r="AV769">
            <v>0.06</v>
          </cell>
          <cell r="AW769">
            <v>0.06</v>
          </cell>
          <cell r="AX769">
            <v>8.0000000000000016E-2</v>
          </cell>
          <cell r="AY769">
            <v>0.12</v>
          </cell>
          <cell r="AZ769">
            <v>0.12</v>
          </cell>
          <cell r="BA769">
            <v>8.0000000000000016E-2</v>
          </cell>
          <cell r="BB769">
            <v>0.12</v>
          </cell>
          <cell r="BC769">
            <v>0.12</v>
          </cell>
          <cell r="BD769">
            <v>8.0000000000000016E-2</v>
          </cell>
          <cell r="BE769">
            <v>0.12</v>
          </cell>
          <cell r="BF769">
            <v>0</v>
          </cell>
          <cell r="BG769">
            <v>8.0000000000000016E-2</v>
          </cell>
          <cell r="BH769">
            <v>8.0000000000000016E-2</v>
          </cell>
          <cell r="BI769">
            <v>0</v>
          </cell>
        </row>
        <row r="770">
          <cell r="C770" t="str">
            <v>A</v>
          </cell>
          <cell r="D770" t="str">
            <v>6N</v>
          </cell>
          <cell r="E770" t="str">
            <v>SRG0030</v>
          </cell>
          <cell r="F770" t="str">
            <v>CENTRALE SESTA 1</v>
          </cell>
          <cell r="G770" t="str">
            <v>XUSI012</v>
          </cell>
          <cell r="H770" t="str">
            <v>POZZO SESTA 6 BIS B</v>
          </cell>
          <cell r="I770" t="str">
            <v>935</v>
          </cell>
          <cell r="J770" t="str">
            <v>**</v>
          </cell>
          <cell r="K770" t="str">
            <v>****</v>
          </cell>
          <cell r="L770" t="str">
            <v>****</v>
          </cell>
          <cell r="M770" t="str">
            <v>14</v>
          </cell>
          <cell r="N770" t="str">
            <v>0510</v>
          </cell>
          <cell r="O770" t="str">
            <v>*</v>
          </cell>
          <cell r="P770" t="str">
            <v>*</v>
          </cell>
          <cell r="Q770" t="str">
            <v>****</v>
          </cell>
          <cell r="R770" t="str">
            <v>43</v>
          </cell>
          <cell r="S770" t="str">
            <v>7567</v>
          </cell>
          <cell r="T770" t="str">
            <v>1</v>
          </cell>
          <cell r="U770">
            <v>1</v>
          </cell>
          <cell r="V770">
            <v>2001</v>
          </cell>
          <cell r="W770">
            <v>2001</v>
          </cell>
          <cell r="X770">
            <v>4.3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4.3</v>
          </cell>
          <cell r="AJ770">
            <v>4.3</v>
          </cell>
          <cell r="AK770">
            <v>0</v>
          </cell>
          <cell r="AL770">
            <v>1999</v>
          </cell>
          <cell r="AM770">
            <v>2001</v>
          </cell>
          <cell r="AN770" t="str">
            <v>ta14935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0.215</v>
          </cell>
          <cell r="AV770">
            <v>0.32249999999999995</v>
          </cell>
          <cell r="AW770">
            <v>0.32249999999999995</v>
          </cell>
          <cell r="AX770">
            <v>0.43</v>
          </cell>
          <cell r="AY770">
            <v>0.64499999999999991</v>
          </cell>
          <cell r="AZ770">
            <v>0.64499999999999991</v>
          </cell>
          <cell r="BA770">
            <v>0.43</v>
          </cell>
          <cell r="BB770">
            <v>0.64499999999999991</v>
          </cell>
          <cell r="BC770">
            <v>0.64499999999999991</v>
          </cell>
          <cell r="BD770">
            <v>0.43</v>
          </cell>
          <cell r="BE770">
            <v>0.64499999999999991</v>
          </cell>
          <cell r="BF770">
            <v>0</v>
          </cell>
          <cell r="BG770">
            <v>0.43</v>
          </cell>
          <cell r="BH770">
            <v>0.43</v>
          </cell>
          <cell r="BI770">
            <v>0</v>
          </cell>
        </row>
        <row r="771">
          <cell r="C771" t="str">
            <v>A</v>
          </cell>
          <cell r="D771" t="str">
            <v>6N</v>
          </cell>
          <cell r="E771" t="str">
            <v>SRG0030</v>
          </cell>
          <cell r="F771" t="str">
            <v>CENTRALE SESTA 1</v>
          </cell>
          <cell r="G771" t="str">
            <v>XUSI012</v>
          </cell>
          <cell r="H771" t="str">
            <v>POZZO SESTA 6 BIS B</v>
          </cell>
          <cell r="I771" t="str">
            <v>935</v>
          </cell>
          <cell r="J771" t="str">
            <v>**</v>
          </cell>
          <cell r="K771" t="str">
            <v>****</v>
          </cell>
          <cell r="L771" t="str">
            <v>****</v>
          </cell>
          <cell r="M771" t="str">
            <v>14</v>
          </cell>
          <cell r="N771" t="str">
            <v>0510</v>
          </cell>
          <cell r="O771" t="str">
            <v>*</v>
          </cell>
          <cell r="P771" t="str">
            <v>*</v>
          </cell>
          <cell r="Q771" t="str">
            <v>****</v>
          </cell>
          <cell r="R771" t="str">
            <v>43</v>
          </cell>
          <cell r="S771" t="str">
            <v>7567</v>
          </cell>
          <cell r="T771" t="str">
            <v>1</v>
          </cell>
          <cell r="U771">
            <v>1</v>
          </cell>
          <cell r="V771">
            <v>2001</v>
          </cell>
          <cell r="W771">
            <v>2001</v>
          </cell>
          <cell r="X771">
            <v>38.6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38.6</v>
          </cell>
          <cell r="AJ771">
            <v>38.6</v>
          </cell>
          <cell r="AK771">
            <v>0</v>
          </cell>
          <cell r="AL771">
            <v>1999</v>
          </cell>
          <cell r="AM771">
            <v>2001</v>
          </cell>
          <cell r="AN771" t="str">
            <v>ta14935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1.9300000000000002</v>
          </cell>
          <cell r="AV771">
            <v>2.895</v>
          </cell>
          <cell r="AW771">
            <v>2.895</v>
          </cell>
          <cell r="AX771">
            <v>3.8600000000000003</v>
          </cell>
          <cell r="AY771">
            <v>5.79</v>
          </cell>
          <cell r="AZ771">
            <v>5.79</v>
          </cell>
          <cell r="BA771">
            <v>3.8600000000000003</v>
          </cell>
          <cell r="BB771">
            <v>5.79</v>
          </cell>
          <cell r="BC771">
            <v>5.79</v>
          </cell>
          <cell r="BD771">
            <v>3.8600000000000003</v>
          </cell>
          <cell r="BE771">
            <v>5.79</v>
          </cell>
          <cell r="BF771">
            <v>0</v>
          </cell>
          <cell r="BG771">
            <v>3.8600000000000003</v>
          </cell>
          <cell r="BH771">
            <v>3.8600000000000003</v>
          </cell>
          <cell r="BI771">
            <v>0</v>
          </cell>
        </row>
        <row r="772">
          <cell r="C772" t="str">
            <v>A</v>
          </cell>
          <cell r="D772" t="str">
            <v>6N</v>
          </cell>
          <cell r="E772" t="str">
            <v>SRG0030</v>
          </cell>
          <cell r="F772" t="str">
            <v>CENTRALE SESTA 1</v>
          </cell>
          <cell r="G772" t="str">
            <v>XUSI089</v>
          </cell>
          <cell r="H772" t="str">
            <v>C.LE SESTA 1</v>
          </cell>
          <cell r="I772">
            <v>987</v>
          </cell>
          <cell r="J772" t="str">
            <v>10</v>
          </cell>
          <cell r="K772" t="str">
            <v>****</v>
          </cell>
          <cell r="L772" t="str">
            <v>****</v>
          </cell>
          <cell r="M772" t="str">
            <v>13</v>
          </cell>
          <cell r="N772" t="str">
            <v>SS00</v>
          </cell>
          <cell r="O772" t="str">
            <v>*</v>
          </cell>
          <cell r="P772" t="str">
            <v>*</v>
          </cell>
          <cell r="Q772" t="str">
            <v>****</v>
          </cell>
          <cell r="R772" t="str">
            <v>43</v>
          </cell>
          <cell r="S772" t="str">
            <v>8116</v>
          </cell>
          <cell r="T772" t="str">
            <v>1</v>
          </cell>
          <cell r="U772">
            <v>1</v>
          </cell>
          <cell r="V772">
            <v>2001</v>
          </cell>
          <cell r="W772">
            <v>2001</v>
          </cell>
          <cell r="X772">
            <v>188</v>
          </cell>
          <cell r="Y772">
            <v>110</v>
          </cell>
          <cell r="Z772">
            <v>647</v>
          </cell>
          <cell r="AA772">
            <v>5838</v>
          </cell>
          <cell r="AB772">
            <v>5474</v>
          </cell>
          <cell r="AC772">
            <v>12069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12257</v>
          </cell>
          <cell r="AJ772">
            <v>12257</v>
          </cell>
          <cell r="AK772">
            <v>0</v>
          </cell>
          <cell r="AL772">
            <v>2000</v>
          </cell>
          <cell r="AM772">
            <v>2001</v>
          </cell>
          <cell r="AN772" t="str">
            <v>ta1398710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300.29650000000004</v>
          </cell>
          <cell r="AV772">
            <v>466.99170000000004</v>
          </cell>
          <cell r="AW772">
            <v>466.99170000000004</v>
          </cell>
          <cell r="AX772">
            <v>577.30470000000003</v>
          </cell>
          <cell r="AY772">
            <v>927.85490000000004</v>
          </cell>
          <cell r="AZ772">
            <v>927.85490000000004</v>
          </cell>
          <cell r="BA772">
            <v>577.30470000000003</v>
          </cell>
          <cell r="BB772">
            <v>927.85490000000004</v>
          </cell>
          <cell r="BC772">
            <v>927.85490000000004</v>
          </cell>
          <cell r="BD772">
            <v>577.30470000000003</v>
          </cell>
          <cell r="BE772">
            <v>927.85490000000004</v>
          </cell>
          <cell r="BF772">
            <v>0</v>
          </cell>
          <cell r="BG772">
            <v>577.30470000000003</v>
          </cell>
          <cell r="BH772">
            <v>927.85490000000004</v>
          </cell>
          <cell r="BI772">
            <v>0</v>
          </cell>
        </row>
        <row r="773">
          <cell r="C773" t="str">
            <v>A</v>
          </cell>
          <cell r="D773" t="str">
            <v>6N</v>
          </cell>
          <cell r="E773" t="str">
            <v>SRG0030</v>
          </cell>
          <cell r="F773" t="str">
            <v>CENTRALE SESTA 1</v>
          </cell>
          <cell r="G773" t="str">
            <v>XUSI089</v>
          </cell>
          <cell r="H773" t="str">
            <v>C.LE SESTA 1</v>
          </cell>
          <cell r="I773" t="str">
            <v>987</v>
          </cell>
          <cell r="J773" t="str">
            <v>10</v>
          </cell>
          <cell r="K773" t="str">
            <v>****</v>
          </cell>
          <cell r="L773" t="str">
            <v>****</v>
          </cell>
          <cell r="M773" t="str">
            <v>13</v>
          </cell>
          <cell r="N773" t="str">
            <v>SS00</v>
          </cell>
          <cell r="O773" t="str">
            <v>*</v>
          </cell>
          <cell r="P773" t="str">
            <v>*</v>
          </cell>
          <cell r="Q773" t="str">
            <v>****</v>
          </cell>
          <cell r="R773" t="str">
            <v>43</v>
          </cell>
          <cell r="S773" t="str">
            <v>8116</v>
          </cell>
          <cell r="T773" t="str">
            <v>1</v>
          </cell>
          <cell r="U773">
            <v>1</v>
          </cell>
          <cell r="V773">
            <v>2001</v>
          </cell>
          <cell r="W773">
            <v>2001</v>
          </cell>
          <cell r="X773">
            <v>436</v>
          </cell>
          <cell r="AB773">
            <v>0</v>
          </cell>
          <cell r="AC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436</v>
          </cell>
          <cell r="AJ773">
            <v>436</v>
          </cell>
          <cell r="AK773">
            <v>0</v>
          </cell>
          <cell r="AL773">
            <v>1999</v>
          </cell>
          <cell r="AM773">
            <v>2001</v>
          </cell>
          <cell r="AN773" t="str">
            <v>ta1398710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10.682</v>
          </cell>
          <cell r="AV773">
            <v>16.611599999999999</v>
          </cell>
          <cell r="AW773">
            <v>16.611599999999999</v>
          </cell>
          <cell r="AX773">
            <v>20.535600000000002</v>
          </cell>
          <cell r="AY773">
            <v>33.005200000000002</v>
          </cell>
          <cell r="AZ773">
            <v>33.005200000000002</v>
          </cell>
          <cell r="BA773">
            <v>20.535600000000002</v>
          </cell>
          <cell r="BB773">
            <v>33.005200000000002</v>
          </cell>
          <cell r="BC773">
            <v>33.005200000000002</v>
          </cell>
          <cell r="BD773">
            <v>20.535600000000002</v>
          </cell>
          <cell r="BE773">
            <v>33.005200000000002</v>
          </cell>
          <cell r="BF773">
            <v>0</v>
          </cell>
          <cell r="BG773">
            <v>20.535600000000002</v>
          </cell>
          <cell r="BH773">
            <v>33.005200000000002</v>
          </cell>
          <cell r="BI773">
            <v>0</v>
          </cell>
        </row>
        <row r="774">
          <cell r="C774" t="str">
            <v>A</v>
          </cell>
          <cell r="D774" t="str">
            <v>6N</v>
          </cell>
          <cell r="E774" t="str">
            <v>SRG0030</v>
          </cell>
          <cell r="F774" t="str">
            <v>CENTRALE SESTA 1</v>
          </cell>
          <cell r="G774" t="str">
            <v>XUSI089</v>
          </cell>
          <cell r="H774" t="str">
            <v>C.LE SESTA 1</v>
          </cell>
          <cell r="I774">
            <v>987</v>
          </cell>
          <cell r="J774" t="str">
            <v>10</v>
          </cell>
          <cell r="K774" t="str">
            <v>****</v>
          </cell>
          <cell r="L774" t="str">
            <v>****</v>
          </cell>
          <cell r="M774" t="str">
            <v>13</v>
          </cell>
          <cell r="N774" t="str">
            <v>SS00</v>
          </cell>
          <cell r="O774" t="str">
            <v>*</v>
          </cell>
          <cell r="P774" t="str">
            <v>*</v>
          </cell>
          <cell r="Q774" t="str">
            <v>****</v>
          </cell>
          <cell r="R774" t="str">
            <v>43</v>
          </cell>
          <cell r="S774" t="str">
            <v>8116</v>
          </cell>
          <cell r="T774" t="str">
            <v>1</v>
          </cell>
          <cell r="U774">
            <v>1</v>
          </cell>
          <cell r="V774">
            <v>2001</v>
          </cell>
          <cell r="W774">
            <v>2001</v>
          </cell>
          <cell r="X774">
            <v>676</v>
          </cell>
          <cell r="AB774">
            <v>0</v>
          </cell>
          <cell r="AC774">
            <v>0</v>
          </cell>
          <cell r="AD774">
            <v>13320</v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  <cell r="AI774">
            <v>13996</v>
          </cell>
          <cell r="AJ774">
            <v>13996</v>
          </cell>
          <cell r="AK774">
            <v>0</v>
          </cell>
          <cell r="AL774">
            <v>2001</v>
          </cell>
          <cell r="AM774">
            <v>2001</v>
          </cell>
          <cell r="AN774" t="str">
            <v>ta1398710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342.90199999999999</v>
          </cell>
          <cell r="AV774">
            <v>533.24760000000003</v>
          </cell>
          <cell r="AW774">
            <v>533.24760000000003</v>
          </cell>
          <cell r="AX774">
            <v>659.21160000000009</v>
          </cell>
          <cell r="AY774">
            <v>1059.4972</v>
          </cell>
          <cell r="AZ774">
            <v>1059.4972</v>
          </cell>
          <cell r="BA774">
            <v>659.21160000000009</v>
          </cell>
          <cell r="BB774">
            <v>1059.4972</v>
          </cell>
          <cell r="BC774">
            <v>1059.4972</v>
          </cell>
          <cell r="BD774">
            <v>659.21160000000009</v>
          </cell>
          <cell r="BE774">
            <v>1059.4972</v>
          </cell>
          <cell r="BF774">
            <v>0</v>
          </cell>
          <cell r="BG774">
            <v>659.21160000000009</v>
          </cell>
          <cell r="BH774">
            <v>1059.4972</v>
          </cell>
          <cell r="BI774">
            <v>0</v>
          </cell>
        </row>
        <row r="775">
          <cell r="C775" t="str">
            <v>A</v>
          </cell>
          <cell r="D775" t="str">
            <v>6N</v>
          </cell>
          <cell r="E775" t="str">
            <v>SRG0030</v>
          </cell>
          <cell r="F775" t="str">
            <v>CENTRALE SESTA 1</v>
          </cell>
          <cell r="G775" t="str">
            <v>XUSI089</v>
          </cell>
          <cell r="H775" t="str">
            <v>C.LE SESTA 1</v>
          </cell>
          <cell r="I775" t="str">
            <v>987</v>
          </cell>
          <cell r="J775" t="str">
            <v>10</v>
          </cell>
          <cell r="K775" t="str">
            <v>****</v>
          </cell>
          <cell r="L775" t="str">
            <v>****</v>
          </cell>
          <cell r="M775" t="str">
            <v>13</v>
          </cell>
          <cell r="N775" t="str">
            <v>SS00</v>
          </cell>
          <cell r="O775" t="str">
            <v>*</v>
          </cell>
          <cell r="P775" t="str">
            <v>*</v>
          </cell>
          <cell r="Q775" t="str">
            <v>****</v>
          </cell>
          <cell r="R775" t="str">
            <v>43</v>
          </cell>
          <cell r="S775" t="str">
            <v>8116</v>
          </cell>
          <cell r="T775" t="str">
            <v>1</v>
          </cell>
          <cell r="U775">
            <v>1</v>
          </cell>
          <cell r="V775">
            <v>2001</v>
          </cell>
          <cell r="W775">
            <v>2001</v>
          </cell>
          <cell r="X775">
            <v>1340.3</v>
          </cell>
          <cell r="AB775">
            <v>0</v>
          </cell>
          <cell r="AC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1340.3</v>
          </cell>
          <cell r="AJ775">
            <v>1340.3</v>
          </cell>
          <cell r="AK775">
            <v>0</v>
          </cell>
          <cell r="AL775">
            <v>1999</v>
          </cell>
          <cell r="AM775">
            <v>2001</v>
          </cell>
          <cell r="AN775" t="str">
            <v>ta1398710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32.837350000000001</v>
          </cell>
          <cell r="AV775">
            <v>51.065429999999999</v>
          </cell>
          <cell r="AW775">
            <v>51.065429999999999</v>
          </cell>
          <cell r="AX775">
            <v>63.128129999999999</v>
          </cell>
          <cell r="AY775">
            <v>101.46071000000001</v>
          </cell>
          <cell r="AZ775">
            <v>101.46071000000001</v>
          </cell>
          <cell r="BA775">
            <v>63.128129999999999</v>
          </cell>
          <cell r="BB775">
            <v>101.46071000000001</v>
          </cell>
          <cell r="BC775">
            <v>101.46071000000001</v>
          </cell>
          <cell r="BD775">
            <v>63.128129999999999</v>
          </cell>
          <cell r="BE775">
            <v>101.46071000000001</v>
          </cell>
          <cell r="BF775">
            <v>0</v>
          </cell>
          <cell r="BG775">
            <v>63.128129999999999</v>
          </cell>
          <cell r="BH775">
            <v>101.46071000000001</v>
          </cell>
          <cell r="BI775">
            <v>0</v>
          </cell>
        </row>
        <row r="776">
          <cell r="C776" t="str">
            <v>A</v>
          </cell>
          <cell r="D776" t="str">
            <v>6N</v>
          </cell>
          <cell r="E776" t="str">
            <v>SRG0030</v>
          </cell>
          <cell r="F776" t="str">
            <v>CENTRALE SESTA 1</v>
          </cell>
          <cell r="G776" t="str">
            <v>XUSI089</v>
          </cell>
          <cell r="H776" t="str">
            <v>C.LE SESTA 1</v>
          </cell>
          <cell r="I776" t="str">
            <v>987</v>
          </cell>
          <cell r="J776" t="str">
            <v>10</v>
          </cell>
          <cell r="K776" t="str">
            <v>****</v>
          </cell>
          <cell r="L776" t="str">
            <v>****</v>
          </cell>
          <cell r="M776" t="str">
            <v>13</v>
          </cell>
          <cell r="N776" t="str">
            <v>SS00</v>
          </cell>
          <cell r="O776" t="str">
            <v>*</v>
          </cell>
          <cell r="P776" t="str">
            <v>*</v>
          </cell>
          <cell r="Q776" t="str">
            <v>****</v>
          </cell>
          <cell r="R776" t="str">
            <v>43</v>
          </cell>
          <cell r="S776" t="str">
            <v>8116</v>
          </cell>
          <cell r="T776" t="str">
            <v>1</v>
          </cell>
          <cell r="U776">
            <v>1</v>
          </cell>
          <cell r="V776">
            <v>2001</v>
          </cell>
          <cell r="W776">
            <v>2001</v>
          </cell>
          <cell r="X776">
            <v>1865.4</v>
          </cell>
          <cell r="AB776">
            <v>0</v>
          </cell>
          <cell r="AC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1865.4</v>
          </cell>
          <cell r="AJ776">
            <v>1865.4</v>
          </cell>
          <cell r="AK776">
            <v>0</v>
          </cell>
          <cell r="AL776">
            <v>1999</v>
          </cell>
          <cell r="AM776">
            <v>2001</v>
          </cell>
          <cell r="AN776" t="str">
            <v>ta1398710</v>
          </cell>
          <cell r="AO776">
            <v>0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0</v>
          </cell>
          <cell r="AU776">
            <v>45.702300000000001</v>
          </cell>
          <cell r="AV776">
            <v>71.071740000000005</v>
          </cell>
          <cell r="AW776">
            <v>71.071740000000005</v>
          </cell>
          <cell r="AX776">
            <v>87.860340000000008</v>
          </cell>
          <cell r="AY776">
            <v>141.21078</v>
          </cell>
          <cell r="AZ776">
            <v>141.21078</v>
          </cell>
          <cell r="BA776">
            <v>87.860340000000008</v>
          </cell>
          <cell r="BB776">
            <v>141.21078</v>
          </cell>
          <cell r="BC776">
            <v>141.21078</v>
          </cell>
          <cell r="BD776">
            <v>87.860340000000008</v>
          </cell>
          <cell r="BE776">
            <v>141.21078</v>
          </cell>
          <cell r="BF776">
            <v>0</v>
          </cell>
          <cell r="BG776">
            <v>87.860340000000008</v>
          </cell>
          <cell r="BH776">
            <v>141.21078</v>
          </cell>
          <cell r="BI776">
            <v>0</v>
          </cell>
        </row>
        <row r="777">
          <cell r="C777" t="str">
            <v>A</v>
          </cell>
          <cell r="D777" t="str">
            <v>6N</v>
          </cell>
          <cell r="E777" t="str">
            <v>SRG0030</v>
          </cell>
          <cell r="F777" t="str">
            <v>CENTRALE SESTA 1</v>
          </cell>
          <cell r="G777" t="str">
            <v>XUSI089</v>
          </cell>
          <cell r="H777" t="str">
            <v>C.LE SESTA 1</v>
          </cell>
          <cell r="I777" t="str">
            <v>987</v>
          </cell>
          <cell r="J777">
            <v>10</v>
          </cell>
          <cell r="K777" t="str">
            <v>****</v>
          </cell>
          <cell r="L777" t="str">
            <v>****</v>
          </cell>
          <cell r="M777" t="str">
            <v>13</v>
          </cell>
          <cell r="N777" t="str">
            <v>SS00</v>
          </cell>
          <cell r="O777" t="str">
            <v>*</v>
          </cell>
          <cell r="P777" t="str">
            <v>*</v>
          </cell>
          <cell r="Q777" t="str">
            <v>****</v>
          </cell>
          <cell r="R777" t="str">
            <v>43</v>
          </cell>
          <cell r="S777" t="str">
            <v>8116</v>
          </cell>
          <cell r="T777" t="str">
            <v>1</v>
          </cell>
          <cell r="V777">
            <v>2002</v>
          </cell>
          <cell r="W777">
            <v>2002</v>
          </cell>
          <cell r="X777">
            <v>0</v>
          </cell>
          <cell r="AB777">
            <v>0</v>
          </cell>
          <cell r="AC777">
            <v>0</v>
          </cell>
          <cell r="AD777">
            <v>1310</v>
          </cell>
          <cell r="AE777">
            <v>1310</v>
          </cell>
          <cell r="AF777">
            <v>0</v>
          </cell>
          <cell r="AG777">
            <v>0</v>
          </cell>
          <cell r="AH777">
            <v>0</v>
          </cell>
          <cell r="AI777">
            <v>1310</v>
          </cell>
          <cell r="AJ777">
            <v>1310</v>
          </cell>
          <cell r="AK777">
            <v>0</v>
          </cell>
          <cell r="AL777">
            <v>2002</v>
          </cell>
          <cell r="AM777">
            <v>2002</v>
          </cell>
          <cell r="AN777" t="str">
            <v>ta1398710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32.094999999999999</v>
          </cell>
          <cell r="AY777">
            <v>49.911000000000001</v>
          </cell>
          <cell r="AZ777">
            <v>49.911000000000001</v>
          </cell>
          <cell r="BA777">
            <v>61.701000000000001</v>
          </cell>
          <cell r="BB777">
            <v>99.167000000000002</v>
          </cell>
          <cell r="BC777">
            <v>99.167000000000002</v>
          </cell>
          <cell r="BD777">
            <v>61.701000000000001</v>
          </cell>
          <cell r="BE777">
            <v>99.167000000000002</v>
          </cell>
          <cell r="BF777">
            <v>99.167000000000002</v>
          </cell>
          <cell r="BG777">
            <v>61.701000000000001</v>
          </cell>
          <cell r="BH777">
            <v>99.167000000000002</v>
          </cell>
          <cell r="BI777">
            <v>0</v>
          </cell>
        </row>
        <row r="778">
          <cell r="C778" t="str">
            <v>A</v>
          </cell>
          <cell r="D778" t="str">
            <v>6N</v>
          </cell>
          <cell r="E778" t="str">
            <v>SRG0030</v>
          </cell>
          <cell r="F778" t="str">
            <v>CENTRALE SESTA 1</v>
          </cell>
          <cell r="G778" t="str">
            <v>XUSI090</v>
          </cell>
          <cell r="H778" t="str">
            <v>C.LE SESTA 1 - IMP. DI TRASPORTO + BIF.</v>
          </cell>
          <cell r="I778">
            <v>987</v>
          </cell>
          <cell r="J778" t="str">
            <v>07</v>
          </cell>
          <cell r="K778" t="str">
            <v>****</v>
          </cell>
          <cell r="L778" t="str">
            <v>****</v>
          </cell>
          <cell r="M778" t="str">
            <v>13</v>
          </cell>
          <cell r="N778" t="str">
            <v>SS00</v>
          </cell>
          <cell r="O778" t="str">
            <v>*</v>
          </cell>
          <cell r="P778" t="str">
            <v>*</v>
          </cell>
          <cell r="Q778" t="str">
            <v>****</v>
          </cell>
          <cell r="R778" t="str">
            <v>43</v>
          </cell>
          <cell r="S778" t="str">
            <v>8117</v>
          </cell>
          <cell r="T778" t="str">
            <v>1</v>
          </cell>
          <cell r="U778">
            <v>1</v>
          </cell>
          <cell r="V778">
            <v>2001</v>
          </cell>
          <cell r="W778">
            <v>2001</v>
          </cell>
          <cell r="X778">
            <v>14.7</v>
          </cell>
          <cell r="Y778">
            <v>1</v>
          </cell>
          <cell r="Z778">
            <v>100</v>
          </cell>
          <cell r="AA778">
            <v>1300</v>
          </cell>
          <cell r="AB778">
            <v>2113</v>
          </cell>
          <cell r="AC778">
            <v>3514</v>
          </cell>
          <cell r="AD778">
            <v>2336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5864.7</v>
          </cell>
          <cell r="AJ778">
            <v>5864.7</v>
          </cell>
          <cell r="AK778">
            <v>0</v>
          </cell>
          <cell r="AL778">
            <v>2001</v>
          </cell>
          <cell r="AM778">
            <v>2001</v>
          </cell>
          <cell r="AN778" t="str">
            <v>ta1398707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366.54374999999999</v>
          </cell>
          <cell r="AV778">
            <v>733.08749999999998</v>
          </cell>
          <cell r="AW778">
            <v>733.08749999999998</v>
          </cell>
          <cell r="AX778">
            <v>733.08749999999998</v>
          </cell>
          <cell r="AY778">
            <v>1466.175</v>
          </cell>
          <cell r="AZ778">
            <v>1466.175</v>
          </cell>
          <cell r="BA778">
            <v>733.08749999999998</v>
          </cell>
          <cell r="BB778">
            <v>733.08749999999998</v>
          </cell>
          <cell r="BC778">
            <v>733.08749999999998</v>
          </cell>
          <cell r="BD778">
            <v>0</v>
          </cell>
          <cell r="BE778">
            <v>0</v>
          </cell>
          <cell r="BF778">
            <v>0</v>
          </cell>
          <cell r="BG778">
            <v>0</v>
          </cell>
          <cell r="BH778">
            <v>0</v>
          </cell>
          <cell r="BI778">
            <v>0</v>
          </cell>
        </row>
        <row r="779">
          <cell r="C779" t="str">
            <v>A</v>
          </cell>
          <cell r="D779" t="str">
            <v>6N</v>
          </cell>
          <cell r="E779" t="str">
            <v>SRG0030</v>
          </cell>
          <cell r="F779" t="str">
            <v>CENTRALE SESTA 1</v>
          </cell>
          <cell r="G779" t="str">
            <v>XUSI090</v>
          </cell>
          <cell r="H779" t="str">
            <v>C.LE SESTA 1 - IMP. DI TRASPORTO + BIF.</v>
          </cell>
          <cell r="I779" t="str">
            <v>987</v>
          </cell>
          <cell r="J779" t="str">
            <v>08</v>
          </cell>
          <cell r="K779" t="str">
            <v>****</v>
          </cell>
          <cell r="L779" t="str">
            <v>****</v>
          </cell>
          <cell r="M779" t="str">
            <v>13</v>
          </cell>
          <cell r="N779" t="str">
            <v>SS00</v>
          </cell>
          <cell r="O779" t="str">
            <v>*</v>
          </cell>
          <cell r="P779" t="str">
            <v>*</v>
          </cell>
          <cell r="Q779" t="str">
            <v>****</v>
          </cell>
          <cell r="R779" t="str">
            <v>43</v>
          </cell>
          <cell r="S779" t="str">
            <v>8117</v>
          </cell>
          <cell r="T779" t="str">
            <v>1</v>
          </cell>
          <cell r="U779">
            <v>1</v>
          </cell>
          <cell r="V779">
            <v>2001</v>
          </cell>
          <cell r="W779">
            <v>2001</v>
          </cell>
          <cell r="X779">
            <v>0.1</v>
          </cell>
          <cell r="AB779">
            <v>0</v>
          </cell>
          <cell r="AC779">
            <v>0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0.1</v>
          </cell>
          <cell r="AJ779">
            <v>0.1</v>
          </cell>
          <cell r="AK779">
            <v>0</v>
          </cell>
          <cell r="AL779">
            <v>1999</v>
          </cell>
          <cell r="AM779">
            <v>2001</v>
          </cell>
          <cell r="AN779" t="str">
            <v>ta1398708</v>
          </cell>
          <cell r="AO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6.2500000000000003E-3</v>
          </cell>
          <cell r="AV779">
            <v>1.2500000000000001E-2</v>
          </cell>
          <cell r="AW779">
            <v>1.2500000000000001E-2</v>
          </cell>
          <cell r="AX779">
            <v>1.2500000000000001E-2</v>
          </cell>
          <cell r="AY779">
            <v>2.5000000000000001E-2</v>
          </cell>
          <cell r="AZ779">
            <v>2.5000000000000001E-2</v>
          </cell>
          <cell r="BA779">
            <v>1.2500000000000001E-2</v>
          </cell>
          <cell r="BB779">
            <v>1.2500000000000001E-2</v>
          </cell>
          <cell r="BC779">
            <v>1.2500000000000001E-2</v>
          </cell>
          <cell r="BD779">
            <v>0</v>
          </cell>
          <cell r="BE779">
            <v>0</v>
          </cell>
          <cell r="BF779">
            <v>0</v>
          </cell>
          <cell r="BG779">
            <v>0</v>
          </cell>
          <cell r="BH779">
            <v>0</v>
          </cell>
          <cell r="BI779">
            <v>0</v>
          </cell>
        </row>
        <row r="780">
          <cell r="C780" t="str">
            <v>A</v>
          </cell>
          <cell r="D780" t="str">
            <v>6N</v>
          </cell>
          <cell r="E780" t="str">
            <v>SRG0030</v>
          </cell>
          <cell r="F780" t="str">
            <v>CENTRALE SESTA 1</v>
          </cell>
          <cell r="G780" t="str">
            <v>XUSI090</v>
          </cell>
          <cell r="H780" t="str">
            <v>C.LE SESTA 1 - IMP. DI TRASPORTO + BIF.</v>
          </cell>
          <cell r="I780" t="str">
            <v>987</v>
          </cell>
          <cell r="J780" t="str">
            <v>07</v>
          </cell>
          <cell r="K780" t="str">
            <v>****</v>
          </cell>
          <cell r="L780" t="str">
            <v>****</v>
          </cell>
          <cell r="M780" t="str">
            <v>13</v>
          </cell>
          <cell r="N780" t="str">
            <v>SS00</v>
          </cell>
          <cell r="O780" t="str">
            <v>*</v>
          </cell>
          <cell r="P780" t="str">
            <v>*</v>
          </cell>
          <cell r="Q780" t="str">
            <v>****</v>
          </cell>
          <cell r="R780" t="str">
            <v>43</v>
          </cell>
          <cell r="S780" t="str">
            <v>8117</v>
          </cell>
          <cell r="T780" t="str">
            <v>1</v>
          </cell>
          <cell r="U780">
            <v>1</v>
          </cell>
          <cell r="V780">
            <v>2001</v>
          </cell>
          <cell r="W780">
            <v>2001</v>
          </cell>
          <cell r="X780">
            <v>44.3</v>
          </cell>
          <cell r="AB780">
            <v>0</v>
          </cell>
          <cell r="AC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44.3</v>
          </cell>
          <cell r="AJ780">
            <v>44.3</v>
          </cell>
          <cell r="AK780">
            <v>0</v>
          </cell>
          <cell r="AL780">
            <v>1999</v>
          </cell>
          <cell r="AM780">
            <v>2001</v>
          </cell>
          <cell r="AN780" t="str">
            <v>ta1398707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2.7687499999999998</v>
          </cell>
          <cell r="AV780">
            <v>5.5374999999999996</v>
          </cell>
          <cell r="AW780">
            <v>5.5374999999999996</v>
          </cell>
          <cell r="AX780">
            <v>5.5374999999999996</v>
          </cell>
          <cell r="AY780">
            <v>11.074999999999999</v>
          </cell>
          <cell r="AZ780">
            <v>11.074999999999999</v>
          </cell>
          <cell r="BA780">
            <v>5.5374999999999996</v>
          </cell>
          <cell r="BB780">
            <v>5.5374999999999996</v>
          </cell>
          <cell r="BC780">
            <v>5.5374999999999996</v>
          </cell>
          <cell r="BD780">
            <v>0</v>
          </cell>
          <cell r="BE780">
            <v>0</v>
          </cell>
          <cell r="BF780">
            <v>0</v>
          </cell>
          <cell r="BG780">
            <v>0</v>
          </cell>
          <cell r="BH780">
            <v>0</v>
          </cell>
          <cell r="BI780">
            <v>0</v>
          </cell>
        </row>
        <row r="781">
          <cell r="C781" t="str">
            <v>A</v>
          </cell>
          <cell r="D781" t="str">
            <v>6N</v>
          </cell>
          <cell r="E781" t="str">
            <v>SRG0030</v>
          </cell>
          <cell r="F781" t="str">
            <v>CENTRALE SESTA 1</v>
          </cell>
          <cell r="G781" t="str">
            <v>XUSI090</v>
          </cell>
          <cell r="H781" t="str">
            <v>C.LE SESTA 1 - IMP. DI TRASPORTO + BIF.</v>
          </cell>
          <cell r="I781" t="str">
            <v>987</v>
          </cell>
          <cell r="J781" t="str">
            <v>07</v>
          </cell>
          <cell r="K781" t="str">
            <v>****</v>
          </cell>
          <cell r="L781" t="str">
            <v>****</v>
          </cell>
          <cell r="M781" t="str">
            <v>13</v>
          </cell>
          <cell r="N781" t="str">
            <v>SS00</v>
          </cell>
          <cell r="O781" t="str">
            <v>*</v>
          </cell>
          <cell r="P781" t="str">
            <v>*</v>
          </cell>
          <cell r="Q781" t="str">
            <v>****</v>
          </cell>
          <cell r="R781" t="str">
            <v>43</v>
          </cell>
          <cell r="S781" t="str">
            <v>8117</v>
          </cell>
          <cell r="T781" t="str">
            <v>1</v>
          </cell>
          <cell r="U781">
            <v>1</v>
          </cell>
          <cell r="V781">
            <v>2001</v>
          </cell>
          <cell r="W781">
            <v>2001</v>
          </cell>
          <cell r="X781">
            <v>52.1</v>
          </cell>
          <cell r="AB781">
            <v>0</v>
          </cell>
          <cell r="AC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52.1</v>
          </cell>
          <cell r="AJ781">
            <v>52.1</v>
          </cell>
          <cell r="AK781">
            <v>0</v>
          </cell>
          <cell r="AL781">
            <v>1999</v>
          </cell>
          <cell r="AM781">
            <v>2001</v>
          </cell>
          <cell r="AN781" t="str">
            <v>ta1398707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3.2562500000000001</v>
          </cell>
          <cell r="AV781">
            <v>6.5125000000000002</v>
          </cell>
          <cell r="AW781">
            <v>6.5125000000000002</v>
          </cell>
          <cell r="AX781">
            <v>6.5125000000000002</v>
          </cell>
          <cell r="AY781">
            <v>13.025</v>
          </cell>
          <cell r="AZ781">
            <v>13.025</v>
          </cell>
          <cell r="BA781">
            <v>6.5125000000000002</v>
          </cell>
          <cell r="BB781">
            <v>6.5125000000000002</v>
          </cell>
          <cell r="BC781">
            <v>6.5125000000000002</v>
          </cell>
          <cell r="BD781">
            <v>0</v>
          </cell>
          <cell r="BE781">
            <v>0</v>
          </cell>
          <cell r="BF781">
            <v>0</v>
          </cell>
          <cell r="BG781">
            <v>0</v>
          </cell>
          <cell r="BH781">
            <v>0</v>
          </cell>
          <cell r="BI781">
            <v>0</v>
          </cell>
        </row>
        <row r="782">
          <cell r="C782" t="str">
            <v>A</v>
          </cell>
          <cell r="D782" t="str">
            <v>6N</v>
          </cell>
          <cell r="E782" t="str">
            <v>SRG0030</v>
          </cell>
          <cell r="F782" t="str">
            <v>CENTRALE SESTA 1</v>
          </cell>
          <cell r="G782" t="str">
            <v>XUSI091</v>
          </cell>
          <cell r="H782" t="str">
            <v>C.LE SESTA 1 - IMP. DI REINIEZIONE</v>
          </cell>
          <cell r="I782">
            <v>987</v>
          </cell>
          <cell r="J782" t="str">
            <v>08</v>
          </cell>
          <cell r="K782" t="str">
            <v>****</v>
          </cell>
          <cell r="L782" t="str">
            <v>****</v>
          </cell>
          <cell r="M782" t="str">
            <v>13</v>
          </cell>
          <cell r="N782" t="str">
            <v>SS00</v>
          </cell>
          <cell r="O782" t="str">
            <v>*</v>
          </cell>
          <cell r="P782" t="str">
            <v>*</v>
          </cell>
          <cell r="Q782" t="str">
            <v>****</v>
          </cell>
          <cell r="R782" t="str">
            <v>43</v>
          </cell>
          <cell r="S782" t="str">
            <v>8119</v>
          </cell>
          <cell r="T782" t="str">
            <v>1</v>
          </cell>
          <cell r="U782">
            <v>1</v>
          </cell>
          <cell r="V782">
            <v>2001</v>
          </cell>
          <cell r="W782">
            <v>2001</v>
          </cell>
          <cell r="X782">
            <v>0</v>
          </cell>
          <cell r="Y782">
            <v>0</v>
          </cell>
          <cell r="Z782">
            <v>25</v>
          </cell>
          <cell r="AA782">
            <v>0</v>
          </cell>
          <cell r="AB782">
            <v>0</v>
          </cell>
          <cell r="AC782">
            <v>25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25</v>
          </cell>
          <cell r="AJ782">
            <v>25</v>
          </cell>
          <cell r="AK782">
            <v>0</v>
          </cell>
          <cell r="AL782">
            <v>2000</v>
          </cell>
          <cell r="AM782">
            <v>2001</v>
          </cell>
          <cell r="AN782" t="str">
            <v>ta1398708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U782">
            <v>1.5625</v>
          </cell>
          <cell r="AV782">
            <v>3.125</v>
          </cell>
          <cell r="AW782">
            <v>3.125</v>
          </cell>
          <cell r="AX782">
            <v>3.125</v>
          </cell>
          <cell r="AY782">
            <v>6.25</v>
          </cell>
          <cell r="AZ782">
            <v>6.25</v>
          </cell>
          <cell r="BA782">
            <v>3.125</v>
          </cell>
          <cell r="BB782">
            <v>3.125</v>
          </cell>
          <cell r="BC782">
            <v>3.125</v>
          </cell>
          <cell r="BD782">
            <v>0</v>
          </cell>
          <cell r="BE782">
            <v>0</v>
          </cell>
          <cell r="BF782">
            <v>0</v>
          </cell>
          <cell r="BG782">
            <v>0</v>
          </cell>
          <cell r="BH782">
            <v>0</v>
          </cell>
          <cell r="BI782">
            <v>0</v>
          </cell>
        </row>
        <row r="783">
          <cell r="C783" t="str">
            <v>A</v>
          </cell>
          <cell r="D783" t="str">
            <v>6N</v>
          </cell>
          <cell r="E783" t="str">
            <v>SRG0030</v>
          </cell>
          <cell r="F783" t="str">
            <v>CENTRALE SESTA 1</v>
          </cell>
          <cell r="G783" t="str">
            <v>XUSI091</v>
          </cell>
          <cell r="H783" t="str">
            <v>C.LE SESTA 1 - IMP. DI REINIEZIONE</v>
          </cell>
          <cell r="I783" t="str">
            <v>987</v>
          </cell>
          <cell r="J783" t="str">
            <v>08</v>
          </cell>
          <cell r="K783" t="str">
            <v>****</v>
          </cell>
          <cell r="L783" t="str">
            <v>****</v>
          </cell>
          <cell r="M783" t="str">
            <v>13</v>
          </cell>
          <cell r="N783" t="str">
            <v>SS00</v>
          </cell>
          <cell r="O783" t="str">
            <v>*</v>
          </cell>
          <cell r="P783" t="str">
            <v>*</v>
          </cell>
          <cell r="Q783" t="str">
            <v>****</v>
          </cell>
          <cell r="R783" t="str">
            <v>43</v>
          </cell>
          <cell r="S783" t="str">
            <v>8119</v>
          </cell>
          <cell r="T783" t="str">
            <v>1</v>
          </cell>
          <cell r="U783">
            <v>1</v>
          </cell>
          <cell r="V783">
            <v>2001</v>
          </cell>
          <cell r="W783">
            <v>2001</v>
          </cell>
          <cell r="X783">
            <v>6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6</v>
          </cell>
          <cell r="AJ783">
            <v>6</v>
          </cell>
          <cell r="AK783">
            <v>0</v>
          </cell>
          <cell r="AL783">
            <v>1999</v>
          </cell>
          <cell r="AM783">
            <v>2001</v>
          </cell>
          <cell r="AN783" t="str">
            <v>ta1398708</v>
          </cell>
          <cell r="AO783">
            <v>0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U783">
            <v>0.375</v>
          </cell>
          <cell r="AV783">
            <v>0.75</v>
          </cell>
          <cell r="AW783">
            <v>0.75</v>
          </cell>
          <cell r="AX783">
            <v>0.75</v>
          </cell>
          <cell r="AY783">
            <v>1.5</v>
          </cell>
          <cell r="AZ783">
            <v>1.5</v>
          </cell>
          <cell r="BA783">
            <v>0.75</v>
          </cell>
          <cell r="BB783">
            <v>0.75</v>
          </cell>
          <cell r="BC783">
            <v>0.75</v>
          </cell>
          <cell r="BD783">
            <v>0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</row>
        <row r="784">
          <cell r="C784" t="str">
            <v>A</v>
          </cell>
          <cell r="D784" t="str">
            <v>6N</v>
          </cell>
          <cell r="E784" t="str">
            <v>SRG0030</v>
          </cell>
          <cell r="F784" t="str">
            <v>CENTRALE SESTA 1</v>
          </cell>
          <cell r="G784" t="str">
            <v>XUSI091</v>
          </cell>
          <cell r="H784" t="str">
            <v>C.LE SESTA 1 - IMP. DI REINIEZIONE</v>
          </cell>
          <cell r="I784" t="str">
            <v>987</v>
          </cell>
          <cell r="J784" t="str">
            <v>08</v>
          </cell>
          <cell r="K784" t="str">
            <v>****</v>
          </cell>
          <cell r="L784" t="str">
            <v>****</v>
          </cell>
          <cell r="M784" t="str">
            <v>13</v>
          </cell>
          <cell r="N784" t="str">
            <v>SS00</v>
          </cell>
          <cell r="O784" t="str">
            <v>*</v>
          </cell>
          <cell r="P784" t="str">
            <v>*</v>
          </cell>
          <cell r="Q784" t="str">
            <v>****</v>
          </cell>
          <cell r="R784" t="str">
            <v>43</v>
          </cell>
          <cell r="S784" t="str">
            <v>8119</v>
          </cell>
          <cell r="T784" t="str">
            <v>1</v>
          </cell>
          <cell r="U784">
            <v>1</v>
          </cell>
          <cell r="V784">
            <v>2001</v>
          </cell>
          <cell r="W784">
            <v>2001</v>
          </cell>
          <cell r="X784">
            <v>6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6</v>
          </cell>
          <cell r="AJ784">
            <v>6</v>
          </cell>
          <cell r="AK784">
            <v>0</v>
          </cell>
          <cell r="AL784">
            <v>1999</v>
          </cell>
          <cell r="AM784">
            <v>2001</v>
          </cell>
          <cell r="AN784" t="str">
            <v>ta1398708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0.375</v>
          </cell>
          <cell r="AV784">
            <v>0.75</v>
          </cell>
          <cell r="AW784">
            <v>0.75</v>
          </cell>
          <cell r="AX784">
            <v>0.75</v>
          </cell>
          <cell r="AY784">
            <v>1.5</v>
          </cell>
          <cell r="AZ784">
            <v>1.5</v>
          </cell>
          <cell r="BA784">
            <v>0.75</v>
          </cell>
          <cell r="BB784">
            <v>0.75</v>
          </cell>
          <cell r="BC784">
            <v>0.75</v>
          </cell>
          <cell r="BD784">
            <v>0</v>
          </cell>
          <cell r="BE784">
            <v>0</v>
          </cell>
          <cell r="BF784">
            <v>0</v>
          </cell>
          <cell r="BG784">
            <v>0</v>
          </cell>
          <cell r="BH784">
            <v>0</v>
          </cell>
          <cell r="BI784">
            <v>0</v>
          </cell>
        </row>
        <row r="785">
          <cell r="C785" t="str">
            <v>A</v>
          </cell>
          <cell r="D785" t="str">
            <v>6N</v>
          </cell>
          <cell r="E785" t="str">
            <v>SRG0030</v>
          </cell>
          <cell r="F785" t="str">
            <v>CENTRALE SESTA 1</v>
          </cell>
          <cell r="G785" t="str">
            <v>XUSI092</v>
          </cell>
          <cell r="H785" t="str">
            <v>C.LE SESTA 1 - IMP. DI BOCCAPOZZO</v>
          </cell>
          <cell r="I785">
            <v>987</v>
          </cell>
          <cell r="J785" t="str">
            <v>07</v>
          </cell>
          <cell r="K785" t="str">
            <v>****</v>
          </cell>
          <cell r="L785" t="str">
            <v>****</v>
          </cell>
          <cell r="M785" t="str">
            <v>13</v>
          </cell>
          <cell r="N785" t="str">
            <v>SS00</v>
          </cell>
          <cell r="O785" t="str">
            <v>*</v>
          </cell>
          <cell r="P785" t="str">
            <v>*</v>
          </cell>
          <cell r="Q785" t="str">
            <v>****</v>
          </cell>
          <cell r="R785" t="str">
            <v>43</v>
          </cell>
          <cell r="S785" t="str">
            <v>8118</v>
          </cell>
          <cell r="T785" t="str">
            <v>1</v>
          </cell>
          <cell r="U785">
            <v>1</v>
          </cell>
          <cell r="V785">
            <v>2001</v>
          </cell>
          <cell r="W785">
            <v>2001</v>
          </cell>
          <cell r="X785">
            <v>0</v>
          </cell>
          <cell r="Y785">
            <v>0</v>
          </cell>
          <cell r="Z785">
            <v>0</v>
          </cell>
          <cell r="AA785">
            <v>403</v>
          </cell>
          <cell r="AB785">
            <v>1892</v>
          </cell>
          <cell r="AC785">
            <v>2295</v>
          </cell>
          <cell r="AD785">
            <v>2360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4655</v>
          </cell>
          <cell r="AJ785">
            <v>4655</v>
          </cell>
          <cell r="AK785">
            <v>0</v>
          </cell>
          <cell r="AL785">
            <v>2001</v>
          </cell>
          <cell r="AM785">
            <v>2001</v>
          </cell>
          <cell r="AN785" t="str">
            <v>ta1398707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290.9375</v>
          </cell>
          <cell r="AV785">
            <v>581.875</v>
          </cell>
          <cell r="AW785">
            <v>581.875</v>
          </cell>
          <cell r="AX785">
            <v>581.875</v>
          </cell>
          <cell r="AY785">
            <v>1163.75</v>
          </cell>
          <cell r="AZ785">
            <v>1163.75</v>
          </cell>
          <cell r="BA785">
            <v>581.875</v>
          </cell>
          <cell r="BB785">
            <v>581.875</v>
          </cell>
          <cell r="BC785">
            <v>581.875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  <cell r="BI785">
            <v>0</v>
          </cell>
        </row>
        <row r="786">
          <cell r="C786" t="str">
            <v>A</v>
          </cell>
          <cell r="D786" t="str">
            <v>6N</v>
          </cell>
          <cell r="E786" t="str">
            <v>SRG0030</v>
          </cell>
          <cell r="F786" t="str">
            <v>CENTRALE SESTA 1</v>
          </cell>
          <cell r="G786" t="str">
            <v>XUSI092</v>
          </cell>
          <cell r="H786" t="str">
            <v>C.LE SESTA 1 - IMP. DI BOCCAPOZZO</v>
          </cell>
          <cell r="I786" t="str">
            <v>987</v>
          </cell>
          <cell r="J786" t="str">
            <v>07</v>
          </cell>
          <cell r="K786" t="str">
            <v>****</v>
          </cell>
          <cell r="L786" t="str">
            <v>****</v>
          </cell>
          <cell r="M786" t="str">
            <v>13</v>
          </cell>
          <cell r="N786" t="str">
            <v>SS00</v>
          </cell>
          <cell r="O786" t="str">
            <v>*</v>
          </cell>
          <cell r="P786" t="str">
            <v>*</v>
          </cell>
          <cell r="Q786" t="str">
            <v>****</v>
          </cell>
          <cell r="R786" t="str">
            <v>43</v>
          </cell>
          <cell r="S786" t="str">
            <v>8118</v>
          </cell>
          <cell r="T786" t="str">
            <v>1</v>
          </cell>
          <cell r="U786">
            <v>1</v>
          </cell>
          <cell r="V786">
            <v>2001</v>
          </cell>
          <cell r="W786">
            <v>2001</v>
          </cell>
          <cell r="X786">
            <v>50</v>
          </cell>
          <cell r="Y786">
            <v>0</v>
          </cell>
          <cell r="Z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50</v>
          </cell>
          <cell r="AJ786">
            <v>50</v>
          </cell>
          <cell r="AK786">
            <v>0</v>
          </cell>
          <cell r="AL786">
            <v>1999</v>
          </cell>
          <cell r="AM786">
            <v>2001</v>
          </cell>
          <cell r="AN786" t="str">
            <v>ta1398707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U786">
            <v>3.125</v>
          </cell>
          <cell r="AV786">
            <v>6.25</v>
          </cell>
          <cell r="AW786">
            <v>6.25</v>
          </cell>
          <cell r="AX786">
            <v>6.25</v>
          </cell>
          <cell r="AY786">
            <v>12.5</v>
          </cell>
          <cell r="AZ786">
            <v>12.5</v>
          </cell>
          <cell r="BA786">
            <v>6.25</v>
          </cell>
          <cell r="BB786">
            <v>6.25</v>
          </cell>
          <cell r="BC786">
            <v>6.25</v>
          </cell>
          <cell r="BD786">
            <v>0</v>
          </cell>
          <cell r="BE786">
            <v>0</v>
          </cell>
          <cell r="BF786">
            <v>0</v>
          </cell>
          <cell r="BG786">
            <v>0</v>
          </cell>
          <cell r="BH786">
            <v>0</v>
          </cell>
          <cell r="BI786">
            <v>0</v>
          </cell>
        </row>
        <row r="787">
          <cell r="C787" t="str">
            <v>A</v>
          </cell>
          <cell r="D787" t="str">
            <v>6N</v>
          </cell>
          <cell r="E787" t="str">
            <v>SRG0030</v>
          </cell>
          <cell r="F787" t="str">
            <v>CENTRALE SESTA 1</v>
          </cell>
          <cell r="G787" t="str">
            <v>XUSI093</v>
          </cell>
          <cell r="H787" t="str">
            <v>POZZO SESTA 2 A</v>
          </cell>
          <cell r="I787" t="str">
            <v>935</v>
          </cell>
          <cell r="J787" t="str">
            <v>**</v>
          </cell>
          <cell r="K787" t="str">
            <v>****</v>
          </cell>
          <cell r="L787" t="str">
            <v>****</v>
          </cell>
          <cell r="M787" t="str">
            <v>14</v>
          </cell>
          <cell r="N787" t="str">
            <v>0510</v>
          </cell>
          <cell r="O787" t="str">
            <v>*</v>
          </cell>
          <cell r="P787" t="str">
            <v>*</v>
          </cell>
          <cell r="Q787" t="str">
            <v>****</v>
          </cell>
          <cell r="R787" t="str">
            <v>43</v>
          </cell>
          <cell r="S787" t="str">
            <v>****</v>
          </cell>
          <cell r="T787">
            <v>1</v>
          </cell>
          <cell r="U787">
            <v>1</v>
          </cell>
          <cell r="V787">
            <v>2001</v>
          </cell>
          <cell r="W787">
            <v>2001</v>
          </cell>
          <cell r="X787">
            <v>0</v>
          </cell>
          <cell r="Y787">
            <v>648</v>
          </cell>
          <cell r="Z787">
            <v>648</v>
          </cell>
          <cell r="AA787">
            <v>1697.2657273918744</v>
          </cell>
          <cell r="AB787">
            <v>2858.7342726081301</v>
          </cell>
          <cell r="AC787">
            <v>5204.0000000000045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5204.0000000000045</v>
          </cell>
          <cell r="AJ787">
            <v>5204.0000000000045</v>
          </cell>
          <cell r="AK787">
            <v>0</v>
          </cell>
          <cell r="AL787">
            <v>2000</v>
          </cell>
          <cell r="AM787">
            <v>2001</v>
          </cell>
          <cell r="AN787" t="str">
            <v>ta14935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260.20000000000022</v>
          </cell>
          <cell r="AV787">
            <v>390.30000000000035</v>
          </cell>
          <cell r="AW787">
            <v>390.30000000000035</v>
          </cell>
          <cell r="AX787">
            <v>520.40000000000043</v>
          </cell>
          <cell r="AY787">
            <v>780.6000000000007</v>
          </cell>
          <cell r="AZ787">
            <v>780.6000000000007</v>
          </cell>
          <cell r="BA787">
            <v>520.40000000000043</v>
          </cell>
          <cell r="BB787">
            <v>780.6000000000007</v>
          </cell>
          <cell r="BC787">
            <v>780.6000000000007</v>
          </cell>
          <cell r="BD787">
            <v>520.40000000000043</v>
          </cell>
          <cell r="BE787">
            <v>780.6000000000007</v>
          </cell>
          <cell r="BF787">
            <v>0</v>
          </cell>
          <cell r="BG787">
            <v>520.40000000000043</v>
          </cell>
          <cell r="BH787">
            <v>520.40000000000043</v>
          </cell>
          <cell r="BI787">
            <v>0</v>
          </cell>
        </row>
        <row r="788">
          <cell r="C788" t="str">
            <v>A</v>
          </cell>
          <cell r="D788" t="str">
            <v>6N</v>
          </cell>
          <cell r="E788" t="str">
            <v>SRG0030</v>
          </cell>
          <cell r="F788" t="str">
            <v>CENTRALE SESTA 1</v>
          </cell>
          <cell r="G788" t="str">
            <v>XUSI093</v>
          </cell>
          <cell r="H788" t="str">
            <v>POZZO SESTA 2 A</v>
          </cell>
          <cell r="I788" t="str">
            <v>939</v>
          </cell>
          <cell r="J788" t="str">
            <v>**</v>
          </cell>
          <cell r="K788" t="str">
            <v>****</v>
          </cell>
          <cell r="L788" t="str">
            <v>****</v>
          </cell>
          <cell r="M788" t="str">
            <v>14</v>
          </cell>
          <cell r="N788" t="str">
            <v>0510</v>
          </cell>
          <cell r="O788" t="str">
            <v>*</v>
          </cell>
          <cell r="P788" t="str">
            <v>*</v>
          </cell>
          <cell r="Q788" t="str">
            <v>****</v>
          </cell>
          <cell r="R788" t="str">
            <v>43</v>
          </cell>
          <cell r="S788" t="str">
            <v>6041</v>
          </cell>
          <cell r="T788" t="str">
            <v>1</v>
          </cell>
          <cell r="U788">
            <v>1</v>
          </cell>
          <cell r="V788">
            <v>2001</v>
          </cell>
          <cell r="W788">
            <v>2001</v>
          </cell>
          <cell r="X788">
            <v>14</v>
          </cell>
          <cell r="Y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14</v>
          </cell>
          <cell r="AJ788">
            <v>14</v>
          </cell>
          <cell r="AK788">
            <v>0</v>
          </cell>
          <cell r="AL788">
            <v>1999</v>
          </cell>
          <cell r="AM788">
            <v>2001</v>
          </cell>
          <cell r="AN788" t="str">
            <v>ta14939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U788">
            <v>0.70000000000000007</v>
          </cell>
          <cell r="AV788">
            <v>1.05</v>
          </cell>
          <cell r="AW788">
            <v>1.05</v>
          </cell>
          <cell r="AX788">
            <v>1.4000000000000001</v>
          </cell>
          <cell r="AY788">
            <v>2.1</v>
          </cell>
          <cell r="AZ788">
            <v>2.1</v>
          </cell>
          <cell r="BA788">
            <v>1.4000000000000001</v>
          </cell>
          <cell r="BB788">
            <v>2.1</v>
          </cell>
          <cell r="BC788">
            <v>2.1</v>
          </cell>
          <cell r="BD788">
            <v>1.4000000000000001</v>
          </cell>
          <cell r="BE788">
            <v>2.1</v>
          </cell>
          <cell r="BF788">
            <v>0</v>
          </cell>
          <cell r="BG788">
            <v>1.4000000000000001</v>
          </cell>
          <cell r="BH788">
            <v>1.4000000000000001</v>
          </cell>
          <cell r="BI788">
            <v>0</v>
          </cell>
        </row>
        <row r="789">
          <cell r="C789" t="str">
            <v>A</v>
          </cell>
          <cell r="D789" t="str">
            <v>6N</v>
          </cell>
          <cell r="E789" t="str">
            <v>SRG0030</v>
          </cell>
          <cell r="F789" t="str">
            <v>CENTRALE SESTA 1</v>
          </cell>
          <cell r="G789" t="str">
            <v>XUSI094</v>
          </cell>
          <cell r="H789" t="str">
            <v>POZZO SESTA 2 B</v>
          </cell>
          <cell r="I789" t="str">
            <v>935</v>
          </cell>
          <cell r="J789" t="str">
            <v>**</v>
          </cell>
          <cell r="K789" t="str">
            <v>****</v>
          </cell>
          <cell r="L789" t="str">
            <v>****</v>
          </cell>
          <cell r="M789" t="str">
            <v>14</v>
          </cell>
          <cell r="N789" t="str">
            <v>0510</v>
          </cell>
          <cell r="O789" t="str">
            <v>*</v>
          </cell>
          <cell r="P789" t="str">
            <v>*</v>
          </cell>
          <cell r="Q789" t="str">
            <v>****</v>
          </cell>
          <cell r="R789" t="str">
            <v>43</v>
          </cell>
          <cell r="S789" t="str">
            <v>****</v>
          </cell>
          <cell r="V789">
            <v>2001</v>
          </cell>
          <cell r="W789">
            <v>2001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5400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5400</v>
          </cell>
          <cell r="AJ789">
            <v>5400</v>
          </cell>
          <cell r="AK789">
            <v>0</v>
          </cell>
          <cell r="AL789">
            <v>2001</v>
          </cell>
          <cell r="AM789">
            <v>2001</v>
          </cell>
          <cell r="AN789" t="str">
            <v>ta14935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270</v>
          </cell>
          <cell r="AV789">
            <v>405</v>
          </cell>
          <cell r="AW789">
            <v>405</v>
          </cell>
          <cell r="AX789">
            <v>540</v>
          </cell>
          <cell r="AY789">
            <v>810</v>
          </cell>
          <cell r="AZ789">
            <v>810</v>
          </cell>
          <cell r="BA789">
            <v>540</v>
          </cell>
          <cell r="BB789">
            <v>810</v>
          </cell>
          <cell r="BC789">
            <v>810</v>
          </cell>
          <cell r="BD789">
            <v>540</v>
          </cell>
          <cell r="BE789">
            <v>810</v>
          </cell>
          <cell r="BF789">
            <v>0</v>
          </cell>
          <cell r="BG789">
            <v>540</v>
          </cell>
          <cell r="BH789">
            <v>540</v>
          </cell>
          <cell r="BI789">
            <v>0</v>
          </cell>
        </row>
        <row r="790">
          <cell r="C790" t="str">
            <v>A</v>
          </cell>
          <cell r="D790" t="str">
            <v>6N</v>
          </cell>
          <cell r="E790" t="str">
            <v>SRG0031</v>
          </cell>
          <cell r="F790" t="str">
            <v>CENTRALE BAGNORE 4</v>
          </cell>
          <cell r="G790" t="str">
            <v>SLS0033</v>
          </cell>
          <cell r="H790" t="str">
            <v>POZZO BAGNORE 3 BIS</v>
          </cell>
          <cell r="I790" t="str">
            <v>935</v>
          </cell>
          <cell r="J790" t="str">
            <v>**</v>
          </cell>
          <cell r="K790" t="str">
            <v>****</v>
          </cell>
          <cell r="L790" t="str">
            <v>****</v>
          </cell>
          <cell r="M790" t="str">
            <v>14</v>
          </cell>
          <cell r="N790" t="str">
            <v>0520</v>
          </cell>
          <cell r="O790" t="str">
            <v>*</v>
          </cell>
          <cell r="P790" t="str">
            <v>*</v>
          </cell>
          <cell r="Q790" t="str">
            <v>****</v>
          </cell>
          <cell r="R790" t="str">
            <v>37</v>
          </cell>
          <cell r="S790" t="str">
            <v>7108</v>
          </cell>
          <cell r="T790" t="str">
            <v>1</v>
          </cell>
          <cell r="U790">
            <v>1</v>
          </cell>
          <cell r="V790">
            <v>2002</v>
          </cell>
          <cell r="W790">
            <v>2002</v>
          </cell>
          <cell r="X790">
            <v>8512.6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8512.6</v>
          </cell>
          <cell r="AJ790">
            <v>8512.6</v>
          </cell>
          <cell r="AK790">
            <v>0</v>
          </cell>
          <cell r="AL790">
            <v>1999</v>
          </cell>
          <cell r="AM790">
            <v>2002</v>
          </cell>
          <cell r="AN790" t="str">
            <v>ta14935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425.63000000000005</v>
          </cell>
          <cell r="AY790">
            <v>638.44500000000005</v>
          </cell>
          <cell r="AZ790">
            <v>638.44500000000005</v>
          </cell>
          <cell r="BA790">
            <v>851.2600000000001</v>
          </cell>
          <cell r="BB790">
            <v>1276.8900000000001</v>
          </cell>
          <cell r="BC790">
            <v>1276.8900000000001</v>
          </cell>
          <cell r="BD790">
            <v>851.2600000000001</v>
          </cell>
          <cell r="BE790">
            <v>1276.8900000000001</v>
          </cell>
          <cell r="BF790">
            <v>1276.8900000000001</v>
          </cell>
          <cell r="BG790">
            <v>851.2600000000001</v>
          </cell>
          <cell r="BH790">
            <v>1276.8900000000001</v>
          </cell>
          <cell r="BI790">
            <v>0</v>
          </cell>
        </row>
        <row r="791">
          <cell r="C791" t="str">
            <v>A</v>
          </cell>
          <cell r="D791" t="str">
            <v>6N</v>
          </cell>
          <cell r="E791" t="str">
            <v>SRG0031</v>
          </cell>
          <cell r="F791" t="str">
            <v>CENTRALE BAGNORE 4</v>
          </cell>
          <cell r="G791" t="str">
            <v>SLS0033</v>
          </cell>
          <cell r="H791" t="str">
            <v>POZZO BAGNORE 3 BIS</v>
          </cell>
          <cell r="I791" t="str">
            <v>939</v>
          </cell>
          <cell r="J791" t="str">
            <v>**</v>
          </cell>
          <cell r="K791" t="str">
            <v>****</v>
          </cell>
          <cell r="L791" t="str">
            <v>****</v>
          </cell>
          <cell r="M791" t="str">
            <v>14</v>
          </cell>
          <cell r="N791" t="str">
            <v>0520</v>
          </cell>
          <cell r="O791" t="str">
            <v>*</v>
          </cell>
          <cell r="P791" t="str">
            <v>*</v>
          </cell>
          <cell r="Q791" t="str">
            <v>****</v>
          </cell>
          <cell r="R791" t="str">
            <v>37</v>
          </cell>
          <cell r="S791" t="str">
            <v>7108</v>
          </cell>
          <cell r="T791" t="str">
            <v>1</v>
          </cell>
          <cell r="U791">
            <v>1</v>
          </cell>
          <cell r="V791">
            <v>2002</v>
          </cell>
          <cell r="W791">
            <v>2002</v>
          </cell>
          <cell r="X791">
            <v>21.2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21.2</v>
          </cell>
          <cell r="AJ791">
            <v>21.2</v>
          </cell>
          <cell r="AK791">
            <v>0</v>
          </cell>
          <cell r="AL791">
            <v>1999</v>
          </cell>
          <cell r="AM791">
            <v>2002</v>
          </cell>
          <cell r="AN791" t="str">
            <v>ta14939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1.06</v>
          </cell>
          <cell r="AY791">
            <v>1.5899999999999999</v>
          </cell>
          <cell r="AZ791">
            <v>1.5899999999999999</v>
          </cell>
          <cell r="BA791">
            <v>2.12</v>
          </cell>
          <cell r="BB791">
            <v>3.1799999999999997</v>
          </cell>
          <cell r="BC791">
            <v>3.1799999999999997</v>
          </cell>
          <cell r="BD791">
            <v>2.12</v>
          </cell>
          <cell r="BE791">
            <v>3.1799999999999997</v>
          </cell>
          <cell r="BF791">
            <v>3.1799999999999997</v>
          </cell>
          <cell r="BG791">
            <v>2.12</v>
          </cell>
          <cell r="BH791">
            <v>3.1799999999999997</v>
          </cell>
          <cell r="BI791">
            <v>0</v>
          </cell>
        </row>
        <row r="792">
          <cell r="C792" t="str">
            <v>A</v>
          </cell>
          <cell r="D792" t="str">
            <v>6N</v>
          </cell>
          <cell r="E792" t="str">
            <v>SRG0031</v>
          </cell>
          <cell r="F792" t="str">
            <v>CENTRALE BAGNORE 4</v>
          </cell>
          <cell r="G792" t="str">
            <v>SLS0034</v>
          </cell>
          <cell r="H792" t="str">
            <v>POZZO BAGNORE 3 BIS A DEVIATO</v>
          </cell>
          <cell r="I792" t="str">
            <v>935</v>
          </cell>
          <cell r="J792" t="str">
            <v>**</v>
          </cell>
          <cell r="K792" t="str">
            <v>****</v>
          </cell>
          <cell r="L792" t="str">
            <v>****</v>
          </cell>
          <cell r="M792" t="str">
            <v>14</v>
          </cell>
          <cell r="N792" t="str">
            <v>0520</v>
          </cell>
          <cell r="O792" t="str">
            <v>*</v>
          </cell>
          <cell r="P792" t="str">
            <v>*</v>
          </cell>
          <cell r="Q792" t="str">
            <v>****</v>
          </cell>
          <cell r="R792" t="str">
            <v>37</v>
          </cell>
          <cell r="S792" t="str">
            <v>7192</v>
          </cell>
          <cell r="T792" t="str">
            <v>1</v>
          </cell>
          <cell r="U792">
            <v>1</v>
          </cell>
          <cell r="V792">
            <v>2002</v>
          </cell>
          <cell r="W792">
            <v>2002</v>
          </cell>
          <cell r="X792">
            <v>5328.5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5328.5</v>
          </cell>
          <cell r="AJ792">
            <v>5328.5</v>
          </cell>
          <cell r="AK792">
            <v>0</v>
          </cell>
          <cell r="AL792">
            <v>1999</v>
          </cell>
          <cell r="AM792">
            <v>2002</v>
          </cell>
          <cell r="AN792" t="str">
            <v>ta14935</v>
          </cell>
          <cell r="AO792">
            <v>0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266.42500000000001</v>
          </cell>
          <cell r="AY792">
            <v>399.63749999999999</v>
          </cell>
          <cell r="AZ792">
            <v>399.63749999999999</v>
          </cell>
          <cell r="BA792">
            <v>532.85</v>
          </cell>
          <cell r="BB792">
            <v>799.27499999999998</v>
          </cell>
          <cell r="BC792">
            <v>799.27499999999998</v>
          </cell>
          <cell r="BD792">
            <v>532.85</v>
          </cell>
          <cell r="BE792">
            <v>799.27499999999998</v>
          </cell>
          <cell r="BF792">
            <v>799.27499999999998</v>
          </cell>
          <cell r="BG792">
            <v>532.85</v>
          </cell>
          <cell r="BH792">
            <v>799.27499999999998</v>
          </cell>
          <cell r="BI792">
            <v>0</v>
          </cell>
        </row>
        <row r="793">
          <cell r="C793" t="str">
            <v>A</v>
          </cell>
          <cell r="D793" t="str">
            <v>6N</v>
          </cell>
          <cell r="E793" t="str">
            <v>SRG0031</v>
          </cell>
          <cell r="F793" t="str">
            <v>CENTRALE BAGNORE 4</v>
          </cell>
          <cell r="G793" t="str">
            <v>SLS0034</v>
          </cell>
          <cell r="H793" t="str">
            <v>POZZO BAGNORE 3 BIS A DEVIATO</v>
          </cell>
          <cell r="I793" t="str">
            <v>939</v>
          </cell>
          <cell r="J793" t="str">
            <v>**</v>
          </cell>
          <cell r="K793" t="str">
            <v>****</v>
          </cell>
          <cell r="L793" t="str">
            <v>****</v>
          </cell>
          <cell r="M793" t="str">
            <v>14</v>
          </cell>
          <cell r="N793" t="str">
            <v>0520</v>
          </cell>
          <cell r="O793" t="str">
            <v>*</v>
          </cell>
          <cell r="P793" t="str">
            <v>*</v>
          </cell>
          <cell r="Q793" t="str">
            <v>****</v>
          </cell>
          <cell r="R793" t="str">
            <v>37</v>
          </cell>
          <cell r="S793" t="str">
            <v>7192</v>
          </cell>
          <cell r="T793" t="str">
            <v>1</v>
          </cell>
          <cell r="U793">
            <v>1</v>
          </cell>
          <cell r="V793">
            <v>2002</v>
          </cell>
          <cell r="W793">
            <v>2002</v>
          </cell>
          <cell r="X793">
            <v>20.7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20.7</v>
          </cell>
          <cell r="AJ793">
            <v>20.7</v>
          </cell>
          <cell r="AK793">
            <v>0</v>
          </cell>
          <cell r="AL793">
            <v>1999</v>
          </cell>
          <cell r="AM793">
            <v>2002</v>
          </cell>
          <cell r="AN793" t="str">
            <v>ta14939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1.0349999999999999</v>
          </cell>
          <cell r="AY793">
            <v>1.5525</v>
          </cell>
          <cell r="AZ793">
            <v>1.5525</v>
          </cell>
          <cell r="BA793">
            <v>2.0699999999999998</v>
          </cell>
          <cell r="BB793">
            <v>3.105</v>
          </cell>
          <cell r="BC793">
            <v>3.105</v>
          </cell>
          <cell r="BD793">
            <v>2.0699999999999998</v>
          </cell>
          <cell r="BE793">
            <v>3.105</v>
          </cell>
          <cell r="BF793">
            <v>3.105</v>
          </cell>
          <cell r="BG793">
            <v>2.0699999999999998</v>
          </cell>
          <cell r="BH793">
            <v>3.105</v>
          </cell>
          <cell r="BI793">
            <v>0</v>
          </cell>
        </row>
        <row r="794">
          <cell r="C794" t="str">
            <v>A</v>
          </cell>
          <cell r="D794" t="str">
            <v>6N</v>
          </cell>
          <cell r="E794" t="str">
            <v>SRG0031</v>
          </cell>
          <cell r="F794" t="str">
            <v>CENTRALE BAGNORE 4</v>
          </cell>
          <cell r="G794" t="str">
            <v>SLS0048</v>
          </cell>
          <cell r="H794" t="str">
            <v>POZZO BAGNORE 26</v>
          </cell>
          <cell r="I794" t="str">
            <v>935</v>
          </cell>
          <cell r="J794" t="str">
            <v>**</v>
          </cell>
          <cell r="K794" t="str">
            <v>****</v>
          </cell>
          <cell r="L794" t="str">
            <v>****</v>
          </cell>
          <cell r="M794" t="str">
            <v>14</v>
          </cell>
          <cell r="N794" t="str">
            <v>0520</v>
          </cell>
          <cell r="O794" t="str">
            <v>*</v>
          </cell>
          <cell r="P794" t="str">
            <v>*</v>
          </cell>
          <cell r="Q794" t="str">
            <v>****</v>
          </cell>
          <cell r="R794" t="str">
            <v>37</v>
          </cell>
          <cell r="S794" t="str">
            <v>7233</v>
          </cell>
          <cell r="T794" t="str">
            <v>1</v>
          </cell>
          <cell r="U794">
            <v>1</v>
          </cell>
          <cell r="V794">
            <v>2002</v>
          </cell>
          <cell r="W794">
            <v>2002</v>
          </cell>
          <cell r="X794">
            <v>0.3</v>
          </cell>
          <cell r="Y794">
            <v>0</v>
          </cell>
          <cell r="Z794">
            <v>0</v>
          </cell>
          <cell r="AA794">
            <v>0</v>
          </cell>
          <cell r="AB794">
            <v>8</v>
          </cell>
          <cell r="AC794">
            <v>8</v>
          </cell>
          <cell r="AD794">
            <v>3000</v>
          </cell>
          <cell r="AE794">
            <v>3467</v>
          </cell>
          <cell r="AF794">
            <v>0</v>
          </cell>
          <cell r="AG794">
            <v>0</v>
          </cell>
          <cell r="AH794">
            <v>0</v>
          </cell>
          <cell r="AI794">
            <v>6475.3</v>
          </cell>
          <cell r="AJ794">
            <v>6475.3</v>
          </cell>
          <cell r="AK794">
            <v>0</v>
          </cell>
          <cell r="AL794">
            <v>2002</v>
          </cell>
          <cell r="AM794">
            <v>2002</v>
          </cell>
          <cell r="AN794" t="str">
            <v>ta14935</v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323.76500000000004</v>
          </cell>
          <cell r="AY794">
            <v>485.64749999999998</v>
          </cell>
          <cell r="AZ794">
            <v>485.64749999999998</v>
          </cell>
          <cell r="BA794">
            <v>647.53000000000009</v>
          </cell>
          <cell r="BB794">
            <v>971.29499999999996</v>
          </cell>
          <cell r="BC794">
            <v>971.29499999999996</v>
          </cell>
          <cell r="BD794">
            <v>647.53000000000009</v>
          </cell>
          <cell r="BE794">
            <v>971.29499999999996</v>
          </cell>
          <cell r="BF794">
            <v>971.29499999999996</v>
          </cell>
          <cell r="BG794">
            <v>647.53000000000009</v>
          </cell>
          <cell r="BH794">
            <v>971.29499999999996</v>
          </cell>
          <cell r="BI794">
            <v>0</v>
          </cell>
        </row>
        <row r="795">
          <cell r="C795" t="str">
            <v>A</v>
          </cell>
          <cell r="D795" t="str">
            <v>6N</v>
          </cell>
          <cell r="E795" t="str">
            <v>SRG0031</v>
          </cell>
          <cell r="F795" t="str">
            <v>CENTRALE BAGNORE 4</v>
          </cell>
          <cell r="G795" t="str">
            <v>SLS0048</v>
          </cell>
          <cell r="H795" t="str">
            <v>POZZO BAGNORE 26</v>
          </cell>
          <cell r="I795" t="str">
            <v>939</v>
          </cell>
          <cell r="J795" t="str">
            <v>**</v>
          </cell>
          <cell r="K795" t="str">
            <v>****</v>
          </cell>
          <cell r="L795" t="str">
            <v>****</v>
          </cell>
          <cell r="M795" t="str">
            <v>14</v>
          </cell>
          <cell r="N795" t="str">
            <v>0520</v>
          </cell>
          <cell r="O795" t="str">
            <v>*</v>
          </cell>
          <cell r="P795" t="str">
            <v>*</v>
          </cell>
          <cell r="Q795" t="str">
            <v>****</v>
          </cell>
          <cell r="R795" t="str">
            <v>37</v>
          </cell>
          <cell r="S795" t="str">
            <v>7233</v>
          </cell>
          <cell r="T795" t="str">
            <v>1</v>
          </cell>
          <cell r="U795">
            <v>1</v>
          </cell>
          <cell r="V795">
            <v>2002</v>
          </cell>
          <cell r="W795">
            <v>2002</v>
          </cell>
          <cell r="X795">
            <v>1.3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1.3</v>
          </cell>
          <cell r="AJ795">
            <v>1.3</v>
          </cell>
          <cell r="AK795">
            <v>0</v>
          </cell>
          <cell r="AL795">
            <v>1999</v>
          </cell>
          <cell r="AM795">
            <v>2002</v>
          </cell>
          <cell r="AN795" t="str">
            <v>ta14939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6.5000000000000002E-2</v>
          </cell>
          <cell r="AY795">
            <v>9.7500000000000003E-2</v>
          </cell>
          <cell r="AZ795">
            <v>9.7500000000000003E-2</v>
          </cell>
          <cell r="BA795">
            <v>0.13</v>
          </cell>
          <cell r="BB795">
            <v>0.19500000000000001</v>
          </cell>
          <cell r="BC795">
            <v>0.19500000000000001</v>
          </cell>
          <cell r="BD795">
            <v>0.13</v>
          </cell>
          <cell r="BE795">
            <v>0.19500000000000001</v>
          </cell>
          <cell r="BF795">
            <v>0.19500000000000001</v>
          </cell>
          <cell r="BG795">
            <v>0.13</v>
          </cell>
          <cell r="BH795">
            <v>0.19500000000000001</v>
          </cell>
          <cell r="BI795">
            <v>0</v>
          </cell>
        </row>
        <row r="796">
          <cell r="C796" t="str">
            <v>A</v>
          </cell>
          <cell r="D796" t="str">
            <v>6N</v>
          </cell>
          <cell r="E796" t="str">
            <v>SRG0031</v>
          </cell>
          <cell r="F796" t="str">
            <v>CENTRALE BAGNORE 4</v>
          </cell>
          <cell r="G796" t="str">
            <v>SLS0206</v>
          </cell>
          <cell r="H796" t="str">
            <v>VAPORDOTTO BAGNORE 26 - BAGNORE 9</v>
          </cell>
          <cell r="I796" t="str">
            <v>987</v>
          </cell>
          <cell r="J796" t="str">
            <v>07</v>
          </cell>
          <cell r="K796" t="str">
            <v>****</v>
          </cell>
          <cell r="L796" t="str">
            <v>****</v>
          </cell>
          <cell r="M796" t="str">
            <v>13</v>
          </cell>
          <cell r="N796" t="str">
            <v>****</v>
          </cell>
          <cell r="O796" t="str">
            <v>*</v>
          </cell>
          <cell r="P796" t="str">
            <v>*</v>
          </cell>
          <cell r="Q796" t="str">
            <v>****</v>
          </cell>
          <cell r="R796" t="str">
            <v>**</v>
          </cell>
          <cell r="S796" t="str">
            <v>****</v>
          </cell>
          <cell r="T796">
            <v>1</v>
          </cell>
          <cell r="U796">
            <v>1</v>
          </cell>
          <cell r="V796">
            <v>2002</v>
          </cell>
          <cell r="W796">
            <v>2002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18</v>
          </cell>
          <cell r="AC796">
            <v>18</v>
          </cell>
          <cell r="AD796">
            <v>200</v>
          </cell>
          <cell r="AE796">
            <v>1500</v>
          </cell>
          <cell r="AF796">
            <v>0</v>
          </cell>
          <cell r="AG796">
            <v>0</v>
          </cell>
          <cell r="AH796">
            <v>0</v>
          </cell>
          <cell r="AI796">
            <v>1718</v>
          </cell>
          <cell r="AJ796">
            <v>1718</v>
          </cell>
          <cell r="AK796">
            <v>0</v>
          </cell>
          <cell r="AL796">
            <v>2002</v>
          </cell>
          <cell r="AM796">
            <v>2002</v>
          </cell>
          <cell r="AN796" t="str">
            <v>ta1398707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U796">
            <v>0</v>
          </cell>
          <cell r="AV796">
            <v>0</v>
          </cell>
          <cell r="AW796">
            <v>0</v>
          </cell>
          <cell r="AX796">
            <v>107.375</v>
          </cell>
          <cell r="AY796">
            <v>214.75</v>
          </cell>
          <cell r="AZ796">
            <v>214.75</v>
          </cell>
          <cell r="BA796">
            <v>214.75</v>
          </cell>
          <cell r="BB796">
            <v>429.5</v>
          </cell>
          <cell r="BC796">
            <v>429.5</v>
          </cell>
          <cell r="BD796">
            <v>214.75</v>
          </cell>
          <cell r="BE796">
            <v>214.75</v>
          </cell>
          <cell r="BF796">
            <v>214.75</v>
          </cell>
          <cell r="BG796">
            <v>0</v>
          </cell>
          <cell r="BH796">
            <v>0</v>
          </cell>
          <cell r="BI796">
            <v>0</v>
          </cell>
        </row>
        <row r="797">
          <cell r="C797" t="str">
            <v>A</v>
          </cell>
          <cell r="D797" t="str">
            <v>6N</v>
          </cell>
          <cell r="E797" t="str">
            <v>SRG0031</v>
          </cell>
          <cell r="F797" t="str">
            <v>CENTRALE BAGNORE 4</v>
          </cell>
          <cell r="G797" t="str">
            <v>XUSI025</v>
          </cell>
          <cell r="H797" t="str">
            <v>IMPIANTO DI BOCCAPOZZO BAGNORE 3/3BIS</v>
          </cell>
          <cell r="I797">
            <v>987</v>
          </cell>
          <cell r="J797" t="str">
            <v>07</v>
          </cell>
          <cell r="K797" t="str">
            <v>****</v>
          </cell>
          <cell r="L797" t="str">
            <v>****</v>
          </cell>
          <cell r="M797" t="str">
            <v>13</v>
          </cell>
          <cell r="N797" t="str">
            <v>****</v>
          </cell>
          <cell r="O797" t="str">
            <v>*</v>
          </cell>
          <cell r="P797" t="str">
            <v>*</v>
          </cell>
          <cell r="Q797" t="str">
            <v>****</v>
          </cell>
          <cell r="R797" t="str">
            <v>37</v>
          </cell>
          <cell r="S797" t="str">
            <v>****</v>
          </cell>
          <cell r="T797">
            <v>1</v>
          </cell>
          <cell r="U797">
            <v>1</v>
          </cell>
          <cell r="V797">
            <v>2002</v>
          </cell>
          <cell r="W797">
            <v>2002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3</v>
          </cell>
          <cell r="AC797">
            <v>3</v>
          </cell>
          <cell r="AD797">
            <v>256</v>
          </cell>
          <cell r="AE797">
            <v>1000</v>
          </cell>
          <cell r="AF797">
            <v>0</v>
          </cell>
          <cell r="AG797">
            <v>0</v>
          </cell>
          <cell r="AH797">
            <v>0</v>
          </cell>
          <cell r="AI797">
            <v>1259</v>
          </cell>
          <cell r="AJ797">
            <v>1259</v>
          </cell>
          <cell r="AK797">
            <v>0</v>
          </cell>
          <cell r="AL797">
            <v>2002</v>
          </cell>
          <cell r="AM797">
            <v>2002</v>
          </cell>
          <cell r="AN797" t="str">
            <v>ta1398707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78.6875</v>
          </cell>
          <cell r="AY797">
            <v>157.375</v>
          </cell>
          <cell r="AZ797">
            <v>157.375</v>
          </cell>
          <cell r="BA797">
            <v>157.375</v>
          </cell>
          <cell r="BB797">
            <v>314.75</v>
          </cell>
          <cell r="BC797">
            <v>314.75</v>
          </cell>
          <cell r="BD797">
            <v>157.375</v>
          </cell>
          <cell r="BE797">
            <v>157.375</v>
          </cell>
          <cell r="BF797">
            <v>157.375</v>
          </cell>
          <cell r="BG797">
            <v>0</v>
          </cell>
          <cell r="BH797">
            <v>0</v>
          </cell>
          <cell r="BI797">
            <v>0</v>
          </cell>
        </row>
        <row r="798">
          <cell r="C798" t="str">
            <v>A</v>
          </cell>
          <cell r="D798" t="str">
            <v>6N</v>
          </cell>
          <cell r="E798" t="str">
            <v>SRG0031</v>
          </cell>
          <cell r="F798" t="str">
            <v>CENTRALE BAGNORE 4</v>
          </cell>
          <cell r="G798" t="str">
            <v>XUSI035</v>
          </cell>
          <cell r="H798" t="str">
            <v>VAP. + BIF. BAGNORE 3 BIS C.LE BAGNORE 4</v>
          </cell>
          <cell r="I798">
            <v>987</v>
          </cell>
          <cell r="J798" t="str">
            <v>07</v>
          </cell>
          <cell r="K798" t="str">
            <v>****</v>
          </cell>
          <cell r="L798" t="str">
            <v>****</v>
          </cell>
          <cell r="M798" t="str">
            <v>13</v>
          </cell>
          <cell r="N798" t="str">
            <v>B300</v>
          </cell>
          <cell r="O798" t="str">
            <v>*</v>
          </cell>
          <cell r="P798" t="str">
            <v>*</v>
          </cell>
          <cell r="Q798" t="str">
            <v>****</v>
          </cell>
          <cell r="R798" t="str">
            <v>37</v>
          </cell>
          <cell r="S798" t="str">
            <v>8045</v>
          </cell>
          <cell r="T798" t="str">
            <v>1</v>
          </cell>
          <cell r="U798">
            <v>1</v>
          </cell>
          <cell r="V798">
            <v>2002</v>
          </cell>
          <cell r="W798">
            <v>2002</v>
          </cell>
          <cell r="X798">
            <v>362</v>
          </cell>
          <cell r="Y798">
            <v>0</v>
          </cell>
          <cell r="Z798">
            <v>0</v>
          </cell>
          <cell r="AA798">
            <v>0</v>
          </cell>
          <cell r="AB798">
            <v>24</v>
          </cell>
          <cell r="AC798">
            <v>24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386</v>
          </cell>
          <cell r="AJ798">
            <v>386</v>
          </cell>
          <cell r="AK798">
            <v>0</v>
          </cell>
          <cell r="AL798">
            <v>2000</v>
          </cell>
          <cell r="AM798">
            <v>2002</v>
          </cell>
          <cell r="AN798" t="str">
            <v>ta1398707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AW798">
            <v>0</v>
          </cell>
          <cell r="AX798">
            <v>24.125</v>
          </cell>
          <cell r="AY798">
            <v>48.25</v>
          </cell>
          <cell r="AZ798">
            <v>48.25</v>
          </cell>
          <cell r="BA798">
            <v>48.25</v>
          </cell>
          <cell r="BB798">
            <v>96.5</v>
          </cell>
          <cell r="BC798">
            <v>96.5</v>
          </cell>
          <cell r="BD798">
            <v>48.25</v>
          </cell>
          <cell r="BE798">
            <v>48.25</v>
          </cell>
          <cell r="BF798">
            <v>48.25</v>
          </cell>
          <cell r="BG798">
            <v>0</v>
          </cell>
          <cell r="BH798">
            <v>0</v>
          </cell>
          <cell r="BI798">
            <v>0</v>
          </cell>
        </row>
        <row r="799">
          <cell r="C799" t="str">
            <v>A</v>
          </cell>
          <cell r="D799" t="str">
            <v>6N</v>
          </cell>
          <cell r="E799" t="str">
            <v>SRG0031</v>
          </cell>
          <cell r="F799" t="str">
            <v>CENTRALE BAGNORE 4</v>
          </cell>
          <cell r="G799" t="str">
            <v>XUSI035</v>
          </cell>
          <cell r="H799" t="str">
            <v>VAP. + BIF. BAGNORE 3 BIS C.LE BAGNORE 4</v>
          </cell>
          <cell r="I799">
            <v>987</v>
          </cell>
          <cell r="J799" t="str">
            <v>07</v>
          </cell>
          <cell r="K799" t="str">
            <v>****</v>
          </cell>
          <cell r="L799" t="str">
            <v>****</v>
          </cell>
          <cell r="M799" t="str">
            <v>13</v>
          </cell>
          <cell r="N799" t="str">
            <v>B300</v>
          </cell>
          <cell r="O799" t="str">
            <v>*</v>
          </cell>
          <cell r="P799" t="str">
            <v>*</v>
          </cell>
          <cell r="Q799" t="str">
            <v>****</v>
          </cell>
          <cell r="R799" t="str">
            <v>37</v>
          </cell>
          <cell r="S799" t="str">
            <v>8045</v>
          </cell>
          <cell r="T799" t="str">
            <v>1</v>
          </cell>
          <cell r="U799">
            <v>1</v>
          </cell>
          <cell r="V799">
            <v>2002</v>
          </cell>
          <cell r="W799">
            <v>2002</v>
          </cell>
          <cell r="X799">
            <v>0.2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600</v>
          </cell>
          <cell r="AE799">
            <v>1989</v>
          </cell>
          <cell r="AF799">
            <v>0</v>
          </cell>
          <cell r="AG799">
            <v>0</v>
          </cell>
          <cell r="AH799">
            <v>0</v>
          </cell>
          <cell r="AI799">
            <v>2589.1999999999998</v>
          </cell>
          <cell r="AJ799">
            <v>2589.1999999999998</v>
          </cell>
          <cell r="AK799">
            <v>0</v>
          </cell>
          <cell r="AL799">
            <v>2002</v>
          </cell>
          <cell r="AM799">
            <v>2002</v>
          </cell>
          <cell r="AN799" t="str">
            <v>ta1398707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161.82499999999999</v>
          </cell>
          <cell r="AY799">
            <v>323.64999999999998</v>
          </cell>
          <cell r="AZ799">
            <v>323.64999999999998</v>
          </cell>
          <cell r="BA799">
            <v>323.64999999999998</v>
          </cell>
          <cell r="BB799">
            <v>647.29999999999995</v>
          </cell>
          <cell r="BC799">
            <v>647.29999999999995</v>
          </cell>
          <cell r="BD799">
            <v>323.64999999999998</v>
          </cell>
          <cell r="BE799">
            <v>323.64999999999998</v>
          </cell>
          <cell r="BF799">
            <v>323.64999999999998</v>
          </cell>
          <cell r="BG799">
            <v>0</v>
          </cell>
          <cell r="BH799">
            <v>0</v>
          </cell>
          <cell r="BI799">
            <v>0</v>
          </cell>
        </row>
        <row r="800">
          <cell r="C800" t="str">
            <v>A</v>
          </cell>
          <cell r="D800" t="str">
            <v>6N</v>
          </cell>
          <cell r="E800" t="str">
            <v>SRG0031</v>
          </cell>
          <cell r="F800" t="str">
            <v>CENTRALE BAGNORE 4</v>
          </cell>
          <cell r="G800" t="str">
            <v>XUSI035</v>
          </cell>
          <cell r="H800" t="str">
            <v>VAP. + BIF. BAGNORE 3 BIS C.LE BAGNORE 4</v>
          </cell>
          <cell r="I800" t="str">
            <v>987</v>
          </cell>
          <cell r="J800" t="str">
            <v>07</v>
          </cell>
          <cell r="K800" t="str">
            <v>****</v>
          </cell>
          <cell r="L800" t="str">
            <v>****</v>
          </cell>
          <cell r="M800" t="str">
            <v>13</v>
          </cell>
          <cell r="N800" t="str">
            <v>B300</v>
          </cell>
          <cell r="O800" t="str">
            <v>*</v>
          </cell>
          <cell r="P800" t="str">
            <v>*</v>
          </cell>
          <cell r="Q800" t="str">
            <v>****</v>
          </cell>
          <cell r="R800" t="str">
            <v>37</v>
          </cell>
          <cell r="S800" t="str">
            <v>8045</v>
          </cell>
          <cell r="T800" t="str">
            <v>1</v>
          </cell>
          <cell r="U800">
            <v>1</v>
          </cell>
          <cell r="V800">
            <v>2002</v>
          </cell>
          <cell r="W800">
            <v>2002</v>
          </cell>
          <cell r="X800">
            <v>277.8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277.8</v>
          </cell>
          <cell r="AJ800">
            <v>277.8</v>
          </cell>
          <cell r="AK800">
            <v>0</v>
          </cell>
          <cell r="AL800">
            <v>1999</v>
          </cell>
          <cell r="AM800">
            <v>2002</v>
          </cell>
          <cell r="AN800" t="str">
            <v>ta1398707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17.362500000000001</v>
          </cell>
          <cell r="AY800">
            <v>34.725000000000001</v>
          </cell>
          <cell r="AZ800">
            <v>34.725000000000001</v>
          </cell>
          <cell r="BA800">
            <v>34.725000000000001</v>
          </cell>
          <cell r="BB800">
            <v>69.45</v>
          </cell>
          <cell r="BC800">
            <v>69.45</v>
          </cell>
          <cell r="BD800">
            <v>34.725000000000001</v>
          </cell>
          <cell r="BE800">
            <v>34.725000000000001</v>
          </cell>
          <cell r="BF800">
            <v>34.725000000000001</v>
          </cell>
          <cell r="BG800">
            <v>0</v>
          </cell>
          <cell r="BH800">
            <v>0</v>
          </cell>
          <cell r="BI800">
            <v>0</v>
          </cell>
        </row>
        <row r="801">
          <cell r="C801" t="str">
            <v>A</v>
          </cell>
          <cell r="D801" t="str">
            <v>6N</v>
          </cell>
          <cell r="E801" t="str">
            <v>SRG0031</v>
          </cell>
          <cell r="F801" t="str">
            <v>CENTRALE BAGNORE 4</v>
          </cell>
          <cell r="G801" t="str">
            <v>XUSI035</v>
          </cell>
          <cell r="H801" t="str">
            <v>VAP. + BIF. BAGNORE 3 BIS C.LE BAGNORE 4</v>
          </cell>
          <cell r="I801" t="str">
            <v>987</v>
          </cell>
          <cell r="J801" t="str">
            <v>07</v>
          </cell>
          <cell r="K801" t="str">
            <v>****</v>
          </cell>
          <cell r="L801" t="str">
            <v>****</v>
          </cell>
          <cell r="M801" t="str">
            <v>13</v>
          </cell>
          <cell r="N801" t="str">
            <v>B400</v>
          </cell>
          <cell r="O801" t="str">
            <v>*</v>
          </cell>
          <cell r="P801" t="str">
            <v>*</v>
          </cell>
          <cell r="Q801" t="str">
            <v>****</v>
          </cell>
          <cell r="R801" t="str">
            <v>37</v>
          </cell>
          <cell r="S801" t="str">
            <v>8109</v>
          </cell>
          <cell r="T801" t="str">
            <v>1</v>
          </cell>
          <cell r="U801">
            <v>1</v>
          </cell>
          <cell r="V801">
            <v>2002</v>
          </cell>
          <cell r="W801">
            <v>2002</v>
          </cell>
          <cell r="X801">
            <v>39.700000000000003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39.700000000000003</v>
          </cell>
          <cell r="AJ801">
            <v>39.700000000000003</v>
          </cell>
          <cell r="AK801">
            <v>0</v>
          </cell>
          <cell r="AL801">
            <v>1999</v>
          </cell>
          <cell r="AM801">
            <v>2002</v>
          </cell>
          <cell r="AN801" t="str">
            <v>ta1398707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2.4812500000000002</v>
          </cell>
          <cell r="AY801">
            <v>4.9625000000000004</v>
          </cell>
          <cell r="AZ801">
            <v>4.9625000000000004</v>
          </cell>
          <cell r="BA801">
            <v>4.9625000000000004</v>
          </cell>
          <cell r="BB801">
            <v>9.9250000000000007</v>
          </cell>
          <cell r="BC801">
            <v>9.9250000000000007</v>
          </cell>
          <cell r="BD801">
            <v>4.9625000000000004</v>
          </cell>
          <cell r="BE801">
            <v>4.9625000000000004</v>
          </cell>
          <cell r="BF801">
            <v>4.9625000000000004</v>
          </cell>
          <cell r="BG801">
            <v>0</v>
          </cell>
          <cell r="BH801">
            <v>0</v>
          </cell>
          <cell r="BI801">
            <v>0</v>
          </cell>
        </row>
        <row r="802">
          <cell r="C802" t="str">
            <v>A</v>
          </cell>
          <cell r="D802" t="str">
            <v>6N</v>
          </cell>
          <cell r="E802" t="str">
            <v>SRG0031</v>
          </cell>
          <cell r="F802" t="str">
            <v>CENTRALE BAGNORE 4</v>
          </cell>
          <cell r="G802" t="str">
            <v>XUSI087</v>
          </cell>
          <cell r="H802" t="str">
            <v>ACQ. ALLACC. BAGNORE 2 BIS E BAGNORE 19</v>
          </cell>
          <cell r="I802">
            <v>987</v>
          </cell>
          <cell r="J802" t="str">
            <v>08</v>
          </cell>
          <cell r="K802" t="str">
            <v>****</v>
          </cell>
          <cell r="L802" t="str">
            <v>****</v>
          </cell>
          <cell r="M802" t="str">
            <v>13</v>
          </cell>
          <cell r="N802" t="str">
            <v>B300</v>
          </cell>
          <cell r="O802" t="str">
            <v>*</v>
          </cell>
          <cell r="P802" t="str">
            <v>*</v>
          </cell>
          <cell r="Q802" t="str">
            <v>****</v>
          </cell>
          <cell r="R802" t="str">
            <v>37</v>
          </cell>
          <cell r="S802" t="str">
            <v>****</v>
          </cell>
          <cell r="T802">
            <v>1</v>
          </cell>
          <cell r="U802">
            <v>1</v>
          </cell>
          <cell r="V802">
            <v>2002</v>
          </cell>
          <cell r="W802">
            <v>2002</v>
          </cell>
          <cell r="X802">
            <v>0</v>
          </cell>
          <cell r="Y802">
            <v>0</v>
          </cell>
          <cell r="Z802">
            <v>3</v>
          </cell>
          <cell r="AA802">
            <v>0</v>
          </cell>
          <cell r="AB802">
            <v>0</v>
          </cell>
          <cell r="AC802">
            <v>3</v>
          </cell>
          <cell r="AD802">
            <v>0</v>
          </cell>
          <cell r="AE802">
            <v>251</v>
          </cell>
          <cell r="AF802">
            <v>0</v>
          </cell>
          <cell r="AG802">
            <v>0</v>
          </cell>
          <cell r="AH802">
            <v>0</v>
          </cell>
          <cell r="AI802">
            <v>254</v>
          </cell>
          <cell r="AJ802">
            <v>254</v>
          </cell>
          <cell r="AK802">
            <v>0</v>
          </cell>
          <cell r="AL802">
            <v>2002</v>
          </cell>
          <cell r="AM802">
            <v>2002</v>
          </cell>
          <cell r="AN802" t="str">
            <v>ta1398708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15.875</v>
          </cell>
          <cell r="AY802">
            <v>31.75</v>
          </cell>
          <cell r="AZ802">
            <v>31.75</v>
          </cell>
          <cell r="BA802">
            <v>31.75</v>
          </cell>
          <cell r="BB802">
            <v>63.5</v>
          </cell>
          <cell r="BC802">
            <v>63.5</v>
          </cell>
          <cell r="BD802">
            <v>31.75</v>
          </cell>
          <cell r="BE802">
            <v>31.75</v>
          </cell>
          <cell r="BF802">
            <v>31.75</v>
          </cell>
          <cell r="BG802">
            <v>0</v>
          </cell>
          <cell r="BH802">
            <v>0</v>
          </cell>
          <cell r="BI802">
            <v>0</v>
          </cell>
        </row>
        <row r="803">
          <cell r="C803" t="str">
            <v>A</v>
          </cell>
          <cell r="D803" t="str">
            <v>6N</v>
          </cell>
          <cell r="E803" t="str">
            <v>SRG0031</v>
          </cell>
          <cell r="F803" t="str">
            <v>CENTRALE BAGNORE 4</v>
          </cell>
          <cell r="G803" t="str">
            <v>XUSI095</v>
          </cell>
          <cell r="H803" t="str">
            <v>C.LE BAGNORE 4</v>
          </cell>
          <cell r="I803">
            <v>987</v>
          </cell>
          <cell r="J803" t="str">
            <v>10</v>
          </cell>
          <cell r="K803" t="str">
            <v>****</v>
          </cell>
          <cell r="L803" t="str">
            <v>****</v>
          </cell>
          <cell r="M803" t="str">
            <v>13</v>
          </cell>
          <cell r="N803" t="str">
            <v>B400</v>
          </cell>
          <cell r="O803" t="str">
            <v>*</v>
          </cell>
          <cell r="P803" t="str">
            <v>*</v>
          </cell>
          <cell r="Q803" t="str">
            <v>****</v>
          </cell>
          <cell r="R803" t="str">
            <v>37</v>
          </cell>
          <cell r="S803" t="str">
            <v>8125</v>
          </cell>
          <cell r="T803" t="str">
            <v>1</v>
          </cell>
          <cell r="U803">
            <v>1</v>
          </cell>
          <cell r="V803">
            <v>2002</v>
          </cell>
          <cell r="W803">
            <v>2002</v>
          </cell>
          <cell r="X803">
            <v>47</v>
          </cell>
          <cell r="Y803">
            <v>140</v>
          </cell>
          <cell r="Z803">
            <v>23</v>
          </cell>
          <cell r="AA803">
            <v>90</v>
          </cell>
          <cell r="AB803">
            <v>423</v>
          </cell>
          <cell r="AC803">
            <v>676</v>
          </cell>
          <cell r="AD803">
            <v>9327</v>
          </cell>
          <cell r="AE803">
            <v>19714</v>
          </cell>
          <cell r="AF803">
            <v>0</v>
          </cell>
          <cell r="AG803">
            <v>0</v>
          </cell>
          <cell r="AH803">
            <v>0</v>
          </cell>
          <cell r="AI803">
            <v>29764</v>
          </cell>
          <cell r="AJ803">
            <v>29764</v>
          </cell>
          <cell r="AK803">
            <v>0</v>
          </cell>
          <cell r="AL803">
            <v>2002</v>
          </cell>
          <cell r="AM803">
            <v>2002</v>
          </cell>
          <cell r="AN803" t="str">
            <v>ta1398710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729.21800000000007</v>
          </cell>
          <cell r="AY803">
            <v>1134.0084000000002</v>
          </cell>
          <cell r="AZ803">
            <v>1134.0084000000002</v>
          </cell>
          <cell r="BA803">
            <v>1401.8844000000001</v>
          </cell>
          <cell r="BB803">
            <v>2253.1348000000003</v>
          </cell>
          <cell r="BC803">
            <v>2253.1348000000003</v>
          </cell>
          <cell r="BD803">
            <v>1401.8844000000001</v>
          </cell>
          <cell r="BE803">
            <v>2253.1348000000003</v>
          </cell>
          <cell r="BF803">
            <v>2253.1348000000003</v>
          </cell>
          <cell r="BG803">
            <v>1401.8844000000001</v>
          </cell>
          <cell r="BH803">
            <v>2253.1348000000003</v>
          </cell>
          <cell r="BI803">
            <v>0</v>
          </cell>
        </row>
        <row r="804">
          <cell r="C804" t="str">
            <v>A</v>
          </cell>
          <cell r="D804" t="str">
            <v>6N</v>
          </cell>
          <cell r="E804" t="str">
            <v>SRG0031</v>
          </cell>
          <cell r="F804" t="str">
            <v>CENTRALE BAGNORE 4</v>
          </cell>
          <cell r="G804" t="str">
            <v>XUSI095</v>
          </cell>
          <cell r="H804" t="str">
            <v>C.LE BAGNORE 4</v>
          </cell>
          <cell r="I804" t="str">
            <v>987</v>
          </cell>
          <cell r="J804">
            <v>10</v>
          </cell>
          <cell r="K804" t="str">
            <v>****</v>
          </cell>
          <cell r="L804" t="str">
            <v>****</v>
          </cell>
          <cell r="M804" t="str">
            <v>13</v>
          </cell>
          <cell r="N804" t="str">
            <v>B400</v>
          </cell>
          <cell r="O804" t="str">
            <v>*</v>
          </cell>
          <cell r="P804" t="str">
            <v>*</v>
          </cell>
          <cell r="Q804" t="str">
            <v>****</v>
          </cell>
          <cell r="R804" t="str">
            <v>37</v>
          </cell>
          <cell r="S804" t="str">
            <v>8125</v>
          </cell>
          <cell r="T804" t="str">
            <v>1</v>
          </cell>
          <cell r="U804">
            <v>1</v>
          </cell>
          <cell r="V804">
            <v>2002</v>
          </cell>
          <cell r="W804">
            <v>2002</v>
          </cell>
          <cell r="X804">
            <v>310.60000000000002</v>
          </cell>
          <cell r="AB804">
            <v>0</v>
          </cell>
          <cell r="AC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310.60000000000002</v>
          </cell>
          <cell r="AJ804">
            <v>310.60000000000002</v>
          </cell>
          <cell r="AK804">
            <v>0</v>
          </cell>
          <cell r="AL804">
            <v>1999</v>
          </cell>
          <cell r="AM804">
            <v>2002</v>
          </cell>
          <cell r="AN804" t="str">
            <v>ta1398710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  <cell r="AX804">
            <v>7.609700000000001</v>
          </cell>
          <cell r="AY804">
            <v>11.833860000000001</v>
          </cell>
          <cell r="AZ804">
            <v>11.833860000000001</v>
          </cell>
          <cell r="BA804">
            <v>14.629260000000002</v>
          </cell>
          <cell r="BB804">
            <v>23.512420000000002</v>
          </cell>
          <cell r="BC804">
            <v>23.512420000000002</v>
          </cell>
          <cell r="BD804">
            <v>14.629260000000002</v>
          </cell>
          <cell r="BE804">
            <v>23.512420000000002</v>
          </cell>
          <cell r="BF804">
            <v>23.512420000000002</v>
          </cell>
          <cell r="BG804">
            <v>14.629260000000002</v>
          </cell>
          <cell r="BH804">
            <v>23.512420000000002</v>
          </cell>
          <cell r="BI804">
            <v>0</v>
          </cell>
        </row>
        <row r="805">
          <cell r="C805" t="str">
            <v>A</v>
          </cell>
          <cell r="D805" t="str">
            <v>6N</v>
          </cell>
          <cell r="E805" t="str">
            <v>SRG0031</v>
          </cell>
          <cell r="F805" t="str">
            <v>CENTRALE BAGNORE 4</v>
          </cell>
          <cell r="G805" t="str">
            <v>XUSI095</v>
          </cell>
          <cell r="H805" t="str">
            <v>C.LE BAGNORE 4</v>
          </cell>
          <cell r="I805" t="str">
            <v>987</v>
          </cell>
          <cell r="J805">
            <v>10</v>
          </cell>
          <cell r="K805" t="str">
            <v>****</v>
          </cell>
          <cell r="L805" t="str">
            <v>****</v>
          </cell>
          <cell r="M805" t="str">
            <v>13</v>
          </cell>
          <cell r="N805" t="str">
            <v>B400</v>
          </cell>
          <cell r="O805" t="str">
            <v>*</v>
          </cell>
          <cell r="P805" t="str">
            <v>*</v>
          </cell>
          <cell r="Q805" t="str">
            <v>****</v>
          </cell>
          <cell r="R805" t="str">
            <v>37</v>
          </cell>
          <cell r="S805" t="str">
            <v>8125</v>
          </cell>
          <cell r="T805" t="str">
            <v>1</v>
          </cell>
          <cell r="V805">
            <v>2003</v>
          </cell>
          <cell r="W805">
            <v>2003</v>
          </cell>
          <cell r="X805">
            <v>0</v>
          </cell>
          <cell r="AB805">
            <v>0</v>
          </cell>
          <cell r="AC805">
            <v>0</v>
          </cell>
          <cell r="AE805">
            <v>500</v>
          </cell>
          <cell r="AF805">
            <v>500</v>
          </cell>
          <cell r="AG805">
            <v>0</v>
          </cell>
          <cell r="AH805">
            <v>0</v>
          </cell>
          <cell r="AI805">
            <v>500</v>
          </cell>
          <cell r="AJ805">
            <v>500</v>
          </cell>
          <cell r="AK805">
            <v>0</v>
          </cell>
          <cell r="AL805">
            <v>2003</v>
          </cell>
          <cell r="AM805">
            <v>2003</v>
          </cell>
          <cell r="AN805" t="str">
            <v>ta1398710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12.25</v>
          </cell>
          <cell r="BB805">
            <v>19.05</v>
          </cell>
          <cell r="BC805">
            <v>19.05</v>
          </cell>
          <cell r="BD805">
            <v>23.55</v>
          </cell>
          <cell r="BE805">
            <v>37.85</v>
          </cell>
          <cell r="BF805">
            <v>37.85</v>
          </cell>
          <cell r="BG805">
            <v>23.55</v>
          </cell>
          <cell r="BH805">
            <v>37.85</v>
          </cell>
          <cell r="BI805">
            <v>37.85</v>
          </cell>
        </row>
        <row r="806">
          <cell r="C806" t="str">
            <v>A</v>
          </cell>
          <cell r="D806" t="str">
            <v>6N</v>
          </cell>
          <cell r="E806" t="str">
            <v>SRG0031</v>
          </cell>
          <cell r="F806" t="str">
            <v>CENTRALE BAGNORE 4</v>
          </cell>
          <cell r="G806" t="str">
            <v>XUSI098</v>
          </cell>
          <cell r="H806" t="str">
            <v>C.LE BAGNORE 4 - IMP. DI BOCCAPOZZO</v>
          </cell>
          <cell r="I806">
            <v>987</v>
          </cell>
          <cell r="J806" t="str">
            <v>07</v>
          </cell>
          <cell r="K806" t="str">
            <v>****</v>
          </cell>
          <cell r="L806" t="str">
            <v>****</v>
          </cell>
          <cell r="M806" t="str">
            <v>13</v>
          </cell>
          <cell r="N806" t="str">
            <v>B400</v>
          </cell>
          <cell r="O806" t="str">
            <v>*</v>
          </cell>
          <cell r="P806" t="str">
            <v>*</v>
          </cell>
          <cell r="Q806" t="str">
            <v>****</v>
          </cell>
          <cell r="R806" t="str">
            <v>37</v>
          </cell>
          <cell r="S806" t="str">
            <v>8110</v>
          </cell>
          <cell r="T806" t="str">
            <v>1</v>
          </cell>
          <cell r="V806">
            <v>2002</v>
          </cell>
          <cell r="W806">
            <v>2002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800</v>
          </cell>
          <cell r="AF806">
            <v>0</v>
          </cell>
          <cell r="AG806">
            <v>0</v>
          </cell>
          <cell r="AH806">
            <v>0</v>
          </cell>
          <cell r="AI806">
            <v>800</v>
          </cell>
          <cell r="AJ806">
            <v>800</v>
          </cell>
          <cell r="AK806">
            <v>0</v>
          </cell>
          <cell r="AL806">
            <v>2002</v>
          </cell>
          <cell r="AM806">
            <v>2002</v>
          </cell>
          <cell r="AN806" t="str">
            <v>ta1398707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50</v>
          </cell>
          <cell r="AY806">
            <v>100</v>
          </cell>
          <cell r="AZ806">
            <v>100</v>
          </cell>
          <cell r="BA806">
            <v>100</v>
          </cell>
          <cell r="BB806">
            <v>200</v>
          </cell>
          <cell r="BC806">
            <v>200</v>
          </cell>
          <cell r="BD806">
            <v>100</v>
          </cell>
          <cell r="BE806">
            <v>100</v>
          </cell>
          <cell r="BF806">
            <v>100</v>
          </cell>
          <cell r="BG806">
            <v>0</v>
          </cell>
          <cell r="BH806">
            <v>0</v>
          </cell>
          <cell r="BI806">
            <v>0</v>
          </cell>
        </row>
        <row r="807">
          <cell r="C807" t="str">
            <v>A</v>
          </cell>
          <cell r="D807" t="str">
            <v>6N</v>
          </cell>
          <cell r="E807" t="str">
            <v>SRG0031</v>
          </cell>
          <cell r="F807" t="str">
            <v>CENTRALE BAGNORE 4</v>
          </cell>
          <cell r="G807" t="str">
            <v>XUSI098</v>
          </cell>
          <cell r="H807" t="str">
            <v>C.LE BAGNORE 4 - IMP. DI BOCCAPOZZO</v>
          </cell>
          <cell r="I807" t="str">
            <v>987</v>
          </cell>
          <cell r="J807" t="str">
            <v>07</v>
          </cell>
          <cell r="K807" t="str">
            <v>****</v>
          </cell>
          <cell r="L807" t="str">
            <v>****</v>
          </cell>
          <cell r="M807" t="str">
            <v>13</v>
          </cell>
          <cell r="N807" t="str">
            <v>B400</v>
          </cell>
          <cell r="O807" t="str">
            <v>*</v>
          </cell>
          <cell r="P807" t="str">
            <v>*</v>
          </cell>
          <cell r="Q807" t="str">
            <v>****</v>
          </cell>
          <cell r="R807" t="str">
            <v>37</v>
          </cell>
          <cell r="S807" t="str">
            <v>8110</v>
          </cell>
          <cell r="T807" t="str">
            <v>1</v>
          </cell>
          <cell r="U807">
            <v>1</v>
          </cell>
          <cell r="V807">
            <v>2002</v>
          </cell>
          <cell r="W807">
            <v>2002</v>
          </cell>
          <cell r="X807">
            <v>0.6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0.6</v>
          </cell>
          <cell r="AJ807">
            <v>0.6</v>
          </cell>
          <cell r="AK807">
            <v>0</v>
          </cell>
          <cell r="AL807">
            <v>1999</v>
          </cell>
          <cell r="AM807">
            <v>2002</v>
          </cell>
          <cell r="AN807" t="str">
            <v>ta1398707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3.7499999999999999E-2</v>
          </cell>
          <cell r="AY807">
            <v>7.4999999999999997E-2</v>
          </cell>
          <cell r="AZ807">
            <v>7.4999999999999997E-2</v>
          </cell>
          <cell r="BA807">
            <v>7.4999999999999997E-2</v>
          </cell>
          <cell r="BB807">
            <v>0.15</v>
          </cell>
          <cell r="BC807">
            <v>0.15</v>
          </cell>
          <cell r="BD807">
            <v>7.4999999999999997E-2</v>
          </cell>
          <cell r="BE807">
            <v>7.4999999999999997E-2</v>
          </cell>
          <cell r="BF807">
            <v>7.4999999999999997E-2</v>
          </cell>
          <cell r="BG807">
            <v>0</v>
          </cell>
          <cell r="BH807">
            <v>0</v>
          </cell>
          <cell r="BI807">
            <v>0</v>
          </cell>
        </row>
        <row r="808">
          <cell r="C808" t="str">
            <v>A</v>
          </cell>
          <cell r="D808" t="str">
            <v>6N</v>
          </cell>
          <cell r="E808" t="str">
            <v>SRG0031</v>
          </cell>
          <cell r="F808" t="str">
            <v>CENTRALE BAGNORE 4</v>
          </cell>
          <cell r="G808" t="str">
            <v>XUSI098</v>
          </cell>
          <cell r="H808" t="str">
            <v>C.LE BAGNORE 4 - IMP. DI BOCCAPOZZO</v>
          </cell>
          <cell r="I808" t="str">
            <v>987</v>
          </cell>
          <cell r="J808" t="str">
            <v>07</v>
          </cell>
          <cell r="K808" t="str">
            <v>****</v>
          </cell>
          <cell r="L808" t="str">
            <v>****</v>
          </cell>
          <cell r="M808" t="str">
            <v>13</v>
          </cell>
          <cell r="N808" t="str">
            <v>B400</v>
          </cell>
          <cell r="O808" t="str">
            <v>*</v>
          </cell>
          <cell r="P808" t="str">
            <v>*</v>
          </cell>
          <cell r="Q808" t="str">
            <v>****</v>
          </cell>
          <cell r="R808" t="str">
            <v>37</v>
          </cell>
          <cell r="S808" t="str">
            <v>8110</v>
          </cell>
          <cell r="T808" t="str">
            <v>1</v>
          </cell>
          <cell r="U808">
            <v>1</v>
          </cell>
          <cell r="V808">
            <v>2002</v>
          </cell>
          <cell r="W808">
            <v>2002</v>
          </cell>
          <cell r="X808">
            <v>1.4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1.4</v>
          </cell>
          <cell r="AJ808">
            <v>1.4</v>
          </cell>
          <cell r="AK808">
            <v>0</v>
          </cell>
          <cell r="AL808">
            <v>1999</v>
          </cell>
          <cell r="AM808">
            <v>2002</v>
          </cell>
          <cell r="AN808" t="str">
            <v>ta1398707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8.7499999999999994E-2</v>
          </cell>
          <cell r="AY808">
            <v>0.17499999999999999</v>
          </cell>
          <cell r="AZ808">
            <v>0.17499999999999999</v>
          </cell>
          <cell r="BA808">
            <v>0.17499999999999999</v>
          </cell>
          <cell r="BB808">
            <v>0.35</v>
          </cell>
          <cell r="BC808">
            <v>0.35</v>
          </cell>
          <cell r="BD808">
            <v>0.17499999999999999</v>
          </cell>
          <cell r="BE808">
            <v>0.17499999999999999</v>
          </cell>
          <cell r="BF808">
            <v>0.17499999999999999</v>
          </cell>
          <cell r="BG808">
            <v>0</v>
          </cell>
          <cell r="BH808">
            <v>0</v>
          </cell>
          <cell r="BI808">
            <v>0</v>
          </cell>
        </row>
        <row r="809">
          <cell r="C809" t="str">
            <v>A</v>
          </cell>
          <cell r="D809" t="str">
            <v>6N</v>
          </cell>
          <cell r="E809" t="str">
            <v>SRG0032</v>
          </cell>
          <cell r="F809" t="str">
            <v>CENTRALE CHIUSDINO 1</v>
          </cell>
          <cell r="G809" t="str">
            <v>TUSI057</v>
          </cell>
          <cell r="H809" t="str">
            <v>POZZO TRAVALE SUD 1 C</v>
          </cell>
          <cell r="I809" t="str">
            <v>935</v>
          </cell>
          <cell r="J809" t="str">
            <v>**</v>
          </cell>
          <cell r="K809" t="str">
            <v>****</v>
          </cell>
          <cell r="L809" t="str">
            <v>****</v>
          </cell>
          <cell r="M809" t="str">
            <v>14</v>
          </cell>
          <cell r="N809" t="str">
            <v>0510</v>
          </cell>
          <cell r="O809" t="str">
            <v>*</v>
          </cell>
          <cell r="P809" t="str">
            <v>*</v>
          </cell>
          <cell r="Q809" t="str">
            <v>****</v>
          </cell>
          <cell r="R809" t="str">
            <v>42</v>
          </cell>
          <cell r="S809" t="str">
            <v>****</v>
          </cell>
          <cell r="V809">
            <v>2004</v>
          </cell>
          <cell r="W809">
            <v>2004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5500</v>
          </cell>
          <cell r="AG809">
            <v>0</v>
          </cell>
          <cell r="AH809">
            <v>0</v>
          </cell>
          <cell r="AI809">
            <v>5500</v>
          </cell>
          <cell r="AJ809">
            <v>5500</v>
          </cell>
          <cell r="AK809">
            <v>0</v>
          </cell>
          <cell r="AL809">
            <v>2003</v>
          </cell>
          <cell r="AM809">
            <v>2004</v>
          </cell>
          <cell r="AN809" t="str">
            <v>ta14935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  <cell r="AY809">
            <v>0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275</v>
          </cell>
          <cell r="BE809">
            <v>412.5</v>
          </cell>
          <cell r="BF809">
            <v>412.5</v>
          </cell>
          <cell r="BG809">
            <v>550</v>
          </cell>
          <cell r="BH809">
            <v>825</v>
          </cell>
          <cell r="BI809">
            <v>825</v>
          </cell>
        </row>
        <row r="810">
          <cell r="C810" t="str">
            <v>A</v>
          </cell>
          <cell r="D810" t="str">
            <v>6N</v>
          </cell>
          <cell r="E810" t="str">
            <v>SRG0032</v>
          </cell>
          <cell r="F810" t="str">
            <v>CENTRALE CHIUSDINO 1</v>
          </cell>
          <cell r="G810" t="str">
            <v>TUSI058</v>
          </cell>
          <cell r="H810" t="str">
            <v>POZZO TRAVALE SUD 1 D</v>
          </cell>
          <cell r="I810" t="str">
            <v>935</v>
          </cell>
          <cell r="J810" t="str">
            <v>**</v>
          </cell>
          <cell r="K810" t="str">
            <v>****</v>
          </cell>
          <cell r="L810" t="str">
            <v>****</v>
          </cell>
          <cell r="M810" t="str">
            <v>14</v>
          </cell>
          <cell r="N810" t="str">
            <v>0510</v>
          </cell>
          <cell r="O810" t="str">
            <v>*</v>
          </cell>
          <cell r="P810" t="str">
            <v>*</v>
          </cell>
          <cell r="Q810" t="str">
            <v>****</v>
          </cell>
          <cell r="R810" t="str">
            <v>42</v>
          </cell>
          <cell r="S810" t="str">
            <v>****</v>
          </cell>
          <cell r="V810">
            <v>2004</v>
          </cell>
          <cell r="W810">
            <v>2004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2000</v>
          </cell>
          <cell r="AG810">
            <v>3500</v>
          </cell>
          <cell r="AH810">
            <v>0</v>
          </cell>
          <cell r="AI810">
            <v>5500</v>
          </cell>
          <cell r="AJ810">
            <v>5500</v>
          </cell>
          <cell r="AK810">
            <v>0</v>
          </cell>
          <cell r="AL810">
            <v>2004</v>
          </cell>
          <cell r="AM810">
            <v>2004</v>
          </cell>
          <cell r="AN810" t="str">
            <v>ta14935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  <cell r="AY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275</v>
          </cell>
          <cell r="BE810">
            <v>412.5</v>
          </cell>
          <cell r="BF810">
            <v>412.5</v>
          </cell>
          <cell r="BG810">
            <v>550</v>
          </cell>
          <cell r="BH810">
            <v>825</v>
          </cell>
          <cell r="BI810">
            <v>825</v>
          </cell>
        </row>
        <row r="811">
          <cell r="C811" t="str">
            <v>A</v>
          </cell>
          <cell r="D811" t="str">
            <v>6N</v>
          </cell>
          <cell r="E811" t="str">
            <v>SRG0032</v>
          </cell>
          <cell r="F811" t="str">
            <v>CENTRALE CHIUSDINO 1</v>
          </cell>
          <cell r="G811" t="str">
            <v>XUSI109</v>
          </cell>
          <cell r="H811" t="str">
            <v>C.LE CHIUSDINO 1</v>
          </cell>
          <cell r="I811" t="str">
            <v>987</v>
          </cell>
          <cell r="J811" t="str">
            <v>10</v>
          </cell>
          <cell r="K811" t="str">
            <v>****</v>
          </cell>
          <cell r="L811" t="str">
            <v>****</v>
          </cell>
          <cell r="M811" t="str">
            <v>13</v>
          </cell>
          <cell r="N811" t="str">
            <v>CU00</v>
          </cell>
          <cell r="O811" t="str">
            <v>*</v>
          </cell>
          <cell r="P811" t="str">
            <v>*</v>
          </cell>
          <cell r="Q811" t="str">
            <v>****</v>
          </cell>
          <cell r="R811" t="str">
            <v>42</v>
          </cell>
          <cell r="S811" t="str">
            <v>8124</v>
          </cell>
          <cell r="T811" t="str">
            <v>1</v>
          </cell>
          <cell r="U811">
            <v>1</v>
          </cell>
          <cell r="V811">
            <v>2004</v>
          </cell>
          <cell r="W811">
            <v>2004</v>
          </cell>
          <cell r="X811">
            <v>72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I811">
            <v>72</v>
          </cell>
          <cell r="AJ811">
            <v>72</v>
          </cell>
          <cell r="AK811">
            <v>0</v>
          </cell>
          <cell r="AL811">
            <v>1999</v>
          </cell>
          <cell r="AM811">
            <v>2004</v>
          </cell>
          <cell r="AN811" t="str">
            <v>ta1398710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AW811">
            <v>0</v>
          </cell>
          <cell r="AX811">
            <v>0</v>
          </cell>
          <cell r="AY811">
            <v>0</v>
          </cell>
          <cell r="AZ811">
            <v>0</v>
          </cell>
          <cell r="BA811">
            <v>0</v>
          </cell>
          <cell r="BB811">
            <v>0</v>
          </cell>
          <cell r="BC811">
            <v>0</v>
          </cell>
          <cell r="BD811">
            <v>1.764</v>
          </cell>
          <cell r="BE811">
            <v>2.7432000000000003</v>
          </cell>
          <cell r="BF811">
            <v>2.7432000000000003</v>
          </cell>
          <cell r="BG811">
            <v>3.3912000000000004</v>
          </cell>
          <cell r="BH811">
            <v>5.4504000000000001</v>
          </cell>
          <cell r="BI811">
            <v>5.4504000000000001</v>
          </cell>
        </row>
        <row r="812">
          <cell r="C812" t="str">
            <v>A</v>
          </cell>
          <cell r="D812" t="str">
            <v>6N</v>
          </cell>
          <cell r="E812" t="str">
            <v>SRG0032</v>
          </cell>
          <cell r="F812" t="str">
            <v>CENTRALE CHIUSDINO 1</v>
          </cell>
          <cell r="G812" t="str">
            <v>XUSI109</v>
          </cell>
          <cell r="H812" t="str">
            <v>C.LE CHIUSDINO 1</v>
          </cell>
          <cell r="I812">
            <v>987</v>
          </cell>
          <cell r="J812" t="str">
            <v>10</v>
          </cell>
          <cell r="K812" t="str">
            <v>****</v>
          </cell>
          <cell r="L812" t="str">
            <v>****</v>
          </cell>
          <cell r="M812" t="str">
            <v>13</v>
          </cell>
          <cell r="N812" t="str">
            <v>CU00</v>
          </cell>
          <cell r="O812" t="str">
            <v>*</v>
          </cell>
          <cell r="P812" t="str">
            <v>*</v>
          </cell>
          <cell r="Q812" t="str">
            <v>****</v>
          </cell>
          <cell r="R812" t="str">
            <v>42</v>
          </cell>
          <cell r="S812" t="str">
            <v>8124</v>
          </cell>
          <cell r="T812" t="str">
            <v>1</v>
          </cell>
          <cell r="U812">
            <v>1</v>
          </cell>
          <cell r="V812">
            <v>2004</v>
          </cell>
          <cell r="W812">
            <v>2004</v>
          </cell>
          <cell r="X812">
            <v>231.4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13743</v>
          </cell>
          <cell r="AG812">
            <v>15700</v>
          </cell>
          <cell r="AI812">
            <v>29674.400000000001</v>
          </cell>
          <cell r="AJ812">
            <v>29674.400000000001</v>
          </cell>
          <cell r="AK812">
            <v>0</v>
          </cell>
          <cell r="AL812">
            <v>2004</v>
          </cell>
          <cell r="AM812">
            <v>2004</v>
          </cell>
          <cell r="AN812" t="str">
            <v>ta1398710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727.02280000000007</v>
          </cell>
          <cell r="BE812">
            <v>1130.59464</v>
          </cell>
          <cell r="BF812">
            <v>1130.59464</v>
          </cell>
          <cell r="BG812">
            <v>1397.6642400000001</v>
          </cell>
          <cell r="BH812">
            <v>2246.3520800000001</v>
          </cell>
          <cell r="BI812">
            <v>2246.3520800000001</v>
          </cell>
        </row>
        <row r="813">
          <cell r="C813" t="str">
            <v>A</v>
          </cell>
          <cell r="D813" t="str">
            <v>6N</v>
          </cell>
          <cell r="E813" t="str">
            <v>SRG0032</v>
          </cell>
          <cell r="F813" t="str">
            <v>CENTRALE CHIUSDINO 1</v>
          </cell>
          <cell r="G813" t="str">
            <v>XUSI109</v>
          </cell>
          <cell r="H813" t="str">
            <v>C.LE CHIUSDINO 1</v>
          </cell>
          <cell r="I813" t="str">
            <v>987</v>
          </cell>
          <cell r="J813">
            <v>10</v>
          </cell>
          <cell r="K813" t="str">
            <v>****</v>
          </cell>
          <cell r="L813" t="str">
            <v>****</v>
          </cell>
          <cell r="M813" t="str">
            <v>13</v>
          </cell>
          <cell r="N813" t="str">
            <v>CU00</v>
          </cell>
          <cell r="O813" t="str">
            <v>*</v>
          </cell>
          <cell r="P813" t="str">
            <v>*</v>
          </cell>
          <cell r="Q813" t="str">
            <v>****</v>
          </cell>
          <cell r="R813" t="str">
            <v>42</v>
          </cell>
          <cell r="S813" t="str">
            <v>8124</v>
          </cell>
          <cell r="T813" t="str">
            <v>1</v>
          </cell>
          <cell r="V813">
            <v>2005</v>
          </cell>
          <cell r="W813">
            <v>2005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G813">
            <v>3714</v>
          </cell>
          <cell r="AH813">
            <v>3714</v>
          </cell>
          <cell r="AI813">
            <v>3714</v>
          </cell>
          <cell r="AJ813">
            <v>3714</v>
          </cell>
          <cell r="AK813">
            <v>0</v>
          </cell>
          <cell r="AL813">
            <v>2005</v>
          </cell>
          <cell r="AM813">
            <v>2005</v>
          </cell>
          <cell r="AN813" t="str">
            <v>ta1398710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U813">
            <v>0</v>
          </cell>
          <cell r="AV813">
            <v>0</v>
          </cell>
          <cell r="AW813">
            <v>0</v>
          </cell>
          <cell r="AX813">
            <v>0</v>
          </cell>
          <cell r="AY813">
            <v>0</v>
          </cell>
          <cell r="AZ813">
            <v>0</v>
          </cell>
          <cell r="BA813">
            <v>0</v>
          </cell>
          <cell r="BB813">
            <v>0</v>
          </cell>
          <cell r="BC813">
            <v>0</v>
          </cell>
          <cell r="BD813">
            <v>0</v>
          </cell>
          <cell r="BE813">
            <v>0</v>
          </cell>
          <cell r="BF813">
            <v>0</v>
          </cell>
          <cell r="BG813">
            <v>90.993000000000009</v>
          </cell>
          <cell r="BH813">
            <v>141.5034</v>
          </cell>
          <cell r="BI813">
            <v>141.5034</v>
          </cell>
        </row>
        <row r="814">
          <cell r="C814" t="str">
            <v>A</v>
          </cell>
          <cell r="D814" t="str">
            <v>6N</v>
          </cell>
          <cell r="E814" t="str">
            <v>SRG0032</v>
          </cell>
          <cell r="F814" t="str">
            <v>CENTRALE CHIUSDINO 1</v>
          </cell>
          <cell r="G814" t="str">
            <v>XUSI110</v>
          </cell>
          <cell r="H814" t="str">
            <v>RETE ACQUEDOTTI C.LE CHIUSDINO 1</v>
          </cell>
          <cell r="I814">
            <v>987</v>
          </cell>
          <cell r="J814" t="str">
            <v>08</v>
          </cell>
          <cell r="K814" t="str">
            <v>****</v>
          </cell>
          <cell r="L814" t="str">
            <v>****</v>
          </cell>
          <cell r="M814" t="str">
            <v>13</v>
          </cell>
          <cell r="N814" t="str">
            <v>SCH0</v>
          </cell>
          <cell r="O814" t="str">
            <v>*</v>
          </cell>
          <cell r="P814" t="str">
            <v>*</v>
          </cell>
          <cell r="Q814" t="str">
            <v>****</v>
          </cell>
          <cell r="R814" t="str">
            <v>42</v>
          </cell>
          <cell r="S814" t="str">
            <v>****</v>
          </cell>
          <cell r="V814">
            <v>2004</v>
          </cell>
          <cell r="W814">
            <v>2004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1126</v>
          </cell>
          <cell r="AH814">
            <v>0</v>
          </cell>
          <cell r="AI814">
            <v>1126</v>
          </cell>
          <cell r="AJ814">
            <v>1126</v>
          </cell>
          <cell r="AK814">
            <v>0</v>
          </cell>
          <cell r="AL814">
            <v>2004</v>
          </cell>
          <cell r="AM814">
            <v>2004</v>
          </cell>
          <cell r="AN814" t="str">
            <v>ta1398708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AW814">
            <v>0</v>
          </cell>
          <cell r="AX814">
            <v>0</v>
          </cell>
          <cell r="AY814">
            <v>0</v>
          </cell>
          <cell r="AZ814">
            <v>0</v>
          </cell>
          <cell r="BA814">
            <v>0</v>
          </cell>
          <cell r="BB814">
            <v>0</v>
          </cell>
          <cell r="BC814">
            <v>0</v>
          </cell>
          <cell r="BD814">
            <v>70.375</v>
          </cell>
          <cell r="BE814">
            <v>140.75</v>
          </cell>
          <cell r="BF814">
            <v>140.75</v>
          </cell>
          <cell r="BG814">
            <v>140.75</v>
          </cell>
          <cell r="BH814">
            <v>281.5</v>
          </cell>
          <cell r="BI814">
            <v>281.5</v>
          </cell>
        </row>
        <row r="815">
          <cell r="C815" t="str">
            <v>A</v>
          </cell>
          <cell r="D815" t="str">
            <v>6N</v>
          </cell>
          <cell r="E815" t="str">
            <v>SRG0032</v>
          </cell>
          <cell r="F815" t="str">
            <v>CENTRALE CHIUSDINO 1</v>
          </cell>
          <cell r="G815" t="str">
            <v>XUSI111</v>
          </cell>
          <cell r="H815" t="str">
            <v>RETE VAPORDOTTI C.LE CHIUSDINO 1</v>
          </cell>
          <cell r="I815">
            <v>987</v>
          </cell>
          <cell r="J815" t="str">
            <v>07</v>
          </cell>
          <cell r="K815" t="str">
            <v>****</v>
          </cell>
          <cell r="L815" t="str">
            <v>****</v>
          </cell>
          <cell r="M815" t="str">
            <v>13</v>
          </cell>
          <cell r="N815" t="str">
            <v>SCH0</v>
          </cell>
          <cell r="O815" t="str">
            <v>*</v>
          </cell>
          <cell r="P815" t="str">
            <v>*</v>
          </cell>
          <cell r="Q815" t="str">
            <v>****</v>
          </cell>
          <cell r="R815" t="str">
            <v>42</v>
          </cell>
          <cell r="S815" t="str">
            <v>****</v>
          </cell>
          <cell r="V815">
            <v>2004</v>
          </cell>
          <cell r="W815">
            <v>2004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6757</v>
          </cell>
          <cell r="AH815">
            <v>0</v>
          </cell>
          <cell r="AI815">
            <v>6757</v>
          </cell>
          <cell r="AJ815">
            <v>6757</v>
          </cell>
          <cell r="AK815">
            <v>0</v>
          </cell>
          <cell r="AL815">
            <v>2004</v>
          </cell>
          <cell r="AM815">
            <v>2004</v>
          </cell>
          <cell r="AN815" t="str">
            <v>ta1398707</v>
          </cell>
          <cell r="AO815">
            <v>0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AW815">
            <v>0</v>
          </cell>
          <cell r="AX815">
            <v>0</v>
          </cell>
          <cell r="AY815">
            <v>0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422.3125</v>
          </cell>
          <cell r="BE815">
            <v>844.625</v>
          </cell>
          <cell r="BF815">
            <v>844.625</v>
          </cell>
          <cell r="BG815">
            <v>844.625</v>
          </cell>
          <cell r="BH815">
            <v>1689.25</v>
          </cell>
          <cell r="BI815">
            <v>1689.25</v>
          </cell>
        </row>
        <row r="816">
          <cell r="C816" t="str">
            <v>A</v>
          </cell>
          <cell r="D816" t="str">
            <v>6N</v>
          </cell>
          <cell r="E816" t="str">
            <v>SRG0032</v>
          </cell>
          <cell r="F816" t="str">
            <v>CENTRALE CHIUSDINO 1</v>
          </cell>
          <cell r="G816" t="str">
            <v>XUSI112</v>
          </cell>
          <cell r="H816" t="str">
            <v>IMPIANTO DI BOCCAPOZZO C.LE CHIUSDINO 1</v>
          </cell>
          <cell r="I816">
            <v>987</v>
          </cell>
          <cell r="J816" t="str">
            <v>07</v>
          </cell>
          <cell r="K816" t="str">
            <v>****</v>
          </cell>
          <cell r="L816" t="str">
            <v>****</v>
          </cell>
          <cell r="M816" t="str">
            <v>13</v>
          </cell>
          <cell r="N816" t="str">
            <v>SCH0</v>
          </cell>
          <cell r="O816" t="str">
            <v>*</v>
          </cell>
          <cell r="P816" t="str">
            <v>*</v>
          </cell>
          <cell r="Q816" t="str">
            <v>****</v>
          </cell>
          <cell r="R816" t="str">
            <v>42</v>
          </cell>
          <cell r="S816" t="str">
            <v>****</v>
          </cell>
          <cell r="V816">
            <v>2004</v>
          </cell>
          <cell r="W816">
            <v>2004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3378</v>
          </cell>
          <cell r="AH816">
            <v>0</v>
          </cell>
          <cell r="AI816">
            <v>3378</v>
          </cell>
          <cell r="AJ816">
            <v>3378</v>
          </cell>
          <cell r="AK816">
            <v>0</v>
          </cell>
          <cell r="AL816">
            <v>2004</v>
          </cell>
          <cell r="AM816">
            <v>2004</v>
          </cell>
          <cell r="AN816" t="str">
            <v>ta1398707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AW816">
            <v>0</v>
          </cell>
          <cell r="AX816">
            <v>0</v>
          </cell>
          <cell r="AY816">
            <v>0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211.125</v>
          </cell>
          <cell r="BE816">
            <v>422.25</v>
          </cell>
          <cell r="BF816">
            <v>422.25</v>
          </cell>
          <cell r="BG816">
            <v>422.25</v>
          </cell>
          <cell r="BH816">
            <v>844.5</v>
          </cell>
          <cell r="BI816">
            <v>844.5</v>
          </cell>
        </row>
        <row r="817">
          <cell r="C817" t="str">
            <v>A</v>
          </cell>
          <cell r="D817" t="str">
            <v>6N</v>
          </cell>
          <cell r="E817" t="str">
            <v>SRG0032</v>
          </cell>
          <cell r="F817" t="str">
            <v>CENTRALE CHIUSDINO 1</v>
          </cell>
          <cell r="G817" t="str">
            <v>XUSI113</v>
          </cell>
          <cell r="H817" t="str">
            <v>POZZO CHIUSDINO 4 A</v>
          </cell>
          <cell r="I817" t="str">
            <v>935</v>
          </cell>
          <cell r="J817" t="str">
            <v>**</v>
          </cell>
          <cell r="K817" t="str">
            <v>****</v>
          </cell>
          <cell r="L817" t="str">
            <v>****</v>
          </cell>
          <cell r="M817" t="str">
            <v>14</v>
          </cell>
          <cell r="N817" t="str">
            <v>0510</v>
          </cell>
          <cell r="O817" t="str">
            <v>*</v>
          </cell>
          <cell r="P817" t="str">
            <v>*</v>
          </cell>
          <cell r="Q817" t="str">
            <v>****</v>
          </cell>
          <cell r="R817" t="str">
            <v>42</v>
          </cell>
          <cell r="S817" t="str">
            <v>****</v>
          </cell>
          <cell r="V817">
            <v>2004</v>
          </cell>
          <cell r="W817">
            <v>2004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5500</v>
          </cell>
          <cell r="AG817">
            <v>0</v>
          </cell>
          <cell r="AH817">
            <v>0</v>
          </cell>
          <cell r="AI817">
            <v>5500</v>
          </cell>
          <cell r="AJ817">
            <v>5500</v>
          </cell>
          <cell r="AK817">
            <v>0</v>
          </cell>
          <cell r="AL817">
            <v>2003</v>
          </cell>
          <cell r="AM817">
            <v>2004</v>
          </cell>
          <cell r="AN817" t="str">
            <v>ta14935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  <cell r="AY817">
            <v>0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275</v>
          </cell>
          <cell r="BE817">
            <v>412.5</v>
          </cell>
          <cell r="BF817">
            <v>412.5</v>
          </cell>
          <cell r="BG817">
            <v>550</v>
          </cell>
          <cell r="BH817">
            <v>825</v>
          </cell>
          <cell r="BI817">
            <v>825</v>
          </cell>
        </row>
        <row r="818">
          <cell r="C818" t="str">
            <v>A</v>
          </cell>
          <cell r="D818" t="str">
            <v>6N</v>
          </cell>
          <cell r="E818" t="str">
            <v>SRG0032</v>
          </cell>
          <cell r="F818" t="str">
            <v>CENTRALE CHIUSDINO 1</v>
          </cell>
          <cell r="G818" t="str">
            <v>XUSI114</v>
          </cell>
          <cell r="H818" t="str">
            <v>POZZO CHIUSDINO 4 B</v>
          </cell>
          <cell r="I818" t="str">
            <v>935</v>
          </cell>
          <cell r="J818" t="str">
            <v>**</v>
          </cell>
          <cell r="K818" t="str">
            <v>****</v>
          </cell>
          <cell r="L818" t="str">
            <v>****</v>
          </cell>
          <cell r="M818" t="str">
            <v>14</v>
          </cell>
          <cell r="N818" t="str">
            <v>0510</v>
          </cell>
          <cell r="O818" t="str">
            <v>*</v>
          </cell>
          <cell r="P818" t="str">
            <v>*</v>
          </cell>
          <cell r="Q818" t="str">
            <v>****</v>
          </cell>
          <cell r="R818" t="str">
            <v>42</v>
          </cell>
          <cell r="S818" t="str">
            <v>****</v>
          </cell>
          <cell r="V818">
            <v>2004</v>
          </cell>
          <cell r="W818">
            <v>2004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5500</v>
          </cell>
          <cell r="AH818">
            <v>0</v>
          </cell>
          <cell r="AI818">
            <v>5500</v>
          </cell>
          <cell r="AJ818">
            <v>5500</v>
          </cell>
          <cell r="AK818">
            <v>0</v>
          </cell>
          <cell r="AL818">
            <v>2004</v>
          </cell>
          <cell r="AM818">
            <v>2004</v>
          </cell>
          <cell r="AN818" t="str">
            <v>ta14935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  <cell r="AY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275</v>
          </cell>
          <cell r="BE818">
            <v>412.5</v>
          </cell>
          <cell r="BF818">
            <v>412.5</v>
          </cell>
          <cell r="BG818">
            <v>550</v>
          </cell>
          <cell r="BH818">
            <v>825</v>
          </cell>
          <cell r="BI818">
            <v>825</v>
          </cell>
        </row>
        <row r="819">
          <cell r="C819" t="str">
            <v>A</v>
          </cell>
          <cell r="D819" t="str">
            <v>6N</v>
          </cell>
          <cell r="E819" t="str">
            <v>SRG0032</v>
          </cell>
          <cell r="F819" t="str">
            <v>CENTRALE CHIUSDINO 1</v>
          </cell>
          <cell r="G819" t="str">
            <v>XUSI115</v>
          </cell>
          <cell r="H819" t="str">
            <v>IMP. ABBATTIMENTO H2S E HG C.LE CHIUSDINO 1</v>
          </cell>
          <cell r="I819">
            <v>987</v>
          </cell>
          <cell r="J819" t="str">
            <v>11</v>
          </cell>
          <cell r="K819" t="str">
            <v>****</v>
          </cell>
          <cell r="L819" t="str">
            <v>****</v>
          </cell>
          <cell r="M819" t="str">
            <v>81</v>
          </cell>
          <cell r="N819" t="str">
            <v>SCH0</v>
          </cell>
          <cell r="O819" t="str">
            <v>*</v>
          </cell>
          <cell r="P819" t="str">
            <v>*</v>
          </cell>
          <cell r="Q819" t="str">
            <v>****</v>
          </cell>
          <cell r="R819" t="str">
            <v>42</v>
          </cell>
          <cell r="S819" t="str">
            <v>****</v>
          </cell>
          <cell r="V819">
            <v>2004</v>
          </cell>
          <cell r="W819">
            <v>2004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2208</v>
          </cell>
          <cell r="AG819">
            <v>5631</v>
          </cell>
          <cell r="AH819">
            <v>0</v>
          </cell>
          <cell r="AI819">
            <v>7839</v>
          </cell>
          <cell r="AJ819">
            <v>7839</v>
          </cell>
          <cell r="AK819">
            <v>0</v>
          </cell>
          <cell r="AL819">
            <v>2004</v>
          </cell>
          <cell r="AM819">
            <v>2004</v>
          </cell>
          <cell r="AN819" t="str">
            <v>ta8198711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AW819">
            <v>0</v>
          </cell>
          <cell r="AX819">
            <v>0</v>
          </cell>
          <cell r="AY819">
            <v>0</v>
          </cell>
          <cell r="AZ819">
            <v>0</v>
          </cell>
          <cell r="BA819">
            <v>0</v>
          </cell>
          <cell r="BB819">
            <v>0</v>
          </cell>
          <cell r="BC819">
            <v>0</v>
          </cell>
          <cell r="BD819">
            <v>391.95000000000005</v>
          </cell>
          <cell r="BE819">
            <v>391.95000000000005</v>
          </cell>
          <cell r="BF819">
            <v>391.95000000000005</v>
          </cell>
          <cell r="BG819">
            <v>783.90000000000009</v>
          </cell>
          <cell r="BH819">
            <v>783.90000000000009</v>
          </cell>
          <cell r="BI819">
            <v>783.90000000000009</v>
          </cell>
        </row>
        <row r="820">
          <cell r="C820" t="str">
            <v>A</v>
          </cell>
          <cell r="D820" t="str">
            <v>6N</v>
          </cell>
          <cell r="E820" t="str">
            <v>SRG0033</v>
          </cell>
          <cell r="F820" t="str">
            <v>CENTRALE TRAVALE 4</v>
          </cell>
          <cell r="G820" t="str">
            <v>VUSI042</v>
          </cell>
          <cell r="H820" t="str">
            <v>POZZO MONTIERI 1B</v>
          </cell>
          <cell r="I820" t="str">
            <v>935</v>
          </cell>
          <cell r="J820" t="str">
            <v>**</v>
          </cell>
          <cell r="K820" t="str">
            <v>****</v>
          </cell>
          <cell r="L820" t="str">
            <v>****</v>
          </cell>
          <cell r="M820" t="str">
            <v>14</v>
          </cell>
          <cell r="N820" t="str">
            <v>0510</v>
          </cell>
          <cell r="O820" t="str">
            <v>*</v>
          </cell>
          <cell r="P820" t="str">
            <v>*</v>
          </cell>
          <cell r="Q820" t="str">
            <v>****</v>
          </cell>
          <cell r="R820" t="str">
            <v>42</v>
          </cell>
          <cell r="S820" t="str">
            <v>****</v>
          </cell>
          <cell r="V820">
            <v>2004</v>
          </cell>
          <cell r="W820">
            <v>2004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5500</v>
          </cell>
          <cell r="AG820">
            <v>0</v>
          </cell>
          <cell r="AH820">
            <v>0</v>
          </cell>
          <cell r="AI820">
            <v>5500</v>
          </cell>
          <cell r="AJ820">
            <v>5500</v>
          </cell>
          <cell r="AK820">
            <v>0</v>
          </cell>
          <cell r="AL820">
            <v>2003</v>
          </cell>
          <cell r="AM820">
            <v>2004</v>
          </cell>
          <cell r="AN820" t="str">
            <v>ta14935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  <cell r="AY820">
            <v>0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275</v>
          </cell>
          <cell r="BE820">
            <v>412.5</v>
          </cell>
          <cell r="BF820">
            <v>412.5</v>
          </cell>
          <cell r="BG820">
            <v>550</v>
          </cell>
          <cell r="BH820">
            <v>825</v>
          </cell>
          <cell r="BI820">
            <v>825</v>
          </cell>
        </row>
        <row r="821">
          <cell r="C821" t="str">
            <v>A</v>
          </cell>
          <cell r="D821" t="str">
            <v>6N</v>
          </cell>
          <cell r="E821" t="str">
            <v>SRG0033</v>
          </cell>
          <cell r="F821" t="str">
            <v>CENTRALE TRAVALE 4</v>
          </cell>
          <cell r="G821" t="str">
            <v>XUSI116</v>
          </cell>
          <cell r="H821" t="str">
            <v>CENTRALE TRAVALE 4</v>
          </cell>
          <cell r="I821" t="str">
            <v>987</v>
          </cell>
          <cell r="J821" t="str">
            <v>10</v>
          </cell>
          <cell r="K821" t="str">
            <v>****</v>
          </cell>
          <cell r="L821" t="str">
            <v>****</v>
          </cell>
          <cell r="M821" t="str">
            <v>13</v>
          </cell>
          <cell r="N821" t="str">
            <v>T400</v>
          </cell>
          <cell r="O821" t="str">
            <v>*</v>
          </cell>
          <cell r="P821" t="str">
            <v>*</v>
          </cell>
          <cell r="Q821" t="str">
            <v>****</v>
          </cell>
          <cell r="R821" t="str">
            <v>42</v>
          </cell>
          <cell r="S821" t="str">
            <v>****</v>
          </cell>
          <cell r="T821">
            <v>1</v>
          </cell>
          <cell r="U821">
            <v>1</v>
          </cell>
          <cell r="V821">
            <v>2004</v>
          </cell>
          <cell r="W821">
            <v>2004</v>
          </cell>
          <cell r="X821">
            <v>0</v>
          </cell>
          <cell r="Y821">
            <v>0</v>
          </cell>
          <cell r="Z821">
            <v>40</v>
          </cell>
          <cell r="AA821">
            <v>4</v>
          </cell>
          <cell r="AB821">
            <v>0</v>
          </cell>
          <cell r="AC821">
            <v>44</v>
          </cell>
          <cell r="AD821">
            <v>0</v>
          </cell>
          <cell r="AE821">
            <v>0</v>
          </cell>
          <cell r="AI821">
            <v>44</v>
          </cell>
          <cell r="AJ821">
            <v>44</v>
          </cell>
          <cell r="AK821">
            <v>0</v>
          </cell>
          <cell r="AL821">
            <v>2000</v>
          </cell>
          <cell r="AM821">
            <v>2004</v>
          </cell>
          <cell r="AN821" t="str">
            <v>ta1398710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AW821">
            <v>0</v>
          </cell>
          <cell r="AX821">
            <v>0</v>
          </cell>
          <cell r="AY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1.0780000000000001</v>
          </cell>
          <cell r="BE821">
            <v>1.6764000000000001</v>
          </cell>
          <cell r="BF821">
            <v>1.6764000000000001</v>
          </cell>
          <cell r="BG821">
            <v>2.0724</v>
          </cell>
          <cell r="BH821">
            <v>3.3308</v>
          </cell>
          <cell r="BI821">
            <v>3.3308</v>
          </cell>
        </row>
        <row r="822">
          <cell r="C822" t="str">
            <v>A</v>
          </cell>
          <cell r="D822" t="str">
            <v>6N</v>
          </cell>
          <cell r="E822" t="str">
            <v>SRG0033</v>
          </cell>
          <cell r="F822" t="str">
            <v>CENTRALE TRAVALE 4</v>
          </cell>
          <cell r="G822" t="str">
            <v>XUSI116</v>
          </cell>
          <cell r="H822" t="str">
            <v>CENTRALE TRAVALE 4</v>
          </cell>
          <cell r="I822" t="str">
            <v>987</v>
          </cell>
          <cell r="J822" t="str">
            <v>10</v>
          </cell>
          <cell r="K822" t="str">
            <v>****</v>
          </cell>
          <cell r="L822" t="str">
            <v>****</v>
          </cell>
          <cell r="M822" t="str">
            <v>13</v>
          </cell>
          <cell r="N822" t="str">
            <v>T400</v>
          </cell>
          <cell r="O822" t="str">
            <v>*</v>
          </cell>
          <cell r="P822" t="str">
            <v>*</v>
          </cell>
          <cell r="Q822" t="str">
            <v>****</v>
          </cell>
          <cell r="R822" t="str">
            <v>42</v>
          </cell>
          <cell r="S822" t="str">
            <v>8123</v>
          </cell>
          <cell r="T822" t="str">
            <v>1</v>
          </cell>
          <cell r="U822">
            <v>1</v>
          </cell>
          <cell r="V822">
            <v>2004</v>
          </cell>
          <cell r="W822">
            <v>2004</v>
          </cell>
          <cell r="X822">
            <v>72</v>
          </cell>
          <cell r="Y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I822">
            <v>72</v>
          </cell>
          <cell r="AJ822">
            <v>72</v>
          </cell>
          <cell r="AK822">
            <v>0</v>
          </cell>
          <cell r="AL822">
            <v>1999</v>
          </cell>
          <cell r="AM822">
            <v>2004</v>
          </cell>
          <cell r="AN822" t="str">
            <v>ta1398710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  <cell r="AY822">
            <v>0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1.764</v>
          </cell>
          <cell r="BE822">
            <v>2.7432000000000003</v>
          </cell>
          <cell r="BF822">
            <v>2.7432000000000003</v>
          </cell>
          <cell r="BG822">
            <v>3.3912000000000004</v>
          </cell>
          <cell r="BH822">
            <v>5.4504000000000001</v>
          </cell>
          <cell r="BI822">
            <v>5.4504000000000001</v>
          </cell>
        </row>
        <row r="823">
          <cell r="C823" t="str">
            <v>A</v>
          </cell>
          <cell r="D823" t="str">
            <v>6N</v>
          </cell>
          <cell r="E823" t="str">
            <v>SRG0033</v>
          </cell>
          <cell r="F823" t="str">
            <v>CENTRALE TRAVALE 4</v>
          </cell>
          <cell r="G823" t="str">
            <v>XUSI116</v>
          </cell>
          <cell r="H823" t="str">
            <v>CENTRALE TRAVALE 4</v>
          </cell>
          <cell r="I823">
            <v>987</v>
          </cell>
          <cell r="J823" t="str">
            <v>10</v>
          </cell>
          <cell r="K823" t="str">
            <v>****</v>
          </cell>
          <cell r="L823" t="str">
            <v>****</v>
          </cell>
          <cell r="M823" t="str">
            <v>13</v>
          </cell>
          <cell r="N823" t="str">
            <v>T400</v>
          </cell>
          <cell r="O823" t="str">
            <v>*</v>
          </cell>
          <cell r="P823" t="str">
            <v>*</v>
          </cell>
          <cell r="Q823" t="str">
            <v>****</v>
          </cell>
          <cell r="R823" t="str">
            <v>42</v>
          </cell>
          <cell r="S823" t="str">
            <v>8123</v>
          </cell>
          <cell r="T823" t="str">
            <v>1</v>
          </cell>
          <cell r="U823">
            <v>1</v>
          </cell>
          <cell r="V823">
            <v>2004</v>
          </cell>
          <cell r="W823">
            <v>2004</v>
          </cell>
          <cell r="X823">
            <v>25.2</v>
          </cell>
          <cell r="Y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14072</v>
          </cell>
          <cell r="AG823">
            <v>15700</v>
          </cell>
          <cell r="AI823">
            <v>29797.200000000001</v>
          </cell>
          <cell r="AJ823">
            <v>29797.200000000001</v>
          </cell>
          <cell r="AK823">
            <v>0</v>
          </cell>
          <cell r="AL823">
            <v>2004</v>
          </cell>
          <cell r="AM823">
            <v>2004</v>
          </cell>
          <cell r="AN823" t="str">
            <v>ta1398710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730.03140000000008</v>
          </cell>
          <cell r="BE823">
            <v>1135.27332</v>
          </cell>
          <cell r="BF823">
            <v>1135.27332</v>
          </cell>
          <cell r="BG823">
            <v>1403.44812</v>
          </cell>
          <cell r="BH823">
            <v>2255.64804</v>
          </cell>
          <cell r="BI823">
            <v>2255.64804</v>
          </cell>
        </row>
        <row r="824">
          <cell r="C824" t="str">
            <v>A</v>
          </cell>
          <cell r="D824" t="str">
            <v>6N</v>
          </cell>
          <cell r="E824" t="str">
            <v>SRG0033</v>
          </cell>
          <cell r="F824" t="str">
            <v>CENTRALE TRAVALE 4</v>
          </cell>
          <cell r="G824" t="str">
            <v>XUSI116</v>
          </cell>
          <cell r="H824" t="str">
            <v>CENTRALE TRAVALE 4</v>
          </cell>
          <cell r="I824" t="str">
            <v>987</v>
          </cell>
          <cell r="J824">
            <v>10</v>
          </cell>
          <cell r="K824" t="str">
            <v>****</v>
          </cell>
          <cell r="L824" t="str">
            <v>****</v>
          </cell>
          <cell r="M824" t="str">
            <v>13</v>
          </cell>
          <cell r="N824" t="str">
            <v>T400</v>
          </cell>
          <cell r="O824" t="str">
            <v>*</v>
          </cell>
          <cell r="P824" t="str">
            <v>*</v>
          </cell>
          <cell r="Q824" t="str">
            <v>****</v>
          </cell>
          <cell r="R824" t="str">
            <v>42</v>
          </cell>
          <cell r="S824" t="str">
            <v>8123</v>
          </cell>
          <cell r="T824" t="str">
            <v>1</v>
          </cell>
          <cell r="V824">
            <v>2005</v>
          </cell>
          <cell r="W824">
            <v>2005</v>
          </cell>
          <cell r="X824">
            <v>0</v>
          </cell>
          <cell r="Y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G824">
            <v>3591</v>
          </cell>
          <cell r="AH824">
            <v>3591</v>
          </cell>
          <cell r="AI824">
            <v>3591</v>
          </cell>
          <cell r="AJ824">
            <v>3591</v>
          </cell>
          <cell r="AK824">
            <v>0</v>
          </cell>
          <cell r="AL824">
            <v>2005</v>
          </cell>
          <cell r="AM824">
            <v>2005</v>
          </cell>
          <cell r="AN824" t="str">
            <v>ta1398710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  <cell r="AY824">
            <v>0</v>
          </cell>
          <cell r="AZ824">
            <v>0</v>
          </cell>
          <cell r="BA824">
            <v>0</v>
          </cell>
          <cell r="BB824">
            <v>0</v>
          </cell>
          <cell r="BC824">
            <v>0</v>
          </cell>
          <cell r="BD824">
            <v>0</v>
          </cell>
          <cell r="BE824">
            <v>0</v>
          </cell>
          <cell r="BF824">
            <v>0</v>
          </cell>
          <cell r="BG824">
            <v>87.979500000000002</v>
          </cell>
          <cell r="BH824">
            <v>136.81710000000001</v>
          </cell>
          <cell r="BI824">
            <v>136.81710000000001</v>
          </cell>
        </row>
        <row r="825">
          <cell r="C825" t="str">
            <v>A</v>
          </cell>
          <cell r="D825" t="str">
            <v>6N</v>
          </cell>
          <cell r="E825" t="str">
            <v>SRG0033</v>
          </cell>
          <cell r="F825" t="str">
            <v>CENTRALE TRAVALE 4</v>
          </cell>
          <cell r="G825" t="str">
            <v>XUSI117</v>
          </cell>
          <cell r="H825" t="str">
            <v>C.LE TRAVALE 4 - IMP. DI REINIEZIONE</v>
          </cell>
          <cell r="I825">
            <v>987</v>
          </cell>
          <cell r="J825" t="str">
            <v>08</v>
          </cell>
          <cell r="K825" t="str">
            <v>****</v>
          </cell>
          <cell r="L825" t="str">
            <v>****</v>
          </cell>
          <cell r="M825" t="str">
            <v>13</v>
          </cell>
          <cell r="N825" t="str">
            <v>SRT4</v>
          </cell>
          <cell r="O825" t="str">
            <v>*</v>
          </cell>
          <cell r="P825" t="str">
            <v>*</v>
          </cell>
          <cell r="Q825" t="str">
            <v>****</v>
          </cell>
          <cell r="R825" t="str">
            <v>42</v>
          </cell>
          <cell r="S825" t="str">
            <v>****</v>
          </cell>
          <cell r="V825">
            <v>2004</v>
          </cell>
          <cell r="W825">
            <v>2004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1126</v>
          </cell>
          <cell r="AH825">
            <v>0</v>
          </cell>
          <cell r="AI825">
            <v>1126</v>
          </cell>
          <cell r="AJ825">
            <v>1126</v>
          </cell>
          <cell r="AK825">
            <v>0</v>
          </cell>
          <cell r="AL825">
            <v>2004</v>
          </cell>
          <cell r="AM825">
            <v>2004</v>
          </cell>
          <cell r="AN825" t="str">
            <v>ta1398708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AW825">
            <v>0</v>
          </cell>
          <cell r="AX825">
            <v>0</v>
          </cell>
          <cell r="AY825">
            <v>0</v>
          </cell>
          <cell r="AZ825">
            <v>0</v>
          </cell>
          <cell r="BA825">
            <v>0</v>
          </cell>
          <cell r="BB825">
            <v>0</v>
          </cell>
          <cell r="BC825">
            <v>0</v>
          </cell>
          <cell r="BD825">
            <v>70.375</v>
          </cell>
          <cell r="BE825">
            <v>140.75</v>
          </cell>
          <cell r="BF825">
            <v>140.75</v>
          </cell>
          <cell r="BG825">
            <v>140.75</v>
          </cell>
          <cell r="BH825">
            <v>281.5</v>
          </cell>
          <cell r="BI825">
            <v>281.5</v>
          </cell>
        </row>
        <row r="826">
          <cell r="C826" t="str">
            <v>A</v>
          </cell>
          <cell r="D826" t="str">
            <v>6N</v>
          </cell>
          <cell r="E826" t="str">
            <v>SRG0033</v>
          </cell>
          <cell r="F826" t="str">
            <v>CENTRALE TRAVALE 4</v>
          </cell>
          <cell r="G826" t="str">
            <v>XUSI118</v>
          </cell>
          <cell r="H826" t="str">
            <v>C.LE TRAVALE 4 - IMP. DI TRASPORTO + BIF.</v>
          </cell>
          <cell r="I826">
            <v>987</v>
          </cell>
          <cell r="J826" t="str">
            <v>07</v>
          </cell>
          <cell r="K826" t="str">
            <v>****</v>
          </cell>
          <cell r="L826" t="str">
            <v>****</v>
          </cell>
          <cell r="M826" t="str">
            <v>13</v>
          </cell>
          <cell r="N826" t="str">
            <v>SRT4</v>
          </cell>
          <cell r="O826" t="str">
            <v>*</v>
          </cell>
          <cell r="P826" t="str">
            <v>*</v>
          </cell>
          <cell r="Q826" t="str">
            <v>****</v>
          </cell>
          <cell r="R826" t="str">
            <v>42</v>
          </cell>
          <cell r="S826" t="str">
            <v>****</v>
          </cell>
          <cell r="V826">
            <v>2004</v>
          </cell>
          <cell r="W826">
            <v>2004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6757</v>
          </cell>
          <cell r="AH826">
            <v>0</v>
          </cell>
          <cell r="AI826">
            <v>6757</v>
          </cell>
          <cell r="AJ826">
            <v>6757</v>
          </cell>
          <cell r="AK826">
            <v>0</v>
          </cell>
          <cell r="AL826">
            <v>2004</v>
          </cell>
          <cell r="AM826">
            <v>2004</v>
          </cell>
          <cell r="AN826" t="str">
            <v>ta1398707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0</v>
          </cell>
          <cell r="AY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422.3125</v>
          </cell>
          <cell r="BE826">
            <v>844.625</v>
          </cell>
          <cell r="BF826">
            <v>844.625</v>
          </cell>
          <cell r="BG826">
            <v>844.625</v>
          </cell>
          <cell r="BH826">
            <v>1689.25</v>
          </cell>
          <cell r="BI826">
            <v>1689.25</v>
          </cell>
        </row>
        <row r="827">
          <cell r="C827" t="str">
            <v>A</v>
          </cell>
          <cell r="D827" t="str">
            <v>6N</v>
          </cell>
          <cell r="E827" t="str">
            <v>SRG0033</v>
          </cell>
          <cell r="F827" t="str">
            <v>CENTRALE TRAVALE 4</v>
          </cell>
          <cell r="G827" t="str">
            <v>XUSI119</v>
          </cell>
          <cell r="H827" t="str">
            <v>C.LE TRAVALE 4 - IMP. DI BOCCAPOZZO</v>
          </cell>
          <cell r="I827">
            <v>987</v>
          </cell>
          <cell r="J827" t="str">
            <v>07</v>
          </cell>
          <cell r="K827" t="str">
            <v>****</v>
          </cell>
          <cell r="L827" t="str">
            <v>****</v>
          </cell>
          <cell r="M827" t="str">
            <v>13</v>
          </cell>
          <cell r="N827" t="str">
            <v>STR4</v>
          </cell>
          <cell r="O827" t="str">
            <v>*</v>
          </cell>
          <cell r="P827" t="str">
            <v>*</v>
          </cell>
          <cell r="Q827" t="str">
            <v>****</v>
          </cell>
          <cell r="R827" t="str">
            <v>42</v>
          </cell>
          <cell r="S827" t="str">
            <v>****</v>
          </cell>
          <cell r="V827">
            <v>2004</v>
          </cell>
          <cell r="W827">
            <v>2004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3378</v>
          </cell>
          <cell r="AH827">
            <v>0</v>
          </cell>
          <cell r="AI827">
            <v>3378</v>
          </cell>
          <cell r="AJ827">
            <v>3378</v>
          </cell>
          <cell r="AK827">
            <v>0</v>
          </cell>
          <cell r="AL827">
            <v>2004</v>
          </cell>
          <cell r="AM827">
            <v>2004</v>
          </cell>
          <cell r="AN827" t="str">
            <v>ta1398707</v>
          </cell>
          <cell r="AO827">
            <v>0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0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211.125</v>
          </cell>
          <cell r="BE827">
            <v>422.25</v>
          </cell>
          <cell r="BF827">
            <v>422.25</v>
          </cell>
          <cell r="BG827">
            <v>422.25</v>
          </cell>
          <cell r="BH827">
            <v>844.5</v>
          </cell>
          <cell r="BI827">
            <v>844.5</v>
          </cell>
        </row>
        <row r="828">
          <cell r="C828" t="str">
            <v>A</v>
          </cell>
          <cell r="D828" t="str">
            <v>6N</v>
          </cell>
          <cell r="E828" t="str">
            <v>SRG0033</v>
          </cell>
          <cell r="F828" t="str">
            <v>CENTRALE TRAVALE 4</v>
          </cell>
          <cell r="G828" t="str">
            <v>XUSI120</v>
          </cell>
          <cell r="H828" t="str">
            <v>POZZO MONTIERI 4A</v>
          </cell>
          <cell r="I828" t="str">
            <v>939</v>
          </cell>
          <cell r="J828" t="str">
            <v>**</v>
          </cell>
          <cell r="K828" t="str">
            <v>****</v>
          </cell>
          <cell r="L828" t="str">
            <v>****</v>
          </cell>
          <cell r="M828" t="str">
            <v>14</v>
          </cell>
          <cell r="N828" t="str">
            <v>0510</v>
          </cell>
          <cell r="O828" t="str">
            <v>*</v>
          </cell>
          <cell r="P828" t="str">
            <v>*</v>
          </cell>
          <cell r="Q828" t="str">
            <v>****</v>
          </cell>
          <cell r="R828" t="str">
            <v>42</v>
          </cell>
          <cell r="S828" t="str">
            <v>****</v>
          </cell>
          <cell r="V828">
            <v>2004</v>
          </cell>
          <cell r="W828">
            <v>2004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5500</v>
          </cell>
          <cell r="AG828">
            <v>0</v>
          </cell>
          <cell r="AH828">
            <v>0</v>
          </cell>
          <cell r="AI828">
            <v>5500</v>
          </cell>
          <cell r="AJ828">
            <v>5500</v>
          </cell>
          <cell r="AK828">
            <v>0</v>
          </cell>
          <cell r="AL828">
            <v>2003</v>
          </cell>
          <cell r="AM828">
            <v>2004</v>
          </cell>
          <cell r="AN828" t="str">
            <v>ta14939</v>
          </cell>
          <cell r="AO828">
            <v>0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0</v>
          </cell>
          <cell r="AY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275</v>
          </cell>
          <cell r="BE828">
            <v>412.5</v>
          </cell>
          <cell r="BF828">
            <v>412.5</v>
          </cell>
          <cell r="BG828">
            <v>550</v>
          </cell>
          <cell r="BH828">
            <v>825</v>
          </cell>
          <cell r="BI828">
            <v>825</v>
          </cell>
        </row>
        <row r="829">
          <cell r="C829" t="str">
            <v>A</v>
          </cell>
          <cell r="D829" t="str">
            <v>6N</v>
          </cell>
          <cell r="E829" t="str">
            <v>SRG0033</v>
          </cell>
          <cell r="F829" t="str">
            <v>CENTRALE TRAVALE 4</v>
          </cell>
          <cell r="G829" t="str">
            <v>XUSI121</v>
          </cell>
          <cell r="H829" t="str">
            <v>POZZO MONTIERI 4B</v>
          </cell>
          <cell r="I829" t="str">
            <v>935</v>
          </cell>
          <cell r="J829" t="str">
            <v>**</v>
          </cell>
          <cell r="K829" t="str">
            <v>****</v>
          </cell>
          <cell r="L829" t="str">
            <v>****</v>
          </cell>
          <cell r="M829" t="str">
            <v>14</v>
          </cell>
          <cell r="N829" t="str">
            <v>0510</v>
          </cell>
          <cell r="O829" t="str">
            <v>*</v>
          </cell>
          <cell r="P829" t="str">
            <v>*</v>
          </cell>
          <cell r="Q829" t="str">
            <v>****</v>
          </cell>
          <cell r="R829" t="str">
            <v>42</v>
          </cell>
          <cell r="S829" t="str">
            <v>****</v>
          </cell>
          <cell r="V829">
            <v>2004</v>
          </cell>
          <cell r="W829">
            <v>2004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5500</v>
          </cell>
          <cell r="AH829">
            <v>0</v>
          </cell>
          <cell r="AI829">
            <v>5500</v>
          </cell>
          <cell r="AJ829">
            <v>5500</v>
          </cell>
          <cell r="AK829">
            <v>0</v>
          </cell>
          <cell r="AL829">
            <v>2004</v>
          </cell>
          <cell r="AM829">
            <v>2004</v>
          </cell>
          <cell r="AN829" t="str">
            <v>ta14935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AW829">
            <v>0</v>
          </cell>
          <cell r="AX829">
            <v>0</v>
          </cell>
          <cell r="AY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275</v>
          </cell>
          <cell r="BE829">
            <v>412.5</v>
          </cell>
          <cell r="BF829">
            <v>412.5</v>
          </cell>
          <cell r="BG829">
            <v>550</v>
          </cell>
          <cell r="BH829">
            <v>825</v>
          </cell>
          <cell r="BI829">
            <v>825</v>
          </cell>
        </row>
        <row r="830">
          <cell r="C830" t="str">
            <v>A</v>
          </cell>
          <cell r="D830" t="str">
            <v>6N</v>
          </cell>
          <cell r="E830" t="str">
            <v>SRG0033</v>
          </cell>
          <cell r="F830" t="str">
            <v>CENTRALE TRAVALE 4</v>
          </cell>
          <cell r="G830" t="str">
            <v>XUSI122</v>
          </cell>
          <cell r="H830" t="str">
            <v>POZZO MONTIERI 1C</v>
          </cell>
          <cell r="I830" t="str">
            <v>935</v>
          </cell>
          <cell r="J830" t="str">
            <v>**</v>
          </cell>
          <cell r="K830" t="str">
            <v>****</v>
          </cell>
          <cell r="L830" t="str">
            <v>****</v>
          </cell>
          <cell r="M830" t="str">
            <v>14</v>
          </cell>
          <cell r="N830" t="str">
            <v>0510</v>
          </cell>
          <cell r="O830" t="str">
            <v>*</v>
          </cell>
          <cell r="P830" t="str">
            <v>*</v>
          </cell>
          <cell r="Q830" t="str">
            <v>****</v>
          </cell>
          <cell r="R830" t="str">
            <v>42</v>
          </cell>
          <cell r="S830" t="str">
            <v>****</v>
          </cell>
          <cell r="V830">
            <v>2004</v>
          </cell>
          <cell r="W830">
            <v>2004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2000</v>
          </cell>
          <cell r="AG830">
            <v>3500</v>
          </cell>
          <cell r="AH830">
            <v>0</v>
          </cell>
          <cell r="AI830">
            <v>5500</v>
          </cell>
          <cell r="AJ830">
            <v>5500</v>
          </cell>
          <cell r="AK830">
            <v>0</v>
          </cell>
          <cell r="AL830">
            <v>2004</v>
          </cell>
          <cell r="AM830">
            <v>2004</v>
          </cell>
          <cell r="AN830" t="str">
            <v>ta14935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AW830">
            <v>0</v>
          </cell>
          <cell r="AX830">
            <v>0</v>
          </cell>
          <cell r="AY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0</v>
          </cell>
          <cell r="BD830">
            <v>275</v>
          </cell>
          <cell r="BE830">
            <v>412.5</v>
          </cell>
          <cell r="BF830">
            <v>412.5</v>
          </cell>
          <cell r="BG830">
            <v>550</v>
          </cell>
          <cell r="BH830">
            <v>825</v>
          </cell>
          <cell r="BI830">
            <v>825</v>
          </cell>
        </row>
        <row r="831">
          <cell r="C831" t="str">
            <v>A</v>
          </cell>
          <cell r="D831" t="str">
            <v>6N</v>
          </cell>
          <cell r="E831" t="str">
            <v>SRG0033</v>
          </cell>
          <cell r="F831" t="str">
            <v>CENTRALE TRAVALE 4</v>
          </cell>
          <cell r="G831" t="str">
            <v>XUSI123</v>
          </cell>
          <cell r="H831" t="str">
            <v>C.LE TRAVALE 4 - IMPIANTO ABBATTIMENTO</v>
          </cell>
          <cell r="I831">
            <v>987</v>
          </cell>
          <cell r="J831" t="str">
            <v>10</v>
          </cell>
          <cell r="K831" t="str">
            <v>****</v>
          </cell>
          <cell r="L831" t="str">
            <v>****</v>
          </cell>
          <cell r="M831" t="str">
            <v>13</v>
          </cell>
          <cell r="N831" t="str">
            <v>STR4</v>
          </cell>
          <cell r="O831" t="str">
            <v>*</v>
          </cell>
          <cell r="P831" t="str">
            <v>*</v>
          </cell>
          <cell r="Q831" t="str">
            <v>****</v>
          </cell>
          <cell r="R831" t="str">
            <v>42</v>
          </cell>
          <cell r="S831" t="str">
            <v>****</v>
          </cell>
          <cell r="V831">
            <v>2004</v>
          </cell>
          <cell r="W831">
            <v>2004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2208</v>
          </cell>
          <cell r="AG831">
            <v>5631</v>
          </cell>
          <cell r="AH831">
            <v>0</v>
          </cell>
          <cell r="AI831">
            <v>7839</v>
          </cell>
          <cell r="AJ831">
            <v>7839</v>
          </cell>
          <cell r="AK831">
            <v>0</v>
          </cell>
          <cell r="AL831">
            <v>2004</v>
          </cell>
          <cell r="AM831">
            <v>2004</v>
          </cell>
          <cell r="AN831" t="str">
            <v>ta1398710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0</v>
          </cell>
          <cell r="AZ831">
            <v>0</v>
          </cell>
          <cell r="BA831">
            <v>0</v>
          </cell>
          <cell r="BB831">
            <v>0</v>
          </cell>
          <cell r="BC831">
            <v>0</v>
          </cell>
          <cell r="BD831">
            <v>192.05549999999999</v>
          </cell>
          <cell r="BE831">
            <v>298.66590000000002</v>
          </cell>
          <cell r="BF831">
            <v>298.66590000000002</v>
          </cell>
          <cell r="BG831">
            <v>369.21690000000001</v>
          </cell>
          <cell r="BH831">
            <v>593.41230000000007</v>
          </cell>
          <cell r="BI831">
            <v>593.41230000000007</v>
          </cell>
        </row>
        <row r="832">
          <cell r="C832" t="str">
            <v>A</v>
          </cell>
          <cell r="D832" t="str">
            <v>6N</v>
          </cell>
          <cell r="E832" t="str">
            <v>SRG0034</v>
          </cell>
          <cell r="F832" t="str">
            <v>C.LE SELVA 1</v>
          </cell>
          <cell r="G832" t="str">
            <v>IPROV96</v>
          </cell>
          <cell r="H832" t="str">
            <v>POZZO SELVA 4</v>
          </cell>
          <cell r="I832" t="str">
            <v>939</v>
          </cell>
          <cell r="J832" t="str">
            <v>**</v>
          </cell>
          <cell r="K832" t="str">
            <v>****</v>
          </cell>
          <cell r="L832" t="str">
            <v>****</v>
          </cell>
          <cell r="M832" t="str">
            <v>14</v>
          </cell>
          <cell r="N832" t="str">
            <v>****</v>
          </cell>
          <cell r="O832" t="str">
            <v>*</v>
          </cell>
          <cell r="P832" t="str">
            <v>*</v>
          </cell>
          <cell r="Q832" t="str">
            <v>****</v>
          </cell>
          <cell r="R832" t="str">
            <v>**</v>
          </cell>
          <cell r="S832" t="str">
            <v>****</v>
          </cell>
          <cell r="T832">
            <v>1</v>
          </cell>
          <cell r="U832">
            <v>1</v>
          </cell>
          <cell r="V832">
            <v>2</v>
          </cell>
          <cell r="W832">
            <v>2000</v>
          </cell>
          <cell r="X832">
            <v>0</v>
          </cell>
          <cell r="Y832">
            <v>247.75</v>
          </cell>
          <cell r="Z832">
            <v>247.75</v>
          </cell>
          <cell r="AB832">
            <v>495.5</v>
          </cell>
          <cell r="AC832">
            <v>495.5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495.5</v>
          </cell>
          <cell r="AJ832">
            <v>495.5</v>
          </cell>
          <cell r="AK832">
            <v>0</v>
          </cell>
          <cell r="AL832">
            <v>2000</v>
          </cell>
          <cell r="AM832">
            <v>2000</v>
          </cell>
          <cell r="AN832" t="str">
            <v>ta14939</v>
          </cell>
          <cell r="AO832">
            <v>0</v>
          </cell>
          <cell r="AP832">
            <v>0</v>
          </cell>
          <cell r="AQ832">
            <v>0</v>
          </cell>
          <cell r="AR832">
            <v>24.775000000000002</v>
          </cell>
          <cell r="AS832">
            <v>37.162500000000001</v>
          </cell>
          <cell r="AT832">
            <v>37.162500000000001</v>
          </cell>
          <cell r="AU832">
            <v>49.550000000000004</v>
          </cell>
          <cell r="AV832">
            <v>74.325000000000003</v>
          </cell>
          <cell r="AW832">
            <v>74.325000000000003</v>
          </cell>
          <cell r="AX832">
            <v>49.550000000000004</v>
          </cell>
          <cell r="AY832">
            <v>74.325000000000003</v>
          </cell>
          <cell r="AZ832">
            <v>74.325000000000003</v>
          </cell>
          <cell r="BA832">
            <v>49.550000000000004</v>
          </cell>
          <cell r="BB832">
            <v>74.325000000000003</v>
          </cell>
          <cell r="BC832">
            <v>0</v>
          </cell>
          <cell r="BD832">
            <v>49.550000000000004</v>
          </cell>
          <cell r="BE832">
            <v>49.550000000000004</v>
          </cell>
          <cell r="BF832">
            <v>0</v>
          </cell>
          <cell r="BG832">
            <v>0</v>
          </cell>
          <cell r="BH832">
            <v>0</v>
          </cell>
          <cell r="BI832">
            <v>0</v>
          </cell>
        </row>
        <row r="833">
          <cell r="C833" t="str">
            <v>A</v>
          </cell>
          <cell r="D833" t="str">
            <v>6N</v>
          </cell>
          <cell r="E833" t="str">
            <v>SRG0034</v>
          </cell>
          <cell r="F833" t="str">
            <v>C.LE SELVA 1</v>
          </cell>
          <cell r="G833" t="str">
            <v>IPROV96</v>
          </cell>
          <cell r="H833" t="str">
            <v>POZZO SELVA 4</v>
          </cell>
          <cell r="I833" t="str">
            <v>939</v>
          </cell>
          <cell r="J833" t="str">
            <v>**</v>
          </cell>
          <cell r="K833" t="str">
            <v>****</v>
          </cell>
          <cell r="L833" t="str">
            <v>****</v>
          </cell>
          <cell r="M833" t="str">
            <v>14</v>
          </cell>
          <cell r="N833" t="str">
            <v>****</v>
          </cell>
          <cell r="O833" t="str">
            <v>*</v>
          </cell>
          <cell r="P833" t="str">
            <v>*</v>
          </cell>
          <cell r="Q833" t="str">
            <v>****</v>
          </cell>
          <cell r="R833" t="str">
            <v>**</v>
          </cell>
          <cell r="S833" t="str">
            <v>****</v>
          </cell>
          <cell r="T833">
            <v>3</v>
          </cell>
          <cell r="U833">
            <v>3</v>
          </cell>
          <cell r="V833">
            <v>3</v>
          </cell>
          <cell r="W833">
            <v>2000</v>
          </cell>
          <cell r="X833">
            <v>0</v>
          </cell>
          <cell r="Z833">
            <v>247.75</v>
          </cell>
          <cell r="AA833">
            <v>247.75</v>
          </cell>
          <cell r="AB833">
            <v>247.75</v>
          </cell>
          <cell r="AC833">
            <v>247.75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247.75</v>
          </cell>
          <cell r="AJ833">
            <v>247.75</v>
          </cell>
          <cell r="AK833">
            <v>0</v>
          </cell>
          <cell r="AL833">
            <v>2000</v>
          </cell>
          <cell r="AM833">
            <v>2000</v>
          </cell>
          <cell r="AN833" t="str">
            <v>ta14939</v>
          </cell>
          <cell r="AO833">
            <v>0</v>
          </cell>
          <cell r="AP833">
            <v>0</v>
          </cell>
          <cell r="AQ833">
            <v>0</v>
          </cell>
          <cell r="AR833">
            <v>12.387500000000001</v>
          </cell>
          <cell r="AS833">
            <v>18.581250000000001</v>
          </cell>
          <cell r="AT833">
            <v>18.581250000000001</v>
          </cell>
          <cell r="AU833">
            <v>24.775000000000002</v>
          </cell>
          <cell r="AV833">
            <v>37.162500000000001</v>
          </cell>
          <cell r="AW833">
            <v>37.162500000000001</v>
          </cell>
          <cell r="AX833">
            <v>24.775000000000002</v>
          </cell>
          <cell r="AY833">
            <v>37.162500000000001</v>
          </cell>
          <cell r="AZ833">
            <v>37.162500000000001</v>
          </cell>
          <cell r="BA833">
            <v>24.775000000000002</v>
          </cell>
          <cell r="BB833">
            <v>37.162500000000001</v>
          </cell>
          <cell r="BC833">
            <v>0</v>
          </cell>
          <cell r="BD833">
            <v>24.775000000000002</v>
          </cell>
          <cell r="BE833">
            <v>24.775000000000002</v>
          </cell>
          <cell r="BF833">
            <v>0</v>
          </cell>
          <cell r="BG833">
            <v>0</v>
          </cell>
          <cell r="BH833">
            <v>0</v>
          </cell>
          <cell r="BI833">
            <v>0</v>
          </cell>
        </row>
        <row r="834">
          <cell r="C834" t="str">
            <v>A</v>
          </cell>
          <cell r="D834" t="str">
            <v>6N</v>
          </cell>
          <cell r="E834" t="str">
            <v>SRG0034</v>
          </cell>
          <cell r="F834" t="str">
            <v>C.LE SELVA 1</v>
          </cell>
          <cell r="G834" t="str">
            <v>IPROV96</v>
          </cell>
          <cell r="H834" t="str">
            <v>POZZO SELVA 4</v>
          </cell>
          <cell r="I834" t="str">
            <v>939</v>
          </cell>
          <cell r="J834" t="str">
            <v>**</v>
          </cell>
          <cell r="K834" t="str">
            <v>****</v>
          </cell>
          <cell r="L834" t="str">
            <v>****</v>
          </cell>
          <cell r="M834" t="str">
            <v>14</v>
          </cell>
          <cell r="N834" t="str">
            <v>****</v>
          </cell>
          <cell r="O834" t="str">
            <v>*</v>
          </cell>
          <cell r="P834" t="str">
            <v>*</v>
          </cell>
          <cell r="Q834" t="str">
            <v>****</v>
          </cell>
          <cell r="R834" t="str">
            <v>**</v>
          </cell>
          <cell r="S834" t="str">
            <v>****</v>
          </cell>
          <cell r="T834">
            <v>3</v>
          </cell>
          <cell r="U834">
            <v>3</v>
          </cell>
          <cell r="V834">
            <v>4</v>
          </cell>
          <cell r="W834">
            <v>2000</v>
          </cell>
          <cell r="X834">
            <v>0</v>
          </cell>
          <cell r="AA834">
            <v>247.75</v>
          </cell>
          <cell r="AB834">
            <v>247.75</v>
          </cell>
          <cell r="AC834">
            <v>247.75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247.75</v>
          </cell>
          <cell r="AJ834">
            <v>247.75</v>
          </cell>
          <cell r="AK834">
            <v>0</v>
          </cell>
          <cell r="AL834">
            <v>2000</v>
          </cell>
          <cell r="AM834">
            <v>2000</v>
          </cell>
          <cell r="AN834" t="str">
            <v>ta14939</v>
          </cell>
          <cell r="AO834">
            <v>0</v>
          </cell>
          <cell r="AP834">
            <v>0</v>
          </cell>
          <cell r="AQ834">
            <v>0</v>
          </cell>
          <cell r="AR834">
            <v>12.387500000000001</v>
          </cell>
          <cell r="AS834">
            <v>18.581250000000001</v>
          </cell>
          <cell r="AT834">
            <v>18.581250000000001</v>
          </cell>
          <cell r="AU834">
            <v>24.775000000000002</v>
          </cell>
          <cell r="AV834">
            <v>37.162500000000001</v>
          </cell>
          <cell r="AW834">
            <v>37.162500000000001</v>
          </cell>
          <cell r="AX834">
            <v>24.775000000000002</v>
          </cell>
          <cell r="AY834">
            <v>37.162500000000001</v>
          </cell>
          <cell r="AZ834">
            <v>37.162500000000001</v>
          </cell>
          <cell r="BA834">
            <v>24.775000000000002</v>
          </cell>
          <cell r="BB834">
            <v>37.162500000000001</v>
          </cell>
          <cell r="BC834">
            <v>0</v>
          </cell>
          <cell r="BD834">
            <v>24.775000000000002</v>
          </cell>
          <cell r="BE834">
            <v>24.775000000000002</v>
          </cell>
          <cell r="BF834">
            <v>0</v>
          </cell>
          <cell r="BG834">
            <v>0</v>
          </cell>
          <cell r="BH834">
            <v>0</v>
          </cell>
          <cell r="BI834">
            <v>0</v>
          </cell>
        </row>
        <row r="835">
          <cell r="C835" t="str">
            <v>A</v>
          </cell>
          <cell r="D835" t="str">
            <v>6N</v>
          </cell>
          <cell r="E835" t="str">
            <v>SRG0034</v>
          </cell>
          <cell r="F835" t="str">
            <v>C.LE SELVA 1</v>
          </cell>
          <cell r="G835" t="str">
            <v>SLS0028</v>
          </cell>
          <cell r="H835" t="str">
            <v>POZZO BRUCIANO 1</v>
          </cell>
          <cell r="I835" t="str">
            <v>935</v>
          </cell>
          <cell r="J835" t="str">
            <v>**</v>
          </cell>
          <cell r="K835" t="str">
            <v>****</v>
          </cell>
          <cell r="L835" t="str">
            <v>****</v>
          </cell>
          <cell r="M835" t="str">
            <v>14</v>
          </cell>
          <cell r="N835" t="str">
            <v>0500</v>
          </cell>
          <cell r="O835" t="str">
            <v>*</v>
          </cell>
          <cell r="P835" t="str">
            <v>*</v>
          </cell>
          <cell r="Q835" t="str">
            <v>****</v>
          </cell>
          <cell r="R835" t="str">
            <v>21</v>
          </cell>
          <cell r="S835" t="str">
            <v>7092</v>
          </cell>
          <cell r="T835" t="str">
            <v>1</v>
          </cell>
          <cell r="U835">
            <v>3</v>
          </cell>
          <cell r="V835">
            <v>1</v>
          </cell>
          <cell r="W835">
            <v>2000</v>
          </cell>
          <cell r="X835">
            <v>0</v>
          </cell>
          <cell r="Y835">
            <v>73</v>
          </cell>
          <cell r="AB835">
            <v>73</v>
          </cell>
          <cell r="AC835">
            <v>73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73</v>
          </cell>
          <cell r="AJ835">
            <v>73</v>
          </cell>
          <cell r="AK835">
            <v>0</v>
          </cell>
          <cell r="AL835">
            <v>2000</v>
          </cell>
          <cell r="AM835">
            <v>2000</v>
          </cell>
          <cell r="AN835" t="str">
            <v>ta14935</v>
          </cell>
          <cell r="AO835">
            <v>0</v>
          </cell>
          <cell r="AP835">
            <v>0</v>
          </cell>
          <cell r="AQ835">
            <v>0</v>
          </cell>
          <cell r="AR835">
            <v>3.6500000000000004</v>
          </cell>
          <cell r="AS835">
            <v>5.4749999999999996</v>
          </cell>
          <cell r="AT835">
            <v>5.4749999999999996</v>
          </cell>
          <cell r="AU835">
            <v>7.3000000000000007</v>
          </cell>
          <cell r="AV835">
            <v>10.95</v>
          </cell>
          <cell r="AW835">
            <v>10.95</v>
          </cell>
          <cell r="AX835">
            <v>7.3000000000000007</v>
          </cell>
          <cell r="AY835">
            <v>10.95</v>
          </cell>
          <cell r="AZ835">
            <v>10.95</v>
          </cell>
          <cell r="BA835">
            <v>7.3000000000000007</v>
          </cell>
          <cell r="BB835">
            <v>10.95</v>
          </cell>
          <cell r="BC835">
            <v>0</v>
          </cell>
          <cell r="BD835">
            <v>7.3000000000000007</v>
          </cell>
          <cell r="BE835">
            <v>7.3000000000000007</v>
          </cell>
          <cell r="BF835">
            <v>0</v>
          </cell>
          <cell r="BG835">
            <v>0</v>
          </cell>
          <cell r="BH835">
            <v>0</v>
          </cell>
          <cell r="BI835">
            <v>0</v>
          </cell>
        </row>
        <row r="836">
          <cell r="C836" t="str">
            <v>A</v>
          </cell>
          <cell r="D836" t="str">
            <v>6N</v>
          </cell>
          <cell r="E836" t="str">
            <v>SRG0034</v>
          </cell>
          <cell r="F836" t="str">
            <v>C.LE SELVA 1</v>
          </cell>
          <cell r="G836" t="str">
            <v>TUSI085</v>
          </cell>
          <cell r="H836" t="str">
            <v>CENTRALE SELVA 1</v>
          </cell>
          <cell r="I836" t="str">
            <v>987</v>
          </cell>
          <cell r="J836">
            <v>10</v>
          </cell>
          <cell r="K836" t="str">
            <v>****</v>
          </cell>
          <cell r="L836" t="str">
            <v>****</v>
          </cell>
          <cell r="M836" t="str">
            <v>13</v>
          </cell>
          <cell r="N836" t="str">
            <v>S500</v>
          </cell>
          <cell r="O836" t="str">
            <v>*</v>
          </cell>
          <cell r="P836" t="str">
            <v>*</v>
          </cell>
          <cell r="Q836" t="str">
            <v>****</v>
          </cell>
          <cell r="R836" t="str">
            <v>39</v>
          </cell>
          <cell r="S836" t="str">
            <v>8016</v>
          </cell>
          <cell r="T836" t="str">
            <v>1</v>
          </cell>
          <cell r="U836">
            <v>3</v>
          </cell>
          <cell r="V836">
            <v>1</v>
          </cell>
          <cell r="W836">
            <v>2000</v>
          </cell>
          <cell r="X836">
            <v>0</v>
          </cell>
          <cell r="Y836">
            <v>140</v>
          </cell>
          <cell r="AA836">
            <v>0</v>
          </cell>
          <cell r="AB836">
            <v>0</v>
          </cell>
          <cell r="AC836">
            <v>140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140</v>
          </cell>
          <cell r="AJ836">
            <v>140</v>
          </cell>
          <cell r="AK836">
            <v>0</v>
          </cell>
          <cell r="AL836">
            <v>2000</v>
          </cell>
          <cell r="AM836">
            <v>2000</v>
          </cell>
          <cell r="AN836" t="str">
            <v>ta1398710</v>
          </cell>
          <cell r="AO836">
            <v>0</v>
          </cell>
          <cell r="AP836">
            <v>0</v>
          </cell>
          <cell r="AQ836">
            <v>0</v>
          </cell>
          <cell r="AR836">
            <v>3.43</v>
          </cell>
          <cell r="AS836">
            <v>5.3340000000000005</v>
          </cell>
          <cell r="AT836">
            <v>5.3340000000000005</v>
          </cell>
          <cell r="AU836">
            <v>6.5940000000000003</v>
          </cell>
          <cell r="AV836">
            <v>10.598000000000001</v>
          </cell>
          <cell r="AW836">
            <v>10.598000000000001</v>
          </cell>
          <cell r="AX836">
            <v>6.5940000000000003</v>
          </cell>
          <cell r="AY836">
            <v>10.598000000000001</v>
          </cell>
          <cell r="AZ836">
            <v>10.598000000000001</v>
          </cell>
          <cell r="BA836">
            <v>6.5940000000000003</v>
          </cell>
          <cell r="BB836">
            <v>10.598000000000001</v>
          </cell>
          <cell r="BC836">
            <v>0</v>
          </cell>
          <cell r="BD836">
            <v>6.5940000000000003</v>
          </cell>
          <cell r="BE836">
            <v>10.598000000000001</v>
          </cell>
          <cell r="BF836">
            <v>0</v>
          </cell>
          <cell r="BG836">
            <v>6.5940000000000003</v>
          </cell>
          <cell r="BH836">
            <v>10.598000000000001</v>
          </cell>
          <cell r="BI836">
            <v>0</v>
          </cell>
        </row>
        <row r="837">
          <cell r="C837" t="str">
            <v>A</v>
          </cell>
          <cell r="D837" t="str">
            <v>6N</v>
          </cell>
          <cell r="E837" t="str">
            <v>SRG0034</v>
          </cell>
          <cell r="F837" t="str">
            <v>C.LE SELVA 1</v>
          </cell>
          <cell r="G837" t="str">
            <v>TUSI085</v>
          </cell>
          <cell r="H837" t="str">
            <v>CENTRALE SELVA 1</v>
          </cell>
          <cell r="I837" t="str">
            <v>987</v>
          </cell>
          <cell r="J837">
            <v>10</v>
          </cell>
          <cell r="K837" t="str">
            <v>****</v>
          </cell>
          <cell r="L837" t="str">
            <v>****</v>
          </cell>
          <cell r="M837" t="str">
            <v>13</v>
          </cell>
          <cell r="N837" t="str">
            <v>S500</v>
          </cell>
          <cell r="O837" t="str">
            <v>*</v>
          </cell>
          <cell r="P837" t="str">
            <v>*</v>
          </cell>
          <cell r="Q837" t="str">
            <v>****</v>
          </cell>
          <cell r="R837" t="str">
            <v>39</v>
          </cell>
          <cell r="S837" t="str">
            <v>8016</v>
          </cell>
          <cell r="T837" t="str">
            <v>1</v>
          </cell>
          <cell r="U837">
            <v>3</v>
          </cell>
          <cell r="V837">
            <v>2</v>
          </cell>
          <cell r="W837">
            <v>2000</v>
          </cell>
          <cell r="X837">
            <v>0</v>
          </cell>
          <cell r="Y837">
            <v>40</v>
          </cell>
          <cell r="Z837">
            <v>40</v>
          </cell>
          <cell r="AA837">
            <v>0</v>
          </cell>
          <cell r="AB837">
            <v>0</v>
          </cell>
          <cell r="AC837">
            <v>40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40</v>
          </cell>
          <cell r="AJ837">
            <v>40</v>
          </cell>
          <cell r="AK837">
            <v>0</v>
          </cell>
          <cell r="AL837">
            <v>2000</v>
          </cell>
          <cell r="AM837">
            <v>2000</v>
          </cell>
          <cell r="AN837" t="str">
            <v>ta1398710</v>
          </cell>
          <cell r="AO837">
            <v>0</v>
          </cell>
          <cell r="AP837">
            <v>0</v>
          </cell>
          <cell r="AQ837">
            <v>0</v>
          </cell>
          <cell r="AR837">
            <v>0.98</v>
          </cell>
          <cell r="AS837">
            <v>1.524</v>
          </cell>
          <cell r="AT837">
            <v>1.524</v>
          </cell>
          <cell r="AU837">
            <v>1.8840000000000001</v>
          </cell>
          <cell r="AV837">
            <v>3.028</v>
          </cell>
          <cell r="AW837">
            <v>3.028</v>
          </cell>
          <cell r="AX837">
            <v>1.8840000000000001</v>
          </cell>
          <cell r="AY837">
            <v>3.028</v>
          </cell>
          <cell r="AZ837">
            <v>3.028</v>
          </cell>
          <cell r="BA837">
            <v>1.8840000000000001</v>
          </cell>
          <cell r="BB837">
            <v>3.028</v>
          </cell>
          <cell r="BC837">
            <v>0</v>
          </cell>
          <cell r="BD837">
            <v>1.8840000000000001</v>
          </cell>
          <cell r="BE837">
            <v>3.028</v>
          </cell>
          <cell r="BF837">
            <v>0</v>
          </cell>
          <cell r="BG837">
            <v>1.8840000000000001</v>
          </cell>
          <cell r="BH837">
            <v>3.028</v>
          </cell>
          <cell r="BI837">
            <v>0</v>
          </cell>
        </row>
        <row r="838">
          <cell r="C838" t="str">
            <v>A</v>
          </cell>
          <cell r="D838" t="str">
            <v>6N</v>
          </cell>
          <cell r="E838" t="str">
            <v>SRG0034</v>
          </cell>
          <cell r="F838" t="str">
            <v>C.LE SELVA 1</v>
          </cell>
          <cell r="G838" t="str">
            <v>TUSI085</v>
          </cell>
          <cell r="H838" t="str">
            <v>CENTRALE SELVA 1</v>
          </cell>
          <cell r="I838" t="str">
            <v>987</v>
          </cell>
          <cell r="J838">
            <v>10</v>
          </cell>
          <cell r="K838" t="str">
            <v>****</v>
          </cell>
          <cell r="L838" t="str">
            <v>****</v>
          </cell>
          <cell r="M838" t="str">
            <v>13</v>
          </cell>
          <cell r="N838" t="str">
            <v>S500</v>
          </cell>
          <cell r="O838" t="str">
            <v>*</v>
          </cell>
          <cell r="P838" t="str">
            <v>*</v>
          </cell>
          <cell r="Q838" t="str">
            <v>****</v>
          </cell>
          <cell r="R838" t="str">
            <v>39</v>
          </cell>
          <cell r="S838" t="str">
            <v>8016</v>
          </cell>
          <cell r="T838" t="str">
            <v>1</v>
          </cell>
          <cell r="U838">
            <v>3</v>
          </cell>
          <cell r="V838">
            <v>3</v>
          </cell>
          <cell r="W838">
            <v>2000</v>
          </cell>
          <cell r="X838">
            <v>161</v>
          </cell>
          <cell r="Z838">
            <v>20</v>
          </cell>
          <cell r="AA838">
            <v>20</v>
          </cell>
          <cell r="AB838">
            <v>0</v>
          </cell>
          <cell r="AC838">
            <v>20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20</v>
          </cell>
          <cell r="AJ838">
            <v>181</v>
          </cell>
          <cell r="AK838">
            <v>0</v>
          </cell>
          <cell r="AL838">
            <v>2000</v>
          </cell>
          <cell r="AM838">
            <v>2000</v>
          </cell>
          <cell r="AN838" t="str">
            <v>ta1398710</v>
          </cell>
          <cell r="AO838">
            <v>0</v>
          </cell>
          <cell r="AP838">
            <v>0</v>
          </cell>
          <cell r="AQ838">
            <v>0</v>
          </cell>
          <cell r="AR838">
            <v>4.4344999999999999</v>
          </cell>
          <cell r="AS838">
            <v>6.8961000000000006</v>
          </cell>
          <cell r="AT838">
            <v>6.8961000000000006</v>
          </cell>
          <cell r="AU838">
            <v>8.5251000000000001</v>
          </cell>
          <cell r="AV838">
            <v>13.701700000000001</v>
          </cell>
          <cell r="AW838">
            <v>13.701700000000001</v>
          </cell>
          <cell r="AX838">
            <v>8.5251000000000001</v>
          </cell>
          <cell r="AY838">
            <v>13.701700000000001</v>
          </cell>
          <cell r="AZ838">
            <v>13.701700000000001</v>
          </cell>
          <cell r="BA838">
            <v>8.5251000000000001</v>
          </cell>
          <cell r="BB838">
            <v>13.701700000000001</v>
          </cell>
          <cell r="BC838">
            <v>0</v>
          </cell>
          <cell r="BD838">
            <v>8.5251000000000001</v>
          </cell>
          <cell r="BE838">
            <v>13.701700000000001</v>
          </cell>
          <cell r="BF838">
            <v>0</v>
          </cell>
          <cell r="BG838">
            <v>8.5251000000000001</v>
          </cell>
          <cell r="BH838">
            <v>13.701700000000001</v>
          </cell>
          <cell r="BI838">
            <v>0</v>
          </cell>
        </row>
        <row r="839">
          <cell r="C839" t="str">
            <v>A</v>
          </cell>
          <cell r="D839" t="str">
            <v>6N</v>
          </cell>
          <cell r="E839" t="str">
            <v>SRG0034</v>
          </cell>
          <cell r="F839" t="str">
            <v>C.LE SELVA 1</v>
          </cell>
          <cell r="G839" t="str">
            <v>TUSI114</v>
          </cell>
          <cell r="H839" t="str">
            <v>C.LE SELVA 1 - IMP. DI REINIEZIONE</v>
          </cell>
          <cell r="I839">
            <v>987</v>
          </cell>
          <cell r="J839" t="str">
            <v>08</v>
          </cell>
          <cell r="K839" t="str">
            <v>****</v>
          </cell>
          <cell r="L839" t="str">
            <v>****</v>
          </cell>
          <cell r="M839" t="str">
            <v>13</v>
          </cell>
          <cell r="N839" t="str">
            <v>S500</v>
          </cell>
          <cell r="O839" t="str">
            <v>*</v>
          </cell>
          <cell r="P839" t="str">
            <v>*</v>
          </cell>
          <cell r="Q839" t="str">
            <v>****</v>
          </cell>
          <cell r="R839" t="str">
            <v>39</v>
          </cell>
          <cell r="S839" t="str">
            <v>8038</v>
          </cell>
          <cell r="T839" t="str">
            <v>1</v>
          </cell>
          <cell r="U839">
            <v>1</v>
          </cell>
          <cell r="V839">
            <v>4</v>
          </cell>
          <cell r="W839">
            <v>1999</v>
          </cell>
          <cell r="X839">
            <v>182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182</v>
          </cell>
          <cell r="AJ839">
            <v>182</v>
          </cell>
          <cell r="AK839">
            <v>0</v>
          </cell>
          <cell r="AL839">
            <v>1999</v>
          </cell>
          <cell r="AM839">
            <v>1999</v>
          </cell>
          <cell r="AN839" t="str">
            <v>ta1398708</v>
          </cell>
          <cell r="AO839">
            <v>11.375</v>
          </cell>
          <cell r="AP839">
            <v>22.75</v>
          </cell>
          <cell r="AQ839">
            <v>22.75</v>
          </cell>
          <cell r="AR839">
            <v>22.75</v>
          </cell>
          <cell r="AS839">
            <v>45.5</v>
          </cell>
          <cell r="AT839">
            <v>45.5</v>
          </cell>
          <cell r="AU839">
            <v>22.75</v>
          </cell>
          <cell r="AV839">
            <v>22.75</v>
          </cell>
          <cell r="AW839">
            <v>22.75</v>
          </cell>
          <cell r="AX839">
            <v>0</v>
          </cell>
          <cell r="AY839">
            <v>0</v>
          </cell>
          <cell r="AZ839">
            <v>0</v>
          </cell>
          <cell r="BA839">
            <v>0</v>
          </cell>
          <cell r="BB839">
            <v>0</v>
          </cell>
          <cell r="BC839">
            <v>0</v>
          </cell>
          <cell r="BD839">
            <v>0</v>
          </cell>
          <cell r="BE839">
            <v>0</v>
          </cell>
          <cell r="BF839">
            <v>0</v>
          </cell>
          <cell r="BG839">
            <v>0</v>
          </cell>
          <cell r="BH839">
            <v>0</v>
          </cell>
          <cell r="BI839">
            <v>0</v>
          </cell>
        </row>
        <row r="840">
          <cell r="C840" t="str">
            <v>B</v>
          </cell>
          <cell r="D840" t="str">
            <v>6R</v>
          </cell>
          <cell r="E840" t="str">
            <v>SRG0035</v>
          </cell>
          <cell r="F840" t="str">
            <v>RINNOVAMENTO RADICONDOLI</v>
          </cell>
          <cell r="G840" t="str">
            <v>XUSI079</v>
          </cell>
          <cell r="H840" t="str">
            <v>C.LE NUOVA RADICONDOLI</v>
          </cell>
          <cell r="I840" t="str">
            <v>987</v>
          </cell>
          <cell r="J840" t="str">
            <v>10</v>
          </cell>
          <cell r="K840" t="str">
            <v>****</v>
          </cell>
          <cell r="L840" t="str">
            <v>****</v>
          </cell>
          <cell r="M840" t="str">
            <v>13</v>
          </cell>
          <cell r="N840" t="str">
            <v>RR00</v>
          </cell>
          <cell r="O840" t="str">
            <v>*</v>
          </cell>
          <cell r="P840" t="str">
            <v>*</v>
          </cell>
          <cell r="Q840" t="str">
            <v>****</v>
          </cell>
          <cell r="R840" t="str">
            <v>62</v>
          </cell>
          <cell r="S840" t="str">
            <v>****</v>
          </cell>
          <cell r="T840">
            <v>1</v>
          </cell>
          <cell r="U840">
            <v>1</v>
          </cell>
          <cell r="V840">
            <v>2001</v>
          </cell>
          <cell r="W840">
            <v>2001</v>
          </cell>
          <cell r="X840">
            <v>22</v>
          </cell>
          <cell r="Y840">
            <v>35</v>
          </cell>
          <cell r="Z840">
            <v>2852</v>
          </cell>
          <cell r="AA840">
            <v>3039</v>
          </cell>
          <cell r="AB840">
            <v>4378</v>
          </cell>
          <cell r="AC840">
            <v>10304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10326</v>
          </cell>
          <cell r="AJ840">
            <v>10326</v>
          </cell>
          <cell r="AK840">
            <v>0</v>
          </cell>
          <cell r="AL840">
            <v>2000</v>
          </cell>
          <cell r="AM840">
            <v>2001</v>
          </cell>
          <cell r="AN840" t="str">
            <v>ta1398710</v>
          </cell>
          <cell r="AO840">
            <v>0</v>
          </cell>
          <cell r="AP840">
            <v>0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U840">
            <v>252.98700000000002</v>
          </cell>
          <cell r="AV840">
            <v>393.42060000000004</v>
          </cell>
          <cell r="AW840">
            <v>393.42060000000004</v>
          </cell>
          <cell r="AX840">
            <v>486.3546</v>
          </cell>
          <cell r="AY840">
            <v>781.67820000000006</v>
          </cell>
          <cell r="AZ840">
            <v>781.67820000000006</v>
          </cell>
          <cell r="BA840">
            <v>486.3546</v>
          </cell>
          <cell r="BB840">
            <v>781.67820000000006</v>
          </cell>
          <cell r="BC840">
            <v>781.67820000000006</v>
          </cell>
          <cell r="BD840">
            <v>486.3546</v>
          </cell>
          <cell r="BE840">
            <v>781.67820000000006</v>
          </cell>
          <cell r="BF840">
            <v>0</v>
          </cell>
          <cell r="BG840">
            <v>486.3546</v>
          </cell>
          <cell r="BH840">
            <v>781.67820000000006</v>
          </cell>
          <cell r="BI840">
            <v>0</v>
          </cell>
        </row>
        <row r="841">
          <cell r="C841" t="str">
            <v>B</v>
          </cell>
          <cell r="D841" t="str">
            <v>6R</v>
          </cell>
          <cell r="E841" t="str">
            <v>SRG0035</v>
          </cell>
          <cell r="F841" t="str">
            <v>RINNOVAMENTO RADICONDOLI</v>
          </cell>
          <cell r="G841" t="str">
            <v>XUSI079</v>
          </cell>
          <cell r="H841" t="str">
            <v>C.LE NUOVA RADICONDOLI</v>
          </cell>
          <cell r="I841">
            <v>987</v>
          </cell>
          <cell r="J841" t="str">
            <v>10</v>
          </cell>
          <cell r="K841" t="str">
            <v>****</v>
          </cell>
          <cell r="L841" t="str">
            <v>****</v>
          </cell>
          <cell r="M841" t="str">
            <v>13</v>
          </cell>
          <cell r="N841" t="str">
            <v>RR00</v>
          </cell>
          <cell r="O841" t="str">
            <v>*</v>
          </cell>
          <cell r="P841" t="str">
            <v>*</v>
          </cell>
          <cell r="Q841" t="str">
            <v>****</v>
          </cell>
          <cell r="R841" t="str">
            <v>62</v>
          </cell>
          <cell r="S841" t="str">
            <v>8127</v>
          </cell>
          <cell r="T841" t="str">
            <v>1</v>
          </cell>
          <cell r="U841">
            <v>1</v>
          </cell>
          <cell r="V841">
            <v>2001</v>
          </cell>
          <cell r="W841">
            <v>2001</v>
          </cell>
          <cell r="X841">
            <v>106.7</v>
          </cell>
          <cell r="AB841">
            <v>0</v>
          </cell>
          <cell r="AC841">
            <v>0</v>
          </cell>
          <cell r="AD841">
            <v>28400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28506.7</v>
          </cell>
          <cell r="AJ841">
            <v>28506.7</v>
          </cell>
          <cell r="AK841">
            <v>0</v>
          </cell>
          <cell r="AL841">
            <v>2001</v>
          </cell>
          <cell r="AM841">
            <v>2001</v>
          </cell>
          <cell r="AN841" t="str">
            <v>ta1398710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U841">
            <v>698.41415000000006</v>
          </cell>
          <cell r="AV841">
            <v>1086.10527</v>
          </cell>
          <cell r="AW841">
            <v>1086.10527</v>
          </cell>
          <cell r="AX841">
            <v>1342.6655700000001</v>
          </cell>
          <cell r="AY841">
            <v>2157.9571900000001</v>
          </cell>
          <cell r="AZ841">
            <v>2157.9571900000001</v>
          </cell>
          <cell r="BA841">
            <v>1342.6655700000001</v>
          </cell>
          <cell r="BB841">
            <v>2157.9571900000001</v>
          </cell>
          <cell r="BC841">
            <v>2157.9571900000001</v>
          </cell>
          <cell r="BD841">
            <v>1342.6655700000001</v>
          </cell>
          <cell r="BE841">
            <v>2157.9571900000001</v>
          </cell>
          <cell r="BF841">
            <v>0</v>
          </cell>
          <cell r="BG841">
            <v>1342.6655700000001</v>
          </cell>
          <cell r="BH841">
            <v>2157.9571900000001</v>
          </cell>
          <cell r="BI841">
            <v>0</v>
          </cell>
        </row>
        <row r="842">
          <cell r="C842" t="str">
            <v>B</v>
          </cell>
          <cell r="D842" t="str">
            <v>6R</v>
          </cell>
          <cell r="E842" t="str">
            <v>SRG0035</v>
          </cell>
          <cell r="F842" t="str">
            <v>RINNOVAMENTO RADICONDOLI</v>
          </cell>
          <cell r="G842" t="str">
            <v>XUSI079</v>
          </cell>
          <cell r="H842" t="str">
            <v>C.LE NUOVA RADICONDOLI</v>
          </cell>
          <cell r="I842" t="str">
            <v>987</v>
          </cell>
          <cell r="J842">
            <v>10</v>
          </cell>
          <cell r="K842" t="str">
            <v>****</v>
          </cell>
          <cell r="L842" t="str">
            <v>****</v>
          </cell>
          <cell r="M842" t="str">
            <v>13</v>
          </cell>
          <cell r="N842" t="str">
            <v>RR00</v>
          </cell>
          <cell r="O842" t="str">
            <v>*</v>
          </cell>
          <cell r="P842" t="str">
            <v>*</v>
          </cell>
          <cell r="Q842" t="str">
            <v>****</v>
          </cell>
          <cell r="R842" t="str">
            <v>62</v>
          </cell>
          <cell r="S842" t="str">
            <v>8127</v>
          </cell>
          <cell r="T842" t="str">
            <v>1</v>
          </cell>
          <cell r="V842">
            <v>2002</v>
          </cell>
          <cell r="W842">
            <v>2002</v>
          </cell>
          <cell r="X842">
            <v>0</v>
          </cell>
          <cell r="AB842">
            <v>0</v>
          </cell>
          <cell r="AC842">
            <v>0</v>
          </cell>
          <cell r="AD842">
            <v>3000</v>
          </cell>
          <cell r="AE842">
            <v>3000</v>
          </cell>
          <cell r="AF842">
            <v>0</v>
          </cell>
          <cell r="AG842">
            <v>0</v>
          </cell>
          <cell r="AH842">
            <v>0</v>
          </cell>
          <cell r="AI842">
            <v>3000</v>
          </cell>
          <cell r="AJ842">
            <v>3000</v>
          </cell>
          <cell r="AK842">
            <v>0</v>
          </cell>
          <cell r="AL842">
            <v>2002</v>
          </cell>
          <cell r="AM842">
            <v>2002</v>
          </cell>
          <cell r="AN842" t="str">
            <v>ta1398710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73.5</v>
          </cell>
          <cell r="AY842">
            <v>114.30000000000001</v>
          </cell>
          <cell r="AZ842">
            <v>114.30000000000001</v>
          </cell>
          <cell r="BA842">
            <v>141.30000000000001</v>
          </cell>
          <cell r="BB842">
            <v>227.10000000000002</v>
          </cell>
          <cell r="BC842">
            <v>227.10000000000002</v>
          </cell>
          <cell r="BD842">
            <v>141.30000000000001</v>
          </cell>
          <cell r="BE842">
            <v>227.10000000000002</v>
          </cell>
          <cell r="BF842">
            <v>227.10000000000002</v>
          </cell>
          <cell r="BG842">
            <v>141.30000000000001</v>
          </cell>
          <cell r="BH842">
            <v>227.10000000000002</v>
          </cell>
          <cell r="BI842">
            <v>0</v>
          </cell>
        </row>
        <row r="843">
          <cell r="C843" t="str">
            <v>B</v>
          </cell>
          <cell r="D843" t="str">
            <v>6R</v>
          </cell>
          <cell r="E843" t="str">
            <v>SRG0035</v>
          </cell>
          <cell r="F843" t="str">
            <v>RINNOVAMENTO RADICONDOLI</v>
          </cell>
          <cell r="G843" t="str">
            <v>XUSI081</v>
          </cell>
          <cell r="H843" t="str">
            <v>RETE ACQUEDOTTI C.LE NUOVA RADICONDOLI</v>
          </cell>
          <cell r="I843">
            <v>987</v>
          </cell>
          <cell r="J843" t="str">
            <v>08</v>
          </cell>
          <cell r="K843" t="str">
            <v>****</v>
          </cell>
          <cell r="L843" t="str">
            <v>****</v>
          </cell>
          <cell r="M843" t="str">
            <v>13</v>
          </cell>
          <cell r="N843" t="str">
            <v>RR00</v>
          </cell>
          <cell r="O843" t="str">
            <v>*</v>
          </cell>
          <cell r="P843" t="str">
            <v>*</v>
          </cell>
          <cell r="Q843" t="str">
            <v>****</v>
          </cell>
          <cell r="R843" t="str">
            <v>62</v>
          </cell>
          <cell r="S843" t="str">
            <v>****</v>
          </cell>
          <cell r="V843">
            <v>2001</v>
          </cell>
          <cell r="W843">
            <v>2001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200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200</v>
          </cell>
          <cell r="AJ843">
            <v>200</v>
          </cell>
          <cell r="AK843">
            <v>0</v>
          </cell>
          <cell r="AL843">
            <v>2001</v>
          </cell>
          <cell r="AM843">
            <v>2001</v>
          </cell>
          <cell r="AN843" t="str">
            <v>ta1398708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12.5</v>
          </cell>
          <cell r="AV843">
            <v>25</v>
          </cell>
          <cell r="AW843">
            <v>25</v>
          </cell>
          <cell r="AX843">
            <v>25</v>
          </cell>
          <cell r="AY843">
            <v>50</v>
          </cell>
          <cell r="AZ843">
            <v>50</v>
          </cell>
          <cell r="BA843">
            <v>25</v>
          </cell>
          <cell r="BB843">
            <v>25</v>
          </cell>
          <cell r="BC843">
            <v>25</v>
          </cell>
          <cell r="BD843">
            <v>0</v>
          </cell>
          <cell r="BE843">
            <v>0</v>
          </cell>
          <cell r="BF843">
            <v>0</v>
          </cell>
          <cell r="BG843">
            <v>0</v>
          </cell>
          <cell r="BH843">
            <v>0</v>
          </cell>
          <cell r="BI843">
            <v>0</v>
          </cell>
        </row>
        <row r="844">
          <cell r="C844" t="str">
            <v>A</v>
          </cell>
          <cell r="D844" t="str">
            <v>6N</v>
          </cell>
          <cell r="E844" t="str">
            <v>SRG0036</v>
          </cell>
          <cell r="F844" t="str">
            <v>CENTRALE SELVA 2</v>
          </cell>
          <cell r="G844" t="str">
            <v>TUSI019</v>
          </cell>
          <cell r="H844" t="str">
            <v>POZZO BRUCIANO 2A</v>
          </cell>
          <cell r="I844" t="str">
            <v>935</v>
          </cell>
          <cell r="J844" t="str">
            <v>**</v>
          </cell>
          <cell r="K844" t="str">
            <v>****</v>
          </cell>
          <cell r="L844" t="str">
            <v>****</v>
          </cell>
          <cell r="M844" t="str">
            <v>14</v>
          </cell>
          <cell r="N844" t="str">
            <v>0500</v>
          </cell>
          <cell r="O844" t="str">
            <v>*</v>
          </cell>
          <cell r="P844" t="str">
            <v>*</v>
          </cell>
          <cell r="Q844" t="str">
            <v>****</v>
          </cell>
          <cell r="R844" t="str">
            <v>39</v>
          </cell>
          <cell r="S844" t="str">
            <v>****</v>
          </cell>
          <cell r="V844">
            <v>2004</v>
          </cell>
          <cell r="W844">
            <v>2004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5790</v>
          </cell>
          <cell r="AG844">
            <v>0</v>
          </cell>
          <cell r="AH844">
            <v>0</v>
          </cell>
          <cell r="AI844">
            <v>5790</v>
          </cell>
          <cell r="AJ844">
            <v>5790</v>
          </cell>
          <cell r="AK844">
            <v>0</v>
          </cell>
          <cell r="AL844">
            <v>2003</v>
          </cell>
          <cell r="AM844">
            <v>2004</v>
          </cell>
          <cell r="AN844" t="str">
            <v>ta14935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289.5</v>
          </cell>
          <cell r="BE844">
            <v>434.25</v>
          </cell>
          <cell r="BF844">
            <v>434.25</v>
          </cell>
          <cell r="BG844">
            <v>579</v>
          </cell>
          <cell r="BH844">
            <v>868.5</v>
          </cell>
          <cell r="BI844">
            <v>868.5</v>
          </cell>
        </row>
        <row r="845">
          <cell r="C845" t="str">
            <v>A</v>
          </cell>
          <cell r="D845" t="str">
            <v>6N</v>
          </cell>
          <cell r="E845" t="str">
            <v>SRG0036</v>
          </cell>
          <cell r="F845" t="str">
            <v>CENTRALE SELVA 2</v>
          </cell>
          <cell r="G845" t="str">
            <v>TUSI020</v>
          </cell>
          <cell r="H845" t="str">
            <v>POZZO BRUCIANO 2 B</v>
          </cell>
          <cell r="I845" t="str">
            <v>935</v>
          </cell>
          <cell r="J845" t="str">
            <v>**</v>
          </cell>
          <cell r="K845" t="str">
            <v>****</v>
          </cell>
          <cell r="L845" t="str">
            <v>****</v>
          </cell>
          <cell r="M845" t="str">
            <v>14</v>
          </cell>
          <cell r="N845" t="str">
            <v>0500</v>
          </cell>
          <cell r="O845" t="str">
            <v>*</v>
          </cell>
          <cell r="P845" t="str">
            <v>*</v>
          </cell>
          <cell r="Q845" t="str">
            <v>****</v>
          </cell>
          <cell r="R845" t="str">
            <v>39</v>
          </cell>
          <cell r="S845" t="str">
            <v>****</v>
          </cell>
          <cell r="V845">
            <v>2004</v>
          </cell>
          <cell r="W845">
            <v>2004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1910</v>
          </cell>
          <cell r="AG845">
            <v>3880</v>
          </cell>
          <cell r="AH845">
            <v>0</v>
          </cell>
          <cell r="AI845">
            <v>5790</v>
          </cell>
          <cell r="AJ845">
            <v>5790</v>
          </cell>
          <cell r="AK845">
            <v>0</v>
          </cell>
          <cell r="AL845">
            <v>2004</v>
          </cell>
          <cell r="AM845">
            <v>2004</v>
          </cell>
          <cell r="AN845" t="str">
            <v>ta14935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0</v>
          </cell>
          <cell r="BD845">
            <v>289.5</v>
          </cell>
          <cell r="BE845">
            <v>434.25</v>
          </cell>
          <cell r="BF845">
            <v>434.25</v>
          </cell>
          <cell r="BG845">
            <v>579</v>
          </cell>
          <cell r="BH845">
            <v>868.5</v>
          </cell>
          <cell r="BI845">
            <v>868.5</v>
          </cell>
        </row>
        <row r="846">
          <cell r="C846" t="str">
            <v>A</v>
          </cell>
          <cell r="D846" t="str">
            <v>6N</v>
          </cell>
          <cell r="E846" t="str">
            <v>SRG0036</v>
          </cell>
          <cell r="F846" t="str">
            <v>CENTRALE SELVA 2</v>
          </cell>
          <cell r="G846" t="str">
            <v>TUSI021</v>
          </cell>
          <cell r="H846" t="str">
            <v>POZZO DOLMI 5</v>
          </cell>
          <cell r="I846" t="str">
            <v>935</v>
          </cell>
          <cell r="J846" t="str">
            <v>**</v>
          </cell>
          <cell r="K846" t="str">
            <v>****</v>
          </cell>
          <cell r="L846" t="str">
            <v>****</v>
          </cell>
          <cell r="M846" t="str">
            <v>14</v>
          </cell>
          <cell r="N846" t="str">
            <v>0500</v>
          </cell>
          <cell r="O846" t="str">
            <v>*</v>
          </cell>
          <cell r="P846" t="str">
            <v>*</v>
          </cell>
          <cell r="Q846" t="str">
            <v>****</v>
          </cell>
          <cell r="R846" t="str">
            <v>39</v>
          </cell>
          <cell r="S846" t="str">
            <v>7166</v>
          </cell>
          <cell r="T846" t="str">
            <v>1</v>
          </cell>
          <cell r="U846">
            <v>1</v>
          </cell>
          <cell r="V846">
            <v>2004</v>
          </cell>
          <cell r="W846">
            <v>2004</v>
          </cell>
          <cell r="X846">
            <v>83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6330</v>
          </cell>
          <cell r="AF846">
            <v>0</v>
          </cell>
          <cell r="AG846">
            <v>0</v>
          </cell>
          <cell r="AH846">
            <v>0</v>
          </cell>
          <cell r="AI846">
            <v>6413</v>
          </cell>
          <cell r="AJ846">
            <v>6413</v>
          </cell>
          <cell r="AK846">
            <v>0</v>
          </cell>
          <cell r="AL846">
            <v>2002</v>
          </cell>
          <cell r="AM846">
            <v>2004</v>
          </cell>
          <cell r="AN846" t="str">
            <v>ta14935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  <cell r="BA846">
            <v>0</v>
          </cell>
          <cell r="BB846">
            <v>0</v>
          </cell>
          <cell r="BC846">
            <v>0</v>
          </cell>
          <cell r="BD846">
            <v>320.65000000000003</v>
          </cell>
          <cell r="BE846">
            <v>480.97499999999997</v>
          </cell>
          <cell r="BF846">
            <v>480.97499999999997</v>
          </cell>
          <cell r="BG846">
            <v>641.30000000000007</v>
          </cell>
          <cell r="BH846">
            <v>961.94999999999993</v>
          </cell>
          <cell r="BI846">
            <v>961.94999999999993</v>
          </cell>
        </row>
        <row r="847">
          <cell r="C847" t="str">
            <v>A</v>
          </cell>
          <cell r="D847" t="str">
            <v>6N</v>
          </cell>
          <cell r="E847" t="str">
            <v>SRG0036</v>
          </cell>
          <cell r="F847" t="str">
            <v>CENTRALE SELVA 2</v>
          </cell>
          <cell r="G847" t="str">
            <v>XUSI104</v>
          </cell>
          <cell r="H847" t="str">
            <v>C.LE SELVA2</v>
          </cell>
          <cell r="I847">
            <v>987</v>
          </cell>
          <cell r="J847" t="str">
            <v>10</v>
          </cell>
          <cell r="K847" t="str">
            <v>****</v>
          </cell>
          <cell r="L847" t="str">
            <v>****</v>
          </cell>
          <cell r="M847" t="str">
            <v>13</v>
          </cell>
          <cell r="N847" t="str">
            <v>S600</v>
          </cell>
          <cell r="O847" t="str">
            <v>*</v>
          </cell>
          <cell r="P847" t="str">
            <v>*</v>
          </cell>
          <cell r="Q847" t="str">
            <v>****</v>
          </cell>
          <cell r="R847" t="str">
            <v>39</v>
          </cell>
          <cell r="S847" t="str">
            <v>8122</v>
          </cell>
          <cell r="T847" t="str">
            <v>1</v>
          </cell>
          <cell r="U847">
            <v>1</v>
          </cell>
          <cell r="V847">
            <v>2004</v>
          </cell>
          <cell r="W847">
            <v>2004</v>
          </cell>
          <cell r="X847">
            <v>6.9</v>
          </cell>
          <cell r="Y847">
            <v>0</v>
          </cell>
          <cell r="Z847">
            <v>0</v>
          </cell>
          <cell r="AA847">
            <v>0</v>
          </cell>
          <cell r="AB847">
            <v>23</v>
          </cell>
          <cell r="AC847">
            <v>23</v>
          </cell>
          <cell r="AD847">
            <v>0</v>
          </cell>
          <cell r="AI847">
            <v>29.9</v>
          </cell>
          <cell r="AJ847">
            <v>29.9</v>
          </cell>
          <cell r="AK847">
            <v>0</v>
          </cell>
          <cell r="AL847">
            <v>2000</v>
          </cell>
          <cell r="AM847">
            <v>2004</v>
          </cell>
          <cell r="AN847" t="str">
            <v>ta1398710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0.73255000000000003</v>
          </cell>
          <cell r="BE847">
            <v>1.1391899999999999</v>
          </cell>
          <cell r="BF847">
            <v>1.1391899999999999</v>
          </cell>
          <cell r="BG847">
            <v>1.40829</v>
          </cell>
          <cell r="BH847">
            <v>2.2634300000000001</v>
          </cell>
          <cell r="BI847">
            <v>2.2634300000000001</v>
          </cell>
        </row>
        <row r="848">
          <cell r="C848" t="str">
            <v>A</v>
          </cell>
          <cell r="D848" t="str">
            <v>6N</v>
          </cell>
          <cell r="E848" t="str">
            <v>SRG0036</v>
          </cell>
          <cell r="F848" t="str">
            <v>CENTRALE SELVA 2</v>
          </cell>
          <cell r="G848" t="str">
            <v>XUSI104</v>
          </cell>
          <cell r="H848" t="str">
            <v>C.LE SELVA2</v>
          </cell>
          <cell r="I848">
            <v>987</v>
          </cell>
          <cell r="J848" t="str">
            <v>10</v>
          </cell>
          <cell r="K848" t="str">
            <v>****</v>
          </cell>
          <cell r="L848" t="str">
            <v>****</v>
          </cell>
          <cell r="M848" t="str">
            <v>13</v>
          </cell>
          <cell r="N848" t="str">
            <v>S600</v>
          </cell>
          <cell r="O848" t="str">
            <v>*</v>
          </cell>
          <cell r="P848" t="str">
            <v>*</v>
          </cell>
          <cell r="Q848" t="str">
            <v>****</v>
          </cell>
          <cell r="R848" t="str">
            <v>39</v>
          </cell>
          <cell r="S848" t="str">
            <v>8122</v>
          </cell>
          <cell r="T848" t="str">
            <v>1</v>
          </cell>
          <cell r="U848">
            <v>1</v>
          </cell>
          <cell r="V848">
            <v>2004</v>
          </cell>
          <cell r="W848">
            <v>2004</v>
          </cell>
          <cell r="X848">
            <v>82.1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1032</v>
          </cell>
          <cell r="AF848">
            <v>8950</v>
          </cell>
          <cell r="AG848">
            <v>17721</v>
          </cell>
          <cell r="AI848">
            <v>27785.1</v>
          </cell>
          <cell r="AJ848">
            <v>27785.1</v>
          </cell>
          <cell r="AK848">
            <v>0</v>
          </cell>
          <cell r="AL848">
            <v>2004</v>
          </cell>
          <cell r="AM848">
            <v>2004</v>
          </cell>
          <cell r="AN848" t="str">
            <v>ta1398710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  <cell r="AY848">
            <v>0</v>
          </cell>
          <cell r="AZ848">
            <v>0</v>
          </cell>
          <cell r="BA848">
            <v>0</v>
          </cell>
          <cell r="BB848">
            <v>0</v>
          </cell>
          <cell r="BC848">
            <v>0</v>
          </cell>
          <cell r="BD848">
            <v>680.73495000000003</v>
          </cell>
          <cell r="BE848">
            <v>1058.61231</v>
          </cell>
          <cell r="BF848">
            <v>1058.61231</v>
          </cell>
          <cell r="BG848">
            <v>1308.67821</v>
          </cell>
          <cell r="BH848">
            <v>2103.3320699999999</v>
          </cell>
          <cell r="BI848">
            <v>2103.3320699999999</v>
          </cell>
        </row>
        <row r="849">
          <cell r="C849" t="str">
            <v>A</v>
          </cell>
          <cell r="D849" t="str">
            <v>6N</v>
          </cell>
          <cell r="E849" t="str">
            <v>SRG0036</v>
          </cell>
          <cell r="F849" t="str">
            <v>CENTRALE SELVA 2</v>
          </cell>
          <cell r="G849" t="str">
            <v>XUSI104</v>
          </cell>
          <cell r="H849" t="str">
            <v>C.LE SELVA2</v>
          </cell>
          <cell r="I849" t="str">
            <v>987</v>
          </cell>
          <cell r="J849">
            <v>10</v>
          </cell>
          <cell r="K849" t="str">
            <v>****</v>
          </cell>
          <cell r="L849" t="str">
            <v>****</v>
          </cell>
          <cell r="M849" t="str">
            <v>13</v>
          </cell>
          <cell r="N849" t="str">
            <v>S600</v>
          </cell>
          <cell r="O849" t="str">
            <v>*</v>
          </cell>
          <cell r="P849" t="str">
            <v>*</v>
          </cell>
          <cell r="Q849" t="str">
            <v>****</v>
          </cell>
          <cell r="R849" t="str">
            <v>39</v>
          </cell>
          <cell r="S849" t="str">
            <v>8122</v>
          </cell>
          <cell r="T849" t="str">
            <v>1</v>
          </cell>
          <cell r="V849">
            <v>2005</v>
          </cell>
          <cell r="W849">
            <v>2005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G849">
            <v>3360</v>
          </cell>
          <cell r="AH849">
            <v>3360</v>
          </cell>
          <cell r="AI849">
            <v>3360</v>
          </cell>
          <cell r="AJ849">
            <v>3360</v>
          </cell>
          <cell r="AK849">
            <v>0</v>
          </cell>
          <cell r="AL849">
            <v>2005</v>
          </cell>
          <cell r="AM849">
            <v>2005</v>
          </cell>
          <cell r="AN849" t="str">
            <v>ta1398710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0</v>
          </cell>
          <cell r="BG849">
            <v>82.320000000000007</v>
          </cell>
          <cell r="BH849">
            <v>128.01600000000002</v>
          </cell>
          <cell r="BI849">
            <v>128.01600000000002</v>
          </cell>
        </row>
        <row r="850">
          <cell r="C850" t="str">
            <v>A</v>
          </cell>
          <cell r="D850" t="str">
            <v>6N</v>
          </cell>
          <cell r="E850" t="str">
            <v>SRG0036</v>
          </cell>
          <cell r="F850" t="str">
            <v>CENTRALE SELVA 2</v>
          </cell>
          <cell r="G850" t="str">
            <v>XUSI105</v>
          </cell>
          <cell r="H850" t="str">
            <v>C.LE SELVA 2 - IMP. DI TRASPORTO + BIF.</v>
          </cell>
          <cell r="I850">
            <v>987</v>
          </cell>
          <cell r="J850" t="str">
            <v>07</v>
          </cell>
          <cell r="K850" t="str">
            <v>****</v>
          </cell>
          <cell r="L850" t="str">
            <v>****</v>
          </cell>
          <cell r="M850" t="str">
            <v>13</v>
          </cell>
          <cell r="N850" t="str">
            <v>SSL0</v>
          </cell>
          <cell r="O850" t="str">
            <v>*</v>
          </cell>
          <cell r="P850" t="str">
            <v>*</v>
          </cell>
          <cell r="Q850" t="str">
            <v>****</v>
          </cell>
          <cell r="R850" t="str">
            <v>39</v>
          </cell>
          <cell r="S850" t="str">
            <v>****</v>
          </cell>
          <cell r="V850">
            <v>2004</v>
          </cell>
          <cell r="W850">
            <v>2004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3643</v>
          </cell>
          <cell r="AG850">
            <v>1918</v>
          </cell>
          <cell r="AH850">
            <v>0</v>
          </cell>
          <cell r="AI850">
            <v>5561</v>
          </cell>
          <cell r="AJ850">
            <v>5561</v>
          </cell>
          <cell r="AK850">
            <v>0</v>
          </cell>
          <cell r="AL850">
            <v>2004</v>
          </cell>
          <cell r="AM850">
            <v>2004</v>
          </cell>
          <cell r="AN850" t="str">
            <v>ta1398707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0</v>
          </cell>
          <cell r="AY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347.5625</v>
          </cell>
          <cell r="BE850">
            <v>695.125</v>
          </cell>
          <cell r="BF850">
            <v>695.125</v>
          </cell>
          <cell r="BG850">
            <v>695.125</v>
          </cell>
          <cell r="BH850">
            <v>1390.25</v>
          </cell>
          <cell r="BI850">
            <v>1390.25</v>
          </cell>
        </row>
        <row r="851">
          <cell r="C851" t="str">
            <v>A</v>
          </cell>
          <cell r="D851" t="str">
            <v>6N</v>
          </cell>
          <cell r="E851" t="str">
            <v>SRG0036</v>
          </cell>
          <cell r="F851" t="str">
            <v>CENTRALE SELVA 2</v>
          </cell>
          <cell r="G851" t="str">
            <v>XUSI106</v>
          </cell>
          <cell r="H851" t="str">
            <v>C.LE SELVA 2 - IMP. REINIEZIONE</v>
          </cell>
          <cell r="I851">
            <v>987</v>
          </cell>
          <cell r="J851" t="str">
            <v>08</v>
          </cell>
          <cell r="K851" t="str">
            <v>****</v>
          </cell>
          <cell r="L851" t="str">
            <v>****</v>
          </cell>
          <cell r="M851" t="str">
            <v>13</v>
          </cell>
          <cell r="N851" t="str">
            <v>SSL0</v>
          </cell>
          <cell r="O851" t="str">
            <v>*</v>
          </cell>
          <cell r="P851" t="str">
            <v>*</v>
          </cell>
          <cell r="Q851" t="str">
            <v>****</v>
          </cell>
          <cell r="R851" t="str">
            <v>39</v>
          </cell>
          <cell r="S851" t="str">
            <v>****</v>
          </cell>
          <cell r="V851">
            <v>2004</v>
          </cell>
          <cell r="W851">
            <v>2004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773</v>
          </cell>
          <cell r="AG851">
            <v>338</v>
          </cell>
          <cell r="AH851">
            <v>0</v>
          </cell>
          <cell r="AI851">
            <v>1111</v>
          </cell>
          <cell r="AJ851">
            <v>1111</v>
          </cell>
          <cell r="AK851">
            <v>0</v>
          </cell>
          <cell r="AL851">
            <v>2004</v>
          </cell>
          <cell r="AM851">
            <v>2004</v>
          </cell>
          <cell r="AN851" t="str">
            <v>ta1398708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U851">
            <v>0</v>
          </cell>
          <cell r="AV851">
            <v>0</v>
          </cell>
          <cell r="AW851">
            <v>0</v>
          </cell>
          <cell r="AX851">
            <v>0</v>
          </cell>
          <cell r="AY851">
            <v>0</v>
          </cell>
          <cell r="AZ851">
            <v>0</v>
          </cell>
          <cell r="BA851">
            <v>0</v>
          </cell>
          <cell r="BB851">
            <v>0</v>
          </cell>
          <cell r="BC851">
            <v>0</v>
          </cell>
          <cell r="BD851">
            <v>69.4375</v>
          </cell>
          <cell r="BE851">
            <v>138.875</v>
          </cell>
          <cell r="BF851">
            <v>138.875</v>
          </cell>
          <cell r="BG851">
            <v>138.875</v>
          </cell>
          <cell r="BH851">
            <v>277.75</v>
          </cell>
          <cell r="BI851">
            <v>277.75</v>
          </cell>
        </row>
        <row r="852">
          <cell r="C852" t="str">
            <v>A</v>
          </cell>
          <cell r="D852" t="str">
            <v>6N</v>
          </cell>
          <cell r="E852" t="str">
            <v>SRG0036</v>
          </cell>
          <cell r="F852" t="str">
            <v>CENTRALE SELVA 2</v>
          </cell>
          <cell r="G852" t="str">
            <v>XUSI107</v>
          </cell>
          <cell r="H852" t="str">
            <v>C.LE SELVA 2 - IMP. DI BOCCAPOZZO</v>
          </cell>
          <cell r="I852">
            <v>987</v>
          </cell>
          <cell r="J852" t="str">
            <v>07</v>
          </cell>
          <cell r="K852" t="str">
            <v>****</v>
          </cell>
          <cell r="L852" t="str">
            <v>****</v>
          </cell>
          <cell r="M852" t="str">
            <v>13</v>
          </cell>
          <cell r="N852" t="str">
            <v>SSL0</v>
          </cell>
          <cell r="O852" t="str">
            <v>*</v>
          </cell>
          <cell r="P852" t="str">
            <v>*</v>
          </cell>
          <cell r="Q852" t="str">
            <v>****</v>
          </cell>
          <cell r="R852" t="str">
            <v>39</v>
          </cell>
          <cell r="S852" t="str">
            <v>****</v>
          </cell>
          <cell r="V852">
            <v>2004</v>
          </cell>
          <cell r="W852">
            <v>2004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1100</v>
          </cell>
          <cell r="AG852">
            <v>1130</v>
          </cell>
          <cell r="AH852">
            <v>0</v>
          </cell>
          <cell r="AI852">
            <v>2230</v>
          </cell>
          <cell r="AJ852">
            <v>2230</v>
          </cell>
          <cell r="AK852">
            <v>0</v>
          </cell>
          <cell r="AL852">
            <v>2004</v>
          </cell>
          <cell r="AM852">
            <v>2004</v>
          </cell>
          <cell r="AN852" t="str">
            <v>ta1398707</v>
          </cell>
          <cell r="AO852">
            <v>0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>
            <v>0</v>
          </cell>
          <cell r="BB852">
            <v>0</v>
          </cell>
          <cell r="BC852">
            <v>0</v>
          </cell>
          <cell r="BD852">
            <v>139.375</v>
          </cell>
          <cell r="BE852">
            <v>278.75</v>
          </cell>
          <cell r="BF852">
            <v>278.75</v>
          </cell>
          <cell r="BG852">
            <v>278.75</v>
          </cell>
          <cell r="BH852">
            <v>557.5</v>
          </cell>
          <cell r="BI852">
            <v>557.5</v>
          </cell>
        </row>
        <row r="853">
          <cell r="C853" t="str">
            <v>A</v>
          </cell>
          <cell r="D853" t="str">
            <v>6N</v>
          </cell>
          <cell r="E853" t="str">
            <v>SRG0036</v>
          </cell>
          <cell r="F853" t="str">
            <v>CENTRALE SELVA 2</v>
          </cell>
          <cell r="G853" t="str">
            <v>XUSI108</v>
          </cell>
          <cell r="H853" t="str">
            <v>POZZO DOLMI 5 A</v>
          </cell>
          <cell r="I853" t="str">
            <v>935</v>
          </cell>
          <cell r="J853" t="str">
            <v>**</v>
          </cell>
          <cell r="K853" t="str">
            <v>****</v>
          </cell>
          <cell r="L853" t="str">
            <v>****</v>
          </cell>
          <cell r="M853" t="str">
            <v>14</v>
          </cell>
          <cell r="N853" t="str">
            <v>0500</v>
          </cell>
          <cell r="O853" t="str">
            <v>*</v>
          </cell>
          <cell r="P853" t="str">
            <v>*</v>
          </cell>
          <cell r="Q853" t="str">
            <v>****</v>
          </cell>
          <cell r="R853" t="str">
            <v>39</v>
          </cell>
          <cell r="S853" t="str">
            <v>****</v>
          </cell>
          <cell r="V853">
            <v>2004</v>
          </cell>
          <cell r="W853">
            <v>2004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1910</v>
          </cell>
          <cell r="AG853">
            <v>3880</v>
          </cell>
          <cell r="AH853">
            <v>0</v>
          </cell>
          <cell r="AI853">
            <v>5790</v>
          </cell>
          <cell r="AJ853">
            <v>5790</v>
          </cell>
          <cell r="AK853">
            <v>0</v>
          </cell>
          <cell r="AL853">
            <v>2004</v>
          </cell>
          <cell r="AM853">
            <v>2004</v>
          </cell>
          <cell r="AN853" t="str">
            <v>ta14935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U853">
            <v>0</v>
          </cell>
          <cell r="AV853">
            <v>0</v>
          </cell>
          <cell r="AW853">
            <v>0</v>
          </cell>
          <cell r="AX853">
            <v>0</v>
          </cell>
          <cell r="AY853">
            <v>0</v>
          </cell>
          <cell r="AZ853">
            <v>0</v>
          </cell>
          <cell r="BA853">
            <v>0</v>
          </cell>
          <cell r="BB853">
            <v>0</v>
          </cell>
          <cell r="BC853">
            <v>0</v>
          </cell>
          <cell r="BD853">
            <v>289.5</v>
          </cell>
          <cell r="BE853">
            <v>434.25</v>
          </cell>
          <cell r="BF853">
            <v>434.25</v>
          </cell>
          <cell r="BG853">
            <v>579</v>
          </cell>
          <cell r="BH853">
            <v>868.5</v>
          </cell>
          <cell r="BI853">
            <v>868.5</v>
          </cell>
        </row>
        <row r="854">
          <cell r="C854" t="str">
            <v>B</v>
          </cell>
          <cell r="D854" t="str">
            <v>6R</v>
          </cell>
          <cell r="E854" t="str">
            <v>SRG0038</v>
          </cell>
          <cell r="F854" t="str">
            <v>RINNOVAMENTO S. MARTINO</v>
          </cell>
          <cell r="G854" t="str">
            <v>WUSI010</v>
          </cell>
          <cell r="H854" t="str">
            <v>POZZO SAN MARTINO 5</v>
          </cell>
          <cell r="I854" t="str">
            <v>935</v>
          </cell>
          <cell r="J854" t="str">
            <v>**</v>
          </cell>
          <cell r="K854" t="str">
            <v>****</v>
          </cell>
          <cell r="L854" t="str">
            <v>****</v>
          </cell>
          <cell r="M854" t="str">
            <v>14</v>
          </cell>
          <cell r="N854" t="str">
            <v>****</v>
          </cell>
          <cell r="O854" t="str">
            <v>*</v>
          </cell>
          <cell r="P854" t="str">
            <v>*</v>
          </cell>
          <cell r="Q854" t="str">
            <v>****</v>
          </cell>
          <cell r="R854" t="str">
            <v>58</v>
          </cell>
          <cell r="S854" t="str">
            <v>****</v>
          </cell>
          <cell r="T854">
            <v>1</v>
          </cell>
          <cell r="U854">
            <v>1</v>
          </cell>
          <cell r="V854">
            <v>2001</v>
          </cell>
          <cell r="W854">
            <v>2001</v>
          </cell>
          <cell r="X854">
            <v>0</v>
          </cell>
          <cell r="Y854">
            <v>0</v>
          </cell>
          <cell r="Z854">
            <v>26</v>
          </cell>
          <cell r="AA854">
            <v>1223</v>
          </cell>
          <cell r="AB854">
            <v>1486</v>
          </cell>
          <cell r="AC854">
            <v>2735</v>
          </cell>
          <cell r="AD854">
            <v>2060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4795</v>
          </cell>
          <cell r="AJ854">
            <v>4795</v>
          </cell>
          <cell r="AK854">
            <v>0</v>
          </cell>
          <cell r="AL854">
            <v>2001</v>
          </cell>
          <cell r="AM854">
            <v>2001</v>
          </cell>
          <cell r="AN854" t="str">
            <v>ta14935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U854">
            <v>239.75</v>
          </cell>
          <cell r="AV854">
            <v>359.625</v>
          </cell>
          <cell r="AW854">
            <v>359.625</v>
          </cell>
          <cell r="AX854">
            <v>479.5</v>
          </cell>
          <cell r="AY854">
            <v>719.25</v>
          </cell>
          <cell r="AZ854">
            <v>719.25</v>
          </cell>
          <cell r="BA854">
            <v>479.5</v>
          </cell>
          <cell r="BB854">
            <v>719.25</v>
          </cell>
          <cell r="BC854">
            <v>719.25</v>
          </cell>
          <cell r="BD854">
            <v>479.5</v>
          </cell>
          <cell r="BE854">
            <v>719.25</v>
          </cell>
          <cell r="BF854">
            <v>0</v>
          </cell>
          <cell r="BG854">
            <v>479.5</v>
          </cell>
          <cell r="BH854">
            <v>479.5</v>
          </cell>
          <cell r="BI854">
            <v>0</v>
          </cell>
        </row>
        <row r="855">
          <cell r="C855" t="str">
            <v>B</v>
          </cell>
          <cell r="D855" t="str">
            <v>6R</v>
          </cell>
          <cell r="E855" t="str">
            <v>SRG0038</v>
          </cell>
          <cell r="F855" t="str">
            <v>RINNOVAMENTO S. MARTINO</v>
          </cell>
          <cell r="G855" t="str">
            <v>WUSI010</v>
          </cell>
          <cell r="H855" t="str">
            <v>POZZO SAN MARTINO 5</v>
          </cell>
          <cell r="I855" t="str">
            <v>939</v>
          </cell>
          <cell r="J855" t="str">
            <v>**</v>
          </cell>
          <cell r="K855" t="str">
            <v>****</v>
          </cell>
          <cell r="L855" t="str">
            <v>****</v>
          </cell>
          <cell r="M855" t="str">
            <v>14</v>
          </cell>
          <cell r="N855" t="str">
            <v>0500</v>
          </cell>
          <cell r="O855" t="str">
            <v>*</v>
          </cell>
          <cell r="P855" t="str">
            <v>*</v>
          </cell>
          <cell r="Q855" t="str">
            <v>****</v>
          </cell>
          <cell r="R855" t="str">
            <v>09</v>
          </cell>
          <cell r="S855" t="str">
            <v>7347</v>
          </cell>
          <cell r="T855" t="str">
            <v>1</v>
          </cell>
          <cell r="U855">
            <v>1</v>
          </cell>
          <cell r="V855">
            <v>2001</v>
          </cell>
          <cell r="W855">
            <v>2001</v>
          </cell>
          <cell r="X855">
            <v>4.7</v>
          </cell>
          <cell r="Y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4.7</v>
          </cell>
          <cell r="AJ855">
            <v>4.7</v>
          </cell>
          <cell r="AK855">
            <v>0</v>
          </cell>
          <cell r="AL855">
            <v>1999</v>
          </cell>
          <cell r="AM855">
            <v>2001</v>
          </cell>
          <cell r="AN855" t="str">
            <v>ta14939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0.23500000000000001</v>
          </cell>
          <cell r="AV855">
            <v>0.35249999999999998</v>
          </cell>
          <cell r="AW855">
            <v>0.35249999999999998</v>
          </cell>
          <cell r="AX855">
            <v>0.47000000000000003</v>
          </cell>
          <cell r="AY855">
            <v>0.70499999999999996</v>
          </cell>
          <cell r="AZ855">
            <v>0.70499999999999996</v>
          </cell>
          <cell r="BA855">
            <v>0.47000000000000003</v>
          </cell>
          <cell r="BB855">
            <v>0.70499999999999996</v>
          </cell>
          <cell r="BC855">
            <v>0.70499999999999996</v>
          </cell>
          <cell r="BD855">
            <v>0.47000000000000003</v>
          </cell>
          <cell r="BE855">
            <v>0.70499999999999996</v>
          </cell>
          <cell r="BF855">
            <v>0</v>
          </cell>
          <cell r="BG855">
            <v>0.47000000000000003</v>
          </cell>
          <cell r="BH855">
            <v>0.47000000000000003</v>
          </cell>
          <cell r="BI855">
            <v>0</v>
          </cell>
        </row>
        <row r="856">
          <cell r="C856" t="str">
            <v>B</v>
          </cell>
          <cell r="D856" t="str">
            <v>6R</v>
          </cell>
          <cell r="E856" t="str">
            <v>SRG0038</v>
          </cell>
          <cell r="F856" t="str">
            <v>RINNOVAMENTO S. MARTINO</v>
          </cell>
          <cell r="G856" t="str">
            <v>WUSI010</v>
          </cell>
          <cell r="H856" t="str">
            <v>POZZO SAN MARTINO 5</v>
          </cell>
          <cell r="I856" t="str">
            <v>939</v>
          </cell>
          <cell r="J856" t="str">
            <v>**</v>
          </cell>
          <cell r="K856" t="str">
            <v>****</v>
          </cell>
          <cell r="L856" t="str">
            <v>****</v>
          </cell>
          <cell r="M856" t="str">
            <v>14</v>
          </cell>
          <cell r="N856" t="str">
            <v>0500</v>
          </cell>
          <cell r="O856" t="str">
            <v>*</v>
          </cell>
          <cell r="P856" t="str">
            <v>*</v>
          </cell>
          <cell r="Q856" t="str">
            <v>****</v>
          </cell>
          <cell r="R856" t="str">
            <v>09</v>
          </cell>
          <cell r="S856" t="str">
            <v>7347</v>
          </cell>
          <cell r="T856" t="str">
            <v>1</v>
          </cell>
          <cell r="U856">
            <v>1</v>
          </cell>
          <cell r="V856">
            <v>2001</v>
          </cell>
          <cell r="W856">
            <v>2001</v>
          </cell>
          <cell r="X856">
            <v>9.6999999999999993</v>
          </cell>
          <cell r="Y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9.6999999999999993</v>
          </cell>
          <cell r="AJ856">
            <v>9.6999999999999993</v>
          </cell>
          <cell r="AK856">
            <v>0</v>
          </cell>
          <cell r="AL856">
            <v>1999</v>
          </cell>
          <cell r="AM856">
            <v>2001</v>
          </cell>
          <cell r="AN856" t="str">
            <v>ta14939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0.48499999999999999</v>
          </cell>
          <cell r="AV856">
            <v>0.72749999999999992</v>
          </cell>
          <cell r="AW856">
            <v>0.72749999999999992</v>
          </cell>
          <cell r="AX856">
            <v>0.97</v>
          </cell>
          <cell r="AY856">
            <v>1.4549999999999998</v>
          </cell>
          <cell r="AZ856">
            <v>1.4549999999999998</v>
          </cell>
          <cell r="BA856">
            <v>0.97</v>
          </cell>
          <cell r="BB856">
            <v>1.4549999999999998</v>
          </cell>
          <cell r="BC856">
            <v>1.4549999999999998</v>
          </cell>
          <cell r="BD856">
            <v>0.97</v>
          </cell>
          <cell r="BE856">
            <v>1.4549999999999998</v>
          </cell>
          <cell r="BF856">
            <v>0</v>
          </cell>
          <cell r="BG856">
            <v>0.97</v>
          </cell>
          <cell r="BH856">
            <v>0.97</v>
          </cell>
          <cell r="BI856">
            <v>0</v>
          </cell>
        </row>
        <row r="857">
          <cell r="C857" t="str">
            <v>B</v>
          </cell>
          <cell r="D857" t="str">
            <v>6R</v>
          </cell>
          <cell r="E857" t="str">
            <v>SRG0038</v>
          </cell>
          <cell r="F857" t="str">
            <v>RINNOVAMENTO S. MARTINO</v>
          </cell>
          <cell r="G857" t="str">
            <v>XUSI074</v>
          </cell>
          <cell r="H857" t="str">
            <v>POZZO SAN MARTINO 5A</v>
          </cell>
          <cell r="I857" t="str">
            <v>935</v>
          </cell>
          <cell r="J857" t="str">
            <v>**</v>
          </cell>
          <cell r="K857" t="str">
            <v>****</v>
          </cell>
          <cell r="L857" t="str">
            <v>****</v>
          </cell>
          <cell r="M857" t="str">
            <v>14</v>
          </cell>
          <cell r="N857" t="str">
            <v>****</v>
          </cell>
          <cell r="O857" t="str">
            <v>*</v>
          </cell>
          <cell r="P857" t="str">
            <v>*</v>
          </cell>
          <cell r="Q857" t="str">
            <v>****</v>
          </cell>
          <cell r="R857" t="str">
            <v>58</v>
          </cell>
          <cell r="S857" t="str">
            <v>****</v>
          </cell>
          <cell r="V857">
            <v>2001</v>
          </cell>
          <cell r="W857">
            <v>2001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4200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4200</v>
          </cell>
          <cell r="AJ857">
            <v>4200</v>
          </cell>
          <cell r="AK857">
            <v>0</v>
          </cell>
          <cell r="AL857">
            <v>2001</v>
          </cell>
          <cell r="AM857">
            <v>2001</v>
          </cell>
          <cell r="AN857" t="str">
            <v>ta14935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210</v>
          </cell>
          <cell r="AV857">
            <v>315</v>
          </cell>
          <cell r="AW857">
            <v>315</v>
          </cell>
          <cell r="AX857">
            <v>420</v>
          </cell>
          <cell r="AY857">
            <v>630</v>
          </cell>
          <cell r="AZ857">
            <v>630</v>
          </cell>
          <cell r="BA857">
            <v>420</v>
          </cell>
          <cell r="BB857">
            <v>630</v>
          </cell>
          <cell r="BC857">
            <v>630</v>
          </cell>
          <cell r="BD857">
            <v>420</v>
          </cell>
          <cell r="BE857">
            <v>630</v>
          </cell>
          <cell r="BF857">
            <v>0</v>
          </cell>
          <cell r="BG857">
            <v>420</v>
          </cell>
          <cell r="BH857">
            <v>420</v>
          </cell>
          <cell r="BI857">
            <v>0</v>
          </cell>
        </row>
        <row r="858">
          <cell r="C858" t="str">
            <v>B</v>
          </cell>
          <cell r="D858" t="str">
            <v>6R</v>
          </cell>
          <cell r="E858" t="str">
            <v>SRG0038</v>
          </cell>
          <cell r="F858" t="str">
            <v>RINNOVAMENTO S. MARTINO</v>
          </cell>
          <cell r="G858" t="str">
            <v>XUSI075</v>
          </cell>
          <cell r="H858" t="str">
            <v>C.LE NUOVA SAN MARTINO</v>
          </cell>
          <cell r="I858" t="str">
            <v>987</v>
          </cell>
          <cell r="J858">
            <v>10</v>
          </cell>
          <cell r="K858" t="str">
            <v>****</v>
          </cell>
          <cell r="L858" t="str">
            <v>****</v>
          </cell>
          <cell r="M858" t="str">
            <v>13</v>
          </cell>
          <cell r="N858" t="str">
            <v>RSM0</v>
          </cell>
          <cell r="O858" t="str">
            <v>*</v>
          </cell>
          <cell r="P858" t="str">
            <v>*</v>
          </cell>
          <cell r="Q858" t="str">
            <v>****</v>
          </cell>
          <cell r="R858" t="str">
            <v>58</v>
          </cell>
          <cell r="S858" t="str">
            <v>****</v>
          </cell>
          <cell r="T858">
            <v>1</v>
          </cell>
          <cell r="U858">
            <v>1</v>
          </cell>
          <cell r="V858">
            <v>2001</v>
          </cell>
          <cell r="W858">
            <v>2001</v>
          </cell>
          <cell r="X858">
            <v>20</v>
          </cell>
          <cell r="Y858">
            <v>65</v>
          </cell>
          <cell r="Z858">
            <v>3285</v>
          </cell>
          <cell r="AA858">
            <v>3620</v>
          </cell>
          <cell r="AB858">
            <v>8279</v>
          </cell>
          <cell r="AC858">
            <v>15249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15269</v>
          </cell>
          <cell r="AJ858">
            <v>15269</v>
          </cell>
          <cell r="AK858">
            <v>0</v>
          </cell>
          <cell r="AL858">
            <v>2000</v>
          </cell>
          <cell r="AM858">
            <v>2001</v>
          </cell>
          <cell r="AN858" t="str">
            <v>ta1398710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374.09050000000002</v>
          </cell>
          <cell r="AV858">
            <v>581.74890000000005</v>
          </cell>
          <cell r="AW858">
            <v>581.74890000000005</v>
          </cell>
          <cell r="AX858">
            <v>719.1699000000001</v>
          </cell>
          <cell r="AY858">
            <v>1155.8633</v>
          </cell>
          <cell r="AZ858">
            <v>1155.8633</v>
          </cell>
          <cell r="BA858">
            <v>719.1699000000001</v>
          </cell>
          <cell r="BB858">
            <v>1155.8633</v>
          </cell>
          <cell r="BC858">
            <v>1155.8633</v>
          </cell>
          <cell r="BD858">
            <v>719.1699000000001</v>
          </cell>
          <cell r="BE858">
            <v>1155.8633</v>
          </cell>
          <cell r="BF858">
            <v>0</v>
          </cell>
          <cell r="BG858">
            <v>719.1699000000001</v>
          </cell>
          <cell r="BH858">
            <v>1155.8633</v>
          </cell>
          <cell r="BI858">
            <v>0</v>
          </cell>
        </row>
        <row r="859">
          <cell r="C859" t="str">
            <v>B</v>
          </cell>
          <cell r="D859" t="str">
            <v>6R</v>
          </cell>
          <cell r="E859" t="str">
            <v>SRG0038</v>
          </cell>
          <cell r="F859" t="str">
            <v>RINNOVAMENTO S. MARTINO</v>
          </cell>
          <cell r="G859" t="str">
            <v>XUSI075</v>
          </cell>
          <cell r="H859" t="str">
            <v>C.LE NUOVA SAN MARTINO</v>
          </cell>
          <cell r="I859">
            <v>987</v>
          </cell>
          <cell r="J859" t="str">
            <v>10</v>
          </cell>
          <cell r="K859" t="str">
            <v>****</v>
          </cell>
          <cell r="L859" t="str">
            <v>****</v>
          </cell>
          <cell r="M859" t="str">
            <v>13</v>
          </cell>
          <cell r="N859" t="str">
            <v>RS00</v>
          </cell>
          <cell r="O859" t="str">
            <v>*</v>
          </cell>
          <cell r="P859" t="str">
            <v>*</v>
          </cell>
          <cell r="Q859" t="str">
            <v>****</v>
          </cell>
          <cell r="R859" t="str">
            <v>58</v>
          </cell>
          <cell r="S859" t="str">
            <v>8128</v>
          </cell>
          <cell r="T859" t="str">
            <v>1</v>
          </cell>
          <cell r="U859">
            <v>1</v>
          </cell>
          <cell r="V859">
            <v>2001</v>
          </cell>
          <cell r="W859">
            <v>2001</v>
          </cell>
          <cell r="X859">
            <v>177.6</v>
          </cell>
          <cell r="AB859">
            <v>0</v>
          </cell>
          <cell r="AC859">
            <v>0</v>
          </cell>
          <cell r="AD859">
            <v>31334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31511.599999999999</v>
          </cell>
          <cell r="AJ859">
            <v>31511.599999999999</v>
          </cell>
          <cell r="AK859">
            <v>0</v>
          </cell>
          <cell r="AL859">
            <v>2001</v>
          </cell>
          <cell r="AM859">
            <v>2001</v>
          </cell>
          <cell r="AN859" t="str">
            <v>ta1398710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772.03419999999994</v>
          </cell>
          <cell r="AV859">
            <v>1200.59196</v>
          </cell>
          <cell r="AW859">
            <v>1200.59196</v>
          </cell>
          <cell r="AX859">
            <v>1484.1963599999999</v>
          </cell>
          <cell r="AY859">
            <v>2385.42812</v>
          </cell>
          <cell r="AZ859">
            <v>2385.42812</v>
          </cell>
          <cell r="BA859">
            <v>1484.1963599999999</v>
          </cell>
          <cell r="BB859">
            <v>2385.42812</v>
          </cell>
          <cell r="BC859">
            <v>2385.42812</v>
          </cell>
          <cell r="BD859">
            <v>1484.1963599999999</v>
          </cell>
          <cell r="BE859">
            <v>2385.42812</v>
          </cell>
          <cell r="BF859">
            <v>0</v>
          </cell>
          <cell r="BG859">
            <v>1484.1963599999999</v>
          </cell>
          <cell r="BH859">
            <v>2385.42812</v>
          </cell>
          <cell r="BI859">
            <v>0</v>
          </cell>
        </row>
        <row r="860">
          <cell r="C860" t="str">
            <v>B</v>
          </cell>
          <cell r="D860" t="str">
            <v>6R</v>
          </cell>
          <cell r="E860" t="str">
            <v>SRG0038</v>
          </cell>
          <cell r="F860" t="str">
            <v>RINNOVAMENTO S. MARTINO</v>
          </cell>
          <cell r="G860" t="str">
            <v>XUSI075</v>
          </cell>
          <cell r="H860" t="str">
            <v>C.LE NUOVA SAN MARTINO</v>
          </cell>
          <cell r="I860" t="str">
            <v>987</v>
          </cell>
          <cell r="J860">
            <v>10</v>
          </cell>
          <cell r="K860" t="str">
            <v>****</v>
          </cell>
          <cell r="L860" t="str">
            <v>****</v>
          </cell>
          <cell r="M860" t="str">
            <v>13</v>
          </cell>
          <cell r="N860" t="str">
            <v>RS00</v>
          </cell>
          <cell r="O860" t="str">
            <v>*</v>
          </cell>
          <cell r="P860" t="str">
            <v>*</v>
          </cell>
          <cell r="Q860" t="str">
            <v>****</v>
          </cell>
          <cell r="R860" t="str">
            <v>58</v>
          </cell>
          <cell r="S860" t="str">
            <v>8128</v>
          </cell>
          <cell r="T860" t="str">
            <v>1</v>
          </cell>
          <cell r="V860">
            <v>2002</v>
          </cell>
          <cell r="W860">
            <v>2002</v>
          </cell>
          <cell r="X860">
            <v>0</v>
          </cell>
          <cell r="AB860">
            <v>0</v>
          </cell>
          <cell r="AC860">
            <v>0</v>
          </cell>
          <cell r="AD860">
            <v>500</v>
          </cell>
          <cell r="AE860">
            <v>500</v>
          </cell>
          <cell r="AF860">
            <v>0</v>
          </cell>
          <cell r="AG860">
            <v>0</v>
          </cell>
          <cell r="AH860">
            <v>0</v>
          </cell>
          <cell r="AI860">
            <v>500</v>
          </cell>
          <cell r="AJ860">
            <v>500</v>
          </cell>
          <cell r="AK860">
            <v>0</v>
          </cell>
          <cell r="AL860">
            <v>2002</v>
          </cell>
          <cell r="AM860">
            <v>2002</v>
          </cell>
          <cell r="AN860" t="str">
            <v>ta1398710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12.25</v>
          </cell>
          <cell r="AY860">
            <v>19.05</v>
          </cell>
          <cell r="AZ860">
            <v>19.05</v>
          </cell>
          <cell r="BA860">
            <v>23.55</v>
          </cell>
          <cell r="BB860">
            <v>37.85</v>
          </cell>
          <cell r="BC860">
            <v>37.85</v>
          </cell>
          <cell r="BD860">
            <v>23.55</v>
          </cell>
          <cell r="BE860">
            <v>37.85</v>
          </cell>
          <cell r="BF860">
            <v>37.85</v>
          </cell>
          <cell r="BG860">
            <v>23.55</v>
          </cell>
          <cell r="BH860">
            <v>37.85</v>
          </cell>
          <cell r="BI860">
            <v>0</v>
          </cell>
        </row>
        <row r="861">
          <cell r="C861" t="str">
            <v>B</v>
          </cell>
          <cell r="D861" t="str">
            <v>6R</v>
          </cell>
          <cell r="E861" t="str">
            <v>SRG0038</v>
          </cell>
          <cell r="F861" t="str">
            <v>RINNOVAMENTO S. MARTINO</v>
          </cell>
          <cell r="G861" t="str">
            <v>XUSI076</v>
          </cell>
          <cell r="H861" t="str">
            <v>RETE VAPORDOTTI C.LE NUOVA SAN MARTINO</v>
          </cell>
          <cell r="I861">
            <v>987</v>
          </cell>
          <cell r="J861" t="str">
            <v>07</v>
          </cell>
          <cell r="K861" t="str">
            <v>****</v>
          </cell>
          <cell r="L861" t="str">
            <v>****</v>
          </cell>
          <cell r="M861" t="str">
            <v>13</v>
          </cell>
          <cell r="N861" t="str">
            <v>RSM0</v>
          </cell>
          <cell r="O861" t="str">
            <v>*</v>
          </cell>
          <cell r="P861" t="str">
            <v>*</v>
          </cell>
          <cell r="Q861" t="str">
            <v>****</v>
          </cell>
          <cell r="R861" t="str">
            <v>58</v>
          </cell>
          <cell r="S861" t="str">
            <v>****</v>
          </cell>
          <cell r="T861">
            <v>1</v>
          </cell>
          <cell r="U861">
            <v>1</v>
          </cell>
          <cell r="V861">
            <v>2001</v>
          </cell>
          <cell r="W861">
            <v>2001</v>
          </cell>
          <cell r="X861">
            <v>0</v>
          </cell>
          <cell r="Y861">
            <v>3</v>
          </cell>
          <cell r="Z861">
            <v>0</v>
          </cell>
          <cell r="AA861">
            <v>0</v>
          </cell>
          <cell r="AB861">
            <v>15</v>
          </cell>
          <cell r="AC861">
            <v>18</v>
          </cell>
          <cell r="AD861">
            <v>450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468</v>
          </cell>
          <cell r="AJ861">
            <v>468</v>
          </cell>
          <cell r="AK861">
            <v>0</v>
          </cell>
          <cell r="AL861">
            <v>2001</v>
          </cell>
          <cell r="AM861">
            <v>2001</v>
          </cell>
          <cell r="AN861" t="str">
            <v>ta1398707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29.25</v>
          </cell>
          <cell r="AV861">
            <v>58.5</v>
          </cell>
          <cell r="AW861">
            <v>58.5</v>
          </cell>
          <cell r="AX861">
            <v>58.5</v>
          </cell>
          <cell r="AY861">
            <v>117</v>
          </cell>
          <cell r="AZ861">
            <v>117</v>
          </cell>
          <cell r="BA861">
            <v>58.5</v>
          </cell>
          <cell r="BB861">
            <v>58.5</v>
          </cell>
          <cell r="BC861">
            <v>58.5</v>
          </cell>
          <cell r="BD861">
            <v>0</v>
          </cell>
          <cell r="BE861">
            <v>0</v>
          </cell>
          <cell r="BF861">
            <v>0</v>
          </cell>
          <cell r="BG861">
            <v>0</v>
          </cell>
          <cell r="BH861">
            <v>0</v>
          </cell>
          <cell r="BI861">
            <v>0</v>
          </cell>
        </row>
        <row r="862">
          <cell r="C862" t="str">
            <v>B</v>
          </cell>
          <cell r="D862" t="str">
            <v>6R</v>
          </cell>
          <cell r="E862" t="str">
            <v>SRG0038</v>
          </cell>
          <cell r="F862" t="str">
            <v>RINNOVAMENTO S. MARTINO</v>
          </cell>
          <cell r="G862" t="str">
            <v>XUSI077</v>
          </cell>
          <cell r="H862" t="str">
            <v>IMP. BOCCAPOZZO C.LE NUOVA SAN MARTINO</v>
          </cell>
          <cell r="I862" t="str">
            <v>987</v>
          </cell>
          <cell r="J862" t="str">
            <v>07</v>
          </cell>
          <cell r="K862" t="str">
            <v>****</v>
          </cell>
          <cell r="L862" t="str">
            <v>****</v>
          </cell>
          <cell r="M862" t="str">
            <v>13</v>
          </cell>
          <cell r="N862" t="str">
            <v>RSM0</v>
          </cell>
          <cell r="O862" t="str">
            <v>*</v>
          </cell>
          <cell r="P862" t="str">
            <v>*</v>
          </cell>
          <cell r="Q862" t="str">
            <v>****</v>
          </cell>
          <cell r="R862" t="str">
            <v>58</v>
          </cell>
          <cell r="S862" t="str">
            <v>****</v>
          </cell>
          <cell r="T862">
            <v>1</v>
          </cell>
          <cell r="U862">
            <v>1</v>
          </cell>
          <cell r="V862">
            <v>2001</v>
          </cell>
          <cell r="W862">
            <v>2001</v>
          </cell>
          <cell r="X862">
            <v>0</v>
          </cell>
          <cell r="Y862">
            <v>0</v>
          </cell>
          <cell r="Z862">
            <v>25</v>
          </cell>
          <cell r="AA862">
            <v>0</v>
          </cell>
          <cell r="AB862">
            <v>150</v>
          </cell>
          <cell r="AC862">
            <v>175</v>
          </cell>
          <cell r="AD862">
            <v>700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875</v>
          </cell>
          <cell r="AJ862">
            <v>875</v>
          </cell>
          <cell r="AK862">
            <v>0</v>
          </cell>
          <cell r="AL862">
            <v>2001</v>
          </cell>
          <cell r="AM862">
            <v>2001</v>
          </cell>
          <cell r="AN862" t="str">
            <v>ta1398707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54.6875</v>
          </cell>
          <cell r="AV862">
            <v>109.375</v>
          </cell>
          <cell r="AW862">
            <v>109.375</v>
          </cell>
          <cell r="AX862">
            <v>109.375</v>
          </cell>
          <cell r="AY862">
            <v>218.75</v>
          </cell>
          <cell r="AZ862">
            <v>218.75</v>
          </cell>
          <cell r="BA862">
            <v>109.375</v>
          </cell>
          <cell r="BB862">
            <v>109.375</v>
          </cell>
          <cell r="BC862">
            <v>109.375</v>
          </cell>
          <cell r="BD862">
            <v>0</v>
          </cell>
          <cell r="BE862">
            <v>0</v>
          </cell>
          <cell r="BF862">
            <v>0</v>
          </cell>
          <cell r="BG862">
            <v>0</v>
          </cell>
          <cell r="BH862">
            <v>0</v>
          </cell>
          <cell r="BI862">
            <v>0</v>
          </cell>
        </row>
        <row r="863">
          <cell r="C863" t="str">
            <v>D1</v>
          </cell>
          <cell r="D863" t="str">
            <v>3</v>
          </cell>
          <cell r="E863" t="str">
            <v>SRG0039</v>
          </cell>
          <cell r="F863" t="str">
            <v>ALLACCIAMENTO ALLA RETE DI REIN. E PROD. DEL POZZO LE PRATA 5</v>
          </cell>
          <cell r="G863" t="str">
            <v>TUSI081</v>
          </cell>
          <cell r="H863" t="str">
            <v>POZZO LE PRATA 5 RIPRISTINO (REIN.)</v>
          </cell>
          <cell r="I863" t="str">
            <v>938</v>
          </cell>
          <cell r="J863" t="str">
            <v>**</v>
          </cell>
          <cell r="K863" t="str">
            <v>****</v>
          </cell>
          <cell r="L863" t="str">
            <v>****</v>
          </cell>
          <cell r="M863" t="str">
            <v>14</v>
          </cell>
          <cell r="N863" t="str">
            <v>0500</v>
          </cell>
          <cell r="O863" t="str">
            <v>*</v>
          </cell>
          <cell r="P863" t="str">
            <v>*</v>
          </cell>
          <cell r="Q863" t="str">
            <v>****</v>
          </cell>
          <cell r="R863" t="str">
            <v>09</v>
          </cell>
          <cell r="S863" t="str">
            <v>7033</v>
          </cell>
          <cell r="T863" t="str">
            <v>1</v>
          </cell>
          <cell r="U863">
            <v>1</v>
          </cell>
          <cell r="V863">
            <v>4</v>
          </cell>
          <cell r="W863">
            <v>1999</v>
          </cell>
          <cell r="X863">
            <v>2577.4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2577.4</v>
          </cell>
          <cell r="AJ863">
            <v>2577.4</v>
          </cell>
          <cell r="AK863">
            <v>0</v>
          </cell>
          <cell r="AL863">
            <v>1999</v>
          </cell>
          <cell r="AM863">
            <v>1999</v>
          </cell>
          <cell r="AN863" t="str">
            <v>ta14938</v>
          </cell>
          <cell r="AO863">
            <v>128.87</v>
          </cell>
          <cell r="AP863">
            <v>193.30500000000001</v>
          </cell>
          <cell r="AQ863">
            <v>193.30500000000001</v>
          </cell>
          <cell r="AR863">
            <v>257.74</v>
          </cell>
          <cell r="AS863">
            <v>386.61</v>
          </cell>
          <cell r="AT863">
            <v>386.61</v>
          </cell>
          <cell r="AU863">
            <v>257.74</v>
          </cell>
          <cell r="AV863">
            <v>386.61</v>
          </cell>
          <cell r="AW863">
            <v>386.61</v>
          </cell>
          <cell r="AX863">
            <v>257.74</v>
          </cell>
          <cell r="AY863">
            <v>386.61</v>
          </cell>
          <cell r="AZ863">
            <v>0</v>
          </cell>
          <cell r="BA863">
            <v>257.74</v>
          </cell>
          <cell r="BB863">
            <v>257.74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</v>
          </cell>
          <cell r="BH863">
            <v>0</v>
          </cell>
          <cell r="BI863">
            <v>0</v>
          </cell>
        </row>
        <row r="864">
          <cell r="C864" t="str">
            <v>D1</v>
          </cell>
          <cell r="D864" t="str">
            <v>3</v>
          </cell>
          <cell r="E864" t="str">
            <v>SRG0039</v>
          </cell>
          <cell r="F864" t="str">
            <v>ALLACCIAMENTO ALLA RETE DI REIN. E PROD. DEL POZZO LE PRATA 5</v>
          </cell>
          <cell r="G864" t="str">
            <v>XUSI162</v>
          </cell>
          <cell r="H864" t="str">
            <v>ALLACC. ACQ. LE PRATA 5</v>
          </cell>
          <cell r="I864" t="str">
            <v>987</v>
          </cell>
          <cell r="J864" t="str">
            <v>08</v>
          </cell>
          <cell r="K864" t="str">
            <v>****</v>
          </cell>
          <cell r="L864" t="str">
            <v>****</v>
          </cell>
          <cell r="M864" t="str">
            <v>13</v>
          </cell>
          <cell r="N864" t="str">
            <v>S300</v>
          </cell>
          <cell r="O864" t="str">
            <v>*</v>
          </cell>
          <cell r="P864" t="str">
            <v>*</v>
          </cell>
          <cell r="Q864" t="str">
            <v>****</v>
          </cell>
          <cell r="R864" t="str">
            <v>09</v>
          </cell>
          <cell r="S864" t="str">
            <v>7674</v>
          </cell>
          <cell r="T864" t="str">
            <v>1</v>
          </cell>
          <cell r="U864">
            <v>1</v>
          </cell>
          <cell r="V864">
            <v>4</v>
          </cell>
          <cell r="W864">
            <v>1999</v>
          </cell>
          <cell r="X864">
            <v>10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10</v>
          </cell>
          <cell r="AJ864">
            <v>10</v>
          </cell>
          <cell r="AK864">
            <v>0</v>
          </cell>
          <cell r="AL864">
            <v>1999</v>
          </cell>
          <cell r="AM864">
            <v>1999</v>
          </cell>
          <cell r="AN864" t="str">
            <v>ta1398708</v>
          </cell>
          <cell r="AO864">
            <v>0.625</v>
          </cell>
          <cell r="AP864">
            <v>1.25</v>
          </cell>
          <cell r="AQ864">
            <v>1.25</v>
          </cell>
          <cell r="AR864">
            <v>1.25</v>
          </cell>
          <cell r="AS864">
            <v>2.5</v>
          </cell>
          <cell r="AT864">
            <v>2.5</v>
          </cell>
          <cell r="AU864">
            <v>1.25</v>
          </cell>
          <cell r="AV864">
            <v>1.25</v>
          </cell>
          <cell r="AW864">
            <v>1.25</v>
          </cell>
          <cell r="AX864">
            <v>0</v>
          </cell>
          <cell r="AY864">
            <v>0</v>
          </cell>
          <cell r="AZ864">
            <v>0</v>
          </cell>
          <cell r="BA864">
            <v>0</v>
          </cell>
          <cell r="BB864">
            <v>0</v>
          </cell>
          <cell r="BC864">
            <v>0</v>
          </cell>
          <cell r="BD864">
            <v>0</v>
          </cell>
          <cell r="BE864">
            <v>0</v>
          </cell>
          <cell r="BF864">
            <v>0</v>
          </cell>
          <cell r="BG864">
            <v>0</v>
          </cell>
          <cell r="BH864">
            <v>0</v>
          </cell>
          <cell r="BI864">
            <v>0</v>
          </cell>
        </row>
        <row r="865">
          <cell r="C865" t="str">
            <v>D1</v>
          </cell>
          <cell r="D865" t="str">
            <v>3</v>
          </cell>
          <cell r="E865" t="str">
            <v>SRG0039</v>
          </cell>
          <cell r="F865" t="str">
            <v>ALLACCIAMENTO ALLA RETE DI REIN. E PROD. DEL POZZO LE PRATA 5</v>
          </cell>
          <cell r="G865" t="str">
            <v>XUSI162</v>
          </cell>
          <cell r="H865" t="str">
            <v>ALLACC. ACQ. LE PRATA 5</v>
          </cell>
          <cell r="I865" t="str">
            <v>987</v>
          </cell>
          <cell r="J865" t="str">
            <v>08</v>
          </cell>
          <cell r="K865" t="str">
            <v>****</v>
          </cell>
          <cell r="L865" t="str">
            <v>****</v>
          </cell>
          <cell r="M865" t="str">
            <v>13</v>
          </cell>
          <cell r="N865" t="str">
            <v>S300</v>
          </cell>
          <cell r="O865" t="str">
            <v>*</v>
          </cell>
          <cell r="P865" t="str">
            <v>*</v>
          </cell>
          <cell r="Q865" t="str">
            <v>****</v>
          </cell>
          <cell r="R865" t="str">
            <v>09</v>
          </cell>
          <cell r="S865" t="str">
            <v>7674</v>
          </cell>
          <cell r="T865" t="str">
            <v>1</v>
          </cell>
          <cell r="U865">
            <v>1</v>
          </cell>
          <cell r="V865">
            <v>4</v>
          </cell>
          <cell r="W865">
            <v>1999</v>
          </cell>
          <cell r="X865">
            <v>28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28</v>
          </cell>
          <cell r="AJ865">
            <v>28</v>
          </cell>
          <cell r="AK865">
            <v>0</v>
          </cell>
          <cell r="AL865">
            <v>1999</v>
          </cell>
          <cell r="AM865">
            <v>1999</v>
          </cell>
          <cell r="AN865" t="str">
            <v>ta1398708</v>
          </cell>
          <cell r="AO865">
            <v>1.75</v>
          </cell>
          <cell r="AP865">
            <v>3.5</v>
          </cell>
          <cell r="AQ865">
            <v>3.5</v>
          </cell>
          <cell r="AR865">
            <v>3.5</v>
          </cell>
          <cell r="AS865">
            <v>7</v>
          </cell>
          <cell r="AT865">
            <v>7</v>
          </cell>
          <cell r="AU865">
            <v>3.5</v>
          </cell>
          <cell r="AV865">
            <v>3.5</v>
          </cell>
          <cell r="AW865">
            <v>3.5</v>
          </cell>
          <cell r="AX865">
            <v>0</v>
          </cell>
          <cell r="AY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0</v>
          </cell>
          <cell r="BF865">
            <v>0</v>
          </cell>
          <cell r="BG865">
            <v>0</v>
          </cell>
          <cell r="BH865">
            <v>0</v>
          </cell>
          <cell r="BI865">
            <v>0</v>
          </cell>
        </row>
        <row r="866">
          <cell r="C866" t="str">
            <v>B</v>
          </cell>
          <cell r="D866" t="str">
            <v>6R</v>
          </cell>
          <cell r="E866" t="str">
            <v>SRG0041</v>
          </cell>
          <cell r="F866" t="str">
            <v>RINNOVAMENTO GABBRO</v>
          </cell>
          <cell r="G866" t="str">
            <v>XUSI058</v>
          </cell>
          <cell r="H866" t="str">
            <v>CENTRALE NUOVA GABBRO</v>
          </cell>
          <cell r="I866">
            <v>987</v>
          </cell>
          <cell r="J866" t="str">
            <v>10</v>
          </cell>
          <cell r="K866" t="str">
            <v>****</v>
          </cell>
          <cell r="L866" t="str">
            <v>****</v>
          </cell>
          <cell r="M866" t="str">
            <v>13</v>
          </cell>
          <cell r="N866" t="str">
            <v>RG00</v>
          </cell>
          <cell r="O866" t="str">
            <v>*</v>
          </cell>
          <cell r="P866" t="str">
            <v>*</v>
          </cell>
          <cell r="Q866" t="str">
            <v>****</v>
          </cell>
          <cell r="R866" t="str">
            <v>57</v>
          </cell>
          <cell r="S866" t="str">
            <v>8129</v>
          </cell>
          <cell r="T866" t="str">
            <v>1</v>
          </cell>
          <cell r="U866">
            <v>1</v>
          </cell>
          <cell r="V866">
            <v>2001</v>
          </cell>
          <cell r="W866">
            <v>2001</v>
          </cell>
          <cell r="X866">
            <v>280.10000000000002</v>
          </cell>
          <cell r="Y866">
            <v>1318</v>
          </cell>
          <cell r="Z866">
            <v>1005</v>
          </cell>
          <cell r="AA866">
            <v>2510</v>
          </cell>
          <cell r="AB866">
            <v>3396</v>
          </cell>
          <cell r="AC866">
            <v>8229</v>
          </cell>
          <cell r="AD866">
            <v>18540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27049.1</v>
          </cell>
          <cell r="AJ866">
            <v>27049.1</v>
          </cell>
          <cell r="AK866">
            <v>0</v>
          </cell>
          <cell r="AL866">
            <v>2001</v>
          </cell>
          <cell r="AM866">
            <v>2001</v>
          </cell>
          <cell r="AN866" t="str">
            <v>ta1398710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662.70294999999999</v>
          </cell>
          <cell r="AV866">
            <v>1030.57071</v>
          </cell>
          <cell r="AW866">
            <v>1030.57071</v>
          </cell>
          <cell r="AX866">
            <v>1274.01261</v>
          </cell>
          <cell r="AY866">
            <v>2047.6168700000001</v>
          </cell>
          <cell r="AZ866">
            <v>2047.6168700000001</v>
          </cell>
          <cell r="BA866">
            <v>1274.01261</v>
          </cell>
          <cell r="BB866">
            <v>2047.6168700000001</v>
          </cell>
          <cell r="BC866">
            <v>2047.6168700000001</v>
          </cell>
          <cell r="BD866">
            <v>1274.01261</v>
          </cell>
          <cell r="BE866">
            <v>2047.6168700000001</v>
          </cell>
          <cell r="BF866">
            <v>0</v>
          </cell>
          <cell r="BG866">
            <v>1274.01261</v>
          </cell>
          <cell r="BH866">
            <v>2047.6168700000001</v>
          </cell>
          <cell r="BI866">
            <v>0</v>
          </cell>
        </row>
        <row r="867">
          <cell r="C867" t="str">
            <v>B</v>
          </cell>
          <cell r="D867" t="str">
            <v>6R</v>
          </cell>
          <cell r="E867" t="str">
            <v>SRG0041</v>
          </cell>
          <cell r="F867" t="str">
            <v>RINNOVAMENTO GABBRO</v>
          </cell>
          <cell r="G867" t="str">
            <v>XUSI058</v>
          </cell>
          <cell r="H867" t="str">
            <v>CENTRALE NUOVA GABBRO</v>
          </cell>
          <cell r="I867" t="str">
            <v>987</v>
          </cell>
          <cell r="J867">
            <v>10</v>
          </cell>
          <cell r="K867" t="str">
            <v>****</v>
          </cell>
          <cell r="L867" t="str">
            <v>****</v>
          </cell>
          <cell r="M867" t="str">
            <v>13</v>
          </cell>
          <cell r="N867" t="str">
            <v>RG00</v>
          </cell>
          <cell r="O867" t="str">
            <v>*</v>
          </cell>
          <cell r="P867" t="str">
            <v>*</v>
          </cell>
          <cell r="Q867" t="str">
            <v>****</v>
          </cell>
          <cell r="R867" t="str">
            <v>57</v>
          </cell>
          <cell r="S867" t="str">
            <v>8129</v>
          </cell>
          <cell r="T867" t="str">
            <v>1</v>
          </cell>
          <cell r="V867">
            <v>2002</v>
          </cell>
          <cell r="W867">
            <v>2002</v>
          </cell>
          <cell r="X867">
            <v>0</v>
          </cell>
          <cell r="AB867">
            <v>0</v>
          </cell>
          <cell r="AC867">
            <v>0</v>
          </cell>
          <cell r="AD867">
            <v>4917</v>
          </cell>
          <cell r="AE867">
            <v>4917</v>
          </cell>
          <cell r="AF867">
            <v>0</v>
          </cell>
          <cell r="AG867">
            <v>0</v>
          </cell>
          <cell r="AH867">
            <v>0</v>
          </cell>
          <cell r="AI867">
            <v>4917</v>
          </cell>
          <cell r="AJ867">
            <v>4917</v>
          </cell>
          <cell r="AK867">
            <v>0</v>
          </cell>
          <cell r="AL867">
            <v>2002</v>
          </cell>
          <cell r="AM867">
            <v>2002</v>
          </cell>
          <cell r="AN867" t="str">
            <v>ta1398710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120.46650000000001</v>
          </cell>
          <cell r="AY867">
            <v>187.33770000000001</v>
          </cell>
          <cell r="AZ867">
            <v>187.33770000000001</v>
          </cell>
          <cell r="BA867">
            <v>231.59070000000003</v>
          </cell>
          <cell r="BB867">
            <v>372.21690000000001</v>
          </cell>
          <cell r="BC867">
            <v>372.21690000000001</v>
          </cell>
          <cell r="BD867">
            <v>231.59070000000003</v>
          </cell>
          <cell r="BE867">
            <v>372.21690000000001</v>
          </cell>
          <cell r="BF867">
            <v>372.21690000000001</v>
          </cell>
          <cell r="BG867">
            <v>231.59070000000003</v>
          </cell>
          <cell r="BH867">
            <v>372.21690000000001</v>
          </cell>
          <cell r="BI867">
            <v>0</v>
          </cell>
        </row>
        <row r="868">
          <cell r="C868" t="str">
            <v>B</v>
          </cell>
          <cell r="D868" t="str">
            <v>6R</v>
          </cell>
          <cell r="E868" t="str">
            <v>SRG0042</v>
          </cell>
          <cell r="F868" t="str">
            <v>RINNOVAMENTO LAGO</v>
          </cell>
          <cell r="G868" t="str">
            <v>XUSI066</v>
          </cell>
          <cell r="H868" t="str">
            <v>C.LE NUOVA LAGO</v>
          </cell>
          <cell r="I868">
            <v>987</v>
          </cell>
          <cell r="J868" t="str">
            <v>10</v>
          </cell>
          <cell r="K868" t="str">
            <v>****</v>
          </cell>
          <cell r="L868" t="str">
            <v>****</v>
          </cell>
          <cell r="M868" t="str">
            <v>13</v>
          </cell>
          <cell r="N868" t="str">
            <v>RL00</v>
          </cell>
          <cell r="O868" t="str">
            <v>*</v>
          </cell>
          <cell r="P868" t="str">
            <v>*</v>
          </cell>
          <cell r="Q868" t="str">
            <v>****</v>
          </cell>
          <cell r="R868" t="str">
            <v>60</v>
          </cell>
          <cell r="S868" t="str">
            <v>8130</v>
          </cell>
          <cell r="T868" t="str">
            <v>1</v>
          </cell>
          <cell r="U868">
            <v>1</v>
          </cell>
          <cell r="V868">
            <v>2001</v>
          </cell>
          <cell r="W868">
            <v>2001</v>
          </cell>
          <cell r="X868">
            <v>24.2</v>
          </cell>
          <cell r="Y868">
            <v>1456.0640000000001</v>
          </cell>
          <cell r="Z868">
            <v>1736.212</v>
          </cell>
          <cell r="AA868">
            <v>1228.1279999999999</v>
          </cell>
          <cell r="AB868">
            <v>2341.596</v>
          </cell>
          <cell r="AC868">
            <v>6762</v>
          </cell>
          <cell r="AD868">
            <v>9658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16444.2</v>
          </cell>
          <cell r="AJ868">
            <v>16444.2</v>
          </cell>
          <cell r="AK868">
            <v>0</v>
          </cell>
          <cell r="AL868">
            <v>2001</v>
          </cell>
          <cell r="AM868">
            <v>2001</v>
          </cell>
          <cell r="AN868" t="str">
            <v>ta1398710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402.88290000000001</v>
          </cell>
          <cell r="AV868">
            <v>626.52402000000006</v>
          </cell>
          <cell r="AW868">
            <v>626.52402000000006</v>
          </cell>
          <cell r="AX868">
            <v>774.52182000000005</v>
          </cell>
          <cell r="AY868">
            <v>1244.8259400000002</v>
          </cell>
          <cell r="AZ868">
            <v>1244.8259400000002</v>
          </cell>
          <cell r="BA868">
            <v>774.52182000000005</v>
          </cell>
          <cell r="BB868">
            <v>1244.8259400000002</v>
          </cell>
          <cell r="BC868">
            <v>1244.8259400000002</v>
          </cell>
          <cell r="BD868">
            <v>774.52182000000005</v>
          </cell>
          <cell r="BE868">
            <v>1244.8259400000002</v>
          </cell>
          <cell r="BF868">
            <v>0</v>
          </cell>
          <cell r="BG868">
            <v>774.52182000000005</v>
          </cell>
          <cell r="BH868">
            <v>1244.8259400000002</v>
          </cell>
          <cell r="BI868">
            <v>0</v>
          </cell>
        </row>
        <row r="869">
          <cell r="C869" t="str">
            <v>B</v>
          </cell>
          <cell r="D869" t="str">
            <v>6R</v>
          </cell>
          <cell r="E869" t="str">
            <v>SRG0042</v>
          </cell>
          <cell r="F869" t="str">
            <v>RINNOVAMENTO LAGO</v>
          </cell>
          <cell r="G869" t="str">
            <v>XUSI066</v>
          </cell>
          <cell r="H869" t="str">
            <v>C.LE NUOVA LAGO</v>
          </cell>
          <cell r="I869" t="str">
            <v>987</v>
          </cell>
          <cell r="J869">
            <v>10</v>
          </cell>
          <cell r="K869" t="str">
            <v>****</v>
          </cell>
          <cell r="L869" t="str">
            <v>****</v>
          </cell>
          <cell r="M869" t="str">
            <v>13</v>
          </cell>
          <cell r="N869" t="str">
            <v>RL00</v>
          </cell>
          <cell r="O869" t="str">
            <v>*</v>
          </cell>
          <cell r="P869" t="str">
            <v>*</v>
          </cell>
          <cell r="Q869" t="str">
            <v>****</v>
          </cell>
          <cell r="R869" t="str">
            <v>60</v>
          </cell>
          <cell r="S869" t="str">
            <v>8130</v>
          </cell>
          <cell r="T869" t="str">
            <v>1</v>
          </cell>
          <cell r="U869">
            <v>1</v>
          </cell>
          <cell r="V869">
            <v>2001</v>
          </cell>
          <cell r="W869">
            <v>2001</v>
          </cell>
          <cell r="X869">
            <v>120.4</v>
          </cell>
          <cell r="AB869">
            <v>0</v>
          </cell>
          <cell r="AC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120.4</v>
          </cell>
          <cell r="AJ869">
            <v>120.4</v>
          </cell>
          <cell r="AK869">
            <v>0</v>
          </cell>
          <cell r="AL869">
            <v>1999</v>
          </cell>
          <cell r="AM869">
            <v>2001</v>
          </cell>
          <cell r="AN869" t="str">
            <v>ta1398710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2.9498000000000002</v>
          </cell>
          <cell r="AV869">
            <v>4.5872400000000004</v>
          </cell>
          <cell r="AW869">
            <v>4.5872400000000004</v>
          </cell>
          <cell r="AX869">
            <v>5.670840000000001</v>
          </cell>
          <cell r="AY869">
            <v>9.1142800000000008</v>
          </cell>
          <cell r="AZ869">
            <v>9.1142800000000008</v>
          </cell>
          <cell r="BA869">
            <v>5.670840000000001</v>
          </cell>
          <cell r="BB869">
            <v>9.1142800000000008</v>
          </cell>
          <cell r="BC869">
            <v>9.1142800000000008</v>
          </cell>
          <cell r="BD869">
            <v>5.670840000000001</v>
          </cell>
          <cell r="BE869">
            <v>9.1142800000000008</v>
          </cell>
          <cell r="BF869">
            <v>0</v>
          </cell>
          <cell r="BG869">
            <v>5.670840000000001</v>
          </cell>
          <cell r="BH869">
            <v>9.1142800000000008</v>
          </cell>
          <cell r="BI869">
            <v>0</v>
          </cell>
        </row>
        <row r="870">
          <cell r="C870" t="str">
            <v>B</v>
          </cell>
          <cell r="D870" t="str">
            <v>6R</v>
          </cell>
          <cell r="E870" t="str">
            <v>SRG0042</v>
          </cell>
          <cell r="F870" t="str">
            <v>RINNOVAMENTO LAGO</v>
          </cell>
          <cell r="G870" t="str">
            <v>XUSI066</v>
          </cell>
          <cell r="H870" t="str">
            <v>C.LE NUOVA LAGO</v>
          </cell>
          <cell r="I870" t="str">
            <v>987</v>
          </cell>
          <cell r="J870">
            <v>10</v>
          </cell>
          <cell r="K870" t="str">
            <v>****</v>
          </cell>
          <cell r="L870" t="str">
            <v>****</v>
          </cell>
          <cell r="M870" t="str">
            <v>13</v>
          </cell>
          <cell r="N870" t="str">
            <v>RRG0</v>
          </cell>
          <cell r="O870" t="str">
            <v>*</v>
          </cell>
          <cell r="P870" t="str">
            <v>*</v>
          </cell>
          <cell r="Q870" t="str">
            <v>****</v>
          </cell>
          <cell r="R870" t="str">
            <v>60</v>
          </cell>
          <cell r="S870" t="str">
            <v>****</v>
          </cell>
          <cell r="V870">
            <v>2002</v>
          </cell>
          <cell r="W870">
            <v>2002</v>
          </cell>
          <cell r="X870">
            <v>0</v>
          </cell>
          <cell r="AB870">
            <v>0</v>
          </cell>
          <cell r="AC870">
            <v>0</v>
          </cell>
          <cell r="AD870">
            <v>500</v>
          </cell>
          <cell r="AE870">
            <v>500</v>
          </cell>
          <cell r="AF870">
            <v>0</v>
          </cell>
          <cell r="AG870">
            <v>0</v>
          </cell>
          <cell r="AH870">
            <v>0</v>
          </cell>
          <cell r="AI870">
            <v>500</v>
          </cell>
          <cell r="AJ870">
            <v>500</v>
          </cell>
          <cell r="AK870">
            <v>0</v>
          </cell>
          <cell r="AL870">
            <v>2002</v>
          </cell>
          <cell r="AM870">
            <v>2002</v>
          </cell>
          <cell r="AN870" t="str">
            <v>ta1398710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12.25</v>
          </cell>
          <cell r="AY870">
            <v>19.05</v>
          </cell>
          <cell r="AZ870">
            <v>19.05</v>
          </cell>
          <cell r="BA870">
            <v>23.55</v>
          </cell>
          <cell r="BB870">
            <v>37.85</v>
          </cell>
          <cell r="BC870">
            <v>37.85</v>
          </cell>
          <cell r="BD870">
            <v>23.55</v>
          </cell>
          <cell r="BE870">
            <v>37.85</v>
          </cell>
          <cell r="BF870">
            <v>37.85</v>
          </cell>
          <cell r="BG870">
            <v>23.55</v>
          </cell>
          <cell r="BH870">
            <v>37.85</v>
          </cell>
          <cell r="BI870">
            <v>0</v>
          </cell>
        </row>
        <row r="871">
          <cell r="C871" t="str">
            <v>B</v>
          </cell>
          <cell r="D871" t="str">
            <v>6R</v>
          </cell>
          <cell r="E871" t="str">
            <v>SRG0043</v>
          </cell>
          <cell r="F871" t="str">
            <v>RINNOVAMENTO MONTEROTONDO</v>
          </cell>
          <cell r="G871" t="str">
            <v>XUSI070</v>
          </cell>
          <cell r="H871" t="str">
            <v>C.LE NUOVA MONTEROTONDO</v>
          </cell>
          <cell r="I871" t="str">
            <v>987</v>
          </cell>
          <cell r="J871">
            <v>10</v>
          </cell>
          <cell r="K871" t="str">
            <v>****</v>
          </cell>
          <cell r="L871" t="str">
            <v>****</v>
          </cell>
          <cell r="M871" t="str">
            <v>13</v>
          </cell>
          <cell r="N871" t="str">
            <v>RMR0</v>
          </cell>
          <cell r="O871" t="str">
            <v>*</v>
          </cell>
          <cell r="P871" t="str">
            <v>*</v>
          </cell>
          <cell r="Q871" t="str">
            <v>****</v>
          </cell>
          <cell r="R871" t="str">
            <v>59</v>
          </cell>
          <cell r="S871" t="str">
            <v>****</v>
          </cell>
          <cell r="T871">
            <v>1</v>
          </cell>
          <cell r="U871">
            <v>1</v>
          </cell>
          <cell r="V871">
            <v>2001</v>
          </cell>
          <cell r="W871">
            <v>2001</v>
          </cell>
          <cell r="X871">
            <v>14</v>
          </cell>
          <cell r="Y871">
            <v>1376.0640000000001</v>
          </cell>
          <cell r="Z871">
            <v>1660.5519999999999</v>
          </cell>
          <cell r="AA871">
            <v>1626.192</v>
          </cell>
          <cell r="AB871">
            <v>2785.192</v>
          </cell>
          <cell r="AC871">
            <v>7448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7462</v>
          </cell>
          <cell r="AJ871">
            <v>7462</v>
          </cell>
          <cell r="AK871">
            <v>0</v>
          </cell>
          <cell r="AL871">
            <v>2000</v>
          </cell>
          <cell r="AM871">
            <v>2001</v>
          </cell>
          <cell r="AN871" t="str">
            <v>ta1398710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182.81900000000002</v>
          </cell>
          <cell r="AV871">
            <v>284.30220000000003</v>
          </cell>
          <cell r="AW871">
            <v>284.30220000000003</v>
          </cell>
          <cell r="AX871">
            <v>351.46020000000004</v>
          </cell>
          <cell r="AY871">
            <v>564.87340000000006</v>
          </cell>
          <cell r="AZ871">
            <v>564.87340000000006</v>
          </cell>
          <cell r="BA871">
            <v>351.46020000000004</v>
          </cell>
          <cell r="BB871">
            <v>564.87340000000006</v>
          </cell>
          <cell r="BC871">
            <v>564.87340000000006</v>
          </cell>
          <cell r="BD871">
            <v>351.46020000000004</v>
          </cell>
          <cell r="BE871">
            <v>564.87340000000006</v>
          </cell>
          <cell r="BF871">
            <v>0</v>
          </cell>
          <cell r="BG871">
            <v>351.46020000000004</v>
          </cell>
          <cell r="BH871">
            <v>564.87340000000006</v>
          </cell>
          <cell r="BI871">
            <v>0</v>
          </cell>
        </row>
        <row r="872">
          <cell r="C872" t="str">
            <v>B</v>
          </cell>
          <cell r="D872" t="str">
            <v>6R</v>
          </cell>
          <cell r="E872" t="str">
            <v>SRG0043</v>
          </cell>
          <cell r="F872" t="str">
            <v>RINNOVAMENTO MONTEROTONDO</v>
          </cell>
          <cell r="G872" t="str">
            <v>XUSI070</v>
          </cell>
          <cell r="H872" t="str">
            <v>C.LE NUOVA MONTEROTONDO</v>
          </cell>
          <cell r="I872">
            <v>987</v>
          </cell>
          <cell r="J872" t="str">
            <v>10</v>
          </cell>
          <cell r="K872" t="str">
            <v>****</v>
          </cell>
          <cell r="L872" t="str">
            <v>****</v>
          </cell>
          <cell r="M872" t="str">
            <v>13</v>
          </cell>
          <cell r="N872" t="str">
            <v>RM00</v>
          </cell>
          <cell r="O872" t="str">
            <v>*</v>
          </cell>
          <cell r="P872" t="str">
            <v>*</v>
          </cell>
          <cell r="Q872" t="str">
            <v>****</v>
          </cell>
          <cell r="R872" t="str">
            <v>59</v>
          </cell>
          <cell r="S872" t="str">
            <v>8131</v>
          </cell>
          <cell r="T872" t="str">
            <v>1</v>
          </cell>
          <cell r="U872">
            <v>1</v>
          </cell>
          <cell r="V872">
            <v>2001</v>
          </cell>
          <cell r="W872">
            <v>2001</v>
          </cell>
          <cell r="X872">
            <v>413.2</v>
          </cell>
          <cell r="AB872">
            <v>0</v>
          </cell>
          <cell r="AC872">
            <v>0</v>
          </cell>
          <cell r="AD872">
            <v>9610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10023.200000000001</v>
          </cell>
          <cell r="AJ872">
            <v>10023.200000000001</v>
          </cell>
          <cell r="AK872">
            <v>0</v>
          </cell>
          <cell r="AL872">
            <v>2001</v>
          </cell>
          <cell r="AM872">
            <v>2001</v>
          </cell>
          <cell r="AN872" t="str">
            <v>ta1398710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245.56840000000003</v>
          </cell>
          <cell r="AV872">
            <v>381.88392000000005</v>
          </cell>
          <cell r="AW872">
            <v>381.88392000000005</v>
          </cell>
          <cell r="AX872">
            <v>472.09272000000004</v>
          </cell>
          <cell r="AY872">
            <v>758.75624000000005</v>
          </cell>
          <cell r="AZ872">
            <v>758.75624000000005</v>
          </cell>
          <cell r="BA872">
            <v>472.09272000000004</v>
          </cell>
          <cell r="BB872">
            <v>758.75624000000005</v>
          </cell>
          <cell r="BC872">
            <v>758.75624000000005</v>
          </cell>
          <cell r="BD872">
            <v>472.09272000000004</v>
          </cell>
          <cell r="BE872">
            <v>758.75624000000005</v>
          </cell>
          <cell r="BF872">
            <v>0</v>
          </cell>
          <cell r="BG872">
            <v>472.09272000000004</v>
          </cell>
          <cell r="BH872">
            <v>758.75624000000005</v>
          </cell>
          <cell r="BI872">
            <v>0</v>
          </cell>
        </row>
        <row r="873">
          <cell r="C873" t="str">
            <v>B</v>
          </cell>
          <cell r="D873" t="str">
            <v>6R</v>
          </cell>
          <cell r="E873" t="str">
            <v>SRG0043</v>
          </cell>
          <cell r="F873" t="str">
            <v>RINNOVAMENTO MONTEROTONDO</v>
          </cell>
          <cell r="G873" t="str">
            <v>XUSI070</v>
          </cell>
          <cell r="H873" t="str">
            <v>C.LE NUOVA MONTEROTONDO</v>
          </cell>
          <cell r="I873" t="str">
            <v>987</v>
          </cell>
          <cell r="J873">
            <v>10</v>
          </cell>
          <cell r="K873" t="str">
            <v>****</v>
          </cell>
          <cell r="L873" t="str">
            <v>****</v>
          </cell>
          <cell r="M873" t="str">
            <v>13</v>
          </cell>
          <cell r="N873" t="str">
            <v>RM00</v>
          </cell>
          <cell r="O873" t="str">
            <v>*</v>
          </cell>
          <cell r="P873" t="str">
            <v>*</v>
          </cell>
          <cell r="Q873" t="str">
            <v>****</v>
          </cell>
          <cell r="R873" t="str">
            <v>59</v>
          </cell>
          <cell r="S873" t="str">
            <v>8131</v>
          </cell>
          <cell r="T873" t="str">
            <v>1</v>
          </cell>
          <cell r="V873">
            <v>2002</v>
          </cell>
          <cell r="W873">
            <v>2002</v>
          </cell>
          <cell r="X873">
            <v>0</v>
          </cell>
          <cell r="AB873">
            <v>0</v>
          </cell>
          <cell r="AC873">
            <v>0</v>
          </cell>
          <cell r="AD873">
            <v>500</v>
          </cell>
          <cell r="AE873">
            <v>500</v>
          </cell>
          <cell r="AF873">
            <v>0</v>
          </cell>
          <cell r="AG873">
            <v>0</v>
          </cell>
          <cell r="AH873">
            <v>0</v>
          </cell>
          <cell r="AI873">
            <v>500</v>
          </cell>
          <cell r="AJ873">
            <v>500</v>
          </cell>
          <cell r="AK873">
            <v>0</v>
          </cell>
          <cell r="AL873">
            <v>2002</v>
          </cell>
          <cell r="AM873">
            <v>2002</v>
          </cell>
          <cell r="AN873" t="str">
            <v>ta1398710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12.25</v>
          </cell>
          <cell r="AY873">
            <v>19.05</v>
          </cell>
          <cell r="AZ873">
            <v>19.05</v>
          </cell>
          <cell r="BA873">
            <v>23.55</v>
          </cell>
          <cell r="BB873">
            <v>37.85</v>
          </cell>
          <cell r="BC873">
            <v>37.85</v>
          </cell>
          <cell r="BD873">
            <v>23.55</v>
          </cell>
          <cell r="BE873">
            <v>37.85</v>
          </cell>
          <cell r="BF873">
            <v>37.85</v>
          </cell>
          <cell r="BG873">
            <v>23.55</v>
          </cell>
          <cell r="BH873">
            <v>37.85</v>
          </cell>
          <cell r="BI873">
            <v>0</v>
          </cell>
        </row>
        <row r="874">
          <cell r="C874" t="str">
            <v>B</v>
          </cell>
          <cell r="D874" t="str">
            <v>6R</v>
          </cell>
          <cell r="E874" t="str">
            <v>SRG0044</v>
          </cell>
          <cell r="F874" t="str">
            <v>RINNOVAMENTO LECCIA/MOLINETTO</v>
          </cell>
          <cell r="G874" t="str">
            <v>XUSI083</v>
          </cell>
          <cell r="H874" t="str">
            <v>C.LE NUOVA LECCIA/MOLINETTO</v>
          </cell>
          <cell r="I874">
            <v>987</v>
          </cell>
          <cell r="J874" t="str">
            <v>10</v>
          </cell>
          <cell r="K874" t="str">
            <v>****</v>
          </cell>
          <cell r="L874" t="str">
            <v>****</v>
          </cell>
          <cell r="M874" t="str">
            <v>13</v>
          </cell>
          <cell r="N874" t="str">
            <v>RE00</v>
          </cell>
          <cell r="O874" t="str">
            <v>*</v>
          </cell>
          <cell r="P874" t="str">
            <v>*</v>
          </cell>
          <cell r="Q874" t="str">
            <v>****</v>
          </cell>
          <cell r="R874" t="str">
            <v>61</v>
          </cell>
          <cell r="S874" t="str">
            <v>8132</v>
          </cell>
          <cell r="T874" t="str">
            <v>1</v>
          </cell>
          <cell r="U874">
            <v>1</v>
          </cell>
          <cell r="V874">
            <v>2002</v>
          </cell>
          <cell r="W874">
            <v>2002</v>
          </cell>
          <cell r="X874">
            <v>195.7</v>
          </cell>
          <cell r="Y874">
            <v>0</v>
          </cell>
          <cell r="Z874">
            <v>48</v>
          </cell>
          <cell r="AA874">
            <v>320</v>
          </cell>
          <cell r="AB874">
            <v>2172</v>
          </cell>
          <cell r="AC874">
            <v>2540</v>
          </cell>
          <cell r="AD874">
            <v>9044</v>
          </cell>
          <cell r="AE874">
            <v>15156</v>
          </cell>
          <cell r="AF874">
            <v>0</v>
          </cell>
          <cell r="AG874">
            <v>0</v>
          </cell>
          <cell r="AH874">
            <v>0</v>
          </cell>
          <cell r="AI874">
            <v>26935.7</v>
          </cell>
          <cell r="AJ874">
            <v>26935.7</v>
          </cell>
          <cell r="AK874">
            <v>0</v>
          </cell>
          <cell r="AL874">
            <v>2002</v>
          </cell>
          <cell r="AM874">
            <v>2002</v>
          </cell>
          <cell r="AN874" t="str">
            <v>ta1398710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659.92465000000004</v>
          </cell>
          <cell r="AY874">
            <v>1026.25017</v>
          </cell>
          <cell r="AZ874">
            <v>1026.25017</v>
          </cell>
          <cell r="BA874">
            <v>1268.6714700000002</v>
          </cell>
          <cell r="BB874">
            <v>2039.0324900000001</v>
          </cell>
          <cell r="BC874">
            <v>2039.0324900000001</v>
          </cell>
          <cell r="BD874">
            <v>1268.6714700000002</v>
          </cell>
          <cell r="BE874">
            <v>2039.0324900000001</v>
          </cell>
          <cell r="BF874">
            <v>2039.0324900000001</v>
          </cell>
          <cell r="BG874">
            <v>1268.6714700000002</v>
          </cell>
          <cell r="BH874">
            <v>2039.0324900000001</v>
          </cell>
          <cell r="BI874">
            <v>0</v>
          </cell>
        </row>
        <row r="875">
          <cell r="C875" t="str">
            <v>B</v>
          </cell>
          <cell r="D875" t="str">
            <v>6R</v>
          </cell>
          <cell r="E875" t="str">
            <v>SRG0044</v>
          </cell>
          <cell r="F875" t="str">
            <v>RINNOVAMENTO LECCIA/MOLINETTO</v>
          </cell>
          <cell r="G875" t="str">
            <v>XUSI083</v>
          </cell>
          <cell r="H875" t="str">
            <v>C.LE NUOVA LECCIA/MOLINETTO</v>
          </cell>
          <cell r="I875" t="str">
            <v>987</v>
          </cell>
          <cell r="J875">
            <v>10</v>
          </cell>
          <cell r="K875" t="str">
            <v>****</v>
          </cell>
          <cell r="L875" t="str">
            <v>****</v>
          </cell>
          <cell r="M875" t="str">
            <v>13</v>
          </cell>
          <cell r="N875" t="str">
            <v>RE00</v>
          </cell>
          <cell r="O875" t="str">
            <v>*</v>
          </cell>
          <cell r="P875" t="str">
            <v>*</v>
          </cell>
          <cell r="Q875" t="str">
            <v>****</v>
          </cell>
          <cell r="R875" t="str">
            <v>61</v>
          </cell>
          <cell r="S875" t="str">
            <v>8132</v>
          </cell>
          <cell r="T875" t="str">
            <v>1</v>
          </cell>
          <cell r="V875">
            <v>2003</v>
          </cell>
          <cell r="W875">
            <v>2003</v>
          </cell>
          <cell r="X875">
            <v>0</v>
          </cell>
          <cell r="Y875">
            <v>0</v>
          </cell>
          <cell r="AB875">
            <v>0</v>
          </cell>
          <cell r="AC875">
            <v>0</v>
          </cell>
          <cell r="AE875">
            <v>3440</v>
          </cell>
          <cell r="AF875">
            <v>3440</v>
          </cell>
          <cell r="AG875">
            <v>0</v>
          </cell>
          <cell r="AH875">
            <v>0</v>
          </cell>
          <cell r="AI875">
            <v>3440</v>
          </cell>
          <cell r="AJ875">
            <v>3440</v>
          </cell>
          <cell r="AK875">
            <v>0</v>
          </cell>
          <cell r="AL875">
            <v>2003</v>
          </cell>
          <cell r="AM875">
            <v>2003</v>
          </cell>
          <cell r="AN875" t="str">
            <v>ta1398710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84.28</v>
          </cell>
          <cell r="BB875">
            <v>131.06399999999999</v>
          </cell>
          <cell r="BC875">
            <v>131.06399999999999</v>
          </cell>
          <cell r="BD875">
            <v>162.024</v>
          </cell>
          <cell r="BE875">
            <v>260.40800000000002</v>
          </cell>
          <cell r="BF875">
            <v>260.40800000000002</v>
          </cell>
          <cell r="BG875">
            <v>162.024</v>
          </cell>
          <cell r="BH875">
            <v>260.40800000000002</v>
          </cell>
          <cell r="BI875">
            <v>260.40800000000002</v>
          </cell>
        </row>
        <row r="876">
          <cell r="C876" t="str">
            <v>B</v>
          </cell>
          <cell r="D876" t="str">
            <v>6R</v>
          </cell>
          <cell r="E876" t="str">
            <v>SRG0044</v>
          </cell>
          <cell r="F876" t="str">
            <v>RINNOVAMENTO LECCIA/MOLINETTO</v>
          </cell>
          <cell r="G876" t="str">
            <v>XUSI084</v>
          </cell>
          <cell r="H876" t="str">
            <v>RETE VAPORDOTTI C.LE NUOVA LECCIA/MOLINETTO</v>
          </cell>
          <cell r="I876">
            <v>987</v>
          </cell>
          <cell r="J876" t="str">
            <v>07</v>
          </cell>
          <cell r="K876" t="str">
            <v>****</v>
          </cell>
          <cell r="L876" t="str">
            <v>****</v>
          </cell>
          <cell r="M876" t="str">
            <v>13</v>
          </cell>
          <cell r="N876" t="str">
            <v>RLE0</v>
          </cell>
          <cell r="O876" t="str">
            <v>*</v>
          </cell>
          <cell r="P876" t="str">
            <v>*</v>
          </cell>
          <cell r="Q876" t="str">
            <v>****</v>
          </cell>
          <cell r="R876" t="str">
            <v>61</v>
          </cell>
          <cell r="S876" t="str">
            <v>****</v>
          </cell>
          <cell r="V876">
            <v>2002</v>
          </cell>
          <cell r="W876">
            <v>2002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2165</v>
          </cell>
          <cell r="AF876">
            <v>0</v>
          </cell>
          <cell r="AG876">
            <v>0</v>
          </cell>
          <cell r="AH876">
            <v>0</v>
          </cell>
          <cell r="AI876">
            <v>2165</v>
          </cell>
          <cell r="AJ876">
            <v>2165</v>
          </cell>
          <cell r="AK876">
            <v>0</v>
          </cell>
          <cell r="AL876">
            <v>2002</v>
          </cell>
          <cell r="AM876">
            <v>2002</v>
          </cell>
          <cell r="AN876" t="str">
            <v>ta1398707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135.3125</v>
          </cell>
          <cell r="AY876">
            <v>270.625</v>
          </cell>
          <cell r="AZ876">
            <v>270.625</v>
          </cell>
          <cell r="BA876">
            <v>270.625</v>
          </cell>
          <cell r="BB876">
            <v>541.25</v>
          </cell>
          <cell r="BC876">
            <v>541.25</v>
          </cell>
          <cell r="BD876">
            <v>270.625</v>
          </cell>
          <cell r="BE876">
            <v>270.625</v>
          </cell>
          <cell r="BF876">
            <v>270.625</v>
          </cell>
          <cell r="BG876">
            <v>0</v>
          </cell>
          <cell r="BH876">
            <v>0</v>
          </cell>
          <cell r="BI876">
            <v>0</v>
          </cell>
        </row>
        <row r="877">
          <cell r="C877" t="str">
            <v>B</v>
          </cell>
          <cell r="D877" t="str">
            <v>6R</v>
          </cell>
          <cell r="E877" t="str">
            <v>SRG0044</v>
          </cell>
          <cell r="F877" t="str">
            <v>RINNOVAMENTO LECCIA/MOLINETTO</v>
          </cell>
          <cell r="G877" t="str">
            <v>XUSI085</v>
          </cell>
          <cell r="H877" t="str">
            <v>RETE ACQUEDOTTI C.LE NUOVA LECCIA/MOLINETTO</v>
          </cell>
          <cell r="I877">
            <v>987</v>
          </cell>
          <cell r="J877" t="str">
            <v>08</v>
          </cell>
          <cell r="K877" t="str">
            <v>****</v>
          </cell>
          <cell r="L877" t="str">
            <v>****</v>
          </cell>
          <cell r="M877" t="str">
            <v>13</v>
          </cell>
          <cell r="N877" t="str">
            <v>RLE0</v>
          </cell>
          <cell r="O877" t="str">
            <v>*</v>
          </cell>
          <cell r="P877" t="str">
            <v>*</v>
          </cell>
          <cell r="Q877" t="str">
            <v>****</v>
          </cell>
          <cell r="R877" t="str">
            <v>61</v>
          </cell>
          <cell r="S877" t="str">
            <v>****</v>
          </cell>
          <cell r="V877">
            <v>2002</v>
          </cell>
          <cell r="W877">
            <v>2002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400</v>
          </cell>
          <cell r="AF877">
            <v>0</v>
          </cell>
          <cell r="AG877">
            <v>0</v>
          </cell>
          <cell r="AH877">
            <v>0</v>
          </cell>
          <cell r="AI877">
            <v>400</v>
          </cell>
          <cell r="AJ877">
            <v>400</v>
          </cell>
          <cell r="AK877">
            <v>0</v>
          </cell>
          <cell r="AL877">
            <v>2002</v>
          </cell>
          <cell r="AM877">
            <v>2002</v>
          </cell>
          <cell r="AN877" t="str">
            <v>ta1398708</v>
          </cell>
          <cell r="AO877">
            <v>0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U877">
            <v>0</v>
          </cell>
          <cell r="AV877">
            <v>0</v>
          </cell>
          <cell r="AW877">
            <v>0</v>
          </cell>
          <cell r="AX877">
            <v>25</v>
          </cell>
          <cell r="AY877">
            <v>50</v>
          </cell>
          <cell r="AZ877">
            <v>50</v>
          </cell>
          <cell r="BA877">
            <v>50</v>
          </cell>
          <cell r="BB877">
            <v>100</v>
          </cell>
          <cell r="BC877">
            <v>100</v>
          </cell>
          <cell r="BD877">
            <v>50</v>
          </cell>
          <cell r="BE877">
            <v>50</v>
          </cell>
          <cell r="BF877">
            <v>50</v>
          </cell>
          <cell r="BG877">
            <v>0</v>
          </cell>
          <cell r="BH877">
            <v>0</v>
          </cell>
          <cell r="BI877">
            <v>0</v>
          </cell>
        </row>
        <row r="878">
          <cell r="C878" t="str">
            <v>D1</v>
          </cell>
          <cell r="D878" t="str">
            <v>3</v>
          </cell>
          <cell r="E878" t="str">
            <v>SRG0045</v>
          </cell>
          <cell r="F878" t="str">
            <v>COLLEGAMENTO POZZI MONTEVERDI 7, 3 E LUSTIGNANO 5 A C.LE MONTEVERDI 2</v>
          </cell>
          <cell r="G878" t="str">
            <v>SLS0007</v>
          </cell>
          <cell r="H878" t="str">
            <v>POZZO MONTEVERDI 7</v>
          </cell>
          <cell r="I878" t="str">
            <v>935</v>
          </cell>
          <cell r="J878" t="str">
            <v>**</v>
          </cell>
          <cell r="K878" t="str">
            <v>****</v>
          </cell>
          <cell r="L878" t="str">
            <v>****</v>
          </cell>
          <cell r="M878" t="str">
            <v>14</v>
          </cell>
          <cell r="N878" t="str">
            <v>0500</v>
          </cell>
          <cell r="O878" t="str">
            <v>*</v>
          </cell>
          <cell r="P878" t="str">
            <v>*</v>
          </cell>
          <cell r="Q878" t="str">
            <v>****</v>
          </cell>
          <cell r="R878" t="str">
            <v>32</v>
          </cell>
          <cell r="S878" t="str">
            <v>7138</v>
          </cell>
          <cell r="T878" t="str">
            <v>1</v>
          </cell>
          <cell r="U878">
            <v>1</v>
          </cell>
          <cell r="V878">
            <v>4</v>
          </cell>
          <cell r="W878">
            <v>1999</v>
          </cell>
          <cell r="X878">
            <v>998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998</v>
          </cell>
          <cell r="AJ878">
            <v>998</v>
          </cell>
          <cell r="AK878">
            <v>0</v>
          </cell>
          <cell r="AL878">
            <v>1999</v>
          </cell>
          <cell r="AM878">
            <v>1999</v>
          </cell>
          <cell r="AN878" t="str">
            <v>ta14935</v>
          </cell>
          <cell r="AO878">
            <v>49.900000000000006</v>
          </cell>
          <cell r="AP878">
            <v>74.849999999999994</v>
          </cell>
          <cell r="AQ878">
            <v>74.849999999999994</v>
          </cell>
          <cell r="AR878">
            <v>99.800000000000011</v>
          </cell>
          <cell r="AS878">
            <v>149.69999999999999</v>
          </cell>
          <cell r="AT878">
            <v>149.69999999999999</v>
          </cell>
          <cell r="AU878">
            <v>99.800000000000011</v>
          </cell>
          <cell r="AV878">
            <v>149.69999999999999</v>
          </cell>
          <cell r="AW878">
            <v>149.69999999999999</v>
          </cell>
          <cell r="AX878">
            <v>99.800000000000011</v>
          </cell>
          <cell r="AY878">
            <v>149.69999999999999</v>
          </cell>
          <cell r="AZ878">
            <v>0</v>
          </cell>
          <cell r="BA878">
            <v>99.800000000000011</v>
          </cell>
          <cell r="BB878">
            <v>99.800000000000011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</row>
        <row r="879">
          <cell r="C879" t="str">
            <v>D1</v>
          </cell>
          <cell r="D879" t="str">
            <v>3</v>
          </cell>
          <cell r="E879" t="str">
            <v>SRG0045</v>
          </cell>
          <cell r="F879" t="str">
            <v>COLLEGAMENTO POZZI MONTEVERDI 7, 3 E LUSTIGNANO 5 A C.LE MONTEVERDI 2</v>
          </cell>
          <cell r="G879" t="str">
            <v>SLS0007</v>
          </cell>
          <cell r="H879" t="str">
            <v>POZZO MONTEVERDI 7</v>
          </cell>
          <cell r="I879" t="str">
            <v>935</v>
          </cell>
          <cell r="J879" t="str">
            <v>**</v>
          </cell>
          <cell r="K879" t="str">
            <v>****</v>
          </cell>
          <cell r="L879" t="str">
            <v>****</v>
          </cell>
          <cell r="M879" t="str">
            <v>14</v>
          </cell>
          <cell r="N879" t="str">
            <v>0500</v>
          </cell>
          <cell r="O879" t="str">
            <v>*</v>
          </cell>
          <cell r="P879" t="str">
            <v>*</v>
          </cell>
          <cell r="Q879" t="str">
            <v>****</v>
          </cell>
          <cell r="R879" t="str">
            <v>32</v>
          </cell>
          <cell r="S879" t="str">
            <v>7427</v>
          </cell>
          <cell r="T879" t="str">
            <v>1</v>
          </cell>
          <cell r="U879">
            <v>1</v>
          </cell>
          <cell r="V879">
            <v>4</v>
          </cell>
          <cell r="W879">
            <v>1999</v>
          </cell>
          <cell r="X879">
            <v>7462.7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7462.7</v>
          </cell>
          <cell r="AJ879">
            <v>7462.7</v>
          </cell>
          <cell r="AK879">
            <v>0</v>
          </cell>
          <cell r="AL879">
            <v>1999</v>
          </cell>
          <cell r="AM879">
            <v>1999</v>
          </cell>
          <cell r="AN879" t="str">
            <v>ta14935</v>
          </cell>
          <cell r="AO879">
            <v>373.13499999999999</v>
          </cell>
          <cell r="AP879">
            <v>559.70249999999999</v>
          </cell>
          <cell r="AQ879">
            <v>559.70249999999999</v>
          </cell>
          <cell r="AR879">
            <v>746.27</v>
          </cell>
          <cell r="AS879">
            <v>1119.405</v>
          </cell>
          <cell r="AT879">
            <v>1119.405</v>
          </cell>
          <cell r="AU879">
            <v>746.27</v>
          </cell>
          <cell r="AV879">
            <v>1119.405</v>
          </cell>
          <cell r="AW879">
            <v>1119.405</v>
          </cell>
          <cell r="AX879">
            <v>746.27</v>
          </cell>
          <cell r="AY879">
            <v>1119.405</v>
          </cell>
          <cell r="AZ879">
            <v>0</v>
          </cell>
          <cell r="BA879">
            <v>746.27</v>
          </cell>
          <cell r="BB879">
            <v>746.27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  <cell r="BG879">
            <v>0</v>
          </cell>
          <cell r="BH879">
            <v>0</v>
          </cell>
          <cell r="BI879">
            <v>0</v>
          </cell>
        </row>
        <row r="880">
          <cell r="C880" t="str">
            <v>D1</v>
          </cell>
          <cell r="D880" t="str">
            <v>3</v>
          </cell>
          <cell r="E880" t="str">
            <v>SRG0045</v>
          </cell>
          <cell r="F880" t="str">
            <v>COLLEGAMENTO POZZI MONTEVERDI 7, 3 E LUSTIGNANO 5 A C.LE MONTEVERDI 2</v>
          </cell>
          <cell r="G880" t="str">
            <v>SLS0007</v>
          </cell>
          <cell r="H880" t="str">
            <v>POZZO MONTEVERDI 7</v>
          </cell>
          <cell r="I880" t="str">
            <v>939</v>
          </cell>
          <cell r="J880" t="str">
            <v>**</v>
          </cell>
          <cell r="K880" t="str">
            <v>****</v>
          </cell>
          <cell r="L880" t="str">
            <v>****</v>
          </cell>
          <cell r="M880" t="str">
            <v>14</v>
          </cell>
          <cell r="N880" t="str">
            <v>0500</v>
          </cell>
          <cell r="O880" t="str">
            <v>*</v>
          </cell>
          <cell r="P880" t="str">
            <v>*</v>
          </cell>
          <cell r="Q880" t="str">
            <v>****</v>
          </cell>
          <cell r="R880" t="str">
            <v>32</v>
          </cell>
          <cell r="S880" t="str">
            <v>7427</v>
          </cell>
          <cell r="T880" t="str">
            <v>1</v>
          </cell>
          <cell r="U880">
            <v>1</v>
          </cell>
          <cell r="V880">
            <v>4</v>
          </cell>
          <cell r="W880">
            <v>1999</v>
          </cell>
          <cell r="X880">
            <v>32.299999999999997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32.299999999999997</v>
          </cell>
          <cell r="AJ880">
            <v>32.299999999999997</v>
          </cell>
          <cell r="AK880">
            <v>0</v>
          </cell>
          <cell r="AL880">
            <v>1999</v>
          </cell>
          <cell r="AM880">
            <v>1999</v>
          </cell>
          <cell r="AN880" t="str">
            <v>ta14939</v>
          </cell>
          <cell r="AO880">
            <v>1.615</v>
          </cell>
          <cell r="AP880">
            <v>2.4224999999999999</v>
          </cell>
          <cell r="AQ880">
            <v>2.4224999999999999</v>
          </cell>
          <cell r="AR880">
            <v>3.23</v>
          </cell>
          <cell r="AS880">
            <v>4.8449999999999998</v>
          </cell>
          <cell r="AT880">
            <v>4.8449999999999998</v>
          </cell>
          <cell r="AU880">
            <v>3.23</v>
          </cell>
          <cell r="AV880">
            <v>4.8449999999999998</v>
          </cell>
          <cell r="AW880">
            <v>4.8449999999999998</v>
          </cell>
          <cell r="AX880">
            <v>3.23</v>
          </cell>
          <cell r="AY880">
            <v>4.8449999999999998</v>
          </cell>
          <cell r="AZ880">
            <v>0</v>
          </cell>
          <cell r="BA880">
            <v>3.23</v>
          </cell>
          <cell r="BB880">
            <v>3.23</v>
          </cell>
          <cell r="BC880">
            <v>0</v>
          </cell>
          <cell r="BD880">
            <v>0</v>
          </cell>
          <cell r="BE880">
            <v>0</v>
          </cell>
          <cell r="BF880">
            <v>0</v>
          </cell>
          <cell r="BG880">
            <v>0</v>
          </cell>
          <cell r="BH880">
            <v>0</v>
          </cell>
          <cell r="BI880">
            <v>0</v>
          </cell>
        </row>
        <row r="881">
          <cell r="C881" t="str">
            <v>D1</v>
          </cell>
          <cell r="D881" t="str">
            <v>3</v>
          </cell>
          <cell r="E881" t="str">
            <v>SRG0045</v>
          </cell>
          <cell r="F881" t="str">
            <v>COLLEGAMENTO POZZI MONTEVERDI 7, 3 E LUSTIGNANO 5 A C.LE MONTEVERDI 2</v>
          </cell>
          <cell r="G881" t="str">
            <v>SLS0007</v>
          </cell>
          <cell r="H881" t="str">
            <v>POZZO MONTEVERDI 7</v>
          </cell>
          <cell r="I881" t="str">
            <v>939</v>
          </cell>
          <cell r="J881" t="str">
            <v>**</v>
          </cell>
          <cell r="K881" t="str">
            <v>****</v>
          </cell>
          <cell r="L881" t="str">
            <v>****</v>
          </cell>
          <cell r="M881" t="str">
            <v>14</v>
          </cell>
          <cell r="N881" t="str">
            <v>0500</v>
          </cell>
          <cell r="O881" t="str">
            <v>*</v>
          </cell>
          <cell r="P881" t="str">
            <v>*</v>
          </cell>
          <cell r="Q881" t="str">
            <v>****</v>
          </cell>
          <cell r="R881" t="str">
            <v>32</v>
          </cell>
          <cell r="S881" t="str">
            <v>7427</v>
          </cell>
          <cell r="T881" t="str">
            <v>1</v>
          </cell>
          <cell r="U881">
            <v>1</v>
          </cell>
          <cell r="V881">
            <v>4</v>
          </cell>
          <cell r="W881">
            <v>1999</v>
          </cell>
          <cell r="X881">
            <v>0.1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0.1</v>
          </cell>
          <cell r="AJ881">
            <v>0.1</v>
          </cell>
          <cell r="AK881">
            <v>0</v>
          </cell>
          <cell r="AL881">
            <v>1999</v>
          </cell>
          <cell r="AM881">
            <v>1999</v>
          </cell>
          <cell r="AN881" t="str">
            <v>ta14939</v>
          </cell>
          <cell r="AO881">
            <v>5.000000000000001E-3</v>
          </cell>
          <cell r="AP881">
            <v>7.4999999999999997E-3</v>
          </cell>
          <cell r="AQ881">
            <v>7.4999999999999997E-3</v>
          </cell>
          <cell r="AR881">
            <v>1.0000000000000002E-2</v>
          </cell>
          <cell r="AS881">
            <v>1.4999999999999999E-2</v>
          </cell>
          <cell r="AT881">
            <v>1.4999999999999999E-2</v>
          </cell>
          <cell r="AU881">
            <v>1.0000000000000002E-2</v>
          </cell>
          <cell r="AV881">
            <v>1.4999999999999999E-2</v>
          </cell>
          <cell r="AW881">
            <v>1.4999999999999999E-2</v>
          </cell>
          <cell r="AX881">
            <v>1.0000000000000002E-2</v>
          </cell>
          <cell r="AY881">
            <v>1.4999999999999999E-2</v>
          </cell>
          <cell r="AZ881">
            <v>0</v>
          </cell>
          <cell r="BA881">
            <v>1.0000000000000002E-2</v>
          </cell>
          <cell r="BB881">
            <v>1.0000000000000002E-2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  <cell r="BG881">
            <v>0</v>
          </cell>
          <cell r="BH881">
            <v>0</v>
          </cell>
          <cell r="BI881">
            <v>0</v>
          </cell>
        </row>
        <row r="882">
          <cell r="C882" t="str">
            <v>D1</v>
          </cell>
          <cell r="D882" t="str">
            <v>3</v>
          </cell>
          <cell r="E882" t="str">
            <v>SRG0045</v>
          </cell>
          <cell r="F882" t="str">
            <v>COLLEGAMENTO POZZI MONTEVERDI 7, 3 E LUSTIGNANO 5 A C.LE MONTEVERDI 2</v>
          </cell>
          <cell r="G882" t="str">
            <v>SLS0008</v>
          </cell>
          <cell r="H882" t="str">
            <v>POZZO MONTEVERDI 3</v>
          </cell>
          <cell r="I882" t="str">
            <v>935</v>
          </cell>
          <cell r="J882" t="str">
            <v>**</v>
          </cell>
          <cell r="K882" t="str">
            <v>****</v>
          </cell>
          <cell r="L882" t="str">
            <v>****</v>
          </cell>
          <cell r="M882" t="str">
            <v>14</v>
          </cell>
          <cell r="N882" t="str">
            <v>0500</v>
          </cell>
          <cell r="O882" t="str">
            <v>*</v>
          </cell>
          <cell r="P882" t="str">
            <v>*</v>
          </cell>
          <cell r="Q882" t="str">
            <v>****</v>
          </cell>
          <cell r="R882" t="str">
            <v>32</v>
          </cell>
          <cell r="S882" t="str">
            <v>7426</v>
          </cell>
          <cell r="T882" t="str">
            <v>1</v>
          </cell>
          <cell r="U882">
            <v>1</v>
          </cell>
          <cell r="V882">
            <v>4</v>
          </cell>
          <cell r="W882">
            <v>1999</v>
          </cell>
          <cell r="X882">
            <v>12766.1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12766.1</v>
          </cell>
          <cell r="AJ882">
            <v>12766.1</v>
          </cell>
          <cell r="AK882">
            <v>0</v>
          </cell>
          <cell r="AL882">
            <v>1999</v>
          </cell>
          <cell r="AM882">
            <v>1999</v>
          </cell>
          <cell r="AN882" t="str">
            <v>ta14935</v>
          </cell>
          <cell r="AO882">
            <v>638.30500000000006</v>
          </cell>
          <cell r="AP882">
            <v>957.45749999999998</v>
          </cell>
          <cell r="AQ882">
            <v>957.45749999999998</v>
          </cell>
          <cell r="AR882">
            <v>1276.6100000000001</v>
          </cell>
          <cell r="AS882">
            <v>1914.915</v>
          </cell>
          <cell r="AT882">
            <v>1914.915</v>
          </cell>
          <cell r="AU882">
            <v>1276.6100000000001</v>
          </cell>
          <cell r="AV882">
            <v>1914.915</v>
          </cell>
          <cell r="AW882">
            <v>1914.915</v>
          </cell>
          <cell r="AX882">
            <v>1276.6100000000001</v>
          </cell>
          <cell r="AY882">
            <v>1914.915</v>
          </cell>
          <cell r="AZ882">
            <v>0</v>
          </cell>
          <cell r="BA882">
            <v>1276.6100000000001</v>
          </cell>
          <cell r="BB882">
            <v>1276.6100000000001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>
            <v>0</v>
          </cell>
          <cell r="BI882">
            <v>0</v>
          </cell>
        </row>
        <row r="883">
          <cell r="C883" t="str">
            <v>D1</v>
          </cell>
          <cell r="D883" t="str">
            <v>3</v>
          </cell>
          <cell r="E883" t="str">
            <v>SRG0045</v>
          </cell>
          <cell r="F883" t="str">
            <v>COLLEGAMENTO POZZI MONTEVERDI 7, 3 E LUSTIGNANO 5 A C.LE MONTEVERDI 2</v>
          </cell>
          <cell r="G883" t="str">
            <v>SLS0008</v>
          </cell>
          <cell r="H883" t="str">
            <v>POZZO MONTEVERDI 3</v>
          </cell>
          <cell r="I883" t="str">
            <v>939</v>
          </cell>
          <cell r="J883" t="str">
            <v>**</v>
          </cell>
          <cell r="K883" t="str">
            <v>****</v>
          </cell>
          <cell r="L883" t="str">
            <v>****</v>
          </cell>
          <cell r="M883" t="str">
            <v>14</v>
          </cell>
          <cell r="N883" t="str">
            <v>0500</v>
          </cell>
          <cell r="O883" t="str">
            <v>*</v>
          </cell>
          <cell r="P883" t="str">
            <v>*</v>
          </cell>
          <cell r="Q883" t="str">
            <v>****</v>
          </cell>
          <cell r="R883" t="str">
            <v>32</v>
          </cell>
          <cell r="S883" t="str">
            <v>7426</v>
          </cell>
          <cell r="T883" t="str">
            <v>1</v>
          </cell>
          <cell r="U883">
            <v>1</v>
          </cell>
          <cell r="V883">
            <v>4</v>
          </cell>
          <cell r="W883">
            <v>1999</v>
          </cell>
          <cell r="X883">
            <v>32.299999999999997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32.299999999999997</v>
          </cell>
          <cell r="AJ883">
            <v>32.299999999999997</v>
          </cell>
          <cell r="AK883">
            <v>0</v>
          </cell>
          <cell r="AL883">
            <v>1999</v>
          </cell>
          <cell r="AM883">
            <v>1999</v>
          </cell>
          <cell r="AN883" t="str">
            <v>ta14939</v>
          </cell>
          <cell r="AO883">
            <v>1.615</v>
          </cell>
          <cell r="AP883">
            <v>2.4224999999999999</v>
          </cell>
          <cell r="AQ883">
            <v>2.4224999999999999</v>
          </cell>
          <cell r="AR883">
            <v>3.23</v>
          </cell>
          <cell r="AS883">
            <v>4.8449999999999998</v>
          </cell>
          <cell r="AT883">
            <v>4.8449999999999998</v>
          </cell>
          <cell r="AU883">
            <v>3.23</v>
          </cell>
          <cell r="AV883">
            <v>4.8449999999999998</v>
          </cell>
          <cell r="AW883">
            <v>4.8449999999999998</v>
          </cell>
          <cell r="AX883">
            <v>3.23</v>
          </cell>
          <cell r="AY883">
            <v>4.8449999999999998</v>
          </cell>
          <cell r="AZ883">
            <v>0</v>
          </cell>
          <cell r="BA883">
            <v>3.23</v>
          </cell>
          <cell r="BB883">
            <v>3.23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  <cell r="BG883">
            <v>0</v>
          </cell>
          <cell r="BH883">
            <v>0</v>
          </cell>
          <cell r="BI883">
            <v>0</v>
          </cell>
        </row>
        <row r="884">
          <cell r="C884" t="str">
            <v>D1</v>
          </cell>
          <cell r="D884" t="str">
            <v>3</v>
          </cell>
          <cell r="E884" t="str">
            <v>SRG0045</v>
          </cell>
          <cell r="F884" t="str">
            <v>COLLEGAMENTO POZZI MONTEVERDI 7, 3 E LUSTIGNANO 5 A C.LE MONTEVERDI 2</v>
          </cell>
          <cell r="G884" t="str">
            <v>XUSI125</v>
          </cell>
          <cell r="H884" t="str">
            <v>RIPR. POZZO MONTEVERDI 7</v>
          </cell>
          <cell r="I884" t="str">
            <v>938</v>
          </cell>
          <cell r="J884" t="str">
            <v>**</v>
          </cell>
          <cell r="K884" t="str">
            <v>****</v>
          </cell>
          <cell r="L884" t="str">
            <v>****</v>
          </cell>
          <cell r="M884" t="str">
            <v>14</v>
          </cell>
          <cell r="N884" t="str">
            <v>0500</v>
          </cell>
          <cell r="O884" t="str">
            <v>*</v>
          </cell>
          <cell r="P884" t="str">
            <v>*</v>
          </cell>
          <cell r="Q884" t="str">
            <v>****</v>
          </cell>
          <cell r="R884" t="str">
            <v>09</v>
          </cell>
          <cell r="S884" t="str">
            <v>7594</v>
          </cell>
          <cell r="T884" t="str">
            <v>1</v>
          </cell>
          <cell r="U884">
            <v>1</v>
          </cell>
          <cell r="V884">
            <v>4</v>
          </cell>
          <cell r="W884">
            <v>1999</v>
          </cell>
          <cell r="X884">
            <v>1037.7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688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2413.6999999999998</v>
          </cell>
          <cell r="AJ884">
            <v>1725.7</v>
          </cell>
          <cell r="AK884" t="str">
            <v>NO</v>
          </cell>
          <cell r="AL884">
            <v>2001</v>
          </cell>
          <cell r="AM884">
            <v>2001</v>
          </cell>
          <cell r="AN884" t="str">
            <v>ta14938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86.285000000000011</v>
          </cell>
          <cell r="AV884">
            <v>129.42750000000001</v>
          </cell>
          <cell r="AW884">
            <v>129.42750000000001</v>
          </cell>
          <cell r="AX884">
            <v>172.57000000000002</v>
          </cell>
          <cell r="AY884">
            <v>258.85500000000002</v>
          </cell>
          <cell r="AZ884">
            <v>258.85500000000002</v>
          </cell>
          <cell r="BA884">
            <v>172.57000000000002</v>
          </cell>
          <cell r="BB884">
            <v>258.85500000000002</v>
          </cell>
          <cell r="BC884">
            <v>258.85500000000002</v>
          </cell>
          <cell r="BD884">
            <v>172.57000000000002</v>
          </cell>
          <cell r="BE884">
            <v>258.85500000000002</v>
          </cell>
          <cell r="BF884">
            <v>0</v>
          </cell>
          <cell r="BG884">
            <v>172.57000000000002</v>
          </cell>
          <cell r="BH884">
            <v>172.57000000000002</v>
          </cell>
          <cell r="BI884">
            <v>0</v>
          </cell>
        </row>
        <row r="885">
          <cell r="C885" t="str">
            <v>D1</v>
          </cell>
          <cell r="D885" t="str">
            <v>3</v>
          </cell>
          <cell r="E885" t="str">
            <v>SRG0045</v>
          </cell>
          <cell r="F885" t="str">
            <v>COLLEGAMENTO POZZI MONTEVERDI 7, 3 E LUSTIGNANO 5 A C.LE MONTEVERDI 2</v>
          </cell>
          <cell r="G885" t="str">
            <v>XUSI125</v>
          </cell>
          <cell r="H885" t="str">
            <v>RIPR. POZZO MONTEVERDI 7</v>
          </cell>
          <cell r="I885" t="str">
            <v>938</v>
          </cell>
          <cell r="J885" t="str">
            <v>**</v>
          </cell>
          <cell r="K885" t="str">
            <v>****</v>
          </cell>
          <cell r="L885" t="str">
            <v>****</v>
          </cell>
          <cell r="M885" t="str">
            <v>14</v>
          </cell>
          <cell r="N885" t="str">
            <v>0500</v>
          </cell>
          <cell r="O885" t="str">
            <v>*</v>
          </cell>
          <cell r="P885" t="str">
            <v>*</v>
          </cell>
          <cell r="Q885" t="str">
            <v>****</v>
          </cell>
          <cell r="R885" t="str">
            <v>09</v>
          </cell>
          <cell r="S885" t="str">
            <v>7594</v>
          </cell>
          <cell r="T885" t="str">
            <v>1</v>
          </cell>
          <cell r="U885">
            <v>1</v>
          </cell>
          <cell r="V885">
            <v>4</v>
          </cell>
          <cell r="W885">
            <v>1999</v>
          </cell>
          <cell r="X885">
            <v>75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75</v>
          </cell>
          <cell r="AJ885">
            <v>75</v>
          </cell>
          <cell r="AK885">
            <v>0</v>
          </cell>
          <cell r="AL885">
            <v>1999</v>
          </cell>
          <cell r="AM885">
            <v>1999</v>
          </cell>
          <cell r="AN885" t="str">
            <v>ta14938</v>
          </cell>
          <cell r="AO885">
            <v>3.75</v>
          </cell>
          <cell r="AP885">
            <v>5.625</v>
          </cell>
          <cell r="AQ885">
            <v>5.625</v>
          </cell>
          <cell r="AR885">
            <v>7.5</v>
          </cell>
          <cell r="AS885">
            <v>11.25</v>
          </cell>
          <cell r="AT885">
            <v>11.25</v>
          </cell>
          <cell r="AU885">
            <v>7.5</v>
          </cell>
          <cell r="AV885">
            <v>11.25</v>
          </cell>
          <cell r="AW885">
            <v>11.25</v>
          </cell>
          <cell r="AX885">
            <v>7.5</v>
          </cell>
          <cell r="AY885">
            <v>11.25</v>
          </cell>
          <cell r="AZ885">
            <v>0</v>
          </cell>
          <cell r="BA885">
            <v>7.5</v>
          </cell>
          <cell r="BB885">
            <v>7.5</v>
          </cell>
          <cell r="BC885">
            <v>0</v>
          </cell>
          <cell r="BD885">
            <v>0</v>
          </cell>
          <cell r="BE885">
            <v>0</v>
          </cell>
          <cell r="BF885">
            <v>0</v>
          </cell>
          <cell r="BG885">
            <v>0</v>
          </cell>
          <cell r="BH885">
            <v>0</v>
          </cell>
          <cell r="BI885">
            <v>0</v>
          </cell>
        </row>
        <row r="886">
          <cell r="C886" t="str">
            <v>D1</v>
          </cell>
          <cell r="D886" t="str">
            <v>3</v>
          </cell>
          <cell r="E886" t="str">
            <v>SRG0045</v>
          </cell>
          <cell r="F886" t="str">
            <v>COLLEGAMENTO POZZI MONTEVERDI 7, 3 E LUSTIGNANO 5 A C.LE MONTEVERDI 2</v>
          </cell>
          <cell r="G886" t="str">
            <v>XUSI126</v>
          </cell>
          <cell r="H886" t="str">
            <v>VAP. ALLACC. MV3,MV7 E C.LE MV2-LUSTIGNANO 5</v>
          </cell>
          <cell r="I886" t="str">
            <v>987</v>
          </cell>
          <cell r="J886" t="str">
            <v>07</v>
          </cell>
          <cell r="K886" t="str">
            <v>****</v>
          </cell>
          <cell r="L886" t="str">
            <v>****</v>
          </cell>
          <cell r="M886" t="str">
            <v>13</v>
          </cell>
          <cell r="N886" t="str">
            <v>M200</v>
          </cell>
          <cell r="O886" t="str">
            <v>*</v>
          </cell>
          <cell r="P886" t="str">
            <v>*</v>
          </cell>
          <cell r="Q886" t="str">
            <v>****</v>
          </cell>
          <cell r="R886" t="str">
            <v>09</v>
          </cell>
          <cell r="S886" t="str">
            <v>****</v>
          </cell>
          <cell r="T886">
            <v>1</v>
          </cell>
          <cell r="U886">
            <v>1</v>
          </cell>
          <cell r="V886">
            <v>1</v>
          </cell>
          <cell r="W886">
            <v>2000</v>
          </cell>
          <cell r="X886">
            <v>762</v>
          </cell>
          <cell r="Y886">
            <v>1</v>
          </cell>
          <cell r="Z886">
            <v>0</v>
          </cell>
          <cell r="AA886">
            <v>0</v>
          </cell>
          <cell r="AB886">
            <v>0</v>
          </cell>
          <cell r="AC886">
            <v>1</v>
          </cell>
          <cell r="AD886">
            <v>1970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2733</v>
          </cell>
          <cell r="AJ886">
            <v>2733</v>
          </cell>
          <cell r="AK886" t="str">
            <v>NO</v>
          </cell>
          <cell r="AL886">
            <v>2001</v>
          </cell>
          <cell r="AM886">
            <v>2001</v>
          </cell>
          <cell r="AN886" t="str">
            <v>ta1398707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170.8125</v>
          </cell>
          <cell r="AV886">
            <v>341.625</v>
          </cell>
          <cell r="AW886">
            <v>341.625</v>
          </cell>
          <cell r="AX886">
            <v>341.625</v>
          </cell>
          <cell r="AY886">
            <v>683.25</v>
          </cell>
          <cell r="AZ886">
            <v>683.25</v>
          </cell>
          <cell r="BA886">
            <v>341.625</v>
          </cell>
          <cell r="BB886">
            <v>341.625</v>
          </cell>
          <cell r="BC886">
            <v>341.625</v>
          </cell>
          <cell r="BD886">
            <v>0</v>
          </cell>
          <cell r="BE886">
            <v>0</v>
          </cell>
          <cell r="BF886">
            <v>0</v>
          </cell>
          <cell r="BG886">
            <v>0</v>
          </cell>
          <cell r="BH886">
            <v>0</v>
          </cell>
          <cell r="BI886">
            <v>0</v>
          </cell>
        </row>
        <row r="887">
          <cell r="C887" t="str">
            <v>D1</v>
          </cell>
          <cell r="D887" t="str">
            <v>3</v>
          </cell>
          <cell r="E887" t="str">
            <v>SRG0045</v>
          </cell>
          <cell r="F887" t="str">
            <v>COLLEGAMENTO POZZI MONTEVERDI 7, 3 E LUSTIGNANO 5 A C.LE MONTEVERDI 2</v>
          </cell>
          <cell r="G887" t="str">
            <v>XUSI126</v>
          </cell>
          <cell r="H887" t="str">
            <v>VAP. ALLACC. MV3,MV7 E C.LE MV2-LUSTIGNANO 5</v>
          </cell>
          <cell r="I887" t="str">
            <v>987</v>
          </cell>
          <cell r="J887" t="str">
            <v>07</v>
          </cell>
          <cell r="K887" t="str">
            <v>****</v>
          </cell>
          <cell r="L887" t="str">
            <v>****</v>
          </cell>
          <cell r="M887" t="str">
            <v>13</v>
          </cell>
          <cell r="N887" t="str">
            <v>M200</v>
          </cell>
          <cell r="O887" t="str">
            <v>*</v>
          </cell>
          <cell r="P887" t="str">
            <v>*</v>
          </cell>
          <cell r="Q887" t="str">
            <v>****</v>
          </cell>
          <cell r="R887" t="str">
            <v>09</v>
          </cell>
          <cell r="S887" t="str">
            <v>****</v>
          </cell>
          <cell r="T887">
            <v>1</v>
          </cell>
          <cell r="U887">
            <v>1</v>
          </cell>
          <cell r="V887">
            <v>1</v>
          </cell>
          <cell r="W887">
            <v>2000</v>
          </cell>
          <cell r="X887">
            <v>38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38</v>
          </cell>
          <cell r="AJ887">
            <v>38</v>
          </cell>
          <cell r="AK887">
            <v>0</v>
          </cell>
          <cell r="AL887">
            <v>1999</v>
          </cell>
          <cell r="AM887">
            <v>2000</v>
          </cell>
          <cell r="AN887" t="str">
            <v>ta1398707</v>
          </cell>
          <cell r="AO887">
            <v>0</v>
          </cell>
          <cell r="AP887">
            <v>0</v>
          </cell>
          <cell r="AQ887">
            <v>0</v>
          </cell>
          <cell r="AR887">
            <v>2.375</v>
          </cell>
          <cell r="AS887">
            <v>4.75</v>
          </cell>
          <cell r="AT887">
            <v>4.75</v>
          </cell>
          <cell r="AU887">
            <v>4.75</v>
          </cell>
          <cell r="AV887">
            <v>9.5</v>
          </cell>
          <cell r="AW887">
            <v>9.5</v>
          </cell>
          <cell r="AX887">
            <v>4.75</v>
          </cell>
          <cell r="AY887">
            <v>4.75</v>
          </cell>
          <cell r="AZ887">
            <v>4.75</v>
          </cell>
          <cell r="BA887">
            <v>0</v>
          </cell>
          <cell r="BB887">
            <v>0</v>
          </cell>
          <cell r="BC887">
            <v>0</v>
          </cell>
          <cell r="BD887">
            <v>0</v>
          </cell>
          <cell r="BE887">
            <v>0</v>
          </cell>
          <cell r="BF887">
            <v>0</v>
          </cell>
          <cell r="BG887">
            <v>0</v>
          </cell>
          <cell r="BH887">
            <v>0</v>
          </cell>
          <cell r="BI887">
            <v>0</v>
          </cell>
        </row>
        <row r="888">
          <cell r="C888" t="str">
            <v>D1</v>
          </cell>
          <cell r="D888" t="str">
            <v>3</v>
          </cell>
          <cell r="E888" t="str">
            <v>SRG0045</v>
          </cell>
          <cell r="F888" t="str">
            <v>COLLEGAMENTO POZZI MONTEVERDI 7, 3 E LUSTIGNANO 5 A C.LE MONTEVERDI 2</v>
          </cell>
          <cell r="G888" t="str">
            <v>XUSI126</v>
          </cell>
          <cell r="H888" t="str">
            <v>VAP. ALLACC. MV3,MV7 E C.LE MV2-LUSTIGNANO 5</v>
          </cell>
          <cell r="I888" t="str">
            <v>987</v>
          </cell>
          <cell r="J888" t="str">
            <v>07</v>
          </cell>
          <cell r="K888" t="str">
            <v>****</v>
          </cell>
          <cell r="L888" t="str">
            <v>****</v>
          </cell>
          <cell r="M888" t="str">
            <v>13</v>
          </cell>
          <cell r="N888" t="str">
            <v>M200</v>
          </cell>
          <cell r="O888" t="str">
            <v>*</v>
          </cell>
          <cell r="P888" t="str">
            <v>*</v>
          </cell>
          <cell r="Q888" t="str">
            <v>****</v>
          </cell>
          <cell r="R888" t="str">
            <v>09</v>
          </cell>
          <cell r="S888" t="str">
            <v>7537</v>
          </cell>
          <cell r="T888" t="str">
            <v>1</v>
          </cell>
          <cell r="U888">
            <v>1</v>
          </cell>
          <cell r="V888">
            <v>1</v>
          </cell>
          <cell r="W888">
            <v>2000</v>
          </cell>
          <cell r="X888">
            <v>10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10</v>
          </cell>
          <cell r="AJ888">
            <v>10</v>
          </cell>
          <cell r="AK888">
            <v>0</v>
          </cell>
          <cell r="AL888">
            <v>1999</v>
          </cell>
          <cell r="AM888">
            <v>2000</v>
          </cell>
          <cell r="AN888" t="str">
            <v>ta1398707</v>
          </cell>
          <cell r="AO888">
            <v>0</v>
          </cell>
          <cell r="AP888">
            <v>0</v>
          </cell>
          <cell r="AQ888">
            <v>0</v>
          </cell>
          <cell r="AR888">
            <v>0.625</v>
          </cell>
          <cell r="AS888">
            <v>1.25</v>
          </cell>
          <cell r="AT888">
            <v>1.25</v>
          </cell>
          <cell r="AU888">
            <v>1.25</v>
          </cell>
          <cell r="AV888">
            <v>2.5</v>
          </cell>
          <cell r="AW888">
            <v>2.5</v>
          </cell>
          <cell r="AX888">
            <v>1.25</v>
          </cell>
          <cell r="AY888">
            <v>1.25</v>
          </cell>
          <cell r="AZ888">
            <v>1.25</v>
          </cell>
          <cell r="BA888">
            <v>0</v>
          </cell>
          <cell r="BB888">
            <v>0</v>
          </cell>
          <cell r="BC888">
            <v>0</v>
          </cell>
          <cell r="BD888">
            <v>0</v>
          </cell>
          <cell r="BE888">
            <v>0</v>
          </cell>
          <cell r="BF888">
            <v>0</v>
          </cell>
          <cell r="BG888">
            <v>0</v>
          </cell>
          <cell r="BH888">
            <v>0</v>
          </cell>
          <cell r="BI888">
            <v>0</v>
          </cell>
        </row>
        <row r="889">
          <cell r="C889" t="str">
            <v>D1</v>
          </cell>
          <cell r="D889" t="str">
            <v>3</v>
          </cell>
          <cell r="E889" t="str">
            <v>SRG0045</v>
          </cell>
          <cell r="F889" t="str">
            <v>COLLEGAMENTO POZZI MONTEVERDI 7, 3 E LUSTIGNANO 5 A C.LE MONTEVERDI 2</v>
          </cell>
          <cell r="G889" t="str">
            <v>XUSI126</v>
          </cell>
          <cell r="H889" t="str">
            <v>VAP. ALLACC. MV3,MV7 E C.LE MV2-LUSTIGNANO 5</v>
          </cell>
          <cell r="I889" t="str">
            <v>987</v>
          </cell>
          <cell r="J889" t="str">
            <v>07</v>
          </cell>
          <cell r="K889" t="str">
            <v>****</v>
          </cell>
          <cell r="L889" t="str">
            <v>****</v>
          </cell>
          <cell r="M889" t="str">
            <v>13</v>
          </cell>
          <cell r="N889" t="str">
            <v>M200</v>
          </cell>
          <cell r="O889" t="str">
            <v>*</v>
          </cell>
          <cell r="P889" t="str">
            <v>*</v>
          </cell>
          <cell r="Q889" t="str">
            <v>****</v>
          </cell>
          <cell r="R889" t="str">
            <v>09</v>
          </cell>
          <cell r="S889" t="str">
            <v>8147</v>
          </cell>
          <cell r="T889" t="str">
            <v>1</v>
          </cell>
          <cell r="U889">
            <v>1</v>
          </cell>
          <cell r="V889">
            <v>1</v>
          </cell>
          <cell r="W889">
            <v>2000</v>
          </cell>
          <cell r="X889">
            <v>1039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3009</v>
          </cell>
          <cell r="AJ889">
            <v>1039</v>
          </cell>
          <cell r="AK889">
            <v>0</v>
          </cell>
          <cell r="AL889">
            <v>1999</v>
          </cell>
          <cell r="AM889">
            <v>2000</v>
          </cell>
          <cell r="AN889" t="str">
            <v>ta1398707</v>
          </cell>
          <cell r="AO889">
            <v>0</v>
          </cell>
          <cell r="AP889">
            <v>0</v>
          </cell>
          <cell r="AQ889">
            <v>0</v>
          </cell>
          <cell r="AR889">
            <v>64.9375</v>
          </cell>
          <cell r="AS889">
            <v>129.875</v>
          </cell>
          <cell r="AT889">
            <v>129.875</v>
          </cell>
          <cell r="AU889">
            <v>129.875</v>
          </cell>
          <cell r="AV889">
            <v>259.75</v>
          </cell>
          <cell r="AW889">
            <v>259.75</v>
          </cell>
          <cell r="AX889">
            <v>129.875</v>
          </cell>
          <cell r="AY889">
            <v>129.875</v>
          </cell>
          <cell r="AZ889">
            <v>129.875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0</v>
          </cell>
          <cell r="BH889">
            <v>0</v>
          </cell>
          <cell r="BI889">
            <v>0</v>
          </cell>
        </row>
        <row r="890">
          <cell r="C890" t="str">
            <v>D1</v>
          </cell>
          <cell r="D890" t="str">
            <v>3</v>
          </cell>
          <cell r="E890" t="str">
            <v>SRG0045</v>
          </cell>
          <cell r="F890" t="str">
            <v>COLLEGAMENTO POZZI MONTEVERDI 7, 3 E LUSTIGNANO 5 A C.LE MONTEVERDI 2</v>
          </cell>
          <cell r="G890" t="str">
            <v>XUSI126</v>
          </cell>
          <cell r="H890" t="str">
            <v>VAP. ALLACC. MV3,MV7 E C.LE MV2-LUSTIGNANO 5</v>
          </cell>
          <cell r="I890" t="str">
            <v>987</v>
          </cell>
          <cell r="J890" t="str">
            <v>07</v>
          </cell>
          <cell r="K890" t="str">
            <v>****</v>
          </cell>
          <cell r="L890" t="str">
            <v>****</v>
          </cell>
          <cell r="M890" t="str">
            <v>13</v>
          </cell>
          <cell r="N890" t="str">
            <v>M200</v>
          </cell>
          <cell r="O890" t="str">
            <v>*</v>
          </cell>
          <cell r="P890" t="str">
            <v>*</v>
          </cell>
          <cell r="Q890" t="str">
            <v>****</v>
          </cell>
          <cell r="R890" t="str">
            <v>09</v>
          </cell>
          <cell r="S890" t="str">
            <v>8147</v>
          </cell>
          <cell r="T890" t="str">
            <v>1</v>
          </cell>
          <cell r="U890">
            <v>1</v>
          </cell>
          <cell r="V890">
            <v>1</v>
          </cell>
          <cell r="W890">
            <v>2000</v>
          </cell>
          <cell r="X890">
            <v>96.4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96.4</v>
          </cell>
          <cell r="AJ890">
            <v>96.4</v>
          </cell>
          <cell r="AK890">
            <v>0</v>
          </cell>
          <cell r="AL890">
            <v>1999</v>
          </cell>
          <cell r="AM890">
            <v>2000</v>
          </cell>
          <cell r="AN890" t="str">
            <v>ta1398707</v>
          </cell>
          <cell r="AO890">
            <v>0</v>
          </cell>
          <cell r="AP890">
            <v>0</v>
          </cell>
          <cell r="AQ890">
            <v>0</v>
          </cell>
          <cell r="AR890">
            <v>6.0250000000000004</v>
          </cell>
          <cell r="AS890">
            <v>12.05</v>
          </cell>
          <cell r="AT890">
            <v>12.05</v>
          </cell>
          <cell r="AU890">
            <v>12.05</v>
          </cell>
          <cell r="AV890">
            <v>24.1</v>
          </cell>
          <cell r="AW890">
            <v>24.1</v>
          </cell>
          <cell r="AX890">
            <v>12.05</v>
          </cell>
          <cell r="AY890">
            <v>12.05</v>
          </cell>
          <cell r="AZ890">
            <v>12.05</v>
          </cell>
          <cell r="BA890">
            <v>0</v>
          </cell>
          <cell r="BB890">
            <v>0</v>
          </cell>
          <cell r="BC890">
            <v>0</v>
          </cell>
          <cell r="BD890">
            <v>0</v>
          </cell>
          <cell r="BE890">
            <v>0</v>
          </cell>
          <cell r="BF890">
            <v>0</v>
          </cell>
          <cell r="BG890">
            <v>0</v>
          </cell>
          <cell r="BH890">
            <v>0</v>
          </cell>
          <cell r="BI890">
            <v>0</v>
          </cell>
        </row>
        <row r="891">
          <cell r="C891" t="str">
            <v>D1</v>
          </cell>
          <cell r="D891" t="str">
            <v>3</v>
          </cell>
          <cell r="E891" t="str">
            <v>SRG0045</v>
          </cell>
          <cell r="F891" t="str">
            <v>COLLEGAMENTO POZZI MONTEVERDI 7, 3 E LUSTIGNANO 5 A C.LE MONTEVERDI 2</v>
          </cell>
          <cell r="G891" t="str">
            <v>XUSI127</v>
          </cell>
          <cell r="H891" t="str">
            <v>IMPIANTO DI BOCCAPOZZO MV3 E MV7</v>
          </cell>
          <cell r="I891" t="str">
            <v>987</v>
          </cell>
          <cell r="J891" t="str">
            <v>07</v>
          </cell>
          <cell r="K891" t="str">
            <v>****</v>
          </cell>
          <cell r="L891" t="str">
            <v>****</v>
          </cell>
          <cell r="M891" t="str">
            <v>13</v>
          </cell>
          <cell r="N891" t="str">
            <v>M200</v>
          </cell>
          <cell r="O891" t="str">
            <v>*</v>
          </cell>
          <cell r="P891" t="str">
            <v>*</v>
          </cell>
          <cell r="Q891" t="str">
            <v>****</v>
          </cell>
          <cell r="R891" t="str">
            <v>09</v>
          </cell>
          <cell r="S891" t="str">
            <v>****</v>
          </cell>
          <cell r="T891">
            <v>1</v>
          </cell>
          <cell r="U891">
            <v>1</v>
          </cell>
          <cell r="V891">
            <v>4</v>
          </cell>
          <cell r="W891">
            <v>1999</v>
          </cell>
          <cell r="X891">
            <v>10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10</v>
          </cell>
          <cell r="AJ891">
            <v>10</v>
          </cell>
          <cell r="AK891">
            <v>0</v>
          </cell>
          <cell r="AL891">
            <v>1999</v>
          </cell>
          <cell r="AM891">
            <v>1999</v>
          </cell>
          <cell r="AN891" t="str">
            <v>ta1398707</v>
          </cell>
          <cell r="AO891">
            <v>0.625</v>
          </cell>
          <cell r="AP891">
            <v>1.25</v>
          </cell>
          <cell r="AQ891">
            <v>1.25</v>
          </cell>
          <cell r="AR891">
            <v>1.25</v>
          </cell>
          <cell r="AS891">
            <v>2.5</v>
          </cell>
          <cell r="AT891">
            <v>2.5</v>
          </cell>
          <cell r="AU891">
            <v>1.25</v>
          </cell>
          <cell r="AV891">
            <v>1.25</v>
          </cell>
          <cell r="AW891">
            <v>1.25</v>
          </cell>
          <cell r="AX891">
            <v>0</v>
          </cell>
          <cell r="AY891">
            <v>0</v>
          </cell>
          <cell r="AZ891">
            <v>0</v>
          </cell>
          <cell r="BA891">
            <v>0</v>
          </cell>
          <cell r="BB891">
            <v>0</v>
          </cell>
          <cell r="BC891">
            <v>0</v>
          </cell>
          <cell r="BD891">
            <v>0</v>
          </cell>
          <cell r="BE891">
            <v>0</v>
          </cell>
          <cell r="BF891">
            <v>0</v>
          </cell>
          <cell r="BG891">
            <v>0</v>
          </cell>
          <cell r="BH891">
            <v>0</v>
          </cell>
          <cell r="BI891">
            <v>0</v>
          </cell>
        </row>
        <row r="892">
          <cell r="C892" t="str">
            <v>D1</v>
          </cell>
          <cell r="D892" t="str">
            <v>3</v>
          </cell>
          <cell r="E892" t="str">
            <v>SRG0045</v>
          </cell>
          <cell r="F892" t="str">
            <v>COLLEGAMENTO POZZI MONTEVERDI 7, 3 E LUSTIGNANO 5 A C.LE MONTEVERDI 2</v>
          </cell>
          <cell r="G892" t="str">
            <v>XUSI127</v>
          </cell>
          <cell r="H892" t="str">
            <v>IMPIANTO DI BOCCAPOZZO MV3 E MV7</v>
          </cell>
          <cell r="I892" t="str">
            <v>987</v>
          </cell>
          <cell r="J892" t="str">
            <v>07</v>
          </cell>
          <cell r="K892" t="str">
            <v>****</v>
          </cell>
          <cell r="L892" t="str">
            <v>****</v>
          </cell>
          <cell r="M892" t="str">
            <v>13</v>
          </cell>
          <cell r="N892" t="str">
            <v>M200</v>
          </cell>
          <cell r="O892" t="str">
            <v>*</v>
          </cell>
          <cell r="P892" t="str">
            <v>*</v>
          </cell>
          <cell r="Q892" t="str">
            <v>****</v>
          </cell>
          <cell r="R892" t="str">
            <v>09</v>
          </cell>
          <cell r="S892" t="str">
            <v>7597</v>
          </cell>
          <cell r="T892" t="str">
            <v>1</v>
          </cell>
          <cell r="U892">
            <v>1</v>
          </cell>
          <cell r="V892">
            <v>4</v>
          </cell>
          <cell r="W892">
            <v>1999</v>
          </cell>
          <cell r="X892">
            <v>2.7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2.7</v>
          </cell>
          <cell r="AJ892">
            <v>2.7</v>
          </cell>
          <cell r="AK892">
            <v>0</v>
          </cell>
          <cell r="AL892">
            <v>1999</v>
          </cell>
          <cell r="AM892">
            <v>1999</v>
          </cell>
          <cell r="AN892" t="str">
            <v>ta1398707</v>
          </cell>
          <cell r="AO892">
            <v>0.16875000000000001</v>
          </cell>
          <cell r="AP892">
            <v>0.33750000000000002</v>
          </cell>
          <cell r="AQ892">
            <v>0.33750000000000002</v>
          </cell>
          <cell r="AR892">
            <v>0.33750000000000002</v>
          </cell>
          <cell r="AS892">
            <v>0.67500000000000004</v>
          </cell>
          <cell r="AT892">
            <v>0.67500000000000004</v>
          </cell>
          <cell r="AU892">
            <v>0.33750000000000002</v>
          </cell>
          <cell r="AV892">
            <v>0.33750000000000002</v>
          </cell>
          <cell r="AW892">
            <v>0.33750000000000002</v>
          </cell>
          <cell r="AX892">
            <v>0</v>
          </cell>
          <cell r="AY892">
            <v>0</v>
          </cell>
          <cell r="AZ892">
            <v>0</v>
          </cell>
          <cell r="BA892">
            <v>0</v>
          </cell>
          <cell r="BB892">
            <v>0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  <cell r="BG892">
            <v>0</v>
          </cell>
          <cell r="BH892">
            <v>0</v>
          </cell>
          <cell r="BI892">
            <v>0</v>
          </cell>
        </row>
        <row r="893">
          <cell r="C893" t="str">
            <v>D1</v>
          </cell>
          <cell r="D893" t="str">
            <v>3</v>
          </cell>
          <cell r="E893" t="str">
            <v>SRG0045</v>
          </cell>
          <cell r="F893" t="str">
            <v>COLLEGAMENTO POZZI MONTEVERDI 7, 3 E LUSTIGNANO 5 A C.LE MONTEVERDI 2</v>
          </cell>
          <cell r="G893" t="str">
            <v>XUSI127</v>
          </cell>
          <cell r="H893" t="str">
            <v>IMPIANTO DI BOCCAPOZZO MV3 E MV7</v>
          </cell>
          <cell r="I893" t="str">
            <v>987</v>
          </cell>
          <cell r="J893" t="str">
            <v>07</v>
          </cell>
          <cell r="K893" t="str">
            <v>****</v>
          </cell>
          <cell r="L893" t="str">
            <v>****</v>
          </cell>
          <cell r="M893" t="str">
            <v>13</v>
          </cell>
          <cell r="N893" t="str">
            <v>M200</v>
          </cell>
          <cell r="O893" t="str">
            <v>*</v>
          </cell>
          <cell r="P893" t="str">
            <v>*</v>
          </cell>
          <cell r="Q893" t="str">
            <v>****</v>
          </cell>
          <cell r="R893" t="str">
            <v>09</v>
          </cell>
          <cell r="S893" t="str">
            <v>8148</v>
          </cell>
          <cell r="T893" t="str">
            <v>1</v>
          </cell>
          <cell r="U893">
            <v>1</v>
          </cell>
          <cell r="V893">
            <v>4</v>
          </cell>
          <cell r="W893">
            <v>1999</v>
          </cell>
          <cell r="X893">
            <v>1162.3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1162.3</v>
          </cell>
          <cell r="AJ893">
            <v>1162.3</v>
          </cell>
          <cell r="AK893">
            <v>0</v>
          </cell>
          <cell r="AL893">
            <v>1999</v>
          </cell>
          <cell r="AM893">
            <v>1999</v>
          </cell>
          <cell r="AN893" t="str">
            <v>ta1398707</v>
          </cell>
          <cell r="AO893">
            <v>72.643749999999997</v>
          </cell>
          <cell r="AP893">
            <v>145.28749999999999</v>
          </cell>
          <cell r="AQ893">
            <v>145.28749999999999</v>
          </cell>
          <cell r="AR893">
            <v>145.28749999999999</v>
          </cell>
          <cell r="AS893">
            <v>290.57499999999999</v>
          </cell>
          <cell r="AT893">
            <v>290.57499999999999</v>
          </cell>
          <cell r="AU893">
            <v>145.28749999999999</v>
          </cell>
          <cell r="AV893">
            <v>145.28749999999999</v>
          </cell>
          <cell r="AW893">
            <v>145.28749999999999</v>
          </cell>
          <cell r="AX893">
            <v>0</v>
          </cell>
          <cell r="AY893">
            <v>0</v>
          </cell>
          <cell r="AZ893">
            <v>0</v>
          </cell>
          <cell r="BA893">
            <v>0</v>
          </cell>
          <cell r="BB893">
            <v>0</v>
          </cell>
          <cell r="BC893">
            <v>0</v>
          </cell>
          <cell r="BD893">
            <v>0</v>
          </cell>
          <cell r="BE893">
            <v>0</v>
          </cell>
          <cell r="BF893">
            <v>0</v>
          </cell>
          <cell r="BG893">
            <v>0</v>
          </cell>
          <cell r="BH893">
            <v>0</v>
          </cell>
          <cell r="BI893">
            <v>0</v>
          </cell>
        </row>
        <row r="894">
          <cell r="C894" t="str">
            <v>D1</v>
          </cell>
          <cell r="D894" t="str">
            <v>3</v>
          </cell>
          <cell r="E894" t="str">
            <v>SRG0045</v>
          </cell>
          <cell r="F894" t="str">
            <v>COLLEGAMENTO POZZI MONTEVERDI 7, 3 E LUSTIGNANO 5 A C.LE MONTEVERDI 2</v>
          </cell>
          <cell r="G894" t="str">
            <v>XUSI127</v>
          </cell>
          <cell r="H894" t="str">
            <v>IMPIANTO DI BOCCAPOZZO MV3 E MV7</v>
          </cell>
          <cell r="I894" t="str">
            <v>987</v>
          </cell>
          <cell r="J894" t="str">
            <v>07</v>
          </cell>
          <cell r="K894" t="str">
            <v>****</v>
          </cell>
          <cell r="L894" t="str">
            <v>****</v>
          </cell>
          <cell r="M894" t="str">
            <v>13</v>
          </cell>
          <cell r="N894" t="str">
            <v>M200</v>
          </cell>
          <cell r="O894" t="str">
            <v>*</v>
          </cell>
          <cell r="P894" t="str">
            <v>*</v>
          </cell>
          <cell r="Q894" t="str">
            <v>****</v>
          </cell>
          <cell r="R894" t="str">
            <v>09</v>
          </cell>
          <cell r="S894" t="str">
            <v>8148</v>
          </cell>
          <cell r="T894" t="str">
            <v>1</v>
          </cell>
          <cell r="U894">
            <v>1</v>
          </cell>
          <cell r="V894">
            <v>4</v>
          </cell>
          <cell r="W894">
            <v>1999</v>
          </cell>
          <cell r="X894">
            <v>101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101</v>
          </cell>
          <cell r="AJ894">
            <v>101</v>
          </cell>
          <cell r="AK894">
            <v>0</v>
          </cell>
          <cell r="AL894">
            <v>1999</v>
          </cell>
          <cell r="AM894">
            <v>1999</v>
          </cell>
          <cell r="AN894" t="str">
            <v>ta1398707</v>
          </cell>
          <cell r="AO894">
            <v>6.3125</v>
          </cell>
          <cell r="AP894">
            <v>12.625</v>
          </cell>
          <cell r="AQ894">
            <v>12.625</v>
          </cell>
          <cell r="AR894">
            <v>12.625</v>
          </cell>
          <cell r="AS894">
            <v>25.25</v>
          </cell>
          <cell r="AT894">
            <v>25.25</v>
          </cell>
          <cell r="AU894">
            <v>12.625</v>
          </cell>
          <cell r="AV894">
            <v>12.625</v>
          </cell>
          <cell r="AW894">
            <v>12.625</v>
          </cell>
          <cell r="AX894">
            <v>0</v>
          </cell>
          <cell r="AY894">
            <v>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0</v>
          </cell>
          <cell r="BF894">
            <v>0</v>
          </cell>
          <cell r="BG894">
            <v>0</v>
          </cell>
          <cell r="BH894">
            <v>0</v>
          </cell>
          <cell r="BI894">
            <v>0</v>
          </cell>
        </row>
        <row r="895">
          <cell r="C895" t="str">
            <v>D1</v>
          </cell>
          <cell r="D895" t="str">
            <v>3</v>
          </cell>
          <cell r="E895" t="str">
            <v>SRG0045</v>
          </cell>
          <cell r="F895" t="str">
            <v>COLLEGAMENTO POZZI MONTEVERDI 7, 3 E LUSTIGNANO 5 A C.LE MONTEVERDI 2</v>
          </cell>
          <cell r="G895" t="str">
            <v>XUSI141</v>
          </cell>
          <cell r="H895" t="str">
            <v>IMPIANTO LAVAGGIO C.LE MV2 (POZZI MV3-MV7-PADULE 2)</v>
          </cell>
          <cell r="I895" t="str">
            <v>987</v>
          </cell>
          <cell r="J895" t="str">
            <v>07</v>
          </cell>
          <cell r="K895" t="str">
            <v>****</v>
          </cell>
          <cell r="L895" t="str">
            <v>****</v>
          </cell>
          <cell r="M895" t="str">
            <v>13</v>
          </cell>
          <cell r="N895" t="str">
            <v>M200</v>
          </cell>
          <cell r="O895" t="str">
            <v>*</v>
          </cell>
          <cell r="P895" t="str">
            <v>*</v>
          </cell>
          <cell r="Q895" t="str">
            <v>****</v>
          </cell>
          <cell r="R895" t="str">
            <v>09</v>
          </cell>
          <cell r="S895" t="str">
            <v>****</v>
          </cell>
          <cell r="T895">
            <v>1</v>
          </cell>
          <cell r="U895">
            <v>1</v>
          </cell>
          <cell r="V895">
            <v>4</v>
          </cell>
          <cell r="W895">
            <v>1999</v>
          </cell>
          <cell r="X895">
            <v>15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15</v>
          </cell>
          <cell r="AJ895">
            <v>15</v>
          </cell>
          <cell r="AK895">
            <v>0</v>
          </cell>
          <cell r="AL895">
            <v>1999</v>
          </cell>
          <cell r="AM895">
            <v>1999</v>
          </cell>
          <cell r="AN895" t="str">
            <v>ta1398707</v>
          </cell>
          <cell r="AO895">
            <v>0.9375</v>
          </cell>
          <cell r="AP895">
            <v>1.875</v>
          </cell>
          <cell r="AQ895">
            <v>1.875</v>
          </cell>
          <cell r="AR895">
            <v>1.875</v>
          </cell>
          <cell r="AS895">
            <v>3.75</v>
          </cell>
          <cell r="AT895">
            <v>3.75</v>
          </cell>
          <cell r="AU895">
            <v>1.875</v>
          </cell>
          <cell r="AV895">
            <v>1.875</v>
          </cell>
          <cell r="AW895">
            <v>1.875</v>
          </cell>
          <cell r="AX895">
            <v>0</v>
          </cell>
          <cell r="AY895">
            <v>0</v>
          </cell>
          <cell r="AZ895">
            <v>0</v>
          </cell>
          <cell r="BA895">
            <v>0</v>
          </cell>
          <cell r="BB895">
            <v>0</v>
          </cell>
          <cell r="BC895">
            <v>0</v>
          </cell>
          <cell r="BD895">
            <v>0</v>
          </cell>
          <cell r="BE895">
            <v>0</v>
          </cell>
          <cell r="BF895">
            <v>0</v>
          </cell>
          <cell r="BG895">
            <v>0</v>
          </cell>
          <cell r="BH895">
            <v>0</v>
          </cell>
          <cell r="BI895">
            <v>0</v>
          </cell>
        </row>
        <row r="896">
          <cell r="C896" t="str">
            <v>D1</v>
          </cell>
          <cell r="D896" t="str">
            <v>3</v>
          </cell>
          <cell r="E896" t="str">
            <v>SRG0045</v>
          </cell>
          <cell r="F896" t="str">
            <v>COLLEGAMENTO POZZI MONTEVERDI 7, 3 E LUSTIGNANO 5 A C.LE MONTEVERDI 2</v>
          </cell>
          <cell r="G896" t="str">
            <v>XUSI141</v>
          </cell>
          <cell r="H896" t="str">
            <v>IMPIANTO LAVAGGIO C.LE MV2 (POZZI MV3-MV7-PADULE 2)</v>
          </cell>
          <cell r="I896" t="str">
            <v>987</v>
          </cell>
          <cell r="J896" t="str">
            <v>07</v>
          </cell>
          <cell r="K896" t="str">
            <v>****</v>
          </cell>
          <cell r="L896" t="str">
            <v>****</v>
          </cell>
          <cell r="M896" t="str">
            <v>13</v>
          </cell>
          <cell r="N896" t="str">
            <v>M200</v>
          </cell>
          <cell r="O896" t="str">
            <v>*</v>
          </cell>
          <cell r="P896" t="str">
            <v>*</v>
          </cell>
          <cell r="Q896" t="str">
            <v>****</v>
          </cell>
          <cell r="R896" t="str">
            <v>09</v>
          </cell>
          <cell r="S896" t="str">
            <v>8149</v>
          </cell>
          <cell r="T896" t="str">
            <v>1</v>
          </cell>
          <cell r="U896">
            <v>1</v>
          </cell>
          <cell r="V896">
            <v>4</v>
          </cell>
          <cell r="W896">
            <v>1999</v>
          </cell>
          <cell r="X896">
            <v>613.29999999999995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613.29999999999995</v>
          </cell>
          <cell r="AJ896">
            <v>613.29999999999995</v>
          </cell>
          <cell r="AK896">
            <v>0</v>
          </cell>
          <cell r="AL896">
            <v>1999</v>
          </cell>
          <cell r="AM896">
            <v>1999</v>
          </cell>
          <cell r="AN896" t="str">
            <v>ta1398707</v>
          </cell>
          <cell r="AO896">
            <v>38.331249999999997</v>
          </cell>
          <cell r="AP896">
            <v>76.662499999999994</v>
          </cell>
          <cell r="AQ896">
            <v>76.662499999999994</v>
          </cell>
          <cell r="AR896">
            <v>76.662499999999994</v>
          </cell>
          <cell r="AS896">
            <v>153.32499999999999</v>
          </cell>
          <cell r="AT896">
            <v>153.32499999999999</v>
          </cell>
          <cell r="AU896">
            <v>76.662499999999994</v>
          </cell>
          <cell r="AV896">
            <v>76.662499999999994</v>
          </cell>
          <cell r="AW896">
            <v>76.662499999999994</v>
          </cell>
          <cell r="AX896">
            <v>0</v>
          </cell>
          <cell r="AY896">
            <v>0</v>
          </cell>
          <cell r="AZ896">
            <v>0</v>
          </cell>
          <cell r="BA896">
            <v>0</v>
          </cell>
          <cell r="BB896">
            <v>0</v>
          </cell>
          <cell r="BC896">
            <v>0</v>
          </cell>
          <cell r="BD896">
            <v>0</v>
          </cell>
          <cell r="BE896">
            <v>0</v>
          </cell>
          <cell r="BF896">
            <v>0</v>
          </cell>
          <cell r="BG896">
            <v>0</v>
          </cell>
          <cell r="BH896">
            <v>0</v>
          </cell>
          <cell r="BI896">
            <v>0</v>
          </cell>
        </row>
        <row r="897">
          <cell r="C897" t="str">
            <v>B</v>
          </cell>
          <cell r="D897" t="str">
            <v>6R</v>
          </cell>
          <cell r="E897" t="str">
            <v>SRG0046</v>
          </cell>
          <cell r="F897" t="str">
            <v>VAP. S.POMPEO 2-DER.SAN.POMPEO 2 -DER.CAPANNINI 2 E IMP. BOCC.</v>
          </cell>
          <cell r="G897" t="str">
            <v>XUSI023</v>
          </cell>
          <cell r="H897" t="str">
            <v>VAP. S. POMPEO 2 - DER SAN POMPEO</v>
          </cell>
          <cell r="I897">
            <v>987</v>
          </cell>
          <cell r="J897" t="str">
            <v>07</v>
          </cell>
          <cell r="K897" t="str">
            <v>****</v>
          </cell>
          <cell r="L897" t="str">
            <v>****</v>
          </cell>
          <cell r="M897" t="str">
            <v>13</v>
          </cell>
          <cell r="N897" t="str">
            <v>LG00</v>
          </cell>
          <cell r="O897" t="str">
            <v>*</v>
          </cell>
          <cell r="P897" t="str">
            <v>*</v>
          </cell>
          <cell r="Q897" t="str">
            <v>****</v>
          </cell>
          <cell r="R897" t="str">
            <v>52</v>
          </cell>
          <cell r="S897" t="str">
            <v>****</v>
          </cell>
          <cell r="T897">
            <v>1</v>
          </cell>
          <cell r="U897">
            <v>1</v>
          </cell>
          <cell r="V897">
            <v>2</v>
          </cell>
          <cell r="W897">
            <v>2000</v>
          </cell>
          <cell r="X897">
            <v>14</v>
          </cell>
          <cell r="Y897">
            <v>317</v>
          </cell>
          <cell r="Z897">
            <v>521</v>
          </cell>
          <cell r="AA897">
            <v>0</v>
          </cell>
          <cell r="AB897">
            <v>0</v>
          </cell>
          <cell r="AC897">
            <v>838</v>
          </cell>
          <cell r="AD897">
            <v>417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1269</v>
          </cell>
          <cell r="AJ897">
            <v>1269</v>
          </cell>
          <cell r="AK897" t="str">
            <v>NO</v>
          </cell>
          <cell r="AL897">
            <v>2001</v>
          </cell>
          <cell r="AM897">
            <v>2001</v>
          </cell>
          <cell r="AN897" t="str">
            <v>ta1398707</v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79.3125</v>
          </cell>
          <cell r="AV897">
            <v>158.625</v>
          </cell>
          <cell r="AW897">
            <v>158.625</v>
          </cell>
          <cell r="AX897">
            <v>158.625</v>
          </cell>
          <cell r="AY897">
            <v>317.25</v>
          </cell>
          <cell r="AZ897">
            <v>317.25</v>
          </cell>
          <cell r="BA897">
            <v>158.625</v>
          </cell>
          <cell r="BB897">
            <v>158.625</v>
          </cell>
          <cell r="BC897">
            <v>158.625</v>
          </cell>
          <cell r="BD897">
            <v>0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0</v>
          </cell>
        </row>
        <row r="898">
          <cell r="C898" t="str">
            <v>B</v>
          </cell>
          <cell r="D898" t="str">
            <v>6R</v>
          </cell>
          <cell r="E898" t="str">
            <v>SRG0046</v>
          </cell>
          <cell r="F898" t="str">
            <v>VAP. S.POMPEO 2-DER.SAN.POMPEO 2 -DER.CAPANNINI 2 E IMP. BOCC.</v>
          </cell>
          <cell r="G898" t="str">
            <v>XUSI023</v>
          </cell>
          <cell r="H898" t="str">
            <v>VAP. S. POMPEO 2 - DER SAN POMPEO</v>
          </cell>
          <cell r="I898" t="str">
            <v>987</v>
          </cell>
          <cell r="J898" t="str">
            <v>07</v>
          </cell>
          <cell r="K898" t="str">
            <v>****</v>
          </cell>
          <cell r="L898" t="str">
            <v>****</v>
          </cell>
          <cell r="M898" t="str">
            <v>13</v>
          </cell>
          <cell r="N898" t="str">
            <v>C100</v>
          </cell>
          <cell r="O898" t="str">
            <v>*</v>
          </cell>
          <cell r="P898" t="str">
            <v>*</v>
          </cell>
          <cell r="Q898" t="str">
            <v>****</v>
          </cell>
          <cell r="R898" t="str">
            <v>52</v>
          </cell>
          <cell r="S898" t="str">
            <v>****</v>
          </cell>
          <cell r="T898">
            <v>1</v>
          </cell>
          <cell r="U898">
            <v>1</v>
          </cell>
          <cell r="V898">
            <v>2</v>
          </cell>
          <cell r="W898">
            <v>2000</v>
          </cell>
          <cell r="X898">
            <v>326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743</v>
          </cell>
          <cell r="AJ898">
            <v>326</v>
          </cell>
          <cell r="AK898">
            <v>0</v>
          </cell>
          <cell r="AL898">
            <v>1999</v>
          </cell>
          <cell r="AM898">
            <v>2000</v>
          </cell>
          <cell r="AN898" t="str">
            <v>ta1398707</v>
          </cell>
          <cell r="AO898">
            <v>0</v>
          </cell>
          <cell r="AP898">
            <v>0</v>
          </cell>
          <cell r="AQ898">
            <v>0</v>
          </cell>
          <cell r="AR898">
            <v>20.375</v>
          </cell>
          <cell r="AS898">
            <v>40.75</v>
          </cell>
          <cell r="AT898">
            <v>40.75</v>
          </cell>
          <cell r="AU898">
            <v>40.75</v>
          </cell>
          <cell r="AV898">
            <v>81.5</v>
          </cell>
          <cell r="AW898">
            <v>81.5</v>
          </cell>
          <cell r="AX898">
            <v>40.75</v>
          </cell>
          <cell r="AY898">
            <v>40.75</v>
          </cell>
          <cell r="AZ898">
            <v>40.75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0</v>
          </cell>
          <cell r="BF898">
            <v>0</v>
          </cell>
          <cell r="BG898">
            <v>0</v>
          </cell>
          <cell r="BH898">
            <v>0</v>
          </cell>
          <cell r="BI898">
            <v>0</v>
          </cell>
        </row>
        <row r="899">
          <cell r="C899" t="str">
            <v>B</v>
          </cell>
          <cell r="D899" t="str">
            <v>6R</v>
          </cell>
          <cell r="E899" t="str">
            <v>SRG0046</v>
          </cell>
          <cell r="F899" t="str">
            <v>VAP. S.POMPEO 2-DER.SAN.POMPEO 2 -DER.CAPANNINI 2 E IMP. BOCC.</v>
          </cell>
          <cell r="G899" t="str">
            <v>XUSI024</v>
          </cell>
          <cell r="H899" t="str">
            <v>IMPIANTO DI BOCCAPOZZO SAN POMPEO 2</v>
          </cell>
          <cell r="I899" t="str">
            <v>987</v>
          </cell>
          <cell r="J899" t="str">
            <v>07</v>
          </cell>
          <cell r="K899" t="str">
            <v>****</v>
          </cell>
          <cell r="L899" t="str">
            <v>****</v>
          </cell>
          <cell r="M899" t="str">
            <v>13</v>
          </cell>
          <cell r="N899" t="str">
            <v>C100</v>
          </cell>
          <cell r="O899" t="str">
            <v>*</v>
          </cell>
          <cell r="P899" t="str">
            <v>*</v>
          </cell>
          <cell r="Q899" t="str">
            <v>****</v>
          </cell>
          <cell r="R899" t="str">
            <v>52</v>
          </cell>
          <cell r="S899" t="str">
            <v>****</v>
          </cell>
          <cell r="T899">
            <v>1</v>
          </cell>
          <cell r="U899">
            <v>1</v>
          </cell>
          <cell r="V899">
            <v>2</v>
          </cell>
          <cell r="W899">
            <v>2000</v>
          </cell>
          <cell r="X899">
            <v>85</v>
          </cell>
          <cell r="Y899">
            <v>111</v>
          </cell>
          <cell r="Z899">
            <v>0</v>
          </cell>
          <cell r="AA899">
            <v>0</v>
          </cell>
          <cell r="AB899">
            <v>0</v>
          </cell>
          <cell r="AC899">
            <v>111</v>
          </cell>
          <cell r="AD899">
            <v>134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396</v>
          </cell>
          <cell r="AJ899">
            <v>330</v>
          </cell>
          <cell r="AK899" t="str">
            <v>NO</v>
          </cell>
          <cell r="AL899">
            <v>2001</v>
          </cell>
          <cell r="AM899">
            <v>2001</v>
          </cell>
          <cell r="AN899" t="str">
            <v>ta1398707</v>
          </cell>
          <cell r="AO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20.625</v>
          </cell>
          <cell r="AV899">
            <v>41.25</v>
          </cell>
          <cell r="AW899">
            <v>41.25</v>
          </cell>
          <cell r="AX899">
            <v>41.25</v>
          </cell>
          <cell r="AY899">
            <v>82.5</v>
          </cell>
          <cell r="AZ899">
            <v>82.5</v>
          </cell>
          <cell r="BA899">
            <v>41.25</v>
          </cell>
          <cell r="BB899">
            <v>41.25</v>
          </cell>
          <cell r="BC899">
            <v>41.25</v>
          </cell>
          <cell r="BD899">
            <v>0</v>
          </cell>
          <cell r="BE899">
            <v>0</v>
          </cell>
          <cell r="BF899">
            <v>0</v>
          </cell>
          <cell r="BG899">
            <v>0</v>
          </cell>
          <cell r="BH899">
            <v>0</v>
          </cell>
          <cell r="BI899">
            <v>0</v>
          </cell>
        </row>
        <row r="900">
          <cell r="C900" t="str">
            <v>A</v>
          </cell>
          <cell r="D900" t="str">
            <v>6N</v>
          </cell>
          <cell r="E900" t="str">
            <v>SRG0047</v>
          </cell>
          <cell r="F900" t="str">
            <v>BONIFICHE VASCHE E RIPRISTINI AMBIENTALI AREA LATERA</v>
          </cell>
          <cell r="G900" t="str">
            <v>VUPI007</v>
          </cell>
          <cell r="H900" t="str">
            <v>BONIF.VASCHE E RIPRIST.AMBIENTALI - ALTRE AREE -</v>
          </cell>
          <cell r="I900" t="str">
            <v>939</v>
          </cell>
          <cell r="J900" t="str">
            <v>**</v>
          </cell>
          <cell r="K900" t="str">
            <v>****</v>
          </cell>
          <cell r="L900" t="str">
            <v>****</v>
          </cell>
          <cell r="M900" t="str">
            <v>14</v>
          </cell>
          <cell r="N900" t="str">
            <v>0550</v>
          </cell>
          <cell r="O900" t="str">
            <v>*</v>
          </cell>
          <cell r="P900" t="str">
            <v>*</v>
          </cell>
          <cell r="Q900" t="str">
            <v>****</v>
          </cell>
          <cell r="R900" t="str">
            <v>09</v>
          </cell>
          <cell r="S900" t="str">
            <v>7262</v>
          </cell>
          <cell r="T900" t="str">
            <v>3</v>
          </cell>
          <cell r="U900" t="str">
            <v>3</v>
          </cell>
          <cell r="V900">
            <v>4</v>
          </cell>
          <cell r="W900">
            <v>1999</v>
          </cell>
          <cell r="X900">
            <v>97.200000000000045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G900">
            <v>0</v>
          </cell>
          <cell r="AH900">
            <v>0</v>
          </cell>
          <cell r="AI900">
            <v>97.200000000000045</v>
          </cell>
          <cell r="AJ900">
            <v>97.200000000000045</v>
          </cell>
          <cell r="AK900">
            <v>0</v>
          </cell>
          <cell r="AL900">
            <v>1999</v>
          </cell>
          <cell r="AM900">
            <v>1999</v>
          </cell>
          <cell r="AN900" t="str">
            <v>ta14939</v>
          </cell>
          <cell r="AO900">
            <v>4.860000000000003</v>
          </cell>
          <cell r="AP900">
            <v>7.2900000000000027</v>
          </cell>
          <cell r="AQ900">
            <v>7.2900000000000027</v>
          </cell>
          <cell r="AR900">
            <v>9.720000000000006</v>
          </cell>
          <cell r="AS900">
            <v>14.580000000000005</v>
          </cell>
          <cell r="AT900">
            <v>14.580000000000005</v>
          </cell>
          <cell r="AU900">
            <v>9.720000000000006</v>
          </cell>
          <cell r="AV900">
            <v>14.580000000000005</v>
          </cell>
          <cell r="AW900">
            <v>14.580000000000005</v>
          </cell>
          <cell r="AX900">
            <v>9.720000000000006</v>
          </cell>
          <cell r="AY900">
            <v>14.580000000000005</v>
          </cell>
          <cell r="AZ900">
            <v>0</v>
          </cell>
          <cell r="BA900">
            <v>9.720000000000006</v>
          </cell>
          <cell r="BB900">
            <v>9.720000000000006</v>
          </cell>
          <cell r="BC900">
            <v>0</v>
          </cell>
          <cell r="BD900">
            <v>0</v>
          </cell>
          <cell r="BE900">
            <v>0</v>
          </cell>
          <cell r="BF900">
            <v>0</v>
          </cell>
          <cell r="BG900">
            <v>0</v>
          </cell>
          <cell r="BH900">
            <v>0</v>
          </cell>
          <cell r="BI900">
            <v>0</v>
          </cell>
        </row>
        <row r="901">
          <cell r="C901" t="str">
            <v>A</v>
          </cell>
          <cell r="D901" t="str">
            <v>6N</v>
          </cell>
          <cell r="E901" t="str">
            <v>SRG0047</v>
          </cell>
          <cell r="F901" t="str">
            <v>BONIFICHE VASCHE E RIPRISTINI AMBIENTALI AREA LATERA</v>
          </cell>
          <cell r="G901" t="str">
            <v>VUPI007</v>
          </cell>
          <cell r="H901" t="str">
            <v>BONIF.VASCHE E RIPRIST.AMBIENTALI - ALTRE AREE -</v>
          </cell>
          <cell r="I901" t="str">
            <v>939</v>
          </cell>
          <cell r="J901" t="str">
            <v>**</v>
          </cell>
          <cell r="K901" t="str">
            <v>****</v>
          </cell>
          <cell r="L901" t="str">
            <v>****</v>
          </cell>
          <cell r="M901" t="str">
            <v>14</v>
          </cell>
          <cell r="N901" t="str">
            <v>0550</v>
          </cell>
          <cell r="O901" t="str">
            <v>*</v>
          </cell>
          <cell r="P901" t="str">
            <v>*</v>
          </cell>
          <cell r="Q901" t="str">
            <v>****</v>
          </cell>
          <cell r="R901" t="str">
            <v>09</v>
          </cell>
          <cell r="S901" t="str">
            <v>7262</v>
          </cell>
          <cell r="T901" t="str">
            <v>3</v>
          </cell>
          <cell r="V901">
            <v>2001</v>
          </cell>
          <cell r="W901">
            <v>2001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117</v>
          </cell>
          <cell r="AG901">
            <v>0</v>
          </cell>
          <cell r="AH901">
            <v>0</v>
          </cell>
          <cell r="AI901">
            <v>117</v>
          </cell>
          <cell r="AJ901">
            <v>117</v>
          </cell>
          <cell r="AK901">
            <v>0</v>
          </cell>
          <cell r="AL901">
            <v>2001</v>
          </cell>
          <cell r="AM901">
            <v>2001</v>
          </cell>
          <cell r="AN901" t="str">
            <v>ta14939</v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5.8500000000000005</v>
          </cell>
          <cell r="AV901">
            <v>8.7750000000000004</v>
          </cell>
          <cell r="AW901">
            <v>8.7750000000000004</v>
          </cell>
          <cell r="AX901">
            <v>11.700000000000001</v>
          </cell>
          <cell r="AY901">
            <v>17.55</v>
          </cell>
          <cell r="AZ901">
            <v>17.55</v>
          </cell>
          <cell r="BA901">
            <v>11.700000000000001</v>
          </cell>
          <cell r="BB901">
            <v>17.55</v>
          </cell>
          <cell r="BC901">
            <v>17.55</v>
          </cell>
          <cell r="BD901">
            <v>11.700000000000001</v>
          </cell>
          <cell r="BE901">
            <v>17.55</v>
          </cell>
          <cell r="BF901">
            <v>0</v>
          </cell>
          <cell r="BG901">
            <v>11.700000000000001</v>
          </cell>
          <cell r="BH901">
            <v>11.700000000000001</v>
          </cell>
          <cell r="BI901">
            <v>0</v>
          </cell>
        </row>
        <row r="902">
          <cell r="C902" t="str">
            <v>A</v>
          </cell>
          <cell r="D902" t="str">
            <v>6N</v>
          </cell>
          <cell r="E902" t="str">
            <v>SRG0047</v>
          </cell>
          <cell r="F902" t="str">
            <v>BONIFICHE VASCHE E RIPRISTINI AMBIENTALI AREA LATERA</v>
          </cell>
          <cell r="G902" t="str">
            <v>VUPI007</v>
          </cell>
          <cell r="H902" t="str">
            <v>BONIF.VASCHE E RIPRIST.AMBIENTALI - ALTRE AREE -</v>
          </cell>
          <cell r="I902" t="str">
            <v>939</v>
          </cell>
          <cell r="J902" t="str">
            <v>**</v>
          </cell>
          <cell r="K902" t="str">
            <v>****</v>
          </cell>
          <cell r="L902" t="str">
            <v>****</v>
          </cell>
          <cell r="M902" t="str">
            <v>14</v>
          </cell>
          <cell r="N902" t="str">
            <v>0550</v>
          </cell>
          <cell r="O902" t="str">
            <v>*</v>
          </cell>
          <cell r="P902" t="str">
            <v>*</v>
          </cell>
          <cell r="Q902" t="str">
            <v>****</v>
          </cell>
          <cell r="R902" t="str">
            <v>09</v>
          </cell>
          <cell r="S902" t="str">
            <v>7262</v>
          </cell>
          <cell r="T902" t="str">
            <v>3</v>
          </cell>
          <cell r="V902">
            <v>2002</v>
          </cell>
          <cell r="W902">
            <v>2002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117</v>
          </cell>
          <cell r="AE902">
            <v>117</v>
          </cell>
          <cell r="AG902">
            <v>0</v>
          </cell>
          <cell r="AH902">
            <v>0</v>
          </cell>
          <cell r="AI902">
            <v>117</v>
          </cell>
          <cell r="AJ902">
            <v>117</v>
          </cell>
          <cell r="AK902">
            <v>0</v>
          </cell>
          <cell r="AL902">
            <v>2002</v>
          </cell>
          <cell r="AM902">
            <v>2002</v>
          </cell>
          <cell r="AN902" t="str">
            <v>ta14939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5.8500000000000005</v>
          </cell>
          <cell r="AY902">
            <v>8.7750000000000004</v>
          </cell>
          <cell r="AZ902">
            <v>8.7750000000000004</v>
          </cell>
          <cell r="BA902">
            <v>11.700000000000001</v>
          </cell>
          <cell r="BB902">
            <v>17.55</v>
          </cell>
          <cell r="BC902">
            <v>17.55</v>
          </cell>
          <cell r="BD902">
            <v>11.700000000000001</v>
          </cell>
          <cell r="BE902">
            <v>17.55</v>
          </cell>
          <cell r="BF902">
            <v>17.55</v>
          </cell>
          <cell r="BG902">
            <v>11.700000000000001</v>
          </cell>
          <cell r="BH902">
            <v>17.55</v>
          </cell>
          <cell r="BI902">
            <v>0</v>
          </cell>
        </row>
        <row r="903">
          <cell r="C903" t="str">
            <v>A</v>
          </cell>
          <cell r="D903" t="str">
            <v>6N</v>
          </cell>
          <cell r="E903" t="str">
            <v>SRG0047</v>
          </cell>
          <cell r="F903" t="str">
            <v>BONIFICHE VASCHE E RIPRISTINI AMBIENTALI AREA LATERA</v>
          </cell>
          <cell r="G903" t="str">
            <v>VUPI007</v>
          </cell>
          <cell r="H903" t="str">
            <v>BONIF.VASCHE E RIPRIST.AMBIENTALI - ALTRE AREE -</v>
          </cell>
          <cell r="I903" t="str">
            <v>939</v>
          </cell>
          <cell r="J903" t="str">
            <v>**</v>
          </cell>
          <cell r="K903" t="str">
            <v>****</v>
          </cell>
          <cell r="L903" t="str">
            <v>****</v>
          </cell>
          <cell r="M903" t="str">
            <v>14</v>
          </cell>
          <cell r="N903" t="str">
            <v>0550</v>
          </cell>
          <cell r="O903" t="str">
            <v>*</v>
          </cell>
          <cell r="P903" t="str">
            <v>*</v>
          </cell>
          <cell r="Q903" t="str">
            <v>****</v>
          </cell>
          <cell r="R903" t="str">
            <v>09</v>
          </cell>
          <cell r="S903" t="str">
            <v>7262</v>
          </cell>
          <cell r="T903" t="str">
            <v>3</v>
          </cell>
          <cell r="V903">
            <v>2003</v>
          </cell>
          <cell r="W903">
            <v>2003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E903">
            <v>117</v>
          </cell>
          <cell r="AF903">
            <v>117</v>
          </cell>
          <cell r="AG903">
            <v>0</v>
          </cell>
          <cell r="AH903">
            <v>0</v>
          </cell>
          <cell r="AI903">
            <v>117</v>
          </cell>
          <cell r="AJ903">
            <v>117</v>
          </cell>
          <cell r="AK903">
            <v>0</v>
          </cell>
          <cell r="AL903">
            <v>2003</v>
          </cell>
          <cell r="AM903">
            <v>2003</v>
          </cell>
          <cell r="AN903" t="str">
            <v>ta14939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5.8500000000000005</v>
          </cell>
          <cell r="BB903">
            <v>8.7750000000000004</v>
          </cell>
          <cell r="BC903">
            <v>8.7750000000000004</v>
          </cell>
          <cell r="BD903">
            <v>11.700000000000001</v>
          </cell>
          <cell r="BE903">
            <v>17.55</v>
          </cell>
          <cell r="BF903">
            <v>17.55</v>
          </cell>
          <cell r="BG903">
            <v>11.700000000000001</v>
          </cell>
          <cell r="BH903">
            <v>17.55</v>
          </cell>
          <cell r="BI903">
            <v>17.55</v>
          </cell>
        </row>
        <row r="904">
          <cell r="C904" t="str">
            <v>A</v>
          </cell>
          <cell r="D904" t="str">
            <v>6N</v>
          </cell>
          <cell r="E904" t="str">
            <v>SRG0047</v>
          </cell>
          <cell r="F904" t="str">
            <v>BONIFICHE VASCHE E RIPRISTINI AMBIENTALI AREA LATERA</v>
          </cell>
          <cell r="G904" t="str">
            <v>VUPI007</v>
          </cell>
          <cell r="H904" t="str">
            <v>BONIF.VASCHE E RIPRIST.AMBIENTALI - ALTRE AREE -</v>
          </cell>
          <cell r="I904" t="str">
            <v>939</v>
          </cell>
          <cell r="J904" t="str">
            <v>**</v>
          </cell>
          <cell r="K904" t="str">
            <v>****</v>
          </cell>
          <cell r="L904" t="str">
            <v>****</v>
          </cell>
          <cell r="M904" t="str">
            <v>14</v>
          </cell>
          <cell r="N904" t="str">
            <v>0550</v>
          </cell>
          <cell r="O904" t="str">
            <v>*</v>
          </cell>
          <cell r="P904" t="str">
            <v>*</v>
          </cell>
          <cell r="Q904" t="str">
            <v>****</v>
          </cell>
          <cell r="R904" t="str">
            <v>09</v>
          </cell>
          <cell r="S904" t="str">
            <v>7262</v>
          </cell>
          <cell r="T904" t="str">
            <v>3</v>
          </cell>
          <cell r="V904">
            <v>2004</v>
          </cell>
          <cell r="W904">
            <v>2004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F904">
            <v>117</v>
          </cell>
          <cell r="AG904">
            <v>117</v>
          </cell>
          <cell r="AH904">
            <v>0</v>
          </cell>
          <cell r="AI904">
            <v>117</v>
          </cell>
          <cell r="AJ904">
            <v>117</v>
          </cell>
          <cell r="AK904">
            <v>0</v>
          </cell>
          <cell r="AL904">
            <v>2004</v>
          </cell>
          <cell r="AM904">
            <v>2004</v>
          </cell>
          <cell r="AN904" t="str">
            <v>ta14939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  <cell r="AY904">
            <v>0</v>
          </cell>
          <cell r="AZ904">
            <v>0</v>
          </cell>
          <cell r="BA904">
            <v>0</v>
          </cell>
          <cell r="BB904">
            <v>0</v>
          </cell>
          <cell r="BC904">
            <v>0</v>
          </cell>
          <cell r="BD904">
            <v>5.8500000000000005</v>
          </cell>
          <cell r="BE904">
            <v>8.7750000000000004</v>
          </cell>
          <cell r="BF904">
            <v>8.7750000000000004</v>
          </cell>
          <cell r="BG904">
            <v>11.700000000000001</v>
          </cell>
          <cell r="BH904">
            <v>17.55</v>
          </cell>
          <cell r="BI904">
            <v>17.55</v>
          </cell>
        </row>
        <row r="905">
          <cell r="C905" t="str">
            <v>A</v>
          </cell>
          <cell r="D905" t="str">
            <v>6N</v>
          </cell>
          <cell r="E905" t="str">
            <v>SRG0047</v>
          </cell>
          <cell r="F905" t="str">
            <v>BONIFICHE VASCHE E RIPRISTINI AMBIENTALI AREA LATERA</v>
          </cell>
          <cell r="G905" t="str">
            <v>VUPI012</v>
          </cell>
          <cell r="H905" t="str">
            <v>CHIUSURE MINERARIE ALTRE AREE</v>
          </cell>
          <cell r="I905" t="str">
            <v>931</v>
          </cell>
          <cell r="J905" t="str">
            <v>**</v>
          </cell>
          <cell r="K905" t="str">
            <v>****</v>
          </cell>
          <cell r="L905" t="str">
            <v>****</v>
          </cell>
          <cell r="M905" t="str">
            <v>14</v>
          </cell>
          <cell r="N905" t="str">
            <v>0550</v>
          </cell>
          <cell r="O905" t="str">
            <v>*</v>
          </cell>
          <cell r="P905" t="str">
            <v>*</v>
          </cell>
          <cell r="Q905" t="str">
            <v>****</v>
          </cell>
          <cell r="R905" t="str">
            <v>10</v>
          </cell>
          <cell r="S905" t="str">
            <v>7261</v>
          </cell>
          <cell r="T905" t="str">
            <v>3</v>
          </cell>
          <cell r="U905" t="str">
            <v>3</v>
          </cell>
          <cell r="V905">
            <v>4</v>
          </cell>
          <cell r="W905">
            <v>1999</v>
          </cell>
          <cell r="X905">
            <v>18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G905">
            <v>0</v>
          </cell>
          <cell r="AH905">
            <v>0</v>
          </cell>
          <cell r="AI905">
            <v>18</v>
          </cell>
          <cell r="AJ905">
            <v>18</v>
          </cell>
          <cell r="AK905">
            <v>0</v>
          </cell>
          <cell r="AL905">
            <v>1999</v>
          </cell>
          <cell r="AM905">
            <v>1999</v>
          </cell>
          <cell r="AN905" t="str">
            <v>ta14931</v>
          </cell>
          <cell r="AO905">
            <v>0.9</v>
          </cell>
          <cell r="AP905">
            <v>1.3499999999999999</v>
          </cell>
          <cell r="AQ905">
            <v>1.3499999999999999</v>
          </cell>
          <cell r="AR905">
            <v>1.8</v>
          </cell>
          <cell r="AS905">
            <v>2.6999999999999997</v>
          </cell>
          <cell r="AT905">
            <v>2.6999999999999997</v>
          </cell>
          <cell r="AU905">
            <v>1.8</v>
          </cell>
          <cell r="AV905">
            <v>2.6999999999999997</v>
          </cell>
          <cell r="AW905">
            <v>2.6999999999999997</v>
          </cell>
          <cell r="AX905">
            <v>1.8</v>
          </cell>
          <cell r="AY905">
            <v>2.6999999999999997</v>
          </cell>
          <cell r="AZ905">
            <v>0</v>
          </cell>
          <cell r="BA905">
            <v>1.8</v>
          </cell>
          <cell r="BB905">
            <v>1.8</v>
          </cell>
          <cell r="BC905">
            <v>0</v>
          </cell>
          <cell r="BD905">
            <v>0</v>
          </cell>
          <cell r="BE905">
            <v>0</v>
          </cell>
          <cell r="BF905">
            <v>0</v>
          </cell>
          <cell r="BG905">
            <v>0</v>
          </cell>
          <cell r="BH905">
            <v>0</v>
          </cell>
          <cell r="BI905">
            <v>0</v>
          </cell>
        </row>
        <row r="906">
          <cell r="C906" t="str">
            <v>A</v>
          </cell>
          <cell r="D906" t="str">
            <v>6N</v>
          </cell>
          <cell r="E906" t="str">
            <v>SRG0047</v>
          </cell>
          <cell r="F906" t="str">
            <v>BONIFICHE VASCHE E RIPRISTINI AMBIENTALI AREA LATERA</v>
          </cell>
          <cell r="G906" t="str">
            <v>VUPI012</v>
          </cell>
          <cell r="H906" t="str">
            <v>CHIUSURE MINERARIE ALTRE AREE</v>
          </cell>
          <cell r="I906" t="str">
            <v>931</v>
          </cell>
          <cell r="J906" t="str">
            <v>**</v>
          </cell>
          <cell r="K906" t="str">
            <v>****</v>
          </cell>
          <cell r="L906" t="str">
            <v>****</v>
          </cell>
          <cell r="M906" t="str">
            <v>14</v>
          </cell>
          <cell r="N906" t="str">
            <v>0550</v>
          </cell>
          <cell r="O906" t="str">
            <v>*</v>
          </cell>
          <cell r="P906" t="str">
            <v>*</v>
          </cell>
          <cell r="Q906" t="str">
            <v>****</v>
          </cell>
          <cell r="R906" t="str">
            <v>10</v>
          </cell>
          <cell r="S906" t="str">
            <v>7261</v>
          </cell>
          <cell r="T906" t="str">
            <v>3</v>
          </cell>
          <cell r="V906">
            <v>2001</v>
          </cell>
          <cell r="W906">
            <v>2001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42</v>
          </cell>
          <cell r="AG906">
            <v>0</v>
          </cell>
          <cell r="AH906">
            <v>0</v>
          </cell>
          <cell r="AI906">
            <v>42</v>
          </cell>
          <cell r="AJ906">
            <v>42</v>
          </cell>
          <cell r="AK906">
            <v>0</v>
          </cell>
          <cell r="AL906">
            <v>2001</v>
          </cell>
          <cell r="AM906">
            <v>2001</v>
          </cell>
          <cell r="AN906" t="str">
            <v>ta14931</v>
          </cell>
          <cell r="AO906">
            <v>0</v>
          </cell>
          <cell r="AP906">
            <v>0</v>
          </cell>
          <cell r="AQ906">
            <v>0</v>
          </cell>
          <cell r="AR906">
            <v>0</v>
          </cell>
          <cell r="AS906">
            <v>0</v>
          </cell>
          <cell r="AT906">
            <v>0</v>
          </cell>
          <cell r="AU906">
            <v>2.1</v>
          </cell>
          <cell r="AV906">
            <v>3.15</v>
          </cell>
          <cell r="AW906">
            <v>3.15</v>
          </cell>
          <cell r="AX906">
            <v>4.2</v>
          </cell>
          <cell r="AY906">
            <v>6.3</v>
          </cell>
          <cell r="AZ906">
            <v>6.3</v>
          </cell>
          <cell r="BA906">
            <v>4.2</v>
          </cell>
          <cell r="BB906">
            <v>6.3</v>
          </cell>
          <cell r="BC906">
            <v>6.3</v>
          </cell>
          <cell r="BD906">
            <v>4.2</v>
          </cell>
          <cell r="BE906">
            <v>6.3</v>
          </cell>
          <cell r="BF906">
            <v>0</v>
          </cell>
          <cell r="BG906">
            <v>4.2</v>
          </cell>
          <cell r="BH906">
            <v>4.2</v>
          </cell>
          <cell r="BI906">
            <v>0</v>
          </cell>
        </row>
        <row r="907">
          <cell r="C907" t="str">
            <v>A</v>
          </cell>
          <cell r="D907" t="str">
            <v>6N</v>
          </cell>
          <cell r="E907" t="str">
            <v>SRG0047</v>
          </cell>
          <cell r="F907" t="str">
            <v>BONIFICHE VASCHE E RIPRISTINI AMBIENTALI AREA LATERA</v>
          </cell>
          <cell r="G907" t="str">
            <v>VUPI012</v>
          </cell>
          <cell r="H907" t="str">
            <v>CHIUSURE MINERARIE ALTRE AREE</v>
          </cell>
          <cell r="I907" t="str">
            <v>931</v>
          </cell>
          <cell r="J907" t="str">
            <v>**</v>
          </cell>
          <cell r="K907" t="str">
            <v>****</v>
          </cell>
          <cell r="L907" t="str">
            <v>****</v>
          </cell>
          <cell r="M907" t="str">
            <v>14</v>
          </cell>
          <cell r="N907" t="str">
            <v>0550</v>
          </cell>
          <cell r="O907" t="str">
            <v>*</v>
          </cell>
          <cell r="P907" t="str">
            <v>*</v>
          </cell>
          <cell r="Q907" t="str">
            <v>****</v>
          </cell>
          <cell r="R907" t="str">
            <v>10</v>
          </cell>
          <cell r="S907" t="str">
            <v>7261</v>
          </cell>
          <cell r="T907" t="str">
            <v>3</v>
          </cell>
          <cell r="V907">
            <v>2002</v>
          </cell>
          <cell r="W907">
            <v>2002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42</v>
          </cell>
          <cell r="AE907">
            <v>42</v>
          </cell>
          <cell r="AG907">
            <v>0</v>
          </cell>
          <cell r="AH907">
            <v>0</v>
          </cell>
          <cell r="AI907">
            <v>42</v>
          </cell>
          <cell r="AJ907">
            <v>42</v>
          </cell>
          <cell r="AK907">
            <v>0</v>
          </cell>
          <cell r="AL907">
            <v>2002</v>
          </cell>
          <cell r="AM907">
            <v>2002</v>
          </cell>
          <cell r="AN907" t="str">
            <v>ta14931</v>
          </cell>
          <cell r="AO907">
            <v>0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2.1</v>
          </cell>
          <cell r="AY907">
            <v>3.15</v>
          </cell>
          <cell r="AZ907">
            <v>3.15</v>
          </cell>
          <cell r="BA907">
            <v>4.2</v>
          </cell>
          <cell r="BB907">
            <v>6.3</v>
          </cell>
          <cell r="BC907">
            <v>6.3</v>
          </cell>
          <cell r="BD907">
            <v>4.2</v>
          </cell>
          <cell r="BE907">
            <v>6.3</v>
          </cell>
          <cell r="BF907">
            <v>6.3</v>
          </cell>
          <cell r="BG907">
            <v>4.2</v>
          </cell>
          <cell r="BH907">
            <v>6.3</v>
          </cell>
          <cell r="BI907">
            <v>0</v>
          </cell>
        </row>
        <row r="908">
          <cell r="C908" t="str">
            <v>A</v>
          </cell>
          <cell r="D908" t="str">
            <v>6N</v>
          </cell>
          <cell r="E908" t="str">
            <v>SRG0047</v>
          </cell>
          <cell r="F908" t="str">
            <v>BONIFICHE VASCHE E RIPRISTINI AMBIENTALI AREA LATERA</v>
          </cell>
          <cell r="G908" t="str">
            <v>VUPI012</v>
          </cell>
          <cell r="H908" t="str">
            <v>CHIUSURE MINERARIE ALTRE AREE</v>
          </cell>
          <cell r="I908" t="str">
            <v>931</v>
          </cell>
          <cell r="J908" t="str">
            <v>**</v>
          </cell>
          <cell r="K908" t="str">
            <v>****</v>
          </cell>
          <cell r="L908" t="str">
            <v>****</v>
          </cell>
          <cell r="M908" t="str">
            <v>14</v>
          </cell>
          <cell r="N908" t="str">
            <v>0550</v>
          </cell>
          <cell r="O908" t="str">
            <v>*</v>
          </cell>
          <cell r="P908" t="str">
            <v>*</v>
          </cell>
          <cell r="Q908" t="str">
            <v>****</v>
          </cell>
          <cell r="R908" t="str">
            <v>10</v>
          </cell>
          <cell r="S908" t="str">
            <v>7261</v>
          </cell>
          <cell r="T908" t="str">
            <v>3</v>
          </cell>
          <cell r="V908">
            <v>2003</v>
          </cell>
          <cell r="W908">
            <v>2003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E908">
            <v>42</v>
          </cell>
          <cell r="AF908">
            <v>42</v>
          </cell>
          <cell r="AG908">
            <v>0</v>
          </cell>
          <cell r="AH908">
            <v>0</v>
          </cell>
          <cell r="AI908">
            <v>42</v>
          </cell>
          <cell r="AJ908">
            <v>42</v>
          </cell>
          <cell r="AK908">
            <v>0</v>
          </cell>
          <cell r="AL908">
            <v>2003</v>
          </cell>
          <cell r="AM908">
            <v>2003</v>
          </cell>
          <cell r="AN908" t="str">
            <v>ta14931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  <cell r="AY908">
            <v>0</v>
          </cell>
          <cell r="AZ908">
            <v>0</v>
          </cell>
          <cell r="BA908">
            <v>2.1</v>
          </cell>
          <cell r="BB908">
            <v>3.15</v>
          </cell>
          <cell r="BC908">
            <v>3.15</v>
          </cell>
          <cell r="BD908">
            <v>4.2</v>
          </cell>
          <cell r="BE908">
            <v>6.3</v>
          </cell>
          <cell r="BF908">
            <v>6.3</v>
          </cell>
          <cell r="BG908">
            <v>4.2</v>
          </cell>
          <cell r="BH908">
            <v>6.3</v>
          </cell>
          <cell r="BI908">
            <v>6.3</v>
          </cell>
        </row>
        <row r="909">
          <cell r="C909" t="str">
            <v>A</v>
          </cell>
          <cell r="D909" t="str">
            <v>6N</v>
          </cell>
          <cell r="E909" t="str">
            <v>SRG0047</v>
          </cell>
          <cell r="F909" t="str">
            <v>BONIFICHE VASCHE E RIPRISTINI AMBIENTALI AREA LATERA</v>
          </cell>
          <cell r="G909" t="str">
            <v>VUPI012</v>
          </cell>
          <cell r="H909" t="str">
            <v>CHIUSURE MINERARIE ALTRE AREE</v>
          </cell>
          <cell r="I909" t="str">
            <v>931</v>
          </cell>
          <cell r="J909" t="str">
            <v>**</v>
          </cell>
          <cell r="K909" t="str">
            <v>****</v>
          </cell>
          <cell r="L909" t="str">
            <v>****</v>
          </cell>
          <cell r="M909" t="str">
            <v>14</v>
          </cell>
          <cell r="N909" t="str">
            <v>0550</v>
          </cell>
          <cell r="O909" t="str">
            <v>*</v>
          </cell>
          <cell r="P909" t="str">
            <v>*</v>
          </cell>
          <cell r="Q909" t="str">
            <v>****</v>
          </cell>
          <cell r="R909" t="str">
            <v>10</v>
          </cell>
          <cell r="S909" t="str">
            <v>7261</v>
          </cell>
          <cell r="T909" t="str">
            <v>3</v>
          </cell>
          <cell r="V909">
            <v>2004</v>
          </cell>
          <cell r="W909">
            <v>2004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F909">
            <v>42</v>
          </cell>
          <cell r="AG909">
            <v>42</v>
          </cell>
          <cell r="AH909">
            <v>0</v>
          </cell>
          <cell r="AI909">
            <v>42</v>
          </cell>
          <cell r="AJ909">
            <v>42</v>
          </cell>
          <cell r="AK909">
            <v>0</v>
          </cell>
          <cell r="AL909">
            <v>2004</v>
          </cell>
          <cell r="AM909">
            <v>2004</v>
          </cell>
          <cell r="AN909" t="str">
            <v>ta14931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2.1</v>
          </cell>
          <cell r="BE909">
            <v>3.15</v>
          </cell>
          <cell r="BF909">
            <v>3.15</v>
          </cell>
          <cell r="BG909">
            <v>4.2</v>
          </cell>
          <cell r="BH909">
            <v>6.3</v>
          </cell>
          <cell r="BI909">
            <v>6.3</v>
          </cell>
        </row>
        <row r="910">
          <cell r="C910" t="str">
            <v>A</v>
          </cell>
          <cell r="D910" t="str">
            <v>6N</v>
          </cell>
          <cell r="E910" t="str">
            <v>SRG0047</v>
          </cell>
          <cell r="F910" t="str">
            <v>BONIFICHE VASCHE E RIPRISTINI AMBIENTALI AREA LATERA</v>
          </cell>
          <cell r="G910" t="str">
            <v>VUPI200</v>
          </cell>
          <cell r="H910" t="str">
            <v>RIPRISTINO AMBIENTALE CAPODIMONTE 4</v>
          </cell>
          <cell r="I910" t="str">
            <v>988</v>
          </cell>
          <cell r="J910" t="str">
            <v>11</v>
          </cell>
          <cell r="K910" t="str">
            <v>****</v>
          </cell>
          <cell r="L910" t="str">
            <v>****</v>
          </cell>
          <cell r="M910" t="str">
            <v>13</v>
          </cell>
          <cell r="N910" t="str">
            <v>****</v>
          </cell>
          <cell r="O910" t="str">
            <v>*</v>
          </cell>
          <cell r="P910" t="str">
            <v>*</v>
          </cell>
          <cell r="Q910" t="str">
            <v>****</v>
          </cell>
          <cell r="R910" t="str">
            <v>**</v>
          </cell>
          <cell r="S910" t="str">
            <v>****</v>
          </cell>
          <cell r="V910">
            <v>2002</v>
          </cell>
          <cell r="W910">
            <v>2002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150</v>
          </cell>
          <cell r="AF910">
            <v>0</v>
          </cell>
          <cell r="AG910">
            <v>0</v>
          </cell>
          <cell r="AH910">
            <v>0</v>
          </cell>
          <cell r="AI910">
            <v>150</v>
          </cell>
          <cell r="AJ910">
            <v>150</v>
          </cell>
          <cell r="AK910">
            <v>0</v>
          </cell>
          <cell r="AL910">
            <v>2002</v>
          </cell>
          <cell r="AM910">
            <v>2002</v>
          </cell>
          <cell r="AN910" t="str">
            <v>ta1398811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3.75</v>
          </cell>
          <cell r="AY910">
            <v>6.75</v>
          </cell>
          <cell r="AZ910">
            <v>6.75</v>
          </cell>
          <cell r="BA910">
            <v>7.5</v>
          </cell>
          <cell r="BB910">
            <v>13.5</v>
          </cell>
          <cell r="BC910">
            <v>13.5</v>
          </cell>
          <cell r="BD910">
            <v>7.5</v>
          </cell>
          <cell r="BE910">
            <v>13.5</v>
          </cell>
          <cell r="BF910">
            <v>13.5</v>
          </cell>
          <cell r="BG910">
            <v>7.5</v>
          </cell>
          <cell r="BH910">
            <v>13.5</v>
          </cell>
          <cell r="BI910">
            <v>0</v>
          </cell>
        </row>
        <row r="911">
          <cell r="C911" t="str">
            <v>D1</v>
          </cell>
          <cell r="D911" t="str">
            <v>3</v>
          </cell>
          <cell r="E911" t="str">
            <v>SRG0048</v>
          </cell>
          <cell r="F911" t="str">
            <v>POTENZIAMENTO REINIEZIONE VAL DI CORNIA</v>
          </cell>
          <cell r="G911" t="str">
            <v>SRG0048</v>
          </cell>
          <cell r="H911" t="str">
            <v>POTENZIAMENTO REINIEZIONE VAL DI CORNIA</v>
          </cell>
          <cell r="I911" t="str">
            <v>988</v>
          </cell>
          <cell r="J911" t="str">
            <v>11</v>
          </cell>
          <cell r="K911" t="str">
            <v>****</v>
          </cell>
          <cell r="L911" t="str">
            <v>****</v>
          </cell>
          <cell r="M911" t="str">
            <v>13</v>
          </cell>
          <cell r="N911" t="str">
            <v>****</v>
          </cell>
          <cell r="O911" t="str">
            <v>*</v>
          </cell>
          <cell r="P911" t="str">
            <v>*</v>
          </cell>
          <cell r="Q911" t="str">
            <v>****</v>
          </cell>
          <cell r="R911" t="str">
            <v>**</v>
          </cell>
          <cell r="S911" t="str">
            <v>****</v>
          </cell>
          <cell r="T911">
            <v>1</v>
          </cell>
          <cell r="U911">
            <v>1</v>
          </cell>
          <cell r="V911">
            <v>2001</v>
          </cell>
          <cell r="W911">
            <v>2001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3200</v>
          </cell>
          <cell r="AC911">
            <v>3200</v>
          </cell>
          <cell r="AD911">
            <v>3100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6300</v>
          </cell>
          <cell r="AJ911">
            <v>6300</v>
          </cell>
          <cell r="AK911">
            <v>0</v>
          </cell>
          <cell r="AL911">
            <v>2001</v>
          </cell>
          <cell r="AM911">
            <v>2001</v>
          </cell>
          <cell r="AN911" t="str">
            <v>ta1398811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157.5</v>
          </cell>
          <cell r="AV911">
            <v>283.5</v>
          </cell>
          <cell r="AW911">
            <v>283.5</v>
          </cell>
          <cell r="AX911">
            <v>315</v>
          </cell>
          <cell r="AY911">
            <v>567</v>
          </cell>
          <cell r="AZ911">
            <v>567</v>
          </cell>
          <cell r="BA911">
            <v>315</v>
          </cell>
          <cell r="BB911">
            <v>567</v>
          </cell>
          <cell r="BC911">
            <v>567</v>
          </cell>
          <cell r="BD911">
            <v>315</v>
          </cell>
          <cell r="BE911">
            <v>567</v>
          </cell>
          <cell r="BF911">
            <v>0</v>
          </cell>
          <cell r="BG911">
            <v>315</v>
          </cell>
          <cell r="BH911">
            <v>567</v>
          </cell>
          <cell r="BI911">
            <v>0</v>
          </cell>
        </row>
        <row r="912">
          <cell r="C912" t="str">
            <v>D1</v>
          </cell>
          <cell r="D912" t="str">
            <v>3</v>
          </cell>
          <cell r="E912" t="str">
            <v>SRG0049</v>
          </cell>
          <cell r="F912" t="str">
            <v>POTENZIAMENTO REINIEZIONE LARDERELLO</v>
          </cell>
          <cell r="G912" t="str">
            <v>SRG0049</v>
          </cell>
          <cell r="H912" t="str">
            <v>POTENZIAMENTO REINIEZIONE LARDERELLO</v>
          </cell>
          <cell r="I912" t="str">
            <v>988</v>
          </cell>
          <cell r="J912" t="str">
            <v>11</v>
          </cell>
          <cell r="K912" t="str">
            <v>****</v>
          </cell>
          <cell r="L912" t="str">
            <v>****</v>
          </cell>
          <cell r="M912" t="str">
            <v>13</v>
          </cell>
          <cell r="N912" t="str">
            <v>****</v>
          </cell>
          <cell r="O912" t="str">
            <v>*</v>
          </cell>
          <cell r="P912" t="str">
            <v>*</v>
          </cell>
          <cell r="Q912" t="str">
            <v>****</v>
          </cell>
          <cell r="R912" t="str">
            <v>**</v>
          </cell>
          <cell r="S912" t="str">
            <v>****</v>
          </cell>
          <cell r="V912">
            <v>2001</v>
          </cell>
          <cell r="W912">
            <v>2001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5532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5532</v>
          </cell>
          <cell r="AJ912">
            <v>5532</v>
          </cell>
          <cell r="AK912">
            <v>0</v>
          </cell>
          <cell r="AL912">
            <v>2001</v>
          </cell>
          <cell r="AM912">
            <v>2001</v>
          </cell>
          <cell r="AN912" t="str">
            <v>ta1398811</v>
          </cell>
          <cell r="AO912">
            <v>0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138.30000000000001</v>
          </cell>
          <cell r="AV912">
            <v>248.94</v>
          </cell>
          <cell r="AW912">
            <v>248.94</v>
          </cell>
          <cell r="AX912">
            <v>276.60000000000002</v>
          </cell>
          <cell r="AY912">
            <v>497.88</v>
          </cell>
          <cell r="AZ912">
            <v>497.88</v>
          </cell>
          <cell r="BA912">
            <v>276.60000000000002</v>
          </cell>
          <cell r="BB912">
            <v>497.88</v>
          </cell>
          <cell r="BC912">
            <v>497.88</v>
          </cell>
          <cell r="BD912">
            <v>276.60000000000002</v>
          </cell>
          <cell r="BE912">
            <v>497.88</v>
          </cell>
          <cell r="BF912">
            <v>0</v>
          </cell>
          <cell r="BG912">
            <v>276.60000000000002</v>
          </cell>
          <cell r="BH912">
            <v>497.88</v>
          </cell>
          <cell r="BI912">
            <v>0</v>
          </cell>
        </row>
        <row r="913">
          <cell r="C913" t="str">
            <v>A</v>
          </cell>
          <cell r="D913" t="str">
            <v>6N</v>
          </cell>
          <cell r="E913" t="str">
            <v>SRG0050</v>
          </cell>
          <cell r="F913" t="str">
            <v>PROGETTO BAGNORE 5</v>
          </cell>
          <cell r="G913" t="str">
            <v>SRG0050</v>
          </cell>
          <cell r="H913" t="str">
            <v>PROGETTO BAGNORE 5</v>
          </cell>
          <cell r="I913" t="str">
            <v>988</v>
          </cell>
          <cell r="J913" t="str">
            <v>11</v>
          </cell>
          <cell r="K913" t="str">
            <v>****</v>
          </cell>
          <cell r="L913" t="str">
            <v>****</v>
          </cell>
          <cell r="M913" t="str">
            <v>13</v>
          </cell>
          <cell r="N913" t="str">
            <v>****</v>
          </cell>
          <cell r="O913" t="str">
            <v>*</v>
          </cell>
          <cell r="P913" t="str">
            <v>*</v>
          </cell>
          <cell r="Q913" t="str">
            <v>****</v>
          </cell>
          <cell r="R913" t="str">
            <v>**</v>
          </cell>
          <cell r="S913" t="str">
            <v>****</v>
          </cell>
          <cell r="V913">
            <v>2005</v>
          </cell>
          <cell r="W913">
            <v>2005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500</v>
          </cell>
          <cell r="AE913">
            <v>13200</v>
          </cell>
          <cell r="AF913">
            <v>48700</v>
          </cell>
          <cell r="AG913">
            <v>50700</v>
          </cell>
          <cell r="AH913">
            <v>5000</v>
          </cell>
          <cell r="AI913">
            <v>118100</v>
          </cell>
          <cell r="AJ913">
            <v>118100</v>
          </cell>
          <cell r="AK913">
            <v>0</v>
          </cell>
          <cell r="AL913">
            <v>2005</v>
          </cell>
          <cell r="AM913">
            <v>2005</v>
          </cell>
          <cell r="AN913" t="str">
            <v>ta1398811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0</v>
          </cell>
          <cell r="BG913">
            <v>2952.5</v>
          </cell>
          <cell r="BH913">
            <v>5314.5</v>
          </cell>
          <cell r="BI913">
            <v>5314.5</v>
          </cell>
        </row>
        <row r="914">
          <cell r="C914" t="str">
            <v>A</v>
          </cell>
          <cell r="D914" t="str">
            <v>6N</v>
          </cell>
          <cell r="E914" t="str">
            <v>SRG0051</v>
          </cell>
          <cell r="F914" t="str">
            <v>PROGETTO MONTEROTONDO 2</v>
          </cell>
          <cell r="G914" t="str">
            <v>SRG0051</v>
          </cell>
          <cell r="H914" t="str">
            <v>PROGETTO MONTEROTONDO 2</v>
          </cell>
          <cell r="I914" t="str">
            <v>988</v>
          </cell>
          <cell r="J914" t="str">
            <v>11</v>
          </cell>
          <cell r="K914" t="str">
            <v>****</v>
          </cell>
          <cell r="L914" t="str">
            <v>****</v>
          </cell>
          <cell r="M914" t="str">
            <v>13</v>
          </cell>
          <cell r="N914" t="str">
            <v>****</v>
          </cell>
          <cell r="O914" t="str">
            <v>*</v>
          </cell>
          <cell r="P914" t="str">
            <v>*</v>
          </cell>
          <cell r="Q914" t="str">
            <v>****</v>
          </cell>
          <cell r="R914" t="str">
            <v>**</v>
          </cell>
          <cell r="S914" t="str">
            <v>****</v>
          </cell>
          <cell r="V914">
            <v>2004</v>
          </cell>
          <cell r="W914">
            <v>2004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7100</v>
          </cell>
          <cell r="AE914">
            <v>5900</v>
          </cell>
          <cell r="AF914">
            <v>45000</v>
          </cell>
          <cell r="AG914">
            <v>8500</v>
          </cell>
          <cell r="AH914">
            <v>0</v>
          </cell>
          <cell r="AI914">
            <v>66500</v>
          </cell>
          <cell r="AJ914">
            <v>66500</v>
          </cell>
          <cell r="AK914">
            <v>0</v>
          </cell>
          <cell r="AL914">
            <v>2004</v>
          </cell>
          <cell r="AM914">
            <v>2004</v>
          </cell>
          <cell r="AN914" t="str">
            <v>ta1398811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0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1662.5</v>
          </cell>
          <cell r="BE914">
            <v>2992.5</v>
          </cell>
          <cell r="BF914">
            <v>2992.5</v>
          </cell>
          <cell r="BG914">
            <v>3325</v>
          </cell>
          <cell r="BH914">
            <v>5985</v>
          </cell>
          <cell r="BI914">
            <v>5985</v>
          </cell>
        </row>
        <row r="915">
          <cell r="C915" t="str">
            <v>F</v>
          </cell>
          <cell r="D915" t="str">
            <v>B5</v>
          </cell>
          <cell r="E915" t="str">
            <v>XUSI046</v>
          </cell>
          <cell r="F915" t="str">
            <v>DOTAZIONI</v>
          </cell>
          <cell r="G915" t="str">
            <v>II10INF</v>
          </cell>
          <cell r="H915" t="str">
            <v>DOTAZIONI</v>
          </cell>
          <cell r="I915" t="str">
            <v>598</v>
          </cell>
          <cell r="J915" t="str">
            <v>**</v>
          </cell>
          <cell r="K915" t="str">
            <v>****</v>
          </cell>
          <cell r="L915" t="str">
            <v>****</v>
          </cell>
          <cell r="M915" t="str">
            <v>76</v>
          </cell>
          <cell r="N915" t="str">
            <v>****</v>
          </cell>
          <cell r="O915" t="str">
            <v>*</v>
          </cell>
          <cell r="P915" t="str">
            <v>*</v>
          </cell>
          <cell r="Q915" t="str">
            <v>****</v>
          </cell>
          <cell r="R915" t="str">
            <v>**</v>
          </cell>
          <cell r="S915" t="str">
            <v>****</v>
          </cell>
          <cell r="T915" t="str">
            <v>3</v>
          </cell>
          <cell r="U915" t="str">
            <v>3</v>
          </cell>
          <cell r="V915">
            <v>4</v>
          </cell>
          <cell r="W915">
            <v>1999</v>
          </cell>
          <cell r="X915">
            <v>33.9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33.9</v>
          </cell>
          <cell r="AJ915">
            <v>33.9</v>
          </cell>
          <cell r="AK915">
            <v>0</v>
          </cell>
          <cell r="AL915">
            <v>1999</v>
          </cell>
          <cell r="AM915">
            <v>1999</v>
          </cell>
          <cell r="AN915" t="str">
            <v>ta76598</v>
          </cell>
          <cell r="AO915">
            <v>3.39</v>
          </cell>
          <cell r="AP915">
            <v>3.39</v>
          </cell>
          <cell r="AQ915">
            <v>3.39</v>
          </cell>
          <cell r="AR915">
            <v>6.78</v>
          </cell>
          <cell r="AS915">
            <v>6.78</v>
          </cell>
          <cell r="AT915">
            <v>6.78</v>
          </cell>
          <cell r="AU915">
            <v>6.78</v>
          </cell>
          <cell r="AV915">
            <v>6.78</v>
          </cell>
          <cell r="AW915">
            <v>6.78</v>
          </cell>
          <cell r="AX915">
            <v>0</v>
          </cell>
          <cell r="AY915">
            <v>0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0</v>
          </cell>
          <cell r="BF915">
            <v>0</v>
          </cell>
          <cell r="BG915">
            <v>0</v>
          </cell>
          <cell r="BH915">
            <v>0</v>
          </cell>
          <cell r="BI915">
            <v>0</v>
          </cell>
        </row>
        <row r="916">
          <cell r="C916" t="str">
            <v>F</v>
          </cell>
          <cell r="D916" t="str">
            <v>B1</v>
          </cell>
          <cell r="E916" t="str">
            <v>XUSI046</v>
          </cell>
          <cell r="F916" t="str">
            <v>II10LAB</v>
          </cell>
          <cell r="G916" t="str">
            <v>II10LAB</v>
          </cell>
          <cell r="H916" t="str">
            <v>DOTAZIONI</v>
          </cell>
          <cell r="I916" t="str">
            <v>610</v>
          </cell>
          <cell r="J916" t="str">
            <v>**</v>
          </cell>
          <cell r="K916" t="str">
            <v>****</v>
          </cell>
          <cell r="L916" t="str">
            <v>****</v>
          </cell>
          <cell r="M916" t="str">
            <v>82</v>
          </cell>
          <cell r="N916" t="str">
            <v>0117</v>
          </cell>
          <cell r="O916" t="str">
            <v>*</v>
          </cell>
          <cell r="P916" t="str">
            <v>*</v>
          </cell>
          <cell r="Q916" t="str">
            <v>****</v>
          </cell>
          <cell r="R916" t="str">
            <v>**</v>
          </cell>
          <cell r="S916" t="str">
            <v>****</v>
          </cell>
          <cell r="T916" t="str">
            <v>3</v>
          </cell>
          <cell r="U916" t="str">
            <v>3</v>
          </cell>
          <cell r="V916">
            <v>4</v>
          </cell>
          <cell r="W916">
            <v>1999</v>
          </cell>
          <cell r="X916">
            <v>5.8</v>
          </cell>
          <cell r="AB916">
            <v>0</v>
          </cell>
          <cell r="AC916">
            <v>0</v>
          </cell>
          <cell r="AG916">
            <v>0</v>
          </cell>
          <cell r="AH916">
            <v>0</v>
          </cell>
          <cell r="AI916">
            <v>5.8</v>
          </cell>
          <cell r="AJ916">
            <v>5.8</v>
          </cell>
          <cell r="AK916">
            <v>0</v>
          </cell>
          <cell r="AL916">
            <v>1999</v>
          </cell>
          <cell r="AM916">
            <v>1999</v>
          </cell>
          <cell r="AN916" t="str">
            <v>ta82610</v>
          </cell>
          <cell r="AO916">
            <v>0.28999999999999998</v>
          </cell>
          <cell r="AP916">
            <v>0.28999999999999998</v>
          </cell>
          <cell r="AQ916">
            <v>0.28999999999999998</v>
          </cell>
          <cell r="AR916">
            <v>0.57999999999999996</v>
          </cell>
          <cell r="AS916">
            <v>0.57999999999999996</v>
          </cell>
          <cell r="AT916">
            <v>0.57999999999999996</v>
          </cell>
          <cell r="AU916">
            <v>0.57999999999999996</v>
          </cell>
          <cell r="AV916">
            <v>0.57999999999999996</v>
          </cell>
          <cell r="AW916">
            <v>0.57999999999999996</v>
          </cell>
          <cell r="AX916">
            <v>0.57999999999999996</v>
          </cell>
          <cell r="AY916">
            <v>0.57999999999999996</v>
          </cell>
          <cell r="AZ916">
            <v>0</v>
          </cell>
          <cell r="BA916">
            <v>0.57999999999999996</v>
          </cell>
          <cell r="BB916">
            <v>0.57999999999999996</v>
          </cell>
          <cell r="BC916">
            <v>0</v>
          </cell>
          <cell r="BD916">
            <v>0.57999999999999996</v>
          </cell>
          <cell r="BE916">
            <v>0.57999999999999996</v>
          </cell>
          <cell r="BF916">
            <v>0</v>
          </cell>
          <cell r="BG916">
            <v>0.57999999999999996</v>
          </cell>
          <cell r="BH916">
            <v>0.57999999999999996</v>
          </cell>
          <cell r="BI916">
            <v>0</v>
          </cell>
        </row>
        <row r="917">
          <cell r="C917" t="str">
            <v>F</v>
          </cell>
          <cell r="D917" t="str">
            <v>B1</v>
          </cell>
          <cell r="E917" t="str">
            <v>XUSI046</v>
          </cell>
          <cell r="F917" t="str">
            <v>II10LAB</v>
          </cell>
          <cell r="G917" t="str">
            <v>II10LAB</v>
          </cell>
          <cell r="H917" t="str">
            <v>DOTAZIONI</v>
          </cell>
          <cell r="I917" t="str">
            <v>610</v>
          </cell>
          <cell r="J917" t="str">
            <v>**</v>
          </cell>
          <cell r="K917" t="str">
            <v>****</v>
          </cell>
          <cell r="L917" t="str">
            <v>****</v>
          </cell>
          <cell r="M917" t="str">
            <v>71</v>
          </cell>
          <cell r="N917" t="str">
            <v>****</v>
          </cell>
          <cell r="O917" t="str">
            <v>*</v>
          </cell>
          <cell r="P917" t="str">
            <v>*</v>
          </cell>
          <cell r="Q917" t="str">
            <v>****</v>
          </cell>
          <cell r="R917" t="str">
            <v>**</v>
          </cell>
          <cell r="S917" t="str">
            <v>****</v>
          </cell>
          <cell r="T917" t="str">
            <v>3</v>
          </cell>
          <cell r="U917" t="str">
            <v>3</v>
          </cell>
          <cell r="V917">
            <v>4</v>
          </cell>
          <cell r="W917">
            <v>1999</v>
          </cell>
          <cell r="X917">
            <v>75.7</v>
          </cell>
          <cell r="AB917">
            <v>0</v>
          </cell>
          <cell r="AC917">
            <v>0</v>
          </cell>
          <cell r="AG917">
            <v>0</v>
          </cell>
          <cell r="AH917">
            <v>0</v>
          </cell>
          <cell r="AI917">
            <v>75.7</v>
          </cell>
          <cell r="AJ917">
            <v>75.7</v>
          </cell>
          <cell r="AK917">
            <v>0</v>
          </cell>
          <cell r="AL917">
            <v>1999</v>
          </cell>
          <cell r="AM917">
            <v>1999</v>
          </cell>
          <cell r="AN917" t="str">
            <v>ta71610</v>
          </cell>
          <cell r="AO917">
            <v>3.7850000000000001</v>
          </cell>
          <cell r="AP917">
            <v>3.7850000000000001</v>
          </cell>
          <cell r="AQ917">
            <v>3.7850000000000001</v>
          </cell>
          <cell r="AR917">
            <v>7.57</v>
          </cell>
          <cell r="AS917">
            <v>7.57</v>
          </cell>
          <cell r="AT917">
            <v>7.57</v>
          </cell>
          <cell r="AU917">
            <v>7.57</v>
          </cell>
          <cell r="AV917">
            <v>7.57</v>
          </cell>
          <cell r="AW917">
            <v>7.57</v>
          </cell>
          <cell r="AX917">
            <v>7.57</v>
          </cell>
          <cell r="AY917">
            <v>7.57</v>
          </cell>
          <cell r="AZ917">
            <v>0</v>
          </cell>
          <cell r="BA917">
            <v>7.57</v>
          </cell>
          <cell r="BB917">
            <v>7.57</v>
          </cell>
          <cell r="BC917">
            <v>0</v>
          </cell>
          <cell r="BD917">
            <v>7.57</v>
          </cell>
          <cell r="BE917">
            <v>7.57</v>
          </cell>
          <cell r="BF917">
            <v>0</v>
          </cell>
          <cell r="BG917">
            <v>7.57</v>
          </cell>
          <cell r="BH917">
            <v>7.57</v>
          </cell>
          <cell r="BI917">
            <v>0</v>
          </cell>
        </row>
        <row r="918">
          <cell r="C918" t="str">
            <v>F</v>
          </cell>
          <cell r="D918" t="str">
            <v>B1</v>
          </cell>
          <cell r="E918" t="str">
            <v>XUSI046</v>
          </cell>
          <cell r="F918" t="str">
            <v>II10LAB</v>
          </cell>
          <cell r="G918" t="str">
            <v>II10LAB</v>
          </cell>
          <cell r="H918" t="str">
            <v>DOTAZIONI</v>
          </cell>
          <cell r="I918" t="str">
            <v>611</v>
          </cell>
          <cell r="J918" t="str">
            <v>**</v>
          </cell>
          <cell r="K918" t="str">
            <v>****</v>
          </cell>
          <cell r="L918" t="str">
            <v>****</v>
          </cell>
          <cell r="M918" t="str">
            <v>82</v>
          </cell>
          <cell r="N918" t="str">
            <v>0117</v>
          </cell>
          <cell r="O918" t="str">
            <v>*</v>
          </cell>
          <cell r="P918" t="str">
            <v>*</v>
          </cell>
          <cell r="Q918" t="str">
            <v>****</v>
          </cell>
          <cell r="R918" t="str">
            <v>**</v>
          </cell>
          <cell r="S918" t="str">
            <v>****</v>
          </cell>
          <cell r="T918" t="str">
            <v>3</v>
          </cell>
          <cell r="U918" t="str">
            <v>3</v>
          </cell>
          <cell r="V918">
            <v>4</v>
          </cell>
          <cell r="W918">
            <v>1999</v>
          </cell>
          <cell r="X918">
            <v>0.6</v>
          </cell>
          <cell r="AB918">
            <v>0</v>
          </cell>
          <cell r="AC918">
            <v>0</v>
          </cell>
          <cell r="AG918">
            <v>0</v>
          </cell>
          <cell r="AH918">
            <v>0</v>
          </cell>
          <cell r="AI918">
            <v>0.6</v>
          </cell>
          <cell r="AJ918">
            <v>0.6</v>
          </cell>
          <cell r="AK918">
            <v>0</v>
          </cell>
          <cell r="AL918">
            <v>1999</v>
          </cell>
          <cell r="AM918">
            <v>1999</v>
          </cell>
          <cell r="AN918" t="str">
            <v>ta82611</v>
          </cell>
          <cell r="AO918">
            <v>0.03</v>
          </cell>
          <cell r="AP918">
            <v>0.03</v>
          </cell>
          <cell r="AQ918">
            <v>0.03</v>
          </cell>
          <cell r="AR918">
            <v>0.06</v>
          </cell>
          <cell r="AS918">
            <v>0.06</v>
          </cell>
          <cell r="AT918">
            <v>0.06</v>
          </cell>
          <cell r="AU918">
            <v>0.06</v>
          </cell>
          <cell r="AV918">
            <v>0.06</v>
          </cell>
          <cell r="AW918">
            <v>0.06</v>
          </cell>
          <cell r="AX918">
            <v>0.06</v>
          </cell>
          <cell r="AY918">
            <v>0.06</v>
          </cell>
          <cell r="AZ918">
            <v>0</v>
          </cell>
          <cell r="BA918">
            <v>0.06</v>
          </cell>
          <cell r="BB918">
            <v>0.06</v>
          </cell>
          <cell r="BC918">
            <v>0</v>
          </cell>
          <cell r="BD918">
            <v>0.06</v>
          </cell>
          <cell r="BE918">
            <v>0.06</v>
          </cell>
          <cell r="BF918">
            <v>0</v>
          </cell>
          <cell r="BG918">
            <v>0.06</v>
          </cell>
          <cell r="BH918">
            <v>0.06</v>
          </cell>
          <cell r="BI918">
            <v>0</v>
          </cell>
        </row>
        <row r="919">
          <cell r="C919" t="str">
            <v>F</v>
          </cell>
          <cell r="D919" t="str">
            <v>B1</v>
          </cell>
          <cell r="E919" t="str">
            <v>XUSI046</v>
          </cell>
          <cell r="F919" t="str">
            <v>II10LAB</v>
          </cell>
          <cell r="G919" t="str">
            <v>II10LAB</v>
          </cell>
          <cell r="H919" t="str">
            <v>EOLICO</v>
          </cell>
          <cell r="I919" t="str">
            <v>611</v>
          </cell>
          <cell r="J919" t="str">
            <v>**</v>
          </cell>
          <cell r="K919" t="str">
            <v>****</v>
          </cell>
          <cell r="L919" t="str">
            <v>****</v>
          </cell>
          <cell r="M919" t="str">
            <v>71</v>
          </cell>
          <cell r="N919" t="str">
            <v>****</v>
          </cell>
          <cell r="O919" t="str">
            <v>*</v>
          </cell>
          <cell r="P919" t="str">
            <v>*</v>
          </cell>
          <cell r="Q919" t="str">
            <v>****</v>
          </cell>
          <cell r="R919" t="str">
            <v>**</v>
          </cell>
          <cell r="S919" t="str">
            <v>****</v>
          </cell>
          <cell r="T919" t="str">
            <v>3</v>
          </cell>
          <cell r="U919" t="str">
            <v>3</v>
          </cell>
          <cell r="V919">
            <v>4</v>
          </cell>
          <cell r="W919">
            <v>1999</v>
          </cell>
          <cell r="X919">
            <v>0.1</v>
          </cell>
          <cell r="AB919">
            <v>0</v>
          </cell>
          <cell r="AC919">
            <v>0</v>
          </cell>
          <cell r="AG919">
            <v>0</v>
          </cell>
          <cell r="AH919">
            <v>0</v>
          </cell>
          <cell r="AI919">
            <v>0.1</v>
          </cell>
          <cell r="AJ919">
            <v>0.1</v>
          </cell>
          <cell r="AK919">
            <v>0</v>
          </cell>
          <cell r="AL919">
            <v>1999</v>
          </cell>
          <cell r="AM919">
            <v>1999</v>
          </cell>
          <cell r="AN919" t="str">
            <v>ta71611</v>
          </cell>
          <cell r="AO919">
            <v>5.000000000000001E-3</v>
          </cell>
          <cell r="AP919">
            <v>5.000000000000001E-3</v>
          </cell>
          <cell r="AQ919">
            <v>5.000000000000001E-3</v>
          </cell>
          <cell r="AR919">
            <v>1.0000000000000002E-2</v>
          </cell>
          <cell r="AS919">
            <v>1.0000000000000002E-2</v>
          </cell>
          <cell r="AT919">
            <v>1.0000000000000002E-2</v>
          </cell>
          <cell r="AU919">
            <v>1.0000000000000002E-2</v>
          </cell>
          <cell r="AV919">
            <v>1.0000000000000002E-2</v>
          </cell>
          <cell r="AW919">
            <v>1.0000000000000002E-2</v>
          </cell>
          <cell r="AX919">
            <v>1.0000000000000002E-2</v>
          </cell>
          <cell r="AY919">
            <v>1.0000000000000002E-2</v>
          </cell>
          <cell r="AZ919">
            <v>0</v>
          </cell>
          <cell r="BA919">
            <v>1.0000000000000002E-2</v>
          </cell>
          <cell r="BB919">
            <v>1.0000000000000002E-2</v>
          </cell>
          <cell r="BC919">
            <v>0</v>
          </cell>
          <cell r="BD919">
            <v>1.0000000000000002E-2</v>
          </cell>
          <cell r="BE919">
            <v>1.0000000000000002E-2</v>
          </cell>
          <cell r="BF919">
            <v>0</v>
          </cell>
          <cell r="BG919">
            <v>1.0000000000000002E-2</v>
          </cell>
          <cell r="BH919">
            <v>1.0000000000000002E-2</v>
          </cell>
          <cell r="BI919">
            <v>0</v>
          </cell>
        </row>
        <row r="920">
          <cell r="C920" t="str">
            <v>F</v>
          </cell>
          <cell r="D920" t="str">
            <v>B1</v>
          </cell>
          <cell r="E920" t="str">
            <v>XUSI046</v>
          </cell>
          <cell r="F920" t="str">
            <v>II10LAB</v>
          </cell>
          <cell r="G920" t="str">
            <v>II10LAB</v>
          </cell>
          <cell r="H920" t="str">
            <v>DOTAZIONI</v>
          </cell>
          <cell r="I920" t="str">
            <v>611</v>
          </cell>
          <cell r="J920" t="str">
            <v>**</v>
          </cell>
          <cell r="K920" t="str">
            <v>****</v>
          </cell>
          <cell r="L920" t="str">
            <v>****</v>
          </cell>
          <cell r="M920" t="str">
            <v>71</v>
          </cell>
          <cell r="N920" t="str">
            <v>****</v>
          </cell>
          <cell r="O920" t="str">
            <v>*</v>
          </cell>
          <cell r="P920" t="str">
            <v>*</v>
          </cell>
          <cell r="Q920" t="str">
            <v>****</v>
          </cell>
          <cell r="R920" t="str">
            <v>**</v>
          </cell>
          <cell r="S920" t="str">
            <v>6039</v>
          </cell>
          <cell r="T920" t="str">
            <v>1</v>
          </cell>
          <cell r="U920" t="str">
            <v>3</v>
          </cell>
          <cell r="V920">
            <v>4</v>
          </cell>
          <cell r="W920">
            <v>1999</v>
          </cell>
          <cell r="X920">
            <v>178</v>
          </cell>
          <cell r="AB920">
            <v>0</v>
          </cell>
          <cell r="AC920">
            <v>0</v>
          </cell>
          <cell r="AG920">
            <v>0</v>
          </cell>
          <cell r="AH920">
            <v>0</v>
          </cell>
          <cell r="AI920">
            <v>178</v>
          </cell>
          <cell r="AJ920">
            <v>178</v>
          </cell>
          <cell r="AK920">
            <v>0</v>
          </cell>
          <cell r="AL920">
            <v>1999</v>
          </cell>
          <cell r="AM920">
            <v>1999</v>
          </cell>
          <cell r="AN920" t="str">
            <v>ta71611</v>
          </cell>
          <cell r="AO920">
            <v>8.9</v>
          </cell>
          <cell r="AP920">
            <v>8.9</v>
          </cell>
          <cell r="AQ920">
            <v>8.9</v>
          </cell>
          <cell r="AR920">
            <v>17.8</v>
          </cell>
          <cell r="AS920">
            <v>17.8</v>
          </cell>
          <cell r="AT920">
            <v>17.8</v>
          </cell>
          <cell r="AU920">
            <v>17.8</v>
          </cell>
          <cell r="AV920">
            <v>17.8</v>
          </cell>
          <cell r="AW920">
            <v>17.8</v>
          </cell>
          <cell r="AX920">
            <v>17.8</v>
          </cell>
          <cell r="AY920">
            <v>17.8</v>
          </cell>
          <cell r="AZ920">
            <v>0</v>
          </cell>
          <cell r="BA920">
            <v>17.8</v>
          </cell>
          <cell r="BB920">
            <v>17.8</v>
          </cell>
          <cell r="BC920">
            <v>0</v>
          </cell>
          <cell r="BD920">
            <v>17.8</v>
          </cell>
          <cell r="BE920">
            <v>17.8</v>
          </cell>
          <cell r="BF920">
            <v>0</v>
          </cell>
          <cell r="BG920">
            <v>17.8</v>
          </cell>
          <cell r="BH920">
            <v>17.8</v>
          </cell>
          <cell r="BI920">
            <v>0</v>
          </cell>
        </row>
        <row r="921">
          <cell r="C921" t="str">
            <v>F</v>
          </cell>
          <cell r="D921" t="str">
            <v>B1</v>
          </cell>
          <cell r="E921" t="str">
            <v>XUSI046</v>
          </cell>
          <cell r="F921" t="str">
            <v>II10LAB</v>
          </cell>
          <cell r="G921" t="str">
            <v>II10LAB</v>
          </cell>
          <cell r="H921" t="str">
            <v>DOTAZIONI</v>
          </cell>
          <cell r="I921" t="str">
            <v>610</v>
          </cell>
          <cell r="J921" t="str">
            <v>**</v>
          </cell>
          <cell r="K921" t="str">
            <v>****</v>
          </cell>
          <cell r="L921" t="str">
            <v>****</v>
          </cell>
          <cell r="M921" t="str">
            <v>71</v>
          </cell>
          <cell r="N921" t="str">
            <v>****</v>
          </cell>
          <cell r="O921" t="str">
            <v>*</v>
          </cell>
          <cell r="P921" t="str">
            <v>*</v>
          </cell>
          <cell r="Q921" t="str">
            <v>****</v>
          </cell>
          <cell r="R921" t="str">
            <v>**</v>
          </cell>
          <cell r="S921" t="str">
            <v>6039</v>
          </cell>
          <cell r="T921" t="str">
            <v>1</v>
          </cell>
          <cell r="U921">
            <v>3</v>
          </cell>
          <cell r="V921">
            <v>1</v>
          </cell>
          <cell r="W921">
            <v>2000</v>
          </cell>
          <cell r="X921">
            <v>130</v>
          </cell>
          <cell r="Y921">
            <v>130</v>
          </cell>
          <cell r="AB921">
            <v>130</v>
          </cell>
          <cell r="AC921">
            <v>130</v>
          </cell>
          <cell r="AG921">
            <v>0</v>
          </cell>
          <cell r="AH921">
            <v>0</v>
          </cell>
          <cell r="AI921">
            <v>130</v>
          </cell>
          <cell r="AJ921">
            <v>130</v>
          </cell>
          <cell r="AK921">
            <v>0</v>
          </cell>
          <cell r="AL921">
            <v>2000</v>
          </cell>
          <cell r="AM921">
            <v>2000</v>
          </cell>
          <cell r="AN921" t="str">
            <v>ta71610</v>
          </cell>
          <cell r="AO921">
            <v>0</v>
          </cell>
          <cell r="AP921">
            <v>0</v>
          </cell>
          <cell r="AQ921">
            <v>0</v>
          </cell>
          <cell r="AR921">
            <v>6.5</v>
          </cell>
          <cell r="AS921">
            <v>6.5</v>
          </cell>
          <cell r="AT921">
            <v>6.5</v>
          </cell>
          <cell r="AU921">
            <v>13</v>
          </cell>
          <cell r="AV921">
            <v>13</v>
          </cell>
          <cell r="AW921">
            <v>13</v>
          </cell>
          <cell r="AX921">
            <v>13</v>
          </cell>
          <cell r="AY921">
            <v>13</v>
          </cell>
          <cell r="AZ921">
            <v>13</v>
          </cell>
          <cell r="BA921">
            <v>13</v>
          </cell>
          <cell r="BB921">
            <v>13</v>
          </cell>
          <cell r="BC921">
            <v>0</v>
          </cell>
          <cell r="BD921">
            <v>13</v>
          </cell>
          <cell r="BE921">
            <v>13</v>
          </cell>
          <cell r="BF921">
            <v>0</v>
          </cell>
          <cell r="BG921">
            <v>13</v>
          </cell>
          <cell r="BH921">
            <v>13</v>
          </cell>
          <cell r="BI921">
            <v>0</v>
          </cell>
        </row>
        <row r="922">
          <cell r="C922" t="str">
            <v>F</v>
          </cell>
          <cell r="D922" t="str">
            <v>B1</v>
          </cell>
          <cell r="E922" t="str">
            <v>XUSI046</v>
          </cell>
          <cell r="F922" t="str">
            <v>II10LAB</v>
          </cell>
          <cell r="G922" t="str">
            <v>II10LAB</v>
          </cell>
          <cell r="H922" t="str">
            <v>DOTAZIONI</v>
          </cell>
          <cell r="I922" t="str">
            <v>610</v>
          </cell>
          <cell r="J922" t="str">
            <v>**</v>
          </cell>
          <cell r="K922" t="str">
            <v>****</v>
          </cell>
          <cell r="L922" t="str">
            <v>****</v>
          </cell>
          <cell r="M922" t="str">
            <v>71</v>
          </cell>
          <cell r="N922" t="str">
            <v>****</v>
          </cell>
          <cell r="O922" t="str">
            <v>*</v>
          </cell>
          <cell r="P922" t="str">
            <v>*</v>
          </cell>
          <cell r="Q922" t="str">
            <v>****</v>
          </cell>
          <cell r="R922" t="str">
            <v>**</v>
          </cell>
          <cell r="S922" t="str">
            <v>6039</v>
          </cell>
          <cell r="T922" t="str">
            <v>1</v>
          </cell>
          <cell r="U922">
            <v>3</v>
          </cell>
          <cell r="V922">
            <v>2</v>
          </cell>
          <cell r="W922">
            <v>2000</v>
          </cell>
          <cell r="Y922">
            <v>164</v>
          </cell>
          <cell r="Z922">
            <v>164</v>
          </cell>
          <cell r="AB922">
            <v>164</v>
          </cell>
          <cell r="AC922">
            <v>164</v>
          </cell>
          <cell r="AG922">
            <v>0</v>
          </cell>
          <cell r="AH922">
            <v>0</v>
          </cell>
          <cell r="AI922">
            <v>164</v>
          </cell>
          <cell r="AJ922">
            <v>164</v>
          </cell>
          <cell r="AK922">
            <v>0</v>
          </cell>
          <cell r="AL922">
            <v>2000</v>
          </cell>
          <cell r="AM922">
            <v>2000</v>
          </cell>
          <cell r="AN922" t="str">
            <v>ta71610</v>
          </cell>
          <cell r="AO922">
            <v>0</v>
          </cell>
          <cell r="AP922">
            <v>0</v>
          </cell>
          <cell r="AQ922">
            <v>0</v>
          </cell>
          <cell r="AR922">
            <v>8.2000000000000011</v>
          </cell>
          <cell r="AS922">
            <v>8.2000000000000011</v>
          </cell>
          <cell r="AT922">
            <v>8.2000000000000011</v>
          </cell>
          <cell r="AU922">
            <v>16.400000000000002</v>
          </cell>
          <cell r="AV922">
            <v>16.400000000000002</v>
          </cell>
          <cell r="AW922">
            <v>16.400000000000002</v>
          </cell>
          <cell r="AX922">
            <v>16.400000000000002</v>
          </cell>
          <cell r="AY922">
            <v>16.400000000000002</v>
          </cell>
          <cell r="AZ922">
            <v>16.400000000000002</v>
          </cell>
          <cell r="BA922">
            <v>16.400000000000002</v>
          </cell>
          <cell r="BB922">
            <v>16.400000000000002</v>
          </cell>
          <cell r="BC922">
            <v>0</v>
          </cell>
          <cell r="BD922">
            <v>16.400000000000002</v>
          </cell>
          <cell r="BE922">
            <v>16.400000000000002</v>
          </cell>
          <cell r="BF922">
            <v>0</v>
          </cell>
          <cell r="BG922">
            <v>16.400000000000002</v>
          </cell>
          <cell r="BH922">
            <v>16.400000000000002</v>
          </cell>
          <cell r="BI922">
            <v>0</v>
          </cell>
        </row>
        <row r="923">
          <cell r="C923" t="str">
            <v>F</v>
          </cell>
          <cell r="D923" t="str">
            <v>B1</v>
          </cell>
          <cell r="E923" t="str">
            <v>XUSI046</v>
          </cell>
          <cell r="F923" t="str">
            <v>II10LAB</v>
          </cell>
          <cell r="G923" t="str">
            <v>II10LAB</v>
          </cell>
          <cell r="H923" t="str">
            <v>DOTAZIONI</v>
          </cell>
          <cell r="I923" t="str">
            <v>610</v>
          </cell>
          <cell r="J923" t="str">
            <v>**</v>
          </cell>
          <cell r="K923" t="str">
            <v>****</v>
          </cell>
          <cell r="L923" t="str">
            <v>****</v>
          </cell>
          <cell r="M923" t="str">
            <v>71</v>
          </cell>
          <cell r="N923" t="str">
            <v>****</v>
          </cell>
          <cell r="O923" t="str">
            <v>*</v>
          </cell>
          <cell r="P923" t="str">
            <v>*</v>
          </cell>
          <cell r="Q923" t="str">
            <v>****</v>
          </cell>
          <cell r="R923" t="str">
            <v>**</v>
          </cell>
          <cell r="S923" t="str">
            <v>6039</v>
          </cell>
          <cell r="T923" t="str">
            <v>1</v>
          </cell>
          <cell r="U923">
            <v>3</v>
          </cell>
          <cell r="V923">
            <v>3</v>
          </cell>
          <cell r="W923">
            <v>2000</v>
          </cell>
          <cell r="Z923">
            <v>130</v>
          </cell>
          <cell r="AA923">
            <v>130</v>
          </cell>
          <cell r="AB923">
            <v>130</v>
          </cell>
          <cell r="AC923">
            <v>130</v>
          </cell>
          <cell r="AG923">
            <v>0</v>
          </cell>
          <cell r="AH923">
            <v>0</v>
          </cell>
          <cell r="AI923">
            <v>130</v>
          </cell>
          <cell r="AJ923">
            <v>130</v>
          </cell>
          <cell r="AK923">
            <v>0</v>
          </cell>
          <cell r="AL923">
            <v>2000</v>
          </cell>
          <cell r="AM923">
            <v>2000</v>
          </cell>
          <cell r="AN923" t="str">
            <v>ta71610</v>
          </cell>
          <cell r="AO923">
            <v>0</v>
          </cell>
          <cell r="AP923">
            <v>0</v>
          </cell>
          <cell r="AQ923">
            <v>0</v>
          </cell>
          <cell r="AR923">
            <v>6.5</v>
          </cell>
          <cell r="AS923">
            <v>6.5</v>
          </cell>
          <cell r="AT923">
            <v>6.5</v>
          </cell>
          <cell r="AU923">
            <v>13</v>
          </cell>
          <cell r="AV923">
            <v>13</v>
          </cell>
          <cell r="AW923">
            <v>13</v>
          </cell>
          <cell r="AX923">
            <v>13</v>
          </cell>
          <cell r="AY923">
            <v>13</v>
          </cell>
          <cell r="AZ923">
            <v>13</v>
          </cell>
          <cell r="BA923">
            <v>13</v>
          </cell>
          <cell r="BB923">
            <v>13</v>
          </cell>
          <cell r="BC923">
            <v>0</v>
          </cell>
          <cell r="BD923">
            <v>13</v>
          </cell>
          <cell r="BE923">
            <v>13</v>
          </cell>
          <cell r="BF923">
            <v>0</v>
          </cell>
          <cell r="BG923">
            <v>13</v>
          </cell>
          <cell r="BH923">
            <v>13</v>
          </cell>
          <cell r="BI923">
            <v>0</v>
          </cell>
        </row>
        <row r="924">
          <cell r="C924" t="str">
            <v>F</v>
          </cell>
          <cell r="D924" t="str">
            <v>B1</v>
          </cell>
          <cell r="E924" t="str">
            <v>XUSI046</v>
          </cell>
          <cell r="F924" t="str">
            <v>II10LAB</v>
          </cell>
          <cell r="G924" t="str">
            <v>II10LAB</v>
          </cell>
          <cell r="H924" t="str">
            <v>DOTAZIONI</v>
          </cell>
          <cell r="I924" t="str">
            <v>610</v>
          </cell>
          <cell r="J924" t="str">
            <v>**</v>
          </cell>
          <cell r="K924" t="str">
            <v>****</v>
          </cell>
          <cell r="L924" t="str">
            <v>****</v>
          </cell>
          <cell r="M924" t="str">
            <v>71</v>
          </cell>
          <cell r="N924" t="str">
            <v>****</v>
          </cell>
          <cell r="O924" t="str">
            <v>*</v>
          </cell>
          <cell r="P924" t="str">
            <v>*</v>
          </cell>
          <cell r="Q924" t="str">
            <v>****</v>
          </cell>
          <cell r="R924" t="str">
            <v>**</v>
          </cell>
          <cell r="S924" t="str">
            <v>6039</v>
          </cell>
          <cell r="T924" t="str">
            <v>1</v>
          </cell>
          <cell r="U924">
            <v>3</v>
          </cell>
          <cell r="V924">
            <v>4</v>
          </cell>
          <cell r="W924">
            <v>2000</v>
          </cell>
          <cell r="AA924">
            <v>162</v>
          </cell>
          <cell r="AB924">
            <v>162</v>
          </cell>
          <cell r="AC924">
            <v>162</v>
          </cell>
          <cell r="AG924">
            <v>0</v>
          </cell>
          <cell r="AH924">
            <v>0</v>
          </cell>
          <cell r="AI924">
            <v>162</v>
          </cell>
          <cell r="AJ924">
            <v>162</v>
          </cell>
          <cell r="AK924">
            <v>0</v>
          </cell>
          <cell r="AL924">
            <v>2000</v>
          </cell>
          <cell r="AM924">
            <v>2000</v>
          </cell>
          <cell r="AN924" t="str">
            <v>ta71610</v>
          </cell>
          <cell r="AO924">
            <v>0</v>
          </cell>
          <cell r="AP924">
            <v>0</v>
          </cell>
          <cell r="AQ924">
            <v>0</v>
          </cell>
          <cell r="AR924">
            <v>8.1</v>
          </cell>
          <cell r="AS924">
            <v>8.1</v>
          </cell>
          <cell r="AT924">
            <v>8.1</v>
          </cell>
          <cell r="AU924">
            <v>16.2</v>
          </cell>
          <cell r="AV924">
            <v>16.2</v>
          </cell>
          <cell r="AW924">
            <v>16.2</v>
          </cell>
          <cell r="AX924">
            <v>16.2</v>
          </cell>
          <cell r="AY924">
            <v>16.2</v>
          </cell>
          <cell r="AZ924">
            <v>16.2</v>
          </cell>
          <cell r="BA924">
            <v>16.2</v>
          </cell>
          <cell r="BB924">
            <v>16.2</v>
          </cell>
          <cell r="BC924">
            <v>0</v>
          </cell>
          <cell r="BD924">
            <v>16.2</v>
          </cell>
          <cell r="BE924">
            <v>16.2</v>
          </cell>
          <cell r="BF924">
            <v>0</v>
          </cell>
          <cell r="BG924">
            <v>16.2</v>
          </cell>
          <cell r="BH924">
            <v>16.2</v>
          </cell>
          <cell r="BI924">
            <v>0</v>
          </cell>
        </row>
        <row r="925">
          <cell r="C925" t="str">
            <v>F</v>
          </cell>
          <cell r="D925" t="str">
            <v>B1</v>
          </cell>
          <cell r="E925" t="str">
            <v>XUSI046</v>
          </cell>
          <cell r="F925" t="str">
            <v>II10LAB</v>
          </cell>
          <cell r="G925" t="str">
            <v>II10LAB</v>
          </cell>
          <cell r="H925" t="str">
            <v>DOTAZIONI</v>
          </cell>
          <cell r="I925" t="str">
            <v>610</v>
          </cell>
          <cell r="J925" t="str">
            <v>**</v>
          </cell>
          <cell r="K925" t="str">
            <v>****</v>
          </cell>
          <cell r="L925" t="str">
            <v>****</v>
          </cell>
          <cell r="M925" t="str">
            <v>71</v>
          </cell>
          <cell r="N925" t="str">
            <v>****</v>
          </cell>
          <cell r="O925" t="str">
            <v>*</v>
          </cell>
          <cell r="P925" t="str">
            <v>*</v>
          </cell>
          <cell r="Q925" t="str">
            <v>****</v>
          </cell>
          <cell r="R925" t="str">
            <v>**</v>
          </cell>
          <cell r="S925" t="str">
            <v>6039</v>
          </cell>
          <cell r="T925" t="str">
            <v>1</v>
          </cell>
          <cell r="V925">
            <v>2001</v>
          </cell>
          <cell r="W925">
            <v>2001</v>
          </cell>
          <cell r="X925">
            <v>0</v>
          </cell>
          <cell r="AB925">
            <v>0</v>
          </cell>
          <cell r="AC925">
            <v>0</v>
          </cell>
          <cell r="AD925">
            <v>595</v>
          </cell>
          <cell r="AG925">
            <v>0</v>
          </cell>
          <cell r="AH925">
            <v>0</v>
          </cell>
          <cell r="AI925">
            <v>595</v>
          </cell>
          <cell r="AJ925">
            <v>595</v>
          </cell>
          <cell r="AK925">
            <v>0</v>
          </cell>
          <cell r="AL925">
            <v>2001</v>
          </cell>
          <cell r="AM925">
            <v>2001</v>
          </cell>
          <cell r="AN925" t="str">
            <v>ta71610</v>
          </cell>
          <cell r="AO925">
            <v>0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U925">
            <v>29.75</v>
          </cell>
          <cell r="AV925">
            <v>29.75</v>
          </cell>
          <cell r="AW925">
            <v>29.75</v>
          </cell>
          <cell r="AX925">
            <v>59.5</v>
          </cell>
          <cell r="AY925">
            <v>59.5</v>
          </cell>
          <cell r="AZ925">
            <v>59.5</v>
          </cell>
          <cell r="BA925">
            <v>59.5</v>
          </cell>
          <cell r="BB925">
            <v>59.5</v>
          </cell>
          <cell r="BC925">
            <v>59.5</v>
          </cell>
          <cell r="BD925">
            <v>59.5</v>
          </cell>
          <cell r="BE925">
            <v>59.5</v>
          </cell>
          <cell r="BF925">
            <v>0</v>
          </cell>
          <cell r="BG925">
            <v>59.5</v>
          </cell>
          <cell r="BH925">
            <v>59.5</v>
          </cell>
          <cell r="BI925">
            <v>0</v>
          </cell>
        </row>
        <row r="926">
          <cell r="C926" t="str">
            <v>F</v>
          </cell>
          <cell r="D926" t="str">
            <v>B1</v>
          </cell>
          <cell r="E926" t="str">
            <v>XUSI046</v>
          </cell>
          <cell r="F926" t="str">
            <v>II10LAB</v>
          </cell>
          <cell r="G926" t="str">
            <v>II10LAB</v>
          </cell>
          <cell r="H926" t="str">
            <v>DOTAZIONI</v>
          </cell>
          <cell r="I926" t="str">
            <v>610</v>
          </cell>
          <cell r="J926" t="str">
            <v>**</v>
          </cell>
          <cell r="K926" t="str">
            <v>****</v>
          </cell>
          <cell r="L926" t="str">
            <v>****</v>
          </cell>
          <cell r="M926" t="str">
            <v>71</v>
          </cell>
          <cell r="N926" t="str">
            <v>****</v>
          </cell>
          <cell r="O926" t="str">
            <v>*</v>
          </cell>
          <cell r="P926" t="str">
            <v>*</v>
          </cell>
          <cell r="Q926" t="str">
            <v>****</v>
          </cell>
          <cell r="R926" t="str">
            <v>**</v>
          </cell>
          <cell r="S926" t="str">
            <v>6039</v>
          </cell>
          <cell r="T926" t="str">
            <v>1</v>
          </cell>
          <cell r="V926">
            <v>2002</v>
          </cell>
          <cell r="W926">
            <v>2002</v>
          </cell>
          <cell r="X926">
            <v>0</v>
          </cell>
          <cell r="AB926">
            <v>0</v>
          </cell>
          <cell r="AC926">
            <v>0</v>
          </cell>
          <cell r="AD926">
            <v>590</v>
          </cell>
          <cell r="AE926">
            <v>590</v>
          </cell>
          <cell r="AG926">
            <v>0</v>
          </cell>
          <cell r="AH926">
            <v>0</v>
          </cell>
          <cell r="AI926">
            <v>590</v>
          </cell>
          <cell r="AJ926">
            <v>590</v>
          </cell>
          <cell r="AK926">
            <v>0</v>
          </cell>
          <cell r="AL926">
            <v>2002</v>
          </cell>
          <cell r="AM926">
            <v>2002</v>
          </cell>
          <cell r="AN926" t="str">
            <v>ta71610</v>
          </cell>
          <cell r="AO926">
            <v>0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29.5</v>
          </cell>
          <cell r="AY926">
            <v>29.5</v>
          </cell>
          <cell r="AZ926">
            <v>29.5</v>
          </cell>
          <cell r="BA926">
            <v>59</v>
          </cell>
          <cell r="BB926">
            <v>59</v>
          </cell>
          <cell r="BC926">
            <v>59</v>
          </cell>
          <cell r="BD926">
            <v>59</v>
          </cell>
          <cell r="BE926">
            <v>59</v>
          </cell>
          <cell r="BF926">
            <v>59</v>
          </cell>
          <cell r="BG926">
            <v>59</v>
          </cell>
          <cell r="BH926">
            <v>59</v>
          </cell>
          <cell r="BI926">
            <v>0</v>
          </cell>
        </row>
        <row r="927">
          <cell r="C927" t="str">
            <v>F</v>
          </cell>
          <cell r="D927" t="str">
            <v>B1</v>
          </cell>
          <cell r="E927" t="str">
            <v>XUSI046</v>
          </cell>
          <cell r="F927" t="str">
            <v>II10LAB</v>
          </cell>
          <cell r="G927" t="str">
            <v>II10LAB</v>
          </cell>
          <cell r="H927" t="str">
            <v>DOTAZIONI</v>
          </cell>
          <cell r="I927" t="str">
            <v>610</v>
          </cell>
          <cell r="J927" t="str">
            <v>**</v>
          </cell>
          <cell r="K927" t="str">
            <v>****</v>
          </cell>
          <cell r="L927" t="str">
            <v>****</v>
          </cell>
          <cell r="M927" t="str">
            <v>71</v>
          </cell>
          <cell r="N927" t="str">
            <v>****</v>
          </cell>
          <cell r="O927" t="str">
            <v>*</v>
          </cell>
          <cell r="P927" t="str">
            <v>*</v>
          </cell>
          <cell r="Q927" t="str">
            <v>****</v>
          </cell>
          <cell r="R927" t="str">
            <v>**</v>
          </cell>
          <cell r="S927" t="str">
            <v>6039</v>
          </cell>
          <cell r="T927" t="str">
            <v>1</v>
          </cell>
          <cell r="V927">
            <v>2003</v>
          </cell>
          <cell r="W927">
            <v>2003</v>
          </cell>
          <cell r="X927">
            <v>0</v>
          </cell>
          <cell r="AB927">
            <v>0</v>
          </cell>
          <cell r="AC927">
            <v>0</v>
          </cell>
          <cell r="AE927">
            <v>585</v>
          </cell>
          <cell r="AF927">
            <v>585</v>
          </cell>
          <cell r="AG927">
            <v>0</v>
          </cell>
          <cell r="AH927">
            <v>0</v>
          </cell>
          <cell r="AI927">
            <v>585</v>
          </cell>
          <cell r="AJ927">
            <v>585</v>
          </cell>
          <cell r="AK927">
            <v>0</v>
          </cell>
          <cell r="AL927">
            <v>2003</v>
          </cell>
          <cell r="AM927">
            <v>2003</v>
          </cell>
          <cell r="AN927" t="str">
            <v>ta71610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  <cell r="AY927">
            <v>0</v>
          </cell>
          <cell r="AZ927">
            <v>0</v>
          </cell>
          <cell r="BA927">
            <v>29.25</v>
          </cell>
          <cell r="BB927">
            <v>29.25</v>
          </cell>
          <cell r="BC927">
            <v>29.25</v>
          </cell>
          <cell r="BD927">
            <v>58.5</v>
          </cell>
          <cell r="BE927">
            <v>58.5</v>
          </cell>
          <cell r="BF927">
            <v>58.5</v>
          </cell>
          <cell r="BG927">
            <v>58.5</v>
          </cell>
          <cell r="BH927">
            <v>58.5</v>
          </cell>
          <cell r="BI927">
            <v>58.5</v>
          </cell>
        </row>
        <row r="928">
          <cell r="C928" t="str">
            <v>F</v>
          </cell>
          <cell r="D928" t="str">
            <v>B1</v>
          </cell>
          <cell r="E928" t="str">
            <v>XUSI046</v>
          </cell>
          <cell r="F928" t="str">
            <v>II10LAB</v>
          </cell>
          <cell r="G928" t="str">
            <v>II10LAB</v>
          </cell>
          <cell r="H928" t="str">
            <v>DOTAZIONI</v>
          </cell>
          <cell r="I928" t="str">
            <v>610</v>
          </cell>
          <cell r="J928" t="str">
            <v>**</v>
          </cell>
          <cell r="K928" t="str">
            <v>****</v>
          </cell>
          <cell r="L928" t="str">
            <v>****</v>
          </cell>
          <cell r="M928" t="str">
            <v>71</v>
          </cell>
          <cell r="N928" t="str">
            <v>****</v>
          </cell>
          <cell r="O928" t="str">
            <v>*</v>
          </cell>
          <cell r="P928" t="str">
            <v>*</v>
          </cell>
          <cell r="Q928" t="str">
            <v>****</v>
          </cell>
          <cell r="R928" t="str">
            <v>**</v>
          </cell>
          <cell r="S928" t="str">
            <v>6039</v>
          </cell>
          <cell r="T928" t="str">
            <v>1</v>
          </cell>
          <cell r="V928">
            <v>2004</v>
          </cell>
          <cell r="W928">
            <v>2004</v>
          </cell>
          <cell r="X928">
            <v>0</v>
          </cell>
          <cell r="AB928">
            <v>0</v>
          </cell>
          <cell r="AC928">
            <v>0</v>
          </cell>
          <cell r="AF928">
            <v>580</v>
          </cell>
          <cell r="AG928">
            <v>580</v>
          </cell>
          <cell r="AH928">
            <v>0</v>
          </cell>
          <cell r="AI928">
            <v>580</v>
          </cell>
          <cell r="AJ928">
            <v>580</v>
          </cell>
          <cell r="AK928">
            <v>0</v>
          </cell>
          <cell r="AL928">
            <v>2004</v>
          </cell>
          <cell r="AM928">
            <v>2004</v>
          </cell>
          <cell r="AN928" t="str">
            <v>ta71610</v>
          </cell>
          <cell r="AO928">
            <v>0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AW928">
            <v>0</v>
          </cell>
          <cell r="AX928">
            <v>0</v>
          </cell>
          <cell r="AY928">
            <v>0</v>
          </cell>
          <cell r="AZ928">
            <v>0</v>
          </cell>
          <cell r="BA928">
            <v>0</v>
          </cell>
          <cell r="BB928">
            <v>0</v>
          </cell>
          <cell r="BC928">
            <v>0</v>
          </cell>
          <cell r="BD928">
            <v>29</v>
          </cell>
          <cell r="BE928">
            <v>29</v>
          </cell>
          <cell r="BF928">
            <v>29</v>
          </cell>
          <cell r="BG928">
            <v>58</v>
          </cell>
          <cell r="BH928">
            <v>58</v>
          </cell>
          <cell r="BI928">
            <v>58</v>
          </cell>
        </row>
        <row r="929">
          <cell r="C929" t="str">
            <v>F</v>
          </cell>
          <cell r="D929" t="str">
            <v>B1</v>
          </cell>
          <cell r="E929" t="str">
            <v>XUSI046</v>
          </cell>
          <cell r="F929" t="str">
            <v>DOTAZIONI</v>
          </cell>
          <cell r="G929" t="str">
            <v>II10N1</v>
          </cell>
          <cell r="H929" t="str">
            <v>DOTAZIONI</v>
          </cell>
          <cell r="I929" t="str">
            <v>610</v>
          </cell>
          <cell r="J929" t="str">
            <v>**</v>
          </cell>
          <cell r="K929" t="str">
            <v>****</v>
          </cell>
          <cell r="L929" t="str">
            <v>****</v>
          </cell>
          <cell r="M929" t="str">
            <v>71</v>
          </cell>
          <cell r="N929" t="str">
            <v>****</v>
          </cell>
          <cell r="O929" t="str">
            <v>*</v>
          </cell>
          <cell r="P929" t="str">
            <v>*</v>
          </cell>
          <cell r="Q929" t="str">
            <v>****</v>
          </cell>
          <cell r="R929" t="str">
            <v>**</v>
          </cell>
          <cell r="S929" t="str">
            <v>****</v>
          </cell>
          <cell r="T929">
            <v>3</v>
          </cell>
          <cell r="U929">
            <v>3</v>
          </cell>
          <cell r="V929">
            <v>1</v>
          </cell>
          <cell r="W929">
            <v>2000</v>
          </cell>
          <cell r="X929">
            <v>0</v>
          </cell>
          <cell r="Y929">
            <v>17</v>
          </cell>
          <cell r="AB929">
            <v>17</v>
          </cell>
          <cell r="AC929">
            <v>17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17</v>
          </cell>
          <cell r="AJ929">
            <v>17</v>
          </cell>
          <cell r="AK929">
            <v>0</v>
          </cell>
          <cell r="AL929">
            <v>2000</v>
          </cell>
          <cell r="AM929">
            <v>2000</v>
          </cell>
          <cell r="AN929" t="str">
            <v>ta71610</v>
          </cell>
          <cell r="AO929">
            <v>0</v>
          </cell>
          <cell r="AP929">
            <v>0</v>
          </cell>
          <cell r="AQ929">
            <v>0</v>
          </cell>
          <cell r="AR929">
            <v>0.85000000000000009</v>
          </cell>
          <cell r="AS929">
            <v>0.85000000000000009</v>
          </cell>
          <cell r="AT929">
            <v>0.85000000000000009</v>
          </cell>
          <cell r="AU929">
            <v>1.7000000000000002</v>
          </cell>
          <cell r="AV929">
            <v>1.7000000000000002</v>
          </cell>
          <cell r="AW929">
            <v>1.7000000000000002</v>
          </cell>
          <cell r="AX929">
            <v>1.7000000000000002</v>
          </cell>
          <cell r="AY929">
            <v>1.7000000000000002</v>
          </cell>
          <cell r="AZ929">
            <v>1.7000000000000002</v>
          </cell>
          <cell r="BA929">
            <v>1.7000000000000002</v>
          </cell>
          <cell r="BB929">
            <v>1.7000000000000002</v>
          </cell>
          <cell r="BC929">
            <v>0</v>
          </cell>
          <cell r="BD929">
            <v>1.7000000000000002</v>
          </cell>
          <cell r="BE929">
            <v>1.7000000000000002</v>
          </cell>
          <cell r="BF929">
            <v>0</v>
          </cell>
          <cell r="BG929">
            <v>1.7000000000000002</v>
          </cell>
          <cell r="BH929">
            <v>1.7000000000000002</v>
          </cell>
          <cell r="BI929">
            <v>0</v>
          </cell>
        </row>
        <row r="930">
          <cell r="C930" t="str">
            <v>F</v>
          </cell>
          <cell r="D930" t="str">
            <v>B1</v>
          </cell>
          <cell r="E930" t="str">
            <v>XUSI046</v>
          </cell>
          <cell r="F930" t="str">
            <v>DOTAZIONI</v>
          </cell>
          <cell r="G930" t="str">
            <v>II10N1</v>
          </cell>
          <cell r="H930" t="str">
            <v>DOTAZIONI</v>
          </cell>
          <cell r="I930" t="str">
            <v>610</v>
          </cell>
          <cell r="J930" t="str">
            <v>**</v>
          </cell>
          <cell r="K930" t="str">
            <v>****</v>
          </cell>
          <cell r="L930" t="str">
            <v>****</v>
          </cell>
          <cell r="M930" t="str">
            <v>71</v>
          </cell>
          <cell r="N930" t="str">
            <v>****</v>
          </cell>
          <cell r="O930" t="str">
            <v>*</v>
          </cell>
          <cell r="P930" t="str">
            <v>*</v>
          </cell>
          <cell r="Q930" t="str">
            <v>****</v>
          </cell>
          <cell r="R930" t="str">
            <v>**</v>
          </cell>
          <cell r="S930" t="str">
            <v>****</v>
          </cell>
          <cell r="T930">
            <v>3</v>
          </cell>
          <cell r="U930">
            <v>3</v>
          </cell>
          <cell r="V930">
            <v>2</v>
          </cell>
          <cell r="W930">
            <v>2000</v>
          </cell>
          <cell r="X930">
            <v>0</v>
          </cell>
          <cell r="Y930">
            <v>48</v>
          </cell>
          <cell r="Z930">
            <v>48</v>
          </cell>
          <cell r="AB930">
            <v>48</v>
          </cell>
          <cell r="AC930">
            <v>48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48</v>
          </cell>
          <cell r="AJ930">
            <v>48</v>
          </cell>
          <cell r="AK930">
            <v>0</v>
          </cell>
          <cell r="AL930">
            <v>2000</v>
          </cell>
          <cell r="AM930">
            <v>2000</v>
          </cell>
          <cell r="AN930" t="str">
            <v>ta71610</v>
          </cell>
          <cell r="AO930">
            <v>0</v>
          </cell>
          <cell r="AP930">
            <v>0</v>
          </cell>
          <cell r="AQ930">
            <v>0</v>
          </cell>
          <cell r="AR930">
            <v>2.4000000000000004</v>
          </cell>
          <cell r="AS930">
            <v>2.4000000000000004</v>
          </cell>
          <cell r="AT930">
            <v>2.4000000000000004</v>
          </cell>
          <cell r="AU930">
            <v>4.8000000000000007</v>
          </cell>
          <cell r="AV930">
            <v>4.8000000000000007</v>
          </cell>
          <cell r="AW930">
            <v>4.8000000000000007</v>
          </cell>
          <cell r="AX930">
            <v>4.8000000000000007</v>
          </cell>
          <cell r="AY930">
            <v>4.8000000000000007</v>
          </cell>
          <cell r="AZ930">
            <v>4.8000000000000007</v>
          </cell>
          <cell r="BA930">
            <v>4.8000000000000007</v>
          </cell>
          <cell r="BB930">
            <v>4.8000000000000007</v>
          </cell>
          <cell r="BC930">
            <v>0</v>
          </cell>
          <cell r="BD930">
            <v>4.8000000000000007</v>
          </cell>
          <cell r="BE930">
            <v>4.8000000000000007</v>
          </cell>
          <cell r="BF930">
            <v>0</v>
          </cell>
          <cell r="BG930">
            <v>4.8000000000000007</v>
          </cell>
          <cell r="BH930">
            <v>4.8000000000000007</v>
          </cell>
          <cell r="BI930">
            <v>0</v>
          </cell>
        </row>
        <row r="931">
          <cell r="C931" t="str">
            <v>F</v>
          </cell>
          <cell r="D931" t="str">
            <v>B1</v>
          </cell>
          <cell r="E931" t="str">
            <v>XUSI046</v>
          </cell>
          <cell r="F931" t="str">
            <v>DOTAZIONI</v>
          </cell>
          <cell r="G931" t="str">
            <v>II10N1</v>
          </cell>
          <cell r="H931" t="str">
            <v>DOTAZIONI</v>
          </cell>
          <cell r="I931" t="str">
            <v>610</v>
          </cell>
          <cell r="J931" t="str">
            <v>**</v>
          </cell>
          <cell r="K931" t="str">
            <v>****</v>
          </cell>
          <cell r="L931" t="str">
            <v>****</v>
          </cell>
          <cell r="M931" t="str">
            <v>71</v>
          </cell>
          <cell r="N931" t="str">
            <v>****</v>
          </cell>
          <cell r="O931" t="str">
            <v>*</v>
          </cell>
          <cell r="P931" t="str">
            <v>*</v>
          </cell>
          <cell r="Q931" t="str">
            <v>****</v>
          </cell>
          <cell r="R931" t="str">
            <v>**</v>
          </cell>
          <cell r="S931" t="str">
            <v>****</v>
          </cell>
          <cell r="T931">
            <v>3</v>
          </cell>
          <cell r="U931">
            <v>3</v>
          </cell>
          <cell r="V931">
            <v>3</v>
          </cell>
          <cell r="W931">
            <v>2000</v>
          </cell>
          <cell r="X931">
            <v>0</v>
          </cell>
          <cell r="Z931">
            <v>19</v>
          </cell>
          <cell r="AA931">
            <v>19</v>
          </cell>
          <cell r="AB931">
            <v>19</v>
          </cell>
          <cell r="AC931">
            <v>19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19</v>
          </cell>
          <cell r="AJ931">
            <v>19</v>
          </cell>
          <cell r="AK931">
            <v>0</v>
          </cell>
          <cell r="AL931">
            <v>2000</v>
          </cell>
          <cell r="AM931">
            <v>2000</v>
          </cell>
          <cell r="AN931" t="str">
            <v>ta71610</v>
          </cell>
          <cell r="AO931">
            <v>0</v>
          </cell>
          <cell r="AP931">
            <v>0</v>
          </cell>
          <cell r="AQ931">
            <v>0</v>
          </cell>
          <cell r="AR931">
            <v>0.95000000000000007</v>
          </cell>
          <cell r="AS931">
            <v>0.95000000000000007</v>
          </cell>
          <cell r="AT931">
            <v>0.95000000000000007</v>
          </cell>
          <cell r="AU931">
            <v>1.9000000000000001</v>
          </cell>
          <cell r="AV931">
            <v>1.9000000000000001</v>
          </cell>
          <cell r="AW931">
            <v>1.9000000000000001</v>
          </cell>
          <cell r="AX931">
            <v>1.9000000000000001</v>
          </cell>
          <cell r="AY931">
            <v>1.9000000000000001</v>
          </cell>
          <cell r="AZ931">
            <v>1.9000000000000001</v>
          </cell>
          <cell r="BA931">
            <v>1.9000000000000001</v>
          </cell>
          <cell r="BB931">
            <v>1.9000000000000001</v>
          </cell>
          <cell r="BC931">
            <v>0</v>
          </cell>
          <cell r="BD931">
            <v>1.9000000000000001</v>
          </cell>
          <cell r="BE931">
            <v>1.9000000000000001</v>
          </cell>
          <cell r="BF931">
            <v>0</v>
          </cell>
          <cell r="BG931">
            <v>1.9000000000000001</v>
          </cell>
          <cell r="BH931">
            <v>1.9000000000000001</v>
          </cell>
          <cell r="BI931">
            <v>0</v>
          </cell>
        </row>
        <row r="932">
          <cell r="C932" t="str">
            <v>F</v>
          </cell>
          <cell r="D932" t="str">
            <v>B1</v>
          </cell>
          <cell r="E932" t="str">
            <v>XUSI046</v>
          </cell>
          <cell r="F932" t="str">
            <v>DOTAZIONI</v>
          </cell>
          <cell r="G932" t="str">
            <v>II10N1</v>
          </cell>
          <cell r="H932" t="str">
            <v>DOTAZIONI</v>
          </cell>
          <cell r="I932" t="str">
            <v>610</v>
          </cell>
          <cell r="J932" t="str">
            <v>**</v>
          </cell>
          <cell r="K932" t="str">
            <v>****</v>
          </cell>
          <cell r="L932" t="str">
            <v>****</v>
          </cell>
          <cell r="M932" t="str">
            <v>71</v>
          </cell>
          <cell r="N932" t="str">
            <v>****</v>
          </cell>
          <cell r="O932" t="str">
            <v>*</v>
          </cell>
          <cell r="P932" t="str">
            <v>*</v>
          </cell>
          <cell r="Q932" t="str">
            <v>****</v>
          </cell>
          <cell r="R932" t="str">
            <v>**</v>
          </cell>
          <cell r="S932" t="str">
            <v>****</v>
          </cell>
          <cell r="T932">
            <v>3</v>
          </cell>
          <cell r="U932">
            <v>3</v>
          </cell>
          <cell r="V932">
            <v>4</v>
          </cell>
          <cell r="W932">
            <v>2000</v>
          </cell>
          <cell r="X932">
            <v>0</v>
          </cell>
          <cell r="AA932">
            <v>99</v>
          </cell>
          <cell r="AB932">
            <v>99</v>
          </cell>
          <cell r="AC932">
            <v>99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99</v>
          </cell>
          <cell r="AJ932">
            <v>99</v>
          </cell>
          <cell r="AK932">
            <v>0</v>
          </cell>
          <cell r="AL932">
            <v>2000</v>
          </cell>
          <cell r="AM932">
            <v>2000</v>
          </cell>
          <cell r="AN932" t="str">
            <v>ta71610</v>
          </cell>
          <cell r="AO932">
            <v>0</v>
          </cell>
          <cell r="AP932">
            <v>0</v>
          </cell>
          <cell r="AQ932">
            <v>0</v>
          </cell>
          <cell r="AR932">
            <v>4.95</v>
          </cell>
          <cell r="AS932">
            <v>4.95</v>
          </cell>
          <cell r="AT932">
            <v>4.95</v>
          </cell>
          <cell r="AU932">
            <v>9.9</v>
          </cell>
          <cell r="AV932">
            <v>9.9</v>
          </cell>
          <cell r="AW932">
            <v>9.9</v>
          </cell>
          <cell r="AX932">
            <v>9.9</v>
          </cell>
          <cell r="AY932">
            <v>9.9</v>
          </cell>
          <cell r="AZ932">
            <v>9.9</v>
          </cell>
          <cell r="BA932">
            <v>9.9</v>
          </cell>
          <cell r="BB932">
            <v>9.9</v>
          </cell>
          <cell r="BC932">
            <v>0</v>
          </cell>
          <cell r="BD932">
            <v>9.9</v>
          </cell>
          <cell r="BE932">
            <v>9.9</v>
          </cell>
          <cell r="BF932">
            <v>0</v>
          </cell>
          <cell r="BG932">
            <v>9.9</v>
          </cell>
          <cell r="BH932">
            <v>9.9</v>
          </cell>
          <cell r="BI932">
            <v>0</v>
          </cell>
        </row>
        <row r="933">
          <cell r="C933" t="str">
            <v>F</v>
          </cell>
          <cell r="D933" t="str">
            <v>B1</v>
          </cell>
          <cell r="E933" t="str">
            <v>XUSI046</v>
          </cell>
          <cell r="F933" t="str">
            <v>DOTAZIONI</v>
          </cell>
          <cell r="G933" t="str">
            <v>II10N1</v>
          </cell>
          <cell r="H933" t="str">
            <v>DOTAZIONI</v>
          </cell>
          <cell r="I933" t="str">
            <v>610</v>
          </cell>
          <cell r="J933" t="str">
            <v>**</v>
          </cell>
          <cell r="K933" t="str">
            <v>****</v>
          </cell>
          <cell r="L933" t="str">
            <v>****</v>
          </cell>
          <cell r="M933" t="str">
            <v>71</v>
          </cell>
          <cell r="N933" t="str">
            <v>****</v>
          </cell>
          <cell r="O933" t="str">
            <v>*</v>
          </cell>
          <cell r="P933" t="str">
            <v>*</v>
          </cell>
          <cell r="Q933" t="str">
            <v>****</v>
          </cell>
          <cell r="R933" t="str">
            <v>**</v>
          </cell>
          <cell r="S933" t="str">
            <v>****</v>
          </cell>
          <cell r="V933">
            <v>2001</v>
          </cell>
          <cell r="W933">
            <v>2001</v>
          </cell>
          <cell r="X933">
            <v>0</v>
          </cell>
          <cell r="AB933">
            <v>0</v>
          </cell>
          <cell r="AC933">
            <v>0</v>
          </cell>
          <cell r="AD933">
            <v>100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100</v>
          </cell>
          <cell r="AJ933">
            <v>100</v>
          </cell>
          <cell r="AK933">
            <v>0</v>
          </cell>
          <cell r="AL933">
            <v>2001</v>
          </cell>
          <cell r="AM933">
            <v>2001</v>
          </cell>
          <cell r="AN933" t="str">
            <v>ta71610</v>
          </cell>
          <cell r="AO933">
            <v>0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5</v>
          </cell>
          <cell r="AV933">
            <v>5</v>
          </cell>
          <cell r="AW933">
            <v>5</v>
          </cell>
          <cell r="AX933">
            <v>10</v>
          </cell>
          <cell r="AY933">
            <v>10</v>
          </cell>
          <cell r="AZ933">
            <v>10</v>
          </cell>
          <cell r="BA933">
            <v>10</v>
          </cell>
          <cell r="BB933">
            <v>10</v>
          </cell>
          <cell r="BC933">
            <v>10</v>
          </cell>
          <cell r="BD933">
            <v>10</v>
          </cell>
          <cell r="BE933">
            <v>10</v>
          </cell>
          <cell r="BF933">
            <v>0</v>
          </cell>
          <cell r="BG933">
            <v>10</v>
          </cell>
          <cell r="BH933">
            <v>10</v>
          </cell>
          <cell r="BI933">
            <v>0</v>
          </cell>
        </row>
        <row r="934">
          <cell r="C934" t="str">
            <v>F</v>
          </cell>
          <cell r="D934" t="str">
            <v>B1</v>
          </cell>
          <cell r="E934" t="str">
            <v>XUSI046</v>
          </cell>
          <cell r="F934" t="str">
            <v>DOTAZIONI</v>
          </cell>
          <cell r="G934" t="str">
            <v>II10N1</v>
          </cell>
          <cell r="H934" t="str">
            <v>DOTAZIONI</v>
          </cell>
          <cell r="I934" t="str">
            <v>610</v>
          </cell>
          <cell r="J934" t="str">
            <v>**</v>
          </cell>
          <cell r="K934" t="str">
            <v>****</v>
          </cell>
          <cell r="L934" t="str">
            <v>****</v>
          </cell>
          <cell r="M934" t="str">
            <v>71</v>
          </cell>
          <cell r="N934" t="str">
            <v>****</v>
          </cell>
          <cell r="O934" t="str">
            <v>*</v>
          </cell>
          <cell r="P934" t="str">
            <v>*</v>
          </cell>
          <cell r="Q934" t="str">
            <v>****</v>
          </cell>
          <cell r="R934" t="str">
            <v>**</v>
          </cell>
          <cell r="S934" t="str">
            <v>****</v>
          </cell>
          <cell r="V934">
            <v>2002</v>
          </cell>
          <cell r="W934">
            <v>2002</v>
          </cell>
          <cell r="X934">
            <v>0</v>
          </cell>
          <cell r="AB934">
            <v>0</v>
          </cell>
          <cell r="AC934">
            <v>0</v>
          </cell>
          <cell r="AD934">
            <v>100</v>
          </cell>
          <cell r="AE934">
            <v>100</v>
          </cell>
          <cell r="AF934">
            <v>0</v>
          </cell>
          <cell r="AG934">
            <v>0</v>
          </cell>
          <cell r="AH934">
            <v>0</v>
          </cell>
          <cell r="AI934">
            <v>100</v>
          </cell>
          <cell r="AJ934">
            <v>100</v>
          </cell>
          <cell r="AK934">
            <v>0</v>
          </cell>
          <cell r="AL934">
            <v>2002</v>
          </cell>
          <cell r="AM934">
            <v>2002</v>
          </cell>
          <cell r="AN934" t="str">
            <v>ta71610</v>
          </cell>
          <cell r="AO934">
            <v>0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5</v>
          </cell>
          <cell r="AY934">
            <v>5</v>
          </cell>
          <cell r="AZ934">
            <v>5</v>
          </cell>
          <cell r="BA934">
            <v>10</v>
          </cell>
          <cell r="BB934">
            <v>10</v>
          </cell>
          <cell r="BC934">
            <v>10</v>
          </cell>
          <cell r="BD934">
            <v>10</v>
          </cell>
          <cell r="BE934">
            <v>10</v>
          </cell>
          <cell r="BF934">
            <v>10</v>
          </cell>
          <cell r="BG934">
            <v>10</v>
          </cell>
          <cell r="BH934">
            <v>10</v>
          </cell>
          <cell r="BI934">
            <v>0</v>
          </cell>
        </row>
        <row r="935">
          <cell r="C935" t="str">
            <v>F</v>
          </cell>
          <cell r="D935" t="str">
            <v>B1</v>
          </cell>
          <cell r="E935" t="str">
            <v>XUSI046</v>
          </cell>
          <cell r="F935" t="str">
            <v>DOTAZIONI</v>
          </cell>
          <cell r="G935" t="str">
            <v>II10N2</v>
          </cell>
          <cell r="H935" t="str">
            <v>DOTAZIONI</v>
          </cell>
          <cell r="I935" t="str">
            <v>610</v>
          </cell>
          <cell r="J935" t="str">
            <v>**</v>
          </cell>
          <cell r="K935" t="str">
            <v>****</v>
          </cell>
          <cell r="L935" t="str">
            <v>****</v>
          </cell>
          <cell r="M935" t="str">
            <v>71</v>
          </cell>
          <cell r="N935" t="str">
            <v>****</v>
          </cell>
          <cell r="O935" t="str">
            <v>*</v>
          </cell>
          <cell r="P935" t="str">
            <v>*</v>
          </cell>
          <cell r="Q935" t="str">
            <v>****</v>
          </cell>
          <cell r="R935" t="str">
            <v>**</v>
          </cell>
          <cell r="S935" t="str">
            <v>****</v>
          </cell>
          <cell r="T935" t="str">
            <v>3</v>
          </cell>
          <cell r="U935" t="str">
            <v>3</v>
          </cell>
          <cell r="V935">
            <v>4</v>
          </cell>
          <cell r="W935">
            <v>1999</v>
          </cell>
          <cell r="X935">
            <v>100</v>
          </cell>
          <cell r="AB935">
            <v>0</v>
          </cell>
          <cell r="AC935">
            <v>0</v>
          </cell>
          <cell r="AG935">
            <v>0</v>
          </cell>
          <cell r="AH935">
            <v>0</v>
          </cell>
          <cell r="AI935">
            <v>100</v>
          </cell>
          <cell r="AJ935">
            <v>100</v>
          </cell>
          <cell r="AK935">
            <v>0</v>
          </cell>
          <cell r="AL935">
            <v>1999</v>
          </cell>
          <cell r="AM935">
            <v>1999</v>
          </cell>
          <cell r="AN935" t="str">
            <v>ta71610</v>
          </cell>
          <cell r="AO935">
            <v>5</v>
          </cell>
          <cell r="AP935">
            <v>5</v>
          </cell>
          <cell r="AQ935">
            <v>5</v>
          </cell>
          <cell r="AR935">
            <v>10</v>
          </cell>
          <cell r="AS935">
            <v>10</v>
          </cell>
          <cell r="AT935">
            <v>10</v>
          </cell>
          <cell r="AU935">
            <v>10</v>
          </cell>
          <cell r="AV935">
            <v>10</v>
          </cell>
          <cell r="AW935">
            <v>10</v>
          </cell>
          <cell r="AX935">
            <v>10</v>
          </cell>
          <cell r="AY935">
            <v>10</v>
          </cell>
          <cell r="AZ935">
            <v>0</v>
          </cell>
          <cell r="BA935">
            <v>10</v>
          </cell>
          <cell r="BB935">
            <v>10</v>
          </cell>
          <cell r="BC935">
            <v>0</v>
          </cell>
          <cell r="BD935">
            <v>10</v>
          </cell>
          <cell r="BE935">
            <v>10</v>
          </cell>
          <cell r="BF935">
            <v>0</v>
          </cell>
          <cell r="BG935">
            <v>10</v>
          </cell>
          <cell r="BH935">
            <v>10</v>
          </cell>
          <cell r="BI935">
            <v>0</v>
          </cell>
        </row>
        <row r="936">
          <cell r="C936" t="str">
            <v>F</v>
          </cell>
          <cell r="D936" t="str">
            <v>B1</v>
          </cell>
          <cell r="E936" t="str">
            <v>XUSI046</v>
          </cell>
          <cell r="F936" t="str">
            <v>DOTAZIONI</v>
          </cell>
          <cell r="G936" t="str">
            <v>II10N2</v>
          </cell>
          <cell r="H936" t="str">
            <v>DOTAZIONI</v>
          </cell>
          <cell r="I936" t="str">
            <v>610</v>
          </cell>
          <cell r="J936" t="str">
            <v>**</v>
          </cell>
          <cell r="K936" t="str">
            <v>****</v>
          </cell>
          <cell r="L936" t="str">
            <v>****</v>
          </cell>
          <cell r="M936" t="str">
            <v>71</v>
          </cell>
          <cell r="N936" t="str">
            <v>****</v>
          </cell>
          <cell r="O936" t="str">
            <v>*</v>
          </cell>
          <cell r="P936" t="str">
            <v>*</v>
          </cell>
          <cell r="Q936" t="str">
            <v>****</v>
          </cell>
          <cell r="R936" t="str">
            <v>**</v>
          </cell>
          <cell r="S936" t="str">
            <v>****</v>
          </cell>
          <cell r="T936">
            <v>3</v>
          </cell>
          <cell r="U936">
            <v>3</v>
          </cell>
          <cell r="V936">
            <v>1</v>
          </cell>
          <cell r="W936">
            <v>2000</v>
          </cell>
          <cell r="X936">
            <v>0</v>
          </cell>
          <cell r="Y936">
            <v>20</v>
          </cell>
          <cell r="AB936">
            <v>20</v>
          </cell>
          <cell r="AC936">
            <v>20</v>
          </cell>
          <cell r="AG936">
            <v>0</v>
          </cell>
          <cell r="AH936">
            <v>0</v>
          </cell>
          <cell r="AI936">
            <v>20</v>
          </cell>
          <cell r="AJ936">
            <v>20</v>
          </cell>
          <cell r="AK936">
            <v>0</v>
          </cell>
          <cell r="AL936">
            <v>2000</v>
          </cell>
          <cell r="AM936">
            <v>2000</v>
          </cell>
          <cell r="AN936" t="str">
            <v>ta71610</v>
          </cell>
          <cell r="AO936">
            <v>0</v>
          </cell>
          <cell r="AP936">
            <v>0</v>
          </cell>
          <cell r="AQ936">
            <v>0</v>
          </cell>
          <cell r="AR936">
            <v>1</v>
          </cell>
          <cell r="AS936">
            <v>1</v>
          </cell>
          <cell r="AT936">
            <v>1</v>
          </cell>
          <cell r="AU936">
            <v>2</v>
          </cell>
          <cell r="AV936">
            <v>2</v>
          </cell>
          <cell r="AW936">
            <v>2</v>
          </cell>
          <cell r="AX936">
            <v>2</v>
          </cell>
          <cell r="AY936">
            <v>2</v>
          </cell>
          <cell r="AZ936">
            <v>2</v>
          </cell>
          <cell r="BA936">
            <v>2</v>
          </cell>
          <cell r="BB936">
            <v>2</v>
          </cell>
          <cell r="BC936">
            <v>0</v>
          </cell>
          <cell r="BD936">
            <v>2</v>
          </cell>
          <cell r="BE936">
            <v>2</v>
          </cell>
          <cell r="BF936">
            <v>0</v>
          </cell>
          <cell r="BG936">
            <v>2</v>
          </cell>
          <cell r="BH936">
            <v>2</v>
          </cell>
          <cell r="BI936">
            <v>0</v>
          </cell>
        </row>
        <row r="937">
          <cell r="C937" t="str">
            <v>F</v>
          </cell>
          <cell r="D937" t="str">
            <v>B1</v>
          </cell>
          <cell r="E937" t="str">
            <v>XUSI046</v>
          </cell>
          <cell r="F937" t="str">
            <v>DOTAZIONI</v>
          </cell>
          <cell r="G937" t="str">
            <v>II10N2</v>
          </cell>
          <cell r="H937" t="str">
            <v>DOTAZIONI</v>
          </cell>
          <cell r="I937" t="str">
            <v>610</v>
          </cell>
          <cell r="J937" t="str">
            <v>**</v>
          </cell>
          <cell r="K937" t="str">
            <v>****</v>
          </cell>
          <cell r="L937" t="str">
            <v>****</v>
          </cell>
          <cell r="M937" t="str">
            <v>71</v>
          </cell>
          <cell r="N937" t="str">
            <v>****</v>
          </cell>
          <cell r="O937" t="str">
            <v>*</v>
          </cell>
          <cell r="P937" t="str">
            <v>*</v>
          </cell>
          <cell r="Q937" t="str">
            <v>****</v>
          </cell>
          <cell r="R937" t="str">
            <v>**</v>
          </cell>
          <cell r="S937" t="str">
            <v>****</v>
          </cell>
          <cell r="T937">
            <v>3</v>
          </cell>
          <cell r="U937">
            <v>3</v>
          </cell>
          <cell r="V937">
            <v>2</v>
          </cell>
          <cell r="W937">
            <v>2000</v>
          </cell>
          <cell r="X937">
            <v>0</v>
          </cell>
          <cell r="Y937">
            <v>25</v>
          </cell>
          <cell r="Z937">
            <v>25</v>
          </cell>
          <cell r="AB937">
            <v>25</v>
          </cell>
          <cell r="AC937">
            <v>25</v>
          </cell>
          <cell r="AG937">
            <v>0</v>
          </cell>
          <cell r="AH937">
            <v>0</v>
          </cell>
          <cell r="AI937">
            <v>25</v>
          </cell>
          <cell r="AJ937">
            <v>25</v>
          </cell>
          <cell r="AK937">
            <v>0</v>
          </cell>
          <cell r="AL937">
            <v>2000</v>
          </cell>
          <cell r="AM937">
            <v>2000</v>
          </cell>
          <cell r="AN937" t="str">
            <v>ta71610</v>
          </cell>
          <cell r="AO937">
            <v>0</v>
          </cell>
          <cell r="AP937">
            <v>0</v>
          </cell>
          <cell r="AQ937">
            <v>0</v>
          </cell>
          <cell r="AR937">
            <v>1.25</v>
          </cell>
          <cell r="AS937">
            <v>1.25</v>
          </cell>
          <cell r="AT937">
            <v>1.25</v>
          </cell>
          <cell r="AU937">
            <v>2.5</v>
          </cell>
          <cell r="AV937">
            <v>2.5</v>
          </cell>
          <cell r="AW937">
            <v>2.5</v>
          </cell>
          <cell r="AX937">
            <v>2.5</v>
          </cell>
          <cell r="AY937">
            <v>2.5</v>
          </cell>
          <cell r="AZ937">
            <v>2.5</v>
          </cell>
          <cell r="BA937">
            <v>2.5</v>
          </cell>
          <cell r="BB937">
            <v>2.5</v>
          </cell>
          <cell r="BC937">
            <v>0</v>
          </cell>
          <cell r="BD937">
            <v>2.5</v>
          </cell>
          <cell r="BE937">
            <v>2.5</v>
          </cell>
          <cell r="BF937">
            <v>0</v>
          </cell>
          <cell r="BG937">
            <v>2.5</v>
          </cell>
          <cell r="BH937">
            <v>2.5</v>
          </cell>
          <cell r="BI937">
            <v>0</v>
          </cell>
        </row>
        <row r="938">
          <cell r="C938" t="str">
            <v>F</v>
          </cell>
          <cell r="D938" t="str">
            <v>B1</v>
          </cell>
          <cell r="E938" t="str">
            <v>XUSI046</v>
          </cell>
          <cell r="F938" t="str">
            <v>DOTAZIONI</v>
          </cell>
          <cell r="G938" t="str">
            <v>II10N2</v>
          </cell>
          <cell r="H938" t="str">
            <v>DOTAZIONI</v>
          </cell>
          <cell r="I938" t="str">
            <v>610</v>
          </cell>
          <cell r="J938" t="str">
            <v>**</v>
          </cell>
          <cell r="K938" t="str">
            <v>****</v>
          </cell>
          <cell r="L938" t="str">
            <v>****</v>
          </cell>
          <cell r="M938" t="str">
            <v>71</v>
          </cell>
          <cell r="N938" t="str">
            <v>****</v>
          </cell>
          <cell r="O938" t="str">
            <v>*</v>
          </cell>
          <cell r="P938" t="str">
            <v>*</v>
          </cell>
          <cell r="Q938" t="str">
            <v>****</v>
          </cell>
          <cell r="R938" t="str">
            <v>**</v>
          </cell>
          <cell r="S938" t="str">
            <v>****</v>
          </cell>
          <cell r="T938">
            <v>3</v>
          </cell>
          <cell r="U938">
            <v>3</v>
          </cell>
          <cell r="V938">
            <v>3</v>
          </cell>
          <cell r="W938">
            <v>2000</v>
          </cell>
          <cell r="X938">
            <v>0</v>
          </cell>
          <cell r="Z938">
            <v>220</v>
          </cell>
          <cell r="AA938">
            <v>220</v>
          </cell>
          <cell r="AB938">
            <v>220</v>
          </cell>
          <cell r="AC938">
            <v>220</v>
          </cell>
          <cell r="AG938">
            <v>0</v>
          </cell>
          <cell r="AH938">
            <v>0</v>
          </cell>
          <cell r="AI938">
            <v>220</v>
          </cell>
          <cell r="AJ938">
            <v>220</v>
          </cell>
          <cell r="AK938">
            <v>0</v>
          </cell>
          <cell r="AL938">
            <v>2000</v>
          </cell>
          <cell r="AM938">
            <v>2000</v>
          </cell>
          <cell r="AN938" t="str">
            <v>ta71610</v>
          </cell>
          <cell r="AO938">
            <v>0</v>
          </cell>
          <cell r="AP938">
            <v>0</v>
          </cell>
          <cell r="AQ938">
            <v>0</v>
          </cell>
          <cell r="AR938">
            <v>11</v>
          </cell>
          <cell r="AS938">
            <v>11</v>
          </cell>
          <cell r="AT938">
            <v>11</v>
          </cell>
          <cell r="AU938">
            <v>22</v>
          </cell>
          <cell r="AV938">
            <v>22</v>
          </cell>
          <cell r="AW938">
            <v>22</v>
          </cell>
          <cell r="AX938">
            <v>22</v>
          </cell>
          <cell r="AY938">
            <v>22</v>
          </cell>
          <cell r="AZ938">
            <v>22</v>
          </cell>
          <cell r="BA938">
            <v>22</v>
          </cell>
          <cell r="BB938">
            <v>22</v>
          </cell>
          <cell r="BC938">
            <v>0</v>
          </cell>
          <cell r="BD938">
            <v>22</v>
          </cell>
          <cell r="BE938">
            <v>22</v>
          </cell>
          <cell r="BF938">
            <v>0</v>
          </cell>
          <cell r="BG938">
            <v>22</v>
          </cell>
          <cell r="BH938">
            <v>22</v>
          </cell>
          <cell r="BI938">
            <v>0</v>
          </cell>
        </row>
        <row r="939">
          <cell r="C939" t="str">
            <v>F</v>
          </cell>
          <cell r="D939" t="str">
            <v>B1</v>
          </cell>
          <cell r="E939" t="str">
            <v>XUSI046</v>
          </cell>
          <cell r="F939" t="str">
            <v>DOTAZIONI</v>
          </cell>
          <cell r="G939" t="str">
            <v>II10N2</v>
          </cell>
          <cell r="H939" t="str">
            <v>DOTAZIONI</v>
          </cell>
          <cell r="I939" t="str">
            <v>610</v>
          </cell>
          <cell r="J939" t="str">
            <v>**</v>
          </cell>
          <cell r="K939" t="str">
            <v>****</v>
          </cell>
          <cell r="L939" t="str">
            <v>****</v>
          </cell>
          <cell r="M939" t="str">
            <v>71</v>
          </cell>
          <cell r="N939" t="str">
            <v>****</v>
          </cell>
          <cell r="O939" t="str">
            <v>*</v>
          </cell>
          <cell r="P939" t="str">
            <v>*</v>
          </cell>
          <cell r="Q939" t="str">
            <v>****</v>
          </cell>
          <cell r="R939" t="str">
            <v>**</v>
          </cell>
          <cell r="S939" t="str">
            <v>****</v>
          </cell>
          <cell r="T939">
            <v>3</v>
          </cell>
          <cell r="U939">
            <v>3</v>
          </cell>
          <cell r="V939">
            <v>4</v>
          </cell>
          <cell r="W939">
            <v>2000</v>
          </cell>
          <cell r="X939">
            <v>0</v>
          </cell>
          <cell r="AA939">
            <v>25</v>
          </cell>
          <cell r="AB939">
            <v>25</v>
          </cell>
          <cell r="AC939">
            <v>25</v>
          </cell>
          <cell r="AG939">
            <v>0</v>
          </cell>
          <cell r="AH939">
            <v>0</v>
          </cell>
          <cell r="AI939">
            <v>25</v>
          </cell>
          <cell r="AJ939">
            <v>25</v>
          </cell>
          <cell r="AK939">
            <v>0</v>
          </cell>
          <cell r="AL939">
            <v>2000</v>
          </cell>
          <cell r="AM939">
            <v>2000</v>
          </cell>
          <cell r="AN939" t="str">
            <v>ta71610</v>
          </cell>
          <cell r="AO939">
            <v>0</v>
          </cell>
          <cell r="AP939">
            <v>0</v>
          </cell>
          <cell r="AQ939">
            <v>0</v>
          </cell>
          <cell r="AR939">
            <v>1.25</v>
          </cell>
          <cell r="AS939">
            <v>1.25</v>
          </cell>
          <cell r="AT939">
            <v>1.25</v>
          </cell>
          <cell r="AU939">
            <v>2.5</v>
          </cell>
          <cell r="AV939">
            <v>2.5</v>
          </cell>
          <cell r="AW939">
            <v>2.5</v>
          </cell>
          <cell r="AX939">
            <v>2.5</v>
          </cell>
          <cell r="AY939">
            <v>2.5</v>
          </cell>
          <cell r="AZ939">
            <v>2.5</v>
          </cell>
          <cell r="BA939">
            <v>2.5</v>
          </cell>
          <cell r="BB939">
            <v>2.5</v>
          </cell>
          <cell r="BC939">
            <v>0</v>
          </cell>
          <cell r="BD939">
            <v>2.5</v>
          </cell>
          <cell r="BE939">
            <v>2.5</v>
          </cell>
          <cell r="BF939">
            <v>0</v>
          </cell>
          <cell r="BG939">
            <v>2.5</v>
          </cell>
          <cell r="BH939">
            <v>2.5</v>
          </cell>
          <cell r="BI939">
            <v>0</v>
          </cell>
        </row>
        <row r="940">
          <cell r="C940" t="str">
            <v>F</v>
          </cell>
          <cell r="D940" t="str">
            <v>B1</v>
          </cell>
          <cell r="E940" t="str">
            <v>XUSI046</v>
          </cell>
          <cell r="F940" t="str">
            <v>DOTAZIONI</v>
          </cell>
          <cell r="G940" t="str">
            <v>II10N2</v>
          </cell>
          <cell r="H940" t="str">
            <v>DOTAZIONI</v>
          </cell>
          <cell r="I940" t="str">
            <v>610</v>
          </cell>
          <cell r="J940" t="str">
            <v>**</v>
          </cell>
          <cell r="K940" t="str">
            <v>****</v>
          </cell>
          <cell r="L940" t="str">
            <v>****</v>
          </cell>
          <cell r="M940" t="str">
            <v>71</v>
          </cell>
          <cell r="N940" t="str">
            <v>****</v>
          </cell>
          <cell r="O940" t="str">
            <v>*</v>
          </cell>
          <cell r="P940" t="str">
            <v>*</v>
          </cell>
          <cell r="Q940" t="str">
            <v>****</v>
          </cell>
          <cell r="R940" t="str">
            <v>**</v>
          </cell>
          <cell r="S940" t="str">
            <v>****</v>
          </cell>
          <cell r="V940">
            <v>2001</v>
          </cell>
          <cell r="W940">
            <v>2001</v>
          </cell>
          <cell r="X940">
            <v>0</v>
          </cell>
          <cell r="AB940">
            <v>0</v>
          </cell>
          <cell r="AC940">
            <v>0</v>
          </cell>
          <cell r="AD940">
            <v>100</v>
          </cell>
          <cell r="AG940">
            <v>0</v>
          </cell>
          <cell r="AH940">
            <v>0</v>
          </cell>
          <cell r="AI940">
            <v>100</v>
          </cell>
          <cell r="AJ940">
            <v>100</v>
          </cell>
          <cell r="AK940">
            <v>0</v>
          </cell>
          <cell r="AL940">
            <v>2001</v>
          </cell>
          <cell r="AM940">
            <v>2001</v>
          </cell>
          <cell r="AN940" t="str">
            <v>ta71610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5</v>
          </cell>
          <cell r="AV940">
            <v>5</v>
          </cell>
          <cell r="AW940">
            <v>5</v>
          </cell>
          <cell r="AX940">
            <v>10</v>
          </cell>
          <cell r="AY940">
            <v>10</v>
          </cell>
          <cell r="AZ940">
            <v>10</v>
          </cell>
          <cell r="BA940">
            <v>10</v>
          </cell>
          <cell r="BB940">
            <v>10</v>
          </cell>
          <cell r="BC940">
            <v>10</v>
          </cell>
          <cell r="BD940">
            <v>10</v>
          </cell>
          <cell r="BE940">
            <v>10</v>
          </cell>
          <cell r="BF940">
            <v>0</v>
          </cell>
          <cell r="BG940">
            <v>10</v>
          </cell>
          <cell r="BH940">
            <v>10</v>
          </cell>
          <cell r="BI940">
            <v>0</v>
          </cell>
        </row>
        <row r="941">
          <cell r="C941" t="str">
            <v>F</v>
          </cell>
          <cell r="D941" t="str">
            <v>B1</v>
          </cell>
          <cell r="E941" t="str">
            <v>XUSI046</v>
          </cell>
          <cell r="F941" t="str">
            <v>DOTAZIONI</v>
          </cell>
          <cell r="G941" t="str">
            <v>II10N2</v>
          </cell>
          <cell r="H941" t="str">
            <v>DOTAZIONI</v>
          </cell>
          <cell r="I941" t="str">
            <v>610</v>
          </cell>
          <cell r="J941" t="str">
            <v>**</v>
          </cell>
          <cell r="K941" t="str">
            <v>****</v>
          </cell>
          <cell r="L941" t="str">
            <v>****</v>
          </cell>
          <cell r="M941" t="str">
            <v>71</v>
          </cell>
          <cell r="N941" t="str">
            <v>****</v>
          </cell>
          <cell r="O941" t="str">
            <v>*</v>
          </cell>
          <cell r="P941" t="str">
            <v>*</v>
          </cell>
          <cell r="Q941" t="str">
            <v>****</v>
          </cell>
          <cell r="R941" t="str">
            <v>**</v>
          </cell>
          <cell r="S941" t="str">
            <v>****</v>
          </cell>
          <cell r="V941">
            <v>2002</v>
          </cell>
          <cell r="W941">
            <v>2002</v>
          </cell>
          <cell r="X941">
            <v>0</v>
          </cell>
          <cell r="AB941">
            <v>0</v>
          </cell>
          <cell r="AC941">
            <v>0</v>
          </cell>
          <cell r="AD941">
            <v>100</v>
          </cell>
          <cell r="AE941">
            <v>100</v>
          </cell>
          <cell r="AG941">
            <v>0</v>
          </cell>
          <cell r="AH941">
            <v>0</v>
          </cell>
          <cell r="AI941">
            <v>100</v>
          </cell>
          <cell r="AJ941">
            <v>100</v>
          </cell>
          <cell r="AK941">
            <v>0</v>
          </cell>
          <cell r="AL941">
            <v>2002</v>
          </cell>
          <cell r="AM941">
            <v>2002</v>
          </cell>
          <cell r="AN941" t="str">
            <v>ta71610</v>
          </cell>
          <cell r="AO941">
            <v>0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5</v>
          </cell>
          <cell r="AY941">
            <v>5</v>
          </cell>
          <cell r="AZ941">
            <v>5</v>
          </cell>
          <cell r="BA941">
            <v>10</v>
          </cell>
          <cell r="BB941">
            <v>10</v>
          </cell>
          <cell r="BC941">
            <v>10</v>
          </cell>
          <cell r="BD941">
            <v>10</v>
          </cell>
          <cell r="BE941">
            <v>10</v>
          </cell>
          <cell r="BF941">
            <v>10</v>
          </cell>
          <cell r="BG941">
            <v>10</v>
          </cell>
          <cell r="BH941">
            <v>10</v>
          </cell>
          <cell r="BI941">
            <v>0</v>
          </cell>
        </row>
        <row r="942">
          <cell r="C942" t="str">
            <v>F</v>
          </cell>
          <cell r="D942" t="str">
            <v>B1</v>
          </cell>
          <cell r="E942" t="str">
            <v>XUSI046</v>
          </cell>
          <cell r="F942" t="str">
            <v>DOTAZIONI</v>
          </cell>
          <cell r="G942" t="str">
            <v>II10N2</v>
          </cell>
          <cell r="H942" t="str">
            <v>DOTAZIONI</v>
          </cell>
          <cell r="I942" t="str">
            <v>610</v>
          </cell>
          <cell r="J942" t="str">
            <v>**</v>
          </cell>
          <cell r="K942" t="str">
            <v>****</v>
          </cell>
          <cell r="L942" t="str">
            <v>****</v>
          </cell>
          <cell r="M942" t="str">
            <v>71</v>
          </cell>
          <cell r="N942" t="str">
            <v>****</v>
          </cell>
          <cell r="O942" t="str">
            <v>*</v>
          </cell>
          <cell r="P942" t="str">
            <v>*</v>
          </cell>
          <cell r="Q942" t="str">
            <v>****</v>
          </cell>
          <cell r="R942" t="str">
            <v>**</v>
          </cell>
          <cell r="S942" t="str">
            <v>****</v>
          </cell>
          <cell r="V942">
            <v>2003</v>
          </cell>
          <cell r="W942">
            <v>2003</v>
          </cell>
          <cell r="X942">
            <v>0</v>
          </cell>
          <cell r="AB942">
            <v>0</v>
          </cell>
          <cell r="AC942">
            <v>0</v>
          </cell>
          <cell r="AE942">
            <v>100</v>
          </cell>
          <cell r="AF942">
            <v>100</v>
          </cell>
          <cell r="AG942">
            <v>0</v>
          </cell>
          <cell r="AH942">
            <v>0</v>
          </cell>
          <cell r="AI942">
            <v>100</v>
          </cell>
          <cell r="AJ942">
            <v>100</v>
          </cell>
          <cell r="AK942">
            <v>0</v>
          </cell>
          <cell r="AL942">
            <v>2003</v>
          </cell>
          <cell r="AM942">
            <v>2003</v>
          </cell>
          <cell r="AN942" t="str">
            <v>ta71610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  <cell r="AY942">
            <v>0</v>
          </cell>
          <cell r="AZ942">
            <v>0</v>
          </cell>
          <cell r="BA942">
            <v>5</v>
          </cell>
          <cell r="BB942">
            <v>5</v>
          </cell>
          <cell r="BC942">
            <v>5</v>
          </cell>
          <cell r="BD942">
            <v>10</v>
          </cell>
          <cell r="BE942">
            <v>10</v>
          </cell>
          <cell r="BF942">
            <v>10</v>
          </cell>
          <cell r="BG942">
            <v>10</v>
          </cell>
          <cell r="BH942">
            <v>10</v>
          </cell>
          <cell r="BI942">
            <v>10</v>
          </cell>
        </row>
        <row r="943">
          <cell r="C943" t="str">
            <v>F</v>
          </cell>
          <cell r="D943" t="str">
            <v>B1</v>
          </cell>
          <cell r="E943" t="str">
            <v>XUSI046</v>
          </cell>
          <cell r="F943" t="str">
            <v>DOTAZIONI</v>
          </cell>
          <cell r="G943" t="str">
            <v>II10N2</v>
          </cell>
          <cell r="H943" t="str">
            <v>DOTAZIONI</v>
          </cell>
          <cell r="I943" t="str">
            <v>610</v>
          </cell>
          <cell r="J943" t="str">
            <v>**</v>
          </cell>
          <cell r="K943" t="str">
            <v>****</v>
          </cell>
          <cell r="L943" t="str">
            <v>****</v>
          </cell>
          <cell r="M943" t="str">
            <v>71</v>
          </cell>
          <cell r="N943" t="str">
            <v>****</v>
          </cell>
          <cell r="O943" t="str">
            <v>*</v>
          </cell>
          <cell r="P943" t="str">
            <v>*</v>
          </cell>
          <cell r="Q943" t="str">
            <v>****</v>
          </cell>
          <cell r="R943" t="str">
            <v>**</v>
          </cell>
          <cell r="S943" t="str">
            <v>****</v>
          </cell>
          <cell r="V943">
            <v>2004</v>
          </cell>
          <cell r="W943">
            <v>2004</v>
          </cell>
          <cell r="X943">
            <v>0</v>
          </cell>
          <cell r="AB943">
            <v>0</v>
          </cell>
          <cell r="AC943">
            <v>0</v>
          </cell>
          <cell r="AF943">
            <v>100</v>
          </cell>
          <cell r="AG943">
            <v>100</v>
          </cell>
          <cell r="AH943">
            <v>0</v>
          </cell>
          <cell r="AI943">
            <v>100</v>
          </cell>
          <cell r="AJ943">
            <v>100</v>
          </cell>
          <cell r="AK943">
            <v>0</v>
          </cell>
          <cell r="AL943">
            <v>2004</v>
          </cell>
          <cell r="AM943">
            <v>2004</v>
          </cell>
          <cell r="AN943" t="str">
            <v>ta71610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  <cell r="AY943">
            <v>0</v>
          </cell>
          <cell r="AZ943">
            <v>0</v>
          </cell>
          <cell r="BA943">
            <v>0</v>
          </cell>
          <cell r="BB943">
            <v>0</v>
          </cell>
          <cell r="BC943">
            <v>0</v>
          </cell>
          <cell r="BD943">
            <v>5</v>
          </cell>
          <cell r="BE943">
            <v>5</v>
          </cell>
          <cell r="BF943">
            <v>5</v>
          </cell>
          <cell r="BG943">
            <v>10</v>
          </cell>
          <cell r="BH943">
            <v>10</v>
          </cell>
          <cell r="BI943">
            <v>10</v>
          </cell>
        </row>
        <row r="944">
          <cell r="C944" t="str">
            <v>F</v>
          </cell>
          <cell r="D944" t="str">
            <v>B1</v>
          </cell>
          <cell r="E944" t="str">
            <v>XUSI046</v>
          </cell>
          <cell r="F944" t="str">
            <v>DOTAZIONI</v>
          </cell>
          <cell r="G944" t="str">
            <v>II10N3</v>
          </cell>
          <cell r="H944" t="str">
            <v>DOTAZIONI</v>
          </cell>
          <cell r="I944" t="str">
            <v>610</v>
          </cell>
          <cell r="J944" t="str">
            <v>**</v>
          </cell>
          <cell r="K944" t="str">
            <v>****</v>
          </cell>
          <cell r="L944" t="str">
            <v>****</v>
          </cell>
          <cell r="M944" t="str">
            <v>71</v>
          </cell>
          <cell r="N944" t="str">
            <v>****</v>
          </cell>
          <cell r="O944" t="str">
            <v>*</v>
          </cell>
          <cell r="P944" t="str">
            <v>*</v>
          </cell>
          <cell r="Q944" t="str">
            <v>****</v>
          </cell>
          <cell r="R944" t="str">
            <v>**</v>
          </cell>
          <cell r="S944" t="str">
            <v>****</v>
          </cell>
          <cell r="T944" t="str">
            <v>3</v>
          </cell>
          <cell r="U944" t="str">
            <v>3</v>
          </cell>
          <cell r="V944">
            <v>4</v>
          </cell>
          <cell r="W944">
            <v>1999</v>
          </cell>
          <cell r="X944">
            <v>77.099999999999994</v>
          </cell>
          <cell r="AB944">
            <v>0</v>
          </cell>
          <cell r="AC944">
            <v>0</v>
          </cell>
          <cell r="AG944">
            <v>0</v>
          </cell>
          <cell r="AH944">
            <v>0</v>
          </cell>
          <cell r="AI944">
            <v>77.099999999999994</v>
          </cell>
          <cell r="AJ944">
            <v>77.099999999999994</v>
          </cell>
          <cell r="AK944">
            <v>0</v>
          </cell>
          <cell r="AL944">
            <v>1999</v>
          </cell>
          <cell r="AM944">
            <v>1999</v>
          </cell>
          <cell r="AN944" t="str">
            <v>ta71610</v>
          </cell>
          <cell r="AO944">
            <v>3.855</v>
          </cell>
          <cell r="AP944">
            <v>3.855</v>
          </cell>
          <cell r="AQ944">
            <v>3.855</v>
          </cell>
          <cell r="AR944">
            <v>7.71</v>
          </cell>
          <cell r="AS944">
            <v>7.71</v>
          </cell>
          <cell r="AT944">
            <v>7.71</v>
          </cell>
          <cell r="AU944">
            <v>7.71</v>
          </cell>
          <cell r="AV944">
            <v>7.71</v>
          </cell>
          <cell r="AW944">
            <v>7.71</v>
          </cell>
          <cell r="AX944">
            <v>7.71</v>
          </cell>
          <cell r="AY944">
            <v>7.71</v>
          </cell>
          <cell r="AZ944">
            <v>0</v>
          </cell>
          <cell r="BA944">
            <v>7.71</v>
          </cell>
          <cell r="BB944">
            <v>7.71</v>
          </cell>
          <cell r="BC944">
            <v>0</v>
          </cell>
          <cell r="BD944">
            <v>7.71</v>
          </cell>
          <cell r="BE944">
            <v>7.71</v>
          </cell>
          <cell r="BF944">
            <v>0</v>
          </cell>
          <cell r="BG944">
            <v>7.71</v>
          </cell>
          <cell r="BH944">
            <v>7.71</v>
          </cell>
          <cell r="BI944">
            <v>0</v>
          </cell>
        </row>
        <row r="945">
          <cell r="C945" t="str">
            <v>F</v>
          </cell>
          <cell r="D945" t="str">
            <v>B1</v>
          </cell>
          <cell r="E945" t="str">
            <v>XUSI046</v>
          </cell>
          <cell r="F945" t="str">
            <v>DOTAZIONI</v>
          </cell>
          <cell r="G945" t="str">
            <v>II10N3</v>
          </cell>
          <cell r="H945" t="str">
            <v>DOTAZIONI</v>
          </cell>
          <cell r="I945" t="str">
            <v>611</v>
          </cell>
          <cell r="J945" t="str">
            <v>**</v>
          </cell>
          <cell r="K945" t="str">
            <v>****</v>
          </cell>
          <cell r="L945" t="str">
            <v>****</v>
          </cell>
          <cell r="M945" t="str">
            <v>71</v>
          </cell>
          <cell r="N945" t="str">
            <v>****</v>
          </cell>
          <cell r="O945" t="str">
            <v>*</v>
          </cell>
          <cell r="P945" t="str">
            <v>*</v>
          </cell>
          <cell r="Q945" t="str">
            <v>****</v>
          </cell>
          <cell r="R945" t="str">
            <v>**</v>
          </cell>
          <cell r="S945" t="str">
            <v>****</v>
          </cell>
          <cell r="T945" t="str">
            <v>3</v>
          </cell>
          <cell r="U945" t="str">
            <v>3</v>
          </cell>
          <cell r="V945">
            <v>4</v>
          </cell>
          <cell r="W945">
            <v>1999</v>
          </cell>
          <cell r="X945">
            <v>14</v>
          </cell>
          <cell r="AB945">
            <v>0</v>
          </cell>
          <cell r="AC945">
            <v>0</v>
          </cell>
          <cell r="AG945">
            <v>0</v>
          </cell>
          <cell r="AH945">
            <v>0</v>
          </cell>
          <cell r="AI945">
            <v>14</v>
          </cell>
          <cell r="AJ945">
            <v>14</v>
          </cell>
          <cell r="AK945">
            <v>0</v>
          </cell>
          <cell r="AL945">
            <v>1999</v>
          </cell>
          <cell r="AM945">
            <v>1999</v>
          </cell>
          <cell r="AN945" t="str">
            <v>ta71611</v>
          </cell>
          <cell r="AO945">
            <v>0.70000000000000007</v>
          </cell>
          <cell r="AP945">
            <v>0.70000000000000007</v>
          </cell>
          <cell r="AQ945">
            <v>0.70000000000000007</v>
          </cell>
          <cell r="AR945">
            <v>1.4000000000000001</v>
          </cell>
          <cell r="AS945">
            <v>1.4000000000000001</v>
          </cell>
          <cell r="AT945">
            <v>1.4000000000000001</v>
          </cell>
          <cell r="AU945">
            <v>1.4000000000000001</v>
          </cell>
          <cell r="AV945">
            <v>1.4000000000000001</v>
          </cell>
          <cell r="AW945">
            <v>1.4000000000000001</v>
          </cell>
          <cell r="AX945">
            <v>1.4000000000000001</v>
          </cell>
          <cell r="AY945">
            <v>1.4000000000000001</v>
          </cell>
          <cell r="AZ945">
            <v>0</v>
          </cell>
          <cell r="BA945">
            <v>1.4000000000000001</v>
          </cell>
          <cell r="BB945">
            <v>1.4000000000000001</v>
          </cell>
          <cell r="BC945">
            <v>0</v>
          </cell>
          <cell r="BD945">
            <v>1.4000000000000001</v>
          </cell>
          <cell r="BE945">
            <v>1.4000000000000001</v>
          </cell>
          <cell r="BF945">
            <v>0</v>
          </cell>
          <cell r="BG945">
            <v>1.4000000000000001</v>
          </cell>
          <cell r="BH945">
            <v>1.4000000000000001</v>
          </cell>
          <cell r="BI945">
            <v>0</v>
          </cell>
        </row>
        <row r="946">
          <cell r="C946" t="str">
            <v>F</v>
          </cell>
          <cell r="D946" t="str">
            <v>B1</v>
          </cell>
          <cell r="E946" t="str">
            <v>XUSI046</v>
          </cell>
          <cell r="F946" t="str">
            <v>DOTAZIONI</v>
          </cell>
          <cell r="G946" t="str">
            <v>II10N3</v>
          </cell>
          <cell r="H946" t="str">
            <v>DOTAZIONI</v>
          </cell>
          <cell r="I946" t="str">
            <v>610</v>
          </cell>
          <cell r="J946" t="str">
            <v>**</v>
          </cell>
          <cell r="K946" t="str">
            <v>****</v>
          </cell>
          <cell r="L946" t="str">
            <v>****</v>
          </cell>
          <cell r="M946" t="str">
            <v>71</v>
          </cell>
          <cell r="N946" t="str">
            <v>****</v>
          </cell>
          <cell r="O946" t="str">
            <v>*</v>
          </cell>
          <cell r="P946" t="str">
            <v>*</v>
          </cell>
          <cell r="Q946" t="str">
            <v>****</v>
          </cell>
          <cell r="R946" t="str">
            <v>**</v>
          </cell>
          <cell r="S946" t="str">
            <v>****</v>
          </cell>
          <cell r="T946">
            <v>3</v>
          </cell>
          <cell r="U946">
            <v>3</v>
          </cell>
          <cell r="V946">
            <v>1</v>
          </cell>
          <cell r="W946">
            <v>2000</v>
          </cell>
          <cell r="X946">
            <v>0</v>
          </cell>
          <cell r="Y946">
            <v>10</v>
          </cell>
          <cell r="AB946">
            <v>10</v>
          </cell>
          <cell r="AC946">
            <v>10</v>
          </cell>
          <cell r="AG946">
            <v>0</v>
          </cell>
          <cell r="AH946">
            <v>0</v>
          </cell>
          <cell r="AI946">
            <v>10</v>
          </cell>
          <cell r="AJ946">
            <v>10</v>
          </cell>
          <cell r="AK946">
            <v>0</v>
          </cell>
          <cell r="AL946">
            <v>2000</v>
          </cell>
          <cell r="AM946">
            <v>2000</v>
          </cell>
          <cell r="AN946" t="str">
            <v>ta71610</v>
          </cell>
          <cell r="AO946">
            <v>0</v>
          </cell>
          <cell r="AP946">
            <v>0</v>
          </cell>
          <cell r="AQ946">
            <v>0</v>
          </cell>
          <cell r="AR946">
            <v>0.5</v>
          </cell>
          <cell r="AS946">
            <v>0.5</v>
          </cell>
          <cell r="AT946">
            <v>0.5</v>
          </cell>
          <cell r="AU946">
            <v>1</v>
          </cell>
          <cell r="AV946">
            <v>1</v>
          </cell>
          <cell r="AW946">
            <v>1</v>
          </cell>
          <cell r="AX946">
            <v>1</v>
          </cell>
          <cell r="AY946">
            <v>1</v>
          </cell>
          <cell r="AZ946">
            <v>1</v>
          </cell>
          <cell r="BA946">
            <v>1</v>
          </cell>
          <cell r="BB946">
            <v>1</v>
          </cell>
          <cell r="BC946">
            <v>0</v>
          </cell>
          <cell r="BD946">
            <v>1</v>
          </cell>
          <cell r="BE946">
            <v>1</v>
          </cell>
          <cell r="BF946">
            <v>0</v>
          </cell>
          <cell r="BG946">
            <v>1</v>
          </cell>
          <cell r="BH946">
            <v>1</v>
          </cell>
          <cell r="BI946">
            <v>0</v>
          </cell>
        </row>
        <row r="947">
          <cell r="C947" t="str">
            <v>F</v>
          </cell>
          <cell r="D947" t="str">
            <v>B1</v>
          </cell>
          <cell r="E947" t="str">
            <v>XUSI046</v>
          </cell>
          <cell r="F947" t="str">
            <v>DOTAZIONI</v>
          </cell>
          <cell r="G947" t="str">
            <v>II10N3</v>
          </cell>
          <cell r="H947" t="str">
            <v>DOTAZIONI</v>
          </cell>
          <cell r="I947" t="str">
            <v>610</v>
          </cell>
          <cell r="J947" t="str">
            <v>**</v>
          </cell>
          <cell r="K947" t="str">
            <v>****</v>
          </cell>
          <cell r="L947" t="str">
            <v>****</v>
          </cell>
          <cell r="M947" t="str">
            <v>71</v>
          </cell>
          <cell r="N947" t="str">
            <v>****</v>
          </cell>
          <cell r="O947" t="str">
            <v>*</v>
          </cell>
          <cell r="P947" t="str">
            <v>*</v>
          </cell>
          <cell r="Q947" t="str">
            <v>****</v>
          </cell>
          <cell r="R947" t="str">
            <v>**</v>
          </cell>
          <cell r="S947" t="str">
            <v>****</v>
          </cell>
          <cell r="T947">
            <v>3</v>
          </cell>
          <cell r="U947">
            <v>3</v>
          </cell>
          <cell r="V947">
            <v>2</v>
          </cell>
          <cell r="W947">
            <v>2000</v>
          </cell>
          <cell r="X947">
            <v>0</v>
          </cell>
          <cell r="Y947">
            <v>20</v>
          </cell>
          <cell r="Z947">
            <v>20</v>
          </cell>
          <cell r="AB947">
            <v>20</v>
          </cell>
          <cell r="AC947">
            <v>20</v>
          </cell>
          <cell r="AG947">
            <v>0</v>
          </cell>
          <cell r="AH947">
            <v>0</v>
          </cell>
          <cell r="AI947">
            <v>20</v>
          </cell>
          <cell r="AJ947">
            <v>20</v>
          </cell>
          <cell r="AK947">
            <v>0</v>
          </cell>
          <cell r="AL947">
            <v>2000</v>
          </cell>
          <cell r="AM947">
            <v>2000</v>
          </cell>
          <cell r="AN947" t="str">
            <v>ta71610</v>
          </cell>
          <cell r="AO947">
            <v>0</v>
          </cell>
          <cell r="AP947">
            <v>0</v>
          </cell>
          <cell r="AQ947">
            <v>0</v>
          </cell>
          <cell r="AR947">
            <v>1</v>
          </cell>
          <cell r="AS947">
            <v>1</v>
          </cell>
          <cell r="AT947">
            <v>1</v>
          </cell>
          <cell r="AU947">
            <v>2</v>
          </cell>
          <cell r="AV947">
            <v>2</v>
          </cell>
          <cell r="AW947">
            <v>2</v>
          </cell>
          <cell r="AX947">
            <v>2</v>
          </cell>
          <cell r="AY947">
            <v>2</v>
          </cell>
          <cell r="AZ947">
            <v>2</v>
          </cell>
          <cell r="BA947">
            <v>2</v>
          </cell>
          <cell r="BB947">
            <v>2</v>
          </cell>
          <cell r="BC947">
            <v>0</v>
          </cell>
          <cell r="BD947">
            <v>2</v>
          </cell>
          <cell r="BE947">
            <v>2</v>
          </cell>
          <cell r="BF947">
            <v>0</v>
          </cell>
          <cell r="BG947">
            <v>2</v>
          </cell>
          <cell r="BH947">
            <v>2</v>
          </cell>
          <cell r="BI947">
            <v>0</v>
          </cell>
        </row>
        <row r="948">
          <cell r="C948" t="str">
            <v>F</v>
          </cell>
          <cell r="D948" t="str">
            <v>B1</v>
          </cell>
          <cell r="E948" t="str">
            <v>XUSI046</v>
          </cell>
          <cell r="F948" t="str">
            <v>DOTAZIONI</v>
          </cell>
          <cell r="G948" t="str">
            <v>II10N3</v>
          </cell>
          <cell r="H948" t="str">
            <v>DOTAZIONI</v>
          </cell>
          <cell r="I948" t="str">
            <v>610</v>
          </cell>
          <cell r="J948" t="str">
            <v>**</v>
          </cell>
          <cell r="K948" t="str">
            <v>****</v>
          </cell>
          <cell r="L948" t="str">
            <v>****</v>
          </cell>
          <cell r="M948" t="str">
            <v>71</v>
          </cell>
          <cell r="N948" t="str">
            <v>****</v>
          </cell>
          <cell r="O948" t="str">
            <v>*</v>
          </cell>
          <cell r="P948" t="str">
            <v>*</v>
          </cell>
          <cell r="Q948" t="str">
            <v>****</v>
          </cell>
          <cell r="R948" t="str">
            <v>**</v>
          </cell>
          <cell r="S948" t="str">
            <v>****</v>
          </cell>
          <cell r="T948">
            <v>3</v>
          </cell>
          <cell r="U948">
            <v>3</v>
          </cell>
          <cell r="V948">
            <v>3</v>
          </cell>
          <cell r="W948">
            <v>2000</v>
          </cell>
          <cell r="X948">
            <v>0</v>
          </cell>
          <cell r="Z948">
            <v>20</v>
          </cell>
          <cell r="AA948">
            <v>20</v>
          </cell>
          <cell r="AB948">
            <v>20</v>
          </cell>
          <cell r="AC948">
            <v>20</v>
          </cell>
          <cell r="AG948">
            <v>0</v>
          </cell>
          <cell r="AH948">
            <v>0</v>
          </cell>
          <cell r="AI948">
            <v>20</v>
          </cell>
          <cell r="AJ948">
            <v>20</v>
          </cell>
          <cell r="AK948">
            <v>0</v>
          </cell>
          <cell r="AL948">
            <v>2000</v>
          </cell>
          <cell r="AM948">
            <v>2000</v>
          </cell>
          <cell r="AN948" t="str">
            <v>ta71610</v>
          </cell>
          <cell r="AO948">
            <v>0</v>
          </cell>
          <cell r="AP948">
            <v>0</v>
          </cell>
          <cell r="AQ948">
            <v>0</v>
          </cell>
          <cell r="AR948">
            <v>1</v>
          </cell>
          <cell r="AS948">
            <v>1</v>
          </cell>
          <cell r="AT948">
            <v>1</v>
          </cell>
          <cell r="AU948">
            <v>2</v>
          </cell>
          <cell r="AV948">
            <v>2</v>
          </cell>
          <cell r="AW948">
            <v>2</v>
          </cell>
          <cell r="AX948">
            <v>2</v>
          </cell>
          <cell r="AY948">
            <v>2</v>
          </cell>
          <cell r="AZ948">
            <v>2</v>
          </cell>
          <cell r="BA948">
            <v>2</v>
          </cell>
          <cell r="BB948">
            <v>2</v>
          </cell>
          <cell r="BC948">
            <v>0</v>
          </cell>
          <cell r="BD948">
            <v>2</v>
          </cell>
          <cell r="BE948">
            <v>2</v>
          </cell>
          <cell r="BF948">
            <v>0</v>
          </cell>
          <cell r="BG948">
            <v>2</v>
          </cell>
          <cell r="BH948">
            <v>2</v>
          </cell>
          <cell r="BI948">
            <v>0</v>
          </cell>
        </row>
        <row r="949">
          <cell r="C949" t="str">
            <v>F</v>
          </cell>
          <cell r="D949" t="str">
            <v>B1</v>
          </cell>
          <cell r="E949" t="str">
            <v>XUSI046</v>
          </cell>
          <cell r="F949" t="str">
            <v>DOTAZIONI</v>
          </cell>
          <cell r="G949" t="str">
            <v>II10N3</v>
          </cell>
          <cell r="H949" t="str">
            <v>DOTAZIONI</v>
          </cell>
          <cell r="I949" t="str">
            <v>610</v>
          </cell>
          <cell r="J949" t="str">
            <v>**</v>
          </cell>
          <cell r="K949" t="str">
            <v>****</v>
          </cell>
          <cell r="L949" t="str">
            <v>****</v>
          </cell>
          <cell r="M949" t="str">
            <v>71</v>
          </cell>
          <cell r="N949" t="str">
            <v>****</v>
          </cell>
          <cell r="O949" t="str">
            <v>*</v>
          </cell>
          <cell r="P949" t="str">
            <v>*</v>
          </cell>
          <cell r="Q949" t="str">
            <v>****</v>
          </cell>
          <cell r="R949" t="str">
            <v>**</v>
          </cell>
          <cell r="S949" t="str">
            <v>****</v>
          </cell>
          <cell r="T949">
            <v>3</v>
          </cell>
          <cell r="U949">
            <v>3</v>
          </cell>
          <cell r="V949">
            <v>4</v>
          </cell>
          <cell r="W949">
            <v>2000</v>
          </cell>
          <cell r="X949">
            <v>0</v>
          </cell>
          <cell r="AA949">
            <v>20</v>
          </cell>
          <cell r="AB949">
            <v>20</v>
          </cell>
          <cell r="AC949">
            <v>20</v>
          </cell>
          <cell r="AG949">
            <v>0</v>
          </cell>
          <cell r="AH949">
            <v>0</v>
          </cell>
          <cell r="AI949">
            <v>20</v>
          </cell>
          <cell r="AJ949">
            <v>20</v>
          </cell>
          <cell r="AK949">
            <v>0</v>
          </cell>
          <cell r="AL949">
            <v>2000</v>
          </cell>
          <cell r="AM949">
            <v>2000</v>
          </cell>
          <cell r="AN949" t="str">
            <v>ta71610</v>
          </cell>
          <cell r="AO949">
            <v>0</v>
          </cell>
          <cell r="AP949">
            <v>0</v>
          </cell>
          <cell r="AQ949">
            <v>0</v>
          </cell>
          <cell r="AR949">
            <v>1</v>
          </cell>
          <cell r="AS949">
            <v>1</v>
          </cell>
          <cell r="AT949">
            <v>1</v>
          </cell>
          <cell r="AU949">
            <v>2</v>
          </cell>
          <cell r="AV949">
            <v>2</v>
          </cell>
          <cell r="AW949">
            <v>2</v>
          </cell>
          <cell r="AX949">
            <v>2</v>
          </cell>
          <cell r="AY949">
            <v>2</v>
          </cell>
          <cell r="AZ949">
            <v>2</v>
          </cell>
          <cell r="BA949">
            <v>2</v>
          </cell>
          <cell r="BB949">
            <v>2</v>
          </cell>
          <cell r="BC949">
            <v>0</v>
          </cell>
          <cell r="BD949">
            <v>2</v>
          </cell>
          <cell r="BE949">
            <v>2</v>
          </cell>
          <cell r="BF949">
            <v>0</v>
          </cell>
          <cell r="BG949">
            <v>2</v>
          </cell>
          <cell r="BH949">
            <v>2</v>
          </cell>
          <cell r="BI949">
            <v>0</v>
          </cell>
        </row>
        <row r="950">
          <cell r="C950" t="str">
            <v>F</v>
          </cell>
          <cell r="D950" t="str">
            <v>B1</v>
          </cell>
          <cell r="E950" t="str">
            <v>XUSI046</v>
          </cell>
          <cell r="F950" t="str">
            <v>DOTAZIONI</v>
          </cell>
          <cell r="G950" t="str">
            <v>II10N3</v>
          </cell>
          <cell r="H950" t="str">
            <v>DOTAZIONI</v>
          </cell>
          <cell r="I950" t="str">
            <v>610</v>
          </cell>
          <cell r="J950" t="str">
            <v>**</v>
          </cell>
          <cell r="K950" t="str">
            <v>****</v>
          </cell>
          <cell r="L950" t="str">
            <v>****</v>
          </cell>
          <cell r="M950" t="str">
            <v>71</v>
          </cell>
          <cell r="N950" t="str">
            <v>****</v>
          </cell>
          <cell r="O950" t="str">
            <v>*</v>
          </cell>
          <cell r="P950" t="str">
            <v>*</v>
          </cell>
          <cell r="Q950" t="str">
            <v>****</v>
          </cell>
          <cell r="R950" t="str">
            <v>**</v>
          </cell>
          <cell r="S950" t="str">
            <v>****</v>
          </cell>
          <cell r="V950">
            <v>2001</v>
          </cell>
          <cell r="W950">
            <v>2001</v>
          </cell>
          <cell r="X950">
            <v>0</v>
          </cell>
          <cell r="AB950">
            <v>0</v>
          </cell>
          <cell r="AC950">
            <v>0</v>
          </cell>
          <cell r="AD950">
            <v>50</v>
          </cell>
          <cell r="AG950">
            <v>0</v>
          </cell>
          <cell r="AH950">
            <v>0</v>
          </cell>
          <cell r="AI950">
            <v>50</v>
          </cell>
          <cell r="AJ950">
            <v>50</v>
          </cell>
          <cell r="AK950">
            <v>0</v>
          </cell>
          <cell r="AL950">
            <v>2001</v>
          </cell>
          <cell r="AM950">
            <v>2001</v>
          </cell>
          <cell r="AN950" t="str">
            <v>ta71610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2.5</v>
          </cell>
          <cell r="AV950">
            <v>2.5</v>
          </cell>
          <cell r="AW950">
            <v>2.5</v>
          </cell>
          <cell r="AX950">
            <v>5</v>
          </cell>
          <cell r="AY950">
            <v>5</v>
          </cell>
          <cell r="AZ950">
            <v>5</v>
          </cell>
          <cell r="BA950">
            <v>5</v>
          </cell>
          <cell r="BB950">
            <v>5</v>
          </cell>
          <cell r="BC950">
            <v>5</v>
          </cell>
          <cell r="BD950">
            <v>5</v>
          </cell>
          <cell r="BE950">
            <v>5</v>
          </cell>
          <cell r="BF950">
            <v>0</v>
          </cell>
          <cell r="BG950">
            <v>5</v>
          </cell>
          <cell r="BH950">
            <v>5</v>
          </cell>
          <cell r="BI950">
            <v>0</v>
          </cell>
        </row>
        <row r="951">
          <cell r="C951" t="str">
            <v>F</v>
          </cell>
          <cell r="D951" t="str">
            <v>B1</v>
          </cell>
          <cell r="E951" t="str">
            <v>XUSI046</v>
          </cell>
          <cell r="F951" t="str">
            <v>DOTAZIONI</v>
          </cell>
          <cell r="G951" t="str">
            <v>II10N3</v>
          </cell>
          <cell r="H951" t="str">
            <v>DOTAZIONI</v>
          </cell>
          <cell r="I951" t="str">
            <v>610</v>
          </cell>
          <cell r="J951" t="str">
            <v>**</v>
          </cell>
          <cell r="K951" t="str">
            <v>****</v>
          </cell>
          <cell r="L951" t="str">
            <v>****</v>
          </cell>
          <cell r="M951" t="str">
            <v>71</v>
          </cell>
          <cell r="N951" t="str">
            <v>****</v>
          </cell>
          <cell r="O951" t="str">
            <v>*</v>
          </cell>
          <cell r="P951" t="str">
            <v>*</v>
          </cell>
          <cell r="Q951" t="str">
            <v>****</v>
          </cell>
          <cell r="R951" t="str">
            <v>**</v>
          </cell>
          <cell r="S951" t="str">
            <v>****</v>
          </cell>
          <cell r="V951">
            <v>2002</v>
          </cell>
          <cell r="W951">
            <v>2002</v>
          </cell>
          <cell r="X951">
            <v>0</v>
          </cell>
          <cell r="AB951">
            <v>0</v>
          </cell>
          <cell r="AC951">
            <v>0</v>
          </cell>
          <cell r="AD951">
            <v>50</v>
          </cell>
          <cell r="AE951">
            <v>50</v>
          </cell>
          <cell r="AG951">
            <v>0</v>
          </cell>
          <cell r="AH951">
            <v>0</v>
          </cell>
          <cell r="AI951">
            <v>50</v>
          </cell>
          <cell r="AJ951">
            <v>50</v>
          </cell>
          <cell r="AK951">
            <v>0</v>
          </cell>
          <cell r="AL951">
            <v>2002</v>
          </cell>
          <cell r="AM951">
            <v>2002</v>
          </cell>
          <cell r="AN951" t="str">
            <v>ta71610</v>
          </cell>
          <cell r="AO951">
            <v>0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2.5</v>
          </cell>
          <cell r="AY951">
            <v>2.5</v>
          </cell>
          <cell r="AZ951">
            <v>2.5</v>
          </cell>
          <cell r="BA951">
            <v>5</v>
          </cell>
          <cell r="BB951">
            <v>5</v>
          </cell>
          <cell r="BC951">
            <v>5</v>
          </cell>
          <cell r="BD951">
            <v>5</v>
          </cell>
          <cell r="BE951">
            <v>5</v>
          </cell>
          <cell r="BF951">
            <v>5</v>
          </cell>
          <cell r="BG951">
            <v>5</v>
          </cell>
          <cell r="BH951">
            <v>5</v>
          </cell>
          <cell r="BI951">
            <v>0</v>
          </cell>
        </row>
        <row r="952">
          <cell r="C952" t="str">
            <v>F</v>
          </cell>
          <cell r="D952" t="str">
            <v>B1</v>
          </cell>
          <cell r="E952" t="str">
            <v>XUSI046</v>
          </cell>
          <cell r="F952" t="str">
            <v>DOTAZIONI</v>
          </cell>
          <cell r="G952" t="str">
            <v>II10N3</v>
          </cell>
          <cell r="H952" t="str">
            <v>DOTAZIONI</v>
          </cell>
          <cell r="I952" t="str">
            <v>610</v>
          </cell>
          <cell r="J952" t="str">
            <v>**</v>
          </cell>
          <cell r="K952" t="str">
            <v>****</v>
          </cell>
          <cell r="L952" t="str">
            <v>****</v>
          </cell>
          <cell r="M952" t="str">
            <v>71</v>
          </cell>
          <cell r="N952" t="str">
            <v>****</v>
          </cell>
          <cell r="O952" t="str">
            <v>*</v>
          </cell>
          <cell r="P952" t="str">
            <v>*</v>
          </cell>
          <cell r="Q952" t="str">
            <v>****</v>
          </cell>
          <cell r="R952" t="str">
            <v>**</v>
          </cell>
          <cell r="S952" t="str">
            <v>****</v>
          </cell>
          <cell r="V952">
            <v>2003</v>
          </cell>
          <cell r="W952">
            <v>2003</v>
          </cell>
          <cell r="X952">
            <v>0</v>
          </cell>
          <cell r="AB952">
            <v>0</v>
          </cell>
          <cell r="AC952">
            <v>0</v>
          </cell>
          <cell r="AE952">
            <v>50</v>
          </cell>
          <cell r="AF952">
            <v>50</v>
          </cell>
          <cell r="AG952">
            <v>0</v>
          </cell>
          <cell r="AH952">
            <v>0</v>
          </cell>
          <cell r="AI952">
            <v>50</v>
          </cell>
          <cell r="AJ952">
            <v>50</v>
          </cell>
          <cell r="AK952">
            <v>0</v>
          </cell>
          <cell r="AL952">
            <v>2003</v>
          </cell>
          <cell r="AM952">
            <v>2003</v>
          </cell>
          <cell r="AN952" t="str">
            <v>ta71610</v>
          </cell>
          <cell r="AO952">
            <v>0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AW952">
            <v>0</v>
          </cell>
          <cell r="AX952">
            <v>0</v>
          </cell>
          <cell r="AY952">
            <v>0</v>
          </cell>
          <cell r="AZ952">
            <v>0</v>
          </cell>
          <cell r="BA952">
            <v>2.5</v>
          </cell>
          <cell r="BB952">
            <v>2.5</v>
          </cell>
          <cell r="BC952">
            <v>2.5</v>
          </cell>
          <cell r="BD952">
            <v>5</v>
          </cell>
          <cell r="BE952">
            <v>5</v>
          </cell>
          <cell r="BF952">
            <v>5</v>
          </cell>
          <cell r="BG952">
            <v>5</v>
          </cell>
          <cell r="BH952">
            <v>5</v>
          </cell>
          <cell r="BI952">
            <v>5</v>
          </cell>
        </row>
        <row r="953">
          <cell r="C953" t="str">
            <v>F</v>
          </cell>
          <cell r="D953" t="str">
            <v>B1</v>
          </cell>
          <cell r="E953" t="str">
            <v>XUSI046</v>
          </cell>
          <cell r="F953" t="str">
            <v>DOTAZIONI</v>
          </cell>
          <cell r="G953" t="str">
            <v>II10N3</v>
          </cell>
          <cell r="H953" t="str">
            <v>DOTAZIONI</v>
          </cell>
          <cell r="I953" t="str">
            <v>610</v>
          </cell>
          <cell r="J953" t="str">
            <v>**</v>
          </cell>
          <cell r="K953" t="str">
            <v>****</v>
          </cell>
          <cell r="L953" t="str">
            <v>****</v>
          </cell>
          <cell r="M953" t="str">
            <v>71</v>
          </cell>
          <cell r="N953" t="str">
            <v>****</v>
          </cell>
          <cell r="O953" t="str">
            <v>*</v>
          </cell>
          <cell r="P953" t="str">
            <v>*</v>
          </cell>
          <cell r="Q953" t="str">
            <v>****</v>
          </cell>
          <cell r="R953" t="str">
            <v>**</v>
          </cell>
          <cell r="S953" t="str">
            <v>****</v>
          </cell>
          <cell r="V953">
            <v>2004</v>
          </cell>
          <cell r="W953">
            <v>2004</v>
          </cell>
          <cell r="X953">
            <v>0</v>
          </cell>
          <cell r="AB953">
            <v>0</v>
          </cell>
          <cell r="AC953">
            <v>0</v>
          </cell>
          <cell r="AF953">
            <v>50</v>
          </cell>
          <cell r="AG953">
            <v>50</v>
          </cell>
          <cell r="AH953">
            <v>0</v>
          </cell>
          <cell r="AI953">
            <v>50</v>
          </cell>
          <cell r="AJ953">
            <v>50</v>
          </cell>
          <cell r="AK953">
            <v>0</v>
          </cell>
          <cell r="AL953">
            <v>2004</v>
          </cell>
          <cell r="AM953">
            <v>2004</v>
          </cell>
          <cell r="AN953" t="str">
            <v>ta71610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  <cell r="AY953">
            <v>0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2.5</v>
          </cell>
          <cell r="BE953">
            <v>2.5</v>
          </cell>
          <cell r="BF953">
            <v>2.5</v>
          </cell>
          <cell r="BG953">
            <v>5</v>
          </cell>
          <cell r="BH953">
            <v>5</v>
          </cell>
          <cell r="BI953">
            <v>5</v>
          </cell>
        </row>
        <row r="954">
          <cell r="C954" t="str">
            <v>F</v>
          </cell>
          <cell r="D954" t="str">
            <v>B1</v>
          </cell>
          <cell r="E954" t="str">
            <v>XUSI046</v>
          </cell>
          <cell r="F954" t="str">
            <v>II10NX</v>
          </cell>
          <cell r="G954" t="str">
            <v>II10NX</v>
          </cell>
          <cell r="H954" t="str">
            <v>DOTAZIONI</v>
          </cell>
          <cell r="I954" t="str">
            <v>610</v>
          </cell>
          <cell r="J954" t="str">
            <v>**</v>
          </cell>
          <cell r="K954" t="str">
            <v>****</v>
          </cell>
          <cell r="L954" t="str">
            <v>****</v>
          </cell>
          <cell r="M954" t="str">
            <v>71</v>
          </cell>
          <cell r="N954" t="str">
            <v>****</v>
          </cell>
          <cell r="O954" t="str">
            <v>*</v>
          </cell>
          <cell r="P954" t="str">
            <v>*</v>
          </cell>
          <cell r="Q954" t="str">
            <v>****</v>
          </cell>
          <cell r="R954" t="str">
            <v>**</v>
          </cell>
          <cell r="S954" t="str">
            <v>****</v>
          </cell>
          <cell r="T954" t="str">
            <v>3</v>
          </cell>
          <cell r="U954" t="str">
            <v>3</v>
          </cell>
          <cell r="V954">
            <v>4</v>
          </cell>
          <cell r="W954">
            <v>1999</v>
          </cell>
          <cell r="X954">
            <v>63.7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63.7</v>
          </cell>
          <cell r="AJ954">
            <v>63.7</v>
          </cell>
          <cell r="AK954">
            <v>0</v>
          </cell>
          <cell r="AL954">
            <v>1999</v>
          </cell>
          <cell r="AM954">
            <v>1999</v>
          </cell>
          <cell r="AN954" t="str">
            <v>ta71610</v>
          </cell>
          <cell r="AO954">
            <v>3.1850000000000005</v>
          </cell>
          <cell r="AP954">
            <v>3.1850000000000005</v>
          </cell>
          <cell r="AQ954">
            <v>3.1850000000000005</v>
          </cell>
          <cell r="AR954">
            <v>6.370000000000001</v>
          </cell>
          <cell r="AS954">
            <v>6.370000000000001</v>
          </cell>
          <cell r="AT954">
            <v>6.370000000000001</v>
          </cell>
          <cell r="AU954">
            <v>6.370000000000001</v>
          </cell>
          <cell r="AV954">
            <v>6.370000000000001</v>
          </cell>
          <cell r="AW954">
            <v>6.370000000000001</v>
          </cell>
          <cell r="AX954">
            <v>6.370000000000001</v>
          </cell>
          <cell r="AY954">
            <v>6.370000000000001</v>
          </cell>
          <cell r="AZ954">
            <v>0</v>
          </cell>
          <cell r="BA954">
            <v>6.370000000000001</v>
          </cell>
          <cell r="BB954">
            <v>6.370000000000001</v>
          </cell>
          <cell r="BC954">
            <v>0</v>
          </cell>
          <cell r="BD954">
            <v>6.370000000000001</v>
          </cell>
          <cell r="BE954">
            <v>6.370000000000001</v>
          </cell>
          <cell r="BF954">
            <v>0</v>
          </cell>
          <cell r="BG954">
            <v>6.370000000000001</v>
          </cell>
          <cell r="BH954">
            <v>6.370000000000001</v>
          </cell>
          <cell r="BI954">
            <v>0</v>
          </cell>
        </row>
        <row r="955">
          <cell r="C955" t="str">
            <v>F</v>
          </cell>
          <cell r="D955" t="str">
            <v>B1</v>
          </cell>
          <cell r="E955" t="str">
            <v>XUSI046</v>
          </cell>
          <cell r="F955" t="str">
            <v>II10NX</v>
          </cell>
          <cell r="G955" t="str">
            <v>II10NX</v>
          </cell>
          <cell r="H955" t="str">
            <v>DOTAZIONI</v>
          </cell>
          <cell r="I955" t="str">
            <v>611</v>
          </cell>
          <cell r="J955" t="str">
            <v>**</v>
          </cell>
          <cell r="K955" t="str">
            <v>****</v>
          </cell>
          <cell r="L955" t="str">
            <v>****</v>
          </cell>
          <cell r="M955" t="str">
            <v>71</v>
          </cell>
          <cell r="N955" t="str">
            <v>****</v>
          </cell>
          <cell r="O955" t="str">
            <v>*</v>
          </cell>
          <cell r="P955" t="str">
            <v>*</v>
          </cell>
          <cell r="Q955" t="str">
            <v>****</v>
          </cell>
          <cell r="R955" t="str">
            <v>**</v>
          </cell>
          <cell r="S955" t="str">
            <v>****</v>
          </cell>
          <cell r="T955" t="str">
            <v>3</v>
          </cell>
          <cell r="U955" t="str">
            <v>3</v>
          </cell>
          <cell r="V955">
            <v>4</v>
          </cell>
          <cell r="W955">
            <v>1999</v>
          </cell>
          <cell r="X955">
            <v>17.100000000000001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17.100000000000001</v>
          </cell>
          <cell r="AJ955">
            <v>17.100000000000001</v>
          </cell>
          <cell r="AK955">
            <v>0</v>
          </cell>
          <cell r="AL955">
            <v>1999</v>
          </cell>
          <cell r="AM955">
            <v>1999</v>
          </cell>
          <cell r="AN955" t="str">
            <v>ta71611</v>
          </cell>
          <cell r="AO955">
            <v>0.85500000000000009</v>
          </cell>
          <cell r="AP955">
            <v>0.85500000000000009</v>
          </cell>
          <cell r="AQ955">
            <v>0.85500000000000009</v>
          </cell>
          <cell r="AR955">
            <v>1.7100000000000002</v>
          </cell>
          <cell r="AS955">
            <v>1.7100000000000002</v>
          </cell>
          <cell r="AT955">
            <v>1.7100000000000002</v>
          </cell>
          <cell r="AU955">
            <v>1.7100000000000002</v>
          </cell>
          <cell r="AV955">
            <v>1.7100000000000002</v>
          </cell>
          <cell r="AW955">
            <v>1.7100000000000002</v>
          </cell>
          <cell r="AX955">
            <v>1.7100000000000002</v>
          </cell>
          <cell r="AY955">
            <v>1.7100000000000002</v>
          </cell>
          <cell r="AZ955">
            <v>0</v>
          </cell>
          <cell r="BA955">
            <v>1.7100000000000002</v>
          </cell>
          <cell r="BB955">
            <v>1.7100000000000002</v>
          </cell>
          <cell r="BC955">
            <v>0</v>
          </cell>
          <cell r="BD955">
            <v>1.7100000000000002</v>
          </cell>
          <cell r="BE955">
            <v>1.7100000000000002</v>
          </cell>
          <cell r="BF955">
            <v>0</v>
          </cell>
          <cell r="BG955">
            <v>1.7100000000000002</v>
          </cell>
          <cell r="BH955">
            <v>1.7100000000000002</v>
          </cell>
          <cell r="BI955">
            <v>0</v>
          </cell>
        </row>
        <row r="956">
          <cell r="C956" t="str">
            <v>F</v>
          </cell>
          <cell r="D956" t="str">
            <v>B1</v>
          </cell>
          <cell r="E956" t="str">
            <v>XUSI046</v>
          </cell>
          <cell r="F956" t="str">
            <v>II10OFF</v>
          </cell>
          <cell r="G956" t="str">
            <v>II10OFF</v>
          </cell>
          <cell r="H956" t="str">
            <v>DOTAZIONI</v>
          </cell>
          <cell r="I956" t="str">
            <v>610</v>
          </cell>
          <cell r="J956" t="str">
            <v>**</v>
          </cell>
          <cell r="K956" t="str">
            <v>****</v>
          </cell>
          <cell r="L956" t="str">
            <v>****</v>
          </cell>
          <cell r="M956" t="str">
            <v>82</v>
          </cell>
          <cell r="N956" t="str">
            <v>0157</v>
          </cell>
          <cell r="O956" t="str">
            <v>*</v>
          </cell>
          <cell r="P956" t="str">
            <v>*</v>
          </cell>
          <cell r="Q956" t="str">
            <v>****</v>
          </cell>
          <cell r="R956" t="str">
            <v>**</v>
          </cell>
          <cell r="S956" t="str">
            <v>****</v>
          </cell>
          <cell r="T956" t="str">
            <v>3</v>
          </cell>
          <cell r="U956" t="str">
            <v>3</v>
          </cell>
          <cell r="V956">
            <v>4</v>
          </cell>
          <cell r="W956">
            <v>1999</v>
          </cell>
          <cell r="X956">
            <v>-9.6999999999999993</v>
          </cell>
          <cell r="AB956">
            <v>0</v>
          </cell>
          <cell r="AC956">
            <v>0</v>
          </cell>
          <cell r="AG956">
            <v>0</v>
          </cell>
          <cell r="AH956">
            <v>0</v>
          </cell>
          <cell r="AI956">
            <v>-9.6999999999999993</v>
          </cell>
          <cell r="AJ956">
            <v>-9.6999999999999993</v>
          </cell>
          <cell r="AK956">
            <v>0</v>
          </cell>
          <cell r="AL956">
            <v>1999</v>
          </cell>
          <cell r="AM956">
            <v>1999</v>
          </cell>
          <cell r="AN956" t="str">
            <v>ta82610</v>
          </cell>
          <cell r="AO956">
            <v>-0.48499999999999999</v>
          </cell>
          <cell r="AP956">
            <v>-0.48499999999999999</v>
          </cell>
          <cell r="AQ956">
            <v>-0.48499999999999999</v>
          </cell>
          <cell r="AR956">
            <v>-0.97</v>
          </cell>
          <cell r="AS956">
            <v>-0.97</v>
          </cell>
          <cell r="AT956">
            <v>-0.97</v>
          </cell>
          <cell r="AU956">
            <v>-0.97</v>
          </cell>
          <cell r="AV956">
            <v>-0.97</v>
          </cell>
          <cell r="AW956">
            <v>-0.97</v>
          </cell>
          <cell r="AX956">
            <v>-0.97</v>
          </cell>
          <cell r="AY956">
            <v>-0.97</v>
          </cell>
          <cell r="AZ956">
            <v>0</v>
          </cell>
          <cell r="BA956">
            <v>-0.97</v>
          </cell>
          <cell r="BB956">
            <v>-0.97</v>
          </cell>
          <cell r="BC956">
            <v>0</v>
          </cell>
          <cell r="BD956">
            <v>-0.97</v>
          </cell>
          <cell r="BE956">
            <v>-0.97</v>
          </cell>
          <cell r="BF956">
            <v>0</v>
          </cell>
          <cell r="BG956">
            <v>-0.97</v>
          </cell>
          <cell r="BH956">
            <v>-0.97</v>
          </cell>
          <cell r="BI956">
            <v>0</v>
          </cell>
        </row>
        <row r="957">
          <cell r="C957" t="str">
            <v>F</v>
          </cell>
          <cell r="D957" t="str">
            <v>B1</v>
          </cell>
          <cell r="E957" t="str">
            <v>XUSI046</v>
          </cell>
          <cell r="F957" t="str">
            <v>II10OFF</v>
          </cell>
          <cell r="G957" t="str">
            <v>II10OFF</v>
          </cell>
          <cell r="H957" t="str">
            <v>DOTAZIONI</v>
          </cell>
          <cell r="I957" t="str">
            <v>610</v>
          </cell>
          <cell r="J957" t="str">
            <v>**</v>
          </cell>
          <cell r="K957" t="str">
            <v>****</v>
          </cell>
          <cell r="L957" t="str">
            <v>****</v>
          </cell>
          <cell r="M957" t="str">
            <v>71</v>
          </cell>
          <cell r="N957" t="str">
            <v>****</v>
          </cell>
          <cell r="O957" t="str">
            <v>*</v>
          </cell>
          <cell r="P957" t="str">
            <v>*</v>
          </cell>
          <cell r="Q957" t="str">
            <v>****</v>
          </cell>
          <cell r="R957" t="str">
            <v>**</v>
          </cell>
          <cell r="S957" t="str">
            <v>****</v>
          </cell>
          <cell r="T957" t="str">
            <v>3</v>
          </cell>
          <cell r="U957" t="str">
            <v>3</v>
          </cell>
          <cell r="V957">
            <v>4</v>
          </cell>
          <cell r="W957">
            <v>1999</v>
          </cell>
          <cell r="X957">
            <v>3.5</v>
          </cell>
          <cell r="AB957">
            <v>0</v>
          </cell>
          <cell r="AC957">
            <v>0</v>
          </cell>
          <cell r="AG957">
            <v>0</v>
          </cell>
          <cell r="AH957">
            <v>0</v>
          </cell>
          <cell r="AI957">
            <v>3.5</v>
          </cell>
          <cell r="AJ957">
            <v>3.5</v>
          </cell>
          <cell r="AK957">
            <v>0</v>
          </cell>
          <cell r="AL957">
            <v>1999</v>
          </cell>
          <cell r="AM957">
            <v>1999</v>
          </cell>
          <cell r="AN957" t="str">
            <v>ta71610</v>
          </cell>
          <cell r="AO957">
            <v>0.17500000000000002</v>
          </cell>
          <cell r="AP957">
            <v>0.17500000000000002</v>
          </cell>
          <cell r="AQ957">
            <v>0.17500000000000002</v>
          </cell>
          <cell r="AR957">
            <v>0.35000000000000003</v>
          </cell>
          <cell r="AS957">
            <v>0.35000000000000003</v>
          </cell>
          <cell r="AT957">
            <v>0.35000000000000003</v>
          </cell>
          <cell r="AU957">
            <v>0.35000000000000003</v>
          </cell>
          <cell r="AV957">
            <v>0.35000000000000003</v>
          </cell>
          <cell r="AW957">
            <v>0.35000000000000003</v>
          </cell>
          <cell r="AX957">
            <v>0.35000000000000003</v>
          </cell>
          <cell r="AY957">
            <v>0.35000000000000003</v>
          </cell>
          <cell r="AZ957">
            <v>0</v>
          </cell>
          <cell r="BA957">
            <v>0.35000000000000003</v>
          </cell>
          <cell r="BB957">
            <v>0.35000000000000003</v>
          </cell>
          <cell r="BC957">
            <v>0</v>
          </cell>
          <cell r="BD957">
            <v>0.35000000000000003</v>
          </cell>
          <cell r="BE957">
            <v>0.35000000000000003</v>
          </cell>
          <cell r="BF957">
            <v>0</v>
          </cell>
          <cell r="BG957">
            <v>0.35000000000000003</v>
          </cell>
          <cell r="BH957">
            <v>0.35000000000000003</v>
          </cell>
          <cell r="BI957">
            <v>0</v>
          </cell>
        </row>
        <row r="958">
          <cell r="C958" t="str">
            <v>F</v>
          </cell>
          <cell r="D958" t="str">
            <v>B1</v>
          </cell>
          <cell r="E958" t="str">
            <v>XUSI046</v>
          </cell>
          <cell r="F958" t="str">
            <v>II10OFF</v>
          </cell>
          <cell r="G958" t="str">
            <v>II10OFF</v>
          </cell>
          <cell r="H958" t="str">
            <v>DOTAZIONI</v>
          </cell>
          <cell r="I958" t="str">
            <v>611</v>
          </cell>
          <cell r="J958" t="str">
            <v>**</v>
          </cell>
          <cell r="K958" t="str">
            <v>****</v>
          </cell>
          <cell r="L958" t="str">
            <v>****</v>
          </cell>
          <cell r="M958" t="str">
            <v>71</v>
          </cell>
          <cell r="N958" t="str">
            <v>****</v>
          </cell>
          <cell r="O958" t="str">
            <v>*</v>
          </cell>
          <cell r="P958" t="str">
            <v>*</v>
          </cell>
          <cell r="Q958" t="str">
            <v>****</v>
          </cell>
          <cell r="R958" t="str">
            <v>**</v>
          </cell>
          <cell r="S958" t="str">
            <v>****</v>
          </cell>
          <cell r="T958" t="str">
            <v>3</v>
          </cell>
          <cell r="U958" t="str">
            <v>3</v>
          </cell>
          <cell r="V958">
            <v>4</v>
          </cell>
          <cell r="W958">
            <v>1999</v>
          </cell>
          <cell r="X958">
            <v>2.1</v>
          </cell>
          <cell r="AB958">
            <v>0</v>
          </cell>
          <cell r="AC958">
            <v>0</v>
          </cell>
          <cell r="AG958">
            <v>0</v>
          </cell>
          <cell r="AH958">
            <v>0</v>
          </cell>
          <cell r="AI958">
            <v>2.1</v>
          </cell>
          <cell r="AJ958">
            <v>2.1</v>
          </cell>
          <cell r="AK958">
            <v>0</v>
          </cell>
          <cell r="AL958">
            <v>1999</v>
          </cell>
          <cell r="AM958">
            <v>1999</v>
          </cell>
          <cell r="AN958" t="str">
            <v>ta71611</v>
          </cell>
          <cell r="AO958">
            <v>0.10500000000000001</v>
          </cell>
          <cell r="AP958">
            <v>0.10500000000000001</v>
          </cell>
          <cell r="AQ958">
            <v>0.10500000000000001</v>
          </cell>
          <cell r="AR958">
            <v>0.21000000000000002</v>
          </cell>
          <cell r="AS958">
            <v>0.21000000000000002</v>
          </cell>
          <cell r="AT958">
            <v>0.21000000000000002</v>
          </cell>
          <cell r="AU958">
            <v>0.21000000000000002</v>
          </cell>
          <cell r="AV958">
            <v>0.21000000000000002</v>
          </cell>
          <cell r="AW958">
            <v>0.21000000000000002</v>
          </cell>
          <cell r="AX958">
            <v>0.21000000000000002</v>
          </cell>
          <cell r="AY958">
            <v>0.21000000000000002</v>
          </cell>
          <cell r="AZ958">
            <v>0</v>
          </cell>
          <cell r="BA958">
            <v>0.21000000000000002</v>
          </cell>
          <cell r="BB958">
            <v>0.21000000000000002</v>
          </cell>
          <cell r="BC958">
            <v>0</v>
          </cell>
          <cell r="BD958">
            <v>0.21000000000000002</v>
          </cell>
          <cell r="BE958">
            <v>0.21000000000000002</v>
          </cell>
          <cell r="BF958">
            <v>0</v>
          </cell>
          <cell r="BG958">
            <v>0.21000000000000002</v>
          </cell>
          <cell r="BH958">
            <v>0.21000000000000002</v>
          </cell>
          <cell r="BI958">
            <v>0</v>
          </cell>
        </row>
        <row r="959">
          <cell r="C959" t="str">
            <v>F</v>
          </cell>
          <cell r="D959" t="str">
            <v>B1</v>
          </cell>
          <cell r="E959" t="str">
            <v>XUSI046</v>
          </cell>
          <cell r="F959" t="str">
            <v>II10OFF</v>
          </cell>
          <cell r="G959" t="str">
            <v>II10OFF</v>
          </cell>
          <cell r="H959" t="str">
            <v>DOTAZIONI</v>
          </cell>
          <cell r="I959" t="str">
            <v>610</v>
          </cell>
          <cell r="J959" t="str">
            <v>**</v>
          </cell>
          <cell r="K959" t="str">
            <v>****</v>
          </cell>
          <cell r="L959" t="str">
            <v>****</v>
          </cell>
          <cell r="M959" t="str">
            <v>71</v>
          </cell>
          <cell r="N959" t="str">
            <v>****</v>
          </cell>
          <cell r="O959" t="str">
            <v>*</v>
          </cell>
          <cell r="P959" t="str">
            <v>*</v>
          </cell>
          <cell r="Q959" t="str">
            <v>****</v>
          </cell>
          <cell r="R959" t="str">
            <v>**</v>
          </cell>
          <cell r="S959" t="str">
            <v>****</v>
          </cell>
          <cell r="T959" t="str">
            <v>3</v>
          </cell>
          <cell r="U959" t="str">
            <v>3</v>
          </cell>
          <cell r="V959">
            <v>4</v>
          </cell>
          <cell r="W959">
            <v>1999</v>
          </cell>
          <cell r="X959">
            <v>9.6999999999999993</v>
          </cell>
          <cell r="AB959">
            <v>0</v>
          </cell>
          <cell r="AC959">
            <v>0</v>
          </cell>
          <cell r="AG959">
            <v>0</v>
          </cell>
          <cell r="AH959">
            <v>0</v>
          </cell>
          <cell r="AI959">
            <v>9.6999999999999993</v>
          </cell>
          <cell r="AJ959">
            <v>9.6999999999999993</v>
          </cell>
          <cell r="AK959">
            <v>0</v>
          </cell>
          <cell r="AL959">
            <v>1999</v>
          </cell>
          <cell r="AM959">
            <v>1999</v>
          </cell>
          <cell r="AN959" t="str">
            <v>ta71610</v>
          </cell>
          <cell r="AO959">
            <v>0.48499999999999999</v>
          </cell>
          <cell r="AP959">
            <v>0.48499999999999999</v>
          </cell>
          <cell r="AQ959">
            <v>0.48499999999999999</v>
          </cell>
          <cell r="AR959">
            <v>0.97</v>
          </cell>
          <cell r="AS959">
            <v>0.97</v>
          </cell>
          <cell r="AT959">
            <v>0.97</v>
          </cell>
          <cell r="AU959">
            <v>0.97</v>
          </cell>
          <cell r="AV959">
            <v>0.97</v>
          </cell>
          <cell r="AW959">
            <v>0.97</v>
          </cell>
          <cell r="AX959">
            <v>0.97</v>
          </cell>
          <cell r="AY959">
            <v>0.97</v>
          </cell>
          <cell r="AZ959">
            <v>0</v>
          </cell>
          <cell r="BA959">
            <v>0.97</v>
          </cell>
          <cell r="BB959">
            <v>0.97</v>
          </cell>
          <cell r="BC959">
            <v>0</v>
          </cell>
          <cell r="BD959">
            <v>0.97</v>
          </cell>
          <cell r="BE959">
            <v>0.97</v>
          </cell>
          <cell r="BF959">
            <v>0</v>
          </cell>
          <cell r="BG959">
            <v>0.97</v>
          </cell>
          <cell r="BH959">
            <v>0.97</v>
          </cell>
          <cell r="BI959">
            <v>0</v>
          </cell>
        </row>
        <row r="960">
          <cell r="C960" t="str">
            <v>F</v>
          </cell>
          <cell r="D960" t="str">
            <v>B1</v>
          </cell>
          <cell r="E960" t="str">
            <v>XUSI046</v>
          </cell>
          <cell r="F960" t="str">
            <v>II10OFF</v>
          </cell>
          <cell r="G960" t="str">
            <v>II10OFF</v>
          </cell>
          <cell r="H960" t="str">
            <v>DOTAZIONI</v>
          </cell>
          <cell r="I960" t="str">
            <v>610</v>
          </cell>
          <cell r="J960" t="str">
            <v>**</v>
          </cell>
          <cell r="K960" t="str">
            <v>****</v>
          </cell>
          <cell r="L960" t="str">
            <v>****</v>
          </cell>
          <cell r="M960" t="str">
            <v>71</v>
          </cell>
          <cell r="N960" t="str">
            <v>****</v>
          </cell>
          <cell r="O960" t="str">
            <v>*</v>
          </cell>
          <cell r="P960" t="str">
            <v>*</v>
          </cell>
          <cell r="Q960" t="str">
            <v>****</v>
          </cell>
          <cell r="R960" t="str">
            <v>**</v>
          </cell>
          <cell r="S960" t="str">
            <v>****</v>
          </cell>
          <cell r="T960" t="str">
            <v>3</v>
          </cell>
          <cell r="U960" t="str">
            <v>3</v>
          </cell>
          <cell r="V960">
            <v>4</v>
          </cell>
          <cell r="W960">
            <v>1999</v>
          </cell>
          <cell r="X960">
            <v>930</v>
          </cell>
          <cell r="AB960">
            <v>0</v>
          </cell>
          <cell r="AC960">
            <v>0</v>
          </cell>
          <cell r="AG960">
            <v>0</v>
          </cell>
          <cell r="AH960">
            <v>0</v>
          </cell>
          <cell r="AI960">
            <v>930</v>
          </cell>
          <cell r="AJ960">
            <v>930</v>
          </cell>
          <cell r="AK960">
            <v>0</v>
          </cell>
          <cell r="AL960">
            <v>1999</v>
          </cell>
          <cell r="AM960">
            <v>1999</v>
          </cell>
          <cell r="AN960" t="str">
            <v>ta71610</v>
          </cell>
          <cell r="AO960">
            <v>46.5</v>
          </cell>
          <cell r="AP960">
            <v>46.5</v>
          </cell>
          <cell r="AQ960">
            <v>46.5</v>
          </cell>
          <cell r="AR960">
            <v>93</v>
          </cell>
          <cell r="AS960">
            <v>93</v>
          </cell>
          <cell r="AT960">
            <v>93</v>
          </cell>
          <cell r="AU960">
            <v>93</v>
          </cell>
          <cell r="AV960">
            <v>93</v>
          </cell>
          <cell r="AW960">
            <v>93</v>
          </cell>
          <cell r="AX960">
            <v>93</v>
          </cell>
          <cell r="AY960">
            <v>93</v>
          </cell>
          <cell r="AZ960">
            <v>0</v>
          </cell>
          <cell r="BA960">
            <v>93</v>
          </cell>
          <cell r="BB960">
            <v>93</v>
          </cell>
          <cell r="BC960">
            <v>0</v>
          </cell>
          <cell r="BD960">
            <v>93</v>
          </cell>
          <cell r="BE960">
            <v>93</v>
          </cell>
          <cell r="BF960">
            <v>0</v>
          </cell>
          <cell r="BG960">
            <v>93</v>
          </cell>
          <cell r="BH960">
            <v>93</v>
          </cell>
          <cell r="BI960">
            <v>0</v>
          </cell>
        </row>
        <row r="961">
          <cell r="C961" t="str">
            <v>F</v>
          </cell>
          <cell r="D961" t="str">
            <v>B1</v>
          </cell>
          <cell r="E961" t="str">
            <v>XUSI046</v>
          </cell>
          <cell r="F961" t="str">
            <v>II10OFF</v>
          </cell>
          <cell r="G961" t="str">
            <v>II10OFF</v>
          </cell>
          <cell r="H961" t="str">
            <v>DOTAZIONI</v>
          </cell>
          <cell r="I961" t="str">
            <v>611</v>
          </cell>
          <cell r="J961" t="str">
            <v>**</v>
          </cell>
          <cell r="K961" t="str">
            <v>****</v>
          </cell>
          <cell r="L961" t="str">
            <v>****</v>
          </cell>
          <cell r="M961" t="str">
            <v>71</v>
          </cell>
          <cell r="N961" t="str">
            <v>****</v>
          </cell>
          <cell r="O961" t="str">
            <v>*</v>
          </cell>
          <cell r="P961" t="str">
            <v>*</v>
          </cell>
          <cell r="Q961" t="str">
            <v>****</v>
          </cell>
          <cell r="R961" t="str">
            <v>**</v>
          </cell>
          <cell r="S961" t="str">
            <v>****</v>
          </cell>
          <cell r="T961" t="str">
            <v>3</v>
          </cell>
          <cell r="U961" t="str">
            <v>3</v>
          </cell>
          <cell r="V961">
            <v>4</v>
          </cell>
          <cell r="W961">
            <v>1999</v>
          </cell>
          <cell r="X961">
            <v>516</v>
          </cell>
          <cell r="AB961">
            <v>0</v>
          </cell>
          <cell r="AC961">
            <v>0</v>
          </cell>
          <cell r="AG961">
            <v>0</v>
          </cell>
          <cell r="AH961">
            <v>0</v>
          </cell>
          <cell r="AI961">
            <v>516</v>
          </cell>
          <cell r="AJ961">
            <v>516</v>
          </cell>
          <cell r="AK961">
            <v>0</v>
          </cell>
          <cell r="AL961">
            <v>1999</v>
          </cell>
          <cell r="AM961">
            <v>1999</v>
          </cell>
          <cell r="AN961" t="str">
            <v>ta71611</v>
          </cell>
          <cell r="AO961">
            <v>25.8</v>
          </cell>
          <cell r="AP961">
            <v>25.8</v>
          </cell>
          <cell r="AQ961">
            <v>25.8</v>
          </cell>
          <cell r="AR961">
            <v>51.6</v>
          </cell>
          <cell r="AS961">
            <v>51.6</v>
          </cell>
          <cell r="AT961">
            <v>51.6</v>
          </cell>
          <cell r="AU961">
            <v>51.6</v>
          </cell>
          <cell r="AV961">
            <v>51.6</v>
          </cell>
          <cell r="AW961">
            <v>51.6</v>
          </cell>
          <cell r="AX961">
            <v>51.6</v>
          </cell>
          <cell r="AY961">
            <v>51.6</v>
          </cell>
          <cell r="AZ961">
            <v>0</v>
          </cell>
          <cell r="BA961">
            <v>51.6</v>
          </cell>
          <cell r="BB961">
            <v>51.6</v>
          </cell>
          <cell r="BC961">
            <v>0</v>
          </cell>
          <cell r="BD961">
            <v>51.6</v>
          </cell>
          <cell r="BE961">
            <v>51.6</v>
          </cell>
          <cell r="BF961">
            <v>0</v>
          </cell>
          <cell r="BG961">
            <v>51.6</v>
          </cell>
          <cell r="BH961">
            <v>51.6</v>
          </cell>
          <cell r="BI961">
            <v>0</v>
          </cell>
        </row>
        <row r="962">
          <cell r="C962" t="str">
            <v>F</v>
          </cell>
          <cell r="D962" t="str">
            <v>B1</v>
          </cell>
          <cell r="E962" t="str">
            <v>XUSI046</v>
          </cell>
          <cell r="F962" t="str">
            <v>II10OFF</v>
          </cell>
          <cell r="G962" t="str">
            <v>II10OFF</v>
          </cell>
          <cell r="H962" t="str">
            <v>DOTAZIONI</v>
          </cell>
          <cell r="I962" t="str">
            <v>610</v>
          </cell>
          <cell r="J962" t="str">
            <v>**</v>
          </cell>
          <cell r="K962" t="str">
            <v>****</v>
          </cell>
          <cell r="L962" t="str">
            <v>****</v>
          </cell>
          <cell r="M962" t="str">
            <v>71</v>
          </cell>
          <cell r="N962" t="str">
            <v>****</v>
          </cell>
          <cell r="O962" t="str">
            <v>*</v>
          </cell>
          <cell r="P962" t="str">
            <v>*</v>
          </cell>
          <cell r="Q962" t="str">
            <v>****</v>
          </cell>
          <cell r="R962" t="str">
            <v>**</v>
          </cell>
          <cell r="S962" t="str">
            <v>6038</v>
          </cell>
          <cell r="T962" t="str">
            <v>1</v>
          </cell>
          <cell r="U962">
            <v>3</v>
          </cell>
          <cell r="V962">
            <v>1</v>
          </cell>
          <cell r="W962">
            <v>2000</v>
          </cell>
          <cell r="X962">
            <v>575</v>
          </cell>
          <cell r="Y962">
            <v>575</v>
          </cell>
          <cell r="AB962">
            <v>575</v>
          </cell>
          <cell r="AC962">
            <v>575</v>
          </cell>
          <cell r="AG962">
            <v>0</v>
          </cell>
          <cell r="AH962">
            <v>0</v>
          </cell>
          <cell r="AI962">
            <v>575</v>
          </cell>
          <cell r="AJ962">
            <v>575</v>
          </cell>
          <cell r="AK962">
            <v>0</v>
          </cell>
          <cell r="AL962">
            <v>2000</v>
          </cell>
          <cell r="AM962">
            <v>2000</v>
          </cell>
          <cell r="AN962" t="str">
            <v>ta71610</v>
          </cell>
          <cell r="AO962">
            <v>0</v>
          </cell>
          <cell r="AP962">
            <v>0</v>
          </cell>
          <cell r="AQ962">
            <v>0</v>
          </cell>
          <cell r="AR962">
            <v>28.75</v>
          </cell>
          <cell r="AS962">
            <v>28.75</v>
          </cell>
          <cell r="AT962">
            <v>28.75</v>
          </cell>
          <cell r="AU962">
            <v>57.5</v>
          </cell>
          <cell r="AV962">
            <v>57.5</v>
          </cell>
          <cell r="AW962">
            <v>57.5</v>
          </cell>
          <cell r="AX962">
            <v>57.5</v>
          </cell>
          <cell r="AY962">
            <v>57.5</v>
          </cell>
          <cell r="AZ962">
            <v>57.5</v>
          </cell>
          <cell r="BA962">
            <v>57.5</v>
          </cell>
          <cell r="BB962">
            <v>57.5</v>
          </cell>
          <cell r="BC962">
            <v>0</v>
          </cell>
          <cell r="BD962">
            <v>57.5</v>
          </cell>
          <cell r="BE962">
            <v>57.5</v>
          </cell>
          <cell r="BF962">
            <v>0</v>
          </cell>
          <cell r="BG962">
            <v>57.5</v>
          </cell>
          <cell r="BH962">
            <v>57.5</v>
          </cell>
          <cell r="BI962">
            <v>0</v>
          </cell>
        </row>
        <row r="963">
          <cell r="C963" t="str">
            <v>F</v>
          </cell>
          <cell r="D963" t="str">
            <v>B1</v>
          </cell>
          <cell r="E963" t="str">
            <v>XUSI046</v>
          </cell>
          <cell r="F963" t="str">
            <v>II10OFF</v>
          </cell>
          <cell r="G963" t="str">
            <v>II10OFF</v>
          </cell>
          <cell r="H963" t="str">
            <v>DOTAZIONI</v>
          </cell>
          <cell r="I963" t="str">
            <v>610</v>
          </cell>
          <cell r="J963" t="str">
            <v>**</v>
          </cell>
          <cell r="K963" t="str">
            <v>****</v>
          </cell>
          <cell r="L963" t="str">
            <v>****</v>
          </cell>
          <cell r="M963" t="str">
            <v>71</v>
          </cell>
          <cell r="N963" t="str">
            <v>****</v>
          </cell>
          <cell r="O963" t="str">
            <v>*</v>
          </cell>
          <cell r="P963" t="str">
            <v>*</v>
          </cell>
          <cell r="Q963" t="str">
            <v>****</v>
          </cell>
          <cell r="R963" t="str">
            <v>**</v>
          </cell>
          <cell r="S963" t="str">
            <v>6038</v>
          </cell>
          <cell r="T963" t="str">
            <v>1</v>
          </cell>
          <cell r="U963">
            <v>3</v>
          </cell>
          <cell r="V963">
            <v>2</v>
          </cell>
          <cell r="W963">
            <v>2000</v>
          </cell>
          <cell r="Y963">
            <v>610</v>
          </cell>
          <cell r="Z963">
            <v>610</v>
          </cell>
          <cell r="AB963">
            <v>610</v>
          </cell>
          <cell r="AC963">
            <v>610</v>
          </cell>
          <cell r="AG963">
            <v>0</v>
          </cell>
          <cell r="AH963">
            <v>0</v>
          </cell>
          <cell r="AI963">
            <v>610</v>
          </cell>
          <cell r="AJ963">
            <v>610</v>
          </cell>
          <cell r="AK963">
            <v>0</v>
          </cell>
          <cell r="AL963">
            <v>2000</v>
          </cell>
          <cell r="AM963">
            <v>2000</v>
          </cell>
          <cell r="AN963" t="str">
            <v>ta71610</v>
          </cell>
          <cell r="AO963">
            <v>0</v>
          </cell>
          <cell r="AP963">
            <v>0</v>
          </cell>
          <cell r="AQ963">
            <v>0</v>
          </cell>
          <cell r="AR963">
            <v>30.5</v>
          </cell>
          <cell r="AS963">
            <v>30.5</v>
          </cell>
          <cell r="AT963">
            <v>30.5</v>
          </cell>
          <cell r="AU963">
            <v>61</v>
          </cell>
          <cell r="AV963">
            <v>61</v>
          </cell>
          <cell r="AW963">
            <v>61</v>
          </cell>
          <cell r="AX963">
            <v>61</v>
          </cell>
          <cell r="AY963">
            <v>61</v>
          </cell>
          <cell r="AZ963">
            <v>61</v>
          </cell>
          <cell r="BA963">
            <v>61</v>
          </cell>
          <cell r="BB963">
            <v>61</v>
          </cell>
          <cell r="BC963">
            <v>0</v>
          </cell>
          <cell r="BD963">
            <v>61</v>
          </cell>
          <cell r="BE963">
            <v>61</v>
          </cell>
          <cell r="BF963">
            <v>0</v>
          </cell>
          <cell r="BG963">
            <v>61</v>
          </cell>
          <cell r="BH963">
            <v>61</v>
          </cell>
          <cell r="BI963">
            <v>0</v>
          </cell>
        </row>
        <row r="964">
          <cell r="C964" t="str">
            <v>F</v>
          </cell>
          <cell r="D964" t="str">
            <v>B1</v>
          </cell>
          <cell r="E964" t="str">
            <v>XUSI046</v>
          </cell>
          <cell r="F964" t="str">
            <v>II10OFF</v>
          </cell>
          <cell r="G964" t="str">
            <v>II10OFF</v>
          </cell>
          <cell r="H964" t="str">
            <v>DOTAZIONI</v>
          </cell>
          <cell r="I964" t="str">
            <v>610</v>
          </cell>
          <cell r="J964" t="str">
            <v>**</v>
          </cell>
          <cell r="K964" t="str">
            <v>****</v>
          </cell>
          <cell r="L964" t="str">
            <v>****</v>
          </cell>
          <cell r="M964" t="str">
            <v>71</v>
          </cell>
          <cell r="N964" t="str">
            <v>****</v>
          </cell>
          <cell r="O964" t="str">
            <v>*</v>
          </cell>
          <cell r="P964" t="str">
            <v>*</v>
          </cell>
          <cell r="Q964" t="str">
            <v>****</v>
          </cell>
          <cell r="R964" t="str">
            <v>**</v>
          </cell>
          <cell r="S964" t="str">
            <v>6038</v>
          </cell>
          <cell r="T964" t="str">
            <v>1</v>
          </cell>
          <cell r="U964">
            <v>3</v>
          </cell>
          <cell r="V964">
            <v>3</v>
          </cell>
          <cell r="W964">
            <v>2000</v>
          </cell>
          <cell r="Z964">
            <v>510</v>
          </cell>
          <cell r="AA964">
            <v>510</v>
          </cell>
          <cell r="AB964">
            <v>510</v>
          </cell>
          <cell r="AC964">
            <v>510</v>
          </cell>
          <cell r="AG964">
            <v>0</v>
          </cell>
          <cell r="AH964">
            <v>0</v>
          </cell>
          <cell r="AI964">
            <v>510</v>
          </cell>
          <cell r="AJ964">
            <v>510</v>
          </cell>
          <cell r="AK964">
            <v>0</v>
          </cell>
          <cell r="AL964">
            <v>2000</v>
          </cell>
          <cell r="AM964">
            <v>2000</v>
          </cell>
          <cell r="AN964" t="str">
            <v>ta71610</v>
          </cell>
          <cell r="AO964">
            <v>0</v>
          </cell>
          <cell r="AP964">
            <v>0</v>
          </cell>
          <cell r="AQ964">
            <v>0</v>
          </cell>
          <cell r="AR964">
            <v>25.5</v>
          </cell>
          <cell r="AS964">
            <v>25.5</v>
          </cell>
          <cell r="AT964">
            <v>25.5</v>
          </cell>
          <cell r="AU964">
            <v>51</v>
          </cell>
          <cell r="AV964">
            <v>51</v>
          </cell>
          <cell r="AW964">
            <v>51</v>
          </cell>
          <cell r="AX964">
            <v>51</v>
          </cell>
          <cell r="AY964">
            <v>51</v>
          </cell>
          <cell r="AZ964">
            <v>51</v>
          </cell>
          <cell r="BA964">
            <v>51</v>
          </cell>
          <cell r="BB964">
            <v>51</v>
          </cell>
          <cell r="BC964">
            <v>0</v>
          </cell>
          <cell r="BD964">
            <v>51</v>
          </cell>
          <cell r="BE964">
            <v>51</v>
          </cell>
          <cell r="BF964">
            <v>0</v>
          </cell>
          <cell r="BG964">
            <v>51</v>
          </cell>
          <cell r="BH964">
            <v>51</v>
          </cell>
          <cell r="BI964">
            <v>0</v>
          </cell>
        </row>
        <row r="965">
          <cell r="C965" t="str">
            <v>F</v>
          </cell>
          <cell r="D965" t="str">
            <v>B1</v>
          </cell>
          <cell r="E965" t="str">
            <v>XUSI046</v>
          </cell>
          <cell r="F965" t="str">
            <v>II10OFF</v>
          </cell>
          <cell r="G965" t="str">
            <v>II10OFF</v>
          </cell>
          <cell r="H965" t="str">
            <v>DOTAZIONI</v>
          </cell>
          <cell r="I965" t="str">
            <v>610</v>
          </cell>
          <cell r="J965" t="str">
            <v>**</v>
          </cell>
          <cell r="K965" t="str">
            <v>****</v>
          </cell>
          <cell r="L965" t="str">
            <v>****</v>
          </cell>
          <cell r="M965" t="str">
            <v>71</v>
          </cell>
          <cell r="N965" t="str">
            <v>****</v>
          </cell>
          <cell r="O965" t="str">
            <v>*</v>
          </cell>
          <cell r="P965" t="str">
            <v>*</v>
          </cell>
          <cell r="Q965" t="str">
            <v>****</v>
          </cell>
          <cell r="R965" t="str">
            <v>**</v>
          </cell>
          <cell r="S965" t="str">
            <v>6038</v>
          </cell>
          <cell r="T965" t="str">
            <v>1</v>
          </cell>
          <cell r="U965">
            <v>3</v>
          </cell>
          <cell r="V965">
            <v>4</v>
          </cell>
          <cell r="W965">
            <v>2000</v>
          </cell>
          <cell r="AA965">
            <v>811</v>
          </cell>
          <cell r="AB965">
            <v>811</v>
          </cell>
          <cell r="AC965">
            <v>811</v>
          </cell>
          <cell r="AG965">
            <v>0</v>
          </cell>
          <cell r="AH965">
            <v>0</v>
          </cell>
          <cell r="AI965">
            <v>811</v>
          </cell>
          <cell r="AJ965">
            <v>811</v>
          </cell>
          <cell r="AK965">
            <v>0</v>
          </cell>
          <cell r="AL965">
            <v>2000</v>
          </cell>
          <cell r="AM965">
            <v>2000</v>
          </cell>
          <cell r="AN965" t="str">
            <v>ta71610</v>
          </cell>
          <cell r="AO965">
            <v>0</v>
          </cell>
          <cell r="AP965">
            <v>0</v>
          </cell>
          <cell r="AQ965">
            <v>0</v>
          </cell>
          <cell r="AR965">
            <v>40.550000000000004</v>
          </cell>
          <cell r="AS965">
            <v>40.550000000000004</v>
          </cell>
          <cell r="AT965">
            <v>40.550000000000004</v>
          </cell>
          <cell r="AU965">
            <v>81.100000000000009</v>
          </cell>
          <cell r="AV965">
            <v>81.100000000000009</v>
          </cell>
          <cell r="AW965">
            <v>81.100000000000009</v>
          </cell>
          <cell r="AX965">
            <v>81.100000000000009</v>
          </cell>
          <cell r="AY965">
            <v>81.100000000000009</v>
          </cell>
          <cell r="AZ965">
            <v>81.100000000000009</v>
          </cell>
          <cell r="BA965">
            <v>81.100000000000009</v>
          </cell>
          <cell r="BB965">
            <v>81.100000000000009</v>
          </cell>
          <cell r="BC965">
            <v>0</v>
          </cell>
          <cell r="BD965">
            <v>81.100000000000009</v>
          </cell>
          <cell r="BE965">
            <v>81.100000000000009</v>
          </cell>
          <cell r="BF965">
            <v>0</v>
          </cell>
          <cell r="BG965">
            <v>81.100000000000009</v>
          </cell>
          <cell r="BH965">
            <v>81.100000000000009</v>
          </cell>
          <cell r="BI965">
            <v>0</v>
          </cell>
        </row>
        <row r="966">
          <cell r="C966" t="str">
            <v>F</v>
          </cell>
          <cell r="D966" t="str">
            <v>B1</v>
          </cell>
          <cell r="E966" t="str">
            <v>XUSI046</v>
          </cell>
          <cell r="F966" t="str">
            <v>II10OFF</v>
          </cell>
          <cell r="G966" t="str">
            <v>II10OFF</v>
          </cell>
          <cell r="H966" t="str">
            <v>DOTAZIONI</v>
          </cell>
          <cell r="I966" t="str">
            <v>610</v>
          </cell>
          <cell r="J966" t="str">
            <v>**</v>
          </cell>
          <cell r="K966" t="str">
            <v>****</v>
          </cell>
          <cell r="L966" t="str">
            <v>****</v>
          </cell>
          <cell r="M966" t="str">
            <v>71</v>
          </cell>
          <cell r="N966" t="str">
            <v>****</v>
          </cell>
          <cell r="O966" t="str">
            <v>*</v>
          </cell>
          <cell r="P966" t="str">
            <v>*</v>
          </cell>
          <cell r="Q966" t="str">
            <v>****</v>
          </cell>
          <cell r="R966" t="str">
            <v>**</v>
          </cell>
          <cell r="S966" t="str">
            <v>6038</v>
          </cell>
          <cell r="T966" t="str">
            <v>1</v>
          </cell>
          <cell r="V966">
            <v>2001</v>
          </cell>
          <cell r="W966">
            <v>2001</v>
          </cell>
          <cell r="X966">
            <v>0</v>
          </cell>
          <cell r="AB966">
            <v>0</v>
          </cell>
          <cell r="AC966">
            <v>0</v>
          </cell>
          <cell r="AD966">
            <v>1800</v>
          </cell>
          <cell r="AG966">
            <v>0</v>
          </cell>
          <cell r="AH966">
            <v>0</v>
          </cell>
          <cell r="AI966">
            <v>1800</v>
          </cell>
          <cell r="AJ966">
            <v>1800</v>
          </cell>
          <cell r="AK966">
            <v>0</v>
          </cell>
          <cell r="AL966">
            <v>2001</v>
          </cell>
          <cell r="AM966">
            <v>2001</v>
          </cell>
          <cell r="AN966" t="str">
            <v>ta71610</v>
          </cell>
          <cell r="AO966">
            <v>0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U966">
            <v>90</v>
          </cell>
          <cell r="AV966">
            <v>90</v>
          </cell>
          <cell r="AW966">
            <v>90</v>
          </cell>
          <cell r="AX966">
            <v>180</v>
          </cell>
          <cell r="AY966">
            <v>180</v>
          </cell>
          <cell r="AZ966">
            <v>180</v>
          </cell>
          <cell r="BA966">
            <v>180</v>
          </cell>
          <cell r="BB966">
            <v>180</v>
          </cell>
          <cell r="BC966">
            <v>180</v>
          </cell>
          <cell r="BD966">
            <v>180</v>
          </cell>
          <cell r="BE966">
            <v>180</v>
          </cell>
          <cell r="BF966">
            <v>0</v>
          </cell>
          <cell r="BG966">
            <v>180</v>
          </cell>
          <cell r="BH966">
            <v>180</v>
          </cell>
          <cell r="BI966">
            <v>0</v>
          </cell>
        </row>
        <row r="967">
          <cell r="C967" t="str">
            <v>F</v>
          </cell>
          <cell r="D967" t="str">
            <v>B1</v>
          </cell>
          <cell r="E967" t="str">
            <v>XUSI046</v>
          </cell>
          <cell r="F967" t="str">
            <v>II10OFF</v>
          </cell>
          <cell r="G967" t="str">
            <v>II10OFF</v>
          </cell>
          <cell r="H967" t="str">
            <v>DOTAZIONI</v>
          </cell>
          <cell r="I967" t="str">
            <v>610</v>
          </cell>
          <cell r="J967" t="str">
            <v>**</v>
          </cell>
          <cell r="K967" t="str">
            <v>****</v>
          </cell>
          <cell r="L967" t="str">
            <v>****</v>
          </cell>
          <cell r="M967" t="str">
            <v>71</v>
          </cell>
          <cell r="N967" t="str">
            <v>****</v>
          </cell>
          <cell r="O967" t="str">
            <v>*</v>
          </cell>
          <cell r="P967" t="str">
            <v>*</v>
          </cell>
          <cell r="Q967" t="str">
            <v>****</v>
          </cell>
          <cell r="R967" t="str">
            <v>**</v>
          </cell>
          <cell r="S967" t="str">
            <v>6038</v>
          </cell>
          <cell r="T967" t="str">
            <v>1</v>
          </cell>
          <cell r="V967">
            <v>2002</v>
          </cell>
          <cell r="W967">
            <v>2002</v>
          </cell>
          <cell r="X967">
            <v>0</v>
          </cell>
          <cell r="AB967">
            <v>0</v>
          </cell>
          <cell r="AC967">
            <v>0</v>
          </cell>
          <cell r="AD967">
            <v>1800</v>
          </cell>
          <cell r="AE967">
            <v>1800</v>
          </cell>
          <cell r="AG967">
            <v>0</v>
          </cell>
          <cell r="AH967">
            <v>0</v>
          </cell>
          <cell r="AI967">
            <v>1800</v>
          </cell>
          <cell r="AJ967">
            <v>1800</v>
          </cell>
          <cell r="AK967">
            <v>0</v>
          </cell>
          <cell r="AL967">
            <v>2002</v>
          </cell>
          <cell r="AM967">
            <v>2002</v>
          </cell>
          <cell r="AN967" t="str">
            <v>ta71610</v>
          </cell>
          <cell r="AO967">
            <v>0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AW967">
            <v>0</v>
          </cell>
          <cell r="AX967">
            <v>90</v>
          </cell>
          <cell r="AY967">
            <v>90</v>
          </cell>
          <cell r="AZ967">
            <v>90</v>
          </cell>
          <cell r="BA967">
            <v>180</v>
          </cell>
          <cell r="BB967">
            <v>180</v>
          </cell>
          <cell r="BC967">
            <v>180</v>
          </cell>
          <cell r="BD967">
            <v>180</v>
          </cell>
          <cell r="BE967">
            <v>180</v>
          </cell>
          <cell r="BF967">
            <v>180</v>
          </cell>
          <cell r="BG967">
            <v>180</v>
          </cell>
          <cell r="BH967">
            <v>180</v>
          </cell>
          <cell r="BI967">
            <v>0</v>
          </cell>
        </row>
        <row r="968">
          <cell r="C968" t="str">
            <v>F</v>
          </cell>
          <cell r="D968" t="str">
            <v>B1</v>
          </cell>
          <cell r="E968" t="str">
            <v>XUSI046</v>
          </cell>
          <cell r="F968" t="str">
            <v>II10OFF</v>
          </cell>
          <cell r="G968" t="str">
            <v>II10OFF</v>
          </cell>
          <cell r="H968" t="str">
            <v>DOTAZIONI</v>
          </cell>
          <cell r="I968" t="str">
            <v>610</v>
          </cell>
          <cell r="J968" t="str">
            <v>**</v>
          </cell>
          <cell r="K968" t="str">
            <v>****</v>
          </cell>
          <cell r="L968" t="str">
            <v>****</v>
          </cell>
          <cell r="M968" t="str">
            <v>71</v>
          </cell>
          <cell r="N968" t="str">
            <v>****</v>
          </cell>
          <cell r="O968" t="str">
            <v>*</v>
          </cell>
          <cell r="P968" t="str">
            <v>*</v>
          </cell>
          <cell r="Q968" t="str">
            <v>****</v>
          </cell>
          <cell r="R968" t="str">
            <v>**</v>
          </cell>
          <cell r="S968" t="str">
            <v>6038</v>
          </cell>
          <cell r="T968" t="str">
            <v>1</v>
          </cell>
          <cell r="V968">
            <v>2003</v>
          </cell>
          <cell r="W968">
            <v>2003</v>
          </cell>
          <cell r="X968">
            <v>0</v>
          </cell>
          <cell r="AB968">
            <v>0</v>
          </cell>
          <cell r="AC968">
            <v>0</v>
          </cell>
          <cell r="AE968">
            <v>1800</v>
          </cell>
          <cell r="AF968">
            <v>1800</v>
          </cell>
          <cell r="AG968">
            <v>0</v>
          </cell>
          <cell r="AH968">
            <v>0</v>
          </cell>
          <cell r="AI968">
            <v>1800</v>
          </cell>
          <cell r="AJ968">
            <v>1800</v>
          </cell>
          <cell r="AK968">
            <v>0</v>
          </cell>
          <cell r="AL968">
            <v>2003</v>
          </cell>
          <cell r="AM968">
            <v>2003</v>
          </cell>
          <cell r="AN968" t="str">
            <v>ta71610</v>
          </cell>
          <cell r="AO968">
            <v>0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AW968">
            <v>0</v>
          </cell>
          <cell r="AX968">
            <v>0</v>
          </cell>
          <cell r="AY968">
            <v>0</v>
          </cell>
          <cell r="AZ968">
            <v>0</v>
          </cell>
          <cell r="BA968">
            <v>90</v>
          </cell>
          <cell r="BB968">
            <v>90</v>
          </cell>
          <cell r="BC968">
            <v>90</v>
          </cell>
          <cell r="BD968">
            <v>180</v>
          </cell>
          <cell r="BE968">
            <v>180</v>
          </cell>
          <cell r="BF968">
            <v>180</v>
          </cell>
          <cell r="BG968">
            <v>180</v>
          </cell>
          <cell r="BH968">
            <v>180</v>
          </cell>
          <cell r="BI968">
            <v>180</v>
          </cell>
        </row>
        <row r="969">
          <cell r="C969" t="str">
            <v>F</v>
          </cell>
          <cell r="D969" t="str">
            <v>B1</v>
          </cell>
          <cell r="E969" t="str">
            <v>XUSI046</v>
          </cell>
          <cell r="F969" t="str">
            <v>II10OFF</v>
          </cell>
          <cell r="G969" t="str">
            <v>II10OFF</v>
          </cell>
          <cell r="H969" t="str">
            <v>DOTAZIONI</v>
          </cell>
          <cell r="I969" t="str">
            <v>610</v>
          </cell>
          <cell r="J969" t="str">
            <v>**</v>
          </cell>
          <cell r="K969" t="str">
            <v>****</v>
          </cell>
          <cell r="L969" t="str">
            <v>****</v>
          </cell>
          <cell r="M969" t="str">
            <v>71</v>
          </cell>
          <cell r="N969" t="str">
            <v>****</v>
          </cell>
          <cell r="O969" t="str">
            <v>*</v>
          </cell>
          <cell r="P969" t="str">
            <v>*</v>
          </cell>
          <cell r="Q969" t="str">
            <v>****</v>
          </cell>
          <cell r="R969" t="str">
            <v>**</v>
          </cell>
          <cell r="S969" t="str">
            <v>6038</v>
          </cell>
          <cell r="T969" t="str">
            <v>1</v>
          </cell>
          <cell r="V969">
            <v>2004</v>
          </cell>
          <cell r="W969">
            <v>2004</v>
          </cell>
          <cell r="X969">
            <v>0</v>
          </cell>
          <cell r="AB969">
            <v>0</v>
          </cell>
          <cell r="AC969">
            <v>0</v>
          </cell>
          <cell r="AF969">
            <v>1800</v>
          </cell>
          <cell r="AG969">
            <v>1800</v>
          </cell>
          <cell r="AH969">
            <v>0</v>
          </cell>
          <cell r="AI969">
            <v>1800</v>
          </cell>
          <cell r="AJ969">
            <v>1800</v>
          </cell>
          <cell r="AK969">
            <v>0</v>
          </cell>
          <cell r="AL969">
            <v>2004</v>
          </cell>
          <cell r="AM969">
            <v>2004</v>
          </cell>
          <cell r="AN969" t="str">
            <v>ta71610</v>
          </cell>
          <cell r="AO969">
            <v>0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  <cell r="AY969">
            <v>0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90</v>
          </cell>
          <cell r="BE969">
            <v>90</v>
          </cell>
          <cell r="BF969">
            <v>90</v>
          </cell>
          <cell r="BG969">
            <v>180</v>
          </cell>
          <cell r="BH969">
            <v>180</v>
          </cell>
          <cell r="BI969">
            <v>180</v>
          </cell>
        </row>
        <row r="970">
          <cell r="C970" t="str">
            <v>D1</v>
          </cell>
          <cell r="D970" t="str">
            <v>3</v>
          </cell>
          <cell r="E970" t="str">
            <v>XUSI046</v>
          </cell>
          <cell r="F970" t="str">
            <v>II10P</v>
          </cell>
          <cell r="G970" t="str">
            <v>II10P</v>
          </cell>
          <cell r="H970" t="str">
            <v>DOTAZIONI</v>
          </cell>
          <cell r="I970" t="str">
            <v>610</v>
          </cell>
          <cell r="J970" t="str">
            <v>**</v>
          </cell>
          <cell r="K970" t="str">
            <v>****</v>
          </cell>
          <cell r="L970" t="str">
            <v>****</v>
          </cell>
          <cell r="M970" t="str">
            <v>71</v>
          </cell>
          <cell r="N970" t="str">
            <v>****</v>
          </cell>
          <cell r="O970" t="str">
            <v>*</v>
          </cell>
          <cell r="P970" t="str">
            <v>*</v>
          </cell>
          <cell r="Q970" t="str">
            <v>****</v>
          </cell>
          <cell r="R970" t="str">
            <v>**</v>
          </cell>
          <cell r="S970" t="str">
            <v>****</v>
          </cell>
          <cell r="T970" t="str">
            <v>3</v>
          </cell>
          <cell r="U970" t="str">
            <v>3</v>
          </cell>
          <cell r="V970">
            <v>4</v>
          </cell>
          <cell r="W970">
            <v>1999</v>
          </cell>
          <cell r="X970">
            <v>6.3</v>
          </cell>
          <cell r="AB970">
            <v>0</v>
          </cell>
          <cell r="AC970">
            <v>0</v>
          </cell>
          <cell r="AG970">
            <v>0</v>
          </cell>
          <cell r="AH970">
            <v>0</v>
          </cell>
          <cell r="AI970">
            <v>6.3</v>
          </cell>
          <cell r="AJ970">
            <v>6.3</v>
          </cell>
          <cell r="AK970">
            <v>0</v>
          </cell>
          <cell r="AL970">
            <v>1999</v>
          </cell>
          <cell r="AM970">
            <v>1999</v>
          </cell>
          <cell r="AN970" t="str">
            <v>ta71610</v>
          </cell>
          <cell r="AO970">
            <v>0.315</v>
          </cell>
          <cell r="AP970">
            <v>0.315</v>
          </cell>
          <cell r="AQ970">
            <v>0.315</v>
          </cell>
          <cell r="AR970">
            <v>0.63</v>
          </cell>
          <cell r="AS970">
            <v>0.63</v>
          </cell>
          <cell r="AT970">
            <v>0.63</v>
          </cell>
          <cell r="AU970">
            <v>0.63</v>
          </cell>
          <cell r="AV970">
            <v>0.63</v>
          </cell>
          <cell r="AW970">
            <v>0.63</v>
          </cell>
          <cell r="AX970">
            <v>0.63</v>
          </cell>
          <cell r="AY970">
            <v>0.63</v>
          </cell>
          <cell r="AZ970">
            <v>0</v>
          </cell>
          <cell r="BA970">
            <v>0.63</v>
          </cell>
          <cell r="BB970">
            <v>0.63</v>
          </cell>
          <cell r="BC970">
            <v>0</v>
          </cell>
          <cell r="BD970">
            <v>0.63</v>
          </cell>
          <cell r="BE970">
            <v>0.63</v>
          </cell>
          <cell r="BF970">
            <v>0</v>
          </cell>
          <cell r="BG970">
            <v>0.63</v>
          </cell>
          <cell r="BH970">
            <v>0.63</v>
          </cell>
          <cell r="BI970">
            <v>0</v>
          </cell>
        </row>
        <row r="971">
          <cell r="C971" t="str">
            <v>D1</v>
          </cell>
          <cell r="D971" t="str">
            <v>3</v>
          </cell>
          <cell r="E971" t="str">
            <v>XUSI046</v>
          </cell>
          <cell r="F971" t="str">
            <v>II10P</v>
          </cell>
          <cell r="G971" t="str">
            <v>II10P</v>
          </cell>
          <cell r="H971" t="str">
            <v>DOTAZIONI</v>
          </cell>
          <cell r="I971" t="str">
            <v>611</v>
          </cell>
          <cell r="J971" t="str">
            <v>**</v>
          </cell>
          <cell r="K971" t="str">
            <v>****</v>
          </cell>
          <cell r="L971" t="str">
            <v>****</v>
          </cell>
          <cell r="M971" t="str">
            <v>71</v>
          </cell>
          <cell r="N971" t="str">
            <v>****</v>
          </cell>
          <cell r="O971" t="str">
            <v>*</v>
          </cell>
          <cell r="P971" t="str">
            <v>*</v>
          </cell>
          <cell r="Q971" t="str">
            <v>****</v>
          </cell>
          <cell r="R971" t="str">
            <v>**</v>
          </cell>
          <cell r="S971" t="str">
            <v>****</v>
          </cell>
          <cell r="T971" t="str">
            <v>3</v>
          </cell>
          <cell r="U971" t="str">
            <v>3</v>
          </cell>
          <cell r="V971">
            <v>4</v>
          </cell>
          <cell r="W971">
            <v>1999</v>
          </cell>
          <cell r="X971">
            <v>18.399999999999999</v>
          </cell>
          <cell r="AB971">
            <v>0</v>
          </cell>
          <cell r="AC971">
            <v>0</v>
          </cell>
          <cell r="AG971">
            <v>0</v>
          </cell>
          <cell r="AH971">
            <v>0</v>
          </cell>
          <cell r="AI971">
            <v>18.399999999999999</v>
          </cell>
          <cell r="AJ971">
            <v>18.399999999999999</v>
          </cell>
          <cell r="AK971">
            <v>0</v>
          </cell>
          <cell r="AL971">
            <v>1999</v>
          </cell>
          <cell r="AM971">
            <v>1999</v>
          </cell>
          <cell r="AN971" t="str">
            <v>ta71611</v>
          </cell>
          <cell r="AO971">
            <v>0.91999999999999993</v>
          </cell>
          <cell r="AP971">
            <v>0.91999999999999993</v>
          </cell>
          <cell r="AQ971">
            <v>0.91999999999999993</v>
          </cell>
          <cell r="AR971">
            <v>1.8399999999999999</v>
          </cell>
          <cell r="AS971">
            <v>1.8399999999999999</v>
          </cell>
          <cell r="AT971">
            <v>1.8399999999999999</v>
          </cell>
          <cell r="AU971">
            <v>1.8399999999999999</v>
          </cell>
          <cell r="AV971">
            <v>1.8399999999999999</v>
          </cell>
          <cell r="AW971">
            <v>1.8399999999999999</v>
          </cell>
          <cell r="AX971">
            <v>1.8399999999999999</v>
          </cell>
          <cell r="AY971">
            <v>1.8399999999999999</v>
          </cell>
          <cell r="AZ971">
            <v>0</v>
          </cell>
          <cell r="BA971">
            <v>1.8399999999999999</v>
          </cell>
          <cell r="BB971">
            <v>1.8399999999999999</v>
          </cell>
          <cell r="BC971">
            <v>0</v>
          </cell>
          <cell r="BD971">
            <v>1.8399999999999999</v>
          </cell>
          <cell r="BE971">
            <v>1.8399999999999999</v>
          </cell>
          <cell r="BF971">
            <v>0</v>
          </cell>
          <cell r="BG971">
            <v>1.8399999999999999</v>
          </cell>
          <cell r="BH971">
            <v>1.8399999999999999</v>
          </cell>
          <cell r="BI971">
            <v>0</v>
          </cell>
        </row>
        <row r="972">
          <cell r="C972" t="str">
            <v>D1</v>
          </cell>
          <cell r="D972" t="str">
            <v>3</v>
          </cell>
          <cell r="E972" t="str">
            <v>XUSI046</v>
          </cell>
          <cell r="F972" t="str">
            <v>II10P</v>
          </cell>
          <cell r="G972" t="str">
            <v>II10P</v>
          </cell>
          <cell r="H972" t="str">
            <v>DOTAZIONI</v>
          </cell>
          <cell r="I972" t="str">
            <v>611</v>
          </cell>
          <cell r="J972" t="str">
            <v>**</v>
          </cell>
          <cell r="K972" t="str">
            <v>****</v>
          </cell>
          <cell r="L972" t="str">
            <v>****</v>
          </cell>
          <cell r="M972" t="str">
            <v>71</v>
          </cell>
          <cell r="N972" t="str">
            <v>****</v>
          </cell>
          <cell r="O972" t="str">
            <v>*</v>
          </cell>
          <cell r="P972" t="str">
            <v>*</v>
          </cell>
          <cell r="Q972" t="str">
            <v>****</v>
          </cell>
          <cell r="R972" t="str">
            <v>**</v>
          </cell>
          <cell r="S972" t="str">
            <v>****</v>
          </cell>
          <cell r="T972" t="str">
            <v>3</v>
          </cell>
          <cell r="U972" t="str">
            <v>3</v>
          </cell>
          <cell r="V972">
            <v>4</v>
          </cell>
          <cell r="W972">
            <v>1999</v>
          </cell>
          <cell r="X972">
            <v>30.8</v>
          </cell>
          <cell r="AB972">
            <v>0</v>
          </cell>
          <cell r="AC972">
            <v>0</v>
          </cell>
          <cell r="AG972">
            <v>0</v>
          </cell>
          <cell r="AH972">
            <v>0</v>
          </cell>
          <cell r="AI972">
            <v>30.8</v>
          </cell>
          <cell r="AJ972">
            <v>30.8</v>
          </cell>
          <cell r="AK972">
            <v>0</v>
          </cell>
          <cell r="AL972">
            <v>1999</v>
          </cell>
          <cell r="AM972">
            <v>1999</v>
          </cell>
          <cell r="AN972" t="str">
            <v>ta71611</v>
          </cell>
          <cell r="AO972">
            <v>1.54</v>
          </cell>
          <cell r="AP972">
            <v>1.54</v>
          </cell>
          <cell r="AQ972">
            <v>1.54</v>
          </cell>
          <cell r="AR972">
            <v>3.08</v>
          </cell>
          <cell r="AS972">
            <v>3.08</v>
          </cell>
          <cell r="AT972">
            <v>3.08</v>
          </cell>
          <cell r="AU972">
            <v>3.08</v>
          </cell>
          <cell r="AV972">
            <v>3.08</v>
          </cell>
          <cell r="AW972">
            <v>3.08</v>
          </cell>
          <cell r="AX972">
            <v>3.08</v>
          </cell>
          <cell r="AY972">
            <v>3.08</v>
          </cell>
          <cell r="AZ972">
            <v>0</v>
          </cell>
          <cell r="BA972">
            <v>3.08</v>
          </cell>
          <cell r="BB972">
            <v>3.08</v>
          </cell>
          <cell r="BC972">
            <v>0</v>
          </cell>
          <cell r="BD972">
            <v>3.08</v>
          </cell>
          <cell r="BE972">
            <v>3.08</v>
          </cell>
          <cell r="BF972">
            <v>0</v>
          </cell>
          <cell r="BG972">
            <v>3.08</v>
          </cell>
          <cell r="BH972">
            <v>3.08</v>
          </cell>
          <cell r="BI972">
            <v>0</v>
          </cell>
        </row>
        <row r="973">
          <cell r="C973" t="str">
            <v>D1</v>
          </cell>
          <cell r="D973" t="str">
            <v>3</v>
          </cell>
          <cell r="E973" t="str">
            <v>XUSI046</v>
          </cell>
          <cell r="F973" t="str">
            <v>II10P</v>
          </cell>
          <cell r="G973" t="str">
            <v>II10P</v>
          </cell>
          <cell r="H973" t="str">
            <v>DOTAZIONI</v>
          </cell>
          <cell r="I973" t="str">
            <v>610</v>
          </cell>
          <cell r="J973" t="str">
            <v>**</v>
          </cell>
          <cell r="K973" t="str">
            <v>****</v>
          </cell>
          <cell r="L973" t="str">
            <v>****</v>
          </cell>
          <cell r="M973" t="str">
            <v>71</v>
          </cell>
          <cell r="N973" t="str">
            <v>****</v>
          </cell>
          <cell r="O973" t="str">
            <v>*</v>
          </cell>
          <cell r="P973" t="str">
            <v>*</v>
          </cell>
          <cell r="Q973" t="str">
            <v>****</v>
          </cell>
          <cell r="R973" t="str">
            <v>**</v>
          </cell>
          <cell r="S973" t="str">
            <v>****</v>
          </cell>
          <cell r="T973">
            <v>3</v>
          </cell>
          <cell r="U973">
            <v>3</v>
          </cell>
          <cell r="V973">
            <v>1</v>
          </cell>
          <cell r="W973">
            <v>2000</v>
          </cell>
          <cell r="X973">
            <v>3.75</v>
          </cell>
          <cell r="Y973">
            <v>3.75</v>
          </cell>
          <cell r="AB973">
            <v>3.75</v>
          </cell>
          <cell r="AC973">
            <v>3.75</v>
          </cell>
          <cell r="AG973">
            <v>0</v>
          </cell>
          <cell r="AH973">
            <v>0</v>
          </cell>
          <cell r="AI973">
            <v>3.75</v>
          </cell>
          <cell r="AJ973">
            <v>3.75</v>
          </cell>
          <cell r="AK973">
            <v>0</v>
          </cell>
          <cell r="AL973">
            <v>2000</v>
          </cell>
          <cell r="AM973">
            <v>2000</v>
          </cell>
          <cell r="AN973" t="str">
            <v>ta71610</v>
          </cell>
          <cell r="AO973">
            <v>0</v>
          </cell>
          <cell r="AP973">
            <v>0</v>
          </cell>
          <cell r="AQ973">
            <v>0</v>
          </cell>
          <cell r="AR973">
            <v>0.1875</v>
          </cell>
          <cell r="AS973">
            <v>0.1875</v>
          </cell>
          <cell r="AT973">
            <v>0.1875</v>
          </cell>
          <cell r="AU973">
            <v>0.375</v>
          </cell>
          <cell r="AV973">
            <v>0.375</v>
          </cell>
          <cell r="AW973">
            <v>0.375</v>
          </cell>
          <cell r="AX973">
            <v>0.375</v>
          </cell>
          <cell r="AY973">
            <v>0.375</v>
          </cell>
          <cell r="AZ973">
            <v>0.375</v>
          </cell>
          <cell r="BA973">
            <v>0.375</v>
          </cell>
          <cell r="BB973">
            <v>0.375</v>
          </cell>
          <cell r="BC973">
            <v>0</v>
          </cell>
          <cell r="BD973">
            <v>0.375</v>
          </cell>
          <cell r="BE973">
            <v>0.375</v>
          </cell>
          <cell r="BF973">
            <v>0</v>
          </cell>
          <cell r="BG973">
            <v>0.375</v>
          </cell>
          <cell r="BH973">
            <v>0.375</v>
          </cell>
          <cell r="BI973">
            <v>0</v>
          </cell>
        </row>
        <row r="974">
          <cell r="C974" t="str">
            <v>D1</v>
          </cell>
          <cell r="D974" t="str">
            <v>3</v>
          </cell>
          <cell r="E974" t="str">
            <v>XUSI046</v>
          </cell>
          <cell r="F974" t="str">
            <v>II10P</v>
          </cell>
          <cell r="G974" t="str">
            <v>II10P</v>
          </cell>
          <cell r="H974" t="str">
            <v>DOTAZIONI</v>
          </cell>
          <cell r="I974" t="str">
            <v>610</v>
          </cell>
          <cell r="J974" t="str">
            <v>**</v>
          </cell>
          <cell r="K974" t="str">
            <v>****</v>
          </cell>
          <cell r="L974" t="str">
            <v>****</v>
          </cell>
          <cell r="M974" t="str">
            <v>71</v>
          </cell>
          <cell r="N974" t="str">
            <v>****</v>
          </cell>
          <cell r="O974" t="str">
            <v>*</v>
          </cell>
          <cell r="P974" t="str">
            <v>*</v>
          </cell>
          <cell r="Q974" t="str">
            <v>****</v>
          </cell>
          <cell r="R974" t="str">
            <v>**</v>
          </cell>
          <cell r="S974" t="str">
            <v>****</v>
          </cell>
          <cell r="T974">
            <v>3</v>
          </cell>
          <cell r="U974">
            <v>3</v>
          </cell>
          <cell r="V974">
            <v>2</v>
          </cell>
          <cell r="W974">
            <v>2000</v>
          </cell>
          <cell r="Y974">
            <v>3.75</v>
          </cell>
          <cell r="Z974">
            <v>3.75</v>
          </cell>
          <cell r="AB974">
            <v>3.75</v>
          </cell>
          <cell r="AC974">
            <v>3.75</v>
          </cell>
          <cell r="AG974">
            <v>0</v>
          </cell>
          <cell r="AH974">
            <v>0</v>
          </cell>
          <cell r="AI974">
            <v>3.75</v>
          </cell>
          <cell r="AJ974">
            <v>3.75</v>
          </cell>
          <cell r="AK974">
            <v>0</v>
          </cell>
          <cell r="AL974">
            <v>2000</v>
          </cell>
          <cell r="AM974">
            <v>2000</v>
          </cell>
          <cell r="AN974" t="str">
            <v>ta71610</v>
          </cell>
          <cell r="AO974">
            <v>0</v>
          </cell>
          <cell r="AP974">
            <v>0</v>
          </cell>
          <cell r="AQ974">
            <v>0</v>
          </cell>
          <cell r="AR974">
            <v>0.1875</v>
          </cell>
          <cell r="AS974">
            <v>0.1875</v>
          </cell>
          <cell r="AT974">
            <v>0.1875</v>
          </cell>
          <cell r="AU974">
            <v>0.375</v>
          </cell>
          <cell r="AV974">
            <v>0.375</v>
          </cell>
          <cell r="AW974">
            <v>0.375</v>
          </cell>
          <cell r="AX974">
            <v>0.375</v>
          </cell>
          <cell r="AY974">
            <v>0.375</v>
          </cell>
          <cell r="AZ974">
            <v>0.375</v>
          </cell>
          <cell r="BA974">
            <v>0.375</v>
          </cell>
          <cell r="BB974">
            <v>0.375</v>
          </cell>
          <cell r="BC974">
            <v>0</v>
          </cell>
          <cell r="BD974">
            <v>0.375</v>
          </cell>
          <cell r="BE974">
            <v>0.375</v>
          </cell>
          <cell r="BF974">
            <v>0</v>
          </cell>
          <cell r="BG974">
            <v>0.375</v>
          </cell>
          <cell r="BH974">
            <v>0.375</v>
          </cell>
          <cell r="BI974">
            <v>0</v>
          </cell>
        </row>
        <row r="975">
          <cell r="C975" t="str">
            <v>D1</v>
          </cell>
          <cell r="D975" t="str">
            <v>3</v>
          </cell>
          <cell r="E975" t="str">
            <v>XUSI046</v>
          </cell>
          <cell r="F975" t="str">
            <v>II10P</v>
          </cell>
          <cell r="G975" t="str">
            <v>II10P</v>
          </cell>
          <cell r="H975" t="str">
            <v>DOTAZIONI</v>
          </cell>
          <cell r="I975" t="str">
            <v>610</v>
          </cell>
          <cell r="J975" t="str">
            <v>**</v>
          </cell>
          <cell r="K975" t="str">
            <v>****</v>
          </cell>
          <cell r="L975" t="str">
            <v>****</v>
          </cell>
          <cell r="M975" t="str">
            <v>71</v>
          </cell>
          <cell r="N975" t="str">
            <v>****</v>
          </cell>
          <cell r="O975" t="str">
            <v>*</v>
          </cell>
          <cell r="P975" t="str">
            <v>*</v>
          </cell>
          <cell r="Q975" t="str">
            <v>****</v>
          </cell>
          <cell r="R975" t="str">
            <v>**</v>
          </cell>
          <cell r="S975" t="str">
            <v>****</v>
          </cell>
          <cell r="T975">
            <v>3</v>
          </cell>
          <cell r="U975">
            <v>3</v>
          </cell>
          <cell r="V975">
            <v>3</v>
          </cell>
          <cell r="W975">
            <v>2000</v>
          </cell>
          <cell r="Z975">
            <v>3.75</v>
          </cell>
          <cell r="AA975">
            <v>3.75</v>
          </cell>
          <cell r="AB975">
            <v>3.75</v>
          </cell>
          <cell r="AC975">
            <v>3.75</v>
          </cell>
          <cell r="AG975">
            <v>0</v>
          </cell>
          <cell r="AH975">
            <v>0</v>
          </cell>
          <cell r="AI975">
            <v>3.75</v>
          </cell>
          <cell r="AJ975">
            <v>3.75</v>
          </cell>
          <cell r="AK975">
            <v>0</v>
          </cell>
          <cell r="AL975">
            <v>2000</v>
          </cell>
          <cell r="AM975">
            <v>2000</v>
          </cell>
          <cell r="AN975" t="str">
            <v>ta71610</v>
          </cell>
          <cell r="AO975">
            <v>0</v>
          </cell>
          <cell r="AP975">
            <v>0</v>
          </cell>
          <cell r="AQ975">
            <v>0</v>
          </cell>
          <cell r="AR975">
            <v>0.1875</v>
          </cell>
          <cell r="AS975">
            <v>0.1875</v>
          </cell>
          <cell r="AT975">
            <v>0.1875</v>
          </cell>
          <cell r="AU975">
            <v>0.375</v>
          </cell>
          <cell r="AV975">
            <v>0.375</v>
          </cell>
          <cell r="AW975">
            <v>0.375</v>
          </cell>
          <cell r="AX975">
            <v>0.375</v>
          </cell>
          <cell r="AY975">
            <v>0.375</v>
          </cell>
          <cell r="AZ975">
            <v>0.375</v>
          </cell>
          <cell r="BA975">
            <v>0.375</v>
          </cell>
          <cell r="BB975">
            <v>0.375</v>
          </cell>
          <cell r="BC975">
            <v>0</v>
          </cell>
          <cell r="BD975">
            <v>0.375</v>
          </cell>
          <cell r="BE975">
            <v>0.375</v>
          </cell>
          <cell r="BF975">
            <v>0</v>
          </cell>
          <cell r="BG975">
            <v>0.375</v>
          </cell>
          <cell r="BH975">
            <v>0.375</v>
          </cell>
          <cell r="BI975">
            <v>0</v>
          </cell>
        </row>
        <row r="976">
          <cell r="C976" t="str">
            <v>D1</v>
          </cell>
          <cell r="D976" t="str">
            <v>3</v>
          </cell>
          <cell r="E976" t="str">
            <v>XUSI046</v>
          </cell>
          <cell r="F976" t="str">
            <v>II10P</v>
          </cell>
          <cell r="G976" t="str">
            <v>II10P</v>
          </cell>
          <cell r="H976" t="str">
            <v>DOTAZIONI</v>
          </cell>
          <cell r="I976" t="str">
            <v>610</v>
          </cell>
          <cell r="J976" t="str">
            <v>**</v>
          </cell>
          <cell r="K976" t="str">
            <v>****</v>
          </cell>
          <cell r="L976" t="str">
            <v>****</v>
          </cell>
          <cell r="M976" t="str">
            <v>71</v>
          </cell>
          <cell r="N976" t="str">
            <v>****</v>
          </cell>
          <cell r="O976" t="str">
            <v>*</v>
          </cell>
          <cell r="P976" t="str">
            <v>*</v>
          </cell>
          <cell r="Q976" t="str">
            <v>****</v>
          </cell>
          <cell r="R976" t="str">
            <v>**</v>
          </cell>
          <cell r="S976" t="str">
            <v>****</v>
          </cell>
          <cell r="T976">
            <v>3</v>
          </cell>
          <cell r="U976">
            <v>3</v>
          </cell>
          <cell r="V976">
            <v>4</v>
          </cell>
          <cell r="W976">
            <v>2000</v>
          </cell>
          <cell r="AA976">
            <v>3.75</v>
          </cell>
          <cell r="AB976">
            <v>3.75</v>
          </cell>
          <cell r="AC976">
            <v>3.75</v>
          </cell>
          <cell r="AG976">
            <v>0</v>
          </cell>
          <cell r="AH976">
            <v>0</v>
          </cell>
          <cell r="AI976">
            <v>3.75</v>
          </cell>
          <cell r="AJ976">
            <v>3.75</v>
          </cell>
          <cell r="AK976">
            <v>0</v>
          </cell>
          <cell r="AL976">
            <v>2000</v>
          </cell>
          <cell r="AM976">
            <v>2000</v>
          </cell>
          <cell r="AN976" t="str">
            <v>ta71610</v>
          </cell>
          <cell r="AO976">
            <v>0</v>
          </cell>
          <cell r="AP976">
            <v>0</v>
          </cell>
          <cell r="AQ976">
            <v>0</v>
          </cell>
          <cell r="AR976">
            <v>0.1875</v>
          </cell>
          <cell r="AS976">
            <v>0.1875</v>
          </cell>
          <cell r="AT976">
            <v>0.1875</v>
          </cell>
          <cell r="AU976">
            <v>0.375</v>
          </cell>
          <cell r="AV976">
            <v>0.375</v>
          </cell>
          <cell r="AW976">
            <v>0.375</v>
          </cell>
          <cell r="AX976">
            <v>0.375</v>
          </cell>
          <cell r="AY976">
            <v>0.375</v>
          </cell>
          <cell r="AZ976">
            <v>0.375</v>
          </cell>
          <cell r="BA976">
            <v>0.375</v>
          </cell>
          <cell r="BB976">
            <v>0.375</v>
          </cell>
          <cell r="BC976">
            <v>0</v>
          </cell>
          <cell r="BD976">
            <v>0.375</v>
          </cell>
          <cell r="BE976">
            <v>0.375</v>
          </cell>
          <cell r="BF976">
            <v>0</v>
          </cell>
          <cell r="BG976">
            <v>0.375</v>
          </cell>
          <cell r="BH976">
            <v>0.375</v>
          </cell>
          <cell r="BI976">
            <v>0</v>
          </cell>
        </row>
        <row r="977">
          <cell r="C977" t="str">
            <v>D1</v>
          </cell>
          <cell r="D977" t="str">
            <v>3</v>
          </cell>
          <cell r="E977" t="str">
            <v>XUSI046</v>
          </cell>
          <cell r="F977" t="str">
            <v>II10P</v>
          </cell>
          <cell r="G977" t="str">
            <v>II10P</v>
          </cell>
          <cell r="H977" t="str">
            <v>DOTAZIONI</v>
          </cell>
          <cell r="I977" t="str">
            <v>610</v>
          </cell>
          <cell r="J977" t="str">
            <v>**</v>
          </cell>
          <cell r="K977" t="str">
            <v>****</v>
          </cell>
          <cell r="L977" t="str">
            <v>****</v>
          </cell>
          <cell r="M977" t="str">
            <v>71</v>
          </cell>
          <cell r="N977" t="str">
            <v>****</v>
          </cell>
          <cell r="O977" t="str">
            <v>*</v>
          </cell>
          <cell r="P977" t="str">
            <v>*</v>
          </cell>
          <cell r="Q977" t="str">
            <v>****</v>
          </cell>
          <cell r="R977" t="str">
            <v>**</v>
          </cell>
          <cell r="S977" t="str">
            <v>****</v>
          </cell>
          <cell r="V977">
            <v>2001</v>
          </cell>
          <cell r="W977">
            <v>2001</v>
          </cell>
          <cell r="X977">
            <v>0</v>
          </cell>
          <cell r="AB977">
            <v>0</v>
          </cell>
          <cell r="AC977">
            <v>0</v>
          </cell>
          <cell r="AD977">
            <v>60</v>
          </cell>
          <cell r="AG977">
            <v>0</v>
          </cell>
          <cell r="AH977">
            <v>0</v>
          </cell>
          <cell r="AI977">
            <v>60</v>
          </cell>
          <cell r="AJ977">
            <v>60</v>
          </cell>
          <cell r="AK977">
            <v>0</v>
          </cell>
          <cell r="AL977">
            <v>2001</v>
          </cell>
          <cell r="AM977">
            <v>2001</v>
          </cell>
          <cell r="AN977" t="str">
            <v>ta71610</v>
          </cell>
          <cell r="AO977">
            <v>0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>
            <v>0</v>
          </cell>
          <cell r="AU977">
            <v>3</v>
          </cell>
          <cell r="AV977">
            <v>3</v>
          </cell>
          <cell r="AW977">
            <v>3</v>
          </cell>
          <cell r="AX977">
            <v>6</v>
          </cell>
          <cell r="AY977">
            <v>6</v>
          </cell>
          <cell r="AZ977">
            <v>6</v>
          </cell>
          <cell r="BA977">
            <v>6</v>
          </cell>
          <cell r="BB977">
            <v>6</v>
          </cell>
          <cell r="BC977">
            <v>6</v>
          </cell>
          <cell r="BD977">
            <v>6</v>
          </cell>
          <cell r="BE977">
            <v>6</v>
          </cell>
          <cell r="BF977">
            <v>0</v>
          </cell>
          <cell r="BG977">
            <v>6</v>
          </cell>
          <cell r="BH977">
            <v>6</v>
          </cell>
          <cell r="BI977">
            <v>0</v>
          </cell>
        </row>
        <row r="978">
          <cell r="C978" t="str">
            <v>D1</v>
          </cell>
          <cell r="D978" t="str">
            <v>3</v>
          </cell>
          <cell r="E978" t="str">
            <v>XUSI046</v>
          </cell>
          <cell r="F978" t="str">
            <v>II10P</v>
          </cell>
          <cell r="G978" t="str">
            <v>II10P</v>
          </cell>
          <cell r="H978" t="str">
            <v>DOTAZIONI</v>
          </cell>
          <cell r="I978" t="str">
            <v>610</v>
          </cell>
          <cell r="J978" t="str">
            <v>**</v>
          </cell>
          <cell r="K978" t="str">
            <v>****</v>
          </cell>
          <cell r="L978" t="str">
            <v>****</v>
          </cell>
          <cell r="M978" t="str">
            <v>71</v>
          </cell>
          <cell r="N978" t="str">
            <v>****</v>
          </cell>
          <cell r="O978" t="str">
            <v>*</v>
          </cell>
          <cell r="P978" t="str">
            <v>*</v>
          </cell>
          <cell r="Q978" t="str">
            <v>****</v>
          </cell>
          <cell r="R978" t="str">
            <v>**</v>
          </cell>
          <cell r="S978" t="str">
            <v>****</v>
          </cell>
          <cell r="V978">
            <v>2002</v>
          </cell>
          <cell r="W978">
            <v>2002</v>
          </cell>
          <cell r="X978">
            <v>0</v>
          </cell>
          <cell r="AB978">
            <v>0</v>
          </cell>
          <cell r="AC978">
            <v>0</v>
          </cell>
          <cell r="AD978">
            <v>60</v>
          </cell>
          <cell r="AE978">
            <v>60</v>
          </cell>
          <cell r="AG978">
            <v>0</v>
          </cell>
          <cell r="AH978">
            <v>0</v>
          </cell>
          <cell r="AI978">
            <v>60</v>
          </cell>
          <cell r="AJ978">
            <v>60</v>
          </cell>
          <cell r="AK978">
            <v>0</v>
          </cell>
          <cell r="AL978">
            <v>2002</v>
          </cell>
          <cell r="AM978">
            <v>2002</v>
          </cell>
          <cell r="AN978" t="str">
            <v>ta71610</v>
          </cell>
          <cell r="AO978">
            <v>0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</v>
          </cell>
          <cell r="AY978">
            <v>3</v>
          </cell>
          <cell r="AZ978">
            <v>3</v>
          </cell>
          <cell r="BA978">
            <v>6</v>
          </cell>
          <cell r="BB978">
            <v>6</v>
          </cell>
          <cell r="BC978">
            <v>6</v>
          </cell>
          <cell r="BD978">
            <v>6</v>
          </cell>
          <cell r="BE978">
            <v>6</v>
          </cell>
          <cell r="BF978">
            <v>6</v>
          </cell>
          <cell r="BG978">
            <v>6</v>
          </cell>
          <cell r="BH978">
            <v>6</v>
          </cell>
          <cell r="BI978">
            <v>0</v>
          </cell>
        </row>
        <row r="979">
          <cell r="C979" t="str">
            <v>D1</v>
          </cell>
          <cell r="D979" t="str">
            <v>3</v>
          </cell>
          <cell r="E979" t="str">
            <v>XUSI046</v>
          </cell>
          <cell r="F979" t="str">
            <v>II10P</v>
          </cell>
          <cell r="G979" t="str">
            <v>II10P</v>
          </cell>
          <cell r="H979" t="str">
            <v>DOTAZIONI</v>
          </cell>
          <cell r="I979" t="str">
            <v>610</v>
          </cell>
          <cell r="J979" t="str">
            <v>**</v>
          </cell>
          <cell r="K979" t="str">
            <v>****</v>
          </cell>
          <cell r="L979" t="str">
            <v>****</v>
          </cell>
          <cell r="M979" t="str">
            <v>71</v>
          </cell>
          <cell r="N979" t="str">
            <v>****</v>
          </cell>
          <cell r="O979" t="str">
            <v>*</v>
          </cell>
          <cell r="P979" t="str">
            <v>*</v>
          </cell>
          <cell r="Q979" t="str">
            <v>****</v>
          </cell>
          <cell r="R979" t="str">
            <v>**</v>
          </cell>
          <cell r="S979" t="str">
            <v>****</v>
          </cell>
          <cell r="V979">
            <v>2003</v>
          </cell>
          <cell r="W979">
            <v>2003</v>
          </cell>
          <cell r="X979">
            <v>0</v>
          </cell>
          <cell r="AB979">
            <v>0</v>
          </cell>
          <cell r="AC979">
            <v>0</v>
          </cell>
          <cell r="AE979">
            <v>60</v>
          </cell>
          <cell r="AF979">
            <v>60</v>
          </cell>
          <cell r="AG979">
            <v>0</v>
          </cell>
          <cell r="AH979">
            <v>0</v>
          </cell>
          <cell r="AI979">
            <v>60</v>
          </cell>
          <cell r="AJ979">
            <v>60</v>
          </cell>
          <cell r="AK979">
            <v>0</v>
          </cell>
          <cell r="AL979">
            <v>2003</v>
          </cell>
          <cell r="AM979">
            <v>2003</v>
          </cell>
          <cell r="AN979" t="str">
            <v>ta71610</v>
          </cell>
          <cell r="AO979">
            <v>0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>
            <v>3</v>
          </cell>
          <cell r="BB979">
            <v>3</v>
          </cell>
          <cell r="BC979">
            <v>3</v>
          </cell>
          <cell r="BD979">
            <v>6</v>
          </cell>
          <cell r="BE979">
            <v>6</v>
          </cell>
          <cell r="BF979">
            <v>6</v>
          </cell>
          <cell r="BG979">
            <v>6</v>
          </cell>
          <cell r="BH979">
            <v>6</v>
          </cell>
          <cell r="BI979">
            <v>6</v>
          </cell>
        </row>
        <row r="980">
          <cell r="C980" t="str">
            <v>D1</v>
          </cell>
          <cell r="D980" t="str">
            <v>3</v>
          </cell>
          <cell r="E980" t="str">
            <v>XUSI046</v>
          </cell>
          <cell r="F980" t="str">
            <v>II10P</v>
          </cell>
          <cell r="G980" t="str">
            <v>II10P</v>
          </cell>
          <cell r="H980" t="str">
            <v>DOTAZIONI</v>
          </cell>
          <cell r="I980" t="str">
            <v>610</v>
          </cell>
          <cell r="J980" t="str">
            <v>**</v>
          </cell>
          <cell r="K980" t="str">
            <v>****</v>
          </cell>
          <cell r="L980" t="str">
            <v>****</v>
          </cell>
          <cell r="M980" t="str">
            <v>71</v>
          </cell>
          <cell r="N980" t="str">
            <v>****</v>
          </cell>
          <cell r="O980" t="str">
            <v>*</v>
          </cell>
          <cell r="P980" t="str">
            <v>*</v>
          </cell>
          <cell r="Q980" t="str">
            <v>****</v>
          </cell>
          <cell r="R980" t="str">
            <v>**</v>
          </cell>
          <cell r="S980" t="str">
            <v>****</v>
          </cell>
          <cell r="V980">
            <v>2004</v>
          </cell>
          <cell r="W980">
            <v>2004</v>
          </cell>
          <cell r="X980">
            <v>0</v>
          </cell>
          <cell r="AB980">
            <v>0</v>
          </cell>
          <cell r="AC980">
            <v>0</v>
          </cell>
          <cell r="AF980">
            <v>60</v>
          </cell>
          <cell r="AG980">
            <v>60</v>
          </cell>
          <cell r="AH980">
            <v>0</v>
          </cell>
          <cell r="AI980">
            <v>60</v>
          </cell>
          <cell r="AJ980">
            <v>60</v>
          </cell>
          <cell r="AK980">
            <v>0</v>
          </cell>
          <cell r="AL980">
            <v>2004</v>
          </cell>
          <cell r="AM980">
            <v>2004</v>
          </cell>
          <cell r="AN980" t="str">
            <v>ta71610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0</v>
          </cell>
          <cell r="AY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3</v>
          </cell>
          <cell r="BE980">
            <v>3</v>
          </cell>
          <cell r="BF980">
            <v>3</v>
          </cell>
          <cell r="BG980">
            <v>6</v>
          </cell>
          <cell r="BH980">
            <v>6</v>
          </cell>
          <cell r="BI980">
            <v>6</v>
          </cell>
        </row>
        <row r="981">
          <cell r="C981" t="str">
            <v>F</v>
          </cell>
          <cell r="D981" t="str">
            <v>B5</v>
          </cell>
          <cell r="E981" t="str">
            <v>XUSI046</v>
          </cell>
          <cell r="F981" t="str">
            <v>DOTAZIONI</v>
          </cell>
          <cell r="G981" t="str">
            <v>II10PS</v>
          </cell>
          <cell r="H981" t="str">
            <v>DOTAZIONI</v>
          </cell>
          <cell r="I981" t="str">
            <v>610</v>
          </cell>
          <cell r="J981" t="str">
            <v>**</v>
          </cell>
          <cell r="K981" t="str">
            <v>****</v>
          </cell>
          <cell r="L981" t="str">
            <v>****</v>
          </cell>
          <cell r="M981" t="str">
            <v>71</v>
          </cell>
          <cell r="N981" t="str">
            <v>****</v>
          </cell>
          <cell r="O981" t="str">
            <v>*</v>
          </cell>
          <cell r="P981" t="str">
            <v>*</v>
          </cell>
          <cell r="Q981" t="str">
            <v>****</v>
          </cell>
          <cell r="R981" t="str">
            <v>**</v>
          </cell>
          <cell r="S981" t="str">
            <v>****</v>
          </cell>
          <cell r="T981">
            <v>3</v>
          </cell>
          <cell r="U981">
            <v>3</v>
          </cell>
          <cell r="V981">
            <v>1</v>
          </cell>
          <cell r="W981">
            <v>2000</v>
          </cell>
          <cell r="X981">
            <v>0</v>
          </cell>
          <cell r="Y981">
            <v>8</v>
          </cell>
          <cell r="AB981">
            <v>8</v>
          </cell>
          <cell r="AC981">
            <v>8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8</v>
          </cell>
          <cell r="AJ981">
            <v>8</v>
          </cell>
          <cell r="AK981">
            <v>0</v>
          </cell>
          <cell r="AL981">
            <v>2000</v>
          </cell>
          <cell r="AM981">
            <v>2000</v>
          </cell>
          <cell r="AN981" t="str">
            <v>ta71610</v>
          </cell>
          <cell r="AO981">
            <v>0</v>
          </cell>
          <cell r="AP981">
            <v>0</v>
          </cell>
          <cell r="AQ981">
            <v>0</v>
          </cell>
          <cell r="AR981">
            <v>0.4</v>
          </cell>
          <cell r="AS981">
            <v>0.4</v>
          </cell>
          <cell r="AT981">
            <v>0.4</v>
          </cell>
          <cell r="AU981">
            <v>0.8</v>
          </cell>
          <cell r="AV981">
            <v>0.8</v>
          </cell>
          <cell r="AW981">
            <v>0.8</v>
          </cell>
          <cell r="AX981">
            <v>0.8</v>
          </cell>
          <cell r="AY981">
            <v>0.8</v>
          </cell>
          <cell r="AZ981">
            <v>0.8</v>
          </cell>
          <cell r="BA981">
            <v>0.8</v>
          </cell>
          <cell r="BB981">
            <v>0.8</v>
          </cell>
          <cell r="BC981">
            <v>0</v>
          </cell>
          <cell r="BD981">
            <v>0.8</v>
          </cell>
          <cell r="BE981">
            <v>0.8</v>
          </cell>
          <cell r="BF981">
            <v>0</v>
          </cell>
          <cell r="BG981">
            <v>0.8</v>
          </cell>
          <cell r="BH981">
            <v>0.8</v>
          </cell>
          <cell r="BI981">
            <v>0</v>
          </cell>
        </row>
        <row r="982">
          <cell r="C982" t="str">
            <v>F</v>
          </cell>
          <cell r="D982" t="str">
            <v>B5</v>
          </cell>
          <cell r="E982" t="str">
            <v>XUSI046</v>
          </cell>
          <cell r="F982" t="str">
            <v>DOTAZIONI</v>
          </cell>
          <cell r="G982" t="str">
            <v>II10PS</v>
          </cell>
          <cell r="H982" t="str">
            <v>DOTAZIONI</v>
          </cell>
          <cell r="I982" t="str">
            <v>610</v>
          </cell>
          <cell r="J982" t="str">
            <v>**</v>
          </cell>
          <cell r="K982" t="str">
            <v>****</v>
          </cell>
          <cell r="L982" t="str">
            <v>****</v>
          </cell>
          <cell r="M982" t="str">
            <v>71</v>
          </cell>
          <cell r="N982" t="str">
            <v>****</v>
          </cell>
          <cell r="O982" t="str">
            <v>*</v>
          </cell>
          <cell r="P982" t="str">
            <v>*</v>
          </cell>
          <cell r="Q982" t="str">
            <v>****</v>
          </cell>
          <cell r="R982" t="str">
            <v>**</v>
          </cell>
          <cell r="S982" t="str">
            <v>****</v>
          </cell>
          <cell r="T982">
            <v>3</v>
          </cell>
          <cell r="U982">
            <v>3</v>
          </cell>
          <cell r="V982">
            <v>2</v>
          </cell>
          <cell r="W982">
            <v>2000</v>
          </cell>
          <cell r="X982">
            <v>0</v>
          </cell>
          <cell r="Y982">
            <v>12</v>
          </cell>
          <cell r="Z982">
            <v>12</v>
          </cell>
          <cell r="AB982">
            <v>12</v>
          </cell>
          <cell r="AC982">
            <v>12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12</v>
          </cell>
          <cell r="AJ982">
            <v>12</v>
          </cell>
          <cell r="AK982">
            <v>0</v>
          </cell>
          <cell r="AL982">
            <v>2000</v>
          </cell>
          <cell r="AM982">
            <v>2000</v>
          </cell>
          <cell r="AN982" t="str">
            <v>ta71610</v>
          </cell>
          <cell r="AO982">
            <v>0</v>
          </cell>
          <cell r="AP982">
            <v>0</v>
          </cell>
          <cell r="AQ982">
            <v>0</v>
          </cell>
          <cell r="AR982">
            <v>0.60000000000000009</v>
          </cell>
          <cell r="AS982">
            <v>0.60000000000000009</v>
          </cell>
          <cell r="AT982">
            <v>0.60000000000000009</v>
          </cell>
          <cell r="AU982">
            <v>1.2000000000000002</v>
          </cell>
          <cell r="AV982">
            <v>1.2000000000000002</v>
          </cell>
          <cell r="AW982">
            <v>1.2000000000000002</v>
          </cell>
          <cell r="AX982">
            <v>1.2000000000000002</v>
          </cell>
          <cell r="AY982">
            <v>1.2000000000000002</v>
          </cell>
          <cell r="AZ982">
            <v>1.2000000000000002</v>
          </cell>
          <cell r="BA982">
            <v>1.2000000000000002</v>
          </cell>
          <cell r="BB982">
            <v>1.2000000000000002</v>
          </cell>
          <cell r="BC982">
            <v>0</v>
          </cell>
          <cell r="BD982">
            <v>1.2000000000000002</v>
          </cell>
          <cell r="BE982">
            <v>1.2000000000000002</v>
          </cell>
          <cell r="BF982">
            <v>0</v>
          </cell>
          <cell r="BG982">
            <v>1.2000000000000002</v>
          </cell>
          <cell r="BH982">
            <v>1.2000000000000002</v>
          </cell>
          <cell r="BI982">
            <v>0</v>
          </cell>
        </row>
        <row r="983">
          <cell r="C983" t="str">
            <v>F</v>
          </cell>
          <cell r="D983" t="str">
            <v>B5</v>
          </cell>
          <cell r="E983" t="str">
            <v>XUSI046</v>
          </cell>
          <cell r="F983" t="str">
            <v>DOTAZIONI</v>
          </cell>
          <cell r="G983" t="str">
            <v>II10PS</v>
          </cell>
          <cell r="H983" t="str">
            <v>DOTAZIONI</v>
          </cell>
          <cell r="I983" t="str">
            <v>610</v>
          </cell>
          <cell r="J983" t="str">
            <v>**</v>
          </cell>
          <cell r="K983" t="str">
            <v>****</v>
          </cell>
          <cell r="L983" t="str">
            <v>****</v>
          </cell>
          <cell r="M983" t="str">
            <v>71</v>
          </cell>
          <cell r="N983" t="str">
            <v>****</v>
          </cell>
          <cell r="O983" t="str">
            <v>*</v>
          </cell>
          <cell r="P983" t="str">
            <v>*</v>
          </cell>
          <cell r="Q983" t="str">
            <v>****</v>
          </cell>
          <cell r="R983" t="str">
            <v>**</v>
          </cell>
          <cell r="S983" t="str">
            <v>****</v>
          </cell>
          <cell r="T983">
            <v>3</v>
          </cell>
          <cell r="U983">
            <v>3</v>
          </cell>
          <cell r="V983">
            <v>3</v>
          </cell>
          <cell r="W983">
            <v>2000</v>
          </cell>
          <cell r="X983">
            <v>0</v>
          </cell>
          <cell r="Z983">
            <v>12</v>
          </cell>
          <cell r="AA983">
            <v>12</v>
          </cell>
          <cell r="AB983">
            <v>12</v>
          </cell>
          <cell r="AC983">
            <v>12</v>
          </cell>
          <cell r="AD983">
            <v>0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12</v>
          </cell>
          <cell r="AJ983">
            <v>12</v>
          </cell>
          <cell r="AK983">
            <v>0</v>
          </cell>
          <cell r="AL983">
            <v>2000</v>
          </cell>
          <cell r="AM983">
            <v>2000</v>
          </cell>
          <cell r="AN983" t="str">
            <v>ta71610</v>
          </cell>
          <cell r="AO983">
            <v>0</v>
          </cell>
          <cell r="AP983">
            <v>0</v>
          </cell>
          <cell r="AQ983">
            <v>0</v>
          </cell>
          <cell r="AR983">
            <v>0.60000000000000009</v>
          </cell>
          <cell r="AS983">
            <v>0.60000000000000009</v>
          </cell>
          <cell r="AT983">
            <v>0.60000000000000009</v>
          </cell>
          <cell r="AU983">
            <v>1.2000000000000002</v>
          </cell>
          <cell r="AV983">
            <v>1.2000000000000002</v>
          </cell>
          <cell r="AW983">
            <v>1.2000000000000002</v>
          </cell>
          <cell r="AX983">
            <v>1.2000000000000002</v>
          </cell>
          <cell r="AY983">
            <v>1.2000000000000002</v>
          </cell>
          <cell r="AZ983">
            <v>1.2000000000000002</v>
          </cell>
          <cell r="BA983">
            <v>1.2000000000000002</v>
          </cell>
          <cell r="BB983">
            <v>1.2000000000000002</v>
          </cell>
          <cell r="BC983">
            <v>0</v>
          </cell>
          <cell r="BD983">
            <v>1.2000000000000002</v>
          </cell>
          <cell r="BE983">
            <v>1.2000000000000002</v>
          </cell>
          <cell r="BF983">
            <v>0</v>
          </cell>
          <cell r="BG983">
            <v>1.2000000000000002</v>
          </cell>
          <cell r="BH983">
            <v>1.2000000000000002</v>
          </cell>
          <cell r="BI983">
            <v>0</v>
          </cell>
        </row>
        <row r="984">
          <cell r="C984" t="str">
            <v>F</v>
          </cell>
          <cell r="D984" t="str">
            <v>B5</v>
          </cell>
          <cell r="E984" t="str">
            <v>XUSI046</v>
          </cell>
          <cell r="F984" t="str">
            <v>DOTAZIONI</v>
          </cell>
          <cell r="G984" t="str">
            <v>II10PS</v>
          </cell>
          <cell r="H984" t="str">
            <v>DOTAZIONI</v>
          </cell>
          <cell r="I984" t="str">
            <v>610</v>
          </cell>
          <cell r="J984" t="str">
            <v>**</v>
          </cell>
          <cell r="K984" t="str">
            <v>****</v>
          </cell>
          <cell r="L984" t="str">
            <v>****</v>
          </cell>
          <cell r="M984" t="str">
            <v>71</v>
          </cell>
          <cell r="N984" t="str">
            <v>****</v>
          </cell>
          <cell r="O984" t="str">
            <v>*</v>
          </cell>
          <cell r="P984" t="str">
            <v>*</v>
          </cell>
          <cell r="Q984" t="str">
            <v>****</v>
          </cell>
          <cell r="R984" t="str">
            <v>**</v>
          </cell>
          <cell r="S984" t="str">
            <v>****</v>
          </cell>
          <cell r="T984">
            <v>3</v>
          </cell>
          <cell r="U984">
            <v>3</v>
          </cell>
          <cell r="V984">
            <v>4</v>
          </cell>
          <cell r="W984">
            <v>2000</v>
          </cell>
          <cell r="X984">
            <v>0</v>
          </cell>
          <cell r="AA984">
            <v>3</v>
          </cell>
          <cell r="AB984">
            <v>3</v>
          </cell>
          <cell r="AC984">
            <v>3</v>
          </cell>
          <cell r="AD984">
            <v>0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3</v>
          </cell>
          <cell r="AJ984">
            <v>3</v>
          </cell>
          <cell r="AK984">
            <v>0</v>
          </cell>
          <cell r="AL984">
            <v>2000</v>
          </cell>
          <cell r="AM984">
            <v>2000</v>
          </cell>
          <cell r="AN984" t="str">
            <v>ta71610</v>
          </cell>
          <cell r="AO984">
            <v>0</v>
          </cell>
          <cell r="AP984">
            <v>0</v>
          </cell>
          <cell r="AQ984">
            <v>0</v>
          </cell>
          <cell r="AR984">
            <v>0.15000000000000002</v>
          </cell>
          <cell r="AS984">
            <v>0.15000000000000002</v>
          </cell>
          <cell r="AT984">
            <v>0.15000000000000002</v>
          </cell>
          <cell r="AU984">
            <v>0.30000000000000004</v>
          </cell>
          <cell r="AV984">
            <v>0.30000000000000004</v>
          </cell>
          <cell r="AW984">
            <v>0.30000000000000004</v>
          </cell>
          <cell r="AX984">
            <v>0.30000000000000004</v>
          </cell>
          <cell r="AY984">
            <v>0.30000000000000004</v>
          </cell>
          <cell r="AZ984">
            <v>0.30000000000000004</v>
          </cell>
          <cell r="BA984">
            <v>0.30000000000000004</v>
          </cell>
          <cell r="BB984">
            <v>0.30000000000000004</v>
          </cell>
          <cell r="BC984">
            <v>0</v>
          </cell>
          <cell r="BD984">
            <v>0.30000000000000004</v>
          </cell>
          <cell r="BE984">
            <v>0.30000000000000004</v>
          </cell>
          <cell r="BF984">
            <v>0</v>
          </cell>
          <cell r="BG984">
            <v>0.30000000000000004</v>
          </cell>
          <cell r="BH984">
            <v>0.30000000000000004</v>
          </cell>
          <cell r="BI984">
            <v>0</v>
          </cell>
        </row>
        <row r="985">
          <cell r="C985" t="str">
            <v>F</v>
          </cell>
          <cell r="D985" t="str">
            <v>B5</v>
          </cell>
          <cell r="E985" t="str">
            <v>XUSI046</v>
          </cell>
          <cell r="F985" t="str">
            <v>II10UII</v>
          </cell>
          <cell r="G985" t="str">
            <v>II10UII</v>
          </cell>
          <cell r="H985" t="str">
            <v>DOTAZIONI</v>
          </cell>
          <cell r="I985" t="str">
            <v>610</v>
          </cell>
          <cell r="J985" t="str">
            <v>**</v>
          </cell>
          <cell r="K985" t="str">
            <v>****</v>
          </cell>
          <cell r="L985" t="str">
            <v>****</v>
          </cell>
          <cell r="M985" t="str">
            <v>71</v>
          </cell>
          <cell r="N985" t="str">
            <v>****</v>
          </cell>
          <cell r="O985" t="str">
            <v>*</v>
          </cell>
          <cell r="P985" t="str">
            <v>*</v>
          </cell>
          <cell r="Q985" t="str">
            <v>****</v>
          </cell>
          <cell r="R985" t="str">
            <v>**</v>
          </cell>
          <cell r="S985" t="str">
            <v>****</v>
          </cell>
          <cell r="T985">
            <v>3</v>
          </cell>
          <cell r="U985">
            <v>3</v>
          </cell>
          <cell r="V985">
            <v>1</v>
          </cell>
          <cell r="W985">
            <v>2000</v>
          </cell>
          <cell r="X985">
            <v>0</v>
          </cell>
          <cell r="Y985">
            <v>77</v>
          </cell>
          <cell r="AB985">
            <v>77</v>
          </cell>
          <cell r="AC985">
            <v>77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77</v>
          </cell>
          <cell r="AJ985">
            <v>77</v>
          </cell>
          <cell r="AK985">
            <v>0</v>
          </cell>
          <cell r="AL985">
            <v>2000</v>
          </cell>
          <cell r="AM985">
            <v>2000</v>
          </cell>
          <cell r="AN985" t="str">
            <v>ta71610</v>
          </cell>
          <cell r="AO985">
            <v>0</v>
          </cell>
          <cell r="AP985">
            <v>0</v>
          </cell>
          <cell r="AQ985">
            <v>0</v>
          </cell>
          <cell r="AR985">
            <v>3.85</v>
          </cell>
          <cell r="AS985">
            <v>3.85</v>
          </cell>
          <cell r="AT985">
            <v>3.85</v>
          </cell>
          <cell r="AU985">
            <v>7.7</v>
          </cell>
          <cell r="AV985">
            <v>7.7</v>
          </cell>
          <cell r="AW985">
            <v>7.7</v>
          </cell>
          <cell r="AX985">
            <v>7.7</v>
          </cell>
          <cell r="AY985">
            <v>7.7</v>
          </cell>
          <cell r="AZ985">
            <v>7.7</v>
          </cell>
          <cell r="BA985">
            <v>7.7</v>
          </cell>
          <cell r="BB985">
            <v>7.7</v>
          </cell>
          <cell r="BC985">
            <v>0</v>
          </cell>
          <cell r="BD985">
            <v>7.7</v>
          </cell>
          <cell r="BE985">
            <v>7.7</v>
          </cell>
          <cell r="BF985">
            <v>0</v>
          </cell>
          <cell r="BG985">
            <v>7.7</v>
          </cell>
          <cell r="BH985">
            <v>7.7</v>
          </cell>
          <cell r="BI985">
            <v>0</v>
          </cell>
        </row>
        <row r="986">
          <cell r="C986" t="str">
            <v>F</v>
          </cell>
          <cell r="D986" t="str">
            <v>B5</v>
          </cell>
          <cell r="E986" t="str">
            <v>XUSI046</v>
          </cell>
          <cell r="F986" t="str">
            <v>II10UII</v>
          </cell>
          <cell r="G986" t="str">
            <v>II10UII</v>
          </cell>
          <cell r="H986" t="str">
            <v>DOTAZIONI</v>
          </cell>
          <cell r="I986" t="str">
            <v>610</v>
          </cell>
          <cell r="J986" t="str">
            <v>**</v>
          </cell>
          <cell r="K986" t="str">
            <v>****</v>
          </cell>
          <cell r="L986" t="str">
            <v>****</v>
          </cell>
          <cell r="M986" t="str">
            <v>71</v>
          </cell>
          <cell r="N986" t="str">
            <v>****</v>
          </cell>
          <cell r="O986" t="str">
            <v>*</v>
          </cell>
          <cell r="P986" t="str">
            <v>*</v>
          </cell>
          <cell r="Q986" t="str">
            <v>****</v>
          </cell>
          <cell r="R986" t="str">
            <v>**</v>
          </cell>
          <cell r="S986" t="str">
            <v>****</v>
          </cell>
          <cell r="T986">
            <v>3</v>
          </cell>
          <cell r="U986">
            <v>3</v>
          </cell>
          <cell r="V986">
            <v>2</v>
          </cell>
          <cell r="W986">
            <v>2000</v>
          </cell>
          <cell r="X986">
            <v>0</v>
          </cell>
          <cell r="Y986">
            <v>75</v>
          </cell>
          <cell r="Z986">
            <v>75</v>
          </cell>
          <cell r="AB986">
            <v>75</v>
          </cell>
          <cell r="AC986">
            <v>75</v>
          </cell>
          <cell r="AD986">
            <v>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75</v>
          </cell>
          <cell r="AJ986">
            <v>75</v>
          </cell>
          <cell r="AK986">
            <v>0</v>
          </cell>
          <cell r="AL986">
            <v>2000</v>
          </cell>
          <cell r="AM986">
            <v>2000</v>
          </cell>
          <cell r="AN986" t="str">
            <v>ta71610</v>
          </cell>
          <cell r="AO986">
            <v>0</v>
          </cell>
          <cell r="AP986">
            <v>0</v>
          </cell>
          <cell r="AQ986">
            <v>0</v>
          </cell>
          <cell r="AR986">
            <v>3.75</v>
          </cell>
          <cell r="AS986">
            <v>3.75</v>
          </cell>
          <cell r="AT986">
            <v>3.75</v>
          </cell>
          <cell r="AU986">
            <v>7.5</v>
          </cell>
          <cell r="AV986">
            <v>7.5</v>
          </cell>
          <cell r="AW986">
            <v>7.5</v>
          </cell>
          <cell r="AX986">
            <v>7.5</v>
          </cell>
          <cell r="AY986">
            <v>7.5</v>
          </cell>
          <cell r="AZ986">
            <v>7.5</v>
          </cell>
          <cell r="BA986">
            <v>7.5</v>
          </cell>
          <cell r="BB986">
            <v>7.5</v>
          </cell>
          <cell r="BC986">
            <v>0</v>
          </cell>
          <cell r="BD986">
            <v>7.5</v>
          </cell>
          <cell r="BE986">
            <v>7.5</v>
          </cell>
          <cell r="BF986">
            <v>0</v>
          </cell>
          <cell r="BG986">
            <v>7.5</v>
          </cell>
          <cell r="BH986">
            <v>7.5</v>
          </cell>
          <cell r="BI986">
            <v>0</v>
          </cell>
        </row>
        <row r="987">
          <cell r="C987" t="str">
            <v>F</v>
          </cell>
          <cell r="D987" t="str">
            <v>B5</v>
          </cell>
          <cell r="E987" t="str">
            <v>XUSI046</v>
          </cell>
          <cell r="F987" t="str">
            <v>II10UII</v>
          </cell>
          <cell r="G987" t="str">
            <v>II10UII</v>
          </cell>
          <cell r="H987" t="str">
            <v>DOTAZIONI</v>
          </cell>
          <cell r="I987" t="str">
            <v>610</v>
          </cell>
          <cell r="J987" t="str">
            <v>**</v>
          </cell>
          <cell r="K987" t="str">
            <v>****</v>
          </cell>
          <cell r="L987" t="str">
            <v>****</v>
          </cell>
          <cell r="M987" t="str">
            <v>71</v>
          </cell>
          <cell r="N987" t="str">
            <v>****</v>
          </cell>
          <cell r="O987" t="str">
            <v>*</v>
          </cell>
          <cell r="P987" t="str">
            <v>*</v>
          </cell>
          <cell r="Q987" t="str">
            <v>****</v>
          </cell>
          <cell r="R987" t="str">
            <v>**</v>
          </cell>
          <cell r="S987" t="str">
            <v>****</v>
          </cell>
          <cell r="T987">
            <v>3</v>
          </cell>
          <cell r="U987">
            <v>3</v>
          </cell>
          <cell r="V987">
            <v>3</v>
          </cell>
          <cell r="W987">
            <v>2000</v>
          </cell>
          <cell r="X987">
            <v>0</v>
          </cell>
          <cell r="Z987">
            <v>70</v>
          </cell>
          <cell r="AA987">
            <v>70</v>
          </cell>
          <cell r="AB987">
            <v>70</v>
          </cell>
          <cell r="AC987">
            <v>70</v>
          </cell>
          <cell r="AD987">
            <v>0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70</v>
          </cell>
          <cell r="AJ987">
            <v>70</v>
          </cell>
          <cell r="AK987">
            <v>0</v>
          </cell>
          <cell r="AL987">
            <v>2000</v>
          </cell>
          <cell r="AM987">
            <v>2000</v>
          </cell>
          <cell r="AN987" t="str">
            <v>ta71610</v>
          </cell>
          <cell r="AO987">
            <v>0</v>
          </cell>
          <cell r="AP987">
            <v>0</v>
          </cell>
          <cell r="AQ987">
            <v>0</v>
          </cell>
          <cell r="AR987">
            <v>3.5</v>
          </cell>
          <cell r="AS987">
            <v>3.5</v>
          </cell>
          <cell r="AT987">
            <v>3.5</v>
          </cell>
          <cell r="AU987">
            <v>7</v>
          </cell>
          <cell r="AV987">
            <v>7</v>
          </cell>
          <cell r="AW987">
            <v>7</v>
          </cell>
          <cell r="AX987">
            <v>7</v>
          </cell>
          <cell r="AY987">
            <v>7</v>
          </cell>
          <cell r="AZ987">
            <v>7</v>
          </cell>
          <cell r="BA987">
            <v>7</v>
          </cell>
          <cell r="BB987">
            <v>7</v>
          </cell>
          <cell r="BC987">
            <v>0</v>
          </cell>
          <cell r="BD987">
            <v>7</v>
          </cell>
          <cell r="BE987">
            <v>7</v>
          </cell>
          <cell r="BF987">
            <v>0</v>
          </cell>
          <cell r="BG987">
            <v>7</v>
          </cell>
          <cell r="BH987">
            <v>7</v>
          </cell>
          <cell r="BI987">
            <v>0</v>
          </cell>
        </row>
        <row r="988">
          <cell r="C988" t="str">
            <v>F</v>
          </cell>
          <cell r="D988" t="str">
            <v>B5</v>
          </cell>
          <cell r="E988" t="str">
            <v>XUSI046</v>
          </cell>
          <cell r="F988" t="str">
            <v>II10UII</v>
          </cell>
          <cell r="G988" t="str">
            <v>II10UII</v>
          </cell>
          <cell r="H988" t="str">
            <v>DOTAZIONI</v>
          </cell>
          <cell r="I988" t="str">
            <v>610</v>
          </cell>
          <cell r="J988" t="str">
            <v>**</v>
          </cell>
          <cell r="K988" t="str">
            <v>****</v>
          </cell>
          <cell r="L988" t="str">
            <v>****</v>
          </cell>
          <cell r="M988" t="str">
            <v>71</v>
          </cell>
          <cell r="N988" t="str">
            <v>****</v>
          </cell>
          <cell r="O988" t="str">
            <v>*</v>
          </cell>
          <cell r="P988" t="str">
            <v>*</v>
          </cell>
          <cell r="Q988" t="str">
            <v>****</v>
          </cell>
          <cell r="R988" t="str">
            <v>**</v>
          </cell>
          <cell r="S988" t="str">
            <v>****</v>
          </cell>
          <cell r="T988">
            <v>3</v>
          </cell>
          <cell r="U988">
            <v>3</v>
          </cell>
          <cell r="V988">
            <v>4</v>
          </cell>
          <cell r="W988">
            <v>2000</v>
          </cell>
          <cell r="X988">
            <v>0</v>
          </cell>
          <cell r="AA988">
            <v>75</v>
          </cell>
          <cell r="AB988">
            <v>75</v>
          </cell>
          <cell r="AC988">
            <v>75</v>
          </cell>
          <cell r="AD988">
            <v>0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75</v>
          </cell>
          <cell r="AJ988">
            <v>75</v>
          </cell>
          <cell r="AK988">
            <v>0</v>
          </cell>
          <cell r="AL988">
            <v>2000</v>
          </cell>
          <cell r="AM988">
            <v>2000</v>
          </cell>
          <cell r="AN988" t="str">
            <v>ta71610</v>
          </cell>
          <cell r="AO988">
            <v>0</v>
          </cell>
          <cell r="AP988">
            <v>0</v>
          </cell>
          <cell r="AQ988">
            <v>0</v>
          </cell>
          <cell r="AR988">
            <v>3.75</v>
          </cell>
          <cell r="AS988">
            <v>3.75</v>
          </cell>
          <cell r="AT988">
            <v>3.75</v>
          </cell>
          <cell r="AU988">
            <v>7.5</v>
          </cell>
          <cell r="AV988">
            <v>7.5</v>
          </cell>
          <cell r="AW988">
            <v>7.5</v>
          </cell>
          <cell r="AX988">
            <v>7.5</v>
          </cell>
          <cell r="AY988">
            <v>7.5</v>
          </cell>
          <cell r="AZ988">
            <v>7.5</v>
          </cell>
          <cell r="BA988">
            <v>7.5</v>
          </cell>
          <cell r="BB988">
            <v>7.5</v>
          </cell>
          <cell r="BC988">
            <v>0</v>
          </cell>
          <cell r="BD988">
            <v>7.5</v>
          </cell>
          <cell r="BE988">
            <v>7.5</v>
          </cell>
          <cell r="BF988">
            <v>0</v>
          </cell>
          <cell r="BG988">
            <v>7.5</v>
          </cell>
          <cell r="BH988">
            <v>7.5</v>
          </cell>
          <cell r="BI988">
            <v>0</v>
          </cell>
        </row>
        <row r="989">
          <cell r="C989" t="str">
            <v>F</v>
          </cell>
          <cell r="D989" t="str">
            <v>B5</v>
          </cell>
          <cell r="E989" t="str">
            <v>XUSI046</v>
          </cell>
          <cell r="F989" t="str">
            <v>II10UIM</v>
          </cell>
          <cell r="G989" t="str">
            <v>II10UIM</v>
          </cell>
          <cell r="H989" t="str">
            <v>DOTAZIONI</v>
          </cell>
          <cell r="I989" t="str">
            <v>610</v>
          </cell>
          <cell r="J989" t="str">
            <v>**</v>
          </cell>
          <cell r="K989" t="str">
            <v>****</v>
          </cell>
          <cell r="L989" t="str">
            <v>****</v>
          </cell>
          <cell r="M989" t="str">
            <v>71</v>
          </cell>
          <cell r="N989" t="str">
            <v>****</v>
          </cell>
          <cell r="O989" t="str">
            <v>*</v>
          </cell>
          <cell r="P989" t="str">
            <v>*</v>
          </cell>
          <cell r="Q989" t="str">
            <v>****</v>
          </cell>
          <cell r="R989" t="str">
            <v>**</v>
          </cell>
          <cell r="S989" t="str">
            <v>****</v>
          </cell>
          <cell r="T989">
            <v>3</v>
          </cell>
          <cell r="U989">
            <v>3</v>
          </cell>
          <cell r="V989">
            <v>1</v>
          </cell>
          <cell r="W989">
            <v>2000</v>
          </cell>
          <cell r="X989">
            <v>0</v>
          </cell>
          <cell r="Y989">
            <v>3</v>
          </cell>
          <cell r="AB989">
            <v>3</v>
          </cell>
          <cell r="AC989">
            <v>3</v>
          </cell>
          <cell r="AD989">
            <v>0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3</v>
          </cell>
          <cell r="AJ989">
            <v>3</v>
          </cell>
          <cell r="AK989">
            <v>0</v>
          </cell>
          <cell r="AL989">
            <v>2000</v>
          </cell>
          <cell r="AM989">
            <v>2000</v>
          </cell>
          <cell r="AN989" t="str">
            <v>ta71610</v>
          </cell>
          <cell r="AO989">
            <v>0</v>
          </cell>
          <cell r="AP989">
            <v>0</v>
          </cell>
          <cell r="AQ989">
            <v>0</v>
          </cell>
          <cell r="AR989">
            <v>0.15000000000000002</v>
          </cell>
          <cell r="AS989">
            <v>0.15000000000000002</v>
          </cell>
          <cell r="AT989">
            <v>0.15000000000000002</v>
          </cell>
          <cell r="AU989">
            <v>0.30000000000000004</v>
          </cell>
          <cell r="AV989">
            <v>0.30000000000000004</v>
          </cell>
          <cell r="AW989">
            <v>0.30000000000000004</v>
          </cell>
          <cell r="AX989">
            <v>0.30000000000000004</v>
          </cell>
          <cell r="AY989">
            <v>0.30000000000000004</v>
          </cell>
          <cell r="AZ989">
            <v>0.30000000000000004</v>
          </cell>
          <cell r="BA989">
            <v>0.30000000000000004</v>
          </cell>
          <cell r="BB989">
            <v>0.30000000000000004</v>
          </cell>
          <cell r="BC989">
            <v>0</v>
          </cell>
          <cell r="BD989">
            <v>0.30000000000000004</v>
          </cell>
          <cell r="BE989">
            <v>0.30000000000000004</v>
          </cell>
          <cell r="BF989">
            <v>0</v>
          </cell>
          <cell r="BG989">
            <v>0.30000000000000004</v>
          </cell>
          <cell r="BH989">
            <v>0.30000000000000004</v>
          </cell>
          <cell r="BI989">
            <v>0</v>
          </cell>
        </row>
        <row r="990">
          <cell r="C990" t="str">
            <v>F</v>
          </cell>
          <cell r="D990" t="str">
            <v>B5</v>
          </cell>
          <cell r="E990" t="str">
            <v>XUSI046</v>
          </cell>
          <cell r="F990" t="str">
            <v>II10UIM</v>
          </cell>
          <cell r="G990" t="str">
            <v>II10UIM</v>
          </cell>
          <cell r="H990" t="str">
            <v>DOTAZIONI</v>
          </cell>
          <cell r="I990" t="str">
            <v>610</v>
          </cell>
          <cell r="J990" t="str">
            <v>**</v>
          </cell>
          <cell r="K990" t="str">
            <v>****</v>
          </cell>
          <cell r="L990" t="str">
            <v>****</v>
          </cell>
          <cell r="M990" t="str">
            <v>71</v>
          </cell>
          <cell r="N990" t="str">
            <v>****</v>
          </cell>
          <cell r="O990" t="str">
            <v>*</v>
          </cell>
          <cell r="P990" t="str">
            <v>*</v>
          </cell>
          <cell r="Q990" t="str">
            <v>****</v>
          </cell>
          <cell r="R990" t="str">
            <v>**</v>
          </cell>
          <cell r="S990" t="str">
            <v>****</v>
          </cell>
          <cell r="T990">
            <v>3</v>
          </cell>
          <cell r="U990">
            <v>3</v>
          </cell>
          <cell r="V990">
            <v>2</v>
          </cell>
          <cell r="W990">
            <v>2000</v>
          </cell>
          <cell r="X990">
            <v>0</v>
          </cell>
          <cell r="Y990">
            <v>35</v>
          </cell>
          <cell r="Z990">
            <v>35</v>
          </cell>
          <cell r="AB990">
            <v>35</v>
          </cell>
          <cell r="AC990">
            <v>35</v>
          </cell>
          <cell r="AD990">
            <v>0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35</v>
          </cell>
          <cell r="AJ990">
            <v>35</v>
          </cell>
          <cell r="AK990">
            <v>0</v>
          </cell>
          <cell r="AL990">
            <v>2000</v>
          </cell>
          <cell r="AM990">
            <v>2000</v>
          </cell>
          <cell r="AN990" t="str">
            <v>ta71610</v>
          </cell>
          <cell r="AO990">
            <v>0</v>
          </cell>
          <cell r="AP990">
            <v>0</v>
          </cell>
          <cell r="AQ990">
            <v>0</v>
          </cell>
          <cell r="AR990">
            <v>1.75</v>
          </cell>
          <cell r="AS990">
            <v>1.75</v>
          </cell>
          <cell r="AT990">
            <v>1.75</v>
          </cell>
          <cell r="AU990">
            <v>3.5</v>
          </cell>
          <cell r="AV990">
            <v>3.5</v>
          </cell>
          <cell r="AW990">
            <v>3.5</v>
          </cell>
          <cell r="AX990">
            <v>3.5</v>
          </cell>
          <cell r="AY990">
            <v>3.5</v>
          </cell>
          <cell r="AZ990">
            <v>3.5</v>
          </cell>
          <cell r="BA990">
            <v>3.5</v>
          </cell>
          <cell r="BB990">
            <v>3.5</v>
          </cell>
          <cell r="BC990">
            <v>0</v>
          </cell>
          <cell r="BD990">
            <v>3.5</v>
          </cell>
          <cell r="BE990">
            <v>3.5</v>
          </cell>
          <cell r="BF990">
            <v>0</v>
          </cell>
          <cell r="BG990">
            <v>3.5</v>
          </cell>
          <cell r="BH990">
            <v>3.5</v>
          </cell>
          <cell r="BI990">
            <v>0</v>
          </cell>
        </row>
        <row r="991">
          <cell r="C991" t="str">
            <v>F</v>
          </cell>
          <cell r="D991" t="str">
            <v>B5</v>
          </cell>
          <cell r="E991" t="str">
            <v>XUSI046</v>
          </cell>
          <cell r="F991" t="str">
            <v>II10UIM</v>
          </cell>
          <cell r="G991" t="str">
            <v>II10UIM</v>
          </cell>
          <cell r="H991" t="str">
            <v>DOTAZIONI</v>
          </cell>
          <cell r="I991" t="str">
            <v>610</v>
          </cell>
          <cell r="J991" t="str">
            <v>**</v>
          </cell>
          <cell r="K991" t="str">
            <v>****</v>
          </cell>
          <cell r="L991" t="str">
            <v>****</v>
          </cell>
          <cell r="M991" t="str">
            <v>71</v>
          </cell>
          <cell r="N991" t="str">
            <v>****</v>
          </cell>
          <cell r="O991" t="str">
            <v>*</v>
          </cell>
          <cell r="P991" t="str">
            <v>*</v>
          </cell>
          <cell r="Q991" t="str">
            <v>****</v>
          </cell>
          <cell r="R991" t="str">
            <v>**</v>
          </cell>
          <cell r="S991" t="str">
            <v>****</v>
          </cell>
          <cell r="T991">
            <v>3</v>
          </cell>
          <cell r="U991">
            <v>3</v>
          </cell>
          <cell r="V991">
            <v>3</v>
          </cell>
          <cell r="W991">
            <v>2000</v>
          </cell>
          <cell r="X991">
            <v>0</v>
          </cell>
          <cell r="Z991">
            <v>6</v>
          </cell>
          <cell r="AA991">
            <v>6</v>
          </cell>
          <cell r="AB991">
            <v>6</v>
          </cell>
          <cell r="AC991">
            <v>6</v>
          </cell>
          <cell r="AD991">
            <v>0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6</v>
          </cell>
          <cell r="AJ991">
            <v>6</v>
          </cell>
          <cell r="AK991">
            <v>0</v>
          </cell>
          <cell r="AL991">
            <v>2000</v>
          </cell>
          <cell r="AM991">
            <v>2000</v>
          </cell>
          <cell r="AN991" t="str">
            <v>ta71610</v>
          </cell>
          <cell r="AO991">
            <v>0</v>
          </cell>
          <cell r="AP991">
            <v>0</v>
          </cell>
          <cell r="AQ991">
            <v>0</v>
          </cell>
          <cell r="AR991">
            <v>0.30000000000000004</v>
          </cell>
          <cell r="AS991">
            <v>0.30000000000000004</v>
          </cell>
          <cell r="AT991">
            <v>0.30000000000000004</v>
          </cell>
          <cell r="AU991">
            <v>0.60000000000000009</v>
          </cell>
          <cell r="AV991">
            <v>0.60000000000000009</v>
          </cell>
          <cell r="AW991">
            <v>0.60000000000000009</v>
          </cell>
          <cell r="AX991">
            <v>0.60000000000000009</v>
          </cell>
          <cell r="AY991">
            <v>0.60000000000000009</v>
          </cell>
          <cell r="AZ991">
            <v>0.60000000000000009</v>
          </cell>
          <cell r="BA991">
            <v>0.60000000000000009</v>
          </cell>
          <cell r="BB991">
            <v>0.60000000000000009</v>
          </cell>
          <cell r="BC991">
            <v>0</v>
          </cell>
          <cell r="BD991">
            <v>0.60000000000000009</v>
          </cell>
          <cell r="BE991">
            <v>0.60000000000000009</v>
          </cell>
          <cell r="BF991">
            <v>0</v>
          </cell>
          <cell r="BG991">
            <v>0.60000000000000009</v>
          </cell>
          <cell r="BH991">
            <v>0.60000000000000009</v>
          </cell>
          <cell r="BI991">
            <v>0</v>
          </cell>
        </row>
        <row r="992">
          <cell r="C992" t="str">
            <v>F</v>
          </cell>
          <cell r="D992" t="str">
            <v>B5</v>
          </cell>
          <cell r="E992" t="str">
            <v>XUSI046</v>
          </cell>
          <cell r="F992" t="str">
            <v>II10UIM</v>
          </cell>
          <cell r="G992" t="str">
            <v>II10UIM</v>
          </cell>
          <cell r="H992" t="str">
            <v>DOTAZIONI</v>
          </cell>
          <cell r="I992" t="str">
            <v>610</v>
          </cell>
          <cell r="J992" t="str">
            <v>**</v>
          </cell>
          <cell r="K992" t="str">
            <v>****</v>
          </cell>
          <cell r="L992" t="str">
            <v>****</v>
          </cell>
          <cell r="M992" t="str">
            <v>71</v>
          </cell>
          <cell r="N992" t="str">
            <v>****</v>
          </cell>
          <cell r="O992" t="str">
            <v>*</v>
          </cell>
          <cell r="P992" t="str">
            <v>*</v>
          </cell>
          <cell r="Q992" t="str">
            <v>****</v>
          </cell>
          <cell r="R992" t="str">
            <v>**</v>
          </cell>
          <cell r="S992" t="str">
            <v>****</v>
          </cell>
          <cell r="T992">
            <v>3</v>
          </cell>
          <cell r="U992">
            <v>3</v>
          </cell>
          <cell r="V992">
            <v>4</v>
          </cell>
          <cell r="W992">
            <v>2000</v>
          </cell>
          <cell r="X992">
            <v>0</v>
          </cell>
          <cell r="AA992">
            <v>6</v>
          </cell>
          <cell r="AB992">
            <v>6</v>
          </cell>
          <cell r="AC992">
            <v>6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6</v>
          </cell>
          <cell r="AJ992">
            <v>6</v>
          </cell>
          <cell r="AK992">
            <v>0</v>
          </cell>
          <cell r="AL992">
            <v>2000</v>
          </cell>
          <cell r="AM992">
            <v>2000</v>
          </cell>
          <cell r="AN992" t="str">
            <v>ta71610</v>
          </cell>
          <cell r="AO992">
            <v>0</v>
          </cell>
          <cell r="AP992">
            <v>0</v>
          </cell>
          <cell r="AQ992">
            <v>0</v>
          </cell>
          <cell r="AR992">
            <v>0.30000000000000004</v>
          </cell>
          <cell r="AS992">
            <v>0.30000000000000004</v>
          </cell>
          <cell r="AT992">
            <v>0.30000000000000004</v>
          </cell>
          <cell r="AU992">
            <v>0.60000000000000009</v>
          </cell>
          <cell r="AV992">
            <v>0.60000000000000009</v>
          </cell>
          <cell r="AW992">
            <v>0.60000000000000009</v>
          </cell>
          <cell r="AX992">
            <v>0.60000000000000009</v>
          </cell>
          <cell r="AY992">
            <v>0.60000000000000009</v>
          </cell>
          <cell r="AZ992">
            <v>0.60000000000000009</v>
          </cell>
          <cell r="BA992">
            <v>0.60000000000000009</v>
          </cell>
          <cell r="BB992">
            <v>0.60000000000000009</v>
          </cell>
          <cell r="BC992">
            <v>0</v>
          </cell>
          <cell r="BD992">
            <v>0.60000000000000009</v>
          </cell>
          <cell r="BE992">
            <v>0.60000000000000009</v>
          </cell>
          <cell r="BF992">
            <v>0</v>
          </cell>
          <cell r="BG992">
            <v>0.60000000000000009</v>
          </cell>
          <cell r="BH992">
            <v>0.60000000000000009</v>
          </cell>
          <cell r="BI992">
            <v>0</v>
          </cell>
        </row>
        <row r="993">
          <cell r="C993" t="str">
            <v>A</v>
          </cell>
          <cell r="D993" t="str">
            <v>6N</v>
          </cell>
          <cell r="E993" t="str">
            <v>ZARI001</v>
          </cell>
          <cell r="F993" t="str">
            <v>ZARI001</v>
          </cell>
          <cell r="G993" t="str">
            <v>ZARI001</v>
          </cell>
          <cell r="H993" t="str">
            <v>TRASFORMAZIONE MAGAZZINO IN OFFICINA</v>
          </cell>
          <cell r="I993" t="str">
            <v>988</v>
          </cell>
          <cell r="J993" t="str">
            <v>11</v>
          </cell>
          <cell r="K993" t="str">
            <v>****</v>
          </cell>
          <cell r="L993" t="str">
            <v>****</v>
          </cell>
          <cell r="M993" t="str">
            <v>82</v>
          </cell>
          <cell r="N993" t="str">
            <v>****</v>
          </cell>
          <cell r="O993" t="str">
            <v>*</v>
          </cell>
          <cell r="P993" t="str">
            <v>*</v>
          </cell>
          <cell r="Q993" t="str">
            <v>****</v>
          </cell>
          <cell r="R993" t="str">
            <v>**</v>
          </cell>
          <cell r="S993" t="str">
            <v>****</v>
          </cell>
          <cell r="T993">
            <v>1</v>
          </cell>
          <cell r="U993">
            <v>1</v>
          </cell>
          <cell r="V993">
            <v>3</v>
          </cell>
          <cell r="W993">
            <v>2000</v>
          </cell>
          <cell r="X993">
            <v>0</v>
          </cell>
          <cell r="Y993">
            <v>183</v>
          </cell>
          <cell r="Z993">
            <v>257</v>
          </cell>
          <cell r="AA993">
            <v>50</v>
          </cell>
          <cell r="AB993">
            <v>0</v>
          </cell>
          <cell r="AC993">
            <v>490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490</v>
          </cell>
          <cell r="AJ993">
            <v>490</v>
          </cell>
          <cell r="AK993">
            <v>0</v>
          </cell>
          <cell r="AL993">
            <v>2000</v>
          </cell>
          <cell r="AM993">
            <v>2000</v>
          </cell>
          <cell r="AN993" t="str">
            <v>ta8298811</v>
          </cell>
          <cell r="AO993">
            <v>0</v>
          </cell>
          <cell r="AP993">
            <v>0</v>
          </cell>
          <cell r="AQ993">
            <v>0</v>
          </cell>
          <cell r="AR993">
            <v>24.5</v>
          </cell>
          <cell r="AS993">
            <v>24.5</v>
          </cell>
          <cell r="AT993">
            <v>24.5</v>
          </cell>
          <cell r="AU993">
            <v>49</v>
          </cell>
          <cell r="AV993">
            <v>49</v>
          </cell>
          <cell r="AW993">
            <v>49</v>
          </cell>
          <cell r="AX993">
            <v>49</v>
          </cell>
          <cell r="AY993">
            <v>49</v>
          </cell>
          <cell r="AZ993">
            <v>49</v>
          </cell>
          <cell r="BA993">
            <v>49</v>
          </cell>
          <cell r="BB993">
            <v>49</v>
          </cell>
          <cell r="BC993">
            <v>0</v>
          </cell>
          <cell r="BD993">
            <v>49</v>
          </cell>
          <cell r="BE993">
            <v>49</v>
          </cell>
          <cell r="BF993">
            <v>0</v>
          </cell>
          <cell r="BG993">
            <v>49</v>
          </cell>
          <cell r="BH993">
            <v>49</v>
          </cell>
          <cell r="BI993">
            <v>0</v>
          </cell>
        </row>
        <row r="994">
          <cell r="C994" t="str">
            <v>D1</v>
          </cell>
          <cell r="D994" t="str">
            <v>3</v>
          </cell>
          <cell r="E994" t="str">
            <v>ZLAI004</v>
          </cell>
          <cell r="F994" t="str">
            <v>ZLAI004</v>
          </cell>
          <cell r="G994" t="str">
            <v>ZLAI004</v>
          </cell>
          <cell r="H994" t="str">
            <v>INSTALLAZIONE SGRIGLIATORI AUTOMATICI VASCHE 60 MW</v>
          </cell>
          <cell r="I994" t="str">
            <v>988</v>
          </cell>
          <cell r="J994" t="str">
            <v>11</v>
          </cell>
          <cell r="K994" t="str">
            <v>****</v>
          </cell>
          <cell r="L994" t="str">
            <v>****</v>
          </cell>
          <cell r="M994" t="str">
            <v>13</v>
          </cell>
          <cell r="N994" t="str">
            <v>****</v>
          </cell>
          <cell r="O994" t="str">
            <v>*</v>
          </cell>
          <cell r="P994" t="str">
            <v>*</v>
          </cell>
          <cell r="Q994" t="str">
            <v>****</v>
          </cell>
          <cell r="R994" t="str">
            <v>**</v>
          </cell>
          <cell r="S994" t="str">
            <v>****</v>
          </cell>
          <cell r="T994">
            <v>3</v>
          </cell>
          <cell r="U994">
            <v>3</v>
          </cell>
          <cell r="V994">
            <v>4</v>
          </cell>
          <cell r="W994">
            <v>2000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160</v>
          </cell>
          <cell r="AC994">
            <v>160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160</v>
          </cell>
          <cell r="AJ994">
            <v>160</v>
          </cell>
          <cell r="AK994">
            <v>0</v>
          </cell>
          <cell r="AL994">
            <v>2000</v>
          </cell>
          <cell r="AM994">
            <v>2000</v>
          </cell>
          <cell r="AN994" t="str">
            <v>ta1398811</v>
          </cell>
          <cell r="AO994">
            <v>0</v>
          </cell>
          <cell r="AP994">
            <v>0</v>
          </cell>
          <cell r="AQ994">
            <v>0</v>
          </cell>
          <cell r="AR994">
            <v>4</v>
          </cell>
          <cell r="AS994">
            <v>7.1999999999999993</v>
          </cell>
          <cell r="AT994">
            <v>7.1999999999999993</v>
          </cell>
          <cell r="AU994">
            <v>8</v>
          </cell>
          <cell r="AV994">
            <v>14.399999999999999</v>
          </cell>
          <cell r="AW994">
            <v>14.399999999999999</v>
          </cell>
          <cell r="AX994">
            <v>8</v>
          </cell>
          <cell r="AY994">
            <v>14.399999999999999</v>
          </cell>
          <cell r="AZ994">
            <v>14.399999999999999</v>
          </cell>
          <cell r="BA994">
            <v>8</v>
          </cell>
          <cell r="BB994">
            <v>14.399999999999999</v>
          </cell>
          <cell r="BC994">
            <v>0</v>
          </cell>
          <cell r="BD994">
            <v>8</v>
          </cell>
          <cell r="BE994">
            <v>14.399999999999999</v>
          </cell>
          <cell r="BF994">
            <v>0</v>
          </cell>
          <cell r="BG994">
            <v>8</v>
          </cell>
          <cell r="BH994">
            <v>14.399999999999999</v>
          </cell>
          <cell r="BI994">
            <v>0</v>
          </cell>
        </row>
        <row r="995">
          <cell r="C995" t="str">
            <v>C1</v>
          </cell>
          <cell r="D995" t="str">
            <v>1</v>
          </cell>
          <cell r="E995" t="str">
            <v>ZLAI005</v>
          </cell>
          <cell r="F995" t="str">
            <v>ZLAI005</v>
          </cell>
          <cell r="G995" t="str">
            <v>ZLAI005</v>
          </cell>
          <cell r="H995" t="str">
            <v>REALIZZ. AREA CONFINATA PER SCOIBENTAZ. AMIANTO</v>
          </cell>
          <cell r="I995" t="str">
            <v>988</v>
          </cell>
          <cell r="J995" t="str">
            <v>11</v>
          </cell>
          <cell r="K995" t="str">
            <v>****</v>
          </cell>
          <cell r="L995" t="str">
            <v>****</v>
          </cell>
          <cell r="M995" t="str">
            <v>13</v>
          </cell>
          <cell r="N995" t="str">
            <v>****</v>
          </cell>
          <cell r="O995" t="str">
            <v>*</v>
          </cell>
          <cell r="P995" t="str">
            <v>*</v>
          </cell>
          <cell r="Q995" t="str">
            <v>****</v>
          </cell>
          <cell r="R995" t="str">
            <v>**</v>
          </cell>
          <cell r="S995" t="str">
            <v>****</v>
          </cell>
          <cell r="T995">
            <v>1</v>
          </cell>
          <cell r="U995">
            <v>1</v>
          </cell>
          <cell r="V995">
            <v>2</v>
          </cell>
          <cell r="W995">
            <v>2000</v>
          </cell>
          <cell r="X995">
            <v>0</v>
          </cell>
          <cell r="Y995">
            <v>0</v>
          </cell>
          <cell r="Z995">
            <v>120</v>
          </cell>
          <cell r="AA995">
            <v>0</v>
          </cell>
          <cell r="AB995">
            <v>0</v>
          </cell>
          <cell r="AC995">
            <v>120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120</v>
          </cell>
          <cell r="AJ995">
            <v>120</v>
          </cell>
          <cell r="AK995">
            <v>0</v>
          </cell>
          <cell r="AL995">
            <v>2000</v>
          </cell>
          <cell r="AM995">
            <v>2000</v>
          </cell>
          <cell r="AN995" t="str">
            <v>ta1398811</v>
          </cell>
          <cell r="AO995">
            <v>0</v>
          </cell>
          <cell r="AP995">
            <v>0</v>
          </cell>
          <cell r="AQ995">
            <v>0</v>
          </cell>
          <cell r="AR995">
            <v>3</v>
          </cell>
          <cell r="AS995">
            <v>5.3999999999999995</v>
          </cell>
          <cell r="AT995">
            <v>5.3999999999999995</v>
          </cell>
          <cell r="AU995">
            <v>6</v>
          </cell>
          <cell r="AV995">
            <v>10.799999999999999</v>
          </cell>
          <cell r="AW995">
            <v>10.799999999999999</v>
          </cell>
          <cell r="AX995">
            <v>6</v>
          </cell>
          <cell r="AY995">
            <v>10.799999999999999</v>
          </cell>
          <cell r="AZ995">
            <v>10.799999999999999</v>
          </cell>
          <cell r="BA995">
            <v>6</v>
          </cell>
          <cell r="BB995">
            <v>10.799999999999999</v>
          </cell>
          <cell r="BC995">
            <v>0</v>
          </cell>
          <cell r="BD995">
            <v>6</v>
          </cell>
          <cell r="BE995">
            <v>10.799999999999999</v>
          </cell>
          <cell r="BF995">
            <v>0</v>
          </cell>
          <cell r="BG995">
            <v>6</v>
          </cell>
          <cell r="BH995">
            <v>10.799999999999999</v>
          </cell>
          <cell r="BI995">
            <v>0</v>
          </cell>
        </row>
        <row r="996">
          <cell r="C996" t="str">
            <v>C1</v>
          </cell>
          <cell r="D996" t="str">
            <v>1</v>
          </cell>
          <cell r="E996" t="str">
            <v>ZLAI005</v>
          </cell>
          <cell r="F996" t="str">
            <v>ZLAI005</v>
          </cell>
          <cell r="G996" t="str">
            <v>ZLAI005</v>
          </cell>
          <cell r="H996" t="str">
            <v>REALIZZ. AREA CONFINATA PER SCOIBENTAZ. AMIANTO</v>
          </cell>
          <cell r="I996" t="str">
            <v>988</v>
          </cell>
          <cell r="J996" t="str">
            <v>11</v>
          </cell>
          <cell r="K996" t="str">
            <v>****</v>
          </cell>
          <cell r="L996" t="str">
            <v>****</v>
          </cell>
          <cell r="M996" t="str">
            <v>13</v>
          </cell>
          <cell r="N996" t="str">
            <v>****</v>
          </cell>
          <cell r="O996" t="str">
            <v>*</v>
          </cell>
          <cell r="P996" t="str">
            <v>*</v>
          </cell>
          <cell r="Q996" t="str">
            <v>****</v>
          </cell>
          <cell r="R996" t="str">
            <v>**</v>
          </cell>
          <cell r="S996" t="str">
            <v>****</v>
          </cell>
          <cell r="V996">
            <v>2001</v>
          </cell>
          <cell r="W996">
            <v>2001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50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50</v>
          </cell>
          <cell r="AJ996">
            <v>50</v>
          </cell>
          <cell r="AK996">
            <v>0</v>
          </cell>
          <cell r="AL996">
            <v>2001</v>
          </cell>
          <cell r="AM996">
            <v>2001</v>
          </cell>
          <cell r="AN996" t="str">
            <v>ta1398811</v>
          </cell>
          <cell r="AO996">
            <v>0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U996">
            <v>1.25</v>
          </cell>
          <cell r="AV996">
            <v>2.25</v>
          </cell>
          <cell r="AW996">
            <v>2.25</v>
          </cell>
          <cell r="AX996">
            <v>2.5</v>
          </cell>
          <cell r="AY996">
            <v>4.5</v>
          </cell>
          <cell r="AZ996">
            <v>4.5</v>
          </cell>
          <cell r="BA996">
            <v>2.5</v>
          </cell>
          <cell r="BB996">
            <v>4.5</v>
          </cell>
          <cell r="BC996">
            <v>4.5</v>
          </cell>
          <cell r="BD996">
            <v>2.5</v>
          </cell>
          <cell r="BE996">
            <v>4.5</v>
          </cell>
          <cell r="BF996">
            <v>0</v>
          </cell>
          <cell r="BG996">
            <v>2.5</v>
          </cell>
          <cell r="BH996">
            <v>4.5</v>
          </cell>
          <cell r="BI996">
            <v>0</v>
          </cell>
        </row>
        <row r="997">
          <cell r="C997" t="str">
            <v>D1</v>
          </cell>
          <cell r="D997" t="str">
            <v>3</v>
          </cell>
          <cell r="E997" t="str">
            <v>ZLAI006</v>
          </cell>
          <cell r="F997" t="str">
            <v>ZLAI006</v>
          </cell>
          <cell r="G997" t="str">
            <v>ZLAI006</v>
          </cell>
          <cell r="H997" t="str">
            <v>COSTRUZIONE ACQUEDOTTO REINIEZIONE POZZO 128</v>
          </cell>
          <cell r="I997" t="str">
            <v>988</v>
          </cell>
          <cell r="J997" t="str">
            <v>08</v>
          </cell>
          <cell r="K997" t="str">
            <v>****</v>
          </cell>
          <cell r="L997" t="str">
            <v>****</v>
          </cell>
          <cell r="M997" t="str">
            <v>13</v>
          </cell>
          <cell r="N997" t="str">
            <v>****</v>
          </cell>
          <cell r="O997" t="str">
            <v>*</v>
          </cell>
          <cell r="P997" t="str">
            <v>*</v>
          </cell>
          <cell r="Q997" t="str">
            <v>****</v>
          </cell>
          <cell r="R997" t="str">
            <v>**</v>
          </cell>
          <cell r="S997" t="str">
            <v>****</v>
          </cell>
          <cell r="T997">
            <v>1</v>
          </cell>
          <cell r="U997">
            <v>1</v>
          </cell>
          <cell r="V997">
            <v>4</v>
          </cell>
          <cell r="W997">
            <v>2000</v>
          </cell>
          <cell r="X997">
            <v>0</v>
          </cell>
          <cell r="Y997">
            <v>0</v>
          </cell>
          <cell r="Z997">
            <v>0</v>
          </cell>
          <cell r="AA997">
            <v>30</v>
          </cell>
          <cell r="AB997">
            <v>100</v>
          </cell>
          <cell r="AC997">
            <v>130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130</v>
          </cell>
          <cell r="AJ997">
            <v>130</v>
          </cell>
          <cell r="AK997">
            <v>0</v>
          </cell>
          <cell r="AL997">
            <v>2000</v>
          </cell>
          <cell r="AM997">
            <v>2000</v>
          </cell>
          <cell r="AN997" t="str">
            <v>ta1398808</v>
          </cell>
          <cell r="AO997">
            <v>0</v>
          </cell>
          <cell r="AP997">
            <v>0</v>
          </cell>
          <cell r="AQ997">
            <v>0</v>
          </cell>
          <cell r="AR997">
            <v>8.125</v>
          </cell>
          <cell r="AS997">
            <v>16.25</v>
          </cell>
          <cell r="AT997">
            <v>16.25</v>
          </cell>
          <cell r="AU997">
            <v>16.25</v>
          </cell>
          <cell r="AV997">
            <v>32.5</v>
          </cell>
          <cell r="AW997">
            <v>32.5</v>
          </cell>
          <cell r="AX997">
            <v>16.25</v>
          </cell>
          <cell r="AY997">
            <v>16.25</v>
          </cell>
          <cell r="AZ997">
            <v>16.25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>
            <v>0</v>
          </cell>
          <cell r="BI997">
            <v>0</v>
          </cell>
        </row>
        <row r="998">
          <cell r="C998" t="str">
            <v>D1</v>
          </cell>
          <cell r="D998" t="str">
            <v>3</v>
          </cell>
          <cell r="E998" t="str">
            <v>ZLAI008</v>
          </cell>
          <cell r="F998" t="str">
            <v>ZLAI008</v>
          </cell>
          <cell r="G998" t="str">
            <v>ZLAI008</v>
          </cell>
          <cell r="H998" t="str">
            <v>ADEGUAMENTO IMPIANTI LAVAGGIO VAPORE</v>
          </cell>
          <cell r="I998" t="str">
            <v>988</v>
          </cell>
          <cell r="J998" t="str">
            <v>07</v>
          </cell>
          <cell r="K998" t="str">
            <v>****</v>
          </cell>
          <cell r="L998" t="str">
            <v>****</v>
          </cell>
          <cell r="M998" t="str">
            <v>13</v>
          </cell>
          <cell r="N998" t="str">
            <v>****</v>
          </cell>
          <cell r="O998" t="str">
            <v>*</v>
          </cell>
          <cell r="P998" t="str">
            <v>*</v>
          </cell>
          <cell r="Q998" t="str">
            <v>****</v>
          </cell>
          <cell r="R998" t="str">
            <v>**</v>
          </cell>
          <cell r="S998" t="str">
            <v>****</v>
          </cell>
          <cell r="T998">
            <v>3</v>
          </cell>
          <cell r="U998">
            <v>3</v>
          </cell>
          <cell r="V998">
            <v>2</v>
          </cell>
          <cell r="W998">
            <v>2000</v>
          </cell>
          <cell r="X998">
            <v>0</v>
          </cell>
          <cell r="Y998">
            <v>0</v>
          </cell>
          <cell r="Z998">
            <v>90</v>
          </cell>
          <cell r="AB998">
            <v>90</v>
          </cell>
          <cell r="AC998">
            <v>90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90</v>
          </cell>
          <cell r="AJ998">
            <v>90</v>
          </cell>
          <cell r="AK998">
            <v>0</v>
          </cell>
          <cell r="AL998">
            <v>2000</v>
          </cell>
          <cell r="AM998">
            <v>2000</v>
          </cell>
          <cell r="AN998" t="str">
            <v>ta1398807</v>
          </cell>
          <cell r="AO998">
            <v>0</v>
          </cell>
          <cell r="AP998">
            <v>0</v>
          </cell>
          <cell r="AQ998">
            <v>0</v>
          </cell>
          <cell r="AR998">
            <v>5.625</v>
          </cell>
          <cell r="AS998">
            <v>11.25</v>
          </cell>
          <cell r="AT998">
            <v>11.25</v>
          </cell>
          <cell r="AU998">
            <v>11.25</v>
          </cell>
          <cell r="AV998">
            <v>22.5</v>
          </cell>
          <cell r="AW998">
            <v>22.5</v>
          </cell>
          <cell r="AX998">
            <v>11.25</v>
          </cell>
          <cell r="AY998">
            <v>11.25</v>
          </cell>
          <cell r="AZ998">
            <v>11.25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>
            <v>0</v>
          </cell>
          <cell r="BI998">
            <v>0</v>
          </cell>
        </row>
        <row r="999">
          <cell r="C999" t="str">
            <v>D1</v>
          </cell>
          <cell r="D999" t="str">
            <v>3</v>
          </cell>
          <cell r="E999" t="str">
            <v>ZLAI008</v>
          </cell>
          <cell r="F999" t="str">
            <v>ZLAI008</v>
          </cell>
          <cell r="G999" t="str">
            <v>ZLAI008</v>
          </cell>
          <cell r="H999" t="str">
            <v>ADEGUAMENTO IMPIANTI LAVAGGIO VAPORE</v>
          </cell>
          <cell r="I999" t="str">
            <v>988</v>
          </cell>
          <cell r="J999" t="str">
            <v>07</v>
          </cell>
          <cell r="K999" t="str">
            <v>****</v>
          </cell>
          <cell r="L999" t="str">
            <v>****</v>
          </cell>
          <cell r="M999" t="str">
            <v>13</v>
          </cell>
          <cell r="N999" t="str">
            <v>****</v>
          </cell>
          <cell r="O999" t="str">
            <v>*</v>
          </cell>
          <cell r="P999" t="str">
            <v>*</v>
          </cell>
          <cell r="Q999" t="str">
            <v>****</v>
          </cell>
          <cell r="R999" t="str">
            <v>**</v>
          </cell>
          <cell r="S999" t="str">
            <v>****</v>
          </cell>
          <cell r="T999">
            <v>3</v>
          </cell>
          <cell r="U999">
            <v>3</v>
          </cell>
          <cell r="V999">
            <v>3</v>
          </cell>
          <cell r="W999">
            <v>2000</v>
          </cell>
          <cell r="X999">
            <v>0</v>
          </cell>
          <cell r="Y999">
            <v>0</v>
          </cell>
          <cell r="Z999">
            <v>40</v>
          </cell>
          <cell r="AA999">
            <v>40</v>
          </cell>
          <cell r="AB999">
            <v>40</v>
          </cell>
          <cell r="AC999">
            <v>40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40</v>
          </cell>
          <cell r="AJ999">
            <v>40</v>
          </cell>
          <cell r="AK999">
            <v>0</v>
          </cell>
          <cell r="AL999">
            <v>2000</v>
          </cell>
          <cell r="AM999">
            <v>2000</v>
          </cell>
          <cell r="AN999" t="str">
            <v>ta1398807</v>
          </cell>
          <cell r="AO999">
            <v>0</v>
          </cell>
          <cell r="AP999">
            <v>0</v>
          </cell>
          <cell r="AQ999">
            <v>0</v>
          </cell>
          <cell r="AR999">
            <v>2.5</v>
          </cell>
          <cell r="AS999">
            <v>5</v>
          </cell>
          <cell r="AT999">
            <v>5</v>
          </cell>
          <cell r="AU999">
            <v>5</v>
          </cell>
          <cell r="AV999">
            <v>10</v>
          </cell>
          <cell r="AW999">
            <v>10</v>
          </cell>
          <cell r="AX999">
            <v>5</v>
          </cell>
          <cell r="AY999">
            <v>5</v>
          </cell>
          <cell r="AZ999">
            <v>5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G999">
            <v>0</v>
          </cell>
          <cell r="BH999">
            <v>0</v>
          </cell>
          <cell r="BI999">
            <v>0</v>
          </cell>
        </row>
        <row r="1000">
          <cell r="C1000" t="str">
            <v>D1</v>
          </cell>
          <cell r="D1000" t="str">
            <v>3</v>
          </cell>
          <cell r="E1000" t="str">
            <v>ZLAI008</v>
          </cell>
          <cell r="F1000" t="str">
            <v>ZLAI008</v>
          </cell>
          <cell r="G1000" t="str">
            <v>ZLAI008</v>
          </cell>
          <cell r="H1000" t="str">
            <v>ADEGUAMENTO IMPIANTI LAVAGGIO VAPORE</v>
          </cell>
          <cell r="I1000" t="str">
            <v>988</v>
          </cell>
          <cell r="J1000" t="str">
            <v>07</v>
          </cell>
          <cell r="K1000" t="str">
            <v>****</v>
          </cell>
          <cell r="L1000" t="str">
            <v>****</v>
          </cell>
          <cell r="M1000" t="str">
            <v>13</v>
          </cell>
          <cell r="N1000" t="str">
            <v>****</v>
          </cell>
          <cell r="O1000" t="str">
            <v>*</v>
          </cell>
          <cell r="P1000" t="str">
            <v>*</v>
          </cell>
          <cell r="Q1000" t="str">
            <v>****</v>
          </cell>
          <cell r="R1000" t="str">
            <v>**</v>
          </cell>
          <cell r="S1000" t="str">
            <v>****</v>
          </cell>
          <cell r="T1000">
            <v>3</v>
          </cell>
          <cell r="U1000">
            <v>3</v>
          </cell>
          <cell r="V1000">
            <v>4</v>
          </cell>
          <cell r="W1000">
            <v>2000</v>
          </cell>
          <cell r="X1000">
            <v>0</v>
          </cell>
          <cell r="Y1000">
            <v>0</v>
          </cell>
          <cell r="AA1000">
            <v>40</v>
          </cell>
          <cell r="AB1000">
            <v>40</v>
          </cell>
          <cell r="AC1000">
            <v>40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40</v>
          </cell>
          <cell r="AJ1000">
            <v>40</v>
          </cell>
          <cell r="AK1000">
            <v>0</v>
          </cell>
          <cell r="AL1000">
            <v>2000</v>
          </cell>
          <cell r="AM1000">
            <v>2000</v>
          </cell>
          <cell r="AN1000" t="str">
            <v>ta1398807</v>
          </cell>
          <cell r="AO1000">
            <v>0</v>
          </cell>
          <cell r="AP1000">
            <v>0</v>
          </cell>
          <cell r="AQ1000">
            <v>0</v>
          </cell>
          <cell r="AR1000">
            <v>2.5</v>
          </cell>
          <cell r="AS1000">
            <v>5</v>
          </cell>
          <cell r="AT1000">
            <v>5</v>
          </cell>
          <cell r="AU1000">
            <v>5</v>
          </cell>
          <cell r="AV1000">
            <v>10</v>
          </cell>
          <cell r="AW1000">
            <v>10</v>
          </cell>
          <cell r="AX1000">
            <v>5</v>
          </cell>
          <cell r="AY1000">
            <v>5</v>
          </cell>
          <cell r="AZ1000">
            <v>5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>
            <v>0</v>
          </cell>
          <cell r="BI1000">
            <v>0</v>
          </cell>
        </row>
        <row r="1001">
          <cell r="C1001" t="str">
            <v>C1</v>
          </cell>
          <cell r="D1001" t="str">
            <v>1</v>
          </cell>
          <cell r="E1001" t="str">
            <v>ZLAI009</v>
          </cell>
          <cell r="F1001" t="str">
            <v>ZLAI009</v>
          </cell>
          <cell r="G1001" t="str">
            <v>ZLAI009</v>
          </cell>
          <cell r="H1001" t="str">
            <v>RADDOP. REINIEZ. DA C.LI RAD. A STAZ. RD24 E POZZO RD2</v>
          </cell>
          <cell r="I1001" t="str">
            <v>988</v>
          </cell>
          <cell r="J1001" t="str">
            <v>08</v>
          </cell>
          <cell r="K1001" t="str">
            <v>****</v>
          </cell>
          <cell r="L1001" t="str">
            <v>****</v>
          </cell>
          <cell r="M1001" t="str">
            <v>13</v>
          </cell>
          <cell r="N1001" t="str">
            <v>****</v>
          </cell>
          <cell r="O1001" t="str">
            <v>*</v>
          </cell>
          <cell r="P1001" t="str">
            <v>*</v>
          </cell>
          <cell r="Q1001" t="str">
            <v>****</v>
          </cell>
          <cell r="R1001" t="str">
            <v>**</v>
          </cell>
          <cell r="S1001" t="str">
            <v>****</v>
          </cell>
          <cell r="T1001">
            <v>3</v>
          </cell>
          <cell r="U1001">
            <v>3</v>
          </cell>
          <cell r="V1001">
            <v>2</v>
          </cell>
          <cell r="W1001">
            <v>2000</v>
          </cell>
          <cell r="X1001">
            <v>0</v>
          </cell>
          <cell r="Y1001">
            <v>0</v>
          </cell>
          <cell r="Z1001">
            <v>110</v>
          </cell>
          <cell r="AB1001">
            <v>110</v>
          </cell>
          <cell r="AC1001">
            <v>110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110</v>
          </cell>
          <cell r="AJ1001">
            <v>110</v>
          </cell>
          <cell r="AK1001">
            <v>0</v>
          </cell>
          <cell r="AL1001">
            <v>2000</v>
          </cell>
          <cell r="AM1001">
            <v>2000</v>
          </cell>
          <cell r="AN1001" t="str">
            <v>ta1398808</v>
          </cell>
          <cell r="AO1001">
            <v>0</v>
          </cell>
          <cell r="AP1001">
            <v>0</v>
          </cell>
          <cell r="AQ1001">
            <v>0</v>
          </cell>
          <cell r="AR1001">
            <v>6.875</v>
          </cell>
          <cell r="AS1001">
            <v>13.75</v>
          </cell>
          <cell r="AT1001">
            <v>13.75</v>
          </cell>
          <cell r="AU1001">
            <v>13.75</v>
          </cell>
          <cell r="AV1001">
            <v>27.5</v>
          </cell>
          <cell r="AW1001">
            <v>27.5</v>
          </cell>
          <cell r="AX1001">
            <v>13.75</v>
          </cell>
          <cell r="AY1001">
            <v>13.75</v>
          </cell>
          <cell r="AZ1001">
            <v>13.75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>
            <v>0</v>
          </cell>
          <cell r="BI1001">
            <v>0</v>
          </cell>
        </row>
        <row r="1008">
          <cell r="C1008" t="str">
            <v>D1</v>
          </cell>
          <cell r="D1008" t="str">
            <v>3</v>
          </cell>
          <cell r="E1008" t="str">
            <v>ZLGI057</v>
          </cell>
          <cell r="F1008" t="str">
            <v>ZLGI057</v>
          </cell>
          <cell r="G1008" t="str">
            <v>ZLGI057</v>
          </cell>
          <cell r="H1008" t="str">
            <v>ADEGUAMENTO IMPIANTI DI TELERISCALDAMENTO</v>
          </cell>
          <cell r="I1008" t="str">
            <v>988</v>
          </cell>
          <cell r="J1008" t="str">
            <v>11</v>
          </cell>
          <cell r="K1008" t="str">
            <v>****</v>
          </cell>
          <cell r="L1008" t="str">
            <v>****</v>
          </cell>
          <cell r="M1008" t="str">
            <v>84</v>
          </cell>
          <cell r="N1008" t="str">
            <v>****</v>
          </cell>
          <cell r="O1008" t="str">
            <v>*</v>
          </cell>
          <cell r="P1008" t="str">
            <v>*</v>
          </cell>
          <cell r="Q1008" t="str">
            <v>****</v>
          </cell>
          <cell r="R1008" t="str">
            <v>**</v>
          </cell>
          <cell r="S1008" t="str">
            <v>****</v>
          </cell>
          <cell r="T1008">
            <v>3</v>
          </cell>
          <cell r="U1008">
            <v>3</v>
          </cell>
          <cell r="V1008">
            <v>3</v>
          </cell>
          <cell r="W1008">
            <v>2000</v>
          </cell>
          <cell r="X1008">
            <v>0</v>
          </cell>
          <cell r="Y1008">
            <v>0</v>
          </cell>
          <cell r="Z1008">
            <v>0</v>
          </cell>
          <cell r="AA1008">
            <v>30</v>
          </cell>
          <cell r="AB1008">
            <v>30</v>
          </cell>
          <cell r="AC1008">
            <v>30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30</v>
          </cell>
          <cell r="AJ1008">
            <v>30</v>
          </cell>
          <cell r="AK1008">
            <v>0</v>
          </cell>
          <cell r="AL1008">
            <v>2000</v>
          </cell>
          <cell r="AM1008">
            <v>2000</v>
          </cell>
          <cell r="AN1008" t="str">
            <v>ta8498811</v>
          </cell>
          <cell r="AO1008">
            <v>0</v>
          </cell>
          <cell r="AP1008">
            <v>0</v>
          </cell>
          <cell r="AQ1008">
            <v>0</v>
          </cell>
          <cell r="AR1008">
            <v>1.1812499999999999</v>
          </cell>
          <cell r="AS1008">
            <v>1.9875</v>
          </cell>
          <cell r="AT1008">
            <v>1.9875</v>
          </cell>
          <cell r="AU1008">
            <v>2.3624999999999998</v>
          </cell>
          <cell r="AV1008">
            <v>3.9750000000000001</v>
          </cell>
          <cell r="AW1008">
            <v>3.9750000000000001</v>
          </cell>
          <cell r="AX1008">
            <v>2.3624999999999998</v>
          </cell>
          <cell r="AY1008">
            <v>3.9750000000000001</v>
          </cell>
          <cell r="AZ1008">
            <v>3.9750000000000001</v>
          </cell>
          <cell r="BA1008">
            <v>2.3624999999999998</v>
          </cell>
          <cell r="BB1008">
            <v>3.9750000000000001</v>
          </cell>
          <cell r="BC1008">
            <v>0</v>
          </cell>
          <cell r="BD1008">
            <v>2.3624999999999998</v>
          </cell>
          <cell r="BE1008">
            <v>3.9750000000000001</v>
          </cell>
          <cell r="BF1008">
            <v>0</v>
          </cell>
          <cell r="BG1008">
            <v>2.3624999999999998</v>
          </cell>
          <cell r="BH1008">
            <v>2.1749999999999936</v>
          </cell>
          <cell r="BI1008">
            <v>0</v>
          </cell>
        </row>
        <row r="1009">
          <cell r="C1009" t="str">
            <v>D1</v>
          </cell>
          <cell r="D1009" t="str">
            <v>3</v>
          </cell>
          <cell r="E1009" t="str">
            <v>ZLGI057</v>
          </cell>
          <cell r="F1009" t="str">
            <v>ZLGI057</v>
          </cell>
          <cell r="G1009" t="str">
            <v>ZLGI057</v>
          </cell>
          <cell r="H1009" t="str">
            <v>ADEGUAMENTO IMPIANTI DI TELERISCALDAMENTO</v>
          </cell>
          <cell r="I1009" t="str">
            <v>988</v>
          </cell>
          <cell r="J1009" t="str">
            <v>11</v>
          </cell>
          <cell r="K1009" t="str">
            <v>****</v>
          </cell>
          <cell r="L1009" t="str">
            <v>****</v>
          </cell>
          <cell r="M1009" t="str">
            <v>84</v>
          </cell>
          <cell r="N1009" t="str">
            <v>****</v>
          </cell>
          <cell r="O1009" t="str">
            <v>*</v>
          </cell>
          <cell r="P1009" t="str">
            <v>*</v>
          </cell>
          <cell r="Q1009" t="str">
            <v>****</v>
          </cell>
          <cell r="R1009" t="str">
            <v>**</v>
          </cell>
          <cell r="S1009" t="str">
            <v>****</v>
          </cell>
          <cell r="T1009">
            <v>3</v>
          </cell>
          <cell r="U1009">
            <v>3</v>
          </cell>
          <cell r="V1009">
            <v>4</v>
          </cell>
          <cell r="W1009">
            <v>2000</v>
          </cell>
          <cell r="X1009">
            <v>0</v>
          </cell>
          <cell r="Y1009">
            <v>0</v>
          </cell>
          <cell r="Z1009">
            <v>0</v>
          </cell>
          <cell r="AA1009">
            <v>40</v>
          </cell>
          <cell r="AB1009">
            <v>40</v>
          </cell>
          <cell r="AC1009">
            <v>40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40</v>
          </cell>
          <cell r="AJ1009">
            <v>40</v>
          </cell>
          <cell r="AK1009">
            <v>0</v>
          </cell>
          <cell r="AL1009">
            <v>2000</v>
          </cell>
          <cell r="AM1009">
            <v>2000</v>
          </cell>
          <cell r="AN1009" t="str">
            <v>ta8498811</v>
          </cell>
          <cell r="AO1009">
            <v>0</v>
          </cell>
          <cell r="AP1009">
            <v>0</v>
          </cell>
          <cell r="AQ1009">
            <v>0</v>
          </cell>
          <cell r="AR1009">
            <v>1.575</v>
          </cell>
          <cell r="AS1009">
            <v>2.6500000000000004</v>
          </cell>
          <cell r="AT1009">
            <v>2.6500000000000004</v>
          </cell>
          <cell r="AU1009">
            <v>3.15</v>
          </cell>
          <cell r="AV1009">
            <v>5.3000000000000007</v>
          </cell>
          <cell r="AW1009">
            <v>5.3000000000000007</v>
          </cell>
          <cell r="AX1009">
            <v>3.15</v>
          </cell>
          <cell r="AY1009">
            <v>5.3000000000000007</v>
          </cell>
          <cell r="AZ1009">
            <v>5.3000000000000007</v>
          </cell>
          <cell r="BA1009">
            <v>3.15</v>
          </cell>
          <cell r="BB1009">
            <v>5.3000000000000007</v>
          </cell>
          <cell r="BC1009">
            <v>0</v>
          </cell>
          <cell r="BD1009">
            <v>3.15</v>
          </cell>
          <cell r="BE1009">
            <v>5.3000000000000007</v>
          </cell>
          <cell r="BF1009">
            <v>0</v>
          </cell>
          <cell r="BG1009">
            <v>3.15</v>
          </cell>
          <cell r="BH1009">
            <v>2.8999999999999915</v>
          </cell>
          <cell r="BI1009">
            <v>0</v>
          </cell>
        </row>
        <row r="1018">
          <cell r="C1018" t="str">
            <v>D1</v>
          </cell>
          <cell r="D1018" t="str">
            <v>3</v>
          </cell>
          <cell r="E1018" t="str">
            <v>ZLMI028</v>
          </cell>
          <cell r="F1018" t="str">
            <v>ZLMI028</v>
          </cell>
          <cell r="G1018" t="str">
            <v>ZLMI028</v>
          </cell>
          <cell r="H1018" t="str">
            <v>REALIZZAZIONE TUBAZIONE PER SVUOTAMENTO VASCA BAGNORE 25</v>
          </cell>
          <cell r="I1018" t="str">
            <v>988</v>
          </cell>
          <cell r="J1018" t="str">
            <v>11</v>
          </cell>
          <cell r="K1018" t="str">
            <v>****</v>
          </cell>
          <cell r="L1018" t="str">
            <v>****</v>
          </cell>
          <cell r="M1018" t="str">
            <v>13</v>
          </cell>
          <cell r="N1018" t="str">
            <v>****</v>
          </cell>
          <cell r="O1018" t="str">
            <v>*</v>
          </cell>
          <cell r="P1018" t="str">
            <v>*</v>
          </cell>
          <cell r="Q1018" t="str">
            <v>****</v>
          </cell>
          <cell r="R1018" t="str">
            <v>**</v>
          </cell>
          <cell r="S1018" t="str">
            <v>****</v>
          </cell>
          <cell r="T1018">
            <v>1</v>
          </cell>
          <cell r="U1018">
            <v>1</v>
          </cell>
          <cell r="V1018">
            <v>4</v>
          </cell>
          <cell r="W1018">
            <v>2000</v>
          </cell>
          <cell r="X1018">
            <v>0</v>
          </cell>
          <cell r="Y1018">
            <v>0</v>
          </cell>
          <cell r="Z1018">
            <v>40</v>
          </cell>
          <cell r="AA1018">
            <v>120</v>
          </cell>
          <cell r="AB1018">
            <v>40</v>
          </cell>
          <cell r="AC1018">
            <v>200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200</v>
          </cell>
          <cell r="AJ1018">
            <v>200</v>
          </cell>
          <cell r="AK1018">
            <v>0</v>
          </cell>
          <cell r="AL1018">
            <v>2000</v>
          </cell>
          <cell r="AM1018">
            <v>2000</v>
          </cell>
          <cell r="AN1018" t="str">
            <v>ta1398811</v>
          </cell>
          <cell r="AO1018">
            <v>0</v>
          </cell>
          <cell r="AP1018">
            <v>0</v>
          </cell>
          <cell r="AQ1018">
            <v>0</v>
          </cell>
          <cell r="AR1018">
            <v>5</v>
          </cell>
          <cell r="AS1018">
            <v>9</v>
          </cell>
          <cell r="AT1018">
            <v>9</v>
          </cell>
          <cell r="AU1018">
            <v>10</v>
          </cell>
          <cell r="AV1018">
            <v>18</v>
          </cell>
          <cell r="AW1018">
            <v>18</v>
          </cell>
          <cell r="AX1018">
            <v>10</v>
          </cell>
          <cell r="AY1018">
            <v>18</v>
          </cell>
          <cell r="AZ1018">
            <v>18</v>
          </cell>
          <cell r="BA1018">
            <v>10</v>
          </cell>
          <cell r="BB1018">
            <v>18</v>
          </cell>
          <cell r="BC1018">
            <v>0</v>
          </cell>
          <cell r="BD1018">
            <v>10</v>
          </cell>
          <cell r="BE1018">
            <v>18</v>
          </cell>
          <cell r="BF1018">
            <v>0</v>
          </cell>
          <cell r="BG1018">
            <v>10</v>
          </cell>
          <cell r="BH1018">
            <v>18</v>
          </cell>
          <cell r="BI1018">
            <v>0</v>
          </cell>
        </row>
        <row r="1019">
          <cell r="G1019" t="str">
            <v>IPRO101</v>
          </cell>
          <cell r="H1019" t="str">
            <v>IMPIANTO DI SERRE</v>
          </cell>
          <cell r="W1019">
            <v>492143.891</v>
          </cell>
          <cell r="X1019">
            <v>2541</v>
          </cell>
          <cell r="Y1019">
            <v>66652.744329670328</v>
          </cell>
          <cell r="Z1019">
            <v>69374.151441677575</v>
          </cell>
          <cell r="AA1019">
            <v>98703.926228652083</v>
          </cell>
          <cell r="AB1019">
            <v>281001</v>
          </cell>
          <cell r="AC1019">
            <v>323060</v>
          </cell>
          <cell r="AD1019">
            <v>161616</v>
          </cell>
          <cell r="AE1019">
            <v>211429</v>
          </cell>
          <cell r="AF1019">
            <v>177162</v>
          </cell>
          <cell r="AG1019">
            <v>14165</v>
          </cell>
          <cell r="AH1019">
            <v>-1500</v>
          </cell>
          <cell r="AI1019">
            <v>1659076.8909999996</v>
          </cell>
          <cell r="AJ1019">
            <v>0</v>
          </cell>
          <cell r="AN1019">
            <v>5007.7420799999973</v>
          </cell>
          <cell r="AO1019">
            <v>7875.7814899999976</v>
          </cell>
          <cell r="AP1019">
            <v>7875.7814899999976</v>
          </cell>
          <cell r="AQ1019">
            <v>22323.084585000004</v>
          </cell>
          <cell r="AR1019">
            <v>35372.95362</v>
          </cell>
          <cell r="AS1019">
            <v>35372.95362</v>
          </cell>
          <cell r="AT1019">
            <v>48743.853389999967</v>
          </cell>
          <cell r="AU1019">
            <v>77220.139680000022</v>
          </cell>
          <cell r="AV1019">
            <v>77220.139680000022</v>
          </cell>
          <cell r="AW1019">
            <v>70575.976220000026</v>
          </cell>
          <cell r="AX1019">
            <v>112029.79608000007</v>
          </cell>
          <cell r="AY1019">
            <v>98879.394679999983</v>
          </cell>
          <cell r="AZ1019">
            <v>77449.975030000045</v>
          </cell>
          <cell r="BA1019">
            <v>115238.96634000007</v>
          </cell>
          <cell r="BB1019">
            <v>72021.069910000006</v>
          </cell>
          <cell r="BC1019">
            <v>75850.702230000054</v>
          </cell>
          <cell r="BD1019">
            <v>110997.9525</v>
          </cell>
          <cell r="BE1019">
            <v>47467.865480000008</v>
          </cell>
          <cell r="BF1019">
            <v>73508.25109000002</v>
          </cell>
          <cell r="BG1019">
            <v>115579.29586000004</v>
          </cell>
          <cell r="BH1019">
            <v>44570.939019999991</v>
          </cell>
        </row>
        <row r="1020">
          <cell r="X1020">
            <v>481222.69099999993</v>
          </cell>
          <cell r="Y1020">
            <v>46270.177999999993</v>
          </cell>
          <cell r="Z1020">
            <v>66652.744329670328</v>
          </cell>
          <cell r="AA1020">
            <v>69374.151441677575</v>
          </cell>
          <cell r="AB1020">
            <v>98703.926228652083</v>
          </cell>
          <cell r="AC1020">
            <v>281001</v>
          </cell>
          <cell r="AD1020">
            <v>323060</v>
          </cell>
          <cell r="AE1020">
            <v>161616</v>
          </cell>
          <cell r="AF1020">
            <v>211429</v>
          </cell>
          <cell r="AG1020">
            <v>177162</v>
          </cell>
          <cell r="AH1020">
            <v>14165</v>
          </cell>
          <cell r="AI1020">
            <v>-1500</v>
          </cell>
          <cell r="AJ1020">
            <v>1645614.6909999996</v>
          </cell>
          <cell r="AK1020">
            <v>0</v>
          </cell>
          <cell r="AO1020">
            <v>4797.4910799999971</v>
          </cell>
          <cell r="AP1020">
            <v>7531.1806899999974</v>
          </cell>
          <cell r="AQ1020">
            <v>7531.1806899999974</v>
          </cell>
          <cell r="AR1020">
            <v>21467.591284999999</v>
          </cell>
          <cell r="AS1020">
            <v>33895.200120000009</v>
          </cell>
          <cell r="AT1020">
            <v>33895.200120000009</v>
          </cell>
          <cell r="AU1020">
            <v>47396.71118999998</v>
          </cell>
          <cell r="AV1020">
            <v>74974.30478000002</v>
          </cell>
          <cell r="AW1020">
            <v>74974.30478000002</v>
          </cell>
          <cell r="AX1020">
            <v>69282.756520000039</v>
          </cell>
          <cell r="AY1020">
            <v>110420.26118000007</v>
          </cell>
          <cell r="AZ1020">
            <v>97733.577380000002</v>
          </cell>
          <cell r="BA1020">
            <v>76889.680330000047</v>
          </cell>
          <cell r="BB1020">
            <v>114511.43144000009</v>
          </cell>
          <cell r="BC1020">
            <v>71857.594910000014</v>
          </cell>
          <cell r="BD1020">
            <v>75572.15253000005</v>
          </cell>
          <cell r="BE1020">
            <v>110608.41260000001</v>
          </cell>
          <cell r="BF1020">
            <v>47469.245480000005</v>
          </cell>
          <cell r="BG1020">
            <v>73342.201390000017</v>
          </cell>
          <cell r="BH1020">
            <v>115334.90596000008</v>
          </cell>
          <cell r="BI1020">
            <v>44608.439020000005</v>
          </cell>
        </row>
        <row r="1022">
          <cell r="AN1022">
            <v>38</v>
          </cell>
          <cell r="AO1022">
            <v>39</v>
          </cell>
          <cell r="AP1022">
            <v>40</v>
          </cell>
          <cell r="AQ1022">
            <v>41</v>
          </cell>
          <cell r="AR1022">
            <v>42</v>
          </cell>
          <cell r="AS1022">
            <v>43</v>
          </cell>
          <cell r="AT1022">
            <v>44</v>
          </cell>
          <cell r="AU1022">
            <v>45</v>
          </cell>
          <cell r="AV1022">
            <v>46</v>
          </cell>
          <cell r="AW1022">
            <v>47</v>
          </cell>
          <cell r="AX1022">
            <v>48</v>
          </cell>
          <cell r="AY1022">
            <v>49</v>
          </cell>
          <cell r="AZ1022">
            <v>50</v>
          </cell>
          <cell r="BA1022">
            <v>51</v>
          </cell>
          <cell r="BB1022">
            <v>52</v>
          </cell>
          <cell r="BC1022">
            <v>53</v>
          </cell>
          <cell r="BD1022">
            <v>54</v>
          </cell>
          <cell r="BE1022">
            <v>55</v>
          </cell>
          <cell r="BF1022">
            <v>56</v>
          </cell>
          <cell r="BG1022">
            <v>57</v>
          </cell>
          <cell r="BH1022">
            <v>58</v>
          </cell>
        </row>
        <row r="1023">
          <cell r="AO1023">
            <v>41</v>
          </cell>
          <cell r="AP1023">
            <v>42</v>
          </cell>
          <cell r="AQ1023">
            <v>43</v>
          </cell>
          <cell r="AR1023">
            <v>44</v>
          </cell>
          <cell r="AS1023">
            <v>45</v>
          </cell>
          <cell r="AT1023">
            <v>46</v>
          </cell>
          <cell r="AU1023">
            <v>47</v>
          </cell>
          <cell r="AV1023">
            <v>48</v>
          </cell>
          <cell r="AW1023">
            <v>49</v>
          </cell>
          <cell r="AX1023">
            <v>50</v>
          </cell>
          <cell r="AY1023">
            <v>51</v>
          </cell>
          <cell r="AZ1023">
            <v>52</v>
          </cell>
          <cell r="BA1023">
            <v>53</v>
          </cell>
          <cell r="BB1023">
            <v>54</v>
          </cell>
          <cell r="BC1023">
            <v>55</v>
          </cell>
          <cell r="BD1023">
            <v>56</v>
          </cell>
          <cell r="BE1023">
            <v>57</v>
          </cell>
          <cell r="BF1023">
            <v>58</v>
          </cell>
          <cell r="BG1023">
            <v>59</v>
          </cell>
          <cell r="BH1023">
            <v>60</v>
          </cell>
          <cell r="BI1023">
            <v>61</v>
          </cell>
        </row>
        <row r="1025">
          <cell r="C1025" t="str">
            <v>CAT</v>
          </cell>
          <cell r="D1025" t="str">
            <v>SLSPADR</v>
          </cell>
          <cell r="E1025" t="str">
            <v>DESCRIZIONESLSPADRE</v>
          </cell>
          <cell r="F1025" t="str">
            <v>SLS</v>
          </cell>
          <cell r="G1025" t="str">
            <v>DESCRIZIONE</v>
          </cell>
          <cell r="H1025" t="str">
            <v>ATT</v>
          </cell>
          <cell r="I1025" t="str">
            <v>AN</v>
          </cell>
          <cell r="J1025" t="str">
            <v>CDR</v>
          </cell>
          <cell r="K1025" t="str">
            <v>TRIS</v>
          </cell>
          <cell r="L1025" t="str">
            <v>IM</v>
          </cell>
          <cell r="M1025" t="str">
            <v>ID_I</v>
          </cell>
          <cell r="N1025" t="str">
            <v>S</v>
          </cell>
          <cell r="O1025" t="str">
            <v>P</v>
          </cell>
          <cell r="P1025" t="str">
            <v>DCOS</v>
          </cell>
          <cell r="Q1025" t="str">
            <v>PR</v>
          </cell>
          <cell r="R1025" t="str">
            <v>ODL</v>
          </cell>
          <cell r="S1025" t="str">
            <v>ST1</v>
          </cell>
          <cell r="T1025" t="str">
            <v>ST2</v>
          </cell>
          <cell r="U1025" t="str">
            <v>TRIMESTRI</v>
          </cell>
          <cell r="V1025" t="str">
            <v>DATA_ES</v>
          </cell>
          <cell r="W1025" t="str">
            <v>IMP IN COSTR AL 9/99</v>
          </cell>
          <cell r="X1025" t="str">
            <v>GENMAR2000</v>
          </cell>
          <cell r="Y1025" t="str">
            <v>APRGIU2000</v>
          </cell>
          <cell r="Z1025" t="str">
            <v>LUGSET2000</v>
          </cell>
          <cell r="AA1025" t="str">
            <v>OTTDIC2000</v>
          </cell>
          <cell r="AB1025" t="str">
            <v>TOT2000</v>
          </cell>
          <cell r="AC1025" t="str">
            <v>ANNO_2001</v>
          </cell>
          <cell r="AD1025" t="str">
            <v>ANNO_2002</v>
          </cell>
          <cell r="AE1025" t="str">
            <v>ANNO_2003</v>
          </cell>
          <cell r="AF1025" t="str">
            <v>ANNO_2004</v>
          </cell>
          <cell r="AG1025" t="str">
            <v>ANNO_2005</v>
          </cell>
          <cell r="AH1025" t="str">
            <v>ANNO_2006</v>
          </cell>
          <cell r="AI1025" t="str">
            <v>TOTALE</v>
          </cell>
          <cell r="AJ1025" t="str">
            <v>VERIFICA</v>
          </cell>
          <cell r="AK1025" t="str">
            <v>AnnoUltimoCosto</v>
          </cell>
          <cell r="AL1025" t="str">
            <v>Anno_ammortamento</v>
          </cell>
          <cell r="AM1025" t="str">
            <v>Tipo_ammortamento</v>
          </cell>
          <cell r="AN1025">
            <v>1999</v>
          </cell>
          <cell r="AO1025">
            <v>1999</v>
          </cell>
          <cell r="AP1025">
            <v>1999</v>
          </cell>
          <cell r="AQ1025">
            <v>2000</v>
          </cell>
          <cell r="AR1025">
            <v>2000</v>
          </cell>
          <cell r="AS1025">
            <v>2000</v>
          </cell>
          <cell r="AT1025">
            <v>2001</v>
          </cell>
          <cell r="AU1025">
            <v>2001</v>
          </cell>
          <cell r="AV1025">
            <v>2001</v>
          </cell>
          <cell r="AW1025">
            <v>2002</v>
          </cell>
          <cell r="AX1025">
            <v>2002</v>
          </cell>
          <cell r="AY1025">
            <v>2002</v>
          </cell>
          <cell r="AZ1025">
            <v>2003</v>
          </cell>
          <cell r="BA1025">
            <v>2003</v>
          </cell>
          <cell r="BB1025">
            <v>2003</v>
          </cell>
          <cell r="BC1025">
            <v>2004</v>
          </cell>
          <cell r="BD1025">
            <v>2004</v>
          </cell>
          <cell r="BE1025">
            <v>2004</v>
          </cell>
          <cell r="BF1025">
            <v>2005</v>
          </cell>
          <cell r="BG1025">
            <v>2005</v>
          </cell>
          <cell r="BH1025">
            <v>2005</v>
          </cell>
        </row>
        <row r="1026">
          <cell r="C1026" t="str">
            <v>NEWCAT</v>
          </cell>
          <cell r="D1026" t="str">
            <v>CAT</v>
          </cell>
          <cell r="E1026" t="str">
            <v>SLSPADR</v>
          </cell>
          <cell r="F1026" t="str">
            <v>DESCRIZIONESLSPADRE</v>
          </cell>
          <cell r="G1026" t="str">
            <v>SLS</v>
          </cell>
          <cell r="H1026" t="str">
            <v>DESCRIZIONE</v>
          </cell>
          <cell r="I1026" t="str">
            <v>ATT</v>
          </cell>
          <cell r="J1026" t="str">
            <v>AN</v>
          </cell>
          <cell r="K1026" t="str">
            <v>CDR</v>
          </cell>
          <cell r="L1026" t="str">
            <v>TRIS</v>
          </cell>
          <cell r="M1026" t="str">
            <v>IM</v>
          </cell>
          <cell r="N1026" t="str">
            <v>ID_I</v>
          </cell>
          <cell r="O1026" t="str">
            <v>S</v>
          </cell>
          <cell r="P1026" t="str">
            <v>P</v>
          </cell>
          <cell r="Q1026" t="str">
            <v>DCOS</v>
          </cell>
          <cell r="R1026" t="str">
            <v>PR</v>
          </cell>
          <cell r="S1026" t="str">
            <v>ODL</v>
          </cell>
          <cell r="T1026" t="str">
            <v>ST1</v>
          </cell>
          <cell r="U1026" t="str">
            <v>ST2</v>
          </cell>
          <cell r="V1026" t="str">
            <v>TRIMESTRI</v>
          </cell>
          <cell r="W1026" t="str">
            <v>DATA_ES</v>
          </cell>
          <cell r="X1026" t="str">
            <v>IMP IN COSTR AL 9/99</v>
          </cell>
          <cell r="Y1026" t="str">
            <v>GENMAR2000</v>
          </cell>
          <cell r="Z1026" t="str">
            <v>APRGIU2000</v>
          </cell>
          <cell r="AA1026" t="str">
            <v>LUGSET2000</v>
          </cell>
          <cell r="AB1026" t="str">
            <v>OTTDIC2000</v>
          </cell>
          <cell r="AC1026" t="str">
            <v>TOT2000</v>
          </cell>
          <cell r="AD1026" t="str">
            <v>ANNO_2001</v>
          </cell>
          <cell r="AE1026" t="str">
            <v>ANNO_2002</v>
          </cell>
          <cell r="AF1026" t="str">
            <v>ANNO_2003</v>
          </cell>
          <cell r="AG1026" t="str">
            <v>ANNO_2004</v>
          </cell>
          <cell r="AH1026" t="str">
            <v>ANNO_2005</v>
          </cell>
          <cell r="AI1026" t="str">
            <v>ANNO_2006</v>
          </cell>
          <cell r="AJ1026" t="str">
            <v>TOTALE</v>
          </cell>
          <cell r="AK1026" t="str">
            <v>VERIFICA</v>
          </cell>
          <cell r="AL1026" t="str">
            <v>AnnoUltimoCosto</v>
          </cell>
          <cell r="AM1026" t="str">
            <v>Anno_ammortamento</v>
          </cell>
          <cell r="AN1026" t="str">
            <v>Tipo_ammortamento</v>
          </cell>
          <cell r="AO1026">
            <v>1999</v>
          </cell>
          <cell r="AP1026">
            <v>1999</v>
          </cell>
          <cell r="AQ1026">
            <v>1999</v>
          </cell>
          <cell r="AR1026">
            <v>2000</v>
          </cell>
          <cell r="AS1026">
            <v>2000</v>
          </cell>
          <cell r="AT1026">
            <v>2000</v>
          </cell>
          <cell r="AU1026">
            <v>2001</v>
          </cell>
          <cell r="AV1026">
            <v>2001</v>
          </cell>
          <cell r="AW1026">
            <v>2001</v>
          </cell>
          <cell r="AX1026">
            <v>2002</v>
          </cell>
          <cell r="AY1026">
            <v>2002</v>
          </cell>
          <cell r="AZ1026">
            <v>2002</v>
          </cell>
          <cell r="BA1026">
            <v>2003</v>
          </cell>
          <cell r="BB1026">
            <v>2003</v>
          </cell>
          <cell r="BC1026">
            <v>2003</v>
          </cell>
          <cell r="BD1026">
            <v>2004</v>
          </cell>
          <cell r="BE1026">
            <v>2004</v>
          </cell>
          <cell r="BF1026">
            <v>2004</v>
          </cell>
          <cell r="BG1026">
            <v>2005</v>
          </cell>
          <cell r="BH1026">
            <v>2005</v>
          </cell>
          <cell r="BI1026">
            <v>2005</v>
          </cell>
        </row>
        <row r="1027">
          <cell r="G1027" t="str">
            <v>XUSI023</v>
          </cell>
        </row>
        <row r="1028">
          <cell r="W1028">
            <v>1252.8</v>
          </cell>
          <cell r="X1028">
            <v>3225.8</v>
          </cell>
          <cell r="Y1028">
            <v>1890.2</v>
          </cell>
          <cell r="Z1028">
            <v>0</v>
          </cell>
          <cell r="AA1028">
            <v>0</v>
          </cell>
          <cell r="AB1028">
            <v>5116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6368.8</v>
          </cell>
          <cell r="AJ1028">
            <v>0</v>
          </cell>
          <cell r="AN1028">
            <v>6012</v>
          </cell>
          <cell r="AO1028">
            <v>0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  <cell r="AY1028">
            <v>0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318.44</v>
          </cell>
          <cell r="BF1028">
            <v>477.65999999999997</v>
          </cell>
          <cell r="BG1028">
            <v>477.65999999999997</v>
          </cell>
          <cell r="BH1028">
            <v>636.88</v>
          </cell>
        </row>
        <row r="1029">
          <cell r="X1029">
            <v>340</v>
          </cell>
          <cell r="Y1029">
            <v>317</v>
          </cell>
          <cell r="Z1029">
            <v>521</v>
          </cell>
          <cell r="AA1029">
            <v>0</v>
          </cell>
          <cell r="AB1029">
            <v>0</v>
          </cell>
          <cell r="AC1029">
            <v>838</v>
          </cell>
          <cell r="AD1029">
            <v>417</v>
          </cell>
          <cell r="AE1029">
            <v>0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1595</v>
          </cell>
          <cell r="AK1029">
            <v>0</v>
          </cell>
          <cell r="AO1029">
            <v>0</v>
          </cell>
          <cell r="AP1029">
            <v>0</v>
          </cell>
          <cell r="AQ1029">
            <v>0</v>
          </cell>
          <cell r="AR1029">
            <v>20.375</v>
          </cell>
          <cell r="AS1029">
            <v>40.75</v>
          </cell>
          <cell r="AT1029">
            <v>40.75</v>
          </cell>
          <cell r="AU1029">
            <v>120.0625</v>
          </cell>
          <cell r="AV1029">
            <v>240.125</v>
          </cell>
          <cell r="AW1029">
            <v>240.125</v>
          </cell>
          <cell r="AX1029">
            <v>199.375</v>
          </cell>
          <cell r="AY1029">
            <v>358</v>
          </cell>
          <cell r="AZ1029">
            <v>358</v>
          </cell>
          <cell r="BA1029">
            <v>158.625</v>
          </cell>
          <cell r="BB1029">
            <v>158.625</v>
          </cell>
          <cell r="BC1029">
            <v>158.625</v>
          </cell>
          <cell r="BD1029">
            <v>0</v>
          </cell>
          <cell r="BE1029">
            <v>0</v>
          </cell>
          <cell r="BF1029">
            <v>0</v>
          </cell>
          <cell r="BG1029">
            <v>0</v>
          </cell>
          <cell r="BH1029">
            <v>0</v>
          </cell>
          <cell r="BI1029">
            <v>0</v>
          </cell>
        </row>
        <row r="1035">
          <cell r="C1035" t="str">
            <v>CAT</v>
          </cell>
          <cell r="D1035" t="str">
            <v>SLSPADR</v>
          </cell>
          <cell r="E1035" t="str">
            <v>DESCRIZIONESLSPADRE</v>
          </cell>
          <cell r="F1035" t="str">
            <v>SLS</v>
          </cell>
          <cell r="G1035" t="str">
            <v>DESCRIZIONE</v>
          </cell>
          <cell r="H1035" t="str">
            <v>ATT</v>
          </cell>
          <cell r="I1035" t="str">
            <v>AN</v>
          </cell>
          <cell r="J1035" t="str">
            <v>CDR</v>
          </cell>
          <cell r="K1035" t="str">
            <v>TRIS</v>
          </cell>
          <cell r="L1035" t="str">
            <v>IM</v>
          </cell>
          <cell r="M1035" t="str">
            <v>ID_I</v>
          </cell>
          <cell r="N1035" t="str">
            <v>S</v>
          </cell>
          <cell r="O1035" t="str">
            <v>P</v>
          </cell>
          <cell r="P1035" t="str">
            <v>DCOS</v>
          </cell>
          <cell r="Q1035" t="str">
            <v>PR</v>
          </cell>
          <cell r="R1035" t="str">
            <v>ODL</v>
          </cell>
          <cell r="S1035" t="str">
            <v>ST1</v>
          </cell>
          <cell r="T1035" t="str">
            <v>ST2</v>
          </cell>
          <cell r="U1035" t="str">
            <v>TRIMESTRI</v>
          </cell>
          <cell r="V1035" t="str">
            <v>DATA_ES</v>
          </cell>
          <cell r="W1035" t="str">
            <v>IMP IN COSTR AL 9/99</v>
          </cell>
          <cell r="X1035" t="str">
            <v>GENMAR2000</v>
          </cell>
          <cell r="Y1035" t="str">
            <v>APRGIU2000</v>
          </cell>
          <cell r="Z1035" t="str">
            <v>LUGSET2000</v>
          </cell>
          <cell r="AA1035" t="str">
            <v>OTTDIC2000</v>
          </cell>
          <cell r="AB1035" t="str">
            <v>TOT2000</v>
          </cell>
          <cell r="AC1035" t="str">
            <v>ANNO_2001</v>
          </cell>
          <cell r="AD1035" t="str">
            <v>ANNO_2002</v>
          </cell>
          <cell r="AE1035" t="str">
            <v>ANNO_2003</v>
          </cell>
          <cell r="AF1035" t="str">
            <v>ANNO_2004</v>
          </cell>
          <cell r="AG1035" t="str">
            <v>ANNO_2005</v>
          </cell>
          <cell r="AH1035" t="str">
            <v>ANNO_2006</v>
          </cell>
          <cell r="AI1035" t="str">
            <v>TOTALE</v>
          </cell>
          <cell r="AJ1035" t="str">
            <v>VERIFICA</v>
          </cell>
          <cell r="AK1035" t="str">
            <v>AnnoUltimoCosto</v>
          </cell>
          <cell r="AL1035" t="str">
            <v>Anno_ammortamento</v>
          </cell>
          <cell r="AM1035" t="str">
            <v>Tipo_ammortamento</v>
          </cell>
          <cell r="AN1035">
            <v>1999</v>
          </cell>
          <cell r="AO1035">
            <v>1999</v>
          </cell>
          <cell r="AP1035">
            <v>1999</v>
          </cell>
          <cell r="AQ1035">
            <v>2000</v>
          </cell>
          <cell r="AR1035">
            <v>2000</v>
          </cell>
          <cell r="AS1035">
            <v>2000</v>
          </cell>
          <cell r="AT1035">
            <v>2001</v>
          </cell>
          <cell r="AU1035">
            <v>2001</v>
          </cell>
          <cell r="AV1035">
            <v>2001</v>
          </cell>
          <cell r="AW1035">
            <v>2002</v>
          </cell>
          <cell r="AX1035">
            <v>2002</v>
          </cell>
          <cell r="AY1035">
            <v>2002</v>
          </cell>
          <cell r="AZ1035">
            <v>2003</v>
          </cell>
          <cell r="BA1035">
            <v>2003</v>
          </cell>
          <cell r="BB1035">
            <v>2003</v>
          </cell>
          <cell r="BC1035">
            <v>2004</v>
          </cell>
          <cell r="BD1035">
            <v>2004</v>
          </cell>
          <cell r="BE1035">
            <v>2004</v>
          </cell>
          <cell r="BF1035">
            <v>2005</v>
          </cell>
          <cell r="BG1035">
            <v>2005</v>
          </cell>
          <cell r="BH1035">
            <v>2005</v>
          </cell>
        </row>
        <row r="1036">
          <cell r="C1036" t="str">
            <v>NEWCAT</v>
          </cell>
          <cell r="D1036" t="str">
            <v>CAT</v>
          </cell>
          <cell r="E1036" t="str">
            <v>SLSPADR</v>
          </cell>
          <cell r="F1036" t="str">
            <v>DESCRIZIONESLSPADRE</v>
          </cell>
          <cell r="G1036" t="str">
            <v>SLS</v>
          </cell>
          <cell r="H1036" t="str">
            <v>DESCRIZIONE</v>
          </cell>
          <cell r="I1036" t="str">
            <v>ATT</v>
          </cell>
          <cell r="J1036" t="str">
            <v>AN</v>
          </cell>
          <cell r="K1036" t="str">
            <v>CDR</v>
          </cell>
          <cell r="L1036" t="str">
            <v>TRIS</v>
          </cell>
          <cell r="M1036" t="str">
            <v>IM</v>
          </cell>
          <cell r="N1036" t="str">
            <v>ID_I</v>
          </cell>
          <cell r="O1036" t="str">
            <v>S</v>
          </cell>
          <cell r="P1036" t="str">
            <v>P</v>
          </cell>
          <cell r="Q1036" t="str">
            <v>DCOS</v>
          </cell>
          <cell r="R1036" t="str">
            <v>PR</v>
          </cell>
          <cell r="S1036" t="str">
            <v>ODL</v>
          </cell>
          <cell r="T1036" t="str">
            <v>ST1</v>
          </cell>
          <cell r="U1036" t="str">
            <v>ST2</v>
          </cell>
          <cell r="V1036" t="str">
            <v>TRIMESTRI</v>
          </cell>
          <cell r="W1036" t="str">
            <v>DATA_ES</v>
          </cell>
          <cell r="X1036" t="str">
            <v>IMP IN COSTR AL 9/99</v>
          </cell>
          <cell r="Y1036" t="str">
            <v>GENMAR2000</v>
          </cell>
          <cell r="Z1036" t="str">
            <v>APRGIU2000</v>
          </cell>
          <cell r="AA1036" t="str">
            <v>LUGSET2000</v>
          </cell>
          <cell r="AB1036" t="str">
            <v>OTTDIC2000</v>
          </cell>
          <cell r="AC1036" t="str">
            <v>TOT2000</v>
          </cell>
          <cell r="AD1036" t="str">
            <v>ANNO_2001</v>
          </cell>
          <cell r="AE1036" t="str">
            <v>ANNO_2002</v>
          </cell>
          <cell r="AF1036" t="str">
            <v>ANNO_2003</v>
          </cell>
          <cell r="AG1036" t="str">
            <v>ANNO_2004</v>
          </cell>
          <cell r="AH1036" t="str">
            <v>ANNO_2005</v>
          </cell>
          <cell r="AI1036" t="str">
            <v>ANNO_2006</v>
          </cell>
          <cell r="AJ1036" t="str">
            <v>TOTALE</v>
          </cell>
          <cell r="AK1036" t="str">
            <v>VERIFICA</v>
          </cell>
          <cell r="AL1036" t="str">
            <v>AnnoUltimoCosto</v>
          </cell>
          <cell r="AM1036" t="str">
            <v>Anno_ammortamento</v>
          </cell>
          <cell r="AN1036" t="str">
            <v>Tipo_ammortamento</v>
          </cell>
          <cell r="AO1036">
            <v>1999</v>
          </cell>
          <cell r="AP1036">
            <v>1999</v>
          </cell>
          <cell r="AQ1036">
            <v>1999</v>
          </cell>
          <cell r="AR1036">
            <v>2000</v>
          </cell>
          <cell r="AS1036">
            <v>2000</v>
          </cell>
          <cell r="AT1036">
            <v>2000</v>
          </cell>
          <cell r="AU1036">
            <v>2001</v>
          </cell>
          <cell r="AV1036">
            <v>2001</v>
          </cell>
          <cell r="AW1036">
            <v>2001</v>
          </cell>
          <cell r="AX1036">
            <v>2002</v>
          </cell>
          <cell r="AY1036">
            <v>2002</v>
          </cell>
          <cell r="AZ1036">
            <v>2002</v>
          </cell>
          <cell r="BA1036">
            <v>2003</v>
          </cell>
          <cell r="BB1036">
            <v>2003</v>
          </cell>
          <cell r="BC1036">
            <v>2003</v>
          </cell>
          <cell r="BD1036">
            <v>2004</v>
          </cell>
          <cell r="BE1036">
            <v>2004</v>
          </cell>
          <cell r="BF1036">
            <v>2004</v>
          </cell>
          <cell r="BG1036">
            <v>2005</v>
          </cell>
          <cell r="BH1036">
            <v>2005</v>
          </cell>
          <cell r="BI1036">
            <v>2005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k "/>
      <sheetName val="3. Graph Mth"/>
      <sheetName val="4. Plant data"/>
      <sheetName val="5. Energy"/>
      <sheetName val="6. Capacity"/>
      <sheetName val="7. Budg"/>
      <sheetName val="8. Prod Cum"/>
      <sheetName val="9. Price $"/>
      <sheetName val="10. Spot"/>
      <sheetName val="11.ERC´s"/>
      <sheetName val="12. Summary"/>
      <sheetName val="13.Adj Jul 05"/>
      <sheetName val="13.Acc Adj Feb 05"/>
      <sheetName val="14. Var Analysis"/>
      <sheetName val="Prod 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D10">
            <v>22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99"/>
      <sheetName val="Appoggio"/>
      <sheetName val="Listas 1"/>
      <sheetName val="Hoja2"/>
      <sheetName val="colina20012"/>
      <sheetName val="Listas_1"/>
      <sheetName val="MARZO"/>
      <sheetName val="Listado"/>
      <sheetName val="des_rps"/>
      <sheetName val="Listas_11"/>
      <sheetName val="POA_Mensual"/>
      <sheetName val="MAXDEM2002"/>
      <sheetName val="Cálculos Chilectra"/>
      <sheetName val="Cálculos Alameda"/>
      <sheetName val="Cálculos Chacabuco"/>
      <sheetName val="Cálculos Cordillera"/>
      <sheetName val="Cálculos Pacífico"/>
      <sheetName val="Cálculos Vespucio"/>
      <sheetName val="Listas_12"/>
      <sheetName val="Cálculos_Chilectra"/>
      <sheetName val="Cálculos_Alameda"/>
      <sheetName val="Cálculos_Chacabuco"/>
      <sheetName val="Cálculos_Cordillera"/>
      <sheetName val="Cálculos_Pacífico"/>
      <sheetName val="Cálculos_Vespucio"/>
      <sheetName val="simult4"/>
      <sheetName val="Listas_13"/>
      <sheetName val="Cálculos_Chilectra1"/>
      <sheetName val="Cálculos_Alameda1"/>
      <sheetName val="Cálculos_Chacabuco1"/>
      <sheetName val="Cálculos_Cordillera1"/>
      <sheetName val="Cálculos_Pacífico1"/>
      <sheetName val="Cálculos_Vespucio1"/>
      <sheetName val="F-Macro"/>
      <sheetName val="Consolidado EFE CL"/>
      <sheetName val="Resumo_ANO"/>
      <sheetName val="poa"/>
      <sheetName val="p.mgmt"/>
      <sheetName val="Max_D._Set_2002"/>
      <sheetName val="Crecimiento demanda peninsular"/>
      <sheetName val="CTA RDOS GRUPO ENDESA"/>
      <sheetName val="Listas_14"/>
      <sheetName val="Cálculos_Chilectra2"/>
      <sheetName val="Cálculos_Alameda2"/>
      <sheetName val="Cálculos_Chacabuco2"/>
      <sheetName val="Cálculos_Cordillera2"/>
      <sheetName val="Cálculos_Pacífico2"/>
      <sheetName val="Cálculos_Vespucio2"/>
      <sheetName val="Consolidado_EFE_CL"/>
      <sheetName val="Max_D__Set_2002"/>
      <sheetName val="Max_D._2002"/>
      <sheetName val="F-Portada"/>
      <sheetName val="DATOS MAESTROS"/>
      <sheetName val="RefG"/>
      <sheetName val="IRR sponsor"/>
      <sheetName val="Cálculo MTM"/>
      <sheetName val="bond curves-n.u."/>
      <sheetName val="2.1 ESTADO RESULT."/>
      <sheetName val="CODICE POA Y AA"/>
      <sheetName val="CODICE Real "/>
      <sheetName val="Agosto 99"/>
      <sheetName val="ANEXO_06"/>
      <sheetName val="ANEXO_14"/>
      <sheetName val="ANEXO_98"/>
      <sheetName val="Balance"/>
      <sheetName val="Resultados"/>
      <sheetName val="Listas_15"/>
      <sheetName val="Cálculos_Chilectra3"/>
      <sheetName val="Cálculos_Alameda3"/>
      <sheetName val="Cálculos_Chacabuco3"/>
      <sheetName val="Cálculos_Cordillera3"/>
      <sheetName val="Cálculos_Pacífico3"/>
      <sheetName val="Cálculos_Vespucio3"/>
      <sheetName val="Consolidado_EFE_CL1"/>
      <sheetName val="Max_D__Set_20021"/>
      <sheetName val="p_mgmt"/>
      <sheetName val="Crecimiento_demanda_peninsular"/>
      <sheetName val="CTA_RDOS_GRUPO_ENDESA"/>
      <sheetName val="Max_D__2002"/>
      <sheetName val="DATOS_MAESTROS"/>
      <sheetName val="IRR_sponsor"/>
      <sheetName val="Cálculo_MTM"/>
      <sheetName val="Listas_16"/>
      <sheetName val="Cálculos_Chilectra4"/>
      <sheetName val="Cálculos_Alameda4"/>
      <sheetName val="Cálculos_Chacabuco4"/>
      <sheetName val="Cálculos_Cordillera4"/>
      <sheetName val="Cálculos_Pacífico4"/>
      <sheetName val="Cálculos_Vespucio4"/>
      <sheetName val="Consolidado_EFE_CL2"/>
      <sheetName val="Max_D__Set_20022"/>
      <sheetName val="p_mgmt1"/>
      <sheetName val="Crecimiento_demanda_peninsular1"/>
      <sheetName val="CTA_RDOS_GRUPO_ENDESA1"/>
      <sheetName val="Max_D__20021"/>
      <sheetName val="DATOS_MAESTROS1"/>
      <sheetName val="IRR_sponsor1"/>
      <sheetName val="Cálculo_MTM1"/>
      <sheetName val="IREM"/>
      <sheetName val="cascada res op vs poa"/>
      <sheetName val="bal"/>
      <sheetName val="Hoja1"/>
      <sheetName val="Listas_17"/>
      <sheetName val="Cálculos_Chilectra5"/>
      <sheetName val="Cálculos_Alameda5"/>
      <sheetName val="Cálculos_Chacabuco5"/>
      <sheetName val="Cálculos_Cordillera5"/>
      <sheetName val="Cálculos_Pacífico5"/>
      <sheetName val="Cálculos_Vespucio5"/>
      <sheetName val="Consolidado_EFE_CL3"/>
      <sheetName val="Max_D__Set_20023"/>
      <sheetName val="Max_D__20022"/>
      <sheetName val="p_mgmt2"/>
      <sheetName val="Crecimiento_demanda_peninsular2"/>
      <sheetName val="CTA_RDOS_GRUPO_ENDESA2"/>
      <sheetName val="DATOS_MAESTROS2"/>
      <sheetName val="IRR_sponsor2"/>
      <sheetName val="Cálculo_MTM2"/>
      <sheetName val="bond_curves-n_u_"/>
      <sheetName val="2_1_ESTADO_RESULT_"/>
      <sheetName val="CODICE_POA_Y_AA"/>
      <sheetName val="CODICE_Real_"/>
      <sheetName val="Agosto_99"/>
      <sheetName val="cascada_res_op_vs_poa"/>
      <sheetName val="Listas_19"/>
      <sheetName val="Cálculos_Chilectra7"/>
      <sheetName val="Cálculos_Alameda7"/>
      <sheetName val="Cálculos_Chacabuco7"/>
      <sheetName val="Cálculos_Cordillera7"/>
      <sheetName val="Cálculos_Pacífico7"/>
      <sheetName val="Cálculos_Vespucio7"/>
      <sheetName val="Consolidado_EFE_CL5"/>
      <sheetName val="Max_D__Set_20025"/>
      <sheetName val="p_mgmt4"/>
      <sheetName val="Crecimiento_demanda_peninsular4"/>
      <sheetName val="CTA_RDOS_GRUPO_ENDESA4"/>
      <sheetName val="Max_D__20024"/>
      <sheetName val="DATOS_MAESTROS4"/>
      <sheetName val="IRR_sponsor4"/>
      <sheetName val="Cálculo_MTM4"/>
      <sheetName val="2_1_ESTADO_RESULT_2"/>
      <sheetName val="CODICE_POA_Y_AA2"/>
      <sheetName val="CODICE_Real_2"/>
      <sheetName val="Agosto_992"/>
      <sheetName val="bond_curves-n_u_2"/>
      <sheetName val="cascada_res_op_vs_poa2"/>
      <sheetName val="Listas_18"/>
      <sheetName val="Cálculos_Chilectra6"/>
      <sheetName val="Cálculos_Alameda6"/>
      <sheetName val="Cálculos_Chacabuco6"/>
      <sheetName val="Cálculos_Cordillera6"/>
      <sheetName val="Cálculos_Pacífico6"/>
      <sheetName val="Cálculos_Vespucio6"/>
      <sheetName val="Consolidado_EFE_CL4"/>
      <sheetName val="Max_D__Set_20024"/>
      <sheetName val="p_mgmt3"/>
      <sheetName val="Crecimiento_demanda_peninsular3"/>
      <sheetName val="CTA_RDOS_GRUPO_ENDESA3"/>
      <sheetName val="Max_D__20023"/>
      <sheetName val="DATOS_MAESTROS3"/>
      <sheetName val="IRR_sponsor3"/>
      <sheetName val="Cálculo_MTM3"/>
      <sheetName val="2_1_ESTADO_RESULT_1"/>
      <sheetName val="CODICE_POA_Y_AA1"/>
      <sheetName val="CODICE_Real_1"/>
      <sheetName val="Agosto_991"/>
      <sheetName val="bond_curves-n_u_1"/>
      <sheetName val="cascada_res_op_vs_poa1"/>
      <sheetName val="WACC"/>
      <sheetName val="Listas_110"/>
      <sheetName val="Cálculos_Chilectra8"/>
      <sheetName val="Cálculos_Alameda8"/>
      <sheetName val="Cálculos_Chacabuco8"/>
      <sheetName val="Cálculos_Cordillera8"/>
      <sheetName val="Cálculos_Pacífico8"/>
      <sheetName val="Cálculos_Vespucio8"/>
      <sheetName val="Consolidado_EFE_CL6"/>
      <sheetName val="Max_D__Set_20026"/>
      <sheetName val="p_mgmt5"/>
      <sheetName val="Crecimiento_demanda_peninsular5"/>
      <sheetName val="CTA_RDOS_GRUPO_ENDESA5"/>
      <sheetName val="DATOS_MAESTROS5"/>
      <sheetName val="Max_D__20025"/>
      <sheetName val="IRR_sponsor5"/>
      <sheetName val="Cálculo_MTM5"/>
      <sheetName val="bond_curves-n_u_3"/>
      <sheetName val="2_1_ESTADO_RESULT_3"/>
      <sheetName val="CODICE_POA_Y_AA3"/>
      <sheetName val="CODICE_Real_3"/>
      <sheetName val="Agosto_993"/>
      <sheetName val="cascada_res_op_vs_poa3"/>
      <sheetName val="GSChartLabels"/>
      <sheetName val="Listas_111"/>
      <sheetName val="Cálculos_Chilectra9"/>
      <sheetName val="Cálculos_Alameda9"/>
      <sheetName val="Cálculos_Chacabuco9"/>
      <sheetName val="Cálculos_Cordillera9"/>
      <sheetName val="Cálculos_Pacífico9"/>
      <sheetName val="Cálculos_Vespucio9"/>
      <sheetName val="Consolidado_EFE_CL7"/>
      <sheetName val="Max_D__Set_20027"/>
      <sheetName val="p_mgmt6"/>
      <sheetName val="Crecimiento_demanda_peninsular6"/>
      <sheetName val="CTA_RDOS_GRUPO_ENDESA6"/>
      <sheetName val="DATOS_MAESTROS6"/>
      <sheetName val="Max_D__20026"/>
      <sheetName val="IRR_sponsor6"/>
      <sheetName val="Cálculo_MTM6"/>
      <sheetName val="bond_curves-n_u_4"/>
      <sheetName val="2_1_ESTADO_RESULT_4"/>
      <sheetName val="CODICE_POA_Y_AA4"/>
      <sheetName val="CODICE_Real_4"/>
      <sheetName val="Agosto_994"/>
      <sheetName val="cascada_res_op_vs_poa4"/>
      <sheetName val="cuadros"/>
      <sheetName val="base"/>
      <sheetName val="poa anual"/>
      <sheetName val="poa mensual"/>
      <sheetName val="upa"/>
      <sheetName val="Annex"/>
      <sheetName val="Comportamiento IPP"/>
      <sheetName val="Venats y Margen"/>
      <sheetName val="Listas_112"/>
      <sheetName val="Cálculos_Chilectra10"/>
      <sheetName val="Cálculos_Alameda10"/>
      <sheetName val="Cálculos_Chacabuco10"/>
      <sheetName val="Cálculos_Cordillera10"/>
      <sheetName val="Cálculos_Pacífico10"/>
      <sheetName val="Cálculos_Vespucio10"/>
      <sheetName val="Consolidado_EFE_CL8"/>
      <sheetName val="Max_D__Set_20028"/>
      <sheetName val="p_mgmt7"/>
      <sheetName val="Crecimiento_demanda_peninsular7"/>
      <sheetName val="CTA_RDOS_GRUPO_ENDESA7"/>
      <sheetName val="DATOS_MAESTROS7"/>
      <sheetName val="Max_D__20027"/>
      <sheetName val="IRR_sponsor7"/>
      <sheetName val="Cálculo_MTM7"/>
      <sheetName val="bond_curves-n_u_5"/>
      <sheetName val="2_1_ESTADO_RESULT_5"/>
      <sheetName val="CODICE_POA_Y_AA5"/>
      <sheetName val="CODICE_Real_5"/>
      <sheetName val="Agosto_995"/>
      <sheetName val="cascada_res_op_vs_poa5"/>
      <sheetName val="poa_anual"/>
      <sheetName val="Listas_113"/>
      <sheetName val="Cálculos_Chilectra11"/>
      <sheetName val="Cálculos_Alameda11"/>
      <sheetName val="Cálculos_Chacabuco11"/>
      <sheetName val="Cálculos_Cordillera11"/>
      <sheetName val="Cálculos_Pacífico11"/>
      <sheetName val="Cálculos_Vespucio11"/>
      <sheetName val="Consolidado_EFE_CL9"/>
      <sheetName val="Max_D__Set_20029"/>
      <sheetName val="p_mgmt8"/>
      <sheetName val="Crecimiento_demanda_peninsular8"/>
      <sheetName val="CTA_RDOS_GRUPO_ENDESA8"/>
      <sheetName val="Max_D__20028"/>
      <sheetName val="DATOS_MAESTROS8"/>
      <sheetName val="IRR_sponsor8"/>
      <sheetName val="Cálculo_MTM8"/>
      <sheetName val="2_1_ESTADO_RESULT_6"/>
      <sheetName val="CODICE_POA_Y_AA6"/>
      <sheetName val="CODICE_Real_6"/>
      <sheetName val="Agosto_996"/>
      <sheetName val="bond_curves-n_u_6"/>
      <sheetName val="cascada_res_op_vs_poa6"/>
      <sheetName val="poa_anual1"/>
      <sheetName val="Listas_114"/>
      <sheetName val="Cálculos_Chilectra12"/>
      <sheetName val="Cálculos_Alameda12"/>
      <sheetName val="Cálculos_Chacabuco12"/>
      <sheetName val="Cálculos_Cordillera12"/>
      <sheetName val="Cálculos_Pacífico12"/>
      <sheetName val="Cálculos_Vespucio12"/>
      <sheetName val="Consolidado_EFE_CL10"/>
      <sheetName val="Max_D__Set_200210"/>
      <sheetName val="p_mgmt9"/>
      <sheetName val="Crecimiento_demanda_peninsular9"/>
      <sheetName val="CTA_RDOS_GRUPO_ENDESA9"/>
      <sheetName val="Max_D__20029"/>
      <sheetName val="DATOS_MAESTROS9"/>
      <sheetName val="IRR_sponsor9"/>
      <sheetName val="Cálculo_MTM9"/>
      <sheetName val="2_1_ESTADO_RESULT_7"/>
      <sheetName val="CODICE_POA_Y_AA7"/>
      <sheetName val="CODICE_Real_7"/>
      <sheetName val="Agosto_997"/>
      <sheetName val="bond_curves-n_u_7"/>
      <sheetName val="cascada_res_op_vs_poa7"/>
      <sheetName val="poa_anual2"/>
      <sheetName val="Comportamiento_IPP"/>
      <sheetName val="Venats_y_Margen"/>
      <sheetName val="Form09"/>
      <sheetName val="Etiquetas"/>
      <sheetName val="Listas_115"/>
      <sheetName val="Cálculos_Chilectra13"/>
      <sheetName val="Cálculos_Alameda13"/>
      <sheetName val="Cálculos_Chacabuco13"/>
      <sheetName val="Cálculos_Cordillera13"/>
      <sheetName val="Cálculos_Pacífico13"/>
      <sheetName val="Cálculos_Vespucio13"/>
      <sheetName val="Consolidado_EFE_CL11"/>
      <sheetName val="Max_D__Set_200211"/>
      <sheetName val="p_mgmt10"/>
      <sheetName val="Crecimiento_demanda_peninsula10"/>
      <sheetName val="CTA_RDOS_GRUPO_ENDESA10"/>
      <sheetName val="DATOS_MAESTROS10"/>
      <sheetName val="Max_D__200210"/>
      <sheetName val="IRR_sponsor10"/>
      <sheetName val="Cálculo_MTM10"/>
      <sheetName val="2_1_ESTADO_RESULT_8"/>
      <sheetName val="CODICE_POA_Y_AA8"/>
      <sheetName val="CODICE_Real_8"/>
      <sheetName val="Agosto_998"/>
      <sheetName val="bond_curves-n_u_8"/>
      <sheetName val="cascada_res_op_vs_poa8"/>
      <sheetName val="poa_anual3"/>
      <sheetName val="Comportamiento_IPP1"/>
      <sheetName val="Venats_y_Margen1"/>
      <sheetName val="SIMULT5"/>
      <sheetName val="Nov_clientes"/>
      <sheetName val="Instructions"/>
      <sheetName val="Listas_116"/>
      <sheetName val="Cálculos_Chilectra14"/>
      <sheetName val="Cálculos_Alameda14"/>
      <sheetName val="Cálculos_Chacabuco14"/>
      <sheetName val="Cálculos_Cordillera14"/>
      <sheetName val="Cálculos_Pacífico14"/>
      <sheetName val="Cálculos_Vespucio14"/>
      <sheetName val="Consolidado_EFE_CL12"/>
      <sheetName val="Max_D__Set_200212"/>
      <sheetName val="p_mgmt11"/>
      <sheetName val="Crecimiento_demanda_peninsula11"/>
      <sheetName val="CTA_RDOS_GRUPO_ENDESA11"/>
      <sheetName val="Max_D__200211"/>
      <sheetName val="DATOS_MAESTROS11"/>
      <sheetName val="IRR_sponsor11"/>
      <sheetName val="Cálculo_MTM11"/>
      <sheetName val="bond_curves-n_u_9"/>
      <sheetName val="2_1_ESTADO_RESULT_9"/>
      <sheetName val="CODICE_POA_Y_AA9"/>
      <sheetName val="CODICE_Real_9"/>
      <sheetName val="Agosto_999"/>
      <sheetName val="cascada_res_op_vs_poa9"/>
      <sheetName val="poa_anual4"/>
      <sheetName val="Comportamiento_IPP2"/>
      <sheetName val="Venats_y_Margen2"/>
      <sheetName val="Listas_117"/>
      <sheetName val="Cálculos_Chilectra15"/>
      <sheetName val="Cálculos_Alameda15"/>
      <sheetName val="Cálculos_Chacabuco15"/>
      <sheetName val="Cálculos_Cordillera15"/>
      <sheetName val="Cálculos_Pacífico15"/>
      <sheetName val="Cálculos_Vespucio15"/>
      <sheetName val="Consolidado_EFE_CL13"/>
      <sheetName val="Max_D__Set_200213"/>
      <sheetName val="p_mgmt12"/>
      <sheetName val="Crecimiento_demanda_peninsula12"/>
      <sheetName val="CTA_RDOS_GRUPO_ENDESA12"/>
      <sheetName val="Max_D__200212"/>
      <sheetName val="DATOS_MAESTROS12"/>
      <sheetName val="IRR_sponsor12"/>
      <sheetName val="Cálculo_MTM12"/>
      <sheetName val="2_1_ESTADO_RESULT_10"/>
      <sheetName val="CODICE_POA_Y_AA10"/>
      <sheetName val="CODICE_Real_10"/>
      <sheetName val="Agosto_9910"/>
      <sheetName val="bond_curves-n_u_10"/>
      <sheetName val="cascada_res_op_vs_poa10"/>
      <sheetName val="poa_anual5"/>
      <sheetName val="Comportamiento_IPP3"/>
      <sheetName val="Venats_y_Margen3"/>
      <sheetName val="Dependencias"/>
      <sheetName val="Escobar"/>
      <sheetName val="Hoja3"/>
      <sheetName val="Listas_118"/>
      <sheetName val="Cálculos_Chilectra16"/>
      <sheetName val="Cálculos_Alameda16"/>
      <sheetName val="Cálculos_Chacabuco16"/>
      <sheetName val="Cálculos_Cordillera16"/>
      <sheetName val="Cálculos_Pacífico16"/>
      <sheetName val="Cálculos_Vespucio16"/>
      <sheetName val="Consolidado_EFE_CL14"/>
      <sheetName val="Max_D__Set_200214"/>
      <sheetName val="p_mgmt13"/>
      <sheetName val="Crecimiento_demanda_peninsula13"/>
      <sheetName val="CTA_RDOS_GRUPO_ENDESA13"/>
      <sheetName val="DATOS_MAESTROS13"/>
      <sheetName val="Max_D__200213"/>
      <sheetName val="IRR_sponsor13"/>
      <sheetName val="Cálculo_MTM13"/>
      <sheetName val="bond_curves-n_u_11"/>
      <sheetName val="2_1_ESTADO_RESULT_11"/>
      <sheetName val="CODICE_POA_Y_AA11"/>
      <sheetName val="CODICE_Real_11"/>
      <sheetName val="Agosto_9911"/>
      <sheetName val="cascada_res_op_vs_poa11"/>
      <sheetName val="poa_anual6"/>
      <sheetName val="Comportamiento_IPP4"/>
      <sheetName val="Venats_y_Margen4"/>
      <sheetName val="tipo de cambio"/>
      <sheetName val="CIERRE"/>
    </sheetNames>
    <sheetDataSet>
      <sheetData sheetId="0" refreshError="1">
        <row r="39">
          <cell r="F39" t="str">
            <v>Aporte a sindicatos</v>
          </cell>
          <cell r="G39">
            <v>210837</v>
          </cell>
          <cell r="H39">
            <v>337660</v>
          </cell>
          <cell r="I39">
            <v>270321</v>
          </cell>
          <cell r="J39">
            <v>334914</v>
          </cell>
          <cell r="K39">
            <v>240920</v>
          </cell>
          <cell r="L39">
            <v>261900</v>
          </cell>
          <cell r="M39">
            <v>203639</v>
          </cell>
          <cell r="N39">
            <v>368854.48</v>
          </cell>
          <cell r="O39">
            <v>366556.48</v>
          </cell>
          <cell r="P39">
            <v>364258.48</v>
          </cell>
          <cell r="Q39">
            <v>361960.48</v>
          </cell>
          <cell r="R39">
            <v>359662.48</v>
          </cell>
          <cell r="S39">
            <v>230614</v>
          </cell>
          <cell r="T39">
            <v>300319</v>
          </cell>
          <cell r="U39">
            <v>243364</v>
          </cell>
          <cell r="V39">
            <v>912041</v>
          </cell>
          <cell r="W39">
            <v>221514</v>
          </cell>
          <cell r="X39">
            <v>242037</v>
          </cell>
          <cell r="Y39">
            <v>236713</v>
          </cell>
          <cell r="Z39">
            <v>284021</v>
          </cell>
          <cell r="AA39">
            <v>223153</v>
          </cell>
          <cell r="AB39">
            <v>327107.48</v>
          </cell>
          <cell r="AC39">
            <v>324809.48</v>
          </cell>
          <cell r="AD39">
            <v>322511.48</v>
          </cell>
          <cell r="AE39">
            <v>165423</v>
          </cell>
          <cell r="AF39">
            <v>171005</v>
          </cell>
          <cell r="AG39">
            <v>193178</v>
          </cell>
          <cell r="AH39">
            <v>232850</v>
          </cell>
          <cell r="AI39">
            <v>183326</v>
          </cell>
          <cell r="AJ39">
            <v>187259</v>
          </cell>
          <cell r="AK39">
            <v>216900</v>
          </cell>
          <cell r="AL39">
            <v>186551</v>
          </cell>
          <cell r="AM39">
            <v>340901.44</v>
          </cell>
          <cell r="AN39">
            <v>338891.44</v>
          </cell>
          <cell r="AO39">
            <v>336881.44</v>
          </cell>
          <cell r="AP39">
            <v>334871.44</v>
          </cell>
          <cell r="AQ39">
            <v>187318</v>
          </cell>
          <cell r="AR39">
            <v>183121</v>
          </cell>
          <cell r="AS39">
            <v>162823</v>
          </cell>
          <cell r="AT39">
            <v>148662</v>
          </cell>
          <cell r="AU39">
            <v>172048</v>
          </cell>
          <cell r="AV39">
            <v>150253</v>
          </cell>
          <cell r="AW39">
            <v>917521</v>
          </cell>
          <cell r="AX39">
            <v>134466</v>
          </cell>
          <cell r="AY39">
            <v>133480</v>
          </cell>
          <cell r="AZ39">
            <v>128507</v>
          </cell>
          <cell r="BA39">
            <v>129553</v>
          </cell>
          <cell r="BB39">
            <v>126710</v>
          </cell>
          <cell r="BC39">
            <v>129527</v>
          </cell>
          <cell r="BD39">
            <v>133261</v>
          </cell>
          <cell r="BE39">
            <v>133946</v>
          </cell>
          <cell r="BF39">
            <v>87085</v>
          </cell>
          <cell r="BG39">
            <v>141589</v>
          </cell>
          <cell r="BH39">
            <v>124743</v>
          </cell>
          <cell r="BI39">
            <v>146427</v>
          </cell>
          <cell r="BJ39">
            <v>130129</v>
          </cell>
          <cell r="BK39">
            <v>234686</v>
          </cell>
          <cell r="BL39">
            <v>23923</v>
          </cell>
          <cell r="BM39">
            <v>128394</v>
          </cell>
          <cell r="BN39">
            <v>125539</v>
          </cell>
          <cell r="BO39">
            <v>1539249</v>
          </cell>
        </row>
        <row r="40">
          <cell r="F40" t="str">
            <v>Sistema ART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41944</v>
          </cell>
          <cell r="AF40">
            <v>34049</v>
          </cell>
          <cell r="AG40">
            <v>32943</v>
          </cell>
          <cell r="AH40">
            <v>47078</v>
          </cell>
          <cell r="AI40">
            <v>33744</v>
          </cell>
          <cell r="AJ40">
            <v>31939</v>
          </cell>
          <cell r="AK40">
            <v>35351</v>
          </cell>
          <cell r="AL40">
            <v>27164</v>
          </cell>
          <cell r="AM40">
            <v>32000</v>
          </cell>
          <cell r="AN40">
            <v>32000</v>
          </cell>
          <cell r="AO40">
            <v>32000</v>
          </cell>
          <cell r="AP40">
            <v>32000</v>
          </cell>
          <cell r="AQ40">
            <v>34892</v>
          </cell>
          <cell r="AR40">
            <v>28874</v>
          </cell>
          <cell r="AS40">
            <v>27975</v>
          </cell>
          <cell r="AT40">
            <v>42767</v>
          </cell>
          <cell r="AU40">
            <v>28576</v>
          </cell>
          <cell r="AV40">
            <v>27376</v>
          </cell>
          <cell r="AW40">
            <v>35922</v>
          </cell>
          <cell r="AX40">
            <v>26737</v>
          </cell>
          <cell r="AY40">
            <v>30463</v>
          </cell>
          <cell r="AZ40">
            <v>30528</v>
          </cell>
          <cell r="BA40">
            <v>30190</v>
          </cell>
          <cell r="BB40">
            <v>29858</v>
          </cell>
          <cell r="BC40">
            <v>41303</v>
          </cell>
          <cell r="BD40">
            <v>30381</v>
          </cell>
          <cell r="BE40">
            <v>30368</v>
          </cell>
          <cell r="BF40">
            <v>63192</v>
          </cell>
          <cell r="BG40">
            <v>33465</v>
          </cell>
          <cell r="BH40">
            <v>29621</v>
          </cell>
          <cell r="BI40">
            <v>42389</v>
          </cell>
          <cell r="BJ40">
            <v>29535</v>
          </cell>
          <cell r="BK40">
            <v>32944</v>
          </cell>
          <cell r="BL40">
            <v>32174</v>
          </cell>
          <cell r="BM40">
            <v>32051</v>
          </cell>
          <cell r="BN40">
            <v>32423</v>
          </cell>
          <cell r="BO40">
            <v>429846</v>
          </cell>
        </row>
        <row r="41">
          <cell r="F41" t="str">
            <v>SUBTOTAL</v>
          </cell>
          <cell r="G41">
            <v>10996739</v>
          </cell>
          <cell r="H41">
            <v>8909949</v>
          </cell>
          <cell r="I41">
            <v>12613079</v>
          </cell>
          <cell r="J41">
            <v>12278889</v>
          </cell>
          <cell r="K41">
            <v>8824493</v>
          </cell>
          <cell r="L41">
            <v>10417893</v>
          </cell>
          <cell r="M41">
            <v>9930773</v>
          </cell>
          <cell r="N41">
            <v>8948987.8200000003</v>
          </cell>
          <cell r="O41">
            <v>8895185.8200000022</v>
          </cell>
          <cell r="P41">
            <v>8841383.8200000022</v>
          </cell>
          <cell r="Q41">
            <v>8887581.8200000022</v>
          </cell>
          <cell r="R41">
            <v>10388264.345000003</v>
          </cell>
          <cell r="S41">
            <v>10613777</v>
          </cell>
          <cell r="T41">
            <v>8952104</v>
          </cell>
          <cell r="U41">
            <v>12391022</v>
          </cell>
          <cell r="V41">
            <v>10971967</v>
          </cell>
          <cell r="W41">
            <v>8438658</v>
          </cell>
          <cell r="X41">
            <v>10513356</v>
          </cell>
          <cell r="Y41">
            <v>9456379</v>
          </cell>
          <cell r="Z41">
            <v>8130499</v>
          </cell>
          <cell r="AA41">
            <v>7873109</v>
          </cell>
          <cell r="AB41">
            <v>8303584.8200000003</v>
          </cell>
          <cell r="AC41">
            <v>8249782.8200000003</v>
          </cell>
          <cell r="AD41">
            <v>9541854.7200000007</v>
          </cell>
          <cell r="AE41">
            <v>9034095</v>
          </cell>
          <cell r="AF41">
            <v>8181678</v>
          </cell>
          <cell r="AG41">
            <v>11480498</v>
          </cell>
          <cell r="AH41">
            <v>9422801</v>
          </cell>
          <cell r="AI41">
            <v>7358222</v>
          </cell>
          <cell r="AJ41">
            <v>8869702</v>
          </cell>
          <cell r="AK41">
            <v>8451350</v>
          </cell>
          <cell r="AL41">
            <v>7233229</v>
          </cell>
          <cell r="AM41">
            <v>7840951.8940000013</v>
          </cell>
          <cell r="AN41">
            <v>7796370.3940000013</v>
          </cell>
          <cell r="AO41">
            <v>7751788.8940000013</v>
          </cell>
          <cell r="AP41">
            <v>8860424.7189999986</v>
          </cell>
          <cell r="AQ41">
            <v>8332484</v>
          </cell>
          <cell r="AR41">
            <v>7418498</v>
          </cell>
          <cell r="AS41">
            <v>11344046</v>
          </cell>
          <cell r="AT41">
            <v>8941869</v>
          </cell>
          <cell r="AU41">
            <v>7103539</v>
          </cell>
          <cell r="AV41">
            <v>10563124</v>
          </cell>
          <cell r="AW41">
            <v>8568996</v>
          </cell>
          <cell r="AX41">
            <v>6897755</v>
          </cell>
          <cell r="AY41">
            <v>6935819</v>
          </cell>
          <cell r="AZ41">
            <v>7000443</v>
          </cell>
          <cell r="BA41">
            <v>6791401</v>
          </cell>
          <cell r="BB41">
            <v>9262996</v>
          </cell>
          <cell r="BC41">
            <v>7762505</v>
          </cell>
          <cell r="BD41">
            <v>7230119</v>
          </cell>
          <cell r="BE41">
            <v>12375794</v>
          </cell>
          <cell r="BF41">
            <v>9600321</v>
          </cell>
          <cell r="BG41">
            <v>6771342</v>
          </cell>
          <cell r="BH41">
            <v>8264517</v>
          </cell>
          <cell r="BI41">
            <v>7416693</v>
          </cell>
          <cell r="BJ41">
            <v>6690263</v>
          </cell>
          <cell r="BK41">
            <v>6601812</v>
          </cell>
          <cell r="BL41">
            <v>6481749</v>
          </cell>
          <cell r="BM41">
            <v>6705336</v>
          </cell>
          <cell r="BN41">
            <v>9748221</v>
          </cell>
          <cell r="BO41">
            <v>95648672</v>
          </cell>
          <cell r="BP41">
            <v>0</v>
          </cell>
          <cell r="BQ41">
            <v>91543902</v>
          </cell>
          <cell r="BR41">
            <v>-4104770</v>
          </cell>
          <cell r="BS41">
            <v>-1127239.146999985</v>
          </cell>
          <cell r="BT41">
            <v>52004598</v>
          </cell>
          <cell r="BU41">
            <v>49564902.416000001</v>
          </cell>
          <cell r="BV41">
            <v>2439695.5839999989</v>
          </cell>
        </row>
        <row r="43">
          <cell r="F43" t="str">
            <v>Compra de Energia</v>
          </cell>
        </row>
        <row r="44">
          <cell r="E44">
            <v>14727306.239999998</v>
          </cell>
          <cell r="F44" t="str">
            <v xml:space="preserve">C.A.M.M.E.S.A. </v>
          </cell>
          <cell r="G44">
            <v>16485684</v>
          </cell>
          <cell r="H44">
            <v>18865918</v>
          </cell>
          <cell r="I44">
            <v>14685216</v>
          </cell>
          <cell r="J44">
            <v>11957269</v>
          </cell>
          <cell r="K44">
            <v>14169944</v>
          </cell>
          <cell r="L44">
            <v>11897533</v>
          </cell>
          <cell r="M44">
            <v>14537561</v>
          </cell>
          <cell r="N44">
            <v>15706169.775999999</v>
          </cell>
          <cell r="O44">
            <v>16753950.157999998</v>
          </cell>
          <cell r="P44">
            <v>12681299.246000001</v>
          </cell>
          <cell r="Q44">
            <v>10284198.98</v>
          </cell>
          <cell r="R44">
            <v>10213376.469999999</v>
          </cell>
          <cell r="S44">
            <v>12311809</v>
          </cell>
          <cell r="T44">
            <v>12890205</v>
          </cell>
          <cell r="U44">
            <v>12599734</v>
          </cell>
          <cell r="V44">
            <v>12009641</v>
          </cell>
          <cell r="W44">
            <v>14657110</v>
          </cell>
          <cell r="X44">
            <v>12038639</v>
          </cell>
          <cell r="Y44">
            <v>14514458</v>
          </cell>
          <cell r="Z44">
            <v>15819749</v>
          </cell>
          <cell r="AA44">
            <v>17262820</v>
          </cell>
          <cell r="AB44">
            <v>14966991.786999999</v>
          </cell>
          <cell r="AC44">
            <v>12409766.049999999</v>
          </cell>
          <cell r="AD44">
            <v>16253083</v>
          </cell>
          <cell r="AE44">
            <v>10819146</v>
          </cell>
          <cell r="AF44">
            <v>11094402</v>
          </cell>
          <cell r="AG44">
            <v>12291411</v>
          </cell>
          <cell r="AH44">
            <v>10290540</v>
          </cell>
          <cell r="AI44">
            <v>12510225</v>
          </cell>
          <cell r="AJ44">
            <v>11437739</v>
          </cell>
          <cell r="AK44">
            <v>10945521</v>
          </cell>
          <cell r="AL44">
            <v>12911286</v>
          </cell>
          <cell r="AM44">
            <v>12155400.799999999</v>
          </cell>
          <cell r="AN44">
            <v>10302851.747</v>
          </cell>
          <cell r="AO44">
            <v>11416280.1526</v>
          </cell>
          <cell r="AP44">
            <v>12998816.330199998</v>
          </cell>
          <cell r="AQ44">
            <v>12232842</v>
          </cell>
          <cell r="AR44">
            <v>11910094</v>
          </cell>
          <cell r="AS44">
            <v>12669244</v>
          </cell>
          <cell r="AT44">
            <v>10087099</v>
          </cell>
          <cell r="AU44">
            <v>11832563</v>
          </cell>
          <cell r="AV44">
            <v>10529975</v>
          </cell>
          <cell r="AW44">
            <v>9281947</v>
          </cell>
          <cell r="AX44">
            <v>9552167</v>
          </cell>
          <cell r="AY44">
            <v>9906817</v>
          </cell>
          <cell r="AZ44">
            <v>9759606</v>
          </cell>
          <cell r="BA44">
            <v>9068631</v>
          </cell>
          <cell r="BB44">
            <v>14494082</v>
          </cell>
          <cell r="BC44">
            <v>10913020</v>
          </cell>
          <cell r="BD44">
            <v>11298860</v>
          </cell>
          <cell r="BE44">
            <v>9692879</v>
          </cell>
          <cell r="BF44">
            <v>11777003</v>
          </cell>
          <cell r="BG44">
            <v>14994160</v>
          </cell>
          <cell r="BH44">
            <v>11525322</v>
          </cell>
          <cell r="BI44">
            <v>13998290</v>
          </cell>
          <cell r="BJ44">
            <v>15173079</v>
          </cell>
          <cell r="BK44">
            <v>16324945</v>
          </cell>
          <cell r="BL44">
            <v>12491758</v>
          </cell>
          <cell r="BM44">
            <v>10124589</v>
          </cell>
          <cell r="BN44">
            <v>13413056</v>
          </cell>
          <cell r="BO44">
            <v>151726961</v>
          </cell>
        </row>
        <row r="45">
          <cell r="F45" t="str">
            <v>Fdo. de Energia</v>
          </cell>
          <cell r="G45">
            <v>933131</v>
          </cell>
          <cell r="H45">
            <v>1096849</v>
          </cell>
          <cell r="I45">
            <v>829258</v>
          </cell>
          <cell r="J45">
            <v>622003</v>
          </cell>
          <cell r="K45">
            <v>771140</v>
          </cell>
          <cell r="L45">
            <v>587163</v>
          </cell>
          <cell r="M45">
            <v>669828</v>
          </cell>
          <cell r="N45">
            <v>755582.4</v>
          </cell>
          <cell r="O45">
            <v>822729.6</v>
          </cell>
          <cell r="P45">
            <v>717110.4</v>
          </cell>
          <cell r="Q45">
            <v>544320</v>
          </cell>
          <cell r="R45">
            <v>633926.40000000002</v>
          </cell>
          <cell r="S45">
            <v>702591</v>
          </cell>
          <cell r="T45">
            <v>716929</v>
          </cell>
          <cell r="U45">
            <v>675004</v>
          </cell>
          <cell r="V45">
            <v>560881</v>
          </cell>
          <cell r="W45">
            <v>688172</v>
          </cell>
          <cell r="X45">
            <v>503589</v>
          </cell>
          <cell r="Y45">
            <v>647755</v>
          </cell>
          <cell r="Z45">
            <v>697451</v>
          </cell>
          <cell r="AA45">
            <v>824830</v>
          </cell>
          <cell r="AB45">
            <v>692738.4</v>
          </cell>
          <cell r="AC45">
            <v>557160</v>
          </cell>
          <cell r="AD45">
            <v>716496</v>
          </cell>
          <cell r="AE45">
            <v>678427</v>
          </cell>
          <cell r="AF45">
            <v>723969</v>
          </cell>
          <cell r="AG45">
            <v>863825</v>
          </cell>
          <cell r="AH45">
            <v>563235</v>
          </cell>
          <cell r="AI45">
            <v>639431</v>
          </cell>
          <cell r="AJ45">
            <v>643870</v>
          </cell>
          <cell r="AK45">
            <v>691642</v>
          </cell>
          <cell r="AL45">
            <v>716670</v>
          </cell>
          <cell r="AM45">
            <v>760176</v>
          </cell>
          <cell r="AN45">
            <v>626607.19999999995</v>
          </cell>
          <cell r="AO45">
            <v>661994.4</v>
          </cell>
          <cell r="AP45">
            <v>809191.2</v>
          </cell>
          <cell r="AQ45">
            <v>693013</v>
          </cell>
          <cell r="AR45">
            <v>630570</v>
          </cell>
          <cell r="AS45">
            <v>678900</v>
          </cell>
          <cell r="AT45">
            <v>556485</v>
          </cell>
          <cell r="AU45">
            <v>683759</v>
          </cell>
          <cell r="AV45">
            <v>602931</v>
          </cell>
          <cell r="AW45">
            <v>652711</v>
          </cell>
          <cell r="AX45">
            <v>740656</v>
          </cell>
          <cell r="AY45">
            <v>758377</v>
          </cell>
          <cell r="AZ45">
            <v>706303</v>
          </cell>
          <cell r="BA45">
            <v>629201</v>
          </cell>
          <cell r="BB45">
            <v>804137</v>
          </cell>
          <cell r="BC45">
            <v>757541</v>
          </cell>
          <cell r="BD45">
            <v>798536</v>
          </cell>
          <cell r="BE45">
            <v>636666</v>
          </cell>
          <cell r="BF45">
            <v>629790</v>
          </cell>
          <cell r="BG45">
            <v>834326</v>
          </cell>
          <cell r="BH45">
            <v>558947</v>
          </cell>
          <cell r="BI45">
            <v>833480</v>
          </cell>
          <cell r="BJ45">
            <v>917591</v>
          </cell>
          <cell r="BK45">
            <v>1011615</v>
          </cell>
          <cell r="BL45">
            <v>810767</v>
          </cell>
          <cell r="BM45">
            <v>619173</v>
          </cell>
          <cell r="BN45">
            <v>902541</v>
          </cell>
          <cell r="BO45">
            <v>9310973</v>
          </cell>
        </row>
        <row r="46">
          <cell r="F46" t="str">
            <v>Gtos C.A.M.M.E.S.A.</v>
          </cell>
          <cell r="G46">
            <v>107949</v>
          </cell>
          <cell r="H46">
            <v>117932</v>
          </cell>
          <cell r="I46">
            <v>120371</v>
          </cell>
          <cell r="J46">
            <v>107787</v>
          </cell>
          <cell r="K46">
            <v>106209</v>
          </cell>
          <cell r="L46">
            <v>242604</v>
          </cell>
          <cell r="M46">
            <v>99497</v>
          </cell>
          <cell r="N46">
            <v>137000</v>
          </cell>
          <cell r="O46">
            <v>144000</v>
          </cell>
          <cell r="P46">
            <v>128000</v>
          </cell>
          <cell r="Q46">
            <v>119000</v>
          </cell>
          <cell r="R46">
            <v>113000</v>
          </cell>
          <cell r="S46">
            <v>78047</v>
          </cell>
          <cell r="T46">
            <v>88833</v>
          </cell>
          <cell r="U46">
            <v>89073</v>
          </cell>
          <cell r="V46">
            <v>85186</v>
          </cell>
          <cell r="W46">
            <v>83415</v>
          </cell>
          <cell r="X46">
            <v>87341</v>
          </cell>
          <cell r="Y46">
            <v>106792</v>
          </cell>
          <cell r="Z46">
            <v>105408</v>
          </cell>
          <cell r="AA46">
            <v>104286</v>
          </cell>
          <cell r="AB46">
            <v>113000</v>
          </cell>
          <cell r="AC46">
            <v>113000</v>
          </cell>
          <cell r="AD46">
            <v>113000</v>
          </cell>
          <cell r="AE46">
            <v>106720</v>
          </cell>
          <cell r="AF46">
            <v>103356</v>
          </cell>
          <cell r="AG46">
            <v>106647</v>
          </cell>
          <cell r="AH46">
            <v>103871</v>
          </cell>
          <cell r="AI46">
            <v>97890</v>
          </cell>
          <cell r="AJ46">
            <v>99410</v>
          </cell>
          <cell r="AK46">
            <v>92992</v>
          </cell>
          <cell r="AL46">
            <v>86049</v>
          </cell>
          <cell r="AM46">
            <v>116281</v>
          </cell>
          <cell r="AN46">
            <v>104907</v>
          </cell>
          <cell r="AO46">
            <v>100672</v>
          </cell>
          <cell r="AP46">
            <v>93533</v>
          </cell>
          <cell r="AQ46">
            <v>83686</v>
          </cell>
          <cell r="AR46">
            <v>87758</v>
          </cell>
          <cell r="AS46">
            <v>89263</v>
          </cell>
          <cell r="AT46">
            <v>87765</v>
          </cell>
          <cell r="AU46">
            <v>85419</v>
          </cell>
          <cell r="AV46">
            <v>88664</v>
          </cell>
          <cell r="AW46">
            <v>89447</v>
          </cell>
          <cell r="AX46">
            <v>84648</v>
          </cell>
          <cell r="AY46">
            <v>79929</v>
          </cell>
          <cell r="AZ46">
            <v>85245</v>
          </cell>
          <cell r="BA46">
            <v>86549</v>
          </cell>
          <cell r="BB46">
            <v>85624</v>
          </cell>
          <cell r="BC46">
            <v>90602</v>
          </cell>
          <cell r="BD46">
            <v>85309</v>
          </cell>
          <cell r="BE46">
            <v>85788</v>
          </cell>
          <cell r="BF46">
            <v>86311</v>
          </cell>
          <cell r="BG46">
            <v>87455</v>
          </cell>
          <cell r="BH46">
            <v>93372</v>
          </cell>
          <cell r="BI46">
            <v>96891</v>
          </cell>
          <cell r="BJ46">
            <v>94758</v>
          </cell>
          <cell r="BK46">
            <v>86945</v>
          </cell>
          <cell r="BL46">
            <v>98543</v>
          </cell>
          <cell r="BM46">
            <v>92065</v>
          </cell>
          <cell r="BN46">
            <v>87415</v>
          </cell>
          <cell r="BO46">
            <v>1085454</v>
          </cell>
        </row>
        <row r="47">
          <cell r="E47">
            <v>9913090.3200000003</v>
          </cell>
          <cell r="F47" t="str">
            <v>Ctral. Costanera</v>
          </cell>
          <cell r="G47">
            <v>10156767</v>
          </cell>
          <cell r="H47">
            <v>12920102</v>
          </cell>
          <cell r="I47">
            <v>13490946</v>
          </cell>
          <cell r="J47">
            <v>15513819</v>
          </cell>
          <cell r="K47">
            <v>15134289</v>
          </cell>
          <cell r="L47">
            <v>11861397</v>
          </cell>
          <cell r="M47">
            <v>12870328</v>
          </cell>
          <cell r="N47">
            <v>13293893.411700001</v>
          </cell>
          <cell r="O47">
            <v>17035849.1699</v>
          </cell>
          <cell r="P47">
            <v>18147490.847200003</v>
          </cell>
          <cell r="Q47">
            <v>12853896.792000001</v>
          </cell>
          <cell r="R47">
            <v>13887046.023400001</v>
          </cell>
          <cell r="S47">
            <v>12787516</v>
          </cell>
          <cell r="T47">
            <v>15773223</v>
          </cell>
          <cell r="U47">
            <v>17001827</v>
          </cell>
          <cell r="V47">
            <v>18248479</v>
          </cell>
          <cell r="W47">
            <v>17662098</v>
          </cell>
          <cell r="X47">
            <v>13243563</v>
          </cell>
          <cell r="Y47">
            <v>12605376</v>
          </cell>
          <cell r="Z47">
            <v>13044628</v>
          </cell>
          <cell r="AA47">
            <v>15667282</v>
          </cell>
          <cell r="AB47">
            <v>17534028.203999996</v>
          </cell>
          <cell r="AC47">
            <v>13037104.634399999</v>
          </cell>
          <cell r="AD47">
            <v>12616552.872</v>
          </cell>
          <cell r="AE47">
            <v>13044628</v>
          </cell>
          <cell r="AF47">
            <v>15442263</v>
          </cell>
          <cell r="AG47">
            <v>16372228</v>
          </cell>
          <cell r="AH47">
            <v>18126020</v>
          </cell>
          <cell r="AI47">
            <v>17540850</v>
          </cell>
          <cell r="AJ47">
            <v>13034658</v>
          </cell>
          <cell r="AK47">
            <v>12983389</v>
          </cell>
          <cell r="AL47">
            <v>13387620</v>
          </cell>
          <cell r="AM47">
            <v>16071748.624799998</v>
          </cell>
          <cell r="AN47">
            <v>17995328.603999998</v>
          </cell>
          <cell r="AO47">
            <v>13380096.074399998</v>
          </cell>
          <cell r="AP47">
            <v>12948480.071999999</v>
          </cell>
          <cell r="AQ47">
            <v>13387620</v>
          </cell>
          <cell r="AR47">
            <v>16078479</v>
          </cell>
          <cell r="AS47">
            <v>16803164</v>
          </cell>
          <cell r="AT47">
            <v>18602697</v>
          </cell>
          <cell r="AU47">
            <v>18002852</v>
          </cell>
          <cell r="AV47">
            <v>13387253</v>
          </cell>
          <cell r="AW47">
            <v>12912853</v>
          </cell>
          <cell r="AX47">
            <v>13335950</v>
          </cell>
          <cell r="AY47">
            <v>16016175</v>
          </cell>
          <cell r="AZ47">
            <v>17938270</v>
          </cell>
          <cell r="BA47">
            <v>13339601</v>
          </cell>
          <cell r="BB47">
            <v>12909534</v>
          </cell>
          <cell r="BC47">
            <v>13338592</v>
          </cell>
          <cell r="BD47">
            <v>16021594</v>
          </cell>
          <cell r="BE47">
            <v>16742887</v>
          </cell>
          <cell r="BF47">
            <v>18535962</v>
          </cell>
          <cell r="BG47">
            <v>17937492</v>
          </cell>
          <cell r="BH47">
            <v>13339601</v>
          </cell>
          <cell r="BI47">
            <v>11963873</v>
          </cell>
          <cell r="BJ47">
            <v>12451253</v>
          </cell>
          <cell r="BK47">
            <v>14954539</v>
          </cell>
          <cell r="BL47">
            <v>16742868</v>
          </cell>
          <cell r="BM47">
            <v>12451253</v>
          </cell>
          <cell r="BN47">
            <v>12048749</v>
          </cell>
          <cell r="BO47">
            <v>176528663</v>
          </cell>
        </row>
        <row r="48">
          <cell r="F48" t="str">
            <v>Fdo. de Energia</v>
          </cell>
          <cell r="G48">
            <v>568908</v>
          </cell>
          <cell r="H48">
            <v>713952</v>
          </cell>
          <cell r="I48">
            <v>753257</v>
          </cell>
          <cell r="J48">
            <v>833302</v>
          </cell>
          <cell r="K48">
            <v>806662</v>
          </cell>
          <cell r="L48">
            <v>621708</v>
          </cell>
          <cell r="M48">
            <v>682235</v>
          </cell>
          <cell r="N48">
            <v>683287.2</v>
          </cell>
          <cell r="O48">
            <v>875618.4</v>
          </cell>
          <cell r="P48">
            <v>932755.2</v>
          </cell>
          <cell r="Q48">
            <v>660672</v>
          </cell>
          <cell r="R48">
            <v>713774.4</v>
          </cell>
          <cell r="S48">
            <v>660672</v>
          </cell>
          <cell r="T48">
            <v>817171</v>
          </cell>
          <cell r="U48">
            <v>884477</v>
          </cell>
          <cell r="V48">
            <v>945475</v>
          </cell>
          <cell r="W48">
            <v>914976</v>
          </cell>
          <cell r="X48">
            <v>680314</v>
          </cell>
          <cell r="Y48">
            <v>658368</v>
          </cell>
          <cell r="Z48">
            <v>680314</v>
          </cell>
          <cell r="AA48">
            <v>817171</v>
          </cell>
          <cell r="AB48">
            <v>914976</v>
          </cell>
          <cell r="AC48">
            <v>680313.6</v>
          </cell>
          <cell r="AD48">
            <v>658368</v>
          </cell>
          <cell r="AE48">
            <v>680314</v>
          </cell>
          <cell r="AF48">
            <v>817171</v>
          </cell>
          <cell r="AG48">
            <v>853978</v>
          </cell>
          <cell r="AH48">
            <v>945475</v>
          </cell>
          <cell r="AI48">
            <v>914976</v>
          </cell>
          <cell r="AJ48">
            <v>680314</v>
          </cell>
          <cell r="AK48">
            <v>658368</v>
          </cell>
          <cell r="AL48">
            <v>680314</v>
          </cell>
          <cell r="AM48">
            <v>817171.2</v>
          </cell>
          <cell r="AN48">
            <v>914976</v>
          </cell>
          <cell r="AO48">
            <v>680313.6</v>
          </cell>
          <cell r="AP48">
            <v>658368</v>
          </cell>
          <cell r="AQ48">
            <v>680314</v>
          </cell>
          <cell r="AR48">
            <v>817171</v>
          </cell>
          <cell r="AS48">
            <v>853978</v>
          </cell>
          <cell r="AT48">
            <v>945475</v>
          </cell>
          <cell r="AU48">
            <v>914976</v>
          </cell>
          <cell r="AV48">
            <v>680314</v>
          </cell>
          <cell r="AW48">
            <v>658368</v>
          </cell>
          <cell r="AX48">
            <v>680314</v>
          </cell>
          <cell r="AY48">
            <v>817171</v>
          </cell>
          <cell r="AZ48">
            <v>914976</v>
          </cell>
          <cell r="BA48">
            <v>680314</v>
          </cell>
          <cell r="BB48">
            <v>658368</v>
          </cell>
          <cell r="BC48">
            <v>680313.6</v>
          </cell>
          <cell r="BD48">
            <v>817171.2</v>
          </cell>
          <cell r="BE48">
            <v>853978</v>
          </cell>
          <cell r="BF48">
            <v>945475</v>
          </cell>
          <cell r="BG48">
            <v>914976</v>
          </cell>
          <cell r="BH48">
            <v>680314</v>
          </cell>
          <cell r="BI48">
            <v>658368</v>
          </cell>
          <cell r="BJ48">
            <v>680314</v>
          </cell>
          <cell r="BK48">
            <v>817171</v>
          </cell>
          <cell r="BL48">
            <v>914976</v>
          </cell>
          <cell r="BM48">
            <v>680314</v>
          </cell>
          <cell r="BN48">
            <v>658368</v>
          </cell>
          <cell r="BO48">
            <v>9301738.8000000007</v>
          </cell>
        </row>
        <row r="49">
          <cell r="F49" t="str">
            <v>Chocon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462792</v>
          </cell>
          <cell r="T49">
            <v>747138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796617</v>
          </cell>
          <cell r="Z49">
            <v>879159</v>
          </cell>
          <cell r="AA49">
            <v>886361</v>
          </cell>
          <cell r="AB49">
            <v>408102.02399999992</v>
          </cell>
          <cell r="AC49">
            <v>0</v>
          </cell>
          <cell r="AD49">
            <v>769886.7</v>
          </cell>
          <cell r="AE49">
            <v>659805</v>
          </cell>
          <cell r="AF49">
            <v>731555</v>
          </cell>
          <cell r="AG49">
            <v>162317</v>
          </cell>
          <cell r="AH49">
            <v>0</v>
          </cell>
          <cell r="AI49">
            <v>0</v>
          </cell>
          <cell r="AJ49">
            <v>0</v>
          </cell>
          <cell r="AK49">
            <v>2253879</v>
          </cell>
          <cell r="AL49">
            <v>1717798</v>
          </cell>
          <cell r="AM49">
            <v>1782648</v>
          </cell>
          <cell r="AN49">
            <v>2000000</v>
          </cell>
          <cell r="AO49">
            <v>700000</v>
          </cell>
          <cell r="AP49">
            <v>400000</v>
          </cell>
          <cell r="AQ49">
            <v>297125</v>
          </cell>
          <cell r="AR49">
            <v>1096993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1467240</v>
          </cell>
          <cell r="AX49">
            <v>1492920</v>
          </cell>
          <cell r="AY49">
            <v>1530783</v>
          </cell>
          <cell r="AZ49">
            <v>0</v>
          </cell>
          <cell r="BA49">
            <v>142320</v>
          </cell>
          <cell r="BB49">
            <v>286968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</row>
        <row r="50">
          <cell r="F50" t="str">
            <v xml:space="preserve">Fdo. de Energia 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41986</v>
          </cell>
          <cell r="T50">
            <v>68473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57974</v>
          </cell>
          <cell r="Z50">
            <v>71143</v>
          </cell>
          <cell r="AA50">
            <v>67006</v>
          </cell>
          <cell r="AB50">
            <v>30316.799999999999</v>
          </cell>
          <cell r="AC50">
            <v>0</v>
          </cell>
          <cell r="AD50">
            <v>50901.599999999999</v>
          </cell>
          <cell r="AE50">
            <v>52478</v>
          </cell>
          <cell r="AF50">
            <v>58594</v>
          </cell>
          <cell r="AG50">
            <v>14856</v>
          </cell>
          <cell r="AH50">
            <v>0</v>
          </cell>
          <cell r="AI50">
            <v>0</v>
          </cell>
          <cell r="AJ50">
            <v>0</v>
          </cell>
          <cell r="AK50">
            <v>130200</v>
          </cell>
          <cell r="AL50">
            <v>108000</v>
          </cell>
          <cell r="AM50">
            <v>111600</v>
          </cell>
          <cell r="AN50">
            <v>100000</v>
          </cell>
          <cell r="AO50">
            <v>30000</v>
          </cell>
          <cell r="AP50">
            <v>15000</v>
          </cell>
          <cell r="AQ50">
            <v>23400</v>
          </cell>
          <cell r="AR50">
            <v>90120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117180</v>
          </cell>
          <cell r="AX50">
            <v>108000</v>
          </cell>
          <cell r="AY50">
            <v>111600</v>
          </cell>
          <cell r="AZ50">
            <v>0</v>
          </cell>
          <cell r="BA50">
            <v>10800</v>
          </cell>
          <cell r="BB50">
            <v>22320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</row>
        <row r="51">
          <cell r="E51">
            <v>11396736.18</v>
          </cell>
          <cell r="F51" t="str">
            <v>Ctral. Puerto</v>
          </cell>
          <cell r="G51">
            <v>13545370</v>
          </cell>
          <cell r="H51">
            <v>11620548</v>
          </cell>
          <cell r="I51">
            <v>8857932</v>
          </cell>
          <cell r="J51">
            <v>10075198</v>
          </cell>
          <cell r="K51">
            <v>9697790</v>
          </cell>
          <cell r="L51">
            <v>12072688</v>
          </cell>
          <cell r="M51">
            <v>13439188</v>
          </cell>
          <cell r="N51">
            <v>14002580.525999999</v>
          </cell>
          <cell r="O51">
            <v>12007358.285999998</v>
          </cell>
          <cell r="P51">
            <v>9809842.6799999997</v>
          </cell>
          <cell r="Q51">
            <v>10136837.436000001</v>
          </cell>
          <cell r="R51">
            <v>11680363.529999999</v>
          </cell>
          <cell r="S51">
            <v>13886969</v>
          </cell>
          <cell r="T51">
            <v>11908239</v>
          </cell>
          <cell r="U51">
            <v>9404590</v>
          </cell>
          <cell r="V51">
            <v>10053174</v>
          </cell>
          <cell r="W51">
            <v>9986311</v>
          </cell>
          <cell r="X51">
            <v>12350275</v>
          </cell>
          <cell r="Y51">
            <v>13794607</v>
          </cell>
          <cell r="Z51">
            <v>14254423</v>
          </cell>
          <cell r="AA51">
            <v>12223332</v>
          </cell>
          <cell r="AB51">
            <v>10069416.719999999</v>
          </cell>
          <cell r="AC51">
            <v>10405063.944</v>
          </cell>
          <cell r="AD51">
            <v>11989432.619999999</v>
          </cell>
          <cell r="AE51">
            <v>14254423</v>
          </cell>
          <cell r="AF51">
            <v>11591437</v>
          </cell>
          <cell r="AG51">
            <v>8214748</v>
          </cell>
          <cell r="AH51">
            <v>9094887</v>
          </cell>
          <cell r="AI51">
            <v>9026148</v>
          </cell>
          <cell r="AJ51">
            <v>11363659</v>
          </cell>
          <cell r="AK51">
            <v>12844855</v>
          </cell>
          <cell r="AL51">
            <v>13273013</v>
          </cell>
          <cell r="AM51">
            <v>11329892.111999998</v>
          </cell>
          <cell r="AN51">
            <v>9101252.1600000001</v>
          </cell>
          <cell r="AO51">
            <v>9404627.2320000008</v>
          </cell>
          <cell r="AP51">
            <v>11026517.039999999</v>
          </cell>
          <cell r="AQ51">
            <v>13273013</v>
          </cell>
          <cell r="AR51">
            <v>11236369</v>
          </cell>
          <cell r="AS51">
            <v>8424412</v>
          </cell>
          <cell r="AT51">
            <v>9327015</v>
          </cell>
          <cell r="AU51">
            <v>8999191</v>
          </cell>
          <cell r="AV51">
            <v>11329721</v>
          </cell>
          <cell r="AW51">
            <v>12806493</v>
          </cell>
          <cell r="AX51">
            <v>13233373</v>
          </cell>
          <cell r="AY51">
            <v>11202811</v>
          </cell>
          <cell r="AZ51">
            <v>9047191</v>
          </cell>
          <cell r="BA51">
            <v>9299160</v>
          </cell>
          <cell r="BB51">
            <v>10812098</v>
          </cell>
          <cell r="BC51">
            <v>13123208</v>
          </cell>
          <cell r="BD51">
            <v>11109568</v>
          </cell>
          <cell r="BE51">
            <v>8329372</v>
          </cell>
          <cell r="BF51">
            <v>9221780</v>
          </cell>
          <cell r="BG51">
            <v>8527784</v>
          </cell>
          <cell r="BH51">
            <v>10736203</v>
          </cell>
          <cell r="BI51">
            <v>12135597</v>
          </cell>
          <cell r="BJ51">
            <v>12758422</v>
          </cell>
          <cell r="BK51">
            <v>10668633</v>
          </cell>
          <cell r="BL51">
            <v>8570110</v>
          </cell>
          <cell r="BM51">
            <v>8789713</v>
          </cell>
          <cell r="BN51">
            <v>10382970</v>
          </cell>
          <cell r="BO51">
            <v>124353360</v>
          </cell>
        </row>
        <row r="52">
          <cell r="F52" t="str">
            <v>Fdo. de Energia</v>
          </cell>
          <cell r="G52">
            <v>727632</v>
          </cell>
          <cell r="H52">
            <v>623952</v>
          </cell>
          <cell r="I52">
            <v>475776</v>
          </cell>
          <cell r="J52">
            <v>526752</v>
          </cell>
          <cell r="K52">
            <v>509760</v>
          </cell>
          <cell r="L52">
            <v>630432</v>
          </cell>
          <cell r="M52">
            <v>704160</v>
          </cell>
          <cell r="N52">
            <v>727632</v>
          </cell>
          <cell r="O52">
            <v>623952</v>
          </cell>
          <cell r="P52">
            <v>509760</v>
          </cell>
          <cell r="Q52">
            <v>526752</v>
          </cell>
          <cell r="R52">
            <v>606960</v>
          </cell>
          <cell r="S52">
            <v>727632</v>
          </cell>
          <cell r="T52">
            <v>623952</v>
          </cell>
          <cell r="U52">
            <v>492768</v>
          </cell>
          <cell r="V52">
            <v>526752</v>
          </cell>
          <cell r="W52">
            <v>509760</v>
          </cell>
          <cell r="X52">
            <v>630432</v>
          </cell>
          <cell r="Y52">
            <v>704160</v>
          </cell>
          <cell r="Z52">
            <v>727632</v>
          </cell>
          <cell r="AA52">
            <v>623952</v>
          </cell>
          <cell r="AB52">
            <v>509760</v>
          </cell>
          <cell r="AC52">
            <v>526752</v>
          </cell>
          <cell r="AD52">
            <v>606960</v>
          </cell>
          <cell r="AE52">
            <v>727632</v>
          </cell>
          <cell r="AF52">
            <v>591696</v>
          </cell>
          <cell r="AG52">
            <v>419328</v>
          </cell>
          <cell r="AH52">
            <v>464256</v>
          </cell>
          <cell r="AI52">
            <v>449280</v>
          </cell>
          <cell r="AJ52">
            <v>565632</v>
          </cell>
          <cell r="AK52">
            <v>639360</v>
          </cell>
          <cell r="AL52">
            <v>660672</v>
          </cell>
          <cell r="AM52">
            <v>559296</v>
          </cell>
          <cell r="AN52">
            <v>449280</v>
          </cell>
          <cell r="AO52">
            <v>464256</v>
          </cell>
          <cell r="AP52">
            <v>544320</v>
          </cell>
          <cell r="AQ52">
            <v>660672</v>
          </cell>
          <cell r="AR52">
            <v>559296</v>
          </cell>
          <cell r="AS52">
            <v>419328</v>
          </cell>
          <cell r="AT52">
            <v>464256</v>
          </cell>
          <cell r="AU52">
            <v>449280</v>
          </cell>
          <cell r="AV52">
            <v>565632</v>
          </cell>
          <cell r="AW52">
            <v>639360</v>
          </cell>
          <cell r="AX52">
            <v>660672</v>
          </cell>
          <cell r="AY52">
            <v>559296</v>
          </cell>
          <cell r="AZ52">
            <v>449280</v>
          </cell>
          <cell r="BA52">
            <v>464256</v>
          </cell>
          <cell r="BB52">
            <v>544320</v>
          </cell>
          <cell r="BC52">
            <v>660672</v>
          </cell>
          <cell r="BD52">
            <v>559296</v>
          </cell>
          <cell r="BE52">
            <v>419328</v>
          </cell>
          <cell r="BF52">
            <v>464256</v>
          </cell>
          <cell r="BG52">
            <v>449280</v>
          </cell>
          <cell r="BH52">
            <v>565632</v>
          </cell>
          <cell r="BI52">
            <v>639360</v>
          </cell>
          <cell r="BJ52">
            <v>660672</v>
          </cell>
          <cell r="BK52">
            <v>559296</v>
          </cell>
          <cell r="BL52">
            <v>449280</v>
          </cell>
          <cell r="BM52">
            <v>464256</v>
          </cell>
          <cell r="BN52">
            <v>544320</v>
          </cell>
          <cell r="BO52">
            <v>6435648</v>
          </cell>
        </row>
        <row r="53">
          <cell r="F53" t="str">
            <v>EDENOR SA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155241</v>
          </cell>
          <cell r="AF53">
            <v>182700</v>
          </cell>
          <cell r="AG53">
            <v>170041</v>
          </cell>
          <cell r="AH53">
            <v>208619</v>
          </cell>
          <cell r="AI53">
            <v>195223</v>
          </cell>
          <cell r="AJ53">
            <v>177391</v>
          </cell>
          <cell r="AK53">
            <v>194069</v>
          </cell>
          <cell r="AL53">
            <v>216817</v>
          </cell>
          <cell r="AM53">
            <v>200000</v>
          </cell>
          <cell r="AN53">
            <v>200000</v>
          </cell>
          <cell r="AO53">
            <v>200000</v>
          </cell>
          <cell r="AP53">
            <v>200000</v>
          </cell>
          <cell r="AQ53">
            <v>145120</v>
          </cell>
          <cell r="AR53">
            <v>120436</v>
          </cell>
          <cell r="AS53">
            <v>117649</v>
          </cell>
          <cell r="AT53">
            <v>100338</v>
          </cell>
          <cell r="AU53">
            <v>117172</v>
          </cell>
          <cell r="AV53">
            <v>115597</v>
          </cell>
          <cell r="AW53">
            <v>350638</v>
          </cell>
          <cell r="AX53">
            <v>278885</v>
          </cell>
          <cell r="AY53">
            <v>175526</v>
          </cell>
          <cell r="AZ53">
            <v>181805</v>
          </cell>
          <cell r="BA53">
            <v>282039</v>
          </cell>
          <cell r="BB53">
            <v>200351</v>
          </cell>
          <cell r="BC53">
            <v>225969</v>
          </cell>
          <cell r="BD53">
            <v>244234</v>
          </cell>
          <cell r="BE53">
            <v>352410</v>
          </cell>
          <cell r="BF53">
            <v>374347</v>
          </cell>
          <cell r="BG53">
            <v>457479</v>
          </cell>
          <cell r="BH53">
            <v>520462</v>
          </cell>
          <cell r="BI53">
            <v>404675</v>
          </cell>
          <cell r="BJ53">
            <v>406330</v>
          </cell>
          <cell r="BK53">
            <v>508274</v>
          </cell>
          <cell r="BL53">
            <v>400711</v>
          </cell>
          <cell r="BM53">
            <v>666493</v>
          </cell>
          <cell r="BN53">
            <v>653667</v>
          </cell>
          <cell r="BO53">
            <v>5215051</v>
          </cell>
        </row>
        <row r="54">
          <cell r="F54" t="str">
            <v>SUBTOTAL</v>
          </cell>
          <cell r="G54">
            <v>42525441</v>
          </cell>
          <cell r="H54">
            <v>45959253</v>
          </cell>
          <cell r="I54">
            <v>39212756</v>
          </cell>
          <cell r="J54">
            <v>39636130</v>
          </cell>
          <cell r="K54">
            <v>41195794</v>
          </cell>
          <cell r="L54">
            <v>37913525</v>
          </cell>
          <cell r="M54">
            <v>43002797</v>
          </cell>
          <cell r="N54">
            <v>45306145.313699998</v>
          </cell>
          <cell r="O54">
            <v>48263457.613899998</v>
          </cell>
          <cell r="P54">
            <v>42926258.373199999</v>
          </cell>
          <cell r="Q54">
            <v>35125677.208000004</v>
          </cell>
          <cell r="R54">
            <v>37848446.823399998</v>
          </cell>
          <cell r="S54">
            <v>41660014</v>
          </cell>
          <cell r="T54">
            <v>43634163</v>
          </cell>
          <cell r="U54">
            <v>41147473</v>
          </cell>
          <cell r="V54">
            <v>42429588</v>
          </cell>
          <cell r="W54">
            <v>44501842</v>
          </cell>
          <cell r="X54">
            <v>39534153</v>
          </cell>
          <cell r="Y54">
            <v>43886107</v>
          </cell>
          <cell r="Z54">
            <v>46279907</v>
          </cell>
          <cell r="AA54">
            <v>48477040</v>
          </cell>
          <cell r="AB54">
            <v>45239329.934999987</v>
          </cell>
          <cell r="AC54">
            <v>37729160.228399999</v>
          </cell>
          <cell r="AD54">
            <v>43774680.792000003</v>
          </cell>
          <cell r="AE54">
            <v>41178814</v>
          </cell>
          <cell r="AF54">
            <v>41337143</v>
          </cell>
          <cell r="AG54">
            <v>39469379</v>
          </cell>
          <cell r="AH54">
            <v>39796903</v>
          </cell>
          <cell r="AI54">
            <v>41374023</v>
          </cell>
          <cell r="AJ54">
            <v>38002673</v>
          </cell>
          <cell r="AK54">
            <v>41434275</v>
          </cell>
          <cell r="AL54">
            <v>43758239</v>
          </cell>
          <cell r="AM54">
            <v>43904213.736799993</v>
          </cell>
          <cell r="AN54">
            <v>41795202.710999995</v>
          </cell>
          <cell r="AO54">
            <v>37038239.458999999</v>
          </cell>
          <cell r="AP54">
            <v>39694225.642199993</v>
          </cell>
          <cell r="AQ54">
            <v>41476805</v>
          </cell>
          <cell r="AR54">
            <v>42627286</v>
          </cell>
          <cell r="AS54">
            <v>40055938</v>
          </cell>
          <cell r="AT54">
            <v>40171130</v>
          </cell>
          <cell r="AU54">
            <v>41085212</v>
          </cell>
          <cell r="AV54">
            <v>37300087</v>
          </cell>
          <cell r="AW54">
            <v>38976237</v>
          </cell>
          <cell r="AX54">
            <v>40167585</v>
          </cell>
          <cell r="AY54">
            <v>41158485</v>
          </cell>
          <cell r="AZ54">
            <v>39082676</v>
          </cell>
          <cell r="BA54">
            <v>34002871</v>
          </cell>
          <cell r="BB54">
            <v>40817802</v>
          </cell>
          <cell r="BC54">
            <v>39789917.600000001</v>
          </cell>
          <cell r="BD54">
            <v>40934568.200000003</v>
          </cell>
          <cell r="BE54">
            <v>37113308</v>
          </cell>
          <cell r="BF54">
            <v>42034924</v>
          </cell>
          <cell r="BG54">
            <v>44202952</v>
          </cell>
          <cell r="BH54">
            <v>38019853</v>
          </cell>
          <cell r="BI54">
            <v>40730534</v>
          </cell>
          <cell r="BJ54">
            <v>43142419</v>
          </cell>
          <cell r="BK54">
            <v>44931418</v>
          </cell>
          <cell r="BL54">
            <v>40479013</v>
          </cell>
          <cell r="BM54">
            <v>33887856</v>
          </cell>
          <cell r="BN54">
            <v>38691086</v>
          </cell>
          <cell r="BO54">
            <v>483957848.80000001</v>
          </cell>
          <cell r="BP54">
            <v>0</v>
          </cell>
          <cell r="BQ54">
            <v>480561182</v>
          </cell>
          <cell r="BR54">
            <v>-3396666.8000000119</v>
          </cell>
          <cell r="BS54">
            <v>-4014688.1120000482</v>
          </cell>
          <cell r="BT54">
            <v>242095522.80000001</v>
          </cell>
          <cell r="BU54">
            <v>234056225.02800003</v>
          </cell>
          <cell r="BV54">
            <v>8039297.771999985</v>
          </cell>
        </row>
        <row r="55">
          <cell r="BC55">
            <v>39929000</v>
          </cell>
          <cell r="BD55">
            <v>42397000</v>
          </cell>
          <cell r="BE55">
            <v>37578000</v>
          </cell>
          <cell r="BF55">
            <v>39126000</v>
          </cell>
          <cell r="BG55">
            <v>40557000</v>
          </cell>
          <cell r="BH55">
            <v>36376000</v>
          </cell>
          <cell r="BI55">
            <v>39124000</v>
          </cell>
        </row>
        <row r="56">
          <cell r="F56" t="str">
            <v>Proveedores</v>
          </cell>
        </row>
        <row r="57">
          <cell r="F57" t="str">
            <v>Lectura y Reparto de Facturas</v>
          </cell>
          <cell r="G57">
            <v>579502</v>
          </cell>
          <cell r="H57">
            <v>381450</v>
          </cell>
          <cell r="I57">
            <v>370300</v>
          </cell>
          <cell r="J57">
            <v>497925</v>
          </cell>
          <cell r="K57">
            <v>409054</v>
          </cell>
          <cell r="L57">
            <v>573522</v>
          </cell>
          <cell r="M57">
            <v>364593</v>
          </cell>
          <cell r="N57">
            <v>400000</v>
          </cell>
          <cell r="O57">
            <v>400000</v>
          </cell>
          <cell r="P57">
            <v>400000</v>
          </cell>
          <cell r="Q57">
            <v>400000</v>
          </cell>
          <cell r="R57">
            <v>400000</v>
          </cell>
          <cell r="S57">
            <v>348480</v>
          </cell>
          <cell r="T57">
            <v>510798</v>
          </cell>
          <cell r="U57">
            <v>780025</v>
          </cell>
          <cell r="V57">
            <v>608292</v>
          </cell>
          <cell r="W57">
            <v>432064</v>
          </cell>
          <cell r="X57">
            <v>368359</v>
          </cell>
          <cell r="Y57">
            <v>539908</v>
          </cell>
          <cell r="Z57">
            <v>414437</v>
          </cell>
          <cell r="AA57">
            <v>505214</v>
          </cell>
          <cell r="AB57">
            <v>600000</v>
          </cell>
          <cell r="AC57">
            <v>600000</v>
          </cell>
          <cell r="AD57">
            <v>600000</v>
          </cell>
          <cell r="AE57">
            <v>465543</v>
          </cell>
          <cell r="AF57">
            <v>517156</v>
          </cell>
          <cell r="AG57">
            <v>580289</v>
          </cell>
          <cell r="AH57">
            <v>464184</v>
          </cell>
          <cell r="AI57">
            <v>401787</v>
          </cell>
          <cell r="AJ57">
            <v>497503</v>
          </cell>
          <cell r="AK57">
            <v>365909</v>
          </cell>
          <cell r="AL57">
            <v>358855</v>
          </cell>
          <cell r="AM57">
            <v>600000</v>
          </cell>
          <cell r="AN57">
            <v>600000</v>
          </cell>
          <cell r="AO57">
            <v>600000</v>
          </cell>
          <cell r="AP57">
            <v>600000</v>
          </cell>
          <cell r="AQ57">
            <v>190752</v>
          </cell>
          <cell r="AR57">
            <v>164510</v>
          </cell>
          <cell r="AS57">
            <v>392309</v>
          </cell>
          <cell r="AT57">
            <v>159984</v>
          </cell>
          <cell r="AU57">
            <v>172964</v>
          </cell>
          <cell r="AV57">
            <v>255615</v>
          </cell>
          <cell r="AW57">
            <v>376130</v>
          </cell>
          <cell r="AX57">
            <v>257218</v>
          </cell>
          <cell r="AY57">
            <v>244587</v>
          </cell>
          <cell r="AZ57">
            <v>308916</v>
          </cell>
          <cell r="BA57">
            <v>281349</v>
          </cell>
          <cell r="BB57">
            <v>211981</v>
          </cell>
          <cell r="BC57">
            <v>297462</v>
          </cell>
          <cell r="BD57">
            <v>253591</v>
          </cell>
          <cell r="BE57">
            <v>383855</v>
          </cell>
          <cell r="BF57">
            <v>273794</v>
          </cell>
          <cell r="BG57">
            <v>246082</v>
          </cell>
          <cell r="BH57">
            <v>383957</v>
          </cell>
          <cell r="BI57">
            <v>266319</v>
          </cell>
          <cell r="BJ57">
            <v>341432</v>
          </cell>
          <cell r="BK57">
            <v>337643</v>
          </cell>
          <cell r="BL57">
            <v>409683</v>
          </cell>
          <cell r="BM57">
            <v>374479</v>
          </cell>
          <cell r="BN57">
            <v>348877</v>
          </cell>
          <cell r="BO57">
            <v>3917174</v>
          </cell>
        </row>
        <row r="58">
          <cell r="F58" t="str">
            <v>Cortes y Rehabilitaciones</v>
          </cell>
          <cell r="G58">
            <v>414071</v>
          </cell>
          <cell r="H58">
            <v>431060</v>
          </cell>
          <cell r="I58">
            <v>102575</v>
          </cell>
          <cell r="J58">
            <v>312405</v>
          </cell>
          <cell r="K58">
            <v>194448</v>
          </cell>
          <cell r="L58">
            <v>261442</v>
          </cell>
          <cell r="M58">
            <v>139301</v>
          </cell>
          <cell r="N58">
            <v>500000</v>
          </cell>
          <cell r="O58">
            <v>500000</v>
          </cell>
          <cell r="P58">
            <v>500000</v>
          </cell>
          <cell r="Q58">
            <v>500000</v>
          </cell>
          <cell r="R58">
            <v>500000</v>
          </cell>
          <cell r="S58">
            <v>2410630</v>
          </cell>
          <cell r="T58">
            <v>864992</v>
          </cell>
          <cell r="U58">
            <v>704426</v>
          </cell>
          <cell r="V58">
            <v>524675</v>
          </cell>
          <cell r="W58">
            <v>671309</v>
          </cell>
          <cell r="X58">
            <v>589457</v>
          </cell>
          <cell r="Y58">
            <v>529604</v>
          </cell>
          <cell r="Z58">
            <v>639537</v>
          </cell>
          <cell r="AA58">
            <v>482270</v>
          </cell>
          <cell r="AB58">
            <v>700000</v>
          </cell>
          <cell r="AC58">
            <v>700000</v>
          </cell>
          <cell r="AD58">
            <v>700000</v>
          </cell>
          <cell r="AE58">
            <v>577669</v>
          </cell>
          <cell r="AF58">
            <v>342670</v>
          </cell>
          <cell r="AG58">
            <v>380422</v>
          </cell>
          <cell r="AH58">
            <v>360473</v>
          </cell>
          <cell r="AI58">
            <v>556683</v>
          </cell>
          <cell r="AJ58">
            <v>583996</v>
          </cell>
          <cell r="AK58">
            <v>862520</v>
          </cell>
          <cell r="AL58">
            <v>683601</v>
          </cell>
          <cell r="AM58">
            <v>700000</v>
          </cell>
          <cell r="AN58">
            <v>700000</v>
          </cell>
          <cell r="AO58">
            <v>700000</v>
          </cell>
          <cell r="AP58">
            <v>700000</v>
          </cell>
          <cell r="AQ58">
            <v>394873</v>
          </cell>
          <cell r="AR58">
            <v>500925</v>
          </cell>
          <cell r="AS58">
            <v>461574</v>
          </cell>
          <cell r="AT58">
            <v>404470</v>
          </cell>
          <cell r="AU58">
            <v>307523</v>
          </cell>
          <cell r="AV58">
            <v>632123</v>
          </cell>
          <cell r="AW58">
            <v>839889</v>
          </cell>
          <cell r="AX58">
            <v>686428</v>
          </cell>
          <cell r="AY58">
            <v>587942</v>
          </cell>
          <cell r="AZ58">
            <v>996965</v>
          </cell>
          <cell r="BA58">
            <v>882311</v>
          </cell>
          <cell r="BB58">
            <v>645387</v>
          </cell>
          <cell r="BC58">
            <v>967971</v>
          </cell>
          <cell r="BD58">
            <v>489253</v>
          </cell>
          <cell r="BE58">
            <v>437009</v>
          </cell>
          <cell r="BF58">
            <v>731428</v>
          </cell>
          <cell r="BG58">
            <v>322701</v>
          </cell>
          <cell r="BH58">
            <v>699924</v>
          </cell>
          <cell r="BI58">
            <v>477409</v>
          </cell>
          <cell r="BJ58">
            <v>578782</v>
          </cell>
          <cell r="BK58">
            <v>380623</v>
          </cell>
          <cell r="BL58">
            <v>285559</v>
          </cell>
          <cell r="BM58">
            <v>563409</v>
          </cell>
          <cell r="BN58">
            <v>346777</v>
          </cell>
          <cell r="BO58">
            <v>6280845</v>
          </cell>
        </row>
        <row r="59">
          <cell r="F59" t="str">
            <v>Transporte</v>
          </cell>
          <cell r="G59">
            <v>1265807</v>
          </cell>
          <cell r="H59">
            <v>1133676</v>
          </cell>
          <cell r="I59">
            <v>1090548</v>
          </cell>
          <cell r="J59">
            <v>1023334</v>
          </cell>
          <cell r="K59">
            <v>1129725</v>
          </cell>
          <cell r="L59">
            <v>1034862</v>
          </cell>
          <cell r="M59">
            <v>1041269</v>
          </cell>
          <cell r="N59">
            <v>1300000</v>
          </cell>
          <cell r="O59">
            <v>1300000</v>
          </cell>
          <cell r="P59">
            <v>1300000</v>
          </cell>
          <cell r="Q59">
            <v>1300000</v>
          </cell>
          <cell r="R59">
            <v>1300000</v>
          </cell>
          <cell r="S59">
            <v>1623791</v>
          </cell>
          <cell r="T59">
            <v>1036255</v>
          </cell>
          <cell r="U59">
            <v>259239</v>
          </cell>
          <cell r="V59">
            <v>1209907</v>
          </cell>
          <cell r="W59">
            <v>921634</v>
          </cell>
          <cell r="X59">
            <v>448651</v>
          </cell>
          <cell r="Y59">
            <v>1194024</v>
          </cell>
          <cell r="Z59">
            <v>232174</v>
          </cell>
          <cell r="AA59">
            <v>1078973</v>
          </cell>
          <cell r="AB59">
            <v>900000</v>
          </cell>
          <cell r="AC59">
            <v>900000</v>
          </cell>
          <cell r="AD59">
            <v>900000</v>
          </cell>
          <cell r="AE59">
            <v>975168</v>
          </cell>
          <cell r="AF59">
            <v>996201</v>
          </cell>
          <cell r="AG59">
            <v>723101</v>
          </cell>
          <cell r="AH59">
            <v>761016</v>
          </cell>
          <cell r="AI59">
            <v>846595</v>
          </cell>
          <cell r="AJ59">
            <v>579653</v>
          </cell>
          <cell r="AK59">
            <v>783623</v>
          </cell>
          <cell r="AL59">
            <v>538732</v>
          </cell>
          <cell r="AM59">
            <v>900000</v>
          </cell>
          <cell r="AN59">
            <v>900000</v>
          </cell>
          <cell r="AO59">
            <v>900000</v>
          </cell>
          <cell r="AP59">
            <v>900000</v>
          </cell>
          <cell r="AQ59">
            <v>816344</v>
          </cell>
          <cell r="AR59">
            <v>552292</v>
          </cell>
          <cell r="AS59">
            <v>833803</v>
          </cell>
          <cell r="AT59">
            <v>544295</v>
          </cell>
          <cell r="AU59">
            <v>532757</v>
          </cell>
          <cell r="AV59">
            <v>540433</v>
          </cell>
          <cell r="AW59">
            <v>583899</v>
          </cell>
          <cell r="AX59">
            <v>934370</v>
          </cell>
          <cell r="AY59">
            <v>680542</v>
          </cell>
          <cell r="AZ59">
            <v>691765</v>
          </cell>
          <cell r="BA59">
            <v>837818</v>
          </cell>
          <cell r="BB59">
            <v>675408</v>
          </cell>
          <cell r="BC59">
            <v>790358</v>
          </cell>
          <cell r="BD59">
            <v>619724</v>
          </cell>
          <cell r="BE59">
            <v>1064126</v>
          </cell>
          <cell r="BF59">
            <v>635586</v>
          </cell>
          <cell r="BG59">
            <v>719136</v>
          </cell>
          <cell r="BH59">
            <v>685712</v>
          </cell>
          <cell r="BI59">
            <v>731105</v>
          </cell>
          <cell r="BJ59">
            <v>675047</v>
          </cell>
          <cell r="BK59">
            <v>760333</v>
          </cell>
          <cell r="BL59">
            <v>688804</v>
          </cell>
          <cell r="BM59">
            <v>709870</v>
          </cell>
          <cell r="BN59">
            <v>804158</v>
          </cell>
          <cell r="BO59">
            <v>8883959</v>
          </cell>
        </row>
        <row r="60">
          <cell r="F60" t="str">
            <v>Obras</v>
          </cell>
          <cell r="G60">
            <v>10267875</v>
          </cell>
          <cell r="H60">
            <v>9306172</v>
          </cell>
          <cell r="I60">
            <v>5848244</v>
          </cell>
          <cell r="J60">
            <v>7613074</v>
          </cell>
          <cell r="K60">
            <v>10529285</v>
          </cell>
          <cell r="L60">
            <v>10211246</v>
          </cell>
          <cell r="M60">
            <v>8351287</v>
          </cell>
          <cell r="N60">
            <v>10000000</v>
          </cell>
          <cell r="O60">
            <v>10000000</v>
          </cell>
          <cell r="P60">
            <v>10000000</v>
          </cell>
          <cell r="Q60">
            <v>10000000</v>
          </cell>
          <cell r="R60">
            <v>10000000</v>
          </cell>
          <cell r="S60">
            <v>3498179</v>
          </cell>
          <cell r="T60">
            <v>7402014</v>
          </cell>
          <cell r="U60">
            <v>5228186</v>
          </cell>
          <cell r="V60">
            <v>7619187</v>
          </cell>
          <cell r="W60">
            <v>6386618</v>
          </cell>
          <cell r="X60">
            <v>5101837</v>
          </cell>
          <cell r="Y60">
            <v>8195871</v>
          </cell>
          <cell r="Z60">
            <v>6758584</v>
          </cell>
          <cell r="AA60">
            <v>7851661</v>
          </cell>
          <cell r="AB60">
            <v>7000000</v>
          </cell>
          <cell r="AC60">
            <v>7000000</v>
          </cell>
          <cell r="AD60">
            <v>7000000</v>
          </cell>
          <cell r="AE60">
            <v>5770051</v>
          </cell>
          <cell r="AF60">
            <v>5865682</v>
          </cell>
          <cell r="AG60">
            <v>4824444</v>
          </cell>
          <cell r="AH60">
            <v>5965870</v>
          </cell>
          <cell r="AI60">
            <v>7620994</v>
          </cell>
          <cell r="AJ60">
            <v>7586140</v>
          </cell>
          <cell r="AK60">
            <v>7278746</v>
          </cell>
          <cell r="AL60">
            <v>8225902</v>
          </cell>
          <cell r="AM60">
            <v>8000000</v>
          </cell>
          <cell r="AN60">
            <v>8000000</v>
          </cell>
          <cell r="AO60">
            <v>8000000</v>
          </cell>
          <cell r="AP60">
            <v>8000000</v>
          </cell>
          <cell r="AQ60">
            <v>8554979</v>
          </cell>
          <cell r="AR60">
            <v>6141538</v>
          </cell>
          <cell r="AS60">
            <v>6445052</v>
          </cell>
          <cell r="AT60">
            <v>7547186</v>
          </cell>
          <cell r="AU60">
            <v>7088971</v>
          </cell>
          <cell r="AV60">
            <v>5330861</v>
          </cell>
          <cell r="AW60">
            <v>5613340</v>
          </cell>
          <cell r="AX60">
            <v>4655933</v>
          </cell>
          <cell r="AY60">
            <v>5655872</v>
          </cell>
          <cell r="AZ60">
            <v>5407183</v>
          </cell>
          <cell r="BA60">
            <v>3994721</v>
          </cell>
          <cell r="BB60">
            <v>4615026</v>
          </cell>
          <cell r="BC60">
            <v>5774730</v>
          </cell>
          <cell r="BD60">
            <v>5579641</v>
          </cell>
          <cell r="BE60">
            <v>5471706</v>
          </cell>
          <cell r="BF60">
            <v>5947138</v>
          </cell>
          <cell r="BG60">
            <v>4806050</v>
          </cell>
          <cell r="BH60">
            <v>5329355</v>
          </cell>
          <cell r="BI60">
            <v>4584376</v>
          </cell>
          <cell r="BJ60">
            <v>4792705</v>
          </cell>
          <cell r="BK60">
            <v>5560859</v>
          </cell>
          <cell r="BL60">
            <v>4889362</v>
          </cell>
          <cell r="BM60">
            <v>6622182</v>
          </cell>
          <cell r="BN60">
            <v>8725468</v>
          </cell>
          <cell r="BO60">
            <v>68083572</v>
          </cell>
        </row>
        <row r="61">
          <cell r="F61" t="str">
            <v>Materiales</v>
          </cell>
          <cell r="G61">
            <v>25319</v>
          </cell>
          <cell r="H61">
            <v>0</v>
          </cell>
          <cell r="I61">
            <v>0</v>
          </cell>
          <cell r="J61">
            <v>0</v>
          </cell>
          <cell r="K61">
            <v>3234</v>
          </cell>
          <cell r="L61">
            <v>414</v>
          </cell>
          <cell r="M61">
            <v>0</v>
          </cell>
          <cell r="N61">
            <v>150000</v>
          </cell>
          <cell r="O61">
            <v>150000</v>
          </cell>
          <cell r="P61">
            <v>150000</v>
          </cell>
          <cell r="Q61">
            <v>150000</v>
          </cell>
          <cell r="R61">
            <v>150000</v>
          </cell>
          <cell r="S61">
            <v>2462651</v>
          </cell>
          <cell r="T61">
            <v>861181</v>
          </cell>
          <cell r="U61">
            <v>944087</v>
          </cell>
          <cell r="V61">
            <v>675578</v>
          </cell>
          <cell r="W61">
            <v>642876</v>
          </cell>
          <cell r="X61">
            <v>466050</v>
          </cell>
          <cell r="Y61">
            <v>119095</v>
          </cell>
          <cell r="Z61">
            <v>161215</v>
          </cell>
          <cell r="AA61">
            <v>209572</v>
          </cell>
          <cell r="AB61">
            <v>1100000</v>
          </cell>
          <cell r="AC61">
            <v>1100000</v>
          </cell>
          <cell r="AD61">
            <v>1100000</v>
          </cell>
          <cell r="AE61">
            <v>564029</v>
          </cell>
          <cell r="AF61">
            <v>225579</v>
          </cell>
          <cell r="AG61">
            <v>233302</v>
          </cell>
          <cell r="AH61">
            <v>201237</v>
          </cell>
          <cell r="AI61">
            <v>330234</v>
          </cell>
          <cell r="AJ61">
            <v>283996</v>
          </cell>
          <cell r="AK61">
            <v>177705</v>
          </cell>
          <cell r="AL61">
            <v>177601</v>
          </cell>
          <cell r="AM61">
            <v>300000</v>
          </cell>
          <cell r="AN61">
            <v>300000</v>
          </cell>
          <cell r="AO61">
            <v>300000</v>
          </cell>
          <cell r="AP61">
            <v>300000</v>
          </cell>
          <cell r="AQ61">
            <v>180362</v>
          </cell>
          <cell r="AR61">
            <v>116893</v>
          </cell>
          <cell r="AS61">
            <v>262179</v>
          </cell>
          <cell r="AT61">
            <v>141738</v>
          </cell>
          <cell r="AU61">
            <v>135445</v>
          </cell>
          <cell r="AV61">
            <v>265962</v>
          </cell>
          <cell r="AW61">
            <v>381696</v>
          </cell>
          <cell r="AX61">
            <v>267505</v>
          </cell>
          <cell r="AY61">
            <v>138756</v>
          </cell>
          <cell r="AZ61">
            <v>148261</v>
          </cell>
          <cell r="BA61">
            <v>397099</v>
          </cell>
          <cell r="BB61">
            <v>409713</v>
          </cell>
          <cell r="BC61">
            <v>631190</v>
          </cell>
          <cell r="BD61">
            <v>269856</v>
          </cell>
          <cell r="BE61">
            <v>385662</v>
          </cell>
          <cell r="BF61">
            <v>400771</v>
          </cell>
          <cell r="BG61">
            <v>465838</v>
          </cell>
          <cell r="BH61">
            <v>403546</v>
          </cell>
          <cell r="BI61">
            <v>218668</v>
          </cell>
          <cell r="BJ61">
            <v>179673</v>
          </cell>
          <cell r="BK61">
            <v>379586</v>
          </cell>
          <cell r="BL61">
            <v>339148</v>
          </cell>
          <cell r="BM61">
            <v>875771</v>
          </cell>
          <cell r="BN61">
            <v>564602</v>
          </cell>
          <cell r="BO61">
            <v>5114311</v>
          </cell>
        </row>
        <row r="62">
          <cell r="F62" t="str">
            <v>Materiales Varios Menores</v>
          </cell>
          <cell r="G62">
            <v>189710</v>
          </cell>
          <cell r="H62">
            <v>126960</v>
          </cell>
          <cell r="I62">
            <v>124024</v>
          </cell>
          <cell r="J62">
            <v>135452</v>
          </cell>
          <cell r="K62">
            <v>193951</v>
          </cell>
          <cell r="L62">
            <v>212817</v>
          </cell>
          <cell r="M62">
            <v>246523</v>
          </cell>
          <cell r="N62">
            <v>300000</v>
          </cell>
          <cell r="O62">
            <v>300000</v>
          </cell>
          <cell r="P62">
            <v>300000</v>
          </cell>
          <cell r="Q62">
            <v>300000</v>
          </cell>
          <cell r="R62">
            <v>300000</v>
          </cell>
          <cell r="S62">
            <v>225117</v>
          </cell>
          <cell r="T62">
            <v>160442</v>
          </cell>
          <cell r="U62">
            <v>174306</v>
          </cell>
          <cell r="V62">
            <v>156943</v>
          </cell>
          <cell r="W62">
            <v>161339</v>
          </cell>
          <cell r="X62">
            <v>172391</v>
          </cell>
          <cell r="Y62">
            <v>209704</v>
          </cell>
          <cell r="Z62">
            <v>166495</v>
          </cell>
          <cell r="AA62">
            <v>215880</v>
          </cell>
          <cell r="AB62">
            <v>200000</v>
          </cell>
          <cell r="AC62">
            <v>200000</v>
          </cell>
          <cell r="AD62">
            <v>200000</v>
          </cell>
          <cell r="AE62">
            <v>243509</v>
          </cell>
          <cell r="AF62">
            <v>148558</v>
          </cell>
          <cell r="AG62">
            <v>205909</v>
          </cell>
          <cell r="AH62">
            <v>203458</v>
          </cell>
          <cell r="AI62">
            <v>224510</v>
          </cell>
          <cell r="AJ62">
            <v>149173</v>
          </cell>
          <cell r="AK62">
            <v>212620</v>
          </cell>
          <cell r="AL62">
            <v>218068</v>
          </cell>
          <cell r="AM62">
            <v>200000</v>
          </cell>
          <cell r="AN62">
            <v>200000</v>
          </cell>
          <cell r="AO62">
            <v>200000</v>
          </cell>
          <cell r="AP62">
            <v>200000</v>
          </cell>
          <cell r="AQ62">
            <v>194255</v>
          </cell>
          <cell r="AR62">
            <v>194590</v>
          </cell>
          <cell r="AS62">
            <v>159756</v>
          </cell>
          <cell r="AT62">
            <v>140092</v>
          </cell>
          <cell r="AU62">
            <v>184721</v>
          </cell>
          <cell r="AV62">
            <v>175345</v>
          </cell>
          <cell r="AW62">
            <v>197238</v>
          </cell>
          <cell r="AX62">
            <v>211583</v>
          </cell>
          <cell r="AY62">
            <v>180119</v>
          </cell>
          <cell r="AZ62">
            <v>182947</v>
          </cell>
          <cell r="BA62">
            <v>175745</v>
          </cell>
          <cell r="BB62">
            <v>175481</v>
          </cell>
          <cell r="BC62">
            <v>150369</v>
          </cell>
          <cell r="BD62">
            <v>228255</v>
          </cell>
          <cell r="BE62">
            <v>237913</v>
          </cell>
          <cell r="BF62">
            <v>177561</v>
          </cell>
          <cell r="BG62">
            <v>164980</v>
          </cell>
          <cell r="BH62">
            <v>161326</v>
          </cell>
          <cell r="BI62">
            <v>202271</v>
          </cell>
          <cell r="BJ62">
            <v>225625</v>
          </cell>
          <cell r="BK62">
            <v>232629</v>
          </cell>
          <cell r="BL62">
            <v>180852</v>
          </cell>
          <cell r="BM62">
            <v>262455</v>
          </cell>
          <cell r="BN62">
            <v>252489</v>
          </cell>
          <cell r="BO62">
            <v>2476725</v>
          </cell>
        </row>
        <row r="63">
          <cell r="F63" t="str">
            <v>Seguridad</v>
          </cell>
          <cell r="G63">
            <v>247071</v>
          </cell>
          <cell r="H63">
            <v>216503</v>
          </cell>
          <cell r="I63">
            <v>257775</v>
          </cell>
          <cell r="J63">
            <v>145064</v>
          </cell>
          <cell r="K63">
            <v>287396</v>
          </cell>
          <cell r="L63">
            <v>201909</v>
          </cell>
          <cell r="M63">
            <v>234674</v>
          </cell>
          <cell r="N63">
            <v>300000</v>
          </cell>
          <cell r="O63">
            <v>300000</v>
          </cell>
          <cell r="P63">
            <v>300000</v>
          </cell>
          <cell r="Q63">
            <v>300000</v>
          </cell>
          <cell r="R63">
            <v>300000</v>
          </cell>
          <cell r="S63">
            <v>266596</v>
          </cell>
          <cell r="T63">
            <v>233062</v>
          </cell>
          <cell r="U63">
            <v>242058</v>
          </cell>
          <cell r="V63">
            <v>233318</v>
          </cell>
          <cell r="W63">
            <v>233128</v>
          </cell>
          <cell r="X63">
            <v>172615</v>
          </cell>
          <cell r="Y63">
            <v>249181</v>
          </cell>
          <cell r="Z63">
            <v>207138</v>
          </cell>
          <cell r="AA63">
            <v>236421</v>
          </cell>
          <cell r="AB63">
            <v>300000</v>
          </cell>
          <cell r="AC63">
            <v>300000</v>
          </cell>
          <cell r="AD63">
            <v>300000</v>
          </cell>
          <cell r="AE63">
            <v>216990</v>
          </cell>
          <cell r="AF63">
            <v>341159</v>
          </cell>
          <cell r="AG63">
            <v>231444</v>
          </cell>
          <cell r="AH63">
            <v>240750</v>
          </cell>
          <cell r="AI63">
            <v>189338</v>
          </cell>
          <cell r="AJ63">
            <v>22559</v>
          </cell>
          <cell r="AK63">
            <v>370334</v>
          </cell>
          <cell r="AL63">
            <v>193201</v>
          </cell>
          <cell r="AM63">
            <v>300000</v>
          </cell>
          <cell r="AN63">
            <v>300000</v>
          </cell>
          <cell r="AO63">
            <v>300000</v>
          </cell>
          <cell r="AP63">
            <v>300000</v>
          </cell>
          <cell r="AQ63">
            <v>179434</v>
          </cell>
          <cell r="AR63">
            <v>177329</v>
          </cell>
          <cell r="AS63">
            <v>191194</v>
          </cell>
          <cell r="AT63">
            <v>181586</v>
          </cell>
          <cell r="AU63">
            <v>182507</v>
          </cell>
          <cell r="AV63">
            <v>73459</v>
          </cell>
          <cell r="AW63">
            <v>273638</v>
          </cell>
          <cell r="AX63">
            <v>158720</v>
          </cell>
          <cell r="AY63">
            <v>151593</v>
          </cell>
          <cell r="AZ63">
            <v>159430</v>
          </cell>
          <cell r="BA63">
            <v>154453</v>
          </cell>
          <cell r="BB63">
            <v>152801</v>
          </cell>
          <cell r="BC63">
            <v>149751</v>
          </cell>
          <cell r="BD63">
            <v>127137</v>
          </cell>
          <cell r="BE63">
            <v>155533</v>
          </cell>
          <cell r="BF63">
            <v>287606</v>
          </cell>
          <cell r="BG63">
            <v>183310</v>
          </cell>
          <cell r="BH63">
            <v>197813</v>
          </cell>
          <cell r="BI63">
            <v>155984</v>
          </cell>
          <cell r="BJ63">
            <v>132366</v>
          </cell>
          <cell r="BK63">
            <v>140629</v>
          </cell>
          <cell r="BL63">
            <v>143724</v>
          </cell>
          <cell r="BM63">
            <v>136304</v>
          </cell>
          <cell r="BN63">
            <v>136087</v>
          </cell>
          <cell r="BO63">
            <v>1946244</v>
          </cell>
        </row>
        <row r="64">
          <cell r="F64" t="str">
            <v>Limpieza</v>
          </cell>
          <cell r="G64">
            <v>77546</v>
          </cell>
          <cell r="H64">
            <v>111536</v>
          </cell>
          <cell r="I64">
            <v>146093</v>
          </cell>
          <cell r="J64">
            <v>36334</v>
          </cell>
          <cell r="K64">
            <v>175930</v>
          </cell>
          <cell r="L64">
            <v>94377</v>
          </cell>
          <cell r="M64">
            <v>83278</v>
          </cell>
          <cell r="N64">
            <v>150000</v>
          </cell>
          <cell r="O64">
            <v>150000</v>
          </cell>
          <cell r="P64">
            <v>150000</v>
          </cell>
          <cell r="Q64">
            <v>150000</v>
          </cell>
          <cell r="R64">
            <v>150000</v>
          </cell>
          <cell r="S64">
            <v>301971</v>
          </cell>
          <cell r="T64">
            <v>432915</v>
          </cell>
          <cell r="U64">
            <v>337814</v>
          </cell>
          <cell r="V64">
            <v>192636</v>
          </cell>
          <cell r="W64">
            <v>260095</v>
          </cell>
          <cell r="X64">
            <v>203139</v>
          </cell>
          <cell r="Y64">
            <v>252004</v>
          </cell>
          <cell r="Z64">
            <v>181498</v>
          </cell>
          <cell r="AA64">
            <v>135436</v>
          </cell>
          <cell r="AB64">
            <v>400000</v>
          </cell>
          <cell r="AC64">
            <v>400000</v>
          </cell>
          <cell r="AD64">
            <v>400000</v>
          </cell>
          <cell r="AE64">
            <v>87882</v>
          </cell>
          <cell r="AF64">
            <v>211733</v>
          </cell>
          <cell r="AG64">
            <v>132091</v>
          </cell>
          <cell r="AH64">
            <v>115937</v>
          </cell>
          <cell r="AI64">
            <v>131386</v>
          </cell>
          <cell r="AJ64">
            <v>100623</v>
          </cell>
          <cell r="AK64">
            <v>220741</v>
          </cell>
          <cell r="AL64">
            <v>313948</v>
          </cell>
          <cell r="AM64">
            <v>200000</v>
          </cell>
          <cell r="AN64">
            <v>200000</v>
          </cell>
          <cell r="AO64">
            <v>200000</v>
          </cell>
          <cell r="AP64">
            <v>200000</v>
          </cell>
          <cell r="AQ64">
            <v>217028</v>
          </cell>
          <cell r="AR64">
            <v>191862</v>
          </cell>
          <cell r="AS64">
            <v>167984</v>
          </cell>
          <cell r="AT64">
            <v>130788</v>
          </cell>
          <cell r="AU64">
            <v>159697</v>
          </cell>
          <cell r="AV64">
            <v>372705</v>
          </cell>
          <cell r="AW64">
            <v>264175</v>
          </cell>
          <cell r="AX64">
            <v>149028</v>
          </cell>
          <cell r="AY64">
            <v>342185</v>
          </cell>
          <cell r="AZ64">
            <v>329185</v>
          </cell>
          <cell r="BA64">
            <v>122177</v>
          </cell>
          <cell r="BB64">
            <v>331071</v>
          </cell>
          <cell r="BC64">
            <v>164293</v>
          </cell>
          <cell r="BD64">
            <v>224061</v>
          </cell>
          <cell r="BE64">
            <v>247630</v>
          </cell>
          <cell r="BF64">
            <v>204495</v>
          </cell>
          <cell r="BG64">
            <v>328859</v>
          </cell>
          <cell r="BH64">
            <v>278620</v>
          </cell>
          <cell r="BI64">
            <v>178833</v>
          </cell>
          <cell r="BJ64">
            <v>252510</v>
          </cell>
          <cell r="BK64">
            <v>134994</v>
          </cell>
          <cell r="BL64">
            <v>239148</v>
          </cell>
          <cell r="BM64">
            <v>208829</v>
          </cell>
          <cell r="BN64">
            <v>168811</v>
          </cell>
          <cell r="BO64">
            <v>2631083</v>
          </cell>
        </row>
        <row r="65">
          <cell r="F65" t="str">
            <v>Informatica</v>
          </cell>
          <cell r="G65">
            <v>130296</v>
          </cell>
          <cell r="H65">
            <v>140936</v>
          </cell>
          <cell r="I65">
            <v>3533</v>
          </cell>
          <cell r="J65">
            <v>380</v>
          </cell>
          <cell r="K65">
            <v>11570</v>
          </cell>
          <cell r="L65">
            <v>84875</v>
          </cell>
          <cell r="M65">
            <v>133416</v>
          </cell>
          <cell r="N65">
            <v>150000</v>
          </cell>
          <cell r="O65">
            <v>150000</v>
          </cell>
          <cell r="P65">
            <v>150000</v>
          </cell>
          <cell r="Q65">
            <v>150000</v>
          </cell>
          <cell r="R65">
            <v>150000</v>
          </cell>
          <cell r="S65">
            <v>318373</v>
          </cell>
          <cell r="T65">
            <v>329456</v>
          </cell>
          <cell r="U65">
            <v>46567</v>
          </cell>
          <cell r="V65">
            <v>130750</v>
          </cell>
          <cell r="W65">
            <v>488952</v>
          </cell>
          <cell r="X65">
            <v>134982</v>
          </cell>
          <cell r="Y65">
            <v>105758</v>
          </cell>
          <cell r="Z65">
            <v>243838</v>
          </cell>
          <cell r="AA65">
            <v>139892</v>
          </cell>
          <cell r="AB65">
            <v>150000</v>
          </cell>
          <cell r="AC65">
            <v>150000</v>
          </cell>
          <cell r="AD65">
            <v>150000</v>
          </cell>
          <cell r="AE65">
            <v>180940</v>
          </cell>
          <cell r="AF65">
            <v>194547</v>
          </cell>
          <cell r="AG65">
            <v>178268</v>
          </cell>
          <cell r="AH65">
            <v>202360</v>
          </cell>
          <cell r="AI65">
            <v>201432</v>
          </cell>
          <cell r="AJ65">
            <v>313647</v>
          </cell>
          <cell r="AK65">
            <v>108642</v>
          </cell>
          <cell r="AL65">
            <v>193891</v>
          </cell>
          <cell r="AM65">
            <v>150000</v>
          </cell>
          <cell r="AN65">
            <v>150000</v>
          </cell>
          <cell r="AO65">
            <v>150000</v>
          </cell>
          <cell r="AP65">
            <v>150000</v>
          </cell>
          <cell r="AQ65">
            <v>212103</v>
          </cell>
          <cell r="AR65">
            <v>278652</v>
          </cell>
          <cell r="AS65">
            <v>234182</v>
          </cell>
          <cell r="AT65">
            <v>97459</v>
          </cell>
          <cell r="AU65">
            <v>97231</v>
          </cell>
          <cell r="AV65">
            <v>141157</v>
          </cell>
          <cell r="AW65">
            <v>61235</v>
          </cell>
          <cell r="AX65">
            <v>294855</v>
          </cell>
          <cell r="AY65">
            <v>208020</v>
          </cell>
          <cell r="AZ65">
            <v>130251</v>
          </cell>
          <cell r="BA65">
            <v>170376</v>
          </cell>
          <cell r="BB65">
            <v>132422</v>
          </cell>
          <cell r="BC65">
            <v>169060</v>
          </cell>
          <cell r="BD65">
            <v>196487</v>
          </cell>
          <cell r="BE65">
            <v>76436</v>
          </cell>
          <cell r="BF65">
            <v>133055</v>
          </cell>
          <cell r="BG65">
            <v>50110</v>
          </cell>
          <cell r="BH65">
            <v>39759</v>
          </cell>
          <cell r="BI65">
            <v>196359</v>
          </cell>
          <cell r="BJ65">
            <v>73438</v>
          </cell>
          <cell r="BK65">
            <v>129740</v>
          </cell>
          <cell r="BL65">
            <v>88916</v>
          </cell>
          <cell r="BM65">
            <v>120910</v>
          </cell>
          <cell r="BN65">
            <v>98480</v>
          </cell>
          <cell r="BO65">
            <v>1372750</v>
          </cell>
        </row>
        <row r="66">
          <cell r="F66" t="str">
            <v>Mejoras de Edificio</v>
          </cell>
          <cell r="G66">
            <v>32420</v>
          </cell>
          <cell r="H66">
            <v>13966</v>
          </cell>
          <cell r="I66">
            <v>0</v>
          </cell>
          <cell r="J66">
            <v>0</v>
          </cell>
          <cell r="K66">
            <v>44158</v>
          </cell>
          <cell r="L66">
            <v>2646</v>
          </cell>
          <cell r="M66">
            <v>15426</v>
          </cell>
          <cell r="N66">
            <v>50000</v>
          </cell>
          <cell r="O66">
            <v>50000</v>
          </cell>
          <cell r="P66">
            <v>50000</v>
          </cell>
          <cell r="Q66">
            <v>50000</v>
          </cell>
          <cell r="R66">
            <v>50000</v>
          </cell>
          <cell r="S66">
            <v>62548</v>
          </cell>
          <cell r="T66">
            <v>50534</v>
          </cell>
          <cell r="U66">
            <v>101971</v>
          </cell>
          <cell r="V66">
            <v>45023</v>
          </cell>
          <cell r="W66">
            <v>30160</v>
          </cell>
          <cell r="X66">
            <v>27446</v>
          </cell>
          <cell r="Y66">
            <v>45590</v>
          </cell>
          <cell r="Z66">
            <v>40539</v>
          </cell>
          <cell r="AA66">
            <v>43235</v>
          </cell>
          <cell r="AB66">
            <v>100000</v>
          </cell>
          <cell r="AC66">
            <v>100000</v>
          </cell>
          <cell r="AD66">
            <v>100000</v>
          </cell>
          <cell r="AE66">
            <v>21987</v>
          </cell>
          <cell r="AF66">
            <v>13747</v>
          </cell>
          <cell r="AG66">
            <v>34721</v>
          </cell>
          <cell r="AH66">
            <v>85487</v>
          </cell>
          <cell r="AI66">
            <v>24932</v>
          </cell>
          <cell r="AJ66">
            <v>5032</v>
          </cell>
          <cell r="AK66">
            <v>4144</v>
          </cell>
          <cell r="AL66">
            <v>8213</v>
          </cell>
          <cell r="AM66">
            <v>100000</v>
          </cell>
          <cell r="AN66">
            <v>100000</v>
          </cell>
          <cell r="AO66">
            <v>100000</v>
          </cell>
          <cell r="AP66">
            <v>100000</v>
          </cell>
          <cell r="AQ66">
            <v>268720</v>
          </cell>
          <cell r="AR66">
            <v>7335</v>
          </cell>
          <cell r="AS66">
            <v>24024</v>
          </cell>
          <cell r="AT66">
            <v>7621</v>
          </cell>
          <cell r="AU66">
            <v>9120</v>
          </cell>
          <cell r="AV66">
            <v>36250</v>
          </cell>
          <cell r="AW66">
            <v>25957</v>
          </cell>
          <cell r="AX66">
            <v>87413</v>
          </cell>
          <cell r="AY66">
            <v>23083</v>
          </cell>
          <cell r="AZ66">
            <v>56145</v>
          </cell>
          <cell r="BA66">
            <v>115757</v>
          </cell>
          <cell r="BB66">
            <v>49476</v>
          </cell>
          <cell r="BC66">
            <v>18055</v>
          </cell>
          <cell r="BD66">
            <v>55903</v>
          </cell>
          <cell r="BE66">
            <v>107914</v>
          </cell>
          <cell r="BF66">
            <v>34558</v>
          </cell>
          <cell r="BG66">
            <v>26398</v>
          </cell>
          <cell r="BH66">
            <v>34117</v>
          </cell>
          <cell r="BI66">
            <v>6629</v>
          </cell>
          <cell r="BJ66">
            <v>120034</v>
          </cell>
          <cell r="BK66">
            <v>168354</v>
          </cell>
          <cell r="BL66">
            <v>114485</v>
          </cell>
          <cell r="BM66">
            <v>91398</v>
          </cell>
          <cell r="BN66">
            <v>225525</v>
          </cell>
          <cell r="BO66">
            <v>1003370</v>
          </cell>
        </row>
        <row r="67">
          <cell r="F67" t="str">
            <v>Edificios (San Jose) y Alsthom /Emergencia</v>
          </cell>
          <cell r="G67">
            <v>289289</v>
          </cell>
          <cell r="H67">
            <v>434882</v>
          </cell>
          <cell r="I67">
            <v>855800</v>
          </cell>
          <cell r="J67">
            <v>801500</v>
          </cell>
          <cell r="K67">
            <v>381819</v>
          </cell>
          <cell r="L67">
            <v>445400</v>
          </cell>
          <cell r="M67">
            <v>422370</v>
          </cell>
          <cell r="N67">
            <v>400000</v>
          </cell>
          <cell r="O67">
            <v>400000</v>
          </cell>
          <cell r="P67">
            <v>400000</v>
          </cell>
          <cell r="Q67">
            <v>400000</v>
          </cell>
          <cell r="R67">
            <v>400000</v>
          </cell>
          <cell r="S67">
            <v>466807</v>
          </cell>
          <cell r="T67">
            <v>342054</v>
          </cell>
          <cell r="U67">
            <v>1015100</v>
          </cell>
          <cell r="V67">
            <v>335735</v>
          </cell>
          <cell r="W67">
            <v>0</v>
          </cell>
          <cell r="X67">
            <v>0</v>
          </cell>
          <cell r="Y67">
            <v>0</v>
          </cell>
          <cell r="Z67">
            <v>944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869604</v>
          </cell>
          <cell r="AH67">
            <v>2230763</v>
          </cell>
          <cell r="AI67">
            <v>9407267</v>
          </cell>
          <cell r="AJ67">
            <v>0</v>
          </cell>
          <cell r="AK67">
            <v>31010</v>
          </cell>
          <cell r="AL67">
            <v>0</v>
          </cell>
          <cell r="AM67">
            <v>5740000</v>
          </cell>
          <cell r="AN67">
            <v>10260000</v>
          </cell>
          <cell r="AO67">
            <v>0</v>
          </cell>
          <cell r="AP67">
            <v>0</v>
          </cell>
          <cell r="AQ67">
            <v>0</v>
          </cell>
          <cell r="AR67">
            <v>135300</v>
          </cell>
          <cell r="AS67">
            <v>0</v>
          </cell>
          <cell r="AT67">
            <v>173202</v>
          </cell>
          <cell r="AU67">
            <v>1520695</v>
          </cell>
          <cell r="AV67">
            <v>3312943</v>
          </cell>
          <cell r="AW67">
            <v>20510406</v>
          </cell>
          <cell r="AX67">
            <v>9605243</v>
          </cell>
          <cell r="AY67">
            <v>5903480</v>
          </cell>
          <cell r="AZ67">
            <v>4402050</v>
          </cell>
          <cell r="BA67">
            <v>6482191</v>
          </cell>
          <cell r="BB67">
            <v>1894776</v>
          </cell>
          <cell r="BC67">
            <v>2644103</v>
          </cell>
          <cell r="BD67">
            <v>968031</v>
          </cell>
          <cell r="BE67">
            <v>3389859</v>
          </cell>
          <cell r="BF67">
            <v>139715</v>
          </cell>
          <cell r="BG67">
            <v>0</v>
          </cell>
          <cell r="BH67">
            <v>0</v>
          </cell>
          <cell r="BI67">
            <v>36138</v>
          </cell>
          <cell r="BJ67">
            <v>48414</v>
          </cell>
          <cell r="BK67">
            <v>0</v>
          </cell>
          <cell r="BL67">
            <v>6603579</v>
          </cell>
          <cell r="BM67">
            <v>662993</v>
          </cell>
          <cell r="BN67">
            <v>476130</v>
          </cell>
          <cell r="BO67">
            <v>14968962</v>
          </cell>
        </row>
        <row r="68">
          <cell r="F68" t="str">
            <v>Honorarios</v>
          </cell>
          <cell r="G68">
            <v>171788</v>
          </cell>
          <cell r="H68">
            <v>243181</v>
          </cell>
          <cell r="I68">
            <v>132787</v>
          </cell>
          <cell r="J68">
            <v>307181</v>
          </cell>
          <cell r="K68">
            <v>233474</v>
          </cell>
          <cell r="L68">
            <v>679962</v>
          </cell>
          <cell r="M68">
            <v>296086</v>
          </cell>
          <cell r="N68">
            <v>150000</v>
          </cell>
          <cell r="O68">
            <v>150000</v>
          </cell>
          <cell r="P68">
            <v>150000</v>
          </cell>
          <cell r="Q68">
            <v>150000</v>
          </cell>
          <cell r="R68">
            <v>150000</v>
          </cell>
          <cell r="S68">
            <v>523528</v>
          </cell>
          <cell r="T68">
            <v>81417</v>
          </cell>
          <cell r="U68">
            <v>164098</v>
          </cell>
          <cell r="V68">
            <v>112679</v>
          </cell>
          <cell r="W68">
            <v>101094</v>
          </cell>
          <cell r="X68">
            <v>161982</v>
          </cell>
          <cell r="Y68">
            <v>80338</v>
          </cell>
          <cell r="Z68">
            <v>354949</v>
          </cell>
          <cell r="AA68">
            <v>129399</v>
          </cell>
          <cell r="AB68">
            <v>150000</v>
          </cell>
          <cell r="AC68">
            <v>150000</v>
          </cell>
          <cell r="AD68">
            <v>150000</v>
          </cell>
          <cell r="AE68">
            <v>170710</v>
          </cell>
          <cell r="AF68">
            <v>82926</v>
          </cell>
          <cell r="AG68">
            <v>103206</v>
          </cell>
          <cell r="AH68">
            <v>156095</v>
          </cell>
          <cell r="AI68">
            <v>147225</v>
          </cell>
          <cell r="AJ68">
            <v>240063</v>
          </cell>
          <cell r="AK68">
            <v>112455</v>
          </cell>
          <cell r="AL68">
            <v>147126</v>
          </cell>
          <cell r="AM68">
            <v>150000</v>
          </cell>
          <cell r="AN68">
            <v>150000</v>
          </cell>
          <cell r="AO68">
            <v>150000</v>
          </cell>
          <cell r="AP68">
            <v>150000</v>
          </cell>
          <cell r="AQ68">
            <v>105774</v>
          </cell>
          <cell r="AR68">
            <v>67395</v>
          </cell>
          <cell r="AS68">
            <v>85970</v>
          </cell>
          <cell r="AT68">
            <v>113524</v>
          </cell>
          <cell r="AU68">
            <v>185597</v>
          </cell>
          <cell r="AV68">
            <v>91963</v>
          </cell>
          <cell r="AW68">
            <v>359106</v>
          </cell>
          <cell r="AX68">
            <v>130424</v>
          </cell>
          <cell r="AY68">
            <v>105983</v>
          </cell>
          <cell r="AZ68">
            <v>122854</v>
          </cell>
          <cell r="BA68">
            <v>140093</v>
          </cell>
          <cell r="BB68">
            <v>67620</v>
          </cell>
          <cell r="BC68">
            <v>129506</v>
          </cell>
          <cell r="BD68">
            <v>60774</v>
          </cell>
          <cell r="BE68">
            <v>196286</v>
          </cell>
          <cell r="BF68">
            <v>390768</v>
          </cell>
          <cell r="BG68">
            <v>197688</v>
          </cell>
          <cell r="BH68">
            <v>593202</v>
          </cell>
          <cell r="BI68">
            <v>207978</v>
          </cell>
          <cell r="BJ68">
            <v>263578</v>
          </cell>
          <cell r="BK68">
            <v>201251</v>
          </cell>
          <cell r="BL68">
            <v>212965</v>
          </cell>
          <cell r="BM68">
            <v>220813</v>
          </cell>
          <cell r="BN68">
            <v>267240</v>
          </cell>
          <cell r="BO68">
            <v>2942049</v>
          </cell>
        </row>
        <row r="69">
          <cell r="F69" t="str">
            <v>Clinica y Servicios Medicos</v>
          </cell>
          <cell r="G69">
            <v>59494</v>
          </cell>
          <cell r="H69">
            <v>34458</v>
          </cell>
          <cell r="I69">
            <v>18006</v>
          </cell>
          <cell r="J69">
            <v>21727</v>
          </cell>
          <cell r="K69">
            <v>31396</v>
          </cell>
          <cell r="L69">
            <v>74800</v>
          </cell>
          <cell r="M69">
            <v>70912</v>
          </cell>
          <cell r="N69">
            <v>150000</v>
          </cell>
          <cell r="O69">
            <v>150000</v>
          </cell>
          <cell r="P69">
            <v>150000</v>
          </cell>
          <cell r="Q69">
            <v>150000</v>
          </cell>
          <cell r="R69">
            <v>150000</v>
          </cell>
          <cell r="S69">
            <v>68696</v>
          </cell>
          <cell r="T69">
            <v>97611</v>
          </cell>
          <cell r="U69">
            <v>27129</v>
          </cell>
          <cell r="V69">
            <v>75019</v>
          </cell>
          <cell r="W69">
            <v>71942</v>
          </cell>
          <cell r="X69">
            <v>63974</v>
          </cell>
          <cell r="Y69">
            <v>160050</v>
          </cell>
          <cell r="Z69">
            <v>41770</v>
          </cell>
          <cell r="AA69">
            <v>36793</v>
          </cell>
          <cell r="AB69">
            <v>100000</v>
          </cell>
          <cell r="AC69">
            <v>100000</v>
          </cell>
          <cell r="AD69">
            <v>100000</v>
          </cell>
          <cell r="AE69">
            <v>61477</v>
          </cell>
          <cell r="AF69">
            <v>40534</v>
          </cell>
          <cell r="AG69">
            <v>32557</v>
          </cell>
          <cell r="AH69">
            <v>67790</v>
          </cell>
          <cell r="AI69">
            <v>30484</v>
          </cell>
          <cell r="AJ69">
            <v>45345</v>
          </cell>
          <cell r="AK69">
            <v>68848</v>
          </cell>
          <cell r="AL69">
            <v>81263</v>
          </cell>
          <cell r="AM69">
            <v>100000</v>
          </cell>
          <cell r="AN69">
            <v>100000</v>
          </cell>
          <cell r="AO69">
            <v>100000</v>
          </cell>
          <cell r="AP69">
            <v>100000</v>
          </cell>
          <cell r="AQ69">
            <v>31767</v>
          </cell>
          <cell r="AR69">
            <v>6259</v>
          </cell>
          <cell r="AS69">
            <v>53967</v>
          </cell>
          <cell r="AT69">
            <v>31685</v>
          </cell>
          <cell r="AU69">
            <v>9545</v>
          </cell>
          <cell r="AV69">
            <v>22861</v>
          </cell>
          <cell r="AW69">
            <v>53068</v>
          </cell>
          <cell r="AX69">
            <v>18481</v>
          </cell>
          <cell r="AY69">
            <v>30962</v>
          </cell>
          <cell r="AZ69">
            <v>45769</v>
          </cell>
          <cell r="BA69">
            <v>40659</v>
          </cell>
          <cell r="BB69">
            <v>25035</v>
          </cell>
          <cell r="BC69">
            <v>32300</v>
          </cell>
          <cell r="BD69">
            <v>75223</v>
          </cell>
          <cell r="BE69">
            <v>61415</v>
          </cell>
          <cell r="BF69">
            <v>8441</v>
          </cell>
          <cell r="BG69">
            <v>45658</v>
          </cell>
          <cell r="BH69">
            <v>104480</v>
          </cell>
          <cell r="BI69">
            <v>28387</v>
          </cell>
          <cell r="BJ69">
            <v>113819</v>
          </cell>
          <cell r="BK69">
            <v>47618</v>
          </cell>
          <cell r="BL69">
            <v>58414</v>
          </cell>
          <cell r="BM69">
            <v>44249</v>
          </cell>
          <cell r="BN69">
            <v>83475</v>
          </cell>
          <cell r="BO69">
            <v>703479</v>
          </cell>
        </row>
        <row r="70">
          <cell r="F70" t="str">
            <v>Publicidad y Avisos</v>
          </cell>
          <cell r="G70">
            <v>7171</v>
          </cell>
          <cell r="H70">
            <v>59</v>
          </cell>
          <cell r="I70">
            <v>1215</v>
          </cell>
          <cell r="J70">
            <v>8187</v>
          </cell>
          <cell r="K70">
            <v>7879</v>
          </cell>
          <cell r="L70">
            <v>15754</v>
          </cell>
          <cell r="M70">
            <v>7840</v>
          </cell>
          <cell r="N70">
            <v>100000</v>
          </cell>
          <cell r="O70">
            <v>100000</v>
          </cell>
          <cell r="P70">
            <v>100000</v>
          </cell>
          <cell r="Q70">
            <v>100000</v>
          </cell>
          <cell r="R70">
            <v>100000</v>
          </cell>
          <cell r="S70">
            <v>301</v>
          </cell>
          <cell r="T70">
            <v>0</v>
          </cell>
          <cell r="U70">
            <v>0</v>
          </cell>
          <cell r="V70">
            <v>1000</v>
          </cell>
          <cell r="W70">
            <v>5309</v>
          </cell>
          <cell r="X70">
            <v>2000</v>
          </cell>
          <cell r="Y70">
            <v>2594</v>
          </cell>
          <cell r="Z70">
            <v>2847</v>
          </cell>
          <cell r="AA70">
            <v>15400</v>
          </cell>
          <cell r="AB70">
            <v>0</v>
          </cell>
          <cell r="AC70">
            <v>0</v>
          </cell>
          <cell r="AD70">
            <v>0</v>
          </cell>
          <cell r="AE70">
            <v>5521</v>
          </cell>
          <cell r="AF70">
            <v>3888</v>
          </cell>
          <cell r="AG70">
            <v>0</v>
          </cell>
          <cell r="AH70">
            <v>4630</v>
          </cell>
          <cell r="AI70">
            <v>16915</v>
          </cell>
          <cell r="AJ70">
            <v>8930</v>
          </cell>
          <cell r="AK70">
            <v>6023</v>
          </cell>
          <cell r="AL70">
            <v>7113</v>
          </cell>
          <cell r="AM70">
            <v>5000</v>
          </cell>
          <cell r="AN70">
            <v>5000</v>
          </cell>
          <cell r="AO70">
            <v>5000</v>
          </cell>
          <cell r="AP70">
            <v>5000</v>
          </cell>
          <cell r="AQ70">
            <v>17792</v>
          </cell>
          <cell r="AR70">
            <v>2839</v>
          </cell>
          <cell r="AS70">
            <v>3194</v>
          </cell>
          <cell r="AT70">
            <v>4947</v>
          </cell>
          <cell r="AU70">
            <v>4780</v>
          </cell>
          <cell r="AV70">
            <v>4313</v>
          </cell>
          <cell r="AW70">
            <v>8248</v>
          </cell>
          <cell r="AX70">
            <v>7550</v>
          </cell>
          <cell r="AY70">
            <v>8592</v>
          </cell>
          <cell r="AZ70">
            <v>7200</v>
          </cell>
          <cell r="BA70">
            <v>8920</v>
          </cell>
          <cell r="BB70">
            <v>2680</v>
          </cell>
          <cell r="BC70">
            <v>15954</v>
          </cell>
          <cell r="BD70">
            <v>6361</v>
          </cell>
          <cell r="BE70">
            <v>13937</v>
          </cell>
          <cell r="BF70">
            <v>37835</v>
          </cell>
          <cell r="BG70">
            <v>5499</v>
          </cell>
          <cell r="BH70">
            <v>11404</v>
          </cell>
          <cell r="BI70">
            <v>5104</v>
          </cell>
          <cell r="BJ70">
            <v>47455</v>
          </cell>
          <cell r="BK70">
            <v>118139</v>
          </cell>
          <cell r="BL70">
            <v>197594</v>
          </cell>
          <cell r="BM70">
            <v>280281</v>
          </cell>
          <cell r="BN70">
            <v>174036</v>
          </cell>
          <cell r="BO70">
            <v>913599</v>
          </cell>
        </row>
        <row r="71">
          <cell r="F71" t="str">
            <v>Otros Servicios</v>
          </cell>
          <cell r="G71">
            <v>1033978</v>
          </cell>
          <cell r="H71">
            <v>551574</v>
          </cell>
          <cell r="I71">
            <v>633872</v>
          </cell>
          <cell r="J71">
            <v>1195484</v>
          </cell>
          <cell r="K71">
            <v>799463</v>
          </cell>
          <cell r="L71">
            <v>1013987</v>
          </cell>
          <cell r="M71">
            <v>854395</v>
          </cell>
          <cell r="N71">
            <v>800000</v>
          </cell>
          <cell r="O71">
            <v>800000</v>
          </cell>
          <cell r="P71">
            <v>800000</v>
          </cell>
          <cell r="Q71">
            <v>800000</v>
          </cell>
          <cell r="R71">
            <v>800000</v>
          </cell>
          <cell r="S71">
            <v>462026</v>
          </cell>
          <cell r="T71">
            <v>786733</v>
          </cell>
          <cell r="U71">
            <v>696552</v>
          </cell>
          <cell r="V71">
            <v>465817</v>
          </cell>
          <cell r="W71">
            <v>592914</v>
          </cell>
          <cell r="X71">
            <v>1012753</v>
          </cell>
          <cell r="Y71">
            <v>935431</v>
          </cell>
          <cell r="Z71">
            <v>734849</v>
          </cell>
          <cell r="AA71">
            <v>544075</v>
          </cell>
          <cell r="AB71">
            <v>700000</v>
          </cell>
          <cell r="AC71">
            <v>700000</v>
          </cell>
          <cell r="AD71">
            <v>700000</v>
          </cell>
          <cell r="AE71">
            <v>483053</v>
          </cell>
          <cell r="AF71">
            <v>476541</v>
          </cell>
          <cell r="AG71">
            <v>510475</v>
          </cell>
          <cell r="AH71">
            <v>346021</v>
          </cell>
          <cell r="AI71">
            <v>492347</v>
          </cell>
          <cell r="AJ71">
            <v>441306</v>
          </cell>
          <cell r="AK71">
            <v>711523</v>
          </cell>
          <cell r="AL71">
            <v>672722</v>
          </cell>
          <cell r="AM71">
            <v>1000000</v>
          </cell>
          <cell r="AN71">
            <v>1000000</v>
          </cell>
          <cell r="AO71">
            <v>1000000</v>
          </cell>
          <cell r="AP71">
            <v>1000000</v>
          </cell>
          <cell r="AQ71">
            <v>896628</v>
          </cell>
          <cell r="AR71">
            <v>815336</v>
          </cell>
          <cell r="AS71">
            <v>1015891</v>
          </cell>
          <cell r="AT71">
            <v>886946</v>
          </cell>
          <cell r="AU71">
            <v>979762</v>
          </cell>
          <cell r="AV71">
            <v>1075379</v>
          </cell>
          <cell r="AW71">
            <v>1679159</v>
          </cell>
          <cell r="AX71">
            <v>1258035</v>
          </cell>
          <cell r="AY71">
            <v>1359620</v>
          </cell>
          <cell r="AZ71">
            <v>1559854</v>
          </cell>
          <cell r="BA71">
            <v>1305003</v>
          </cell>
          <cell r="BB71">
            <v>1481328</v>
          </cell>
          <cell r="BC71">
            <v>1239643</v>
          </cell>
          <cell r="BD71">
            <v>1370107</v>
          </cell>
          <cell r="BE71">
            <v>1375484</v>
          </cell>
          <cell r="BF71">
            <v>1588987</v>
          </cell>
          <cell r="BG71">
            <v>1568181</v>
          </cell>
          <cell r="BH71">
            <v>1918908</v>
          </cell>
          <cell r="BI71">
            <v>1605846</v>
          </cell>
          <cell r="BJ71">
            <v>1958657</v>
          </cell>
          <cell r="BK71">
            <v>2029517</v>
          </cell>
          <cell r="BL71">
            <v>2124043</v>
          </cell>
          <cell r="BM71">
            <v>2073387</v>
          </cell>
          <cell r="BN71">
            <v>3087221</v>
          </cell>
          <cell r="BO71">
            <v>21939981</v>
          </cell>
        </row>
        <row r="72">
          <cell r="F72" t="str">
            <v>Importaciones</v>
          </cell>
          <cell r="G72">
            <v>1373026</v>
          </cell>
          <cell r="H72">
            <v>753869</v>
          </cell>
          <cell r="I72">
            <v>281697</v>
          </cell>
          <cell r="J72">
            <v>682011</v>
          </cell>
          <cell r="K72">
            <v>475277</v>
          </cell>
          <cell r="L72">
            <v>453089</v>
          </cell>
          <cell r="M72">
            <v>280643</v>
          </cell>
          <cell r="N72">
            <v>600000</v>
          </cell>
          <cell r="O72">
            <v>600000</v>
          </cell>
          <cell r="P72">
            <v>600000</v>
          </cell>
          <cell r="Q72">
            <v>600000</v>
          </cell>
          <cell r="R72">
            <v>600000</v>
          </cell>
          <cell r="S72">
            <v>966219</v>
          </cell>
          <cell r="T72">
            <v>399189</v>
          </cell>
          <cell r="U72">
            <v>398630</v>
          </cell>
          <cell r="V72">
            <v>475058</v>
          </cell>
          <cell r="W72">
            <v>181662</v>
          </cell>
          <cell r="X72">
            <v>138296</v>
          </cell>
          <cell r="Y72">
            <v>290856</v>
          </cell>
          <cell r="Z72">
            <v>429230</v>
          </cell>
          <cell r="AA72">
            <v>496994</v>
          </cell>
          <cell r="AB72">
            <v>200000</v>
          </cell>
          <cell r="AC72">
            <v>200000</v>
          </cell>
          <cell r="AD72">
            <v>200000</v>
          </cell>
          <cell r="AE72">
            <v>277942</v>
          </cell>
          <cell r="AF72">
            <v>276780</v>
          </cell>
          <cell r="AG72">
            <v>2234290</v>
          </cell>
          <cell r="AH72">
            <v>321240</v>
          </cell>
          <cell r="AI72">
            <v>255151</v>
          </cell>
          <cell r="AJ72">
            <v>242524</v>
          </cell>
          <cell r="AK72">
            <v>317371</v>
          </cell>
          <cell r="AL72">
            <v>401412</v>
          </cell>
          <cell r="AM72">
            <v>400000</v>
          </cell>
          <cell r="AN72">
            <v>400000</v>
          </cell>
          <cell r="AO72">
            <v>400000</v>
          </cell>
          <cell r="AP72">
            <v>400000</v>
          </cell>
          <cell r="AQ72">
            <v>3022047</v>
          </cell>
          <cell r="AR72">
            <v>343837</v>
          </cell>
          <cell r="AS72">
            <v>80012</v>
          </cell>
          <cell r="AT72">
            <v>288451</v>
          </cell>
          <cell r="AU72">
            <v>599948</v>
          </cell>
          <cell r="AV72">
            <v>1089280</v>
          </cell>
          <cell r="AW72">
            <v>497302</v>
          </cell>
          <cell r="AX72">
            <v>664877</v>
          </cell>
          <cell r="AY72">
            <v>324885</v>
          </cell>
          <cell r="AZ72">
            <v>1017967</v>
          </cell>
          <cell r="BA72">
            <v>244703</v>
          </cell>
          <cell r="BB72">
            <v>265203</v>
          </cell>
          <cell r="BC72">
            <v>1057813</v>
          </cell>
          <cell r="BD72">
            <v>132425</v>
          </cell>
          <cell r="BE72">
            <v>604754</v>
          </cell>
          <cell r="BF72">
            <v>226350</v>
          </cell>
          <cell r="BG72">
            <v>512232</v>
          </cell>
          <cell r="BH72">
            <v>363848</v>
          </cell>
          <cell r="BI72">
            <v>867915</v>
          </cell>
          <cell r="BJ72">
            <v>87533</v>
          </cell>
          <cell r="BK72">
            <v>606383</v>
          </cell>
          <cell r="BL72">
            <v>1078507</v>
          </cell>
          <cell r="BM72">
            <v>1312111</v>
          </cell>
          <cell r="BN72">
            <v>2218339</v>
          </cell>
          <cell r="BO72">
            <v>9068210</v>
          </cell>
        </row>
        <row r="73">
          <cell r="F73" t="str">
            <v>Gtos Operativos</v>
          </cell>
          <cell r="G73">
            <v>1374259</v>
          </cell>
          <cell r="H73">
            <v>1914024</v>
          </cell>
          <cell r="I73">
            <v>837076</v>
          </cell>
          <cell r="J73">
            <v>540258</v>
          </cell>
          <cell r="K73">
            <v>392411</v>
          </cell>
          <cell r="L73">
            <v>3595897</v>
          </cell>
          <cell r="M73">
            <v>3201171</v>
          </cell>
          <cell r="N73">
            <v>2400000</v>
          </cell>
          <cell r="O73">
            <v>1300000</v>
          </cell>
          <cell r="P73">
            <v>2400000</v>
          </cell>
          <cell r="Q73">
            <v>1300000</v>
          </cell>
          <cell r="R73">
            <v>1300000</v>
          </cell>
          <cell r="S73">
            <v>2309765</v>
          </cell>
          <cell r="T73">
            <v>1822320</v>
          </cell>
          <cell r="U73">
            <v>1944173</v>
          </cell>
          <cell r="V73">
            <v>1339209</v>
          </cell>
          <cell r="W73">
            <v>1668315</v>
          </cell>
          <cell r="X73">
            <v>2071002</v>
          </cell>
          <cell r="Y73">
            <v>1653270</v>
          </cell>
          <cell r="Z73">
            <v>1870165</v>
          </cell>
          <cell r="AA73">
            <v>2281491</v>
          </cell>
          <cell r="AB73">
            <v>1900000</v>
          </cell>
          <cell r="AC73">
            <v>1900000</v>
          </cell>
          <cell r="AD73">
            <v>1900000</v>
          </cell>
          <cell r="AE73">
            <v>2360244</v>
          </cell>
          <cell r="AF73">
            <v>1492690</v>
          </cell>
          <cell r="AG73">
            <v>2071795</v>
          </cell>
          <cell r="AH73">
            <v>1757413</v>
          </cell>
          <cell r="AI73">
            <v>1999235</v>
          </cell>
          <cell r="AJ73">
            <v>1553462</v>
          </cell>
          <cell r="AK73">
            <v>1451358</v>
          </cell>
          <cell r="AL73">
            <v>1292570</v>
          </cell>
          <cell r="AM73">
            <v>3000000</v>
          </cell>
          <cell r="AN73">
            <v>3000000</v>
          </cell>
          <cell r="AO73">
            <v>3000000</v>
          </cell>
          <cell r="AP73">
            <v>3000000</v>
          </cell>
          <cell r="AQ73">
            <v>2305179</v>
          </cell>
          <cell r="AR73">
            <v>1107639</v>
          </cell>
          <cell r="AS73">
            <v>1434431</v>
          </cell>
          <cell r="AT73">
            <v>1288636</v>
          </cell>
          <cell r="AU73">
            <v>1243767</v>
          </cell>
          <cell r="AV73">
            <v>1211442</v>
          </cell>
          <cell r="AW73">
            <v>1572895</v>
          </cell>
          <cell r="AX73">
            <v>1971901</v>
          </cell>
          <cell r="AY73">
            <v>1964986</v>
          </cell>
          <cell r="AZ73">
            <v>959955</v>
          </cell>
          <cell r="BA73">
            <v>1510451</v>
          </cell>
          <cell r="BB73">
            <v>1674125</v>
          </cell>
          <cell r="BC73">
            <v>1557155</v>
          </cell>
          <cell r="BD73">
            <v>1284998</v>
          </cell>
          <cell r="BE73">
            <v>1565720</v>
          </cell>
          <cell r="BF73">
            <v>1691442</v>
          </cell>
          <cell r="BG73">
            <v>1304573</v>
          </cell>
          <cell r="BH73">
            <v>1599236</v>
          </cell>
          <cell r="BI73">
            <v>1147645</v>
          </cell>
          <cell r="BJ73">
            <v>1440402</v>
          </cell>
          <cell r="BK73">
            <v>1137576</v>
          </cell>
          <cell r="BL73">
            <v>1090158</v>
          </cell>
          <cell r="BM73">
            <v>1690341</v>
          </cell>
          <cell r="BN73">
            <v>1499672</v>
          </cell>
          <cell r="BO73">
            <v>17008918</v>
          </cell>
        </row>
        <row r="74">
          <cell r="AE74">
            <v>0</v>
          </cell>
          <cell r="AF74">
            <v>231633</v>
          </cell>
          <cell r="AG74">
            <v>0</v>
          </cell>
          <cell r="AH74">
            <v>0</v>
          </cell>
          <cell r="AI74">
            <v>231633</v>
          </cell>
          <cell r="AJ74">
            <v>0</v>
          </cell>
          <cell r="AK74">
            <v>0</v>
          </cell>
          <cell r="AL74">
            <v>231633</v>
          </cell>
          <cell r="AM74">
            <v>0</v>
          </cell>
          <cell r="AN74">
            <v>0</v>
          </cell>
          <cell r="AO74">
            <v>231632</v>
          </cell>
          <cell r="AP74">
            <v>0</v>
          </cell>
          <cell r="AQ74">
            <v>0</v>
          </cell>
          <cell r="AR74">
            <v>231633</v>
          </cell>
          <cell r="AS74">
            <v>0</v>
          </cell>
          <cell r="AT74">
            <v>0</v>
          </cell>
          <cell r="AU74">
            <v>231633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</row>
        <row r="75">
          <cell r="F75" t="str">
            <v>SUBTOTAL</v>
          </cell>
          <cell r="G75">
            <v>17538622</v>
          </cell>
          <cell r="H75">
            <v>15794306</v>
          </cell>
          <cell r="I75">
            <v>10703545</v>
          </cell>
          <cell r="J75">
            <v>13320316</v>
          </cell>
          <cell r="K75">
            <v>15300470</v>
          </cell>
          <cell r="L75">
            <v>18956999</v>
          </cell>
          <cell r="M75">
            <v>15743184</v>
          </cell>
          <cell r="N75">
            <v>17900000</v>
          </cell>
          <cell r="O75">
            <v>16800000</v>
          </cell>
          <cell r="P75">
            <v>17900000</v>
          </cell>
          <cell r="Q75">
            <v>16800000</v>
          </cell>
          <cell r="R75">
            <v>16800000</v>
          </cell>
          <cell r="S75">
            <v>16315678</v>
          </cell>
          <cell r="T75">
            <v>15410973</v>
          </cell>
          <cell r="U75">
            <v>13064361</v>
          </cell>
          <cell r="V75">
            <v>14200826</v>
          </cell>
          <cell r="W75">
            <v>12849411</v>
          </cell>
          <cell r="X75">
            <v>11134934</v>
          </cell>
          <cell r="Y75">
            <v>14563278</v>
          </cell>
          <cell r="Z75">
            <v>12480209</v>
          </cell>
          <cell r="AA75">
            <v>14402706</v>
          </cell>
          <cell r="AB75">
            <v>14500000</v>
          </cell>
          <cell r="AC75">
            <v>14500000</v>
          </cell>
          <cell r="AD75">
            <v>14500000</v>
          </cell>
          <cell r="AE75">
            <v>12462715</v>
          </cell>
          <cell r="AF75">
            <v>11462024</v>
          </cell>
          <cell r="AG75">
            <v>13345918</v>
          </cell>
          <cell r="AH75">
            <v>13484724</v>
          </cell>
          <cell r="AI75">
            <v>23108148</v>
          </cell>
          <cell r="AJ75">
            <v>12653952</v>
          </cell>
          <cell r="AK75">
            <v>13083572</v>
          </cell>
          <cell r="AL75">
            <v>13745851</v>
          </cell>
          <cell r="AM75">
            <v>21845000</v>
          </cell>
          <cell r="AN75">
            <v>26365000</v>
          </cell>
          <cell r="AO75">
            <v>16336632</v>
          </cell>
          <cell r="AP75">
            <v>16105000</v>
          </cell>
          <cell r="AQ75">
            <v>17588037</v>
          </cell>
          <cell r="AR75">
            <v>11036164</v>
          </cell>
          <cell r="AS75">
            <v>11845522</v>
          </cell>
          <cell r="AT75">
            <v>12142610</v>
          </cell>
          <cell r="AU75">
            <v>13646663</v>
          </cell>
          <cell r="AV75">
            <v>14632091</v>
          </cell>
          <cell r="AW75">
            <v>33297381</v>
          </cell>
          <cell r="AX75">
            <v>21359564</v>
          </cell>
          <cell r="AY75">
            <v>17911207</v>
          </cell>
          <cell r="AZ75">
            <v>16526697</v>
          </cell>
          <cell r="BA75">
            <v>16863826</v>
          </cell>
          <cell r="BB75">
            <v>12809533</v>
          </cell>
          <cell r="BC75">
            <v>15789713</v>
          </cell>
          <cell r="BD75">
            <v>11941827</v>
          </cell>
          <cell r="BE75">
            <v>15775239</v>
          </cell>
          <cell r="BF75">
            <v>12909530</v>
          </cell>
          <cell r="BG75">
            <v>10947295</v>
          </cell>
          <cell r="BH75">
            <v>12805207</v>
          </cell>
          <cell r="BI75">
            <v>10916966</v>
          </cell>
          <cell r="BJ75">
            <v>11331470</v>
          </cell>
          <cell r="BK75">
            <v>12365874</v>
          </cell>
          <cell r="BL75">
            <v>18744941</v>
          </cell>
          <cell r="BM75">
            <v>16249782</v>
          </cell>
          <cell r="BN75">
            <v>19477387</v>
          </cell>
          <cell r="BO75">
            <v>169255231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80168811</v>
          </cell>
          <cell r="BU75">
            <v>103130000</v>
          </cell>
          <cell r="BV75">
            <v>-22961189</v>
          </cell>
        </row>
        <row r="76">
          <cell r="BQ76">
            <v>194141629</v>
          </cell>
          <cell r="BR76">
            <v>10555709</v>
          </cell>
          <cell r="BS76">
            <v>1491964.7601547241</v>
          </cell>
        </row>
        <row r="77">
          <cell r="F77" t="str">
            <v>Otros Egresos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183585920</v>
          </cell>
        </row>
        <row r="78">
          <cell r="F78" t="str">
            <v>Diversos</v>
          </cell>
          <cell r="G78">
            <v>142933</v>
          </cell>
          <cell r="H78">
            <v>538546</v>
          </cell>
          <cell r="I78">
            <v>320546</v>
          </cell>
          <cell r="J78">
            <v>100502</v>
          </cell>
          <cell r="K78">
            <v>269869</v>
          </cell>
          <cell r="L78">
            <v>9010</v>
          </cell>
          <cell r="M78">
            <v>470115</v>
          </cell>
          <cell r="N78">
            <v>0</v>
          </cell>
          <cell r="O78">
            <v>0</v>
          </cell>
          <cell r="P78">
            <v>0</v>
          </cell>
          <cell r="Q78">
            <v>150000</v>
          </cell>
          <cell r="R78">
            <v>150000</v>
          </cell>
          <cell r="S78">
            <v>172975</v>
          </cell>
          <cell r="T78">
            <v>285172</v>
          </cell>
          <cell r="U78">
            <v>96813</v>
          </cell>
          <cell r="V78">
            <v>193464</v>
          </cell>
          <cell r="W78">
            <v>269326</v>
          </cell>
          <cell r="X78">
            <v>159983</v>
          </cell>
          <cell r="Y78">
            <v>221522</v>
          </cell>
          <cell r="Z78">
            <v>193833</v>
          </cell>
          <cell r="AA78">
            <v>177196</v>
          </cell>
          <cell r="AB78">
            <v>150000</v>
          </cell>
          <cell r="AC78">
            <v>150000</v>
          </cell>
          <cell r="AD78">
            <v>150000</v>
          </cell>
          <cell r="AE78">
            <v>113280</v>
          </cell>
          <cell r="AF78">
            <v>300310</v>
          </cell>
          <cell r="AG78">
            <v>197766</v>
          </cell>
          <cell r="AH78">
            <v>160275</v>
          </cell>
          <cell r="AI78">
            <v>190131</v>
          </cell>
          <cell r="AJ78">
            <v>688427</v>
          </cell>
          <cell r="AK78">
            <v>625275</v>
          </cell>
          <cell r="AL78">
            <v>299616</v>
          </cell>
          <cell r="AM78">
            <v>150000</v>
          </cell>
          <cell r="AN78">
            <v>150000</v>
          </cell>
          <cell r="AO78">
            <v>150000</v>
          </cell>
          <cell r="AP78">
            <v>150000</v>
          </cell>
          <cell r="AQ78">
            <v>461415</v>
          </cell>
          <cell r="AR78">
            <v>71915</v>
          </cell>
          <cell r="AS78">
            <v>33924</v>
          </cell>
          <cell r="AT78">
            <v>82660</v>
          </cell>
          <cell r="AU78">
            <v>254914</v>
          </cell>
          <cell r="AV78">
            <v>28123</v>
          </cell>
          <cell r="AW78">
            <v>120280</v>
          </cell>
          <cell r="AX78">
            <v>188314</v>
          </cell>
          <cell r="AY78">
            <v>104150</v>
          </cell>
          <cell r="AZ78">
            <v>66929</v>
          </cell>
          <cell r="BA78">
            <v>1334196</v>
          </cell>
          <cell r="BB78">
            <v>195075</v>
          </cell>
          <cell r="BC78">
            <v>96321</v>
          </cell>
          <cell r="BD78">
            <v>213465</v>
          </cell>
          <cell r="BE78">
            <v>612396</v>
          </cell>
          <cell r="BF78">
            <v>279973</v>
          </cell>
          <cell r="BG78">
            <v>481717</v>
          </cell>
          <cell r="BH78">
            <v>81283</v>
          </cell>
          <cell r="BI78">
            <v>98383</v>
          </cell>
          <cell r="BJ78">
            <v>120367</v>
          </cell>
          <cell r="BK78">
            <v>178846</v>
          </cell>
          <cell r="BL78">
            <v>226748</v>
          </cell>
          <cell r="BM78">
            <v>156862</v>
          </cell>
          <cell r="BN78">
            <v>338472</v>
          </cell>
          <cell r="BO78">
            <v>2884833</v>
          </cell>
        </row>
        <row r="79">
          <cell r="F79" t="str">
            <v>Seguros</v>
          </cell>
          <cell r="G79">
            <v>119563</v>
          </cell>
          <cell r="H79">
            <v>101864</v>
          </cell>
          <cell r="I79">
            <v>211120</v>
          </cell>
          <cell r="J79">
            <v>93375</v>
          </cell>
          <cell r="K79">
            <v>226723</v>
          </cell>
          <cell r="L79">
            <v>205022</v>
          </cell>
          <cell r="M79">
            <v>48498</v>
          </cell>
          <cell r="N79">
            <v>0</v>
          </cell>
          <cell r="O79">
            <v>0</v>
          </cell>
          <cell r="P79">
            <v>210000</v>
          </cell>
          <cell r="Q79">
            <v>558000</v>
          </cell>
          <cell r="R79">
            <v>156000</v>
          </cell>
          <cell r="S79">
            <v>201163</v>
          </cell>
          <cell r="T79">
            <v>86681</v>
          </cell>
          <cell r="U79">
            <v>89871</v>
          </cell>
          <cell r="V79">
            <v>35512</v>
          </cell>
          <cell r="W79">
            <v>31022</v>
          </cell>
          <cell r="X79">
            <v>46195</v>
          </cell>
          <cell r="Y79">
            <v>60849</v>
          </cell>
          <cell r="Z79">
            <v>15438</v>
          </cell>
          <cell r="AA79">
            <v>63346</v>
          </cell>
          <cell r="AB79">
            <v>156000</v>
          </cell>
          <cell r="AC79">
            <v>156000</v>
          </cell>
          <cell r="AD79">
            <v>156000</v>
          </cell>
          <cell r="AE79">
            <v>152738</v>
          </cell>
          <cell r="AF79">
            <v>96004</v>
          </cell>
          <cell r="AG79">
            <v>109071</v>
          </cell>
          <cell r="AH79">
            <v>138061</v>
          </cell>
          <cell r="AI79">
            <v>150645</v>
          </cell>
          <cell r="AJ79">
            <v>149778</v>
          </cell>
          <cell r="AK79">
            <v>30652</v>
          </cell>
          <cell r="AL79">
            <v>42743</v>
          </cell>
          <cell r="AM79">
            <v>100000</v>
          </cell>
          <cell r="AN79">
            <v>100000</v>
          </cell>
          <cell r="AO79">
            <v>100000</v>
          </cell>
          <cell r="AP79">
            <v>100000</v>
          </cell>
          <cell r="AQ79">
            <v>76857</v>
          </cell>
          <cell r="AR79">
            <v>76151</v>
          </cell>
          <cell r="AS79">
            <v>65516</v>
          </cell>
          <cell r="AT79">
            <v>105052</v>
          </cell>
          <cell r="AU79">
            <v>30490</v>
          </cell>
          <cell r="AV79">
            <v>35006</v>
          </cell>
          <cell r="AW79">
            <v>54179</v>
          </cell>
          <cell r="AX79">
            <v>20041</v>
          </cell>
          <cell r="AY79">
            <v>42643</v>
          </cell>
          <cell r="AZ79">
            <v>47887</v>
          </cell>
          <cell r="BA79">
            <v>41949</v>
          </cell>
          <cell r="BB79">
            <v>23899</v>
          </cell>
          <cell r="BC79">
            <v>15339</v>
          </cell>
          <cell r="BD79">
            <v>18797</v>
          </cell>
          <cell r="BE79">
            <v>20170</v>
          </cell>
          <cell r="BF79">
            <v>24086</v>
          </cell>
          <cell r="BG79">
            <v>27724</v>
          </cell>
          <cell r="BH79">
            <v>72400</v>
          </cell>
          <cell r="BI79">
            <v>42928</v>
          </cell>
          <cell r="BJ79">
            <v>18285</v>
          </cell>
          <cell r="BK79">
            <v>26118</v>
          </cell>
          <cell r="BL79">
            <v>78583</v>
          </cell>
          <cell r="BM79">
            <v>38523</v>
          </cell>
          <cell r="BN79">
            <v>52869</v>
          </cell>
          <cell r="BO79">
            <v>435822</v>
          </cell>
        </row>
        <row r="80">
          <cell r="F80" t="str">
            <v>Comisiones Bancos</v>
          </cell>
          <cell r="G80">
            <v>229851</v>
          </cell>
          <cell r="H80">
            <v>275257</v>
          </cell>
          <cell r="I80">
            <v>43964</v>
          </cell>
          <cell r="J80">
            <v>398884</v>
          </cell>
          <cell r="K80">
            <v>380752</v>
          </cell>
          <cell r="L80">
            <v>490713</v>
          </cell>
          <cell r="M80">
            <v>223967</v>
          </cell>
          <cell r="N80">
            <v>289631.19961411698</v>
          </cell>
          <cell r="O80">
            <v>303083.93588034622</v>
          </cell>
          <cell r="P80">
            <v>312076.93637063599</v>
          </cell>
          <cell r="Q80">
            <v>292948.85232983588</v>
          </cell>
          <cell r="R80">
            <v>282659.3049107496</v>
          </cell>
          <cell r="S80">
            <v>283972</v>
          </cell>
          <cell r="T80">
            <v>381255</v>
          </cell>
          <cell r="U80">
            <v>605896</v>
          </cell>
          <cell r="V80">
            <v>384018</v>
          </cell>
          <cell r="W80">
            <v>419726</v>
          </cell>
          <cell r="X80">
            <v>240533</v>
          </cell>
          <cell r="Y80">
            <v>377214</v>
          </cell>
          <cell r="Z80">
            <v>365929</v>
          </cell>
          <cell r="AA80">
            <v>434457</v>
          </cell>
          <cell r="AB80">
            <v>339719.77205735823</v>
          </cell>
          <cell r="AC80">
            <v>324936.72513730114</v>
          </cell>
          <cell r="AD80">
            <v>300155.52642967604</v>
          </cell>
          <cell r="AE80">
            <v>299580</v>
          </cell>
          <cell r="AF80">
            <v>427800</v>
          </cell>
          <cell r="AG80">
            <v>561770</v>
          </cell>
          <cell r="AH80">
            <v>638802</v>
          </cell>
          <cell r="AI80">
            <v>471270</v>
          </cell>
          <cell r="AJ80">
            <v>410020</v>
          </cell>
          <cell r="AK80">
            <v>525812</v>
          </cell>
          <cell r="AL80">
            <v>370915</v>
          </cell>
          <cell r="AM80">
            <v>396015.88768609625</v>
          </cell>
          <cell r="AN80">
            <v>393734.28252717486</v>
          </cell>
          <cell r="AO80">
            <v>295340.05962252821</v>
          </cell>
          <cell r="AP80">
            <v>290188.75445164269</v>
          </cell>
          <cell r="AQ80">
            <v>474966</v>
          </cell>
          <cell r="AR80">
            <v>300177</v>
          </cell>
          <cell r="AS80">
            <v>507020</v>
          </cell>
          <cell r="AT80">
            <v>350237</v>
          </cell>
          <cell r="AU80">
            <v>204511</v>
          </cell>
          <cell r="AV80">
            <v>462041</v>
          </cell>
          <cell r="AW80">
            <v>482440</v>
          </cell>
          <cell r="AX80">
            <v>265895</v>
          </cell>
          <cell r="AY80">
            <v>530810</v>
          </cell>
          <cell r="AZ80">
            <v>402847</v>
          </cell>
          <cell r="BA80">
            <v>343878</v>
          </cell>
          <cell r="BB80">
            <v>355939</v>
          </cell>
          <cell r="BC80">
            <v>244295</v>
          </cell>
          <cell r="BD80">
            <v>226613</v>
          </cell>
          <cell r="BE80">
            <v>511770</v>
          </cell>
          <cell r="BF80">
            <v>627546</v>
          </cell>
          <cell r="BG80">
            <v>392527</v>
          </cell>
          <cell r="BH80">
            <v>593961</v>
          </cell>
          <cell r="BI80">
            <v>439772</v>
          </cell>
          <cell r="BJ80">
            <v>276462</v>
          </cell>
          <cell r="BK80">
            <v>506865</v>
          </cell>
          <cell r="BL80">
            <v>334142</v>
          </cell>
          <cell r="BM80">
            <v>302152</v>
          </cell>
          <cell r="BN80">
            <v>505748</v>
          </cell>
          <cell r="BO80">
            <v>4961853</v>
          </cell>
        </row>
        <row r="81">
          <cell r="F81" t="str">
            <v>Fee Operador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5478933</v>
          </cell>
          <cell r="L81">
            <v>8455458</v>
          </cell>
          <cell r="M81">
            <v>0</v>
          </cell>
          <cell r="N81">
            <v>4700000</v>
          </cell>
          <cell r="O81">
            <v>0</v>
          </cell>
          <cell r="P81">
            <v>0</v>
          </cell>
          <cell r="Q81">
            <v>6233000</v>
          </cell>
          <cell r="R81">
            <v>0</v>
          </cell>
          <cell r="S81">
            <v>0</v>
          </cell>
          <cell r="T81">
            <v>6262099</v>
          </cell>
          <cell r="U81">
            <v>1977571</v>
          </cell>
          <cell r="V81">
            <v>0</v>
          </cell>
          <cell r="W81">
            <v>8863874</v>
          </cell>
          <cell r="X81">
            <v>0</v>
          </cell>
          <cell r="Y81">
            <v>6325635</v>
          </cell>
          <cell r="Z81">
            <v>1997569</v>
          </cell>
          <cell r="AA81">
            <v>0</v>
          </cell>
          <cell r="AB81">
            <v>5300000</v>
          </cell>
          <cell r="AC81">
            <v>1400000</v>
          </cell>
          <cell r="AD81">
            <v>0</v>
          </cell>
          <cell r="AE81">
            <v>0</v>
          </cell>
          <cell r="AF81">
            <v>6357399</v>
          </cell>
          <cell r="AG81">
            <v>0</v>
          </cell>
          <cell r="AH81">
            <v>0</v>
          </cell>
          <cell r="AI81">
            <v>7059172</v>
          </cell>
          <cell r="AJ81">
            <v>75906</v>
          </cell>
          <cell r="AK81">
            <v>6273992</v>
          </cell>
          <cell r="AL81">
            <v>2286815</v>
          </cell>
          <cell r="AM81">
            <v>0</v>
          </cell>
          <cell r="AN81">
            <v>6500000</v>
          </cell>
          <cell r="AO81">
            <v>2000000</v>
          </cell>
          <cell r="AP81">
            <v>0</v>
          </cell>
          <cell r="AQ81">
            <v>0</v>
          </cell>
          <cell r="AR81">
            <v>10528936</v>
          </cell>
          <cell r="AS81">
            <v>0</v>
          </cell>
          <cell r="AT81">
            <v>0</v>
          </cell>
          <cell r="AU81">
            <v>11204697</v>
          </cell>
          <cell r="AV81">
            <v>0</v>
          </cell>
          <cell r="AW81">
            <v>8550751</v>
          </cell>
          <cell r="AX81">
            <v>3112807</v>
          </cell>
          <cell r="AY81">
            <v>0</v>
          </cell>
          <cell r="AZ81">
            <v>0</v>
          </cell>
          <cell r="BA81">
            <v>10447132</v>
          </cell>
          <cell r="BB81">
            <v>0</v>
          </cell>
          <cell r="BC81">
            <v>0</v>
          </cell>
          <cell r="BD81">
            <v>9301343</v>
          </cell>
          <cell r="BE81">
            <v>27944</v>
          </cell>
          <cell r="BF81">
            <v>0</v>
          </cell>
          <cell r="BG81">
            <v>3317939</v>
          </cell>
          <cell r="BH81">
            <v>0</v>
          </cell>
          <cell r="BI81">
            <v>0</v>
          </cell>
          <cell r="BJ81">
            <v>7599071</v>
          </cell>
          <cell r="BK81">
            <v>2955194</v>
          </cell>
          <cell r="BL81">
            <v>0</v>
          </cell>
          <cell r="BM81">
            <v>9420230</v>
          </cell>
          <cell r="BN81">
            <v>0</v>
          </cell>
          <cell r="BO81">
            <v>32621721</v>
          </cell>
          <cell r="BP81">
            <v>0</v>
          </cell>
          <cell r="BQ81">
            <v>32707299</v>
          </cell>
          <cell r="BR81">
            <v>85578</v>
          </cell>
          <cell r="BS81">
            <v>-939927</v>
          </cell>
        </row>
        <row r="82">
          <cell r="F82" t="str">
            <v>E.N.R.E. (cuotas y multas)</v>
          </cell>
          <cell r="G82">
            <v>45873</v>
          </cell>
          <cell r="H82">
            <v>0</v>
          </cell>
          <cell r="I82">
            <v>889220</v>
          </cell>
          <cell r="J82">
            <v>355984</v>
          </cell>
          <cell r="K82">
            <v>0</v>
          </cell>
          <cell r="L82">
            <v>0</v>
          </cell>
          <cell r="M82">
            <v>26827</v>
          </cell>
          <cell r="N82">
            <v>0</v>
          </cell>
          <cell r="O82">
            <v>1000000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1165422</v>
          </cell>
          <cell r="V82">
            <v>0</v>
          </cell>
          <cell r="W82">
            <v>0</v>
          </cell>
          <cell r="X82">
            <v>0</v>
          </cell>
          <cell r="Y82">
            <v>343</v>
          </cell>
          <cell r="Z82">
            <v>924594</v>
          </cell>
          <cell r="AA82">
            <v>59474</v>
          </cell>
          <cell r="AB82">
            <v>0</v>
          </cell>
          <cell r="AC82">
            <v>0</v>
          </cell>
          <cell r="AD82">
            <v>0</v>
          </cell>
          <cell r="AE82">
            <v>2247528</v>
          </cell>
          <cell r="AF82">
            <v>658657</v>
          </cell>
          <cell r="AG82">
            <v>737316</v>
          </cell>
          <cell r="AH82">
            <v>3526</v>
          </cell>
          <cell r="AI82">
            <v>0</v>
          </cell>
          <cell r="AJ82">
            <v>24044</v>
          </cell>
          <cell r="AK82">
            <v>99167</v>
          </cell>
          <cell r="AL82">
            <v>678363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8493</v>
          </cell>
          <cell r="AR82">
            <v>6493</v>
          </cell>
          <cell r="AS82">
            <v>1957139</v>
          </cell>
          <cell r="AT82">
            <v>58548</v>
          </cell>
          <cell r="AU82">
            <v>109058</v>
          </cell>
          <cell r="AV82">
            <v>1346870</v>
          </cell>
          <cell r="AW82">
            <v>-11059</v>
          </cell>
          <cell r="AX82">
            <v>20295</v>
          </cell>
          <cell r="AY82">
            <v>37222</v>
          </cell>
          <cell r="AZ82">
            <v>42117</v>
          </cell>
          <cell r="BA82">
            <v>49543</v>
          </cell>
          <cell r="BB82">
            <v>2201066</v>
          </cell>
          <cell r="BC82">
            <v>108601</v>
          </cell>
          <cell r="BD82">
            <v>1948525</v>
          </cell>
          <cell r="BE82">
            <v>38647</v>
          </cell>
          <cell r="BF82">
            <v>480783</v>
          </cell>
          <cell r="BG82">
            <v>53658</v>
          </cell>
          <cell r="BH82">
            <v>1333779</v>
          </cell>
          <cell r="BI82">
            <v>805223</v>
          </cell>
          <cell r="BJ82">
            <v>166291</v>
          </cell>
          <cell r="BK82">
            <v>240626</v>
          </cell>
          <cell r="BL82">
            <v>82179</v>
          </cell>
          <cell r="BM82">
            <v>208228</v>
          </cell>
          <cell r="BN82">
            <v>228799</v>
          </cell>
          <cell r="BO82">
            <v>5695339</v>
          </cell>
        </row>
        <row r="84">
          <cell r="F84" t="str">
            <v>Otros Alquileres</v>
          </cell>
          <cell r="G84">
            <v>86191</v>
          </cell>
          <cell r="H84">
            <v>0</v>
          </cell>
          <cell r="I84">
            <v>19759</v>
          </cell>
          <cell r="J84">
            <v>0</v>
          </cell>
          <cell r="K84">
            <v>0</v>
          </cell>
          <cell r="L84">
            <v>14305</v>
          </cell>
          <cell r="M84">
            <v>14305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14613</v>
          </cell>
          <cell r="T84">
            <v>16073</v>
          </cell>
          <cell r="U84">
            <v>25529</v>
          </cell>
          <cell r="V84">
            <v>67330</v>
          </cell>
          <cell r="W84">
            <v>64859</v>
          </cell>
          <cell r="X84">
            <v>64859</v>
          </cell>
          <cell r="Y84">
            <v>64859</v>
          </cell>
          <cell r="Z84">
            <v>75439</v>
          </cell>
          <cell r="AA84">
            <v>73789</v>
          </cell>
          <cell r="AB84">
            <v>65000</v>
          </cell>
          <cell r="AC84">
            <v>65000</v>
          </cell>
          <cell r="AD84">
            <v>65000</v>
          </cell>
          <cell r="AE84">
            <v>68100</v>
          </cell>
          <cell r="AF84">
            <v>63178</v>
          </cell>
          <cell r="AG84">
            <v>89438</v>
          </cell>
          <cell r="AH84">
            <v>69762</v>
          </cell>
          <cell r="AI84">
            <v>61430</v>
          </cell>
          <cell r="AJ84">
            <v>59350</v>
          </cell>
          <cell r="AK84">
            <v>56150</v>
          </cell>
          <cell r="AL84">
            <v>49650</v>
          </cell>
          <cell r="AM84">
            <v>75000</v>
          </cell>
          <cell r="AN84">
            <v>75000</v>
          </cell>
          <cell r="AO84">
            <v>75000</v>
          </cell>
          <cell r="AP84">
            <v>75000</v>
          </cell>
          <cell r="AQ84">
            <v>19415</v>
          </cell>
          <cell r="AR84">
            <v>31918</v>
          </cell>
          <cell r="AS84">
            <v>16930</v>
          </cell>
          <cell r="AT84">
            <v>13694</v>
          </cell>
          <cell r="AU84">
            <v>16930</v>
          </cell>
          <cell r="AV84">
            <v>20355</v>
          </cell>
          <cell r="AW84">
            <v>23645</v>
          </cell>
          <cell r="AX84">
            <v>16446</v>
          </cell>
          <cell r="AY84">
            <v>15961</v>
          </cell>
          <cell r="AZ84">
            <v>13335</v>
          </cell>
          <cell r="BA84">
            <v>21110</v>
          </cell>
          <cell r="BB84">
            <v>13335</v>
          </cell>
          <cell r="BC84">
            <v>17283</v>
          </cell>
          <cell r="BD84">
            <v>25218</v>
          </cell>
          <cell r="BE84">
            <v>9523</v>
          </cell>
          <cell r="BF84">
            <v>11508</v>
          </cell>
          <cell r="BG84">
            <v>7395</v>
          </cell>
          <cell r="BH84">
            <v>6850</v>
          </cell>
          <cell r="BI84">
            <v>8835</v>
          </cell>
          <cell r="BJ84">
            <v>8550</v>
          </cell>
          <cell r="BK84">
            <v>16243</v>
          </cell>
          <cell r="BL84">
            <v>10189</v>
          </cell>
          <cell r="BM84">
            <v>0</v>
          </cell>
          <cell r="BN84">
            <v>2000</v>
          </cell>
          <cell r="BO84">
            <v>123594</v>
          </cell>
        </row>
        <row r="85">
          <cell r="F85" t="str">
            <v>Garantías Galicia / IVA Op. Financ.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162145</v>
          </cell>
          <cell r="AF85">
            <v>140012</v>
          </cell>
          <cell r="AG85">
            <v>0</v>
          </cell>
          <cell r="AH85">
            <v>196106</v>
          </cell>
          <cell r="AI85">
            <v>60500</v>
          </cell>
          <cell r="AJ85">
            <v>0</v>
          </cell>
          <cell r="AK85">
            <v>0</v>
          </cell>
          <cell r="AL85">
            <v>89367</v>
          </cell>
          <cell r="AM85">
            <v>0</v>
          </cell>
          <cell r="AN85">
            <v>160000</v>
          </cell>
          <cell r="AO85">
            <v>61000</v>
          </cell>
          <cell r="AP85">
            <v>65000</v>
          </cell>
          <cell r="AQ85">
            <v>0</v>
          </cell>
          <cell r="AR85">
            <v>58365</v>
          </cell>
          <cell r="AS85">
            <v>13349</v>
          </cell>
          <cell r="AT85">
            <v>0</v>
          </cell>
          <cell r="AU85">
            <v>30250</v>
          </cell>
          <cell r="AV85">
            <v>0</v>
          </cell>
          <cell r="AW85">
            <v>0</v>
          </cell>
          <cell r="AX85">
            <v>56091</v>
          </cell>
          <cell r="AY85">
            <v>9120</v>
          </cell>
          <cell r="AZ85">
            <v>4821</v>
          </cell>
          <cell r="BA85">
            <v>35071</v>
          </cell>
          <cell r="BB85">
            <v>16625</v>
          </cell>
          <cell r="BC85">
            <v>14852</v>
          </cell>
          <cell r="BD85">
            <v>30250</v>
          </cell>
          <cell r="BE85">
            <v>21734</v>
          </cell>
          <cell r="BF85">
            <v>8026</v>
          </cell>
          <cell r="BG85">
            <v>54414</v>
          </cell>
          <cell r="BH85">
            <v>11220</v>
          </cell>
          <cell r="BI85">
            <v>1292</v>
          </cell>
          <cell r="BJ85">
            <v>30250</v>
          </cell>
          <cell r="BK85">
            <v>0</v>
          </cell>
          <cell r="BL85">
            <v>0</v>
          </cell>
          <cell r="BM85">
            <v>57210</v>
          </cell>
          <cell r="BN85">
            <v>0</v>
          </cell>
          <cell r="BO85">
            <v>229248</v>
          </cell>
        </row>
        <row r="86">
          <cell r="F86" t="str">
            <v>SUBTOTAL</v>
          </cell>
          <cell r="G86">
            <v>624411</v>
          </cell>
          <cell r="H86">
            <v>915667</v>
          </cell>
          <cell r="I86">
            <v>1484609</v>
          </cell>
          <cell r="J86">
            <v>948745</v>
          </cell>
          <cell r="K86">
            <v>6356277</v>
          </cell>
          <cell r="L86">
            <v>9174508</v>
          </cell>
          <cell r="M86">
            <v>783712</v>
          </cell>
          <cell r="N86">
            <v>4989631.1996141169</v>
          </cell>
          <cell r="O86">
            <v>1303083.9358803462</v>
          </cell>
          <cell r="P86">
            <v>522076.93637063599</v>
          </cell>
          <cell r="Q86">
            <v>7233948.8523298362</v>
          </cell>
          <cell r="R86">
            <v>588659.30491074966</v>
          </cell>
          <cell r="S86">
            <v>672723</v>
          </cell>
          <cell r="T86">
            <v>7031280</v>
          </cell>
          <cell r="U86">
            <v>3961102</v>
          </cell>
          <cell r="V86">
            <v>680324</v>
          </cell>
          <cell r="W86">
            <v>24442995</v>
          </cell>
          <cell r="X86">
            <v>511570</v>
          </cell>
          <cell r="Y86">
            <v>7050422</v>
          </cell>
          <cell r="Z86">
            <v>16638068</v>
          </cell>
          <cell r="AA86">
            <v>808262</v>
          </cell>
          <cell r="AB86">
            <v>6010719.7720573582</v>
          </cell>
          <cell r="AC86">
            <v>10295936.725137301</v>
          </cell>
          <cell r="AD86">
            <v>671155.52642967599</v>
          </cell>
          <cell r="AE86">
            <v>3043371</v>
          </cell>
          <cell r="AF86">
            <v>8043360</v>
          </cell>
          <cell r="AG86">
            <v>1695361</v>
          </cell>
          <cell r="AH86">
            <v>42763423</v>
          </cell>
          <cell r="AI86">
            <v>22373344</v>
          </cell>
          <cell r="AJ86">
            <v>1407525</v>
          </cell>
          <cell r="AK86">
            <v>7771048</v>
          </cell>
          <cell r="AL86">
            <v>19156178</v>
          </cell>
          <cell r="AM86">
            <v>721015.88768609625</v>
          </cell>
          <cell r="AN86">
            <v>7378734.2825271748</v>
          </cell>
          <cell r="AO86">
            <v>16681340.059622528</v>
          </cell>
          <cell r="AP86">
            <v>680188.75445164274</v>
          </cell>
          <cell r="AQ86">
            <v>1041146</v>
          </cell>
          <cell r="AR86">
            <v>11073955</v>
          </cell>
          <cell r="AS86">
            <v>2593878</v>
          </cell>
          <cell r="AT86">
            <v>25221656</v>
          </cell>
          <cell r="AU86">
            <v>32371848</v>
          </cell>
          <cell r="AV86">
            <v>1892395</v>
          </cell>
          <cell r="AW86">
            <v>9220236</v>
          </cell>
          <cell r="AX86">
            <v>25590803</v>
          </cell>
          <cell r="AY86">
            <v>739906</v>
          </cell>
          <cell r="AZ86">
            <v>577936</v>
          </cell>
          <cell r="BA86">
            <v>29403807</v>
          </cell>
          <cell r="BB86">
            <v>2805939</v>
          </cell>
          <cell r="BC86">
            <v>496691</v>
          </cell>
          <cell r="BD86">
            <v>11764211</v>
          </cell>
          <cell r="BE86">
            <v>25875869</v>
          </cell>
          <cell r="BF86">
            <v>2097337</v>
          </cell>
          <cell r="BG86">
            <v>21663881</v>
          </cell>
          <cell r="BH86">
            <v>3935803</v>
          </cell>
          <cell r="BI86">
            <v>1339335</v>
          </cell>
          <cell r="BJ86">
            <v>9393676</v>
          </cell>
          <cell r="BK86">
            <v>4058860</v>
          </cell>
          <cell r="BL86">
            <v>1124231</v>
          </cell>
          <cell r="BM86">
            <v>10267558</v>
          </cell>
          <cell r="BN86">
            <v>30067022</v>
          </cell>
          <cell r="BO86">
            <v>122084474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65833792</v>
          </cell>
          <cell r="BU86">
            <v>81112912.070990846</v>
          </cell>
          <cell r="BV86">
            <v>-15279120.070990846</v>
          </cell>
        </row>
        <row r="88">
          <cell r="F88" t="str">
            <v>Impuestos</v>
          </cell>
        </row>
        <row r="89">
          <cell r="F89" t="str">
            <v>Ganancia Min. presunta</v>
          </cell>
          <cell r="G89">
            <v>0</v>
          </cell>
          <cell r="H89">
            <v>0</v>
          </cell>
          <cell r="I89">
            <v>0</v>
          </cell>
          <cell r="J89">
            <v>12521397</v>
          </cell>
          <cell r="K89">
            <v>249066</v>
          </cell>
          <cell r="L89">
            <v>200926</v>
          </cell>
          <cell r="M89">
            <v>193806</v>
          </cell>
          <cell r="N89">
            <v>200000</v>
          </cell>
          <cell r="O89">
            <v>200000</v>
          </cell>
          <cell r="P89">
            <v>200000</v>
          </cell>
          <cell r="Q89">
            <v>200000</v>
          </cell>
          <cell r="R89">
            <v>200000</v>
          </cell>
          <cell r="S89">
            <v>181350</v>
          </cell>
          <cell r="T89">
            <v>181114</v>
          </cell>
          <cell r="U89">
            <v>174875</v>
          </cell>
          <cell r="V89">
            <v>176954</v>
          </cell>
          <cell r="W89">
            <v>176576</v>
          </cell>
          <cell r="X89">
            <v>171944</v>
          </cell>
          <cell r="Y89">
            <v>171566</v>
          </cell>
          <cell r="Z89">
            <v>172039</v>
          </cell>
          <cell r="AA89">
            <v>168731</v>
          </cell>
          <cell r="AB89">
            <v>185000</v>
          </cell>
          <cell r="AC89">
            <v>185000</v>
          </cell>
          <cell r="AD89">
            <v>185000</v>
          </cell>
          <cell r="AE89">
            <v>165186</v>
          </cell>
          <cell r="AF89">
            <v>160979</v>
          </cell>
          <cell r="AG89">
            <v>158994</v>
          </cell>
          <cell r="AH89">
            <v>159372</v>
          </cell>
          <cell r="AI89">
            <v>157907</v>
          </cell>
          <cell r="AJ89">
            <v>155969</v>
          </cell>
          <cell r="AK89">
            <v>154551</v>
          </cell>
          <cell r="AL89">
            <v>153512</v>
          </cell>
          <cell r="AM89">
            <v>185000</v>
          </cell>
          <cell r="AN89">
            <v>185000</v>
          </cell>
          <cell r="AO89">
            <v>185000</v>
          </cell>
          <cell r="AP89">
            <v>185000</v>
          </cell>
          <cell r="AQ89">
            <v>146328</v>
          </cell>
          <cell r="AR89">
            <v>144626</v>
          </cell>
          <cell r="AS89">
            <v>143114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</row>
        <row r="90">
          <cell r="F90" t="str">
            <v>I.V.A.</v>
          </cell>
          <cell r="G90">
            <v>7217999</v>
          </cell>
          <cell r="H90">
            <v>6528859</v>
          </cell>
          <cell r="I90">
            <v>5863674</v>
          </cell>
          <cell r="J90">
            <v>7349539</v>
          </cell>
          <cell r="K90">
            <v>5612647</v>
          </cell>
          <cell r="L90">
            <v>4931304</v>
          </cell>
          <cell r="M90">
            <v>4342814</v>
          </cell>
          <cell r="N90">
            <v>5077181.9652138799</v>
          </cell>
          <cell r="O90">
            <v>5603379.8494733553</v>
          </cell>
          <cell r="P90">
            <v>5365248.9258507155</v>
          </cell>
          <cell r="Q90">
            <v>5157026.955364692</v>
          </cell>
          <cell r="R90">
            <v>5970115.2392592523</v>
          </cell>
          <cell r="S90">
            <v>5963438</v>
          </cell>
          <cell r="T90">
            <v>7472327</v>
          </cell>
          <cell r="U90">
            <v>7517226</v>
          </cell>
          <cell r="V90">
            <v>10270690</v>
          </cell>
          <cell r="W90">
            <v>4368336</v>
          </cell>
          <cell r="X90">
            <v>7072989</v>
          </cell>
          <cell r="Y90">
            <v>7164654</v>
          </cell>
          <cell r="Z90">
            <v>6169512</v>
          </cell>
          <cell r="AA90">
            <v>5330270</v>
          </cell>
          <cell r="AB90">
            <v>5468991.2811852293</v>
          </cell>
          <cell r="AC90">
            <v>7963017.3174981428</v>
          </cell>
          <cell r="AD90">
            <v>6718691.7768941401</v>
          </cell>
          <cell r="AE90">
            <v>5146119</v>
          </cell>
          <cell r="AF90">
            <v>6978242</v>
          </cell>
          <cell r="AG90">
            <v>7259779</v>
          </cell>
          <cell r="AH90">
            <v>7532621</v>
          </cell>
          <cell r="AI90">
            <v>7754579</v>
          </cell>
          <cell r="AJ90">
            <v>6527112</v>
          </cell>
          <cell r="AK90">
            <v>7127662</v>
          </cell>
          <cell r="AL90">
            <v>7086029</v>
          </cell>
          <cell r="AM90">
            <v>6208936.1689163232</v>
          </cell>
          <cell r="AN90">
            <v>6109074.0616382258</v>
          </cell>
          <cell r="AO90">
            <v>6014246.0541434139</v>
          </cell>
          <cell r="AP90">
            <v>6567518.057921241</v>
          </cell>
          <cell r="AQ90">
            <v>9062688</v>
          </cell>
          <cell r="AR90">
            <v>5852425</v>
          </cell>
          <cell r="AS90">
            <v>7121658</v>
          </cell>
          <cell r="AT90">
            <v>8653146</v>
          </cell>
          <cell r="AU90">
            <v>7646280</v>
          </cell>
          <cell r="AV90">
            <v>8230658</v>
          </cell>
          <cell r="AW90">
            <v>7114486</v>
          </cell>
          <cell r="AX90">
            <v>3383209</v>
          </cell>
          <cell r="AY90">
            <v>5959558</v>
          </cell>
          <cell r="AZ90">
            <v>5233361</v>
          </cell>
          <cell r="BA90">
            <v>6039457</v>
          </cell>
          <cell r="BB90">
            <v>6894824</v>
          </cell>
          <cell r="BC90">
            <v>6385843</v>
          </cell>
          <cell r="BD90">
            <v>6341578</v>
          </cell>
          <cell r="BE90">
            <v>6259837</v>
          </cell>
          <cell r="BF90">
            <v>8333862</v>
          </cell>
          <cell r="BG90">
            <v>6118898</v>
          </cell>
          <cell r="BH90">
            <v>7799850</v>
          </cell>
          <cell r="BI90">
            <v>6081049</v>
          </cell>
          <cell r="BJ90">
            <v>4327134</v>
          </cell>
          <cell r="BK90">
            <v>7270585</v>
          </cell>
          <cell r="BL90">
            <v>5813242</v>
          </cell>
          <cell r="BM90">
            <v>2921194</v>
          </cell>
          <cell r="BN90">
            <v>6625017</v>
          </cell>
          <cell r="BO90">
            <v>74278089</v>
          </cell>
        </row>
        <row r="91">
          <cell r="F91" t="str">
            <v>Ganancias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46314182</v>
          </cell>
          <cell r="AV91">
            <v>7885608</v>
          </cell>
          <cell r="AW91">
            <v>3942804</v>
          </cell>
          <cell r="AX91">
            <v>3942804</v>
          </cell>
          <cell r="AY91">
            <v>3942804</v>
          </cell>
          <cell r="AZ91">
            <v>3942804</v>
          </cell>
          <cell r="BA91">
            <v>3942804</v>
          </cell>
          <cell r="BB91">
            <v>6725960</v>
          </cell>
          <cell r="BC91">
            <v>3942804</v>
          </cell>
          <cell r="BD91">
            <v>5195224</v>
          </cell>
          <cell r="BE91">
            <v>5195224</v>
          </cell>
          <cell r="BF91">
            <v>0</v>
          </cell>
          <cell r="BG91">
            <v>9528246</v>
          </cell>
          <cell r="BH91">
            <v>5236838</v>
          </cell>
          <cell r="BI91">
            <v>5236838</v>
          </cell>
          <cell r="BJ91">
            <v>5236838</v>
          </cell>
          <cell r="BK91">
            <v>5236838</v>
          </cell>
          <cell r="BL91">
            <v>0</v>
          </cell>
          <cell r="BM91">
            <v>2727733</v>
          </cell>
          <cell r="BN91">
            <v>3945848</v>
          </cell>
          <cell r="BO91">
            <v>51482431</v>
          </cell>
        </row>
        <row r="92">
          <cell r="F92" t="str">
            <v>Canon Pcial. y Municipal</v>
          </cell>
          <cell r="G92">
            <v>1076476</v>
          </cell>
          <cell r="H92">
            <v>1241254</v>
          </cell>
          <cell r="I92">
            <v>1133974</v>
          </cell>
          <cell r="J92">
            <v>964592</v>
          </cell>
          <cell r="K92">
            <v>811350</v>
          </cell>
          <cell r="L92">
            <v>642294</v>
          </cell>
          <cell r="M92">
            <v>415426</v>
          </cell>
          <cell r="N92">
            <v>800000</v>
          </cell>
          <cell r="O92">
            <v>800000</v>
          </cell>
          <cell r="P92">
            <v>800000</v>
          </cell>
          <cell r="Q92">
            <v>800000</v>
          </cell>
          <cell r="R92">
            <v>800000</v>
          </cell>
          <cell r="S92">
            <v>329430</v>
          </cell>
          <cell r="T92">
            <v>931484</v>
          </cell>
          <cell r="U92">
            <v>1500833</v>
          </cell>
          <cell r="V92">
            <v>863843</v>
          </cell>
          <cell r="W92">
            <v>812395</v>
          </cell>
          <cell r="X92">
            <v>654302</v>
          </cell>
          <cell r="Y92">
            <v>417596</v>
          </cell>
          <cell r="Z92">
            <v>194830</v>
          </cell>
          <cell r="AA92">
            <v>403132</v>
          </cell>
          <cell r="AB92">
            <v>900000</v>
          </cell>
          <cell r="AC92">
            <v>900000</v>
          </cell>
          <cell r="AD92">
            <v>900000</v>
          </cell>
          <cell r="AE92">
            <v>964273</v>
          </cell>
          <cell r="AF92">
            <v>1124002</v>
          </cell>
          <cell r="AG92">
            <v>1199569</v>
          </cell>
          <cell r="AH92">
            <v>977954</v>
          </cell>
          <cell r="AI92">
            <v>1031429</v>
          </cell>
          <cell r="AJ92">
            <v>556581</v>
          </cell>
          <cell r="AK92">
            <v>506013</v>
          </cell>
          <cell r="AL92">
            <v>571910</v>
          </cell>
          <cell r="AM92">
            <v>900000</v>
          </cell>
          <cell r="AN92">
            <v>900000</v>
          </cell>
          <cell r="AO92">
            <v>900000</v>
          </cell>
          <cell r="AP92">
            <v>900000</v>
          </cell>
          <cell r="AQ92">
            <v>1330969</v>
          </cell>
          <cell r="AR92">
            <v>1069456</v>
          </cell>
          <cell r="AS92">
            <v>1057292</v>
          </cell>
          <cell r="AT92">
            <v>1196385</v>
          </cell>
          <cell r="AU92">
            <v>681741</v>
          </cell>
          <cell r="AV92">
            <v>467522</v>
          </cell>
          <cell r="AW92">
            <v>611345</v>
          </cell>
          <cell r="AX92">
            <v>635755</v>
          </cell>
          <cell r="AY92">
            <v>818195</v>
          </cell>
          <cell r="AZ92">
            <v>809404</v>
          </cell>
          <cell r="BA92">
            <v>731274</v>
          </cell>
          <cell r="BB92">
            <v>643628</v>
          </cell>
          <cell r="BC92">
            <v>1073728</v>
          </cell>
          <cell r="BD92">
            <v>1140504</v>
          </cell>
          <cell r="BE92">
            <v>1355640</v>
          </cell>
          <cell r="BF92">
            <v>1357375</v>
          </cell>
          <cell r="BG92">
            <v>871259</v>
          </cell>
          <cell r="BH92">
            <v>699275</v>
          </cell>
          <cell r="BI92">
            <v>494962</v>
          </cell>
          <cell r="BJ92">
            <v>265523</v>
          </cell>
          <cell r="BK92">
            <v>953234</v>
          </cell>
          <cell r="BL92">
            <v>988125</v>
          </cell>
          <cell r="BM92">
            <v>403635</v>
          </cell>
          <cell r="BN92">
            <v>1119593</v>
          </cell>
          <cell r="BO92">
            <v>10722853</v>
          </cell>
        </row>
        <row r="93">
          <cell r="F93" t="str">
            <v>Otros Impuestos</v>
          </cell>
          <cell r="G93">
            <v>2257683</v>
          </cell>
          <cell r="H93">
            <v>2079898</v>
          </cell>
          <cell r="I93">
            <v>1681319</v>
          </cell>
          <cell r="J93">
            <v>2052247</v>
          </cell>
          <cell r="K93">
            <v>1948720</v>
          </cell>
          <cell r="L93">
            <v>2962877</v>
          </cell>
          <cell r="M93">
            <v>2649213</v>
          </cell>
          <cell r="N93">
            <v>2200000</v>
          </cell>
          <cell r="O93">
            <v>2200000</v>
          </cell>
          <cell r="P93">
            <v>2200000</v>
          </cell>
          <cell r="Q93">
            <v>2200000</v>
          </cell>
          <cell r="R93">
            <v>2200000</v>
          </cell>
          <cell r="S93">
            <v>2166589</v>
          </cell>
          <cell r="T93">
            <v>2373272</v>
          </cell>
          <cell r="U93">
            <v>2779660</v>
          </cell>
          <cell r="V93">
            <v>1891960</v>
          </cell>
          <cell r="W93">
            <v>2007538</v>
          </cell>
          <cell r="X93">
            <v>1937837</v>
          </cell>
          <cell r="Y93">
            <v>1899204</v>
          </cell>
          <cell r="Z93">
            <v>2118011</v>
          </cell>
          <cell r="AA93">
            <v>1867873</v>
          </cell>
          <cell r="AB93">
            <v>2000000</v>
          </cell>
          <cell r="AC93">
            <v>2000000</v>
          </cell>
          <cell r="AD93">
            <v>2000000</v>
          </cell>
          <cell r="AE93">
            <v>2352862</v>
          </cell>
          <cell r="AF93">
            <v>2053033</v>
          </cell>
          <cell r="AG93">
            <v>1956069</v>
          </cell>
          <cell r="AH93">
            <v>2107387</v>
          </cell>
          <cell r="AI93">
            <v>2068133</v>
          </cell>
          <cell r="AJ93">
            <v>2157662</v>
          </cell>
          <cell r="AK93">
            <v>2182625</v>
          </cell>
          <cell r="AL93">
            <v>2235519</v>
          </cell>
          <cell r="AM93">
            <v>2000000</v>
          </cell>
          <cell r="AN93">
            <v>2000000</v>
          </cell>
          <cell r="AO93">
            <v>2000000</v>
          </cell>
          <cell r="AP93">
            <v>2000000</v>
          </cell>
          <cell r="AQ93">
            <v>2349149</v>
          </cell>
          <cell r="AR93">
            <v>2413044</v>
          </cell>
          <cell r="AS93">
            <v>1976819</v>
          </cell>
          <cell r="AT93">
            <v>2691952</v>
          </cell>
          <cell r="AU93">
            <v>2228404</v>
          </cell>
          <cell r="AV93">
            <v>1926883</v>
          </cell>
          <cell r="AW93">
            <v>2109672</v>
          </cell>
          <cell r="AX93">
            <v>1844307</v>
          </cell>
          <cell r="AY93">
            <v>1984358</v>
          </cell>
          <cell r="AZ93">
            <v>2039804</v>
          </cell>
          <cell r="BA93">
            <v>1821762</v>
          </cell>
          <cell r="BB93">
            <v>2375195</v>
          </cell>
          <cell r="BC93">
            <v>2570625</v>
          </cell>
          <cell r="BD93">
            <v>2448065</v>
          </cell>
          <cell r="BE93">
            <v>2196801</v>
          </cell>
          <cell r="BF93">
            <v>4651525</v>
          </cell>
          <cell r="BG93">
            <v>3485943</v>
          </cell>
          <cell r="BH93">
            <v>3292170</v>
          </cell>
          <cell r="BI93">
            <v>3223960</v>
          </cell>
          <cell r="BJ93">
            <v>6189826</v>
          </cell>
          <cell r="BK93">
            <v>3537773</v>
          </cell>
          <cell r="BL93">
            <v>3221879</v>
          </cell>
          <cell r="BM93">
            <v>3614296</v>
          </cell>
          <cell r="BN93">
            <v>3955019</v>
          </cell>
          <cell r="BO93">
            <v>42387882</v>
          </cell>
        </row>
        <row r="94">
          <cell r="F94" t="str">
            <v>Fondos Nacionales</v>
          </cell>
          <cell r="G94">
            <v>801712</v>
          </cell>
          <cell r="H94">
            <v>803616</v>
          </cell>
          <cell r="I94">
            <v>765431</v>
          </cell>
          <cell r="J94">
            <v>782660</v>
          </cell>
          <cell r="K94">
            <v>754922</v>
          </cell>
          <cell r="L94">
            <v>795210</v>
          </cell>
          <cell r="M94">
            <v>758553</v>
          </cell>
          <cell r="N94">
            <v>790870.42824871314</v>
          </cell>
          <cell r="O94">
            <v>826408.30205542909</v>
          </cell>
          <cell r="P94">
            <v>850164.96465870424</v>
          </cell>
          <cell r="Q94">
            <v>799634.61727408622</v>
          </cell>
          <cell r="R94">
            <v>772452.8878124262</v>
          </cell>
          <cell r="S94">
            <v>706141</v>
          </cell>
          <cell r="T94">
            <v>880005</v>
          </cell>
          <cell r="U94">
            <v>868111</v>
          </cell>
          <cell r="V94">
            <v>810099</v>
          </cell>
          <cell r="W94">
            <v>814636</v>
          </cell>
          <cell r="X94">
            <v>811398</v>
          </cell>
          <cell r="Y94">
            <v>790914</v>
          </cell>
          <cell r="Z94">
            <v>834092</v>
          </cell>
          <cell r="AA94">
            <v>817774</v>
          </cell>
          <cell r="AB94">
            <v>783522.90606783086</v>
          </cell>
          <cell r="AC94">
            <v>875077.4217151592</v>
          </cell>
          <cell r="AD94">
            <v>374452.36848575302</v>
          </cell>
          <cell r="AE94">
            <v>390657</v>
          </cell>
          <cell r="AF94">
            <v>411489</v>
          </cell>
          <cell r="AG94">
            <v>412971</v>
          </cell>
          <cell r="AH94">
            <v>404833</v>
          </cell>
          <cell r="AI94">
            <v>432084</v>
          </cell>
          <cell r="AJ94">
            <v>395256</v>
          </cell>
          <cell r="AK94">
            <v>396848</v>
          </cell>
          <cell r="AL94">
            <v>423630</v>
          </cell>
          <cell r="AM94">
            <v>409080.50097852008</v>
          </cell>
          <cell r="AN94">
            <v>443588.02386982675</v>
          </cell>
          <cell r="AO94">
            <v>417703.67305689905</v>
          </cell>
          <cell r="AP94">
            <v>401714.63574567245</v>
          </cell>
          <cell r="AQ94">
            <v>448989</v>
          </cell>
          <cell r="AR94">
            <v>404101</v>
          </cell>
          <cell r="AS94">
            <v>398080</v>
          </cell>
          <cell r="AT94">
            <v>439004</v>
          </cell>
          <cell r="AU94">
            <v>412069</v>
          </cell>
          <cell r="AV94">
            <v>398539</v>
          </cell>
          <cell r="AW94">
            <v>393951</v>
          </cell>
          <cell r="AX94">
            <v>415938</v>
          </cell>
          <cell r="AY94">
            <v>426191</v>
          </cell>
          <cell r="AZ94">
            <v>399419</v>
          </cell>
          <cell r="BA94">
            <v>388289</v>
          </cell>
          <cell r="BB94">
            <v>361900</v>
          </cell>
          <cell r="BC94">
            <v>396497</v>
          </cell>
          <cell r="BD94">
            <v>385205</v>
          </cell>
          <cell r="BE94">
            <v>403157</v>
          </cell>
          <cell r="BF94">
            <v>489331</v>
          </cell>
          <cell r="BG94">
            <v>412102</v>
          </cell>
          <cell r="BH94">
            <v>423098</v>
          </cell>
          <cell r="BI94">
            <v>401721</v>
          </cell>
          <cell r="BJ94">
            <v>389895</v>
          </cell>
          <cell r="BK94">
            <v>475337</v>
          </cell>
          <cell r="BL94">
            <v>433153</v>
          </cell>
          <cell r="BM94">
            <v>340294</v>
          </cell>
          <cell r="BN94">
            <v>425109</v>
          </cell>
          <cell r="BO94">
            <v>4974899</v>
          </cell>
        </row>
        <row r="95">
          <cell r="F95" t="str">
            <v>Fondos Provinciales</v>
          </cell>
          <cell r="G95">
            <v>3618133</v>
          </cell>
          <cell r="H95">
            <v>3659009</v>
          </cell>
          <cell r="I95">
            <v>3506214</v>
          </cell>
          <cell r="J95">
            <v>3600854</v>
          </cell>
          <cell r="K95">
            <v>3546800</v>
          </cell>
          <cell r="L95">
            <v>3509592</v>
          </cell>
          <cell r="M95">
            <v>3495722</v>
          </cell>
          <cell r="N95">
            <v>3753339.2407303508</v>
          </cell>
          <cell r="O95">
            <v>3921996.0668380572</v>
          </cell>
          <cell r="P95">
            <v>4034741.2281094333</v>
          </cell>
          <cell r="Q95">
            <v>3794932.6211466007</v>
          </cell>
          <cell r="R95">
            <v>3665932.6634098059</v>
          </cell>
          <cell r="S95">
            <v>2156259</v>
          </cell>
          <cell r="T95">
            <v>2588110</v>
          </cell>
          <cell r="U95">
            <v>2994951</v>
          </cell>
          <cell r="V95">
            <v>2954378</v>
          </cell>
          <cell r="W95">
            <v>2928965</v>
          </cell>
          <cell r="X95">
            <v>2577951</v>
          </cell>
          <cell r="Y95">
            <v>2708794</v>
          </cell>
          <cell r="Z95">
            <v>2751543</v>
          </cell>
          <cell r="AA95">
            <v>2794532</v>
          </cell>
          <cell r="AB95">
            <v>3434614.5303391539</v>
          </cell>
          <cell r="AC95">
            <v>3892387.1085757962</v>
          </cell>
          <cell r="AD95">
            <v>3285523.6848575301</v>
          </cell>
          <cell r="AE95">
            <v>3403222</v>
          </cell>
          <cell r="AF95">
            <v>3744963</v>
          </cell>
          <cell r="AG95">
            <v>3951967</v>
          </cell>
          <cell r="AH95">
            <v>3525412</v>
          </cell>
          <cell r="AI95">
            <v>3931588</v>
          </cell>
          <cell r="AJ95">
            <v>3372532</v>
          </cell>
          <cell r="AK95">
            <v>3625754</v>
          </cell>
          <cell r="AL95">
            <v>3795780</v>
          </cell>
          <cell r="AM95">
            <v>3392535.5097852009</v>
          </cell>
          <cell r="AN95">
            <v>3719349.7386982674</v>
          </cell>
          <cell r="AO95">
            <v>3458463.2305689901</v>
          </cell>
          <cell r="AP95">
            <v>3256538.3574567246</v>
          </cell>
          <cell r="AQ95">
            <v>4315414</v>
          </cell>
          <cell r="AR95">
            <v>3665617</v>
          </cell>
          <cell r="AS95">
            <v>3728158</v>
          </cell>
          <cell r="AT95">
            <v>4164313</v>
          </cell>
          <cell r="AU95">
            <v>3902894</v>
          </cell>
          <cell r="AV95">
            <v>3792675</v>
          </cell>
          <cell r="AW95">
            <v>3788768</v>
          </cell>
          <cell r="AX95">
            <v>4162954</v>
          </cell>
          <cell r="AY95">
            <v>3920381</v>
          </cell>
          <cell r="AZ95">
            <v>4068818</v>
          </cell>
          <cell r="BA95">
            <v>3736154</v>
          </cell>
          <cell r="BB95">
            <v>3496380</v>
          </cell>
          <cell r="BC95">
            <v>3674666</v>
          </cell>
          <cell r="BD95">
            <v>3786059</v>
          </cell>
          <cell r="BE95">
            <v>4028454</v>
          </cell>
          <cell r="BF95">
            <v>4729867</v>
          </cell>
          <cell r="BG95">
            <v>3794194</v>
          </cell>
          <cell r="BH95">
            <v>4006353</v>
          </cell>
          <cell r="BI95">
            <v>3649387</v>
          </cell>
          <cell r="BJ95">
            <v>3723921</v>
          </cell>
          <cell r="BK95">
            <v>4480492</v>
          </cell>
          <cell r="BL95">
            <v>4167021</v>
          </cell>
          <cell r="BM95">
            <v>3084693</v>
          </cell>
          <cell r="BN95">
            <v>4053688</v>
          </cell>
          <cell r="BO95">
            <v>47178795</v>
          </cell>
        </row>
        <row r="96">
          <cell r="F96" t="str">
            <v>Retención Cobro Terceros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317580</v>
          </cell>
          <cell r="AI96">
            <v>240220</v>
          </cell>
          <cell r="AJ96">
            <v>127487</v>
          </cell>
          <cell r="AK96">
            <v>189942</v>
          </cell>
          <cell r="AL96">
            <v>274190</v>
          </cell>
          <cell r="AM96">
            <v>300000</v>
          </cell>
          <cell r="AN96">
            <v>300000</v>
          </cell>
          <cell r="AO96">
            <v>300000</v>
          </cell>
          <cell r="AP96">
            <v>300000</v>
          </cell>
          <cell r="AQ96">
            <v>453986</v>
          </cell>
          <cell r="AR96">
            <v>392723</v>
          </cell>
          <cell r="AS96">
            <v>388221</v>
          </cell>
          <cell r="AT96">
            <v>416128</v>
          </cell>
          <cell r="AU96">
            <v>346728</v>
          </cell>
          <cell r="AV96">
            <v>308986</v>
          </cell>
          <cell r="AW96">
            <v>402605</v>
          </cell>
          <cell r="AX96">
            <v>431553</v>
          </cell>
          <cell r="AY96">
            <v>390542</v>
          </cell>
          <cell r="AZ96">
            <v>350866</v>
          </cell>
          <cell r="BA96">
            <v>390106</v>
          </cell>
          <cell r="BB96">
            <v>355341</v>
          </cell>
          <cell r="BC96">
            <v>411209</v>
          </cell>
          <cell r="BD96">
            <v>403689</v>
          </cell>
          <cell r="BE96">
            <v>339948</v>
          </cell>
          <cell r="BF96">
            <v>417312</v>
          </cell>
          <cell r="BG96">
            <v>384903</v>
          </cell>
          <cell r="BH96">
            <v>328054</v>
          </cell>
          <cell r="BI96">
            <v>400843</v>
          </cell>
          <cell r="BJ96">
            <v>315321</v>
          </cell>
          <cell r="BK96">
            <v>333191</v>
          </cell>
          <cell r="BL96">
            <v>252042</v>
          </cell>
          <cell r="BM96">
            <v>251298</v>
          </cell>
          <cell r="BN96">
            <v>358326</v>
          </cell>
          <cell r="BO96">
            <v>4196136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/>
      <sheetData sheetId="219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ize Your Loan Manager"/>
      <sheetName val="Loan Data"/>
      <sheetName val="Loan Amortization Table"/>
      <sheetName val="Summary Graph"/>
      <sheetName val="Macros"/>
      <sheetName val="Lock"/>
      <sheetName val="VDlg"/>
      <sheetName val="ChgLoan"/>
    </sheetNames>
    <sheetDataSet>
      <sheetData sheetId="0" refreshError="1"/>
      <sheetData sheetId="1" refreshError="1">
        <row r="16">
          <cell r="F16">
            <v>13485</v>
          </cell>
          <cell r="I16">
            <v>8.5000000000000006E-2</v>
          </cell>
        </row>
        <row r="17">
          <cell r="F17">
            <v>38997</v>
          </cell>
        </row>
        <row r="18">
          <cell r="I18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B"/>
      <sheetName val="F&amp;F"/>
      <sheetName val="CS"/>
      <sheetName val="LI"/>
      <sheetName val="OE"/>
      <sheetName val="CH"/>
      <sheetName val="Sheet1"/>
      <sheetName val="Template inputs "/>
      <sheetName val="Revenue ($)"/>
      <sheetName val="RS"/>
      <sheetName val="BS"/>
      <sheetName val="TIS and TAS-Dimensioning"/>
      <sheetName val="Discount"/>
      <sheetName val="QUOTE"/>
      <sheetName val="MAIN"/>
      <sheetName val="cover"/>
      <sheetName val="Support"/>
      <sheetName val="Suivi journalier"/>
      <sheetName val="Activations"/>
      <sheetName val="Suivi_journalier2"/>
      <sheetName val="Suivi_journalier"/>
      <sheetName val="Paramaters"/>
      <sheetName val="Suivi_journalier1"/>
      <sheetName val="Suivi_journalier3"/>
      <sheetName val="general"/>
      <sheetName val="BOQ_1625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Base per AM"/>
      <sheetName val="Dati Base per AM2"/>
      <sheetName val="Foglio1"/>
      <sheetName val="Tabella_Intestazione"/>
      <sheetName val="Impiegati_Anno_Precedente"/>
      <sheetName val="Stampa di controllo_AC"/>
      <sheetName val="Operai_Anno_Precedente"/>
      <sheetName val="Quadri_Anno_Precedente"/>
      <sheetName val="RetrVar-Imp-CFL"/>
      <sheetName val="RetrVar-Impiegati"/>
      <sheetName val="RetrVar-Op-CFL"/>
      <sheetName val="RetrVar-Operai"/>
      <sheetName val="RetrVar-Quadri"/>
      <sheetName val="RiepilogoTotale"/>
      <sheetName val="Totale_Anno_Precedente"/>
      <sheetName val="CostoTotale"/>
    </sheetNames>
    <sheetDataSet>
      <sheetData sheetId="0" refreshError="1"/>
      <sheetData sheetId="1" refreshError="1">
        <row r="4">
          <cell r="A4" t="str">
            <v>COMUNE</v>
          </cell>
          <cell r="B4" t="str">
            <v>PROV</v>
          </cell>
          <cell r="C4" t="str">
            <v>REGIONE</v>
          </cell>
        </row>
        <row r="5">
          <cell r="A5" t="str">
            <v>ABANO TERME</v>
          </cell>
          <cell r="B5" t="str">
            <v>PD</v>
          </cell>
          <cell r="C5" t="str">
            <v>VENETO</v>
          </cell>
        </row>
        <row r="6">
          <cell r="A6" t="str">
            <v>ABBADIA CERRETO</v>
          </cell>
          <cell r="B6" t="str">
            <v>LO</v>
          </cell>
          <cell r="C6" t="str">
            <v>LOMBARDIA</v>
          </cell>
        </row>
        <row r="7">
          <cell r="A7" t="str">
            <v>ABBADIA LARIANA</v>
          </cell>
          <cell r="B7" t="str">
            <v>LC</v>
          </cell>
          <cell r="C7" t="str">
            <v>LOMBARDIA</v>
          </cell>
        </row>
        <row r="8">
          <cell r="A8" t="str">
            <v>ABBADIA SAN SALVATORE</v>
          </cell>
          <cell r="B8" t="str">
            <v>SI</v>
          </cell>
          <cell r="C8" t="str">
            <v>TOSCANA</v>
          </cell>
        </row>
        <row r="9">
          <cell r="A9" t="str">
            <v>ABBATEGGIO</v>
          </cell>
          <cell r="B9" t="str">
            <v>PE</v>
          </cell>
          <cell r="C9" t="str">
            <v>ABRUZZO</v>
          </cell>
        </row>
        <row r="10">
          <cell r="A10" t="str">
            <v>ABBIATEGRASSO</v>
          </cell>
          <cell r="B10" t="str">
            <v>MI</v>
          </cell>
          <cell r="C10" t="str">
            <v>LOMBARDIA</v>
          </cell>
        </row>
        <row r="11">
          <cell r="A11" t="str">
            <v>ABETONE</v>
          </cell>
          <cell r="B11" t="str">
            <v>PT</v>
          </cell>
          <cell r="C11" t="str">
            <v>TOSCANA</v>
          </cell>
        </row>
        <row r="12">
          <cell r="A12" t="str">
            <v>ABRIOLA</v>
          </cell>
          <cell r="B12" t="str">
            <v>PZ</v>
          </cell>
          <cell r="C12" t="str">
            <v>BASILICATA</v>
          </cell>
        </row>
        <row r="13">
          <cell r="A13" t="str">
            <v>ACATE</v>
          </cell>
          <cell r="B13" t="str">
            <v>RG</v>
          </cell>
          <cell r="C13" t="str">
            <v>SICILIA</v>
          </cell>
        </row>
        <row r="14">
          <cell r="A14" t="str">
            <v>ACCADIA</v>
          </cell>
          <cell r="B14" t="str">
            <v>FG</v>
          </cell>
          <cell r="C14" t="str">
            <v>PUGLIA</v>
          </cell>
        </row>
        <row r="15">
          <cell r="A15" t="str">
            <v>ACCEGLIO</v>
          </cell>
          <cell r="B15" t="str">
            <v>CN</v>
          </cell>
          <cell r="C15" t="str">
            <v>PIEMONTE</v>
          </cell>
        </row>
        <row r="16">
          <cell r="A16" t="str">
            <v>ACCETTURA</v>
          </cell>
          <cell r="B16" t="str">
            <v>MT</v>
          </cell>
          <cell r="C16" t="str">
            <v>BASILICATA</v>
          </cell>
        </row>
        <row r="17">
          <cell r="A17" t="str">
            <v>ACCIANO</v>
          </cell>
          <cell r="B17" t="str">
            <v>AQ</v>
          </cell>
          <cell r="C17" t="str">
            <v>ABRUZZO</v>
          </cell>
        </row>
        <row r="18">
          <cell r="A18" t="str">
            <v>ACCUMOLI</v>
          </cell>
          <cell r="B18" t="str">
            <v>RI</v>
          </cell>
          <cell r="C18" t="str">
            <v>LAZIO</v>
          </cell>
        </row>
        <row r="19">
          <cell r="A19" t="str">
            <v>ACERENZA</v>
          </cell>
          <cell r="B19" t="str">
            <v>PZ</v>
          </cell>
          <cell r="C19" t="str">
            <v>BASILICATA</v>
          </cell>
        </row>
        <row r="20">
          <cell r="A20" t="str">
            <v>ACERNO</v>
          </cell>
          <cell r="B20" t="str">
            <v>SA</v>
          </cell>
          <cell r="C20" t="str">
            <v>CAMPANIA</v>
          </cell>
        </row>
        <row r="21">
          <cell r="A21" t="str">
            <v>ACERRA</v>
          </cell>
          <cell r="B21" t="str">
            <v>NA</v>
          </cell>
          <cell r="C21" t="str">
            <v>CAMPANIA</v>
          </cell>
        </row>
        <row r="22">
          <cell r="A22" t="str">
            <v>ACI BONACCORSI</v>
          </cell>
          <cell r="B22" t="str">
            <v>CT</v>
          </cell>
          <cell r="C22" t="str">
            <v>SICILIA</v>
          </cell>
        </row>
        <row r="23">
          <cell r="A23" t="str">
            <v>ACI CASTELLO</v>
          </cell>
          <cell r="B23" t="str">
            <v>CT</v>
          </cell>
          <cell r="C23" t="str">
            <v>SICILIA</v>
          </cell>
        </row>
        <row r="24">
          <cell r="A24" t="str">
            <v>ACI CATENA</v>
          </cell>
          <cell r="B24" t="str">
            <v>CT</v>
          </cell>
          <cell r="C24" t="str">
            <v>SICILIA</v>
          </cell>
        </row>
        <row r="25">
          <cell r="A25" t="str">
            <v>ACI SANT'ANTONIO</v>
          </cell>
          <cell r="B25" t="str">
            <v>CT</v>
          </cell>
          <cell r="C25" t="str">
            <v>SICILIA</v>
          </cell>
        </row>
        <row r="26">
          <cell r="A26" t="str">
            <v>ACIREALE</v>
          </cell>
          <cell r="B26" t="str">
            <v>CT</v>
          </cell>
          <cell r="C26" t="str">
            <v>SICILIA</v>
          </cell>
        </row>
        <row r="27">
          <cell r="A27" t="str">
            <v>ACQUACANINA</v>
          </cell>
          <cell r="B27" t="str">
            <v>MC</v>
          </cell>
          <cell r="C27" t="str">
            <v>MARCHE</v>
          </cell>
        </row>
        <row r="28">
          <cell r="A28" t="str">
            <v>ACQUAFONDATA</v>
          </cell>
          <cell r="B28" t="str">
            <v>FR</v>
          </cell>
          <cell r="C28" t="str">
            <v>LAZIO</v>
          </cell>
        </row>
        <row r="29">
          <cell r="A29" t="str">
            <v>ACQUAFORMOSA</v>
          </cell>
          <cell r="B29" t="str">
            <v>CS</v>
          </cell>
          <cell r="C29" t="str">
            <v>CALABRIA</v>
          </cell>
        </row>
        <row r="30">
          <cell r="A30" t="str">
            <v>ACQUAFREDDA</v>
          </cell>
          <cell r="B30" t="str">
            <v>BS</v>
          </cell>
          <cell r="C30" t="str">
            <v>LOMBARDIA</v>
          </cell>
        </row>
        <row r="31">
          <cell r="A31" t="str">
            <v>ACQUALAGNA</v>
          </cell>
          <cell r="B31" t="str">
            <v>PS</v>
          </cell>
          <cell r="C31" t="str">
            <v>MARCHE</v>
          </cell>
        </row>
        <row r="32">
          <cell r="A32" t="str">
            <v>ACQUANEGRA CREMONESE</v>
          </cell>
          <cell r="B32" t="str">
            <v>CR</v>
          </cell>
          <cell r="C32" t="str">
            <v>LOMBARDIA</v>
          </cell>
        </row>
        <row r="33">
          <cell r="A33" t="str">
            <v>ACQUANEGRA SUL CHIESE</v>
          </cell>
          <cell r="B33" t="str">
            <v>MN</v>
          </cell>
          <cell r="C33" t="str">
            <v>LOMBARDIA</v>
          </cell>
        </row>
        <row r="34">
          <cell r="A34" t="str">
            <v>ACQUAPENDENTE</v>
          </cell>
          <cell r="B34" t="str">
            <v>VT</v>
          </cell>
          <cell r="C34" t="str">
            <v>LAZIO</v>
          </cell>
        </row>
        <row r="35">
          <cell r="A35" t="str">
            <v>ACQUAPPESA</v>
          </cell>
          <cell r="B35" t="str">
            <v>CS</v>
          </cell>
          <cell r="C35" t="str">
            <v>CALABRIA</v>
          </cell>
        </row>
        <row r="36">
          <cell r="A36" t="str">
            <v>ACQUARICA DEL CAPO</v>
          </cell>
          <cell r="B36" t="str">
            <v>LE</v>
          </cell>
          <cell r="C36" t="str">
            <v>PUGLIA</v>
          </cell>
        </row>
        <row r="37">
          <cell r="A37" t="str">
            <v>ACQUARO</v>
          </cell>
          <cell r="B37" t="str">
            <v>VV</v>
          </cell>
          <cell r="C37" t="str">
            <v>CALABRIA</v>
          </cell>
        </row>
        <row r="38">
          <cell r="A38" t="str">
            <v>ACQUASANTA TERME</v>
          </cell>
          <cell r="B38" t="str">
            <v>AP</v>
          </cell>
          <cell r="C38" t="str">
            <v>MARCHE</v>
          </cell>
        </row>
        <row r="39">
          <cell r="A39" t="str">
            <v>ACQUASPARTA</v>
          </cell>
          <cell r="B39" t="str">
            <v>TR</v>
          </cell>
          <cell r="C39" t="str">
            <v>UMBRIA</v>
          </cell>
        </row>
        <row r="40">
          <cell r="A40" t="str">
            <v>ACQUAVIVA COLLECROCE</v>
          </cell>
          <cell r="B40" t="str">
            <v>CB</v>
          </cell>
          <cell r="C40" t="str">
            <v>MOLISE</v>
          </cell>
        </row>
        <row r="41">
          <cell r="A41" t="str">
            <v>ACQUAVIVA DELLE FONTI</v>
          </cell>
          <cell r="B41" t="str">
            <v>BA</v>
          </cell>
          <cell r="C41" t="str">
            <v>PUGLIA</v>
          </cell>
        </row>
        <row r="42">
          <cell r="A42" t="str">
            <v>ACQUAVIVA D'ISERNIA</v>
          </cell>
          <cell r="B42" t="str">
            <v>IS</v>
          </cell>
          <cell r="C42" t="str">
            <v>MOLISE</v>
          </cell>
        </row>
        <row r="43">
          <cell r="A43" t="str">
            <v>ACQUAVIVA PICENA</v>
          </cell>
          <cell r="B43" t="str">
            <v>AP</v>
          </cell>
          <cell r="C43" t="str">
            <v>MARCHE</v>
          </cell>
        </row>
        <row r="44">
          <cell r="A44" t="str">
            <v>ACQUAVIVA PLATANI</v>
          </cell>
          <cell r="B44" t="str">
            <v>CL</v>
          </cell>
          <cell r="C44" t="str">
            <v>SICILIA</v>
          </cell>
        </row>
        <row r="45">
          <cell r="A45" t="str">
            <v>ACQUEDOLCI</v>
          </cell>
          <cell r="B45" t="str">
            <v>ME</v>
          </cell>
          <cell r="C45" t="str">
            <v>SICILIA</v>
          </cell>
        </row>
        <row r="46">
          <cell r="A46" t="str">
            <v>ACQUI TERME</v>
          </cell>
          <cell r="B46" t="str">
            <v>AL</v>
          </cell>
          <cell r="C46" t="str">
            <v>PIEMONTE</v>
          </cell>
        </row>
        <row r="47">
          <cell r="A47" t="str">
            <v>ACRI</v>
          </cell>
          <cell r="B47" t="str">
            <v>CS</v>
          </cell>
          <cell r="C47" t="str">
            <v>CALABRIA</v>
          </cell>
        </row>
        <row r="48">
          <cell r="A48" t="str">
            <v>ACUTO</v>
          </cell>
          <cell r="B48" t="str">
            <v>FR</v>
          </cell>
          <cell r="C48" t="str">
            <v>LAZIO</v>
          </cell>
        </row>
        <row r="49">
          <cell r="A49" t="str">
            <v>ADELFIA</v>
          </cell>
          <cell r="B49" t="str">
            <v>BA</v>
          </cell>
          <cell r="C49" t="str">
            <v>PUGLIA</v>
          </cell>
        </row>
        <row r="50">
          <cell r="A50" t="str">
            <v>ADRANO</v>
          </cell>
          <cell r="B50" t="str">
            <v>CT</v>
          </cell>
          <cell r="C50" t="str">
            <v>SICILIA</v>
          </cell>
        </row>
        <row r="51">
          <cell r="A51" t="str">
            <v>ADRARA SAN MARTINO</v>
          </cell>
          <cell r="B51" t="str">
            <v>BG</v>
          </cell>
          <cell r="C51" t="str">
            <v>LOMBARDIA</v>
          </cell>
        </row>
        <row r="52">
          <cell r="A52" t="str">
            <v>ADRARA SAN ROCCO</v>
          </cell>
          <cell r="B52" t="str">
            <v>BG</v>
          </cell>
          <cell r="C52" t="str">
            <v>LOMBARDIA</v>
          </cell>
        </row>
        <row r="53">
          <cell r="A53" t="str">
            <v>ADRIA</v>
          </cell>
          <cell r="B53" t="str">
            <v>RO</v>
          </cell>
          <cell r="C53" t="str">
            <v>VENETO</v>
          </cell>
        </row>
        <row r="54">
          <cell r="A54" t="str">
            <v>ADRO</v>
          </cell>
          <cell r="B54" t="str">
            <v>BS</v>
          </cell>
          <cell r="C54" t="str">
            <v>LOMBARDIA</v>
          </cell>
        </row>
        <row r="55">
          <cell r="A55" t="str">
            <v>AFFI</v>
          </cell>
          <cell r="B55" t="str">
            <v>VR</v>
          </cell>
          <cell r="C55" t="str">
            <v>VENETO</v>
          </cell>
        </row>
        <row r="56">
          <cell r="A56" t="str">
            <v>AFFILE</v>
          </cell>
          <cell r="B56" t="str">
            <v>RM</v>
          </cell>
          <cell r="C56" t="str">
            <v>LAZIO</v>
          </cell>
        </row>
        <row r="57">
          <cell r="A57" t="str">
            <v>AFRAGOLA</v>
          </cell>
          <cell r="B57" t="str">
            <v>NA</v>
          </cell>
          <cell r="C57" t="str">
            <v>CAMPANIA</v>
          </cell>
        </row>
        <row r="58">
          <cell r="A58" t="str">
            <v>AFRICO</v>
          </cell>
          <cell r="B58" t="str">
            <v>RC</v>
          </cell>
          <cell r="C58" t="str">
            <v>CALABRIA</v>
          </cell>
        </row>
        <row r="59">
          <cell r="A59" t="str">
            <v>AGAZZANO</v>
          </cell>
          <cell r="B59" t="str">
            <v>PC</v>
          </cell>
          <cell r="C59" t="str">
            <v>EMILIA ROMAGNA</v>
          </cell>
        </row>
        <row r="60">
          <cell r="A60" t="str">
            <v>AGEROLA</v>
          </cell>
          <cell r="B60" t="str">
            <v>NA</v>
          </cell>
          <cell r="C60" t="str">
            <v>CAMPANIA</v>
          </cell>
        </row>
        <row r="61">
          <cell r="A61" t="str">
            <v>AGIRA</v>
          </cell>
          <cell r="B61" t="str">
            <v>EN</v>
          </cell>
          <cell r="C61" t="str">
            <v>SICILIA</v>
          </cell>
        </row>
        <row r="62">
          <cell r="A62" t="str">
            <v>AGLIANA</v>
          </cell>
          <cell r="B62" t="str">
            <v>PT</v>
          </cell>
          <cell r="C62" t="str">
            <v>TOSCANA</v>
          </cell>
        </row>
        <row r="63">
          <cell r="A63" t="str">
            <v>AGLIANO</v>
          </cell>
          <cell r="B63" t="str">
            <v>AT</v>
          </cell>
          <cell r="C63" t="str">
            <v>PIEMONTE</v>
          </cell>
        </row>
        <row r="64">
          <cell r="A64" t="str">
            <v>AGLIE'</v>
          </cell>
          <cell r="B64" t="str">
            <v>TO</v>
          </cell>
          <cell r="C64" t="str">
            <v>PIEMONTE</v>
          </cell>
        </row>
        <row r="65">
          <cell r="A65" t="str">
            <v>AGNA</v>
          </cell>
          <cell r="B65" t="str">
            <v>PD</v>
          </cell>
          <cell r="C65" t="str">
            <v>VENETO</v>
          </cell>
        </row>
        <row r="66">
          <cell r="A66" t="str">
            <v>AGNADELLO</v>
          </cell>
          <cell r="B66" t="str">
            <v>CR</v>
          </cell>
          <cell r="C66" t="str">
            <v>LOMBARDIA</v>
          </cell>
        </row>
        <row r="67">
          <cell r="A67" t="str">
            <v>AGNANA CALABRA</v>
          </cell>
          <cell r="B67" t="str">
            <v>RC</v>
          </cell>
          <cell r="C67" t="str">
            <v>CALABRIA</v>
          </cell>
        </row>
        <row r="68">
          <cell r="A68" t="str">
            <v>AGNONE</v>
          </cell>
          <cell r="B68" t="str">
            <v>IS</v>
          </cell>
          <cell r="C68" t="str">
            <v>MOLISE</v>
          </cell>
        </row>
        <row r="69">
          <cell r="A69" t="str">
            <v>AGNOSINE</v>
          </cell>
          <cell r="B69" t="str">
            <v>BS</v>
          </cell>
          <cell r="C69" t="str">
            <v>LOMBARDIA</v>
          </cell>
        </row>
        <row r="70">
          <cell r="A70" t="str">
            <v>AGORDO</v>
          </cell>
          <cell r="B70" t="str">
            <v>BL</v>
          </cell>
          <cell r="C70" t="str">
            <v>VENETO</v>
          </cell>
        </row>
        <row r="71">
          <cell r="A71" t="str">
            <v>AGOSTA</v>
          </cell>
          <cell r="B71" t="str">
            <v>RM</v>
          </cell>
          <cell r="C71" t="str">
            <v>LAZIO</v>
          </cell>
        </row>
        <row r="72">
          <cell r="A72" t="str">
            <v>AGRA</v>
          </cell>
          <cell r="B72" t="str">
            <v>VA</v>
          </cell>
          <cell r="C72" t="str">
            <v>LOMBARDIA</v>
          </cell>
        </row>
        <row r="73">
          <cell r="A73" t="str">
            <v>AGRATE BRIANZA</v>
          </cell>
          <cell r="B73" t="str">
            <v>MI</v>
          </cell>
          <cell r="C73" t="str">
            <v>LOMBARDIA</v>
          </cell>
        </row>
        <row r="74">
          <cell r="A74" t="str">
            <v>AGRATE CONTURBIA</v>
          </cell>
          <cell r="B74" t="str">
            <v>NO</v>
          </cell>
          <cell r="C74" t="str">
            <v>PIEMONTE</v>
          </cell>
        </row>
        <row r="75">
          <cell r="A75" t="str">
            <v>AGRIGENTO</v>
          </cell>
          <cell r="B75" t="str">
            <v>AG</v>
          </cell>
          <cell r="C75" t="str">
            <v>SICILIA</v>
          </cell>
        </row>
        <row r="76">
          <cell r="A76" t="str">
            <v>AGROPOLI</v>
          </cell>
          <cell r="B76" t="str">
            <v>SA</v>
          </cell>
          <cell r="C76" t="str">
            <v>CAMPANIA</v>
          </cell>
        </row>
        <row r="77">
          <cell r="A77" t="str">
            <v>AGUGLIANO</v>
          </cell>
          <cell r="B77" t="str">
            <v>AN</v>
          </cell>
          <cell r="C77" t="str">
            <v>MARCHE</v>
          </cell>
        </row>
        <row r="78">
          <cell r="A78" t="str">
            <v>AGUGLIARO</v>
          </cell>
          <cell r="B78" t="str">
            <v>VI</v>
          </cell>
          <cell r="C78" t="str">
            <v>VENETO</v>
          </cell>
        </row>
        <row r="79">
          <cell r="A79" t="str">
            <v>AICURZIO</v>
          </cell>
          <cell r="B79" t="str">
            <v>MI</v>
          </cell>
          <cell r="C79" t="str">
            <v>LOMBARDIA</v>
          </cell>
        </row>
        <row r="80">
          <cell r="A80" t="str">
            <v>AIDONE</v>
          </cell>
          <cell r="B80" t="str">
            <v>EN</v>
          </cell>
          <cell r="C80" t="str">
            <v>SICILIA</v>
          </cell>
        </row>
        <row r="81">
          <cell r="A81" t="str">
            <v>AIELLI</v>
          </cell>
          <cell r="B81" t="str">
            <v>AQ</v>
          </cell>
          <cell r="C81" t="str">
            <v>ABRUZZO</v>
          </cell>
        </row>
        <row r="82">
          <cell r="A82" t="str">
            <v>AIELLO CALABRO</v>
          </cell>
          <cell r="B82" t="str">
            <v>CS</v>
          </cell>
          <cell r="C82" t="str">
            <v>CALABRIA</v>
          </cell>
        </row>
        <row r="83">
          <cell r="A83" t="str">
            <v>AIELLO DEL FRIULI</v>
          </cell>
          <cell r="B83" t="str">
            <v>UD</v>
          </cell>
          <cell r="C83" t="str">
            <v>FRIULI VENEZIA GIULIA</v>
          </cell>
        </row>
        <row r="84">
          <cell r="A84" t="str">
            <v>AIELLO DEL SABATO</v>
          </cell>
          <cell r="B84" t="str">
            <v>AV</v>
          </cell>
          <cell r="C84" t="str">
            <v>CAMPANIA</v>
          </cell>
        </row>
        <row r="85">
          <cell r="A85" t="str">
            <v>AIETA</v>
          </cell>
          <cell r="B85" t="str">
            <v>CS</v>
          </cell>
          <cell r="C85" t="str">
            <v>CALABRIA</v>
          </cell>
        </row>
        <row r="86">
          <cell r="A86" t="str">
            <v>AILANO</v>
          </cell>
          <cell r="B86" t="str">
            <v>CE</v>
          </cell>
          <cell r="C86" t="str">
            <v>CAMPANIA</v>
          </cell>
        </row>
        <row r="87">
          <cell r="A87" t="str">
            <v>AILOCHE</v>
          </cell>
          <cell r="B87" t="str">
            <v>BI</v>
          </cell>
          <cell r="C87" t="str">
            <v>PIEMONTE</v>
          </cell>
        </row>
        <row r="88">
          <cell r="A88" t="str">
            <v>AIRASCA</v>
          </cell>
          <cell r="B88" t="str">
            <v>TO</v>
          </cell>
          <cell r="C88" t="str">
            <v>PIEMONTE</v>
          </cell>
        </row>
        <row r="89">
          <cell r="A89" t="str">
            <v>AIROLA</v>
          </cell>
          <cell r="B89" t="str">
            <v>BN</v>
          </cell>
          <cell r="C89" t="str">
            <v>CAMPANIA</v>
          </cell>
        </row>
        <row r="90">
          <cell r="A90" t="str">
            <v>AIROLE</v>
          </cell>
          <cell r="B90" t="str">
            <v>IM</v>
          </cell>
          <cell r="C90" t="str">
            <v>LIGURIA</v>
          </cell>
        </row>
        <row r="91">
          <cell r="A91" t="str">
            <v>AIRUNO</v>
          </cell>
          <cell r="B91" t="str">
            <v>LC</v>
          </cell>
          <cell r="C91" t="str">
            <v>LOMBARDIA</v>
          </cell>
        </row>
        <row r="92">
          <cell r="A92" t="str">
            <v>AISONE</v>
          </cell>
          <cell r="B92" t="str">
            <v>CN</v>
          </cell>
          <cell r="C92" t="str">
            <v>PIEMONTE</v>
          </cell>
        </row>
        <row r="93">
          <cell r="A93" t="str">
            <v>ALA</v>
          </cell>
          <cell r="B93" t="str">
            <v>TN</v>
          </cell>
          <cell r="C93" t="str">
            <v>TRENTINO ALTO ADIGE</v>
          </cell>
        </row>
        <row r="94">
          <cell r="A94" t="str">
            <v>ALA DI STURA</v>
          </cell>
          <cell r="B94" t="str">
            <v>TO</v>
          </cell>
          <cell r="C94" t="str">
            <v>PIEMONTE</v>
          </cell>
        </row>
        <row r="95">
          <cell r="A95" t="str">
            <v>ALAGNA</v>
          </cell>
          <cell r="B95" t="str">
            <v>PV</v>
          </cell>
          <cell r="C95" t="str">
            <v>LOMBARDIA</v>
          </cell>
        </row>
        <row r="96">
          <cell r="A96" t="str">
            <v>ALAGNA VALSESIA</v>
          </cell>
          <cell r="B96" t="str">
            <v>VC</v>
          </cell>
          <cell r="C96" t="str">
            <v>PIEMONTE</v>
          </cell>
        </row>
        <row r="97">
          <cell r="A97" t="str">
            <v>ALANNO</v>
          </cell>
          <cell r="B97" t="str">
            <v>PE</v>
          </cell>
          <cell r="C97" t="str">
            <v>ABRUZZO</v>
          </cell>
        </row>
        <row r="98">
          <cell r="A98" t="str">
            <v>ALANO DI PIAVE</v>
          </cell>
          <cell r="B98" t="str">
            <v>BL</v>
          </cell>
          <cell r="C98" t="str">
            <v>VENETO</v>
          </cell>
        </row>
        <row r="99">
          <cell r="A99" t="str">
            <v>ALASSIO</v>
          </cell>
          <cell r="B99" t="str">
            <v>SV</v>
          </cell>
          <cell r="C99" t="str">
            <v>LIGURIA</v>
          </cell>
        </row>
        <row r="100">
          <cell r="A100" t="str">
            <v>ALATRI</v>
          </cell>
          <cell r="B100" t="str">
            <v>FR</v>
          </cell>
          <cell r="C100" t="str">
            <v>LAZIO</v>
          </cell>
        </row>
        <row r="101">
          <cell r="A101" t="str">
            <v>ALBA</v>
          </cell>
          <cell r="B101" t="str">
            <v>CN</v>
          </cell>
          <cell r="C101" t="str">
            <v>PIEMONTE</v>
          </cell>
        </row>
        <row r="102">
          <cell r="A102" t="str">
            <v>ALBA ADRIATICA</v>
          </cell>
          <cell r="B102" t="str">
            <v>TE</v>
          </cell>
          <cell r="C102" t="str">
            <v>ABRUZZO</v>
          </cell>
        </row>
        <row r="103">
          <cell r="A103" t="str">
            <v>ALBAIRATE</v>
          </cell>
          <cell r="B103" t="str">
            <v>MI</v>
          </cell>
          <cell r="C103" t="str">
            <v>LOMBARDIA</v>
          </cell>
        </row>
        <row r="104">
          <cell r="A104" t="str">
            <v>ALBANELLA</v>
          </cell>
          <cell r="B104" t="str">
            <v>SA</v>
          </cell>
          <cell r="C104" t="str">
            <v>CAMPANIA</v>
          </cell>
        </row>
        <row r="105">
          <cell r="A105" t="str">
            <v>ALBANO DI LUCANIA</v>
          </cell>
          <cell r="B105" t="str">
            <v>PZ</v>
          </cell>
          <cell r="C105" t="str">
            <v>BASILICATA</v>
          </cell>
        </row>
        <row r="106">
          <cell r="A106" t="str">
            <v>ALBANO LAZIALE</v>
          </cell>
          <cell r="B106" t="str">
            <v>RM</v>
          </cell>
          <cell r="C106" t="str">
            <v>LAZIO</v>
          </cell>
        </row>
        <row r="107">
          <cell r="A107" t="str">
            <v>ALBANO SANT'ALESSANDRO</v>
          </cell>
          <cell r="B107" t="str">
            <v>BG</v>
          </cell>
          <cell r="C107" t="str">
            <v>LOMBARDIA</v>
          </cell>
        </row>
        <row r="108">
          <cell r="A108" t="str">
            <v>ALBANO VERCELLESE</v>
          </cell>
          <cell r="B108" t="str">
            <v>VC</v>
          </cell>
          <cell r="C108" t="str">
            <v>PIEMONTE</v>
          </cell>
        </row>
        <row r="109">
          <cell r="A109" t="str">
            <v>ALBAREDO ARNABOLDI</v>
          </cell>
          <cell r="B109" t="str">
            <v>PV</v>
          </cell>
          <cell r="C109" t="str">
            <v>LOMBARDIA</v>
          </cell>
        </row>
        <row r="110">
          <cell r="A110" t="str">
            <v>ALBAREDO D'ADIGE</v>
          </cell>
          <cell r="B110" t="str">
            <v>VR</v>
          </cell>
          <cell r="C110" t="str">
            <v>VENETO</v>
          </cell>
        </row>
        <row r="111">
          <cell r="A111" t="str">
            <v>ALBAREDO PER SAN MARCO</v>
          </cell>
          <cell r="B111" t="str">
            <v>SO</v>
          </cell>
          <cell r="C111" t="str">
            <v>LOMBARDIA</v>
          </cell>
        </row>
        <row r="112">
          <cell r="A112" t="str">
            <v>ALBARETO</v>
          </cell>
          <cell r="B112" t="str">
            <v>PR</v>
          </cell>
          <cell r="C112" t="str">
            <v>EMILIA ROMAGNA</v>
          </cell>
        </row>
        <row r="113">
          <cell r="A113" t="str">
            <v>ALBARETTO DELLA TORRE</v>
          </cell>
          <cell r="B113" t="str">
            <v>CN</v>
          </cell>
          <cell r="C113" t="str">
            <v>PIEMONTE</v>
          </cell>
        </row>
        <row r="114">
          <cell r="A114" t="str">
            <v>ALBAVILLA</v>
          </cell>
          <cell r="B114" t="str">
            <v>CO</v>
          </cell>
          <cell r="C114" t="str">
            <v>LOMBARDIA</v>
          </cell>
        </row>
        <row r="115">
          <cell r="A115" t="str">
            <v>ALBENGA</v>
          </cell>
          <cell r="B115" t="str">
            <v>SV</v>
          </cell>
          <cell r="C115" t="str">
            <v>LIGURIA</v>
          </cell>
        </row>
        <row r="116">
          <cell r="A116" t="str">
            <v>ALBERA LIGURE</v>
          </cell>
          <cell r="B116" t="str">
            <v>AL</v>
          </cell>
          <cell r="C116" t="str">
            <v>PIEMONTE</v>
          </cell>
        </row>
        <row r="117">
          <cell r="A117" t="str">
            <v>ALBEROBELLO</v>
          </cell>
          <cell r="B117" t="str">
            <v>BA</v>
          </cell>
          <cell r="C117" t="str">
            <v>PUGLIA</v>
          </cell>
        </row>
        <row r="118">
          <cell r="A118" t="str">
            <v>ALBERONA</v>
          </cell>
          <cell r="B118" t="str">
            <v>FG</v>
          </cell>
          <cell r="C118" t="str">
            <v>PUGLIA</v>
          </cell>
        </row>
        <row r="119">
          <cell r="A119" t="str">
            <v>ALBESE CON CASSANO</v>
          </cell>
          <cell r="B119" t="str">
            <v>CO</v>
          </cell>
          <cell r="C119" t="str">
            <v>LOMBARDIA</v>
          </cell>
        </row>
        <row r="120">
          <cell r="A120" t="str">
            <v>ALBETTONE</v>
          </cell>
          <cell r="B120" t="str">
            <v>VI</v>
          </cell>
          <cell r="C120" t="str">
            <v>VENETO</v>
          </cell>
        </row>
        <row r="121">
          <cell r="A121" t="str">
            <v>ALBI</v>
          </cell>
          <cell r="B121" t="str">
            <v>CZ</v>
          </cell>
          <cell r="C121" t="str">
            <v>CALABRIA</v>
          </cell>
        </row>
        <row r="122">
          <cell r="A122" t="str">
            <v>ALBIANO</v>
          </cell>
          <cell r="B122" t="str">
            <v>TN</v>
          </cell>
          <cell r="C122" t="str">
            <v>TRENTINO ALTO ADIGE</v>
          </cell>
        </row>
        <row r="123">
          <cell r="A123" t="str">
            <v>ALBIANO D'IVREA</v>
          </cell>
          <cell r="B123" t="str">
            <v>TO</v>
          </cell>
          <cell r="C123" t="str">
            <v>PIEMONTE</v>
          </cell>
        </row>
        <row r="124">
          <cell r="A124" t="str">
            <v>ALBIATE</v>
          </cell>
          <cell r="B124" t="str">
            <v>MI</v>
          </cell>
          <cell r="C124" t="str">
            <v>LOMBARDIA</v>
          </cell>
        </row>
        <row r="125">
          <cell r="A125" t="str">
            <v>ALBIDONA</v>
          </cell>
          <cell r="B125" t="str">
            <v>CS</v>
          </cell>
          <cell r="C125" t="str">
            <v>CALABRIA</v>
          </cell>
        </row>
        <row r="126">
          <cell r="A126" t="str">
            <v>ALBIGNASEGO</v>
          </cell>
          <cell r="B126" t="str">
            <v>PD</v>
          </cell>
          <cell r="C126" t="str">
            <v>VENETO</v>
          </cell>
        </row>
        <row r="127">
          <cell r="A127" t="str">
            <v>ALBINEA</v>
          </cell>
          <cell r="B127" t="str">
            <v>RE</v>
          </cell>
          <cell r="C127" t="str">
            <v>EMILIA ROMAGNA</v>
          </cell>
        </row>
        <row r="128">
          <cell r="A128" t="str">
            <v>ALBINO</v>
          </cell>
          <cell r="B128" t="str">
            <v>BG</v>
          </cell>
          <cell r="C128" t="str">
            <v>LOMBARDIA</v>
          </cell>
        </row>
        <row r="129">
          <cell r="A129" t="str">
            <v>ALBIOLO</v>
          </cell>
          <cell r="B129" t="str">
            <v>CO</v>
          </cell>
          <cell r="C129" t="str">
            <v>LOMBARDIA</v>
          </cell>
        </row>
        <row r="130">
          <cell r="A130" t="str">
            <v>ALBISOLA MARINA</v>
          </cell>
          <cell r="B130" t="str">
            <v>SV</v>
          </cell>
          <cell r="C130" t="str">
            <v>LIGURIA</v>
          </cell>
        </row>
        <row r="131">
          <cell r="A131" t="str">
            <v>ALBISOLA SUPERIORE</v>
          </cell>
          <cell r="B131" t="str">
            <v>SV</v>
          </cell>
          <cell r="C131" t="str">
            <v>LIGURIA</v>
          </cell>
        </row>
        <row r="132">
          <cell r="A132" t="str">
            <v>ALBIZZATE</v>
          </cell>
          <cell r="B132" t="str">
            <v>VA</v>
          </cell>
          <cell r="C132" t="str">
            <v>LOMBARDIA</v>
          </cell>
        </row>
        <row r="133">
          <cell r="A133" t="str">
            <v>ALBONESE</v>
          </cell>
          <cell r="B133" t="str">
            <v>PV</v>
          </cell>
          <cell r="C133" t="str">
            <v>LOMBARDIA</v>
          </cell>
        </row>
        <row r="134">
          <cell r="A134" t="str">
            <v>ALBOSAGGIA</v>
          </cell>
          <cell r="B134" t="str">
            <v>SO</v>
          </cell>
          <cell r="C134" t="str">
            <v>LOMBARDIA</v>
          </cell>
        </row>
        <row r="135">
          <cell r="A135" t="str">
            <v>ALBUGNANO</v>
          </cell>
          <cell r="B135" t="str">
            <v>AT</v>
          </cell>
          <cell r="C135" t="str">
            <v>PIEMONTE</v>
          </cell>
        </row>
        <row r="136">
          <cell r="A136" t="str">
            <v>ALBUZZANO</v>
          </cell>
          <cell r="B136" t="str">
            <v>PV</v>
          </cell>
          <cell r="C136" t="str">
            <v>LOMBARDIA</v>
          </cell>
        </row>
        <row r="137">
          <cell r="A137" t="str">
            <v>ALCAMO</v>
          </cell>
          <cell r="B137" t="str">
            <v>TP</v>
          </cell>
          <cell r="C137" t="str">
            <v>SICILIA</v>
          </cell>
        </row>
        <row r="138">
          <cell r="A138" t="str">
            <v>ALCARA LI FUSI</v>
          </cell>
          <cell r="B138" t="str">
            <v>ME</v>
          </cell>
          <cell r="C138" t="str">
            <v>SICILIA</v>
          </cell>
        </row>
        <row r="139">
          <cell r="A139" t="str">
            <v>ALDENO</v>
          </cell>
          <cell r="B139" t="str">
            <v>TN</v>
          </cell>
          <cell r="C139" t="str">
            <v>TRENTINO ALTO ADIGE</v>
          </cell>
        </row>
        <row r="140">
          <cell r="A140" t="str">
            <v>ALDINO</v>
          </cell>
          <cell r="B140" t="str">
            <v>BZ</v>
          </cell>
          <cell r="C140" t="str">
            <v>TRENTINO ALTO ADIGE</v>
          </cell>
        </row>
        <row r="141">
          <cell r="A141" t="str">
            <v>ALESSANDRIA</v>
          </cell>
          <cell r="B141" t="str">
            <v>AL</v>
          </cell>
          <cell r="C141" t="str">
            <v>PIEMONTE</v>
          </cell>
        </row>
        <row r="142">
          <cell r="A142" t="str">
            <v>ALESSANDRIA DEL CARRETTO</v>
          </cell>
          <cell r="B142" t="str">
            <v>CS</v>
          </cell>
          <cell r="C142" t="str">
            <v>CALABRIA</v>
          </cell>
        </row>
        <row r="143">
          <cell r="A143" t="str">
            <v>ALESSANDRIA DELLA ROCCA</v>
          </cell>
          <cell r="B143" t="str">
            <v>AG</v>
          </cell>
          <cell r="C143" t="str">
            <v>SICILIA</v>
          </cell>
        </row>
        <row r="144">
          <cell r="A144" t="str">
            <v>ALESSANO</v>
          </cell>
          <cell r="B144" t="str">
            <v>LE</v>
          </cell>
          <cell r="C144" t="str">
            <v>PUGLIA</v>
          </cell>
        </row>
        <row r="145">
          <cell r="A145" t="str">
            <v>ALEZIO</v>
          </cell>
          <cell r="B145" t="str">
            <v>LE</v>
          </cell>
          <cell r="C145" t="str">
            <v>PUGLIA</v>
          </cell>
        </row>
        <row r="146">
          <cell r="A146" t="str">
            <v>ALFANO</v>
          </cell>
          <cell r="B146" t="str">
            <v>SA</v>
          </cell>
          <cell r="C146" t="str">
            <v>CAMPANIA</v>
          </cell>
        </row>
        <row r="147">
          <cell r="A147" t="str">
            <v>ALFEDENA</v>
          </cell>
          <cell r="B147" t="str">
            <v>AQ</v>
          </cell>
          <cell r="C147" t="str">
            <v>ABRUZZO</v>
          </cell>
        </row>
        <row r="148">
          <cell r="A148" t="str">
            <v>ALFIANELLO</v>
          </cell>
          <cell r="B148" t="str">
            <v>BS</v>
          </cell>
          <cell r="C148" t="str">
            <v>LOMBARDIA</v>
          </cell>
        </row>
        <row r="149">
          <cell r="A149" t="str">
            <v>ALFIANO NATTA</v>
          </cell>
          <cell r="B149" t="str">
            <v>AL</v>
          </cell>
          <cell r="C149" t="str">
            <v>PIEMONTE</v>
          </cell>
        </row>
        <row r="150">
          <cell r="A150" t="str">
            <v>ALFONSINE</v>
          </cell>
          <cell r="B150" t="str">
            <v>RA</v>
          </cell>
          <cell r="C150" t="str">
            <v>EMILIA ROMAGNA</v>
          </cell>
        </row>
        <row r="151">
          <cell r="A151" t="str">
            <v>ALGUA</v>
          </cell>
          <cell r="B151" t="str">
            <v>BG</v>
          </cell>
          <cell r="C151" t="str">
            <v>LOMBARDIA</v>
          </cell>
        </row>
        <row r="152">
          <cell r="A152" t="str">
            <v>ALI'</v>
          </cell>
          <cell r="B152" t="str">
            <v>ME</v>
          </cell>
          <cell r="C152" t="str">
            <v>SICILIA</v>
          </cell>
        </row>
        <row r="153">
          <cell r="A153" t="str">
            <v>ALI' TERME</v>
          </cell>
          <cell r="B153" t="str">
            <v>ME</v>
          </cell>
          <cell r="C153" t="str">
            <v>SICILIA</v>
          </cell>
        </row>
        <row r="154">
          <cell r="A154" t="str">
            <v>ALIA</v>
          </cell>
          <cell r="B154" t="str">
            <v>PA</v>
          </cell>
          <cell r="C154" t="str">
            <v>SICILIA</v>
          </cell>
        </row>
        <row r="155">
          <cell r="A155" t="str">
            <v>ALIANO</v>
          </cell>
          <cell r="B155" t="str">
            <v>MT</v>
          </cell>
          <cell r="C155" t="str">
            <v>BASILICATA</v>
          </cell>
        </row>
        <row r="156">
          <cell r="A156" t="str">
            <v>ALICE BEL COLLE</v>
          </cell>
          <cell r="B156" t="str">
            <v>AL</v>
          </cell>
          <cell r="C156" t="str">
            <v>PIEMONTE</v>
          </cell>
        </row>
        <row r="157">
          <cell r="A157" t="str">
            <v>ALICE CASTELLO</v>
          </cell>
          <cell r="B157" t="str">
            <v>VC</v>
          </cell>
          <cell r="C157" t="str">
            <v>PIEMONTE</v>
          </cell>
        </row>
        <row r="158">
          <cell r="A158" t="str">
            <v>ALICE SUPERIORE</v>
          </cell>
          <cell r="B158" t="str">
            <v>TO</v>
          </cell>
          <cell r="C158" t="str">
            <v>PIEMONTE</v>
          </cell>
        </row>
        <row r="159">
          <cell r="A159" t="str">
            <v>ALIFE</v>
          </cell>
          <cell r="B159" t="str">
            <v>CE</v>
          </cell>
          <cell r="C159" t="str">
            <v>CAMPANIA</v>
          </cell>
        </row>
        <row r="160">
          <cell r="A160" t="str">
            <v>ALIMENA</v>
          </cell>
          <cell r="B160" t="str">
            <v>PA</v>
          </cell>
          <cell r="C160" t="str">
            <v>SICILIA</v>
          </cell>
        </row>
        <row r="161">
          <cell r="A161" t="str">
            <v>ALIMINUSA</v>
          </cell>
          <cell r="B161" t="str">
            <v>PA</v>
          </cell>
          <cell r="C161" t="str">
            <v>SICILIA</v>
          </cell>
        </row>
        <row r="162">
          <cell r="A162" t="str">
            <v>ALLEGHE</v>
          </cell>
          <cell r="B162" t="str">
            <v>BL</v>
          </cell>
          <cell r="C162" t="str">
            <v>VENETO</v>
          </cell>
        </row>
        <row r="163">
          <cell r="A163" t="str">
            <v>ALLEIN</v>
          </cell>
          <cell r="B163" t="str">
            <v>AO</v>
          </cell>
          <cell r="C163" t="str">
            <v>VALLE D'AOSTA</v>
          </cell>
        </row>
        <row r="164">
          <cell r="A164" t="str">
            <v>ALLERONA</v>
          </cell>
          <cell r="B164" t="str">
            <v>TR</v>
          </cell>
          <cell r="C164" t="str">
            <v>UMBRIA</v>
          </cell>
        </row>
        <row r="165">
          <cell r="A165" t="str">
            <v>ALLISTE</v>
          </cell>
          <cell r="B165" t="str">
            <v>LE</v>
          </cell>
          <cell r="C165" t="str">
            <v>PUGLIA</v>
          </cell>
        </row>
        <row r="166">
          <cell r="A166" t="str">
            <v>ALLUMIERE</v>
          </cell>
          <cell r="B166" t="str">
            <v>RM</v>
          </cell>
          <cell r="C166" t="str">
            <v>LAZIO</v>
          </cell>
        </row>
        <row r="167">
          <cell r="A167" t="str">
            <v>ALLUVIONI CAMBIO'</v>
          </cell>
          <cell r="B167" t="str">
            <v>AL</v>
          </cell>
          <cell r="C167" t="str">
            <v>PIEMONTE</v>
          </cell>
        </row>
        <row r="168">
          <cell r="A168" t="str">
            <v>ALME'</v>
          </cell>
          <cell r="B168" t="str">
            <v>BG</v>
          </cell>
          <cell r="C168" t="str">
            <v>LOMBARDIA</v>
          </cell>
        </row>
        <row r="169">
          <cell r="A169" t="str">
            <v>ALMENNO SAN BARTOLOMEO</v>
          </cell>
          <cell r="B169" t="str">
            <v>BG</v>
          </cell>
          <cell r="C169" t="str">
            <v>LOMBARDIA</v>
          </cell>
        </row>
        <row r="170">
          <cell r="A170" t="str">
            <v>ALMENNO SAN SALVATORE</v>
          </cell>
          <cell r="B170" t="str">
            <v>BG</v>
          </cell>
          <cell r="C170" t="str">
            <v>LOMBARDIA</v>
          </cell>
        </row>
        <row r="171">
          <cell r="A171" t="str">
            <v>ALMESE</v>
          </cell>
          <cell r="B171" t="str">
            <v>TO</v>
          </cell>
          <cell r="C171" t="str">
            <v>PIEMONTE</v>
          </cell>
        </row>
        <row r="172">
          <cell r="A172" t="str">
            <v>ALONTE</v>
          </cell>
          <cell r="B172" t="str">
            <v>VI</v>
          </cell>
          <cell r="C172" t="str">
            <v>VENETO</v>
          </cell>
        </row>
        <row r="173">
          <cell r="A173" t="str">
            <v>ALPETTE</v>
          </cell>
          <cell r="B173" t="str">
            <v>TO</v>
          </cell>
          <cell r="C173" t="str">
            <v>PIEMONTE</v>
          </cell>
        </row>
        <row r="174">
          <cell r="A174" t="str">
            <v>ALPIGNANO</v>
          </cell>
          <cell r="B174" t="str">
            <v>TO</v>
          </cell>
          <cell r="C174" t="str">
            <v>PIEMONTE</v>
          </cell>
        </row>
        <row r="175">
          <cell r="A175" t="str">
            <v>ALSENO</v>
          </cell>
          <cell r="B175" t="str">
            <v>PC</v>
          </cell>
          <cell r="C175" t="str">
            <v>EMILIA ROMAGNA</v>
          </cell>
        </row>
        <row r="176">
          <cell r="A176" t="str">
            <v>ALSERIO</v>
          </cell>
          <cell r="B176" t="str">
            <v>CO</v>
          </cell>
          <cell r="C176" t="str">
            <v>LOMBARDIA</v>
          </cell>
        </row>
        <row r="177">
          <cell r="A177" t="str">
            <v>ALTAMURA</v>
          </cell>
          <cell r="B177" t="str">
            <v>BA</v>
          </cell>
          <cell r="C177" t="str">
            <v>PUGLIA</v>
          </cell>
        </row>
        <row r="178">
          <cell r="A178" t="str">
            <v>ALTARE</v>
          </cell>
          <cell r="B178" t="str">
            <v>SV</v>
          </cell>
          <cell r="C178" t="str">
            <v>LIGURIA</v>
          </cell>
        </row>
        <row r="179">
          <cell r="A179" t="str">
            <v>ALTAVILLA IRPINA</v>
          </cell>
          <cell r="B179" t="str">
            <v>AV</v>
          </cell>
          <cell r="C179" t="str">
            <v>CAMPANIA</v>
          </cell>
        </row>
        <row r="180">
          <cell r="A180" t="str">
            <v>ALTAVILLA MILICIA</v>
          </cell>
          <cell r="B180" t="str">
            <v>PA</v>
          </cell>
          <cell r="C180" t="str">
            <v>SICILIA</v>
          </cell>
        </row>
        <row r="181">
          <cell r="A181" t="str">
            <v>ALTAVILLA MONFERRATO</v>
          </cell>
          <cell r="B181" t="str">
            <v>AL</v>
          </cell>
          <cell r="C181" t="str">
            <v>PIEMONTE</v>
          </cell>
        </row>
        <row r="182">
          <cell r="A182" t="str">
            <v>ALTAVILLA SILENTINA</v>
          </cell>
          <cell r="B182" t="str">
            <v>SA</v>
          </cell>
          <cell r="C182" t="str">
            <v>CAMPANIA</v>
          </cell>
        </row>
        <row r="183">
          <cell r="A183" t="str">
            <v>ALTAVILLA VICENTINA</v>
          </cell>
          <cell r="B183" t="str">
            <v>VI</v>
          </cell>
          <cell r="C183" t="str">
            <v>VENETO</v>
          </cell>
        </row>
        <row r="184">
          <cell r="A184" t="str">
            <v>ALTIDONA</v>
          </cell>
          <cell r="B184" t="str">
            <v>AP</v>
          </cell>
          <cell r="C184" t="str">
            <v>MARCHE</v>
          </cell>
        </row>
        <row r="185">
          <cell r="A185" t="str">
            <v>ALTILIA</v>
          </cell>
          <cell r="B185" t="str">
            <v>CS</v>
          </cell>
          <cell r="C185" t="str">
            <v>CALABRIA</v>
          </cell>
        </row>
        <row r="186">
          <cell r="A186" t="str">
            <v>ALTINO</v>
          </cell>
          <cell r="B186" t="str">
            <v>CH</v>
          </cell>
          <cell r="C186" t="str">
            <v>ABRUZZO</v>
          </cell>
        </row>
        <row r="187">
          <cell r="A187" t="str">
            <v>ALTISSIMO</v>
          </cell>
          <cell r="B187" t="str">
            <v>VI</v>
          </cell>
          <cell r="C187" t="str">
            <v>VENETO</v>
          </cell>
        </row>
        <row r="188">
          <cell r="A188" t="str">
            <v>ALTIVOLE</v>
          </cell>
          <cell r="B188" t="str">
            <v>TV</v>
          </cell>
          <cell r="C188" t="str">
            <v>VENETO</v>
          </cell>
        </row>
        <row r="189">
          <cell r="A189" t="str">
            <v>ALTO</v>
          </cell>
          <cell r="B189" t="str">
            <v>CN</v>
          </cell>
          <cell r="C189" t="str">
            <v>PIEMONTE</v>
          </cell>
        </row>
        <row r="190">
          <cell r="A190" t="str">
            <v>ALTOFONTE</v>
          </cell>
          <cell r="B190" t="str">
            <v>PA</v>
          </cell>
          <cell r="C190" t="str">
            <v>SICILIA</v>
          </cell>
        </row>
        <row r="191">
          <cell r="A191" t="str">
            <v>ALTOMONTE</v>
          </cell>
          <cell r="B191" t="str">
            <v>CS</v>
          </cell>
          <cell r="C191" t="str">
            <v>CALABRIA</v>
          </cell>
        </row>
        <row r="192">
          <cell r="A192" t="str">
            <v>ALTOPASCIO</v>
          </cell>
          <cell r="B192" t="str">
            <v>LU</v>
          </cell>
          <cell r="C192" t="str">
            <v>TOSCANA</v>
          </cell>
        </row>
        <row r="193">
          <cell r="A193" t="str">
            <v>ALVIANO</v>
          </cell>
          <cell r="B193" t="str">
            <v>TR</v>
          </cell>
          <cell r="C193" t="str">
            <v>UMBRIA</v>
          </cell>
        </row>
        <row r="194">
          <cell r="A194" t="str">
            <v>ALVIGNANO</v>
          </cell>
          <cell r="B194" t="str">
            <v>CE</v>
          </cell>
          <cell r="C194" t="str">
            <v>CAMPANIA</v>
          </cell>
        </row>
        <row r="195">
          <cell r="A195" t="str">
            <v>ALVITO</v>
          </cell>
          <cell r="B195" t="str">
            <v>FR</v>
          </cell>
          <cell r="C195" t="str">
            <v>LAZIO</v>
          </cell>
        </row>
        <row r="196">
          <cell r="A196" t="str">
            <v>ALZANO LOMBARDO</v>
          </cell>
          <cell r="B196" t="str">
            <v>BG</v>
          </cell>
          <cell r="C196" t="str">
            <v>LOMBARDIA</v>
          </cell>
        </row>
        <row r="197">
          <cell r="A197" t="str">
            <v>ALZANO SCRIVIA</v>
          </cell>
          <cell r="B197" t="str">
            <v>AL</v>
          </cell>
          <cell r="C197" t="str">
            <v>PIEMONTE</v>
          </cell>
        </row>
        <row r="198">
          <cell r="A198" t="str">
            <v>ALZATE BRIANZA</v>
          </cell>
          <cell r="B198" t="str">
            <v>CO</v>
          </cell>
          <cell r="C198" t="str">
            <v>LOMBARDIA</v>
          </cell>
        </row>
        <row r="199">
          <cell r="A199" t="str">
            <v>AMALFI</v>
          </cell>
          <cell r="B199" t="str">
            <v>SA</v>
          </cell>
          <cell r="C199" t="str">
            <v>CAMPANIA</v>
          </cell>
        </row>
        <row r="200">
          <cell r="A200" t="str">
            <v>AMANDOLA</v>
          </cell>
          <cell r="B200" t="str">
            <v>AP</v>
          </cell>
          <cell r="C200" t="str">
            <v>MARCHE</v>
          </cell>
        </row>
        <row r="201">
          <cell r="A201" t="str">
            <v>AMANTEA</v>
          </cell>
          <cell r="B201" t="str">
            <v>CS</v>
          </cell>
          <cell r="C201" t="str">
            <v>CALABRIA</v>
          </cell>
        </row>
        <row r="202">
          <cell r="A202" t="str">
            <v>AMARO</v>
          </cell>
          <cell r="B202" t="str">
            <v>UD</v>
          </cell>
          <cell r="C202" t="str">
            <v>FRIULI VENEZIA GIULIA</v>
          </cell>
        </row>
        <row r="203">
          <cell r="A203" t="str">
            <v>AMARONI</v>
          </cell>
          <cell r="B203" t="str">
            <v>CZ</v>
          </cell>
          <cell r="C203" t="str">
            <v>CALABRIA</v>
          </cell>
        </row>
        <row r="204">
          <cell r="A204" t="str">
            <v>AMASENO</v>
          </cell>
          <cell r="B204" t="str">
            <v>FR</v>
          </cell>
          <cell r="C204" t="str">
            <v>LAZIO</v>
          </cell>
        </row>
        <row r="205">
          <cell r="A205" t="str">
            <v>AMATO</v>
          </cell>
          <cell r="B205" t="str">
            <v>CZ</v>
          </cell>
          <cell r="C205" t="str">
            <v>CALABRIA</v>
          </cell>
        </row>
        <row r="206">
          <cell r="A206" t="str">
            <v>AMATRICE</v>
          </cell>
          <cell r="B206" t="str">
            <v>RI</v>
          </cell>
          <cell r="C206" t="str">
            <v>LAZIO</v>
          </cell>
        </row>
        <row r="207">
          <cell r="A207" t="str">
            <v>AMBIVERE</v>
          </cell>
          <cell r="B207" t="str">
            <v>BG</v>
          </cell>
          <cell r="C207" t="str">
            <v>LOMBARDIA</v>
          </cell>
        </row>
        <row r="208">
          <cell r="A208" t="str">
            <v>AMBLAR</v>
          </cell>
          <cell r="B208" t="str">
            <v>TN</v>
          </cell>
          <cell r="C208" t="str">
            <v>TRENTINO ALTO ADIGE</v>
          </cell>
        </row>
        <row r="209">
          <cell r="A209" t="str">
            <v>AMEGLIA</v>
          </cell>
          <cell r="B209" t="str">
            <v>SP</v>
          </cell>
          <cell r="C209" t="str">
            <v>LIGURIA</v>
          </cell>
        </row>
        <row r="210">
          <cell r="A210" t="str">
            <v>AMELIA</v>
          </cell>
          <cell r="B210" t="str">
            <v>TR</v>
          </cell>
          <cell r="C210" t="str">
            <v>UMBRIA</v>
          </cell>
        </row>
        <row r="211">
          <cell r="A211" t="str">
            <v>AMENDOLARA</v>
          </cell>
          <cell r="B211" t="str">
            <v>CS</v>
          </cell>
          <cell r="C211" t="str">
            <v>CALABRIA</v>
          </cell>
        </row>
        <row r="212">
          <cell r="A212" t="str">
            <v>AMENO</v>
          </cell>
          <cell r="B212" t="str">
            <v>NO</v>
          </cell>
          <cell r="C212" t="str">
            <v>PIEMONTE</v>
          </cell>
        </row>
        <row r="213">
          <cell r="A213" t="str">
            <v>AMOROSI</v>
          </cell>
          <cell r="B213" t="str">
            <v>BN</v>
          </cell>
          <cell r="C213" t="str">
            <v>CAMPANIA</v>
          </cell>
        </row>
        <row r="214">
          <cell r="A214" t="str">
            <v>AMPEZZO</v>
          </cell>
          <cell r="B214" t="str">
            <v>UD</v>
          </cell>
          <cell r="C214" t="str">
            <v>FRIULI VENEZIA GIULIA</v>
          </cell>
        </row>
        <row r="215">
          <cell r="A215" t="str">
            <v>ANACAPRI</v>
          </cell>
          <cell r="B215" t="str">
            <v>NA</v>
          </cell>
          <cell r="C215" t="str">
            <v>CAMPANIA</v>
          </cell>
        </row>
        <row r="216">
          <cell r="A216" t="str">
            <v>ANAGNI</v>
          </cell>
          <cell r="B216" t="str">
            <v>FR</v>
          </cell>
          <cell r="C216" t="str">
            <v>LAZIO</v>
          </cell>
        </row>
        <row r="217">
          <cell r="A217" t="str">
            <v>ANCARANO</v>
          </cell>
          <cell r="B217" t="str">
            <v>TE</v>
          </cell>
          <cell r="C217" t="str">
            <v>ABRUZZO</v>
          </cell>
        </row>
        <row r="218">
          <cell r="A218" t="str">
            <v>ANCONA</v>
          </cell>
          <cell r="B218" t="str">
            <v>AN</v>
          </cell>
          <cell r="C218" t="str">
            <v>MARCHE</v>
          </cell>
        </row>
        <row r="219">
          <cell r="A219" t="str">
            <v>ANDALI</v>
          </cell>
          <cell r="B219" t="str">
            <v>CZ</v>
          </cell>
          <cell r="C219" t="str">
            <v>CALABRIA</v>
          </cell>
        </row>
        <row r="220">
          <cell r="A220" t="str">
            <v>ANDALO</v>
          </cell>
          <cell r="B220" t="str">
            <v>TN</v>
          </cell>
          <cell r="C220" t="str">
            <v>TRENTINO ALTO ADIGE</v>
          </cell>
        </row>
        <row r="221">
          <cell r="A221" t="str">
            <v>ANDALO VALTELLINO</v>
          </cell>
          <cell r="B221" t="str">
            <v>SO</v>
          </cell>
          <cell r="C221" t="str">
            <v>LOMBARDIA</v>
          </cell>
        </row>
        <row r="222">
          <cell r="A222" t="str">
            <v>ANDEZENO</v>
          </cell>
          <cell r="B222" t="str">
            <v>TO</v>
          </cell>
          <cell r="C222" t="str">
            <v>PIEMONTE</v>
          </cell>
        </row>
        <row r="223">
          <cell r="A223" t="str">
            <v>ANDORA</v>
          </cell>
          <cell r="B223" t="str">
            <v>SV</v>
          </cell>
          <cell r="C223" t="str">
            <v>LIGURIA</v>
          </cell>
        </row>
        <row r="224">
          <cell r="A224" t="str">
            <v>ANDORNO MICCA</v>
          </cell>
          <cell r="B224" t="str">
            <v>BI</v>
          </cell>
          <cell r="C224" t="str">
            <v>PIEMONTE</v>
          </cell>
        </row>
        <row r="225">
          <cell r="A225" t="str">
            <v>ANDRANO</v>
          </cell>
          <cell r="B225" t="str">
            <v>LE</v>
          </cell>
          <cell r="C225" t="str">
            <v>PUGLIA</v>
          </cell>
        </row>
        <row r="226">
          <cell r="A226" t="str">
            <v>ANDRATE</v>
          </cell>
          <cell r="B226" t="str">
            <v>TO</v>
          </cell>
          <cell r="C226" t="str">
            <v>PIEMONTE</v>
          </cell>
        </row>
        <row r="227">
          <cell r="A227" t="str">
            <v>ANDREIS</v>
          </cell>
          <cell r="B227" t="str">
            <v>PN</v>
          </cell>
          <cell r="C227" t="str">
            <v>FRIULI VENEZIA GIULIA</v>
          </cell>
        </row>
        <row r="228">
          <cell r="A228" t="str">
            <v>ANDRETTA</v>
          </cell>
          <cell r="B228" t="str">
            <v>AV</v>
          </cell>
          <cell r="C228" t="str">
            <v>CAMPANIA</v>
          </cell>
        </row>
        <row r="229">
          <cell r="A229" t="str">
            <v>ANDRIA</v>
          </cell>
          <cell r="B229" t="str">
            <v>BA</v>
          </cell>
          <cell r="C229" t="str">
            <v>PUGLIA</v>
          </cell>
        </row>
        <row r="230">
          <cell r="A230" t="str">
            <v>ANDRIANO</v>
          </cell>
          <cell r="B230" t="str">
            <v>BZ</v>
          </cell>
          <cell r="C230" t="str">
            <v>TRENTINO ALTO ADIGE</v>
          </cell>
        </row>
        <row r="231">
          <cell r="A231" t="str">
            <v>ANFO</v>
          </cell>
          <cell r="B231" t="str">
            <v>BS</v>
          </cell>
          <cell r="C231" t="str">
            <v>LOMBARDIA</v>
          </cell>
        </row>
        <row r="232">
          <cell r="A232" t="str">
            <v>ANGERA</v>
          </cell>
          <cell r="B232" t="str">
            <v>VA</v>
          </cell>
          <cell r="C232" t="str">
            <v>LOMBARDIA</v>
          </cell>
        </row>
        <row r="233">
          <cell r="A233" t="str">
            <v>ANGHIARI</v>
          </cell>
          <cell r="B233" t="str">
            <v>AR</v>
          </cell>
          <cell r="C233" t="str">
            <v>TOSCANA</v>
          </cell>
        </row>
        <row r="234">
          <cell r="A234" t="str">
            <v>ANGIARI</v>
          </cell>
          <cell r="B234" t="str">
            <v>VR</v>
          </cell>
          <cell r="C234" t="str">
            <v>VENETO</v>
          </cell>
        </row>
        <row r="235">
          <cell r="A235" t="str">
            <v>ANGOLO TERME</v>
          </cell>
          <cell r="B235" t="str">
            <v>BS</v>
          </cell>
          <cell r="C235" t="str">
            <v>LOMBARDIA</v>
          </cell>
        </row>
        <row r="236">
          <cell r="A236" t="str">
            <v>ANGRI</v>
          </cell>
          <cell r="B236" t="str">
            <v>SA</v>
          </cell>
          <cell r="C236" t="str">
            <v>CAMPANIA</v>
          </cell>
        </row>
        <row r="237">
          <cell r="A237" t="str">
            <v>ANGROGNA</v>
          </cell>
          <cell r="B237" t="str">
            <v>TO</v>
          </cell>
          <cell r="C237" t="str">
            <v>PIEMONTE</v>
          </cell>
        </row>
        <row r="238">
          <cell r="A238" t="str">
            <v>ANGUILLARA SABAZIA</v>
          </cell>
          <cell r="B238" t="str">
            <v>RM</v>
          </cell>
          <cell r="C238" t="str">
            <v>LAZIO</v>
          </cell>
        </row>
        <row r="239">
          <cell r="A239" t="str">
            <v>ANGUILLARA VENETA</v>
          </cell>
          <cell r="B239" t="str">
            <v>PD</v>
          </cell>
          <cell r="C239" t="str">
            <v>VENETO</v>
          </cell>
        </row>
        <row r="240">
          <cell r="A240" t="str">
            <v>ANNICCO</v>
          </cell>
          <cell r="B240" t="str">
            <v>CR</v>
          </cell>
          <cell r="C240" t="str">
            <v>LOMBARDIA</v>
          </cell>
        </row>
        <row r="241">
          <cell r="A241" t="str">
            <v>ANNONE DI BRIANZA</v>
          </cell>
          <cell r="B241" t="str">
            <v>LC</v>
          </cell>
          <cell r="C241" t="str">
            <v>LOMBARDIA</v>
          </cell>
        </row>
        <row r="242">
          <cell r="A242" t="str">
            <v>ANNONE VENETO</v>
          </cell>
          <cell r="B242" t="str">
            <v>VE</v>
          </cell>
          <cell r="C242" t="str">
            <v>VENETO</v>
          </cell>
        </row>
        <row r="243">
          <cell r="A243" t="str">
            <v>ANOIA</v>
          </cell>
          <cell r="B243" t="str">
            <v>RC</v>
          </cell>
          <cell r="C243" t="str">
            <v>CALABRIA</v>
          </cell>
        </row>
        <row r="244">
          <cell r="A244" t="str">
            <v>ANTEGNATE</v>
          </cell>
          <cell r="B244" t="str">
            <v>BG</v>
          </cell>
          <cell r="C244" t="str">
            <v>LOMBARDIA</v>
          </cell>
        </row>
        <row r="245">
          <cell r="A245" t="str">
            <v>ANTERIVO</v>
          </cell>
          <cell r="B245" t="str">
            <v>BZ</v>
          </cell>
          <cell r="C245" t="str">
            <v>TRENTINO ALTO ADIGE</v>
          </cell>
        </row>
        <row r="246">
          <cell r="A246" t="str">
            <v>ANTEY-SAINT-ANDRE'</v>
          </cell>
          <cell r="B246" t="str">
            <v>AO</v>
          </cell>
          <cell r="C246" t="str">
            <v>VALLE D'AOSTA</v>
          </cell>
        </row>
        <row r="247">
          <cell r="A247" t="str">
            <v>ANTICOLI CORRADO</v>
          </cell>
          <cell r="B247" t="str">
            <v>RM</v>
          </cell>
          <cell r="C247" t="str">
            <v>LAZIO</v>
          </cell>
        </row>
        <row r="248">
          <cell r="A248" t="str">
            <v>ANTIGNANO</v>
          </cell>
          <cell r="B248" t="str">
            <v>AT</v>
          </cell>
          <cell r="C248" t="str">
            <v>PIEMONTE</v>
          </cell>
        </row>
        <row r="249">
          <cell r="A249" t="str">
            <v>ANTILLO</v>
          </cell>
          <cell r="B249" t="str">
            <v>ME</v>
          </cell>
          <cell r="C249" t="str">
            <v>SICILIA</v>
          </cell>
        </row>
        <row r="250">
          <cell r="A250" t="str">
            <v>ANTONIMINA</v>
          </cell>
          <cell r="B250" t="str">
            <v>RC</v>
          </cell>
          <cell r="C250" t="str">
            <v>CALABRIA</v>
          </cell>
        </row>
        <row r="251">
          <cell r="A251" t="str">
            <v>ANTRODOCO</v>
          </cell>
          <cell r="B251" t="str">
            <v>RI</v>
          </cell>
          <cell r="C251" t="str">
            <v>LAZIO</v>
          </cell>
        </row>
        <row r="252">
          <cell r="A252" t="str">
            <v>ANTRONA SCHIERANCO</v>
          </cell>
          <cell r="B252" t="str">
            <v>VB</v>
          </cell>
          <cell r="C252" t="str">
            <v>PIEMONTE</v>
          </cell>
        </row>
        <row r="253">
          <cell r="A253" t="str">
            <v>ANVERSA DEGLI ABRUZZI</v>
          </cell>
          <cell r="B253" t="str">
            <v>AQ</v>
          </cell>
          <cell r="C253" t="str">
            <v>ABRUZZO</v>
          </cell>
        </row>
        <row r="254">
          <cell r="A254" t="str">
            <v>ANZANO DEL PARCO</v>
          </cell>
          <cell r="B254" t="str">
            <v>CO</v>
          </cell>
          <cell r="C254" t="str">
            <v>LOMBARDIA</v>
          </cell>
        </row>
        <row r="255">
          <cell r="A255" t="str">
            <v>ANZANO DI PUGLIA</v>
          </cell>
          <cell r="B255" t="str">
            <v>FG</v>
          </cell>
          <cell r="C255" t="str">
            <v>PUGLIA</v>
          </cell>
        </row>
        <row r="256">
          <cell r="A256" t="str">
            <v>ANZI</v>
          </cell>
          <cell r="B256" t="str">
            <v>PZ</v>
          </cell>
          <cell r="C256" t="str">
            <v>BASILICATA</v>
          </cell>
        </row>
        <row r="257">
          <cell r="A257" t="str">
            <v>ANZIO</v>
          </cell>
          <cell r="B257" t="str">
            <v>RM</v>
          </cell>
          <cell r="C257" t="str">
            <v>LAZIO</v>
          </cell>
        </row>
        <row r="258">
          <cell r="A258" t="str">
            <v>ANZOLA DELL'EMILIA</v>
          </cell>
          <cell r="B258" t="str">
            <v>BO</v>
          </cell>
          <cell r="C258" t="str">
            <v>EMILIA ROMAGNA</v>
          </cell>
        </row>
        <row r="259">
          <cell r="A259" t="str">
            <v>ANZOLA D'OSSOLA</v>
          </cell>
          <cell r="B259" t="str">
            <v>VB</v>
          </cell>
          <cell r="C259" t="str">
            <v>PIEMONTE</v>
          </cell>
        </row>
        <row r="260">
          <cell r="A260" t="str">
            <v>AOSTA</v>
          </cell>
          <cell r="B260" t="str">
            <v>AO</v>
          </cell>
          <cell r="C260" t="str">
            <v>VALLE D'AOSTA</v>
          </cell>
        </row>
        <row r="261">
          <cell r="A261" t="str">
            <v>APECCHIO</v>
          </cell>
          <cell r="B261" t="str">
            <v>PS</v>
          </cell>
          <cell r="C261" t="str">
            <v>MARCHE</v>
          </cell>
        </row>
        <row r="262">
          <cell r="A262" t="str">
            <v>APICE</v>
          </cell>
          <cell r="B262" t="str">
            <v>BN</v>
          </cell>
          <cell r="C262" t="str">
            <v>CAMPANIA</v>
          </cell>
        </row>
        <row r="263">
          <cell r="A263" t="str">
            <v>APIRO</v>
          </cell>
          <cell r="B263" t="str">
            <v>MC</v>
          </cell>
          <cell r="C263" t="str">
            <v>MARCHE</v>
          </cell>
        </row>
        <row r="264">
          <cell r="A264" t="str">
            <v>APOLLOSA</v>
          </cell>
          <cell r="B264" t="str">
            <v>BN</v>
          </cell>
          <cell r="C264" t="str">
            <v>CAMPANIA</v>
          </cell>
        </row>
        <row r="265">
          <cell r="A265" t="str">
            <v>APPIANO GENTILE</v>
          </cell>
          <cell r="B265" t="str">
            <v>CO</v>
          </cell>
          <cell r="C265" t="str">
            <v>LOMBARDIA</v>
          </cell>
        </row>
        <row r="266">
          <cell r="A266" t="str">
            <v>APPIANO SULLA STRADA DEL VINO</v>
          </cell>
          <cell r="B266" t="str">
            <v>BZ</v>
          </cell>
          <cell r="C266" t="str">
            <v>TRENTINO ALTO ADIGE</v>
          </cell>
        </row>
        <row r="267">
          <cell r="A267" t="str">
            <v>APPIGNANO</v>
          </cell>
          <cell r="B267" t="str">
            <v>MC</v>
          </cell>
          <cell r="C267" t="str">
            <v>MARCHE</v>
          </cell>
        </row>
        <row r="268">
          <cell r="A268" t="str">
            <v>APPIGNANO DEL TRONTO</v>
          </cell>
          <cell r="B268" t="str">
            <v>AP</v>
          </cell>
          <cell r="C268" t="str">
            <v>MARCHE</v>
          </cell>
        </row>
        <row r="269">
          <cell r="A269" t="str">
            <v>APRICA</v>
          </cell>
          <cell r="B269" t="str">
            <v>SO</v>
          </cell>
          <cell r="C269" t="str">
            <v>LOMBARDIA</v>
          </cell>
        </row>
        <row r="270">
          <cell r="A270" t="str">
            <v>APRICALE</v>
          </cell>
          <cell r="B270" t="str">
            <v>IM</v>
          </cell>
          <cell r="C270" t="str">
            <v>LIGURIA</v>
          </cell>
        </row>
        <row r="271">
          <cell r="A271" t="str">
            <v>APRICENA</v>
          </cell>
          <cell r="B271" t="str">
            <v>FG</v>
          </cell>
          <cell r="C271" t="str">
            <v>PUGLIA</v>
          </cell>
        </row>
        <row r="272">
          <cell r="A272" t="str">
            <v>APRIGLIANO</v>
          </cell>
          <cell r="B272" t="str">
            <v>CS</v>
          </cell>
          <cell r="C272" t="str">
            <v>CALABRIA</v>
          </cell>
        </row>
        <row r="273">
          <cell r="A273" t="str">
            <v>APRILIA</v>
          </cell>
          <cell r="B273" t="str">
            <v>LT</v>
          </cell>
          <cell r="C273" t="str">
            <v>LAZIO</v>
          </cell>
        </row>
        <row r="274">
          <cell r="A274" t="str">
            <v>AQUARA</v>
          </cell>
          <cell r="B274" t="str">
            <v>SA</v>
          </cell>
          <cell r="C274" t="str">
            <v>CAMPANIA</v>
          </cell>
        </row>
        <row r="275">
          <cell r="A275" t="str">
            <v>AQUILA DI ARROSCIA</v>
          </cell>
          <cell r="B275" t="str">
            <v>IM</v>
          </cell>
          <cell r="C275" t="str">
            <v>LIGURIA</v>
          </cell>
        </row>
        <row r="276">
          <cell r="A276" t="str">
            <v>AQUILEIA</v>
          </cell>
          <cell r="B276" t="str">
            <v>UD</v>
          </cell>
          <cell r="C276" t="str">
            <v>FRIULI VENEZIA GIULIA</v>
          </cell>
        </row>
        <row r="277">
          <cell r="A277" t="str">
            <v>AQUILONIA</v>
          </cell>
          <cell r="B277" t="str">
            <v>AV</v>
          </cell>
          <cell r="C277" t="str">
            <v>CAMPANIA</v>
          </cell>
        </row>
        <row r="278">
          <cell r="A278" t="str">
            <v>AQUINO</v>
          </cell>
          <cell r="B278" t="str">
            <v>FR</v>
          </cell>
          <cell r="C278" t="str">
            <v>LAZIO</v>
          </cell>
        </row>
        <row r="279">
          <cell r="A279" t="str">
            <v>ARADEO</v>
          </cell>
          <cell r="B279" t="str">
            <v>LE</v>
          </cell>
          <cell r="C279" t="str">
            <v>PUGLIA</v>
          </cell>
        </row>
        <row r="280">
          <cell r="A280" t="str">
            <v>ARAGONA</v>
          </cell>
          <cell r="B280" t="str">
            <v>AG</v>
          </cell>
          <cell r="C280" t="str">
            <v>SICILIA</v>
          </cell>
        </row>
        <row r="281">
          <cell r="A281" t="str">
            <v>ARAMENGO</v>
          </cell>
          <cell r="B281" t="str">
            <v>AT</v>
          </cell>
          <cell r="C281" t="str">
            <v>PIEMONTE</v>
          </cell>
        </row>
        <row r="282">
          <cell r="A282" t="str">
            <v>ARBA</v>
          </cell>
          <cell r="B282" t="str">
            <v>PN</v>
          </cell>
          <cell r="C282" t="str">
            <v>FRIULI VENEZIA GIULIA</v>
          </cell>
        </row>
        <row r="283">
          <cell r="A283" t="str">
            <v>ARBORIO</v>
          </cell>
          <cell r="B283" t="str">
            <v>VC</v>
          </cell>
          <cell r="C283" t="str">
            <v>PIEMONTE</v>
          </cell>
        </row>
        <row r="284">
          <cell r="A284" t="str">
            <v>ARCADE</v>
          </cell>
          <cell r="B284" t="str">
            <v>TV</v>
          </cell>
          <cell r="C284" t="str">
            <v>VENETO</v>
          </cell>
        </row>
        <row r="285">
          <cell r="A285" t="str">
            <v>ARCE</v>
          </cell>
          <cell r="B285" t="str">
            <v>FR</v>
          </cell>
          <cell r="C285" t="str">
            <v>LAZIO</v>
          </cell>
        </row>
        <row r="286">
          <cell r="A286" t="str">
            <v>ARCENE</v>
          </cell>
          <cell r="B286" t="str">
            <v>BG</v>
          </cell>
          <cell r="C286" t="str">
            <v>LOMBARDIA</v>
          </cell>
        </row>
        <row r="287">
          <cell r="A287" t="str">
            <v>ARCEVIA</v>
          </cell>
          <cell r="B287" t="str">
            <v>AN</v>
          </cell>
          <cell r="C287" t="str">
            <v>MARCHE</v>
          </cell>
        </row>
        <row r="288">
          <cell r="A288" t="str">
            <v>ARCHI</v>
          </cell>
          <cell r="B288" t="str">
            <v>CH</v>
          </cell>
          <cell r="C288" t="str">
            <v>ABRUZZO</v>
          </cell>
        </row>
        <row r="289">
          <cell r="A289" t="str">
            <v>ARCIDOSSO</v>
          </cell>
          <cell r="B289" t="str">
            <v>GR</v>
          </cell>
          <cell r="C289" t="str">
            <v>TOSCANA</v>
          </cell>
        </row>
        <row r="290">
          <cell r="A290" t="str">
            <v>ARCINAZZO ROMANO</v>
          </cell>
          <cell r="B290" t="str">
            <v>RM</v>
          </cell>
          <cell r="C290" t="str">
            <v>LAZIO</v>
          </cell>
        </row>
        <row r="291">
          <cell r="A291" t="str">
            <v>ARCISATE</v>
          </cell>
          <cell r="B291" t="str">
            <v>VA</v>
          </cell>
          <cell r="C291" t="str">
            <v>LOMBARDIA</v>
          </cell>
        </row>
        <row r="292">
          <cell r="A292" t="str">
            <v>ARCO</v>
          </cell>
          <cell r="B292" t="str">
            <v>TN</v>
          </cell>
          <cell r="C292" t="str">
            <v>TRENTINO ALTO ADIGE</v>
          </cell>
        </row>
        <row r="293">
          <cell r="A293" t="str">
            <v>ARCOLA</v>
          </cell>
          <cell r="B293" t="str">
            <v>SP</v>
          </cell>
          <cell r="C293" t="str">
            <v>LIGURIA</v>
          </cell>
        </row>
        <row r="294">
          <cell r="A294" t="str">
            <v>ARCOLE</v>
          </cell>
          <cell r="B294" t="str">
            <v>VR</v>
          </cell>
          <cell r="C294" t="str">
            <v>VENETO</v>
          </cell>
        </row>
        <row r="295">
          <cell r="A295" t="str">
            <v>ARCONATE</v>
          </cell>
          <cell r="B295" t="str">
            <v>MI</v>
          </cell>
          <cell r="C295" t="str">
            <v>LOMBARDIA</v>
          </cell>
        </row>
        <row r="296">
          <cell r="A296" t="str">
            <v>ARCORE</v>
          </cell>
          <cell r="B296" t="str">
            <v>MI</v>
          </cell>
          <cell r="C296" t="str">
            <v>LOMBARDIA</v>
          </cell>
        </row>
        <row r="297">
          <cell r="A297" t="str">
            <v>ARCUGNANO</v>
          </cell>
          <cell r="B297" t="str">
            <v>VI</v>
          </cell>
          <cell r="C297" t="str">
            <v>VENETO</v>
          </cell>
        </row>
        <row r="298">
          <cell r="A298" t="str">
            <v>ARDEA</v>
          </cell>
          <cell r="B298" t="str">
            <v>RM</v>
          </cell>
          <cell r="C298" t="str">
            <v>LAZIO</v>
          </cell>
        </row>
        <row r="299">
          <cell r="A299" t="str">
            <v>ARDENNO</v>
          </cell>
          <cell r="B299" t="str">
            <v>SO</v>
          </cell>
          <cell r="C299" t="str">
            <v>LOMBARDIA</v>
          </cell>
        </row>
        <row r="300">
          <cell r="A300" t="str">
            <v>ARDESIO</v>
          </cell>
          <cell r="B300" t="str">
            <v>BG</v>
          </cell>
          <cell r="C300" t="str">
            <v>LOMBARDIA</v>
          </cell>
        </row>
        <row r="301">
          <cell r="A301" t="str">
            <v>ARDORE</v>
          </cell>
          <cell r="B301" t="str">
            <v>RC</v>
          </cell>
          <cell r="C301" t="str">
            <v>CALABRIA</v>
          </cell>
        </row>
        <row r="302">
          <cell r="A302" t="str">
            <v>ARENA</v>
          </cell>
          <cell r="B302" t="str">
            <v>VV</v>
          </cell>
          <cell r="C302" t="str">
            <v>CALABRIA</v>
          </cell>
        </row>
        <row r="303">
          <cell r="A303" t="str">
            <v>ARENA PO</v>
          </cell>
          <cell r="B303" t="str">
            <v>PV</v>
          </cell>
          <cell r="C303" t="str">
            <v>LOMBARDIA</v>
          </cell>
        </row>
        <row r="304">
          <cell r="A304" t="str">
            <v>ARENZANO</v>
          </cell>
          <cell r="B304" t="str">
            <v>GE</v>
          </cell>
          <cell r="C304" t="str">
            <v>LIGURIA</v>
          </cell>
        </row>
        <row r="305">
          <cell r="A305" t="str">
            <v>ARESE</v>
          </cell>
          <cell r="B305" t="str">
            <v>MI</v>
          </cell>
          <cell r="C305" t="str">
            <v>LOMBARDIA</v>
          </cell>
        </row>
        <row r="306">
          <cell r="A306" t="str">
            <v>AREZZO</v>
          </cell>
          <cell r="B306" t="str">
            <v>AR</v>
          </cell>
          <cell r="C306" t="str">
            <v>TOSCANA</v>
          </cell>
        </row>
        <row r="307">
          <cell r="A307" t="str">
            <v>ARGEGNO</v>
          </cell>
          <cell r="B307" t="str">
            <v>CO</v>
          </cell>
          <cell r="C307" t="str">
            <v>LOMBARDIA</v>
          </cell>
        </row>
        <row r="308">
          <cell r="A308" t="str">
            <v>ARGELATO</v>
          </cell>
          <cell r="B308" t="str">
            <v>BO</v>
          </cell>
          <cell r="C308" t="str">
            <v>EMILIA ROMAGNA</v>
          </cell>
        </row>
        <row r="309">
          <cell r="A309" t="str">
            <v>ARGENTA</v>
          </cell>
          <cell r="B309" t="str">
            <v>FE</v>
          </cell>
          <cell r="C309" t="str">
            <v>EMILIA ROMAGNA</v>
          </cell>
        </row>
        <row r="310">
          <cell r="A310" t="str">
            <v>ARGENTERA</v>
          </cell>
          <cell r="B310" t="str">
            <v>CN</v>
          </cell>
          <cell r="C310" t="str">
            <v>PIEMONTE</v>
          </cell>
        </row>
        <row r="311">
          <cell r="A311" t="str">
            <v>ARGUELLO</v>
          </cell>
          <cell r="B311" t="str">
            <v>CN</v>
          </cell>
          <cell r="C311" t="str">
            <v>PIEMONTE</v>
          </cell>
        </row>
        <row r="312">
          <cell r="A312" t="str">
            <v>ARGUSTO</v>
          </cell>
          <cell r="B312" t="str">
            <v>CZ</v>
          </cell>
          <cell r="C312" t="str">
            <v>CALABRIA</v>
          </cell>
        </row>
        <row r="313">
          <cell r="A313" t="str">
            <v>ARI</v>
          </cell>
          <cell r="B313" t="str">
            <v>CH</v>
          </cell>
          <cell r="C313" t="str">
            <v>ABRUZZO</v>
          </cell>
        </row>
        <row r="314">
          <cell r="A314" t="str">
            <v>ARIANO IRPINO</v>
          </cell>
          <cell r="B314" t="str">
            <v>AV</v>
          </cell>
          <cell r="C314" t="str">
            <v>CAMPANIA</v>
          </cell>
        </row>
        <row r="315">
          <cell r="A315" t="str">
            <v>ARIANO NEL POLESINE</v>
          </cell>
          <cell r="B315" t="str">
            <v>RO</v>
          </cell>
          <cell r="C315" t="str">
            <v>VENETO</v>
          </cell>
        </row>
        <row r="316">
          <cell r="A316" t="str">
            <v>ARICCIA</v>
          </cell>
          <cell r="B316" t="str">
            <v>RM</v>
          </cell>
          <cell r="C316" t="str">
            <v>LAZIO</v>
          </cell>
        </row>
        <row r="317">
          <cell r="A317" t="str">
            <v>ARIELLI</v>
          </cell>
          <cell r="B317" t="str">
            <v>CH</v>
          </cell>
          <cell r="C317" t="str">
            <v>ABRUZZO</v>
          </cell>
        </row>
        <row r="318">
          <cell r="A318" t="str">
            <v>ARIENZO</v>
          </cell>
          <cell r="B318" t="str">
            <v>CE</v>
          </cell>
          <cell r="C318" t="str">
            <v>CAMPANIA</v>
          </cell>
        </row>
        <row r="319">
          <cell r="A319" t="str">
            <v>ARIGNANO</v>
          </cell>
          <cell r="B319" t="str">
            <v>TO</v>
          </cell>
          <cell r="C319" t="str">
            <v>PIEMONTE</v>
          </cell>
        </row>
        <row r="320">
          <cell r="A320" t="str">
            <v>ARIZZANO</v>
          </cell>
          <cell r="B320" t="str">
            <v>VB</v>
          </cell>
          <cell r="C320" t="str">
            <v>PIEMONTE</v>
          </cell>
        </row>
        <row r="321">
          <cell r="A321" t="str">
            <v>ARLENA DI CASTRO</v>
          </cell>
          <cell r="B321" t="str">
            <v>VT</v>
          </cell>
          <cell r="C321" t="str">
            <v>LAZIO</v>
          </cell>
        </row>
        <row r="322">
          <cell r="A322" t="str">
            <v>ARLUNO</v>
          </cell>
          <cell r="B322" t="str">
            <v>MI</v>
          </cell>
          <cell r="C322" t="str">
            <v>LOMBARDIA</v>
          </cell>
        </row>
        <row r="323">
          <cell r="A323" t="str">
            <v>ARMENO</v>
          </cell>
          <cell r="B323" t="str">
            <v>NO</v>
          </cell>
          <cell r="C323" t="str">
            <v>PIEMONTE</v>
          </cell>
        </row>
        <row r="324">
          <cell r="A324" t="str">
            <v>ARMENTO</v>
          </cell>
          <cell r="B324" t="str">
            <v>PZ</v>
          </cell>
          <cell r="C324" t="str">
            <v>BASILICATA</v>
          </cell>
        </row>
        <row r="325">
          <cell r="A325" t="str">
            <v>ARMO</v>
          </cell>
          <cell r="B325" t="str">
            <v>IM</v>
          </cell>
          <cell r="C325" t="str">
            <v>LIGURIA</v>
          </cell>
        </row>
        <row r="326">
          <cell r="A326" t="str">
            <v>ARNAD</v>
          </cell>
          <cell r="B326" t="str">
            <v>AO</v>
          </cell>
          <cell r="C326" t="str">
            <v>VALLE D'AOSTA</v>
          </cell>
        </row>
        <row r="327">
          <cell r="A327" t="str">
            <v>ARNARA</v>
          </cell>
          <cell r="B327" t="str">
            <v>FR</v>
          </cell>
          <cell r="C327" t="str">
            <v>LAZIO</v>
          </cell>
        </row>
        <row r="328">
          <cell r="A328" t="str">
            <v>ARNASCO</v>
          </cell>
          <cell r="B328" t="str">
            <v>SV</v>
          </cell>
          <cell r="C328" t="str">
            <v>LIGURIA</v>
          </cell>
        </row>
        <row r="329">
          <cell r="A329" t="str">
            <v>ARNESANO</v>
          </cell>
          <cell r="B329" t="str">
            <v>LE</v>
          </cell>
          <cell r="C329" t="str">
            <v>PUGLIA</v>
          </cell>
        </row>
        <row r="330">
          <cell r="A330" t="str">
            <v>AROLA</v>
          </cell>
          <cell r="B330" t="str">
            <v>VB</v>
          </cell>
          <cell r="C330" t="str">
            <v>PIEMONTE</v>
          </cell>
        </row>
        <row r="331">
          <cell r="A331" t="str">
            <v>ARONA</v>
          </cell>
          <cell r="B331" t="str">
            <v>NO</v>
          </cell>
          <cell r="C331" t="str">
            <v>PIEMONTE</v>
          </cell>
        </row>
        <row r="332">
          <cell r="A332" t="str">
            <v>AROSIO</v>
          </cell>
          <cell r="B332" t="str">
            <v>CO</v>
          </cell>
          <cell r="C332" t="str">
            <v>LOMBARDIA</v>
          </cell>
        </row>
        <row r="333">
          <cell r="A333" t="str">
            <v>ARPAIA</v>
          </cell>
          <cell r="B333" t="str">
            <v>BN</v>
          </cell>
          <cell r="C333" t="str">
            <v>CAMPANIA</v>
          </cell>
        </row>
        <row r="334">
          <cell r="A334" t="str">
            <v>ARPAISE</v>
          </cell>
          <cell r="B334" t="str">
            <v>BN</v>
          </cell>
          <cell r="C334" t="str">
            <v>CAMPANIA</v>
          </cell>
        </row>
        <row r="335">
          <cell r="A335" t="str">
            <v>ARPINO</v>
          </cell>
          <cell r="B335" t="str">
            <v>FR</v>
          </cell>
          <cell r="C335" t="str">
            <v>LAZIO</v>
          </cell>
        </row>
        <row r="336">
          <cell r="A336" t="str">
            <v>ARQUA' PETRARCA</v>
          </cell>
          <cell r="B336" t="str">
            <v>PD</v>
          </cell>
          <cell r="C336" t="str">
            <v>VENETO</v>
          </cell>
        </row>
        <row r="337">
          <cell r="A337" t="str">
            <v>ARQUA' POLESINE</v>
          </cell>
          <cell r="B337" t="str">
            <v>RO</v>
          </cell>
          <cell r="C337" t="str">
            <v>VENETO</v>
          </cell>
        </row>
        <row r="338">
          <cell r="A338" t="str">
            <v>ARQUATA DEL TRONTO</v>
          </cell>
          <cell r="B338" t="str">
            <v>AP</v>
          </cell>
          <cell r="C338" t="str">
            <v>MARCHE</v>
          </cell>
        </row>
        <row r="339">
          <cell r="A339" t="str">
            <v>ARQUATA SCRIVIA</v>
          </cell>
          <cell r="B339" t="str">
            <v>AL</v>
          </cell>
          <cell r="C339" t="str">
            <v>PIEMONTE</v>
          </cell>
        </row>
        <row r="340">
          <cell r="A340" t="str">
            <v>ARRE</v>
          </cell>
          <cell r="B340" t="str">
            <v>PD</v>
          </cell>
          <cell r="C340" t="str">
            <v>VENETO</v>
          </cell>
        </row>
        <row r="341">
          <cell r="A341" t="str">
            <v>ARRONE</v>
          </cell>
          <cell r="B341" t="str">
            <v>TR</v>
          </cell>
          <cell r="C341" t="str">
            <v>UMBRIA</v>
          </cell>
        </row>
        <row r="342">
          <cell r="A342" t="str">
            <v>ARSAGO SEPRIO</v>
          </cell>
          <cell r="B342" t="str">
            <v>VA</v>
          </cell>
          <cell r="C342" t="str">
            <v>LOMBARDIA</v>
          </cell>
        </row>
        <row r="343">
          <cell r="A343" t="str">
            <v>ARSIE'</v>
          </cell>
          <cell r="B343" t="str">
            <v>BL</v>
          </cell>
          <cell r="C343" t="str">
            <v>VENETO</v>
          </cell>
        </row>
        <row r="344">
          <cell r="A344" t="str">
            <v>ARSIERO</v>
          </cell>
          <cell r="B344" t="str">
            <v>VI</v>
          </cell>
          <cell r="C344" t="str">
            <v>VENETO</v>
          </cell>
        </row>
        <row r="345">
          <cell r="A345" t="str">
            <v>ARSITA</v>
          </cell>
          <cell r="B345" t="str">
            <v>TE</v>
          </cell>
          <cell r="C345" t="str">
            <v>ABRUZZO</v>
          </cell>
        </row>
        <row r="346">
          <cell r="A346" t="str">
            <v>ARSOLI</v>
          </cell>
          <cell r="B346" t="str">
            <v>RM</v>
          </cell>
          <cell r="C346" t="str">
            <v>LAZIO</v>
          </cell>
        </row>
        <row r="347">
          <cell r="A347" t="str">
            <v>ARTA TERME</v>
          </cell>
          <cell r="B347" t="str">
            <v>UD</v>
          </cell>
          <cell r="C347" t="str">
            <v>FRIULI VENEZIA GIULIA</v>
          </cell>
        </row>
        <row r="348">
          <cell r="A348" t="str">
            <v>ARTEGNA</v>
          </cell>
          <cell r="B348" t="str">
            <v>UD</v>
          </cell>
          <cell r="C348" t="str">
            <v>FRIULI VENEZIA GIULIA</v>
          </cell>
        </row>
        <row r="349">
          <cell r="A349" t="str">
            <v>ARTENA</v>
          </cell>
          <cell r="B349" t="str">
            <v>RM</v>
          </cell>
          <cell r="C349" t="str">
            <v>LAZIO</v>
          </cell>
        </row>
        <row r="350">
          <cell r="A350" t="str">
            <v>ARTOGNE</v>
          </cell>
          <cell r="B350" t="str">
            <v>BS</v>
          </cell>
          <cell r="C350" t="str">
            <v>LOMBARDIA</v>
          </cell>
        </row>
        <row r="351">
          <cell r="A351" t="str">
            <v>ARVIER</v>
          </cell>
          <cell r="B351" t="str">
            <v>AO</v>
          </cell>
          <cell r="C351" t="str">
            <v>VALLE D'AOSTA</v>
          </cell>
        </row>
        <row r="352">
          <cell r="A352" t="str">
            <v>ARZAGO D'ADDA</v>
          </cell>
          <cell r="B352" t="str">
            <v>BG</v>
          </cell>
          <cell r="C352" t="str">
            <v>LOMBARDIA</v>
          </cell>
        </row>
        <row r="353">
          <cell r="A353" t="str">
            <v>ARZANO</v>
          </cell>
          <cell r="B353" t="str">
            <v>NA</v>
          </cell>
          <cell r="C353" t="str">
            <v>CAMPANIA</v>
          </cell>
        </row>
        <row r="354">
          <cell r="A354" t="str">
            <v>ARZENE</v>
          </cell>
          <cell r="B354" t="str">
            <v>PN</v>
          </cell>
          <cell r="C354" t="str">
            <v>FRIULI VENEZIA GIULIA</v>
          </cell>
        </row>
        <row r="355">
          <cell r="A355" t="str">
            <v>ARZERGRANDE</v>
          </cell>
          <cell r="B355" t="str">
            <v>PD</v>
          </cell>
          <cell r="C355" t="str">
            <v>VENETO</v>
          </cell>
        </row>
        <row r="356">
          <cell r="A356" t="str">
            <v>ARZIGNANO</v>
          </cell>
          <cell r="B356" t="str">
            <v>VI</v>
          </cell>
          <cell r="C356" t="str">
            <v>VENETO</v>
          </cell>
        </row>
        <row r="357">
          <cell r="A357" t="str">
            <v>ASCEA</v>
          </cell>
          <cell r="B357" t="str">
            <v>SA</v>
          </cell>
          <cell r="C357" t="str">
            <v>CAMPANIA</v>
          </cell>
        </row>
        <row r="358">
          <cell r="A358" t="str">
            <v>ASCIANO</v>
          </cell>
          <cell r="B358" t="str">
            <v>SI</v>
          </cell>
          <cell r="C358" t="str">
            <v>TOSCANA</v>
          </cell>
        </row>
        <row r="359">
          <cell r="A359" t="str">
            <v>ASCOLI PICENO</v>
          </cell>
          <cell r="B359" t="str">
            <v>AP</v>
          </cell>
          <cell r="C359" t="str">
            <v>MARCHE</v>
          </cell>
        </row>
        <row r="360">
          <cell r="A360" t="str">
            <v>ASCOLI SATRIANO</v>
          </cell>
          <cell r="B360" t="str">
            <v>FG</v>
          </cell>
          <cell r="C360" t="str">
            <v>PUGLIA</v>
          </cell>
        </row>
        <row r="361">
          <cell r="A361" t="str">
            <v>ASCREA</v>
          </cell>
          <cell r="B361" t="str">
            <v>RI</v>
          </cell>
          <cell r="C361" t="str">
            <v>LAZIO</v>
          </cell>
        </row>
        <row r="362">
          <cell r="A362" t="str">
            <v>ASIAGO</v>
          </cell>
          <cell r="B362" t="str">
            <v>VI</v>
          </cell>
          <cell r="C362" t="str">
            <v>VENETO</v>
          </cell>
        </row>
        <row r="363">
          <cell r="A363" t="str">
            <v>ASIGLIANO VENETO</v>
          </cell>
          <cell r="B363" t="str">
            <v>VI</v>
          </cell>
          <cell r="C363" t="str">
            <v>VENETO</v>
          </cell>
        </row>
        <row r="364">
          <cell r="A364" t="str">
            <v>ASIGLIANO VERCELLESE</v>
          </cell>
          <cell r="B364" t="str">
            <v>VC</v>
          </cell>
          <cell r="C364" t="str">
            <v>PIEMONTE</v>
          </cell>
        </row>
        <row r="365">
          <cell r="A365" t="str">
            <v>ASOLA</v>
          </cell>
          <cell r="B365" t="str">
            <v>MN</v>
          </cell>
          <cell r="C365" t="str">
            <v>LOMBARDIA</v>
          </cell>
        </row>
        <row r="366">
          <cell r="A366" t="str">
            <v>ASOLO</v>
          </cell>
          <cell r="B366" t="str">
            <v>TV</v>
          </cell>
          <cell r="C366" t="str">
            <v>VENETO</v>
          </cell>
        </row>
        <row r="367">
          <cell r="A367" t="str">
            <v>ASSAGO</v>
          </cell>
          <cell r="B367" t="str">
            <v>MI</v>
          </cell>
          <cell r="C367" t="str">
            <v>LOMBARDIA</v>
          </cell>
        </row>
        <row r="368">
          <cell r="A368" t="str">
            <v>ASSISI</v>
          </cell>
          <cell r="B368" t="str">
            <v>PG</v>
          </cell>
          <cell r="C368" t="str">
            <v>UMBRIA</v>
          </cell>
        </row>
        <row r="369">
          <cell r="A369" t="str">
            <v>ASSO</v>
          </cell>
          <cell r="B369" t="str">
            <v>CO</v>
          </cell>
          <cell r="C369" t="str">
            <v>LOMBARDIA</v>
          </cell>
        </row>
        <row r="370">
          <cell r="A370" t="str">
            <v>ASSORO</v>
          </cell>
          <cell r="B370" t="str">
            <v>EN</v>
          </cell>
          <cell r="C370" t="str">
            <v>SICILIA</v>
          </cell>
        </row>
        <row r="371">
          <cell r="A371" t="str">
            <v>ASTI</v>
          </cell>
          <cell r="B371" t="str">
            <v>AT</v>
          </cell>
          <cell r="C371" t="str">
            <v>PIEMONTE</v>
          </cell>
        </row>
        <row r="372">
          <cell r="A372" t="str">
            <v>ATELETA</v>
          </cell>
          <cell r="B372" t="str">
            <v>AQ</v>
          </cell>
          <cell r="C372" t="str">
            <v>ABRUZZO</v>
          </cell>
        </row>
        <row r="373">
          <cell r="A373" t="str">
            <v>ATELLA</v>
          </cell>
          <cell r="B373" t="str">
            <v>PZ</v>
          </cell>
          <cell r="C373" t="str">
            <v>BASILICATA</v>
          </cell>
        </row>
        <row r="374">
          <cell r="A374" t="str">
            <v>ATENA LUCANA</v>
          </cell>
          <cell r="B374" t="str">
            <v>SA</v>
          </cell>
          <cell r="C374" t="str">
            <v>CAMPANIA</v>
          </cell>
        </row>
        <row r="375">
          <cell r="A375" t="str">
            <v>ATESSA</v>
          </cell>
          <cell r="B375" t="str">
            <v>CH</v>
          </cell>
          <cell r="C375" t="str">
            <v>ABRUZZO</v>
          </cell>
        </row>
        <row r="376">
          <cell r="A376" t="str">
            <v>ATINA</v>
          </cell>
          <cell r="B376" t="str">
            <v>FR</v>
          </cell>
          <cell r="C376" t="str">
            <v>LAZIO</v>
          </cell>
        </row>
        <row r="377">
          <cell r="A377" t="str">
            <v>ATRANI</v>
          </cell>
          <cell r="B377" t="str">
            <v>SA</v>
          </cell>
          <cell r="C377" t="str">
            <v>CAMPANIA</v>
          </cell>
        </row>
        <row r="378">
          <cell r="A378" t="str">
            <v>ATRI</v>
          </cell>
          <cell r="B378" t="str">
            <v>TE</v>
          </cell>
          <cell r="C378" t="str">
            <v>ABRUZZO</v>
          </cell>
        </row>
        <row r="379">
          <cell r="A379" t="str">
            <v>ATRIPALDA</v>
          </cell>
          <cell r="B379" t="str">
            <v>AV</v>
          </cell>
          <cell r="C379" t="str">
            <v>CAMPANIA</v>
          </cell>
        </row>
        <row r="380">
          <cell r="A380" t="str">
            <v>ATTIGLIANO</v>
          </cell>
          <cell r="B380" t="str">
            <v>TR</v>
          </cell>
          <cell r="C380" t="str">
            <v>UMBRIA</v>
          </cell>
        </row>
        <row r="381">
          <cell r="A381" t="str">
            <v>ATTIMIS</v>
          </cell>
          <cell r="B381" t="str">
            <v>UD</v>
          </cell>
          <cell r="C381" t="str">
            <v>FRIULI VENEZIA GIULIA</v>
          </cell>
        </row>
        <row r="382">
          <cell r="A382" t="str">
            <v>AUDITORE</v>
          </cell>
          <cell r="B382" t="str">
            <v>PS</v>
          </cell>
          <cell r="C382" t="str">
            <v>MARCHE</v>
          </cell>
        </row>
        <row r="383">
          <cell r="A383" t="str">
            <v>AUGUSTA</v>
          </cell>
          <cell r="B383" t="str">
            <v>SR</v>
          </cell>
          <cell r="C383" t="str">
            <v>SICILIA</v>
          </cell>
        </row>
        <row r="384">
          <cell r="A384" t="str">
            <v>AULETTA</v>
          </cell>
          <cell r="B384" t="str">
            <v>SA</v>
          </cell>
          <cell r="C384" t="str">
            <v>CAMPANIA</v>
          </cell>
        </row>
        <row r="385">
          <cell r="A385" t="str">
            <v>AULLA</v>
          </cell>
          <cell r="B385" t="str">
            <v>MS</v>
          </cell>
          <cell r="C385" t="str">
            <v>TOSCANA</v>
          </cell>
        </row>
        <row r="386">
          <cell r="A386" t="str">
            <v>AURANO</v>
          </cell>
          <cell r="B386" t="str">
            <v>VB</v>
          </cell>
          <cell r="C386" t="str">
            <v>PIEMONTE</v>
          </cell>
        </row>
        <row r="387">
          <cell r="A387" t="str">
            <v>AURIGO</v>
          </cell>
          <cell r="B387" t="str">
            <v>IM</v>
          </cell>
          <cell r="C387" t="str">
            <v>LIGURIA</v>
          </cell>
        </row>
        <row r="388">
          <cell r="A388" t="str">
            <v>AURONZO DI CADORE</v>
          </cell>
          <cell r="B388" t="str">
            <v>BL</v>
          </cell>
          <cell r="C388" t="str">
            <v>VENETO</v>
          </cell>
        </row>
        <row r="389">
          <cell r="A389" t="str">
            <v>AUSONIA</v>
          </cell>
          <cell r="B389" t="str">
            <v>FR</v>
          </cell>
          <cell r="C389" t="str">
            <v>LAZIO</v>
          </cell>
        </row>
        <row r="390">
          <cell r="A390" t="str">
            <v>AVEGNO</v>
          </cell>
          <cell r="B390" t="str">
            <v>GE</v>
          </cell>
          <cell r="C390" t="str">
            <v>LIGURIA</v>
          </cell>
        </row>
        <row r="391">
          <cell r="A391" t="str">
            <v>AVELENGO</v>
          </cell>
          <cell r="B391" t="str">
            <v>BZ</v>
          </cell>
          <cell r="C391" t="str">
            <v>TRENTINO ALTO ADIGE</v>
          </cell>
        </row>
        <row r="392">
          <cell r="A392" t="str">
            <v>AVELLA</v>
          </cell>
          <cell r="B392" t="str">
            <v>AV</v>
          </cell>
          <cell r="C392" t="str">
            <v>CAMPANIA</v>
          </cell>
        </row>
        <row r="393">
          <cell r="A393" t="str">
            <v>AVELLINO</v>
          </cell>
          <cell r="B393" t="str">
            <v>AV</v>
          </cell>
          <cell r="C393" t="str">
            <v>CAMPANIA</v>
          </cell>
        </row>
        <row r="394">
          <cell r="A394" t="str">
            <v>AVERARA</v>
          </cell>
          <cell r="B394" t="str">
            <v>BG</v>
          </cell>
          <cell r="C394" t="str">
            <v>LOMBARDIA</v>
          </cell>
        </row>
        <row r="395">
          <cell r="A395" t="str">
            <v>AVERSA</v>
          </cell>
          <cell r="B395" t="str">
            <v>CE</v>
          </cell>
          <cell r="C395" t="str">
            <v>CAMPANIA</v>
          </cell>
        </row>
        <row r="396">
          <cell r="A396" t="str">
            <v>AVETRANA</v>
          </cell>
          <cell r="B396" t="str">
            <v>TA</v>
          </cell>
          <cell r="C396" t="str">
            <v>PUGLIA</v>
          </cell>
        </row>
        <row r="397">
          <cell r="A397" t="str">
            <v>AVEZZANO</v>
          </cell>
          <cell r="B397" t="str">
            <v>AQ</v>
          </cell>
          <cell r="C397" t="str">
            <v>ABRUZZO</v>
          </cell>
        </row>
        <row r="398">
          <cell r="A398" t="str">
            <v>AVIANO</v>
          </cell>
          <cell r="B398" t="str">
            <v>PN</v>
          </cell>
          <cell r="C398" t="str">
            <v>FRIULI VENEZIA GIULIA</v>
          </cell>
        </row>
        <row r="399">
          <cell r="A399" t="str">
            <v>AVIATICO</v>
          </cell>
          <cell r="B399" t="str">
            <v>BG</v>
          </cell>
          <cell r="C399" t="str">
            <v>LOMBARDIA</v>
          </cell>
        </row>
        <row r="400">
          <cell r="A400" t="str">
            <v>AVIGLIANA</v>
          </cell>
          <cell r="B400" t="str">
            <v>TO</v>
          </cell>
          <cell r="C400" t="str">
            <v>PIEMONTE</v>
          </cell>
        </row>
        <row r="401">
          <cell r="A401" t="str">
            <v>AVIGLIANO</v>
          </cell>
          <cell r="B401" t="str">
            <v>PZ</v>
          </cell>
          <cell r="C401" t="str">
            <v>BASILICATA</v>
          </cell>
        </row>
        <row r="402">
          <cell r="A402" t="str">
            <v>AVIGLIANO UMBRO</v>
          </cell>
          <cell r="B402" t="str">
            <v>TR</v>
          </cell>
          <cell r="C402" t="str">
            <v>UMBRIA</v>
          </cell>
        </row>
        <row r="403">
          <cell r="A403" t="str">
            <v>AVIO</v>
          </cell>
          <cell r="B403" t="str">
            <v>TN</v>
          </cell>
          <cell r="C403" t="str">
            <v>TRENTINO ALTO ADIGE</v>
          </cell>
        </row>
        <row r="404">
          <cell r="A404" t="str">
            <v>AVISE</v>
          </cell>
          <cell r="B404" t="str">
            <v>AO</v>
          </cell>
          <cell r="C404" t="str">
            <v>VALLE D'AOSTA</v>
          </cell>
        </row>
        <row r="405">
          <cell r="A405" t="str">
            <v>AVOLA</v>
          </cell>
          <cell r="B405" t="str">
            <v>SR</v>
          </cell>
          <cell r="C405" t="str">
            <v>SICILIA</v>
          </cell>
        </row>
        <row r="406">
          <cell r="A406" t="str">
            <v>AVOLASCA</v>
          </cell>
          <cell r="B406" t="str">
            <v>AL</v>
          </cell>
          <cell r="C406" t="str">
            <v>PIEMONTE</v>
          </cell>
        </row>
        <row r="407">
          <cell r="A407" t="str">
            <v>AYAS</v>
          </cell>
          <cell r="B407" t="str">
            <v>AO</v>
          </cell>
          <cell r="C407" t="str">
            <v>VALLE D'AOSTA</v>
          </cell>
        </row>
        <row r="408">
          <cell r="A408" t="str">
            <v>AYMAVILLES</v>
          </cell>
          <cell r="B408" t="str">
            <v>AO</v>
          </cell>
          <cell r="C408" t="str">
            <v>VALLE D'AOSTA</v>
          </cell>
        </row>
        <row r="409">
          <cell r="A409" t="str">
            <v>AZEGLIO</v>
          </cell>
          <cell r="B409" t="str">
            <v>TO</v>
          </cell>
          <cell r="C409" t="str">
            <v>PIEMONTE</v>
          </cell>
        </row>
        <row r="410">
          <cell r="A410" t="str">
            <v>AZZANELLO</v>
          </cell>
          <cell r="B410" t="str">
            <v>CR</v>
          </cell>
          <cell r="C410" t="str">
            <v>LOMBARDIA</v>
          </cell>
        </row>
        <row r="411">
          <cell r="A411" t="str">
            <v>AZZANO D'ASTI</v>
          </cell>
          <cell r="B411" t="str">
            <v>AT</v>
          </cell>
          <cell r="C411" t="str">
            <v>PIEMONTE</v>
          </cell>
        </row>
        <row r="412">
          <cell r="A412" t="str">
            <v>AZZANO DECIMO</v>
          </cell>
          <cell r="B412" t="str">
            <v>PN</v>
          </cell>
          <cell r="C412" t="str">
            <v>FRIULI VENEZIA GIULIA</v>
          </cell>
        </row>
        <row r="413">
          <cell r="A413" t="str">
            <v>AZZANO MELLA</v>
          </cell>
          <cell r="B413" t="str">
            <v>BS</v>
          </cell>
          <cell r="C413" t="str">
            <v>LOMBARDIA</v>
          </cell>
        </row>
        <row r="414">
          <cell r="A414" t="str">
            <v>AZZANO SAN PAOLO</v>
          </cell>
          <cell r="B414" t="str">
            <v>BG</v>
          </cell>
          <cell r="C414" t="str">
            <v>LOMBARDIA</v>
          </cell>
        </row>
        <row r="415">
          <cell r="A415" t="str">
            <v>AZZATE</v>
          </cell>
          <cell r="B415" t="str">
            <v>VA</v>
          </cell>
          <cell r="C415" t="str">
            <v>LOMBARDIA</v>
          </cell>
        </row>
        <row r="416">
          <cell r="A416" t="str">
            <v>AZZIO</v>
          </cell>
          <cell r="B416" t="str">
            <v>VA</v>
          </cell>
          <cell r="C416" t="str">
            <v>LOMBARDIA</v>
          </cell>
        </row>
        <row r="417">
          <cell r="A417" t="str">
            <v>AZZONE</v>
          </cell>
          <cell r="B417" t="str">
            <v>BG</v>
          </cell>
          <cell r="C417" t="str">
            <v>LOMBARDIA</v>
          </cell>
        </row>
        <row r="418">
          <cell r="A418" t="str">
            <v>BACENO</v>
          </cell>
          <cell r="B418" t="str">
            <v>VB</v>
          </cell>
          <cell r="C418" t="str">
            <v>PIEMONTE</v>
          </cell>
        </row>
        <row r="419">
          <cell r="A419" t="str">
            <v>BACOLI</v>
          </cell>
          <cell r="B419" t="str">
            <v>NA</v>
          </cell>
          <cell r="C419" t="str">
            <v>CAMPANIA</v>
          </cell>
        </row>
        <row r="420">
          <cell r="A420" t="str">
            <v>BADALUCCO</v>
          </cell>
          <cell r="B420" t="str">
            <v>IM</v>
          </cell>
          <cell r="C420" t="str">
            <v>LIGURIA</v>
          </cell>
        </row>
        <row r="421">
          <cell r="A421" t="str">
            <v>BADIA</v>
          </cell>
          <cell r="B421" t="str">
            <v>BZ</v>
          </cell>
          <cell r="C421" t="str">
            <v>TRENTINO ALTO ADIGE</v>
          </cell>
        </row>
        <row r="422">
          <cell r="A422" t="str">
            <v>BADIA CALAVENA</v>
          </cell>
          <cell r="B422" t="str">
            <v>VR</v>
          </cell>
          <cell r="C422" t="str">
            <v>VENETO</v>
          </cell>
        </row>
        <row r="423">
          <cell r="A423" t="str">
            <v>BADIA PAVESE</v>
          </cell>
          <cell r="B423" t="str">
            <v>PV</v>
          </cell>
          <cell r="C423" t="str">
            <v>LOMBARDIA</v>
          </cell>
        </row>
        <row r="424">
          <cell r="A424" t="str">
            <v>BADIA POLESINE</v>
          </cell>
          <cell r="B424" t="str">
            <v>RO</v>
          </cell>
          <cell r="C424" t="str">
            <v>VENETO</v>
          </cell>
        </row>
        <row r="425">
          <cell r="A425" t="str">
            <v>BADIA TEDALDA</v>
          </cell>
          <cell r="B425" t="str">
            <v>AR</v>
          </cell>
          <cell r="C425" t="str">
            <v>TOSCANA</v>
          </cell>
        </row>
        <row r="426">
          <cell r="A426" t="str">
            <v>BADOLATO</v>
          </cell>
          <cell r="B426" t="str">
            <v>CZ</v>
          </cell>
          <cell r="C426" t="str">
            <v>CALABRIA</v>
          </cell>
        </row>
        <row r="427">
          <cell r="A427" t="str">
            <v>BAGALADI</v>
          </cell>
          <cell r="B427" t="str">
            <v>RC</v>
          </cell>
          <cell r="C427" t="str">
            <v>CALABRIA</v>
          </cell>
        </row>
        <row r="428">
          <cell r="A428" t="str">
            <v>BAGHERIA</v>
          </cell>
          <cell r="B428" t="str">
            <v>PA</v>
          </cell>
          <cell r="C428" t="str">
            <v>SICILIA</v>
          </cell>
        </row>
        <row r="429">
          <cell r="A429" t="str">
            <v>BAGNACAVALLO</v>
          </cell>
          <cell r="B429" t="str">
            <v>RA</v>
          </cell>
          <cell r="C429" t="str">
            <v>EMILIA ROMAGNA</v>
          </cell>
        </row>
        <row r="430">
          <cell r="A430" t="str">
            <v>BAGNARA CALABRA</v>
          </cell>
          <cell r="B430" t="str">
            <v>RC</v>
          </cell>
          <cell r="C430" t="str">
            <v>CALABRIA</v>
          </cell>
        </row>
        <row r="431">
          <cell r="A431" t="str">
            <v>BAGNARA DI ROMAGNA</v>
          </cell>
          <cell r="B431" t="str">
            <v>RA</v>
          </cell>
          <cell r="C431" t="str">
            <v>EMILIA ROMAGNA</v>
          </cell>
        </row>
        <row r="432">
          <cell r="A432" t="str">
            <v>BAGNARIA</v>
          </cell>
          <cell r="B432" t="str">
            <v>PV</v>
          </cell>
          <cell r="C432" t="str">
            <v>LOMBARDIA</v>
          </cell>
        </row>
        <row r="433">
          <cell r="A433" t="str">
            <v>BAGNARIA ARSA</v>
          </cell>
          <cell r="B433" t="str">
            <v>UD</v>
          </cell>
          <cell r="C433" t="str">
            <v>FRIULI VENEZIA GIULIA</v>
          </cell>
        </row>
        <row r="434">
          <cell r="A434" t="str">
            <v>BAGNASCO</v>
          </cell>
          <cell r="B434" t="str">
            <v>CN</v>
          </cell>
          <cell r="C434" t="str">
            <v>PIEMONTE</v>
          </cell>
        </row>
        <row r="435">
          <cell r="A435" t="str">
            <v>BAGNATICA</v>
          </cell>
          <cell r="B435" t="str">
            <v>BG</v>
          </cell>
          <cell r="C435" t="str">
            <v>LOMBARDIA</v>
          </cell>
        </row>
        <row r="436">
          <cell r="A436" t="str">
            <v>BAGNI DI LUCCA</v>
          </cell>
          <cell r="B436" t="str">
            <v>LU</v>
          </cell>
          <cell r="C436" t="str">
            <v>TOSCANA</v>
          </cell>
        </row>
        <row r="437">
          <cell r="A437" t="str">
            <v>BAGNO A RIPOLI</v>
          </cell>
          <cell r="B437" t="str">
            <v>FI</v>
          </cell>
          <cell r="C437" t="str">
            <v>TOSCANA</v>
          </cell>
        </row>
        <row r="438">
          <cell r="A438" t="str">
            <v>BAGNO DI ROMAGNA</v>
          </cell>
          <cell r="B438" t="str">
            <v>FO</v>
          </cell>
          <cell r="C438" t="str">
            <v>EMILIA ROMAGNA</v>
          </cell>
        </row>
        <row r="439">
          <cell r="A439" t="str">
            <v>BAGNOLI DEL TRIGNO</v>
          </cell>
          <cell r="B439" t="str">
            <v>IS</v>
          </cell>
          <cell r="C439" t="str">
            <v>MOLISE</v>
          </cell>
        </row>
        <row r="440">
          <cell r="A440" t="str">
            <v>BAGNOLI DI SOPRA</v>
          </cell>
          <cell r="B440" t="str">
            <v>PD</v>
          </cell>
          <cell r="C440" t="str">
            <v>VENETO</v>
          </cell>
        </row>
        <row r="441">
          <cell r="A441" t="str">
            <v>BAGNOLI IRPINO</v>
          </cell>
          <cell r="B441" t="str">
            <v>AV</v>
          </cell>
          <cell r="C441" t="str">
            <v>CAMPANIA</v>
          </cell>
        </row>
        <row r="442">
          <cell r="A442" t="str">
            <v>BAGNOLO CREMASCO</v>
          </cell>
          <cell r="B442" t="str">
            <v>CR</v>
          </cell>
          <cell r="C442" t="str">
            <v>LOMBARDIA</v>
          </cell>
        </row>
        <row r="443">
          <cell r="A443" t="str">
            <v>BAGNOLO DEL SALENTO</v>
          </cell>
          <cell r="B443" t="str">
            <v>LE</v>
          </cell>
          <cell r="C443" t="str">
            <v>PUGLIA</v>
          </cell>
        </row>
        <row r="444">
          <cell r="A444" t="str">
            <v>BAGNOLO DI PO</v>
          </cell>
          <cell r="B444" t="str">
            <v>RO</v>
          </cell>
          <cell r="C444" t="str">
            <v>VENETO</v>
          </cell>
        </row>
        <row r="445">
          <cell r="A445" t="str">
            <v>BAGNOLO IN PIANO</v>
          </cell>
          <cell r="B445" t="str">
            <v>RE</v>
          </cell>
          <cell r="C445" t="str">
            <v>EMILIA ROMAGNA</v>
          </cell>
        </row>
        <row r="446">
          <cell r="A446" t="str">
            <v>BAGNOLO MELLA</v>
          </cell>
          <cell r="B446" t="str">
            <v>BS</v>
          </cell>
          <cell r="C446" t="str">
            <v>LOMBARDIA</v>
          </cell>
        </row>
        <row r="447">
          <cell r="A447" t="str">
            <v>BAGNOLO PIEMONTE</v>
          </cell>
          <cell r="B447" t="str">
            <v>CN</v>
          </cell>
          <cell r="C447" t="str">
            <v>PIEMONTE</v>
          </cell>
        </row>
        <row r="448">
          <cell r="A448" t="str">
            <v>BAGNOLO SAN VITO</v>
          </cell>
          <cell r="B448" t="str">
            <v>MN</v>
          </cell>
          <cell r="C448" t="str">
            <v>LOMBARDIA</v>
          </cell>
        </row>
        <row r="449">
          <cell r="A449" t="str">
            <v>BAGNONE</v>
          </cell>
          <cell r="B449" t="str">
            <v>MS</v>
          </cell>
          <cell r="C449" t="str">
            <v>TOSCANA</v>
          </cell>
        </row>
        <row r="450">
          <cell r="A450" t="str">
            <v>BAGNOREGIO</v>
          </cell>
          <cell r="B450" t="str">
            <v>VT</v>
          </cell>
          <cell r="C450" t="str">
            <v>LAZIO</v>
          </cell>
        </row>
        <row r="451">
          <cell r="A451" t="str">
            <v>BAGOLINO</v>
          </cell>
          <cell r="B451" t="str">
            <v>BS</v>
          </cell>
          <cell r="C451" t="str">
            <v>LOMBARDIA</v>
          </cell>
        </row>
        <row r="452">
          <cell r="A452" t="str">
            <v>BAIA E LATINA</v>
          </cell>
          <cell r="B452" t="str">
            <v>CE</v>
          </cell>
          <cell r="C452" t="str">
            <v>CAMPANIA</v>
          </cell>
        </row>
        <row r="453">
          <cell r="A453" t="str">
            <v>BAIANO</v>
          </cell>
          <cell r="B453" t="str">
            <v>AV</v>
          </cell>
          <cell r="C453" t="str">
            <v>CAMPANIA</v>
          </cell>
        </row>
        <row r="454">
          <cell r="A454" t="str">
            <v>BAIARDO</v>
          </cell>
          <cell r="B454" t="str">
            <v>IM</v>
          </cell>
          <cell r="C454" t="str">
            <v>LIGURIA</v>
          </cell>
        </row>
        <row r="455">
          <cell r="A455" t="str">
            <v>BAIRO</v>
          </cell>
          <cell r="B455" t="str">
            <v>TO</v>
          </cell>
          <cell r="C455" t="str">
            <v>PIEMONTE</v>
          </cell>
        </row>
        <row r="456">
          <cell r="A456" t="str">
            <v>BAISO</v>
          </cell>
          <cell r="B456" t="str">
            <v>RE</v>
          </cell>
          <cell r="C456" t="str">
            <v>EMILIA ROMAGNA</v>
          </cell>
        </row>
        <row r="457">
          <cell r="A457" t="str">
            <v>BALANGERO</v>
          </cell>
          <cell r="B457" t="str">
            <v>TO</v>
          </cell>
          <cell r="C457" t="str">
            <v>PIEMONTE</v>
          </cell>
        </row>
        <row r="458">
          <cell r="A458" t="str">
            <v>BALDICHIERI D'ASTI</v>
          </cell>
          <cell r="B458" t="str">
            <v>AT</v>
          </cell>
          <cell r="C458" t="str">
            <v>PIEMONTE</v>
          </cell>
        </row>
        <row r="459">
          <cell r="A459" t="str">
            <v>BALDISSERO CANAVESE</v>
          </cell>
          <cell r="B459" t="str">
            <v>TO</v>
          </cell>
          <cell r="C459" t="str">
            <v>PIEMONTE</v>
          </cell>
        </row>
        <row r="460">
          <cell r="A460" t="str">
            <v>BALDISSERO D'ALBA</v>
          </cell>
          <cell r="B460" t="str">
            <v>CN</v>
          </cell>
          <cell r="C460" t="str">
            <v>PIEMONTE</v>
          </cell>
        </row>
        <row r="461">
          <cell r="A461" t="str">
            <v>BALDISSERO TORINESE</v>
          </cell>
          <cell r="B461" t="str">
            <v>TO</v>
          </cell>
          <cell r="C461" t="str">
            <v>PIEMONTE</v>
          </cell>
        </row>
        <row r="462">
          <cell r="A462" t="str">
            <v>BALESTRATE</v>
          </cell>
          <cell r="B462" t="str">
            <v>PA</v>
          </cell>
          <cell r="C462" t="str">
            <v>SICILIA</v>
          </cell>
        </row>
        <row r="463">
          <cell r="A463" t="str">
            <v>BALESTRINO</v>
          </cell>
          <cell r="B463" t="str">
            <v>SV</v>
          </cell>
          <cell r="C463" t="str">
            <v>LIGURIA</v>
          </cell>
        </row>
        <row r="464">
          <cell r="A464" t="str">
            <v>BALLABIO</v>
          </cell>
          <cell r="B464" t="str">
            <v>LC</v>
          </cell>
          <cell r="C464" t="str">
            <v>LOMBARDIA</v>
          </cell>
        </row>
        <row r="465">
          <cell r="A465" t="str">
            <v>BALME</v>
          </cell>
          <cell r="B465" t="str">
            <v>TO</v>
          </cell>
          <cell r="C465" t="str">
            <v>PIEMONTE</v>
          </cell>
        </row>
        <row r="466">
          <cell r="A466" t="str">
            <v>BALMUCCIA</v>
          </cell>
          <cell r="B466" t="str">
            <v>VC</v>
          </cell>
          <cell r="C466" t="str">
            <v>PIEMONTE</v>
          </cell>
        </row>
        <row r="467">
          <cell r="A467" t="str">
            <v>BALOCCO</v>
          </cell>
          <cell r="B467" t="str">
            <v>VC</v>
          </cell>
          <cell r="C467" t="str">
            <v>PIEMONTE</v>
          </cell>
        </row>
        <row r="468">
          <cell r="A468" t="str">
            <v>BALSORANO</v>
          </cell>
          <cell r="B468" t="str">
            <v>AQ</v>
          </cell>
          <cell r="C468" t="str">
            <v>ABRUZZO</v>
          </cell>
        </row>
        <row r="469">
          <cell r="A469" t="str">
            <v>BALVANO</v>
          </cell>
          <cell r="B469" t="str">
            <v>PZ</v>
          </cell>
          <cell r="C469" t="str">
            <v>BASILICATA</v>
          </cell>
        </row>
        <row r="470">
          <cell r="A470" t="str">
            <v>BALZOLA</v>
          </cell>
          <cell r="B470" t="str">
            <v>AL</v>
          </cell>
          <cell r="C470" t="str">
            <v>PIEMONTE</v>
          </cell>
        </row>
        <row r="471">
          <cell r="A471" t="str">
            <v>BANCHETTE</v>
          </cell>
          <cell r="B471" t="str">
            <v>TO</v>
          </cell>
          <cell r="C471" t="str">
            <v>PIEMONTE</v>
          </cell>
        </row>
        <row r="472">
          <cell r="A472" t="str">
            <v>BANNIO ANZINO</v>
          </cell>
          <cell r="B472" t="str">
            <v>VB</v>
          </cell>
          <cell r="C472" t="str">
            <v>PIEMONTE</v>
          </cell>
        </row>
        <row r="473">
          <cell r="A473" t="str">
            <v>BANZI</v>
          </cell>
          <cell r="B473" t="str">
            <v>PZ</v>
          </cell>
          <cell r="C473" t="str">
            <v>BASILICATA</v>
          </cell>
        </row>
        <row r="474">
          <cell r="A474" t="str">
            <v>BAONE</v>
          </cell>
          <cell r="B474" t="str">
            <v>PD</v>
          </cell>
          <cell r="C474" t="str">
            <v>VENETO</v>
          </cell>
        </row>
        <row r="475">
          <cell r="A475" t="str">
            <v>BARAGIANO</v>
          </cell>
          <cell r="B475" t="str">
            <v>PZ</v>
          </cell>
          <cell r="C475" t="str">
            <v>BASILICATA</v>
          </cell>
        </row>
        <row r="476">
          <cell r="A476" t="str">
            <v>BARANELLO</v>
          </cell>
          <cell r="B476" t="str">
            <v>CB</v>
          </cell>
          <cell r="C476" t="str">
            <v>MOLISE</v>
          </cell>
        </row>
        <row r="477">
          <cell r="A477" t="str">
            <v>BARANO D'ISCHIA</v>
          </cell>
          <cell r="B477" t="str">
            <v>NA</v>
          </cell>
          <cell r="C477" t="str">
            <v>CAMPANIA</v>
          </cell>
        </row>
        <row r="478">
          <cell r="A478" t="str">
            <v>BARASSO</v>
          </cell>
          <cell r="B478" t="str">
            <v>VA</v>
          </cell>
          <cell r="C478" t="str">
            <v>LOMBARDIA</v>
          </cell>
        </row>
        <row r="479">
          <cell r="A479" t="str">
            <v>BARBANIA</v>
          </cell>
          <cell r="B479" t="str">
            <v>TO</v>
          </cell>
          <cell r="C479" t="str">
            <v>PIEMONTE</v>
          </cell>
        </row>
        <row r="480">
          <cell r="A480" t="str">
            <v>BARBARA</v>
          </cell>
          <cell r="B480" t="str">
            <v>AN</v>
          </cell>
          <cell r="C480" t="str">
            <v>MARCHE</v>
          </cell>
        </row>
        <row r="481">
          <cell r="A481" t="str">
            <v>BARBARANO ROMANO</v>
          </cell>
          <cell r="B481" t="str">
            <v>VT</v>
          </cell>
          <cell r="C481" t="str">
            <v>LAZIO</v>
          </cell>
        </row>
        <row r="482">
          <cell r="A482" t="str">
            <v>BARBARANO VICENTINO</v>
          </cell>
          <cell r="B482" t="str">
            <v>VI</v>
          </cell>
          <cell r="C482" t="str">
            <v>VENETO</v>
          </cell>
        </row>
        <row r="483">
          <cell r="A483" t="str">
            <v>BARBARESCO</v>
          </cell>
          <cell r="B483" t="str">
            <v>CN</v>
          </cell>
          <cell r="C483" t="str">
            <v>PIEMONTE</v>
          </cell>
        </row>
        <row r="484">
          <cell r="A484" t="str">
            <v>BARBARIGA</v>
          </cell>
          <cell r="B484" t="str">
            <v>BS</v>
          </cell>
          <cell r="C484" t="str">
            <v>LOMBARDIA</v>
          </cell>
        </row>
        <row r="485">
          <cell r="A485" t="str">
            <v>BARBATA</v>
          </cell>
          <cell r="B485" t="str">
            <v>BG</v>
          </cell>
          <cell r="C485" t="str">
            <v>LOMBARDIA</v>
          </cell>
        </row>
        <row r="486">
          <cell r="A486" t="str">
            <v>BARBERINO DI MUGELLO</v>
          </cell>
          <cell r="B486" t="str">
            <v>FI</v>
          </cell>
          <cell r="C486" t="str">
            <v>TOSCANA</v>
          </cell>
        </row>
        <row r="487">
          <cell r="A487" t="str">
            <v>BARBERINO VAL D'ELSA</v>
          </cell>
          <cell r="B487" t="str">
            <v>FI</v>
          </cell>
          <cell r="C487" t="str">
            <v>TOSCANA</v>
          </cell>
        </row>
        <row r="488">
          <cell r="A488" t="str">
            <v>BARBIANELLO</v>
          </cell>
          <cell r="B488" t="str">
            <v>PV</v>
          </cell>
          <cell r="C488" t="str">
            <v>LOMBARDIA</v>
          </cell>
        </row>
        <row r="489">
          <cell r="A489" t="str">
            <v>BARBIANO</v>
          </cell>
          <cell r="B489" t="str">
            <v>BZ</v>
          </cell>
          <cell r="C489" t="str">
            <v>TRENTINO ALTO ADIGE</v>
          </cell>
        </row>
        <row r="490">
          <cell r="A490" t="str">
            <v>BARBONA</v>
          </cell>
          <cell r="B490" t="str">
            <v>PD</v>
          </cell>
          <cell r="C490" t="str">
            <v>VENETO</v>
          </cell>
        </row>
        <row r="491">
          <cell r="A491" t="str">
            <v>BARCELLONA POZZO DI GOTTO</v>
          </cell>
          <cell r="B491" t="str">
            <v>ME</v>
          </cell>
          <cell r="C491" t="str">
            <v>SICILIA</v>
          </cell>
        </row>
        <row r="492">
          <cell r="A492" t="str">
            <v>BARCHI</v>
          </cell>
          <cell r="B492" t="str">
            <v>PS</v>
          </cell>
          <cell r="C492" t="str">
            <v>MARCHE</v>
          </cell>
        </row>
        <row r="493">
          <cell r="A493" t="str">
            <v>BARCIS</v>
          </cell>
          <cell r="B493" t="str">
            <v>PN</v>
          </cell>
          <cell r="C493" t="str">
            <v>FRIULI VENEZIA GIULIA</v>
          </cell>
        </row>
        <row r="494">
          <cell r="A494" t="str">
            <v>BARD</v>
          </cell>
          <cell r="B494" t="str">
            <v>AO</v>
          </cell>
          <cell r="C494" t="str">
            <v>VALLE D'AOSTA</v>
          </cell>
        </row>
        <row r="495">
          <cell r="A495" t="str">
            <v>BARDELLO</v>
          </cell>
          <cell r="B495" t="str">
            <v>VA</v>
          </cell>
          <cell r="C495" t="str">
            <v>LOMBARDIA</v>
          </cell>
        </row>
        <row r="496">
          <cell r="A496" t="str">
            <v>BARDI</v>
          </cell>
          <cell r="B496" t="str">
            <v>PR</v>
          </cell>
          <cell r="C496" t="str">
            <v>EMILIA ROMAGNA</v>
          </cell>
        </row>
        <row r="497">
          <cell r="A497" t="str">
            <v>BARDINETO</v>
          </cell>
          <cell r="B497" t="str">
            <v>SV</v>
          </cell>
          <cell r="C497" t="str">
            <v>LIGURIA</v>
          </cell>
        </row>
        <row r="498">
          <cell r="A498" t="str">
            <v>BARDOLINO</v>
          </cell>
          <cell r="B498" t="str">
            <v>VR</v>
          </cell>
          <cell r="C498" t="str">
            <v>VENETO</v>
          </cell>
        </row>
        <row r="499">
          <cell r="A499" t="str">
            <v>BARDONECCHIA</v>
          </cell>
          <cell r="B499" t="str">
            <v>TO</v>
          </cell>
          <cell r="C499" t="str">
            <v>PIEMONTE</v>
          </cell>
        </row>
        <row r="500">
          <cell r="A500" t="str">
            <v>BAREGGIO</v>
          </cell>
          <cell r="B500" t="str">
            <v>MI</v>
          </cell>
          <cell r="C500" t="str">
            <v>LOMBARDIA</v>
          </cell>
        </row>
        <row r="501">
          <cell r="A501" t="str">
            <v>BARENGO</v>
          </cell>
          <cell r="B501" t="str">
            <v>NO</v>
          </cell>
          <cell r="C501" t="str">
            <v>PIEMONTE</v>
          </cell>
        </row>
        <row r="502">
          <cell r="A502" t="str">
            <v>BARETE</v>
          </cell>
          <cell r="B502" t="str">
            <v>AQ</v>
          </cell>
          <cell r="C502" t="str">
            <v>ABRUZZO</v>
          </cell>
        </row>
        <row r="503">
          <cell r="A503" t="str">
            <v>BARGA</v>
          </cell>
          <cell r="B503" t="str">
            <v>LU</v>
          </cell>
          <cell r="C503" t="str">
            <v>TOSCANA</v>
          </cell>
        </row>
        <row r="504">
          <cell r="A504" t="str">
            <v>BARGAGLI</v>
          </cell>
          <cell r="B504" t="str">
            <v>GE</v>
          </cell>
          <cell r="C504" t="str">
            <v>LIGURIA</v>
          </cell>
        </row>
        <row r="505">
          <cell r="A505" t="str">
            <v>BARGE</v>
          </cell>
          <cell r="B505" t="str">
            <v>CN</v>
          </cell>
          <cell r="C505" t="str">
            <v>PIEMONTE</v>
          </cell>
        </row>
        <row r="506">
          <cell r="A506" t="str">
            <v>BARGHE</v>
          </cell>
          <cell r="B506" t="str">
            <v>BS</v>
          </cell>
          <cell r="C506" t="str">
            <v>LOMBARDIA</v>
          </cell>
        </row>
        <row r="507">
          <cell r="A507" t="str">
            <v>BARI</v>
          </cell>
          <cell r="B507" t="str">
            <v>BA</v>
          </cell>
          <cell r="C507" t="str">
            <v>PUGLIA</v>
          </cell>
        </row>
        <row r="508">
          <cell r="A508" t="str">
            <v>BARIANO</v>
          </cell>
          <cell r="B508" t="str">
            <v>BG</v>
          </cell>
          <cell r="C508" t="str">
            <v>LOMBARDIA</v>
          </cell>
        </row>
        <row r="509">
          <cell r="A509" t="str">
            <v>BARICELLA</v>
          </cell>
          <cell r="B509" t="str">
            <v>BO</v>
          </cell>
          <cell r="C509" t="str">
            <v>EMILIA ROMAGNA</v>
          </cell>
        </row>
        <row r="510">
          <cell r="A510" t="str">
            <v>BARILE</v>
          </cell>
          <cell r="B510" t="str">
            <v>PZ</v>
          </cell>
          <cell r="C510" t="str">
            <v>BASILICATA</v>
          </cell>
        </row>
        <row r="511">
          <cell r="A511" t="str">
            <v>BARISCIANO</v>
          </cell>
          <cell r="B511" t="str">
            <v>AQ</v>
          </cell>
          <cell r="C511" t="str">
            <v>ABRUZZO</v>
          </cell>
        </row>
        <row r="512">
          <cell r="A512" t="str">
            <v>BARLASSINA</v>
          </cell>
          <cell r="B512" t="str">
            <v>MI</v>
          </cell>
          <cell r="C512" t="str">
            <v>LOMBARDIA</v>
          </cell>
        </row>
        <row r="513">
          <cell r="A513" t="str">
            <v>BARLETTA</v>
          </cell>
          <cell r="B513" t="str">
            <v>BA</v>
          </cell>
          <cell r="C513" t="str">
            <v>PUGLIA</v>
          </cell>
        </row>
        <row r="514">
          <cell r="A514" t="str">
            <v>BARNI</v>
          </cell>
          <cell r="B514" t="str">
            <v>CO</v>
          </cell>
          <cell r="C514" t="str">
            <v>LOMBARDIA</v>
          </cell>
        </row>
        <row r="515">
          <cell r="A515" t="str">
            <v>BAROLO</v>
          </cell>
          <cell r="B515" t="str">
            <v>CN</v>
          </cell>
          <cell r="C515" t="str">
            <v>PIEMONTE</v>
          </cell>
        </row>
        <row r="516">
          <cell r="A516" t="str">
            <v>BARONE CANAVESE</v>
          </cell>
          <cell r="B516" t="str">
            <v>TO</v>
          </cell>
          <cell r="C516" t="str">
            <v>PIEMONTE</v>
          </cell>
        </row>
        <row r="517">
          <cell r="A517" t="str">
            <v>BARONISSI</v>
          </cell>
          <cell r="B517" t="str">
            <v>SA</v>
          </cell>
          <cell r="C517" t="str">
            <v>CAMPANIA</v>
          </cell>
        </row>
        <row r="518">
          <cell r="A518" t="str">
            <v>BARRAFRANCA</v>
          </cell>
          <cell r="B518" t="str">
            <v>EN</v>
          </cell>
          <cell r="C518" t="str">
            <v>SICILIA</v>
          </cell>
        </row>
        <row r="519">
          <cell r="A519" t="str">
            <v>BARREA</v>
          </cell>
          <cell r="B519" t="str">
            <v>AQ</v>
          </cell>
          <cell r="C519" t="str">
            <v>ABRUZZO</v>
          </cell>
        </row>
        <row r="520">
          <cell r="A520" t="str">
            <v>BARZAGO</v>
          </cell>
          <cell r="B520" t="str">
            <v>LC</v>
          </cell>
          <cell r="C520" t="str">
            <v>LOMBARDIA</v>
          </cell>
        </row>
        <row r="521">
          <cell r="A521" t="str">
            <v>BARZANA</v>
          </cell>
          <cell r="B521" t="str">
            <v>BG</v>
          </cell>
          <cell r="C521" t="str">
            <v>LOMBARDIA</v>
          </cell>
        </row>
        <row r="522">
          <cell r="A522" t="str">
            <v>BARZANO'</v>
          </cell>
          <cell r="B522" t="str">
            <v>LC</v>
          </cell>
          <cell r="C522" t="str">
            <v>LOMBARDIA</v>
          </cell>
        </row>
        <row r="523">
          <cell r="A523" t="str">
            <v>BARZIO</v>
          </cell>
          <cell r="B523" t="str">
            <v>LC</v>
          </cell>
          <cell r="C523" t="str">
            <v>LOMBARDIA</v>
          </cell>
        </row>
        <row r="524">
          <cell r="A524" t="str">
            <v>BASALUZZO</v>
          </cell>
          <cell r="B524" t="str">
            <v>AL</v>
          </cell>
          <cell r="C524" t="str">
            <v>PIEMONTE</v>
          </cell>
        </row>
        <row r="525">
          <cell r="A525" t="str">
            <v>BASCAPE'</v>
          </cell>
          <cell r="B525" t="str">
            <v>PV</v>
          </cell>
          <cell r="C525" t="str">
            <v>LOMBARDIA</v>
          </cell>
        </row>
        <row r="526">
          <cell r="A526" t="str">
            <v>BASCHI</v>
          </cell>
          <cell r="B526" t="str">
            <v>TR</v>
          </cell>
          <cell r="C526" t="str">
            <v>UMBRIA</v>
          </cell>
        </row>
        <row r="527">
          <cell r="A527" t="str">
            <v>BASCIANO</v>
          </cell>
          <cell r="B527" t="str">
            <v>TE</v>
          </cell>
          <cell r="C527" t="str">
            <v>ABRUZZO</v>
          </cell>
        </row>
        <row r="528">
          <cell r="A528" t="str">
            <v>BASELGA DI PINE'</v>
          </cell>
          <cell r="B528" t="str">
            <v>TN</v>
          </cell>
          <cell r="C528" t="str">
            <v>TRENTINO ALTO ADIGE</v>
          </cell>
        </row>
        <row r="529">
          <cell r="A529" t="str">
            <v>BASELICE</v>
          </cell>
          <cell r="B529" t="str">
            <v>BN</v>
          </cell>
          <cell r="C529" t="str">
            <v>CAMPANIA</v>
          </cell>
        </row>
        <row r="530">
          <cell r="A530" t="str">
            <v>BASIANO</v>
          </cell>
          <cell r="B530" t="str">
            <v>MI</v>
          </cell>
          <cell r="C530" t="str">
            <v>LOMBARDIA</v>
          </cell>
        </row>
        <row r="531">
          <cell r="A531" t="str">
            <v>BASICO'</v>
          </cell>
          <cell r="B531" t="str">
            <v>ME</v>
          </cell>
          <cell r="C531" t="str">
            <v>SICILIA</v>
          </cell>
        </row>
        <row r="532">
          <cell r="A532" t="str">
            <v>BASIGLIO</v>
          </cell>
          <cell r="B532" t="str">
            <v>MI</v>
          </cell>
          <cell r="C532" t="str">
            <v>LOMBARDIA</v>
          </cell>
        </row>
        <row r="533">
          <cell r="A533" t="str">
            <v>BASILIANO</v>
          </cell>
          <cell r="B533" t="str">
            <v>UD</v>
          </cell>
          <cell r="C533" t="str">
            <v>FRIULI VENEZIA GIULIA</v>
          </cell>
        </row>
        <row r="534">
          <cell r="A534" t="str">
            <v>BASSANO BRESCIANO</v>
          </cell>
          <cell r="B534" t="str">
            <v>BS</v>
          </cell>
          <cell r="C534" t="str">
            <v>LOMBARDIA</v>
          </cell>
        </row>
        <row r="535">
          <cell r="A535" t="str">
            <v>BASSANO DEL GRAPPA</v>
          </cell>
          <cell r="B535" t="str">
            <v>VI</v>
          </cell>
          <cell r="C535" t="str">
            <v>VENETO</v>
          </cell>
        </row>
        <row r="536">
          <cell r="A536" t="str">
            <v>BASSANO IN TEVERINA</v>
          </cell>
          <cell r="B536" t="str">
            <v>VT</v>
          </cell>
          <cell r="C536" t="str">
            <v>LAZIO</v>
          </cell>
        </row>
        <row r="537">
          <cell r="A537" t="str">
            <v>BASSANO ROMANO</v>
          </cell>
          <cell r="B537" t="str">
            <v>VT</v>
          </cell>
          <cell r="C537" t="str">
            <v>LAZIO</v>
          </cell>
        </row>
        <row r="538">
          <cell r="A538" t="str">
            <v>BASSIANO</v>
          </cell>
          <cell r="B538" t="str">
            <v>LT</v>
          </cell>
          <cell r="C538" t="str">
            <v>LAZIO</v>
          </cell>
        </row>
        <row r="539">
          <cell r="A539" t="str">
            <v>BASSIGNANA</v>
          </cell>
          <cell r="B539" t="str">
            <v>AL</v>
          </cell>
          <cell r="C539" t="str">
            <v>PIEMONTE</v>
          </cell>
        </row>
        <row r="540">
          <cell r="A540" t="str">
            <v>BASTIA</v>
          </cell>
          <cell r="B540" t="str">
            <v>PG</v>
          </cell>
          <cell r="C540" t="str">
            <v>UMBRIA</v>
          </cell>
        </row>
        <row r="541">
          <cell r="A541" t="str">
            <v>BASTIA MONDOVI'</v>
          </cell>
          <cell r="B541" t="str">
            <v>CN</v>
          </cell>
          <cell r="C541" t="str">
            <v>PIEMONTE</v>
          </cell>
        </row>
        <row r="542">
          <cell r="A542" t="str">
            <v>BASTIDA DE'DOSSI</v>
          </cell>
          <cell r="B542" t="str">
            <v>PV</v>
          </cell>
          <cell r="C542" t="str">
            <v>LOMBARDIA</v>
          </cell>
        </row>
        <row r="543">
          <cell r="A543" t="str">
            <v>BASTIDA PANCARANA</v>
          </cell>
          <cell r="B543" t="str">
            <v>PV</v>
          </cell>
          <cell r="C543" t="str">
            <v>LOMBARDIA</v>
          </cell>
        </row>
        <row r="544">
          <cell r="A544" t="str">
            <v>BASTIGLIA</v>
          </cell>
          <cell r="B544" t="str">
            <v>MO</v>
          </cell>
          <cell r="C544" t="str">
            <v>EMILIA ROMAGNA</v>
          </cell>
        </row>
        <row r="545">
          <cell r="A545" t="str">
            <v>BATTAGLIA TERME</v>
          </cell>
          <cell r="B545" t="str">
            <v>PD</v>
          </cell>
          <cell r="C545" t="str">
            <v>VENETO</v>
          </cell>
        </row>
        <row r="546">
          <cell r="A546" t="str">
            <v>BATTIFOLLO</v>
          </cell>
          <cell r="B546" t="str">
            <v>CN</v>
          </cell>
          <cell r="C546" t="str">
            <v>PIEMONTE</v>
          </cell>
        </row>
        <row r="547">
          <cell r="A547" t="str">
            <v>BATTIPAGLIA</v>
          </cell>
          <cell r="B547" t="str">
            <v>SA</v>
          </cell>
          <cell r="C547" t="str">
            <v>CAMPANIA</v>
          </cell>
        </row>
        <row r="548">
          <cell r="A548" t="str">
            <v>BATTUDA</v>
          </cell>
          <cell r="B548" t="str">
            <v>PV</v>
          </cell>
          <cell r="C548" t="str">
            <v>LOMBARDIA</v>
          </cell>
        </row>
        <row r="549">
          <cell r="A549" t="str">
            <v>BAUCINA</v>
          </cell>
          <cell r="B549" t="str">
            <v>PA</v>
          </cell>
          <cell r="C549" t="str">
            <v>SICILIA</v>
          </cell>
        </row>
        <row r="550">
          <cell r="A550" t="str">
            <v>BAVENO</v>
          </cell>
          <cell r="B550" t="str">
            <v>VB</v>
          </cell>
          <cell r="C550" t="str">
            <v>PIEMONTE</v>
          </cell>
        </row>
        <row r="551">
          <cell r="A551" t="str">
            <v>BAZZANO</v>
          </cell>
          <cell r="B551" t="str">
            <v>BO</v>
          </cell>
          <cell r="C551" t="str">
            <v>EMILIA ROMAGNA</v>
          </cell>
        </row>
        <row r="552">
          <cell r="A552" t="str">
            <v>BEDERO VALCUVIA</v>
          </cell>
          <cell r="B552" t="str">
            <v>VA</v>
          </cell>
          <cell r="C552" t="str">
            <v>LOMBARDIA</v>
          </cell>
        </row>
        <row r="553">
          <cell r="A553" t="str">
            <v>BEDIZZOLE</v>
          </cell>
          <cell r="B553" t="str">
            <v>BS</v>
          </cell>
          <cell r="C553" t="str">
            <v>LOMBARDIA</v>
          </cell>
        </row>
        <row r="554">
          <cell r="A554" t="str">
            <v>BEDOLLO</v>
          </cell>
          <cell r="B554" t="str">
            <v>TN</v>
          </cell>
          <cell r="C554" t="str">
            <v>TRENTINO ALTO ADIGE</v>
          </cell>
        </row>
        <row r="555">
          <cell r="A555" t="str">
            <v>BEDONIA</v>
          </cell>
          <cell r="B555" t="str">
            <v>PR</v>
          </cell>
          <cell r="C555" t="str">
            <v>EMILIA ROMAGNA</v>
          </cell>
        </row>
        <row r="556">
          <cell r="A556" t="str">
            <v>BEDULITA</v>
          </cell>
          <cell r="B556" t="str">
            <v>BG</v>
          </cell>
          <cell r="C556" t="str">
            <v>LOMBARDIA</v>
          </cell>
        </row>
        <row r="557">
          <cell r="A557" t="str">
            <v>BEE</v>
          </cell>
          <cell r="B557" t="str">
            <v>VB</v>
          </cell>
          <cell r="C557" t="str">
            <v>PIEMONTE</v>
          </cell>
        </row>
        <row r="558">
          <cell r="A558" t="str">
            <v>BEINASCO</v>
          </cell>
          <cell r="B558" t="str">
            <v>TO</v>
          </cell>
          <cell r="C558" t="str">
            <v>PIEMONTE</v>
          </cell>
        </row>
        <row r="559">
          <cell r="A559" t="str">
            <v>BEINETTE</v>
          </cell>
          <cell r="B559" t="str">
            <v>CN</v>
          </cell>
          <cell r="C559" t="str">
            <v>PIEMONTE</v>
          </cell>
        </row>
        <row r="560">
          <cell r="A560" t="str">
            <v>BELCASTRO</v>
          </cell>
          <cell r="B560" t="str">
            <v>CZ</v>
          </cell>
          <cell r="C560" t="str">
            <v>CALABRIA</v>
          </cell>
        </row>
        <row r="561">
          <cell r="A561" t="str">
            <v>BELFIORE</v>
          </cell>
          <cell r="B561" t="str">
            <v>VR</v>
          </cell>
          <cell r="C561" t="str">
            <v>VENETO</v>
          </cell>
        </row>
        <row r="562">
          <cell r="A562" t="str">
            <v>BELFORTE ALL'ISAURO</v>
          </cell>
          <cell r="B562" t="str">
            <v>PS</v>
          </cell>
          <cell r="C562" t="str">
            <v>MARCHE</v>
          </cell>
        </row>
        <row r="563">
          <cell r="A563" t="str">
            <v>BELFORTE DEL CHIENTI</v>
          </cell>
          <cell r="B563" t="str">
            <v>MC</v>
          </cell>
          <cell r="C563" t="str">
            <v>MARCHE</v>
          </cell>
        </row>
        <row r="564">
          <cell r="A564" t="str">
            <v>BELFORTE MONFERRATO</v>
          </cell>
          <cell r="B564" t="str">
            <v>AL</v>
          </cell>
          <cell r="C564" t="str">
            <v>PIEMONTE</v>
          </cell>
        </row>
        <row r="565">
          <cell r="A565" t="str">
            <v>BELGIOIOSO</v>
          </cell>
          <cell r="B565" t="str">
            <v>PV</v>
          </cell>
          <cell r="C565" t="str">
            <v>LOMBARDIA</v>
          </cell>
        </row>
        <row r="566">
          <cell r="A566" t="str">
            <v>BELGIRATE</v>
          </cell>
          <cell r="B566" t="str">
            <v>VB</v>
          </cell>
          <cell r="C566" t="str">
            <v>PIEMONTE</v>
          </cell>
        </row>
        <row r="567">
          <cell r="A567" t="str">
            <v>BELLA</v>
          </cell>
          <cell r="B567" t="str">
            <v>PZ</v>
          </cell>
          <cell r="C567" t="str">
            <v>BASILICATA</v>
          </cell>
        </row>
        <row r="568">
          <cell r="A568" t="str">
            <v>BELLAGIO</v>
          </cell>
          <cell r="B568" t="str">
            <v>CO</v>
          </cell>
          <cell r="C568" t="str">
            <v>LOMBARDIA</v>
          </cell>
        </row>
        <row r="569">
          <cell r="A569" t="str">
            <v>BELLANO</v>
          </cell>
          <cell r="B569" t="str">
            <v>LC</v>
          </cell>
          <cell r="C569" t="str">
            <v>LOMBARDIA</v>
          </cell>
        </row>
        <row r="570">
          <cell r="A570" t="str">
            <v>BELLANTE</v>
          </cell>
          <cell r="B570" t="str">
            <v>TE</v>
          </cell>
          <cell r="C570" t="str">
            <v>ABRUZZO</v>
          </cell>
        </row>
        <row r="571">
          <cell r="A571" t="str">
            <v>BELLARIA-IGEA MARINA</v>
          </cell>
          <cell r="B571" t="str">
            <v>RN</v>
          </cell>
          <cell r="C571" t="str">
            <v>EMILIA ROMAGNA</v>
          </cell>
        </row>
        <row r="572">
          <cell r="A572" t="str">
            <v>BELLEGRA</v>
          </cell>
          <cell r="B572" t="str">
            <v>RM</v>
          </cell>
          <cell r="C572" t="str">
            <v>LAZIO</v>
          </cell>
        </row>
        <row r="573">
          <cell r="A573" t="str">
            <v>BELLINO</v>
          </cell>
          <cell r="B573" t="str">
            <v>CN</v>
          </cell>
          <cell r="C573" t="str">
            <v>PIEMONTE</v>
          </cell>
        </row>
        <row r="574">
          <cell r="A574" t="str">
            <v>BELLINZAGO LOMBARDO</v>
          </cell>
          <cell r="B574" t="str">
            <v>MI</v>
          </cell>
          <cell r="C574" t="str">
            <v>LOMBARDIA</v>
          </cell>
        </row>
        <row r="575">
          <cell r="A575" t="str">
            <v>BELLINZAGO NOVARESE</v>
          </cell>
          <cell r="B575" t="str">
            <v>NO</v>
          </cell>
          <cell r="C575" t="str">
            <v>PIEMONTE</v>
          </cell>
        </row>
        <row r="576">
          <cell r="A576" t="str">
            <v>BELLIZZI</v>
          </cell>
          <cell r="B576" t="str">
            <v>SA</v>
          </cell>
          <cell r="C576" t="str">
            <v>CAMPANIA</v>
          </cell>
        </row>
        <row r="577">
          <cell r="A577" t="str">
            <v>BELLONA</v>
          </cell>
          <cell r="B577" t="str">
            <v>CE</v>
          </cell>
          <cell r="C577" t="str">
            <v>CAMPANIA</v>
          </cell>
        </row>
        <row r="578">
          <cell r="A578" t="str">
            <v>BELLOSGUARDO</v>
          </cell>
          <cell r="B578" t="str">
            <v>SA</v>
          </cell>
          <cell r="C578" t="str">
            <v>CAMPANIA</v>
          </cell>
        </row>
        <row r="579">
          <cell r="A579" t="str">
            <v>BELLUNO</v>
          </cell>
          <cell r="B579" t="str">
            <v>BL</v>
          </cell>
          <cell r="C579" t="str">
            <v>VENETO</v>
          </cell>
        </row>
        <row r="580">
          <cell r="A580" t="str">
            <v>BELLUSCO</v>
          </cell>
          <cell r="B580" t="str">
            <v>MI</v>
          </cell>
          <cell r="C580" t="str">
            <v>LOMBARDIA</v>
          </cell>
        </row>
        <row r="581">
          <cell r="A581" t="str">
            <v>BELMONTE CALABRO</v>
          </cell>
          <cell r="B581" t="str">
            <v>CS</v>
          </cell>
          <cell r="C581" t="str">
            <v>CALABRIA</v>
          </cell>
        </row>
        <row r="582">
          <cell r="A582" t="str">
            <v>BELMONTE CASTELLO</v>
          </cell>
          <cell r="B582" t="str">
            <v>FR</v>
          </cell>
          <cell r="C582" t="str">
            <v>LAZIO</v>
          </cell>
        </row>
        <row r="583">
          <cell r="A583" t="str">
            <v>BELMONTE DEL SANNIO</v>
          </cell>
          <cell r="B583" t="str">
            <v>IS</v>
          </cell>
          <cell r="C583" t="str">
            <v>MOLISE</v>
          </cell>
        </row>
        <row r="584">
          <cell r="A584" t="str">
            <v>BELMONTE IN SABINA</v>
          </cell>
          <cell r="B584" t="str">
            <v>RI</v>
          </cell>
          <cell r="C584" t="str">
            <v>LAZIO</v>
          </cell>
        </row>
        <row r="585">
          <cell r="A585" t="str">
            <v>BELMONTE MEZZAGNO</v>
          </cell>
          <cell r="B585" t="str">
            <v>PA</v>
          </cell>
          <cell r="C585" t="str">
            <v>SICILIA</v>
          </cell>
        </row>
        <row r="586">
          <cell r="A586" t="str">
            <v>BELMONTE PICENO</v>
          </cell>
          <cell r="B586" t="str">
            <v>AP</v>
          </cell>
          <cell r="C586" t="str">
            <v>MARCHE</v>
          </cell>
        </row>
        <row r="587">
          <cell r="A587" t="str">
            <v>BELPASSO</v>
          </cell>
          <cell r="B587" t="str">
            <v>CT</v>
          </cell>
          <cell r="C587" t="str">
            <v>SICILIA</v>
          </cell>
        </row>
        <row r="588">
          <cell r="A588" t="str">
            <v>BELSITO</v>
          </cell>
          <cell r="B588" t="str">
            <v>CS</v>
          </cell>
          <cell r="C588" t="str">
            <v>CALABRIA</v>
          </cell>
        </row>
        <row r="589">
          <cell r="A589" t="str">
            <v>BELVEDERE DI SPINELLO</v>
          </cell>
          <cell r="B589" t="str">
            <v>KR</v>
          </cell>
          <cell r="C589" t="str">
            <v>CALABRIA</v>
          </cell>
        </row>
        <row r="590">
          <cell r="A590" t="str">
            <v>BELVEDERE LANGHE</v>
          </cell>
          <cell r="B590" t="str">
            <v>CN</v>
          </cell>
          <cell r="C590" t="str">
            <v>PIEMONTE</v>
          </cell>
        </row>
        <row r="591">
          <cell r="A591" t="str">
            <v>BELVEDERE MARITTIMO</v>
          </cell>
          <cell r="B591" t="str">
            <v>CS</v>
          </cell>
          <cell r="C591" t="str">
            <v>CALABRIA</v>
          </cell>
        </row>
        <row r="592">
          <cell r="A592" t="str">
            <v>BELVEDERE OSTRENSE</v>
          </cell>
          <cell r="B592" t="str">
            <v>AN</v>
          </cell>
          <cell r="C592" t="str">
            <v>MARCHE</v>
          </cell>
        </row>
        <row r="593">
          <cell r="A593" t="str">
            <v>BELVEGLIO</v>
          </cell>
          <cell r="B593" t="str">
            <v>AT</v>
          </cell>
          <cell r="C593" t="str">
            <v>PIEMONTE</v>
          </cell>
        </row>
        <row r="594">
          <cell r="A594" t="str">
            <v>BEMA</v>
          </cell>
          <cell r="B594" t="str">
            <v>SO</v>
          </cell>
          <cell r="C594" t="str">
            <v>LOMBARDIA</v>
          </cell>
        </row>
        <row r="595">
          <cell r="A595" t="str">
            <v>BENE LARIO</v>
          </cell>
          <cell r="B595" t="str">
            <v>CO</v>
          </cell>
          <cell r="C595" t="str">
            <v>LOMBARDIA</v>
          </cell>
        </row>
        <row r="596">
          <cell r="A596" t="str">
            <v>BENE VAGIENNA</v>
          </cell>
          <cell r="B596" t="str">
            <v>CN</v>
          </cell>
          <cell r="C596" t="str">
            <v>PIEMONTE</v>
          </cell>
        </row>
        <row r="597">
          <cell r="A597" t="str">
            <v>BENESTARE</v>
          </cell>
          <cell r="B597" t="str">
            <v>RC</v>
          </cell>
          <cell r="C597" t="str">
            <v>CALABRIA</v>
          </cell>
        </row>
        <row r="598">
          <cell r="A598" t="str">
            <v>BENEVELLO</v>
          </cell>
          <cell r="B598" t="str">
            <v>CN</v>
          </cell>
          <cell r="C598" t="str">
            <v>PIEMONTE</v>
          </cell>
        </row>
        <row r="599">
          <cell r="A599" t="str">
            <v>BENEVENTO</v>
          </cell>
          <cell r="B599" t="str">
            <v>BN</v>
          </cell>
          <cell r="C599" t="str">
            <v>CAMPANIA</v>
          </cell>
        </row>
        <row r="600">
          <cell r="A600" t="str">
            <v>BENNA</v>
          </cell>
          <cell r="B600" t="str">
            <v>BI</v>
          </cell>
          <cell r="C600" t="str">
            <v>PIEMONTE</v>
          </cell>
        </row>
        <row r="601">
          <cell r="A601" t="str">
            <v>BENTIVOGLIO</v>
          </cell>
          <cell r="B601" t="str">
            <v>BO</v>
          </cell>
          <cell r="C601" t="str">
            <v>EMILIA ROMAGNA</v>
          </cell>
        </row>
        <row r="602">
          <cell r="A602" t="str">
            <v>BERBENNO</v>
          </cell>
          <cell r="B602" t="str">
            <v>BG</v>
          </cell>
          <cell r="C602" t="str">
            <v>LOMBARDIA</v>
          </cell>
        </row>
        <row r="603">
          <cell r="A603" t="str">
            <v>BERBENNO DI VALTELLINA</v>
          </cell>
          <cell r="B603" t="str">
            <v>SO</v>
          </cell>
          <cell r="C603" t="str">
            <v>LOMBARDIA</v>
          </cell>
        </row>
        <row r="604">
          <cell r="A604" t="str">
            <v>BERCETO</v>
          </cell>
          <cell r="B604" t="str">
            <v>PR</v>
          </cell>
          <cell r="C604" t="str">
            <v>EMILIA ROMAGNA</v>
          </cell>
        </row>
        <row r="605">
          <cell r="A605" t="str">
            <v>BEREGAZZO CON FIGLIARO</v>
          </cell>
          <cell r="B605" t="str">
            <v>CO</v>
          </cell>
          <cell r="C605" t="str">
            <v>LOMBARDIA</v>
          </cell>
        </row>
        <row r="606">
          <cell r="A606" t="str">
            <v>BEREGUARDO</v>
          </cell>
          <cell r="B606" t="str">
            <v>PV</v>
          </cell>
          <cell r="C606" t="str">
            <v>LOMBARDIA</v>
          </cell>
        </row>
        <row r="607">
          <cell r="A607" t="str">
            <v>BERGAMASCO</v>
          </cell>
          <cell r="B607" t="str">
            <v>AL</v>
          </cell>
          <cell r="C607" t="str">
            <v>PIEMONTE</v>
          </cell>
        </row>
        <row r="608">
          <cell r="A608" t="str">
            <v>BERGAMO</v>
          </cell>
          <cell r="B608" t="str">
            <v>BG</v>
          </cell>
          <cell r="C608" t="str">
            <v>LOMBARDIA</v>
          </cell>
        </row>
        <row r="609">
          <cell r="A609" t="str">
            <v>BERGANTINO</v>
          </cell>
          <cell r="B609" t="str">
            <v>RO</v>
          </cell>
          <cell r="C609" t="str">
            <v>VENETO</v>
          </cell>
        </row>
        <row r="610">
          <cell r="A610" t="str">
            <v>BERGEGGI</v>
          </cell>
          <cell r="B610" t="str">
            <v>SV</v>
          </cell>
          <cell r="C610" t="str">
            <v>LIGURIA</v>
          </cell>
        </row>
        <row r="611">
          <cell r="A611" t="str">
            <v>BERGOLO</v>
          </cell>
          <cell r="B611" t="str">
            <v>CN</v>
          </cell>
          <cell r="C611" t="str">
            <v>PIEMONTE</v>
          </cell>
        </row>
        <row r="612">
          <cell r="A612" t="str">
            <v>BERLINGO</v>
          </cell>
          <cell r="B612" t="str">
            <v>BS</v>
          </cell>
          <cell r="C612" t="str">
            <v>LOMBARDIA</v>
          </cell>
        </row>
        <row r="613">
          <cell r="A613" t="str">
            <v>BERNALDA</v>
          </cell>
          <cell r="B613" t="str">
            <v>MT</v>
          </cell>
          <cell r="C613" t="str">
            <v>BASILICATA</v>
          </cell>
        </row>
        <row r="614">
          <cell r="A614" t="str">
            <v>BERNAREGGIO</v>
          </cell>
          <cell r="B614" t="str">
            <v>MI</v>
          </cell>
          <cell r="C614" t="str">
            <v>LOMBARDIA</v>
          </cell>
        </row>
        <row r="615">
          <cell r="A615" t="str">
            <v>BERNATE TICINO</v>
          </cell>
          <cell r="B615" t="str">
            <v>MI</v>
          </cell>
          <cell r="C615" t="str">
            <v>LOMBARDIA</v>
          </cell>
        </row>
        <row r="616">
          <cell r="A616" t="str">
            <v>BERNEZZO</v>
          </cell>
          <cell r="B616" t="str">
            <v>CN</v>
          </cell>
          <cell r="C616" t="str">
            <v>PIEMONTE</v>
          </cell>
        </row>
        <row r="617">
          <cell r="A617" t="str">
            <v>BERRA</v>
          </cell>
          <cell r="B617" t="str">
            <v>FE</v>
          </cell>
          <cell r="C617" t="str">
            <v>EMILIA ROMAGNA</v>
          </cell>
        </row>
        <row r="618">
          <cell r="A618" t="str">
            <v>BERSONE</v>
          </cell>
          <cell r="B618" t="str">
            <v>TN</v>
          </cell>
          <cell r="C618" t="str">
            <v>TRENTINO ALTO ADIGE</v>
          </cell>
        </row>
        <row r="619">
          <cell r="A619" t="str">
            <v>BERTINORO</v>
          </cell>
          <cell r="B619" t="str">
            <v>FO</v>
          </cell>
          <cell r="C619" t="str">
            <v>EMILIA ROMAGNA</v>
          </cell>
        </row>
        <row r="620">
          <cell r="A620" t="str">
            <v>BERTIOLO</v>
          </cell>
          <cell r="B620" t="str">
            <v>UD</v>
          </cell>
          <cell r="C620" t="str">
            <v>FRIULI VENEZIA GIULIA</v>
          </cell>
        </row>
        <row r="621">
          <cell r="A621" t="str">
            <v>BERTONICO</v>
          </cell>
          <cell r="B621" t="str">
            <v>LO</v>
          </cell>
          <cell r="C621" t="str">
            <v>LOMBARDIA</v>
          </cell>
        </row>
        <row r="622">
          <cell r="A622" t="str">
            <v>BERZANO DI SAN PIETRO</v>
          </cell>
          <cell r="B622" t="str">
            <v>AT</v>
          </cell>
          <cell r="C622" t="str">
            <v>PIEMONTE</v>
          </cell>
        </row>
        <row r="623">
          <cell r="A623" t="str">
            <v>BERZANO DI TORTONA</v>
          </cell>
          <cell r="B623" t="str">
            <v>AL</v>
          </cell>
          <cell r="C623" t="str">
            <v>PIEMONTE</v>
          </cell>
        </row>
        <row r="624">
          <cell r="A624" t="str">
            <v>BERZO DEMO</v>
          </cell>
          <cell r="B624" t="str">
            <v>BS</v>
          </cell>
          <cell r="C624" t="str">
            <v>LOMBARDIA</v>
          </cell>
        </row>
        <row r="625">
          <cell r="A625" t="str">
            <v>BERZO INFERIORE</v>
          </cell>
          <cell r="B625" t="str">
            <v>BS</v>
          </cell>
          <cell r="C625" t="str">
            <v>LOMBARDIA</v>
          </cell>
        </row>
        <row r="626">
          <cell r="A626" t="str">
            <v>BERZO SAN FERMO</v>
          </cell>
          <cell r="B626" t="str">
            <v>BG</v>
          </cell>
          <cell r="C626" t="str">
            <v>LOMBARDIA</v>
          </cell>
        </row>
        <row r="627">
          <cell r="A627" t="str">
            <v>BESANA IN BRIANZA</v>
          </cell>
          <cell r="B627" t="str">
            <v>MI</v>
          </cell>
          <cell r="C627" t="str">
            <v>LOMBARDIA</v>
          </cell>
        </row>
        <row r="628">
          <cell r="A628" t="str">
            <v>BESANO</v>
          </cell>
          <cell r="B628" t="str">
            <v>VA</v>
          </cell>
          <cell r="C628" t="str">
            <v>LOMBARDIA</v>
          </cell>
        </row>
        <row r="629">
          <cell r="A629" t="str">
            <v>BESATE</v>
          </cell>
          <cell r="B629" t="str">
            <v>MI</v>
          </cell>
          <cell r="C629" t="str">
            <v>LOMBARDIA</v>
          </cell>
        </row>
        <row r="630">
          <cell r="A630" t="str">
            <v>BESENELLO</v>
          </cell>
          <cell r="B630" t="str">
            <v>TN</v>
          </cell>
          <cell r="C630" t="str">
            <v>TRENTINO ALTO ADIGE</v>
          </cell>
        </row>
        <row r="631">
          <cell r="A631" t="str">
            <v>BESENZONE</v>
          </cell>
          <cell r="B631" t="str">
            <v>PC</v>
          </cell>
          <cell r="C631" t="str">
            <v>EMILIA ROMAGNA</v>
          </cell>
        </row>
        <row r="632">
          <cell r="A632" t="str">
            <v>BESNATE</v>
          </cell>
          <cell r="B632" t="str">
            <v>VA</v>
          </cell>
          <cell r="C632" t="str">
            <v>LOMBARDIA</v>
          </cell>
        </row>
        <row r="633">
          <cell r="A633" t="str">
            <v>BESOZZO</v>
          </cell>
          <cell r="B633" t="str">
            <v>VA</v>
          </cell>
          <cell r="C633" t="str">
            <v>LOMBARDIA</v>
          </cell>
        </row>
        <row r="634">
          <cell r="A634" t="str">
            <v>BETTOLA</v>
          </cell>
          <cell r="B634" t="str">
            <v>PC</v>
          </cell>
          <cell r="C634" t="str">
            <v>EMILIA ROMAGNA</v>
          </cell>
        </row>
        <row r="635">
          <cell r="A635" t="str">
            <v>BETTONA</v>
          </cell>
          <cell r="B635" t="str">
            <v>PG</v>
          </cell>
          <cell r="C635" t="str">
            <v>UMBRIA</v>
          </cell>
        </row>
        <row r="636">
          <cell r="A636" t="str">
            <v>BEURA-CARDEZZA</v>
          </cell>
          <cell r="B636" t="str">
            <v>VB</v>
          </cell>
          <cell r="C636" t="str">
            <v>PIEMONTE</v>
          </cell>
        </row>
        <row r="637">
          <cell r="A637" t="str">
            <v>BEVAGNA</v>
          </cell>
          <cell r="B637" t="str">
            <v>PG</v>
          </cell>
          <cell r="C637" t="str">
            <v>UMBRIA</v>
          </cell>
        </row>
        <row r="638">
          <cell r="A638" t="str">
            <v>BEVERINO</v>
          </cell>
          <cell r="B638" t="str">
            <v>SP</v>
          </cell>
          <cell r="C638" t="str">
            <v>LIGURIA</v>
          </cell>
        </row>
        <row r="639">
          <cell r="A639" t="str">
            <v>BEVILACQUA</v>
          </cell>
          <cell r="B639" t="str">
            <v>VR</v>
          </cell>
          <cell r="C639" t="str">
            <v>VENETO</v>
          </cell>
        </row>
        <row r="640">
          <cell r="A640" t="str">
            <v>BEZZECCA</v>
          </cell>
          <cell r="B640" t="str">
            <v>TN</v>
          </cell>
          <cell r="C640" t="str">
            <v>TRENTINO ALTO ADIGE</v>
          </cell>
        </row>
        <row r="641">
          <cell r="A641" t="str">
            <v>BIANCAVILLA</v>
          </cell>
          <cell r="B641" t="str">
            <v>CT</v>
          </cell>
          <cell r="C641" t="str">
            <v>SICILIA</v>
          </cell>
        </row>
        <row r="642">
          <cell r="A642" t="str">
            <v>BIANCHI</v>
          </cell>
          <cell r="B642" t="str">
            <v>CS</v>
          </cell>
          <cell r="C642" t="str">
            <v>CALABRIA</v>
          </cell>
        </row>
        <row r="643">
          <cell r="A643" t="str">
            <v>BIANCO</v>
          </cell>
          <cell r="B643" t="str">
            <v>RC</v>
          </cell>
          <cell r="C643" t="str">
            <v>CALABRIA</v>
          </cell>
        </row>
        <row r="644">
          <cell r="A644" t="str">
            <v>BIANDRATE</v>
          </cell>
          <cell r="B644" t="str">
            <v>NO</v>
          </cell>
          <cell r="C644" t="str">
            <v>PIEMONTE</v>
          </cell>
        </row>
        <row r="645">
          <cell r="A645" t="str">
            <v>BIANDRONNO</v>
          </cell>
          <cell r="B645" t="str">
            <v>VA</v>
          </cell>
          <cell r="C645" t="str">
            <v>LOMBARDIA</v>
          </cell>
        </row>
        <row r="646">
          <cell r="A646" t="str">
            <v>BIANZANO</v>
          </cell>
          <cell r="B646" t="str">
            <v>BG</v>
          </cell>
          <cell r="C646" t="str">
            <v>LOMBARDIA</v>
          </cell>
        </row>
        <row r="647">
          <cell r="A647" t="str">
            <v>BIANZE'</v>
          </cell>
          <cell r="B647" t="str">
            <v>VC</v>
          </cell>
          <cell r="C647" t="str">
            <v>PIEMONTE</v>
          </cell>
        </row>
        <row r="648">
          <cell r="A648" t="str">
            <v>BIANZONE</v>
          </cell>
          <cell r="B648" t="str">
            <v>SO</v>
          </cell>
          <cell r="C648" t="str">
            <v>LOMBARDIA</v>
          </cell>
        </row>
        <row r="649">
          <cell r="A649" t="str">
            <v>BIASSONO</v>
          </cell>
          <cell r="B649" t="str">
            <v>MI</v>
          </cell>
          <cell r="C649" t="str">
            <v>LOMBARDIA</v>
          </cell>
        </row>
        <row r="650">
          <cell r="A650" t="str">
            <v>BIBBIANO</v>
          </cell>
          <cell r="B650" t="str">
            <v>RE</v>
          </cell>
          <cell r="C650" t="str">
            <v>EMILIA ROMAGNA</v>
          </cell>
        </row>
        <row r="651">
          <cell r="A651" t="str">
            <v>BIBBIENA</v>
          </cell>
          <cell r="B651" t="str">
            <v>AR</v>
          </cell>
          <cell r="C651" t="str">
            <v>TOSCANA</v>
          </cell>
        </row>
        <row r="652">
          <cell r="A652" t="str">
            <v>BIBBONA</v>
          </cell>
          <cell r="B652" t="str">
            <v>LI</v>
          </cell>
          <cell r="C652" t="str">
            <v>TOSCANA</v>
          </cell>
        </row>
        <row r="653">
          <cell r="A653" t="str">
            <v>BIBIANA</v>
          </cell>
          <cell r="B653" t="str">
            <v>TO</v>
          </cell>
          <cell r="C653" t="str">
            <v>PIEMONTE</v>
          </cell>
        </row>
        <row r="654">
          <cell r="A654" t="str">
            <v>BICCARI</v>
          </cell>
          <cell r="B654" t="str">
            <v>FG</v>
          </cell>
          <cell r="C654" t="str">
            <v>PUGLIA</v>
          </cell>
        </row>
        <row r="655">
          <cell r="A655" t="str">
            <v>BICINICCO</v>
          </cell>
          <cell r="B655" t="str">
            <v>UD</v>
          </cell>
          <cell r="C655" t="str">
            <v>FRIULI VENEZIA GIULIA</v>
          </cell>
        </row>
        <row r="656">
          <cell r="A656" t="str">
            <v>BIELLA</v>
          </cell>
          <cell r="B656" t="str">
            <v>BI</v>
          </cell>
          <cell r="C656" t="str">
            <v>PIEMONTE</v>
          </cell>
        </row>
        <row r="657">
          <cell r="A657" t="str">
            <v>BIENNO</v>
          </cell>
          <cell r="B657" t="str">
            <v>BS</v>
          </cell>
          <cell r="C657" t="str">
            <v>LOMBARDIA</v>
          </cell>
        </row>
        <row r="658">
          <cell r="A658" t="str">
            <v>BIENO</v>
          </cell>
          <cell r="B658" t="str">
            <v>TN</v>
          </cell>
          <cell r="C658" t="str">
            <v>TRENTINO ALTO ADIGE</v>
          </cell>
        </row>
        <row r="659">
          <cell r="A659" t="str">
            <v>BIENTINA</v>
          </cell>
          <cell r="B659" t="str">
            <v>PI</v>
          </cell>
          <cell r="C659" t="str">
            <v>TOSCANA</v>
          </cell>
        </row>
        <row r="660">
          <cell r="A660" t="str">
            <v>BIGARELLO</v>
          </cell>
          <cell r="B660" t="str">
            <v>MN</v>
          </cell>
          <cell r="C660" t="str">
            <v>LOMBARDIA</v>
          </cell>
        </row>
        <row r="661">
          <cell r="A661" t="str">
            <v>BINAGO</v>
          </cell>
          <cell r="B661" t="str">
            <v>CO</v>
          </cell>
          <cell r="C661" t="str">
            <v>LOMBARDIA</v>
          </cell>
        </row>
        <row r="662">
          <cell r="A662" t="str">
            <v>BINASCO</v>
          </cell>
          <cell r="B662" t="str">
            <v>MI</v>
          </cell>
          <cell r="C662" t="str">
            <v>LOMBARDIA</v>
          </cell>
        </row>
        <row r="663">
          <cell r="A663" t="str">
            <v>BINETTO</v>
          </cell>
          <cell r="B663" t="str">
            <v>BA</v>
          </cell>
          <cell r="C663" t="str">
            <v>PUGLIA</v>
          </cell>
        </row>
        <row r="664">
          <cell r="A664" t="str">
            <v>BIOGLIO</v>
          </cell>
          <cell r="B664" t="str">
            <v>BI</v>
          </cell>
          <cell r="C664" t="str">
            <v>PIEMONTE</v>
          </cell>
        </row>
        <row r="665">
          <cell r="A665" t="str">
            <v>BIONAZ</v>
          </cell>
          <cell r="B665" t="str">
            <v>AO</v>
          </cell>
          <cell r="C665" t="str">
            <v>VALLE D'AOSTA</v>
          </cell>
        </row>
        <row r="666">
          <cell r="A666" t="str">
            <v>BIONE</v>
          </cell>
          <cell r="B666" t="str">
            <v>BS</v>
          </cell>
          <cell r="C666" t="str">
            <v>LOMBARDIA</v>
          </cell>
        </row>
        <row r="667">
          <cell r="A667" t="str">
            <v>BISACCIA</v>
          </cell>
          <cell r="B667" t="str">
            <v>AV</v>
          </cell>
          <cell r="C667" t="str">
            <v>CAMPANIA</v>
          </cell>
        </row>
        <row r="668">
          <cell r="A668" t="str">
            <v>BISACQUINO</v>
          </cell>
          <cell r="B668" t="str">
            <v>PA</v>
          </cell>
          <cell r="C668" t="str">
            <v>SICILIA</v>
          </cell>
        </row>
        <row r="669">
          <cell r="A669" t="str">
            <v>BISCEGLIE</v>
          </cell>
          <cell r="B669" t="str">
            <v>BA</v>
          </cell>
          <cell r="C669" t="str">
            <v>PUGLIA</v>
          </cell>
        </row>
        <row r="670">
          <cell r="A670" t="str">
            <v>BISEGNA</v>
          </cell>
          <cell r="B670" t="str">
            <v>AQ</v>
          </cell>
          <cell r="C670" t="str">
            <v>ABRUZZO</v>
          </cell>
        </row>
        <row r="671">
          <cell r="A671" t="str">
            <v>BISENTI</v>
          </cell>
          <cell r="B671" t="str">
            <v>TE</v>
          </cell>
          <cell r="C671" t="str">
            <v>ABRUZZO</v>
          </cell>
        </row>
        <row r="672">
          <cell r="A672" t="str">
            <v>BISIGNANO</v>
          </cell>
          <cell r="B672" t="str">
            <v>CS</v>
          </cell>
          <cell r="C672" t="str">
            <v>CALABRIA</v>
          </cell>
        </row>
        <row r="673">
          <cell r="A673" t="str">
            <v>BISTAGNO</v>
          </cell>
          <cell r="B673" t="str">
            <v>AL</v>
          </cell>
          <cell r="C673" t="str">
            <v>PIEMONTE</v>
          </cell>
        </row>
        <row r="674">
          <cell r="A674" t="str">
            <v>BISUSCHIO</v>
          </cell>
          <cell r="B674" t="str">
            <v>VA</v>
          </cell>
          <cell r="C674" t="str">
            <v>LOMBARDIA</v>
          </cell>
        </row>
        <row r="675">
          <cell r="A675" t="str">
            <v>BITETTO</v>
          </cell>
          <cell r="B675" t="str">
            <v>BA</v>
          </cell>
          <cell r="C675" t="str">
            <v>PUGLIA</v>
          </cell>
        </row>
        <row r="676">
          <cell r="A676" t="str">
            <v>BITONTO</v>
          </cell>
          <cell r="B676" t="str">
            <v>BA</v>
          </cell>
          <cell r="C676" t="str">
            <v>PUGLIA</v>
          </cell>
        </row>
        <row r="677">
          <cell r="A677" t="str">
            <v>BITRITTO</v>
          </cell>
          <cell r="B677" t="str">
            <v>BA</v>
          </cell>
          <cell r="C677" t="str">
            <v>PUGLIA</v>
          </cell>
        </row>
        <row r="678">
          <cell r="A678" t="str">
            <v>BIVONA</v>
          </cell>
          <cell r="B678" t="str">
            <v>AG</v>
          </cell>
          <cell r="C678" t="str">
            <v>SICILIA</v>
          </cell>
        </row>
        <row r="679">
          <cell r="A679" t="str">
            <v>BIVONGI</v>
          </cell>
          <cell r="B679" t="str">
            <v>RC</v>
          </cell>
          <cell r="C679" t="str">
            <v>CALABRIA</v>
          </cell>
        </row>
        <row r="680">
          <cell r="A680" t="str">
            <v>BIZZARONE</v>
          </cell>
          <cell r="B680" t="str">
            <v>CO</v>
          </cell>
          <cell r="C680" t="str">
            <v>LOMBARDIA</v>
          </cell>
        </row>
        <row r="681">
          <cell r="A681" t="str">
            <v>BLEGGIO INFERIORE</v>
          </cell>
          <cell r="B681" t="str">
            <v>TN</v>
          </cell>
          <cell r="C681" t="str">
            <v>TRENTINO ALTO ADIGE</v>
          </cell>
        </row>
        <row r="682">
          <cell r="A682" t="str">
            <v>BLEGGIO SUPERIORE</v>
          </cell>
          <cell r="B682" t="str">
            <v>TN</v>
          </cell>
          <cell r="C682" t="str">
            <v>TRENTINO ALTO ADIGE</v>
          </cell>
        </row>
        <row r="683">
          <cell r="A683" t="str">
            <v>BLELLO</v>
          </cell>
          <cell r="B683" t="str">
            <v>BG</v>
          </cell>
          <cell r="C683" t="str">
            <v>LOMBARDIA</v>
          </cell>
        </row>
        <row r="684">
          <cell r="A684" t="str">
            <v>BLERA</v>
          </cell>
          <cell r="B684" t="str">
            <v>VT</v>
          </cell>
          <cell r="C684" t="str">
            <v>LAZIO</v>
          </cell>
        </row>
        <row r="685">
          <cell r="A685" t="str">
            <v>BLESSAGNO</v>
          </cell>
          <cell r="B685" t="str">
            <v>CO</v>
          </cell>
          <cell r="C685" t="str">
            <v>LOMBARDIA</v>
          </cell>
        </row>
        <row r="686">
          <cell r="A686" t="str">
            <v>BLEVIO</v>
          </cell>
          <cell r="B686" t="str">
            <v>CO</v>
          </cell>
          <cell r="C686" t="str">
            <v>LOMBARDIA</v>
          </cell>
        </row>
        <row r="687">
          <cell r="A687" t="str">
            <v>BLUFI</v>
          </cell>
          <cell r="B687" t="str">
            <v>PA</v>
          </cell>
          <cell r="C687" t="str">
            <v>SICILIA</v>
          </cell>
        </row>
        <row r="688">
          <cell r="A688" t="str">
            <v>BOARA PISANI</v>
          </cell>
          <cell r="B688" t="str">
            <v>PD</v>
          </cell>
          <cell r="C688" t="str">
            <v>VENETO</v>
          </cell>
        </row>
        <row r="689">
          <cell r="A689" t="str">
            <v>BOBBIO</v>
          </cell>
          <cell r="B689" t="str">
            <v>PC</v>
          </cell>
          <cell r="C689" t="str">
            <v>EMILIA ROMAGNA</v>
          </cell>
        </row>
        <row r="690">
          <cell r="A690" t="str">
            <v>BOBBIO PELLICE</v>
          </cell>
          <cell r="B690" t="str">
            <v>TO</v>
          </cell>
          <cell r="C690" t="str">
            <v>PIEMONTE</v>
          </cell>
        </row>
        <row r="691">
          <cell r="A691" t="str">
            <v>BOCA</v>
          </cell>
          <cell r="B691" t="str">
            <v>NO</v>
          </cell>
          <cell r="C691" t="str">
            <v>PIEMONTE</v>
          </cell>
        </row>
        <row r="692">
          <cell r="A692" t="str">
            <v>BOCCHIGLIERO</v>
          </cell>
          <cell r="B692" t="str">
            <v>CS</v>
          </cell>
          <cell r="C692" t="str">
            <v>CALABRIA</v>
          </cell>
        </row>
        <row r="693">
          <cell r="A693" t="str">
            <v>BOCCIOLETO</v>
          </cell>
          <cell r="B693" t="str">
            <v>VC</v>
          </cell>
          <cell r="C693" t="str">
            <v>PIEMONTE</v>
          </cell>
        </row>
        <row r="694">
          <cell r="A694" t="str">
            <v>BOCENAGO</v>
          </cell>
          <cell r="B694" t="str">
            <v>TN</v>
          </cell>
          <cell r="C694" t="str">
            <v>TRENTINO ALTO ADIGE</v>
          </cell>
        </row>
        <row r="695">
          <cell r="A695" t="str">
            <v>BODIO LOMNAGO</v>
          </cell>
          <cell r="B695" t="str">
            <v>VA</v>
          </cell>
          <cell r="C695" t="str">
            <v>LOMBARDIA</v>
          </cell>
        </row>
        <row r="696">
          <cell r="A696" t="str">
            <v>BOFFALORA D'ADDA</v>
          </cell>
          <cell r="B696" t="str">
            <v>LO</v>
          </cell>
          <cell r="C696" t="str">
            <v>LOMBARDIA</v>
          </cell>
        </row>
        <row r="697">
          <cell r="A697" t="str">
            <v>BOFFALORA SOPRA TICINO</v>
          </cell>
          <cell r="B697" t="str">
            <v>MI</v>
          </cell>
          <cell r="C697" t="str">
            <v>LOMBARDIA</v>
          </cell>
        </row>
        <row r="698">
          <cell r="A698" t="str">
            <v>BOGLIASCO</v>
          </cell>
          <cell r="B698" t="str">
            <v>GE</v>
          </cell>
          <cell r="C698" t="str">
            <v>LIGURIA</v>
          </cell>
        </row>
        <row r="699">
          <cell r="A699" t="str">
            <v>BOGNANCO</v>
          </cell>
          <cell r="B699" t="str">
            <v>VB</v>
          </cell>
          <cell r="C699" t="str">
            <v>PIEMONTE</v>
          </cell>
        </row>
        <row r="700">
          <cell r="A700" t="str">
            <v>BOGOGNO</v>
          </cell>
          <cell r="B700" t="str">
            <v>NO</v>
          </cell>
          <cell r="C700" t="str">
            <v>PIEMONTE</v>
          </cell>
        </row>
        <row r="701">
          <cell r="A701" t="str">
            <v>BOISSANO</v>
          </cell>
          <cell r="B701" t="str">
            <v>SV</v>
          </cell>
          <cell r="C701" t="str">
            <v>LIGURIA</v>
          </cell>
        </row>
        <row r="702">
          <cell r="A702" t="str">
            <v>BOJANO</v>
          </cell>
          <cell r="B702" t="str">
            <v>CB</v>
          </cell>
          <cell r="C702" t="str">
            <v>MOLISE</v>
          </cell>
        </row>
        <row r="703">
          <cell r="A703" t="str">
            <v>BOLANO</v>
          </cell>
          <cell r="B703" t="str">
            <v>SP</v>
          </cell>
          <cell r="C703" t="str">
            <v>LIGURIA</v>
          </cell>
        </row>
        <row r="704">
          <cell r="A704" t="str">
            <v>BOLBENO</v>
          </cell>
          <cell r="B704" t="str">
            <v>TN</v>
          </cell>
          <cell r="C704" t="str">
            <v>TRENTINO ALTO ADIGE</v>
          </cell>
        </row>
        <row r="705">
          <cell r="A705" t="str">
            <v>BOLGARE</v>
          </cell>
          <cell r="B705" t="str">
            <v>BG</v>
          </cell>
          <cell r="C705" t="str">
            <v>LOMBARDIA</v>
          </cell>
        </row>
        <row r="706">
          <cell r="A706" t="str">
            <v>BOLLATE</v>
          </cell>
          <cell r="B706" t="str">
            <v>MI</v>
          </cell>
          <cell r="C706" t="str">
            <v>LOMBARDIA</v>
          </cell>
        </row>
        <row r="707">
          <cell r="A707" t="str">
            <v>BOLLENGO</v>
          </cell>
          <cell r="B707" t="str">
            <v>TO</v>
          </cell>
          <cell r="C707" t="str">
            <v>PIEMONTE</v>
          </cell>
        </row>
        <row r="708">
          <cell r="A708" t="str">
            <v>BOLOGNA</v>
          </cell>
          <cell r="B708" t="str">
            <v>BO</v>
          </cell>
          <cell r="C708" t="str">
            <v>EMILIA ROMAGNA</v>
          </cell>
        </row>
        <row r="709">
          <cell r="A709" t="str">
            <v>BOLOGNANO</v>
          </cell>
          <cell r="B709" t="str">
            <v>PE</v>
          </cell>
          <cell r="C709" t="str">
            <v>ABRUZZO</v>
          </cell>
        </row>
        <row r="710">
          <cell r="A710" t="str">
            <v>BOLOGNETTA</v>
          </cell>
          <cell r="B710" t="str">
            <v>PA</v>
          </cell>
          <cell r="C710" t="str">
            <v>SICILIA</v>
          </cell>
        </row>
        <row r="711">
          <cell r="A711" t="str">
            <v>BOLOGNOLA</v>
          </cell>
          <cell r="B711" t="str">
            <v>MC</v>
          </cell>
          <cell r="C711" t="str">
            <v>MARCHE</v>
          </cell>
        </row>
        <row r="712">
          <cell r="A712" t="str">
            <v>BOLSENA</v>
          </cell>
          <cell r="B712" t="str">
            <v>VT</v>
          </cell>
          <cell r="C712" t="str">
            <v>LAZIO</v>
          </cell>
        </row>
        <row r="713">
          <cell r="A713" t="str">
            <v>BOLTIERE</v>
          </cell>
          <cell r="B713" t="str">
            <v>BG</v>
          </cell>
          <cell r="C713" t="str">
            <v>LOMBARDIA</v>
          </cell>
        </row>
        <row r="714">
          <cell r="A714" t="str">
            <v>BOLZANO</v>
          </cell>
          <cell r="B714" t="str">
            <v>BZ</v>
          </cell>
          <cell r="C714" t="str">
            <v>TRENTINO ALTO ADIGE</v>
          </cell>
        </row>
        <row r="715">
          <cell r="A715" t="str">
            <v>BOLZANO NOVARESE</v>
          </cell>
          <cell r="B715" t="str">
            <v>NO</v>
          </cell>
          <cell r="C715" t="str">
            <v>PIEMONTE</v>
          </cell>
        </row>
        <row r="716">
          <cell r="A716" t="str">
            <v>BOLZANO VICENTINO</v>
          </cell>
          <cell r="B716" t="str">
            <v>VI</v>
          </cell>
          <cell r="C716" t="str">
            <v>VENETO</v>
          </cell>
        </row>
        <row r="717">
          <cell r="A717" t="str">
            <v>BOMARZO</v>
          </cell>
          <cell r="B717" t="str">
            <v>VT</v>
          </cell>
          <cell r="C717" t="str">
            <v>LAZIO</v>
          </cell>
        </row>
        <row r="718">
          <cell r="A718" t="str">
            <v>BOMBA</v>
          </cell>
          <cell r="B718" t="str">
            <v>CH</v>
          </cell>
          <cell r="C718" t="str">
            <v>ABRUZZO</v>
          </cell>
        </row>
        <row r="719">
          <cell r="A719" t="str">
            <v>BOMPENSIERE</v>
          </cell>
          <cell r="B719" t="str">
            <v>CL</v>
          </cell>
          <cell r="C719" t="str">
            <v>SICILIA</v>
          </cell>
        </row>
        <row r="720">
          <cell r="A720" t="str">
            <v>BOMPIETRO</v>
          </cell>
          <cell r="B720" t="str">
            <v>PA</v>
          </cell>
          <cell r="C720" t="str">
            <v>SICILIA</v>
          </cell>
        </row>
        <row r="721">
          <cell r="A721" t="str">
            <v>BOMPORTO</v>
          </cell>
          <cell r="B721" t="str">
            <v>MO</v>
          </cell>
          <cell r="C721" t="str">
            <v>EMILIA ROMAGNA</v>
          </cell>
        </row>
        <row r="722">
          <cell r="A722" t="str">
            <v>BONASSOLA</v>
          </cell>
          <cell r="B722" t="str">
            <v>SP</v>
          </cell>
          <cell r="C722" t="str">
            <v>LIGURIA</v>
          </cell>
        </row>
        <row r="723">
          <cell r="A723" t="str">
            <v>BONATE SOPRA</v>
          </cell>
          <cell r="B723" t="str">
            <v>BG</v>
          </cell>
          <cell r="C723" t="str">
            <v>LOMBARDIA</v>
          </cell>
        </row>
        <row r="724">
          <cell r="A724" t="str">
            <v>BONATE SOTTO</v>
          </cell>
          <cell r="B724" t="str">
            <v>BG</v>
          </cell>
          <cell r="C724" t="str">
            <v>LOMBARDIA</v>
          </cell>
        </row>
        <row r="725">
          <cell r="A725" t="str">
            <v>BONAVIGO</v>
          </cell>
          <cell r="B725" t="str">
            <v>VR</v>
          </cell>
          <cell r="C725" t="str">
            <v>VENETO</v>
          </cell>
        </row>
        <row r="726">
          <cell r="A726" t="str">
            <v>BONDENO</v>
          </cell>
          <cell r="B726" t="str">
            <v>FE</v>
          </cell>
          <cell r="C726" t="str">
            <v>EMILIA ROMAGNA</v>
          </cell>
        </row>
        <row r="727">
          <cell r="A727" t="str">
            <v>BONDO</v>
          </cell>
          <cell r="B727" t="str">
            <v>TN</v>
          </cell>
          <cell r="C727" t="str">
            <v>TRENTINO ALTO ADIGE</v>
          </cell>
        </row>
        <row r="728">
          <cell r="A728" t="str">
            <v>BONDONE</v>
          </cell>
          <cell r="B728" t="str">
            <v>TN</v>
          </cell>
          <cell r="C728" t="str">
            <v>TRENTINO ALTO ADIGE</v>
          </cell>
        </row>
        <row r="729">
          <cell r="A729" t="str">
            <v>BONEA</v>
          </cell>
          <cell r="B729" t="str">
            <v>BN</v>
          </cell>
          <cell r="C729" t="str">
            <v>CAMPANIA</v>
          </cell>
        </row>
        <row r="730">
          <cell r="A730" t="str">
            <v>BONEFRO</v>
          </cell>
          <cell r="B730" t="str">
            <v>CB</v>
          </cell>
          <cell r="C730" t="str">
            <v>MOLISE</v>
          </cell>
        </row>
        <row r="731">
          <cell r="A731" t="str">
            <v>BONEMERSE</v>
          </cell>
          <cell r="B731" t="str">
            <v>CR</v>
          </cell>
          <cell r="C731" t="str">
            <v>LOMBARDIA</v>
          </cell>
        </row>
        <row r="732">
          <cell r="A732" t="str">
            <v>BONIFATI</v>
          </cell>
          <cell r="B732" t="str">
            <v>CS</v>
          </cell>
          <cell r="C732" t="str">
            <v>CALABRIA</v>
          </cell>
        </row>
        <row r="733">
          <cell r="A733" t="str">
            <v>BONITO</v>
          </cell>
          <cell r="B733" t="str">
            <v>AV</v>
          </cell>
          <cell r="C733" t="str">
            <v>CAMPANIA</v>
          </cell>
        </row>
        <row r="734">
          <cell r="A734" t="str">
            <v>BONVICINO</v>
          </cell>
          <cell r="B734" t="str">
            <v>CN</v>
          </cell>
          <cell r="C734" t="str">
            <v>PIEMONTE</v>
          </cell>
        </row>
        <row r="735">
          <cell r="A735" t="str">
            <v>BORBONA</v>
          </cell>
          <cell r="B735" t="str">
            <v>RI</v>
          </cell>
          <cell r="C735" t="str">
            <v>LAZIO</v>
          </cell>
        </row>
        <row r="736">
          <cell r="A736" t="str">
            <v>BORCA DI CADORE</v>
          </cell>
          <cell r="B736" t="str">
            <v>BL</v>
          </cell>
          <cell r="C736" t="str">
            <v>VENETO</v>
          </cell>
        </row>
        <row r="737">
          <cell r="A737" t="str">
            <v>BORDANO</v>
          </cell>
          <cell r="B737" t="str">
            <v>UD</v>
          </cell>
          <cell r="C737" t="str">
            <v>FRIULI VENEZIA GIULIA</v>
          </cell>
        </row>
        <row r="738">
          <cell r="A738" t="str">
            <v>BORDIGHERA</v>
          </cell>
          <cell r="B738" t="str">
            <v>IM</v>
          </cell>
          <cell r="C738" t="str">
            <v>LIGURIA</v>
          </cell>
        </row>
        <row r="739">
          <cell r="A739" t="str">
            <v>BORDOLANO</v>
          </cell>
          <cell r="B739" t="str">
            <v>CR</v>
          </cell>
          <cell r="C739" t="str">
            <v>LOMBARDIA</v>
          </cell>
        </row>
        <row r="740">
          <cell r="A740" t="str">
            <v>BORE</v>
          </cell>
          <cell r="B740" t="str">
            <v>PR</v>
          </cell>
          <cell r="C740" t="str">
            <v>EMILIA ROMAGNA</v>
          </cell>
        </row>
        <row r="741">
          <cell r="A741" t="str">
            <v>BORETTO</v>
          </cell>
          <cell r="B741" t="str">
            <v>RE</v>
          </cell>
          <cell r="C741" t="str">
            <v>EMILIA ROMAGNA</v>
          </cell>
        </row>
        <row r="742">
          <cell r="A742" t="str">
            <v>BORGARELLO</v>
          </cell>
          <cell r="B742" t="str">
            <v>PV</v>
          </cell>
          <cell r="C742" t="str">
            <v>LOMBARDIA</v>
          </cell>
        </row>
        <row r="743">
          <cell r="A743" t="str">
            <v>BORGARO TORINESE</v>
          </cell>
          <cell r="B743" t="str">
            <v>TO</v>
          </cell>
          <cell r="C743" t="str">
            <v>PIEMONTE</v>
          </cell>
        </row>
        <row r="744">
          <cell r="A744" t="str">
            <v>BORGETTO</v>
          </cell>
          <cell r="B744" t="str">
            <v>PA</v>
          </cell>
          <cell r="C744" t="str">
            <v>SICILIA</v>
          </cell>
        </row>
        <row r="745">
          <cell r="A745" t="str">
            <v>BORGHETTO D'ARROSCIA</v>
          </cell>
          <cell r="B745" t="str">
            <v>IM</v>
          </cell>
          <cell r="C745" t="str">
            <v>LIGURIA</v>
          </cell>
        </row>
        <row r="746">
          <cell r="A746" t="str">
            <v>BORGHETTO DI BORBERA</v>
          </cell>
          <cell r="B746" t="str">
            <v>AL</v>
          </cell>
          <cell r="C746" t="str">
            <v>PIEMONTE</v>
          </cell>
        </row>
        <row r="747">
          <cell r="A747" t="str">
            <v>BORGHETTO DI VARA</v>
          </cell>
          <cell r="B747" t="str">
            <v>SP</v>
          </cell>
          <cell r="C747" t="str">
            <v>LIGURIA</v>
          </cell>
        </row>
        <row r="748">
          <cell r="A748" t="str">
            <v>BORGHETTO LODIGIANO</v>
          </cell>
          <cell r="B748" t="str">
            <v>LO</v>
          </cell>
          <cell r="C748" t="str">
            <v>LOMBARDIA</v>
          </cell>
        </row>
        <row r="749">
          <cell r="A749" t="str">
            <v>BORGHETTO SANTO SPIRITO</v>
          </cell>
          <cell r="B749" t="str">
            <v>SV</v>
          </cell>
          <cell r="C749" t="str">
            <v>LIGURIA</v>
          </cell>
        </row>
        <row r="750">
          <cell r="A750" t="str">
            <v>BORGHI</v>
          </cell>
          <cell r="B750" t="str">
            <v>FO</v>
          </cell>
          <cell r="C750" t="str">
            <v>EMILIA ROMAGNA</v>
          </cell>
        </row>
        <row r="751">
          <cell r="A751" t="str">
            <v>BORGIA</v>
          </cell>
          <cell r="B751" t="str">
            <v>CZ</v>
          </cell>
          <cell r="C751" t="str">
            <v>CALABRIA</v>
          </cell>
        </row>
        <row r="752">
          <cell r="A752" t="str">
            <v>BORGIALLO</v>
          </cell>
          <cell r="B752" t="str">
            <v>TO</v>
          </cell>
          <cell r="C752" t="str">
            <v>PIEMONTE</v>
          </cell>
        </row>
        <row r="753">
          <cell r="A753" t="str">
            <v>BORGIO VEREZZI</v>
          </cell>
          <cell r="B753" t="str">
            <v>SV</v>
          </cell>
          <cell r="C753" t="str">
            <v>LIGURIA</v>
          </cell>
        </row>
        <row r="754">
          <cell r="A754" t="str">
            <v>BORGO A MOZZANO</v>
          </cell>
          <cell r="B754" t="str">
            <v>LU</v>
          </cell>
          <cell r="C754" t="str">
            <v>TOSCANA</v>
          </cell>
        </row>
        <row r="755">
          <cell r="A755" t="str">
            <v>BORGO D'ALE</v>
          </cell>
          <cell r="B755" t="str">
            <v>VC</v>
          </cell>
          <cell r="C755" t="str">
            <v>PIEMONTE</v>
          </cell>
        </row>
        <row r="756">
          <cell r="A756" t="str">
            <v>BORGO DI TERZO</v>
          </cell>
          <cell r="B756" t="str">
            <v>BG</v>
          </cell>
          <cell r="C756" t="str">
            <v>LOMBARDIA</v>
          </cell>
        </row>
        <row r="757">
          <cell r="A757" t="str">
            <v>BORGO PACE</v>
          </cell>
          <cell r="B757" t="str">
            <v>PS</v>
          </cell>
          <cell r="C757" t="str">
            <v>MARCHE</v>
          </cell>
        </row>
        <row r="758">
          <cell r="A758" t="str">
            <v>BORGO PRIOLO</v>
          </cell>
          <cell r="B758" t="str">
            <v>PV</v>
          </cell>
          <cell r="C758" t="str">
            <v>LOMBARDIA</v>
          </cell>
        </row>
        <row r="759">
          <cell r="A759" t="str">
            <v>BORGO SAN DALMAZZO</v>
          </cell>
          <cell r="B759" t="str">
            <v>CN</v>
          </cell>
          <cell r="C759" t="str">
            <v>PIEMONTE</v>
          </cell>
        </row>
        <row r="760">
          <cell r="A760" t="str">
            <v>BORGO SAN GIACOMO</v>
          </cell>
          <cell r="B760" t="str">
            <v>BS</v>
          </cell>
          <cell r="C760" t="str">
            <v>LOMBARDIA</v>
          </cell>
        </row>
        <row r="761">
          <cell r="A761" t="str">
            <v>BORGO SAN GIOVANNI</v>
          </cell>
          <cell r="B761" t="str">
            <v>LO</v>
          </cell>
          <cell r="C761" t="str">
            <v>LOMBARDIA</v>
          </cell>
        </row>
        <row r="762">
          <cell r="A762" t="str">
            <v>BORGO SAN LORENZO</v>
          </cell>
          <cell r="B762" t="str">
            <v>FI</v>
          </cell>
          <cell r="C762" t="str">
            <v>TOSCANA</v>
          </cell>
        </row>
        <row r="763">
          <cell r="A763" t="str">
            <v>BORGO SAN MARTINO</v>
          </cell>
          <cell r="B763" t="str">
            <v>AL</v>
          </cell>
          <cell r="C763" t="str">
            <v>PIEMONTE</v>
          </cell>
        </row>
        <row r="764">
          <cell r="A764" t="str">
            <v>BORGO SAN SIRO</v>
          </cell>
          <cell r="B764" t="str">
            <v>PV</v>
          </cell>
          <cell r="C764" t="str">
            <v>LOMBARDIA</v>
          </cell>
        </row>
        <row r="765">
          <cell r="A765" t="str">
            <v>BORGO TICINO</v>
          </cell>
          <cell r="B765" t="str">
            <v>NO</v>
          </cell>
          <cell r="C765" t="str">
            <v>PIEMONTE</v>
          </cell>
        </row>
        <row r="766">
          <cell r="A766" t="str">
            <v>BORGO TOSSIGNANO</v>
          </cell>
          <cell r="B766" t="str">
            <v>BO</v>
          </cell>
          <cell r="C766" t="str">
            <v>EMILIA ROMAGNA</v>
          </cell>
        </row>
        <row r="767">
          <cell r="A767" t="str">
            <v>BORGO VAL DI TARO</v>
          </cell>
          <cell r="B767" t="str">
            <v>PR</v>
          </cell>
          <cell r="C767" t="str">
            <v>EMILIA ROMAGNA</v>
          </cell>
        </row>
        <row r="768">
          <cell r="A768" t="str">
            <v>BORGO VALSUGANA</v>
          </cell>
          <cell r="B768" t="str">
            <v>TN</v>
          </cell>
          <cell r="C768" t="str">
            <v>TRENTINO ALTO ADIGE</v>
          </cell>
        </row>
        <row r="769">
          <cell r="A769" t="str">
            <v>BORGO VELINO</v>
          </cell>
          <cell r="B769" t="str">
            <v>RI</v>
          </cell>
          <cell r="C769" t="str">
            <v>LAZIO</v>
          </cell>
        </row>
        <row r="770">
          <cell r="A770" t="str">
            <v>BORGO VERCELLI</v>
          </cell>
          <cell r="B770" t="str">
            <v>VC</v>
          </cell>
          <cell r="C770" t="str">
            <v>PIEMONTE</v>
          </cell>
        </row>
        <row r="771">
          <cell r="A771" t="str">
            <v>BORGOFORTE</v>
          </cell>
          <cell r="B771" t="str">
            <v>MN</v>
          </cell>
          <cell r="C771" t="str">
            <v>LOMBARDIA</v>
          </cell>
        </row>
        <row r="772">
          <cell r="A772" t="str">
            <v>BORGOFRANCO D'IVREA</v>
          </cell>
          <cell r="B772" t="str">
            <v>TO</v>
          </cell>
          <cell r="C772" t="str">
            <v>PIEMONTE</v>
          </cell>
        </row>
        <row r="773">
          <cell r="A773" t="str">
            <v>BORGOFRANCO SUL PO</v>
          </cell>
          <cell r="B773" t="str">
            <v>MN</v>
          </cell>
          <cell r="C773" t="str">
            <v>LOMBARDIA</v>
          </cell>
        </row>
        <row r="774">
          <cell r="A774" t="str">
            <v>BORGOLAVEZZARO</v>
          </cell>
          <cell r="B774" t="str">
            <v>NO</v>
          </cell>
          <cell r="C774" t="str">
            <v>PIEMONTE</v>
          </cell>
        </row>
        <row r="775">
          <cell r="A775" t="str">
            <v>BORGOMALE</v>
          </cell>
          <cell r="B775" t="str">
            <v>CN</v>
          </cell>
          <cell r="C775" t="str">
            <v>PIEMONTE</v>
          </cell>
        </row>
        <row r="776">
          <cell r="A776" t="str">
            <v>BORGOMANERO</v>
          </cell>
          <cell r="B776" t="str">
            <v>NO</v>
          </cell>
          <cell r="C776" t="str">
            <v>PIEMONTE</v>
          </cell>
        </row>
        <row r="777">
          <cell r="A777" t="str">
            <v>BORGOMARO</v>
          </cell>
          <cell r="B777" t="str">
            <v>IM</v>
          </cell>
          <cell r="C777" t="str">
            <v>LIGURIA</v>
          </cell>
        </row>
        <row r="778">
          <cell r="A778" t="str">
            <v>BORGOMASINO</v>
          </cell>
          <cell r="B778" t="str">
            <v>TO</v>
          </cell>
          <cell r="C778" t="str">
            <v>PIEMONTE</v>
          </cell>
        </row>
        <row r="779">
          <cell r="A779" t="str">
            <v>BORGONE SUSA</v>
          </cell>
          <cell r="B779" t="str">
            <v>TO</v>
          </cell>
          <cell r="C779" t="str">
            <v>PIEMONTE</v>
          </cell>
        </row>
        <row r="780">
          <cell r="A780" t="str">
            <v>BORGONOVO VAL TIDONE</v>
          </cell>
          <cell r="B780" t="str">
            <v>PC</v>
          </cell>
          <cell r="C780" t="str">
            <v>EMILIA ROMAGNA</v>
          </cell>
        </row>
        <row r="781">
          <cell r="A781" t="str">
            <v>BORGORATTO ALESSANDRINO</v>
          </cell>
          <cell r="B781" t="str">
            <v>AL</v>
          </cell>
          <cell r="C781" t="str">
            <v>PIEMONTE</v>
          </cell>
        </row>
        <row r="782">
          <cell r="A782" t="str">
            <v>BORGORATTO MORMOROLO</v>
          </cell>
          <cell r="B782" t="str">
            <v>PV</v>
          </cell>
          <cell r="C782" t="str">
            <v>LOMBARDIA</v>
          </cell>
        </row>
        <row r="783">
          <cell r="A783" t="str">
            <v>BORGORICCO</v>
          </cell>
          <cell r="B783" t="str">
            <v>PD</v>
          </cell>
          <cell r="C783" t="str">
            <v>VENETO</v>
          </cell>
        </row>
        <row r="784">
          <cell r="A784" t="str">
            <v>BORGOROSE</v>
          </cell>
          <cell r="B784" t="str">
            <v>RI</v>
          </cell>
          <cell r="C784" t="str">
            <v>LAZIO</v>
          </cell>
        </row>
        <row r="785">
          <cell r="A785" t="str">
            <v>BORGOSATOLLO</v>
          </cell>
          <cell r="B785" t="str">
            <v>BS</v>
          </cell>
          <cell r="C785" t="str">
            <v>LOMBARDIA</v>
          </cell>
        </row>
        <row r="786">
          <cell r="A786" t="str">
            <v>BORGOSESIA</v>
          </cell>
          <cell r="B786" t="str">
            <v>VC</v>
          </cell>
          <cell r="C786" t="str">
            <v>PIEMONTE</v>
          </cell>
        </row>
        <row r="787">
          <cell r="A787" t="str">
            <v>BORMIDA</v>
          </cell>
          <cell r="B787" t="str">
            <v>SV</v>
          </cell>
          <cell r="C787" t="str">
            <v>LIGURIA</v>
          </cell>
        </row>
        <row r="788">
          <cell r="A788" t="str">
            <v>BORMIO</v>
          </cell>
          <cell r="B788" t="str">
            <v>SO</v>
          </cell>
          <cell r="C788" t="str">
            <v>LOMBARDIA</v>
          </cell>
        </row>
        <row r="789">
          <cell r="A789" t="str">
            <v>BORNASCO</v>
          </cell>
          <cell r="B789" t="str">
            <v>PV</v>
          </cell>
          <cell r="C789" t="str">
            <v>LOMBARDIA</v>
          </cell>
        </row>
        <row r="790">
          <cell r="A790" t="str">
            <v>BORNO</v>
          </cell>
          <cell r="B790" t="str">
            <v>BS</v>
          </cell>
          <cell r="C790" t="str">
            <v>LOMBARDIA</v>
          </cell>
        </row>
        <row r="791">
          <cell r="A791" t="str">
            <v>BORRELLO</v>
          </cell>
          <cell r="B791" t="str">
            <v>CH</v>
          </cell>
          <cell r="C791" t="str">
            <v>ABRUZZO</v>
          </cell>
        </row>
        <row r="792">
          <cell r="A792" t="str">
            <v>BORRIANA</v>
          </cell>
          <cell r="B792" t="str">
            <v>BI</v>
          </cell>
          <cell r="C792" t="str">
            <v>PIEMONTE</v>
          </cell>
        </row>
        <row r="793">
          <cell r="A793" t="str">
            <v>BORSO DEL GRAPPA</v>
          </cell>
          <cell r="B793" t="str">
            <v>TV</v>
          </cell>
          <cell r="C793" t="str">
            <v>VENETO</v>
          </cell>
        </row>
        <row r="794">
          <cell r="A794" t="str">
            <v>BORZONASCA</v>
          </cell>
          <cell r="B794" t="str">
            <v>GE</v>
          </cell>
          <cell r="C794" t="str">
            <v>LIGURIA</v>
          </cell>
        </row>
        <row r="795">
          <cell r="A795" t="str">
            <v>BOSARO</v>
          </cell>
          <cell r="B795" t="str">
            <v>RO</v>
          </cell>
          <cell r="C795" t="str">
            <v>VENETO</v>
          </cell>
        </row>
        <row r="796">
          <cell r="A796" t="str">
            <v>BOSCHI SANT'ANNA</v>
          </cell>
          <cell r="B796" t="str">
            <v>VR</v>
          </cell>
          <cell r="C796" t="str">
            <v>VENETO</v>
          </cell>
        </row>
        <row r="797">
          <cell r="A797" t="str">
            <v>BOSCO CHIESANUOVA</v>
          </cell>
          <cell r="B797" t="str">
            <v>VR</v>
          </cell>
          <cell r="C797" t="str">
            <v>VENETO</v>
          </cell>
        </row>
        <row r="798">
          <cell r="A798" t="str">
            <v>BOSCO MARENGO</v>
          </cell>
          <cell r="B798" t="str">
            <v>AL</v>
          </cell>
          <cell r="C798" t="str">
            <v>PIEMONTE</v>
          </cell>
        </row>
        <row r="799">
          <cell r="A799" t="str">
            <v>BOSCONERO</v>
          </cell>
          <cell r="B799" t="str">
            <v>TO</v>
          </cell>
          <cell r="C799" t="str">
            <v>PIEMONTE</v>
          </cell>
        </row>
        <row r="800">
          <cell r="A800" t="str">
            <v>BOSCOREALE</v>
          </cell>
          <cell r="B800" t="str">
            <v>NA</v>
          </cell>
          <cell r="C800" t="str">
            <v>CAMPANIA</v>
          </cell>
        </row>
        <row r="801">
          <cell r="A801" t="str">
            <v>BOSCOTRECASE</v>
          </cell>
          <cell r="B801" t="str">
            <v>NA</v>
          </cell>
          <cell r="C801" t="str">
            <v>CAMPANIA</v>
          </cell>
        </row>
        <row r="802">
          <cell r="A802" t="str">
            <v>BOSENTINO</v>
          </cell>
          <cell r="B802" t="str">
            <v>TN</v>
          </cell>
          <cell r="C802" t="str">
            <v>TRENTINO ALTO ADIGE</v>
          </cell>
        </row>
        <row r="803">
          <cell r="A803" t="str">
            <v>BOSIA</v>
          </cell>
          <cell r="B803" t="str">
            <v>CN</v>
          </cell>
          <cell r="C803" t="str">
            <v>PIEMONTE</v>
          </cell>
        </row>
        <row r="804">
          <cell r="A804" t="str">
            <v>BOSIO</v>
          </cell>
          <cell r="B804" t="str">
            <v>AL</v>
          </cell>
          <cell r="C804" t="str">
            <v>PIEMONTE</v>
          </cell>
        </row>
        <row r="805">
          <cell r="A805" t="str">
            <v>BOSISIO PARINI</v>
          </cell>
          <cell r="B805" t="str">
            <v>LC</v>
          </cell>
          <cell r="C805" t="str">
            <v>LOMBARDIA</v>
          </cell>
        </row>
        <row r="806">
          <cell r="A806" t="str">
            <v>BOSNASCO</v>
          </cell>
          <cell r="B806" t="str">
            <v>PV</v>
          </cell>
          <cell r="C806" t="str">
            <v>LOMBARDIA</v>
          </cell>
        </row>
        <row r="807">
          <cell r="A807" t="str">
            <v>BOSSICO</v>
          </cell>
          <cell r="B807" t="str">
            <v>BG</v>
          </cell>
          <cell r="C807" t="str">
            <v>LOMBARDIA</v>
          </cell>
        </row>
        <row r="808">
          <cell r="A808" t="str">
            <v>BOSSOLASCO</v>
          </cell>
          <cell r="B808" t="str">
            <v>CN</v>
          </cell>
          <cell r="C808" t="str">
            <v>PIEMONTE</v>
          </cell>
        </row>
        <row r="809">
          <cell r="A809" t="str">
            <v>BOTRICELLO</v>
          </cell>
          <cell r="B809" t="str">
            <v>CZ</v>
          </cell>
          <cell r="C809" t="str">
            <v>CALABRIA</v>
          </cell>
        </row>
        <row r="810">
          <cell r="A810" t="str">
            <v>BOTRUGNO</v>
          </cell>
          <cell r="B810" t="str">
            <v>LE</v>
          </cell>
          <cell r="C810" t="str">
            <v>PUGLIA</v>
          </cell>
        </row>
        <row r="811">
          <cell r="A811" t="str">
            <v>BOTTANUCO</v>
          </cell>
          <cell r="B811" t="str">
            <v>BG</v>
          </cell>
          <cell r="C811" t="str">
            <v>LOMBARDIA</v>
          </cell>
        </row>
        <row r="812">
          <cell r="A812" t="str">
            <v>BOTTICINO</v>
          </cell>
          <cell r="B812" t="str">
            <v>BS</v>
          </cell>
          <cell r="C812" t="str">
            <v>LOMBARDIA</v>
          </cell>
        </row>
        <row r="813">
          <cell r="A813" t="str">
            <v>BOVA</v>
          </cell>
          <cell r="B813" t="str">
            <v>RC</v>
          </cell>
          <cell r="C813" t="str">
            <v>CALABRIA</v>
          </cell>
        </row>
        <row r="814">
          <cell r="A814" t="str">
            <v>BOVA MARINA</v>
          </cell>
          <cell r="B814" t="str">
            <v>RC</v>
          </cell>
          <cell r="C814" t="str">
            <v>CALABRIA</v>
          </cell>
        </row>
        <row r="815">
          <cell r="A815" t="str">
            <v>BOVALINO</v>
          </cell>
          <cell r="B815" t="str">
            <v>RC</v>
          </cell>
          <cell r="C815" t="str">
            <v>CALABRIA</v>
          </cell>
        </row>
        <row r="816">
          <cell r="A816" t="str">
            <v>BOVEGNO</v>
          </cell>
          <cell r="B816" t="str">
            <v>BS</v>
          </cell>
          <cell r="C816" t="str">
            <v>LOMBARDIA</v>
          </cell>
        </row>
        <row r="817">
          <cell r="A817" t="str">
            <v>BOVES</v>
          </cell>
          <cell r="B817" t="str">
            <v>CN</v>
          </cell>
          <cell r="C817" t="str">
            <v>PIEMONTE</v>
          </cell>
        </row>
        <row r="818">
          <cell r="A818" t="str">
            <v>BOVEZZO</v>
          </cell>
          <cell r="B818" t="str">
            <v>BS</v>
          </cell>
          <cell r="C818" t="str">
            <v>LOMBARDIA</v>
          </cell>
        </row>
        <row r="819">
          <cell r="A819" t="str">
            <v>BOVILLE ERNICA</v>
          </cell>
          <cell r="B819" t="str">
            <v>FR</v>
          </cell>
          <cell r="C819" t="str">
            <v>LAZIO</v>
          </cell>
        </row>
        <row r="820">
          <cell r="A820" t="str">
            <v>BOVINO</v>
          </cell>
          <cell r="B820" t="str">
            <v>FG</v>
          </cell>
          <cell r="C820" t="str">
            <v>PUGLIA</v>
          </cell>
        </row>
        <row r="821">
          <cell r="A821" t="str">
            <v>BOVISIO-MASCIAGO</v>
          </cell>
          <cell r="B821" t="str">
            <v>MI</v>
          </cell>
          <cell r="C821" t="str">
            <v>LOMBARDIA</v>
          </cell>
        </row>
        <row r="822">
          <cell r="A822" t="str">
            <v>BOVOLENTA</v>
          </cell>
          <cell r="B822" t="str">
            <v>PD</v>
          </cell>
          <cell r="C822" t="str">
            <v>VENETO</v>
          </cell>
        </row>
        <row r="823">
          <cell r="A823" t="str">
            <v>BOVOLONE</v>
          </cell>
          <cell r="B823" t="str">
            <v>VR</v>
          </cell>
          <cell r="C823" t="str">
            <v>VENETO</v>
          </cell>
        </row>
        <row r="824">
          <cell r="A824" t="str">
            <v>BOZZOLE</v>
          </cell>
          <cell r="B824" t="str">
            <v>AL</v>
          </cell>
          <cell r="C824" t="str">
            <v>PIEMONTE</v>
          </cell>
        </row>
        <row r="825">
          <cell r="A825" t="str">
            <v>BOZZOLO</v>
          </cell>
          <cell r="B825" t="str">
            <v>MN</v>
          </cell>
          <cell r="C825" t="str">
            <v>LOMBARDIA</v>
          </cell>
        </row>
        <row r="826">
          <cell r="A826" t="str">
            <v>BRA</v>
          </cell>
          <cell r="B826" t="str">
            <v>CN</v>
          </cell>
          <cell r="C826" t="str">
            <v>PIEMONTE</v>
          </cell>
        </row>
        <row r="827">
          <cell r="A827" t="str">
            <v>BRACCA</v>
          </cell>
          <cell r="B827" t="str">
            <v>BG</v>
          </cell>
          <cell r="C827" t="str">
            <v>LOMBARDIA</v>
          </cell>
        </row>
        <row r="828">
          <cell r="A828" t="str">
            <v>BRACCIANO</v>
          </cell>
          <cell r="B828" t="str">
            <v>RM</v>
          </cell>
          <cell r="C828" t="str">
            <v>LAZIO</v>
          </cell>
        </row>
        <row r="829">
          <cell r="A829" t="str">
            <v>BRACIGLIANO</v>
          </cell>
          <cell r="B829" t="str">
            <v>SA</v>
          </cell>
          <cell r="C829" t="str">
            <v>CAMPANIA</v>
          </cell>
        </row>
        <row r="830">
          <cell r="A830" t="str">
            <v>BRAIES</v>
          </cell>
          <cell r="B830" t="str">
            <v>BZ</v>
          </cell>
          <cell r="C830" t="str">
            <v>TRENTINO ALTO ADIGE</v>
          </cell>
        </row>
        <row r="831">
          <cell r="A831" t="str">
            <v>BRALLO DI PREGOLA</v>
          </cell>
          <cell r="B831" t="str">
            <v>PV</v>
          </cell>
          <cell r="C831" t="str">
            <v>LOMBARDIA</v>
          </cell>
        </row>
        <row r="832">
          <cell r="A832" t="str">
            <v>BRANCALEONE</v>
          </cell>
          <cell r="B832" t="str">
            <v>RC</v>
          </cell>
          <cell r="C832" t="str">
            <v>CALABRIA</v>
          </cell>
        </row>
        <row r="833">
          <cell r="A833" t="str">
            <v>BRANDICO</v>
          </cell>
          <cell r="B833" t="str">
            <v>BS</v>
          </cell>
          <cell r="C833" t="str">
            <v>LOMBARDIA</v>
          </cell>
        </row>
        <row r="834">
          <cell r="A834" t="str">
            <v>BRANDIZZO</v>
          </cell>
          <cell r="B834" t="str">
            <v>TO</v>
          </cell>
          <cell r="C834" t="str">
            <v>PIEMONTE</v>
          </cell>
        </row>
        <row r="835">
          <cell r="A835" t="str">
            <v>BRANZI</v>
          </cell>
          <cell r="B835" t="str">
            <v>BG</v>
          </cell>
          <cell r="C835" t="str">
            <v>LOMBARDIA</v>
          </cell>
        </row>
        <row r="836">
          <cell r="A836" t="str">
            <v>BRAONE</v>
          </cell>
          <cell r="B836" t="str">
            <v>BS</v>
          </cell>
          <cell r="C836" t="str">
            <v>LOMBARDIA</v>
          </cell>
        </row>
        <row r="837">
          <cell r="A837" t="str">
            <v>BREBBIA</v>
          </cell>
          <cell r="B837" t="str">
            <v>VA</v>
          </cell>
          <cell r="C837" t="str">
            <v>LOMBARDIA</v>
          </cell>
        </row>
        <row r="838">
          <cell r="A838" t="str">
            <v>BREDA DI PIAVE</v>
          </cell>
          <cell r="B838" t="str">
            <v>TV</v>
          </cell>
          <cell r="C838" t="str">
            <v>VENETO</v>
          </cell>
        </row>
        <row r="839">
          <cell r="A839" t="str">
            <v>BREGANO</v>
          </cell>
          <cell r="B839" t="str">
            <v>VA</v>
          </cell>
          <cell r="C839" t="str">
            <v>LOMBARDIA</v>
          </cell>
        </row>
        <row r="840">
          <cell r="A840" t="str">
            <v>BREGANZE</v>
          </cell>
          <cell r="B840" t="str">
            <v>VI</v>
          </cell>
          <cell r="C840" t="str">
            <v>VENETO</v>
          </cell>
        </row>
        <row r="841">
          <cell r="A841" t="str">
            <v>BREGNANO</v>
          </cell>
          <cell r="B841" t="str">
            <v>CO</v>
          </cell>
          <cell r="C841" t="str">
            <v>LOMBARDIA</v>
          </cell>
        </row>
        <row r="842">
          <cell r="A842" t="str">
            <v>BREGUZZO</v>
          </cell>
          <cell r="B842" t="str">
            <v>TN</v>
          </cell>
          <cell r="C842" t="str">
            <v>TRENTINO ALTO ADIGE</v>
          </cell>
        </row>
        <row r="843">
          <cell r="A843" t="str">
            <v>BREIA</v>
          </cell>
          <cell r="B843" t="str">
            <v>VC</v>
          </cell>
          <cell r="C843" t="str">
            <v>PIEMONTE</v>
          </cell>
        </row>
        <row r="844">
          <cell r="A844" t="str">
            <v>BREMBATE</v>
          </cell>
          <cell r="B844" t="str">
            <v>BG</v>
          </cell>
          <cell r="C844" t="str">
            <v>LOMBARDIA</v>
          </cell>
        </row>
        <row r="845">
          <cell r="A845" t="str">
            <v>BREMBATE DI SOPRA</v>
          </cell>
          <cell r="B845" t="str">
            <v>BG</v>
          </cell>
          <cell r="C845" t="str">
            <v>LOMBARDIA</v>
          </cell>
        </row>
        <row r="846">
          <cell r="A846" t="str">
            <v>BREMBILLA</v>
          </cell>
          <cell r="B846" t="str">
            <v>BG</v>
          </cell>
          <cell r="C846" t="str">
            <v>LOMBARDIA</v>
          </cell>
        </row>
        <row r="847">
          <cell r="A847" t="str">
            <v>BREMBIO</v>
          </cell>
          <cell r="B847" t="str">
            <v>LO</v>
          </cell>
          <cell r="C847" t="str">
            <v>LOMBARDIA</v>
          </cell>
        </row>
        <row r="848">
          <cell r="A848" t="str">
            <v>BREME</v>
          </cell>
          <cell r="B848" t="str">
            <v>PV</v>
          </cell>
          <cell r="C848" t="str">
            <v>LOMBARDIA</v>
          </cell>
        </row>
        <row r="849">
          <cell r="A849" t="str">
            <v>BRENDOLA</v>
          </cell>
          <cell r="B849" t="str">
            <v>VI</v>
          </cell>
          <cell r="C849" t="str">
            <v>VENETO</v>
          </cell>
        </row>
        <row r="850">
          <cell r="A850" t="str">
            <v>BRENNA</v>
          </cell>
          <cell r="B850" t="str">
            <v>CO</v>
          </cell>
          <cell r="C850" t="str">
            <v>LOMBARDIA</v>
          </cell>
        </row>
        <row r="851">
          <cell r="A851" t="str">
            <v>BRENNERO</v>
          </cell>
          <cell r="B851" t="str">
            <v>BZ</v>
          </cell>
          <cell r="C851" t="str">
            <v>TRENTINO ALTO ADIGE</v>
          </cell>
        </row>
        <row r="852">
          <cell r="A852" t="str">
            <v>BRENO</v>
          </cell>
          <cell r="B852" t="str">
            <v>BS</v>
          </cell>
          <cell r="C852" t="str">
            <v>LOMBARDIA</v>
          </cell>
        </row>
        <row r="853">
          <cell r="A853" t="str">
            <v>BRENTA</v>
          </cell>
          <cell r="B853" t="str">
            <v>VA</v>
          </cell>
          <cell r="C853" t="str">
            <v>LOMBARDIA</v>
          </cell>
        </row>
        <row r="854">
          <cell r="A854" t="str">
            <v>BRENTINO BELLUNO</v>
          </cell>
          <cell r="B854" t="str">
            <v>VR</v>
          </cell>
          <cell r="C854" t="str">
            <v>VENETO</v>
          </cell>
        </row>
        <row r="855">
          <cell r="A855" t="str">
            <v>BRENTONICO</v>
          </cell>
          <cell r="B855" t="str">
            <v>TN</v>
          </cell>
          <cell r="C855" t="str">
            <v>TRENTINO ALTO ADIGE</v>
          </cell>
        </row>
        <row r="856">
          <cell r="A856" t="str">
            <v>BRENZONE</v>
          </cell>
          <cell r="B856" t="str">
            <v>VR</v>
          </cell>
          <cell r="C856" t="str">
            <v>VENETO</v>
          </cell>
        </row>
        <row r="857">
          <cell r="A857" t="str">
            <v>BRESCELLO</v>
          </cell>
          <cell r="B857" t="str">
            <v>RE</v>
          </cell>
          <cell r="C857" t="str">
            <v>EMILIA ROMAGNA</v>
          </cell>
        </row>
        <row r="858">
          <cell r="A858" t="str">
            <v>BRESCIA</v>
          </cell>
          <cell r="B858" t="str">
            <v>BS</v>
          </cell>
          <cell r="C858" t="str">
            <v>LOMBARDIA</v>
          </cell>
        </row>
        <row r="859">
          <cell r="A859" t="str">
            <v>BRESIMO</v>
          </cell>
          <cell r="B859" t="str">
            <v>TN</v>
          </cell>
          <cell r="C859" t="str">
            <v>TRENTINO ALTO ADIGE</v>
          </cell>
        </row>
        <row r="860">
          <cell r="A860" t="str">
            <v>BRESSANA BOTTARONE</v>
          </cell>
          <cell r="B860" t="str">
            <v>PV</v>
          </cell>
          <cell r="C860" t="str">
            <v>LOMBARDIA</v>
          </cell>
        </row>
        <row r="861">
          <cell r="A861" t="str">
            <v>BRESSANONE</v>
          </cell>
          <cell r="B861" t="str">
            <v>BZ</v>
          </cell>
          <cell r="C861" t="str">
            <v>TRENTINO ALTO ADIGE</v>
          </cell>
        </row>
        <row r="862">
          <cell r="A862" t="str">
            <v>BRESSANVIDO</v>
          </cell>
          <cell r="B862" t="str">
            <v>VI</v>
          </cell>
          <cell r="C862" t="str">
            <v>VENETO</v>
          </cell>
        </row>
        <row r="863">
          <cell r="A863" t="str">
            <v>BRESSO</v>
          </cell>
          <cell r="B863" t="str">
            <v>MI</v>
          </cell>
          <cell r="C863" t="str">
            <v>LOMBARDIA</v>
          </cell>
        </row>
        <row r="864">
          <cell r="A864" t="str">
            <v>BREZ</v>
          </cell>
          <cell r="B864" t="str">
            <v>TN</v>
          </cell>
          <cell r="C864" t="str">
            <v>TRENTINO ALTO ADIGE</v>
          </cell>
        </row>
        <row r="865">
          <cell r="A865" t="str">
            <v>BREZZO DI BEDERO</v>
          </cell>
          <cell r="B865" t="str">
            <v>VA</v>
          </cell>
          <cell r="C865" t="str">
            <v>LOMBARDIA</v>
          </cell>
        </row>
        <row r="866">
          <cell r="A866" t="str">
            <v>BRIAGLIA</v>
          </cell>
          <cell r="B866" t="str">
            <v>CN</v>
          </cell>
          <cell r="C866" t="str">
            <v>PIEMONTE</v>
          </cell>
        </row>
        <row r="867">
          <cell r="A867" t="str">
            <v>BRIATICO</v>
          </cell>
          <cell r="B867" t="str">
            <v>VV</v>
          </cell>
          <cell r="C867" t="str">
            <v>CALABRIA</v>
          </cell>
        </row>
        <row r="868">
          <cell r="A868" t="str">
            <v>BRICHERASIO</v>
          </cell>
          <cell r="B868" t="str">
            <v>TO</v>
          </cell>
          <cell r="C868" t="str">
            <v>PIEMONTE</v>
          </cell>
        </row>
        <row r="869">
          <cell r="A869" t="str">
            <v>BRIENNO</v>
          </cell>
          <cell r="B869" t="str">
            <v>CO</v>
          </cell>
          <cell r="C869" t="str">
            <v>LOMBARDIA</v>
          </cell>
        </row>
        <row r="870">
          <cell r="A870" t="str">
            <v>BRIENZA</v>
          </cell>
          <cell r="B870" t="str">
            <v>PZ</v>
          </cell>
          <cell r="C870" t="str">
            <v>BASILICATA</v>
          </cell>
        </row>
        <row r="871">
          <cell r="A871" t="str">
            <v>BRIGA ALTA</v>
          </cell>
          <cell r="B871" t="str">
            <v>CN</v>
          </cell>
          <cell r="C871" t="str">
            <v>PIEMONTE</v>
          </cell>
        </row>
        <row r="872">
          <cell r="A872" t="str">
            <v>BRIGA NOVARESE</v>
          </cell>
          <cell r="B872" t="str">
            <v>NO</v>
          </cell>
          <cell r="C872" t="str">
            <v>PIEMONTE</v>
          </cell>
        </row>
        <row r="873">
          <cell r="A873" t="str">
            <v>BRIGNANO GERA D'ADDA</v>
          </cell>
          <cell r="B873" t="str">
            <v>BG</v>
          </cell>
          <cell r="C873" t="str">
            <v>LOMBARDIA</v>
          </cell>
        </row>
        <row r="874">
          <cell r="A874" t="str">
            <v>BRIGNANO-FRASCATA</v>
          </cell>
          <cell r="B874" t="str">
            <v>AL</v>
          </cell>
          <cell r="C874" t="str">
            <v>PIEMONTE</v>
          </cell>
        </row>
        <row r="875">
          <cell r="A875" t="str">
            <v>BRINDISI</v>
          </cell>
          <cell r="B875" t="str">
            <v>BR</v>
          </cell>
          <cell r="C875" t="str">
            <v>PUGLIA</v>
          </cell>
        </row>
        <row r="876">
          <cell r="A876" t="str">
            <v>BRINDISI MONTAGNA</v>
          </cell>
          <cell r="B876" t="str">
            <v>PZ</v>
          </cell>
          <cell r="C876" t="str">
            <v>BASILICATA</v>
          </cell>
        </row>
        <row r="877">
          <cell r="A877" t="str">
            <v>BRINZIO</v>
          </cell>
          <cell r="B877" t="str">
            <v>VA</v>
          </cell>
          <cell r="C877" t="str">
            <v>LOMBARDIA</v>
          </cell>
        </row>
        <row r="878">
          <cell r="A878" t="str">
            <v>BRIONA</v>
          </cell>
          <cell r="B878" t="str">
            <v>NO</v>
          </cell>
          <cell r="C878" t="str">
            <v>PIEMONTE</v>
          </cell>
        </row>
        <row r="879">
          <cell r="A879" t="str">
            <v>BRIONE</v>
          </cell>
          <cell r="B879" t="str">
            <v>BS</v>
          </cell>
          <cell r="C879" t="str">
            <v>LOMBARDIA</v>
          </cell>
        </row>
        <row r="880">
          <cell r="A880" t="str">
            <v>BRIONE</v>
          </cell>
          <cell r="B880" t="str">
            <v>TN</v>
          </cell>
          <cell r="C880" t="str">
            <v>TRENTINO ALTO ADIGE</v>
          </cell>
        </row>
        <row r="881">
          <cell r="A881" t="str">
            <v>BRIOSCO</v>
          </cell>
          <cell r="B881" t="str">
            <v>MI</v>
          </cell>
          <cell r="C881" t="str">
            <v>LOMBARDIA</v>
          </cell>
        </row>
        <row r="882">
          <cell r="A882" t="str">
            <v>BRISIGHELLA</v>
          </cell>
          <cell r="B882" t="str">
            <v>RA</v>
          </cell>
          <cell r="C882" t="str">
            <v>EMILIA ROMAGNA</v>
          </cell>
        </row>
        <row r="883">
          <cell r="A883" t="str">
            <v>BRISSAGO-VALTRAVAGLIA</v>
          </cell>
          <cell r="B883" t="str">
            <v>VA</v>
          </cell>
          <cell r="C883" t="str">
            <v>LOMBARDIA</v>
          </cell>
        </row>
        <row r="884">
          <cell r="A884" t="str">
            <v>BRISSOGNE</v>
          </cell>
          <cell r="B884" t="str">
            <v>AO</v>
          </cell>
          <cell r="C884" t="str">
            <v>VALLE D'AOSTA</v>
          </cell>
        </row>
        <row r="885">
          <cell r="A885" t="str">
            <v>BRITTOLI</v>
          </cell>
          <cell r="B885" t="str">
            <v>PE</v>
          </cell>
          <cell r="C885" t="str">
            <v>ABRUZZO</v>
          </cell>
        </row>
        <row r="886">
          <cell r="A886" t="str">
            <v>BRIVIO</v>
          </cell>
          <cell r="B886" t="str">
            <v>LC</v>
          </cell>
          <cell r="C886" t="str">
            <v>LOMBARDIA</v>
          </cell>
        </row>
        <row r="887">
          <cell r="A887" t="str">
            <v>BROCCOSTELLA</v>
          </cell>
          <cell r="B887" t="str">
            <v>FR</v>
          </cell>
          <cell r="C887" t="str">
            <v>LAZIO</v>
          </cell>
        </row>
        <row r="888">
          <cell r="A888" t="str">
            <v>BROGLIANO</v>
          </cell>
          <cell r="B888" t="str">
            <v>VI</v>
          </cell>
          <cell r="C888" t="str">
            <v>VENETO</v>
          </cell>
        </row>
        <row r="889">
          <cell r="A889" t="str">
            <v>BROGNATURO</v>
          </cell>
          <cell r="B889" t="str">
            <v>VV</v>
          </cell>
          <cell r="C889" t="str">
            <v>CALABRIA</v>
          </cell>
        </row>
        <row r="890">
          <cell r="A890" t="str">
            <v>BROLO</v>
          </cell>
          <cell r="B890" t="str">
            <v>ME</v>
          </cell>
          <cell r="C890" t="str">
            <v>SICILIA</v>
          </cell>
        </row>
        <row r="891">
          <cell r="A891" t="str">
            <v>BRONDELLO</v>
          </cell>
          <cell r="B891" t="str">
            <v>CN</v>
          </cell>
          <cell r="C891" t="str">
            <v>PIEMONTE</v>
          </cell>
        </row>
        <row r="892">
          <cell r="A892" t="str">
            <v>BRONI</v>
          </cell>
          <cell r="B892" t="str">
            <v>PV</v>
          </cell>
          <cell r="C892" t="str">
            <v>LOMBARDIA</v>
          </cell>
        </row>
        <row r="893">
          <cell r="A893" t="str">
            <v>BRONTE</v>
          </cell>
          <cell r="B893" t="str">
            <v>CT</v>
          </cell>
          <cell r="C893" t="str">
            <v>SICILIA</v>
          </cell>
        </row>
        <row r="894">
          <cell r="A894" t="str">
            <v>BRONZOLO</v>
          </cell>
          <cell r="B894" t="str">
            <v>BZ</v>
          </cell>
          <cell r="C894" t="str">
            <v>TRENTINO ALTO ADIGE</v>
          </cell>
        </row>
        <row r="895">
          <cell r="A895" t="str">
            <v>BROSSASCO</v>
          </cell>
          <cell r="B895" t="str">
            <v>CN</v>
          </cell>
          <cell r="C895" t="str">
            <v>PIEMONTE</v>
          </cell>
        </row>
        <row r="896">
          <cell r="A896" t="str">
            <v>BROSSO</v>
          </cell>
          <cell r="B896" t="str">
            <v>TO</v>
          </cell>
          <cell r="C896" t="str">
            <v>PIEMONTE</v>
          </cell>
        </row>
        <row r="897">
          <cell r="A897" t="str">
            <v>BROVELLO-CARPUGNINO</v>
          </cell>
          <cell r="B897" t="str">
            <v>VB</v>
          </cell>
          <cell r="C897" t="str">
            <v>PIEMONTE</v>
          </cell>
        </row>
        <row r="898">
          <cell r="A898" t="str">
            <v>BROZOLO</v>
          </cell>
          <cell r="B898" t="str">
            <v>TO</v>
          </cell>
          <cell r="C898" t="str">
            <v>PIEMONTE</v>
          </cell>
        </row>
        <row r="899">
          <cell r="A899" t="str">
            <v>BRUGHERIO</v>
          </cell>
          <cell r="B899" t="str">
            <v>MI</v>
          </cell>
          <cell r="C899" t="str">
            <v>LOMBARDIA</v>
          </cell>
        </row>
        <row r="900">
          <cell r="A900" t="str">
            <v>BRUGINE</v>
          </cell>
          <cell r="B900" t="str">
            <v>PD</v>
          </cell>
          <cell r="C900" t="str">
            <v>VENETO</v>
          </cell>
        </row>
        <row r="901">
          <cell r="A901" t="str">
            <v>BRUGNATO</v>
          </cell>
          <cell r="B901" t="str">
            <v>SP</v>
          </cell>
          <cell r="C901" t="str">
            <v>LIGURIA</v>
          </cell>
        </row>
        <row r="902">
          <cell r="A902" t="str">
            <v>BRUGNERA</v>
          </cell>
          <cell r="B902" t="str">
            <v>PN</v>
          </cell>
          <cell r="C902" t="str">
            <v>FRIULI VENEZIA GIULIA</v>
          </cell>
        </row>
        <row r="903">
          <cell r="A903" t="str">
            <v>BRUINO</v>
          </cell>
          <cell r="B903" t="str">
            <v>TO</v>
          </cell>
          <cell r="C903" t="str">
            <v>PIEMONTE</v>
          </cell>
        </row>
        <row r="904">
          <cell r="A904" t="str">
            <v>BRUMANO</v>
          </cell>
          <cell r="B904" t="str">
            <v>BG</v>
          </cell>
          <cell r="C904" t="str">
            <v>LOMBARDIA</v>
          </cell>
        </row>
        <row r="905">
          <cell r="A905" t="str">
            <v>BRUNATE</v>
          </cell>
          <cell r="B905" t="str">
            <v>CO</v>
          </cell>
          <cell r="C905" t="str">
            <v>LOMBARDIA</v>
          </cell>
        </row>
        <row r="906">
          <cell r="A906" t="str">
            <v>BRUNELLO</v>
          </cell>
          <cell r="B906" t="str">
            <v>VA</v>
          </cell>
          <cell r="C906" t="str">
            <v>LOMBARDIA</v>
          </cell>
        </row>
        <row r="907">
          <cell r="A907" t="str">
            <v>BRUNICO</v>
          </cell>
          <cell r="B907" t="str">
            <v>BZ</v>
          </cell>
          <cell r="C907" t="str">
            <v>TRENTINO ALTO ADIGE</v>
          </cell>
        </row>
        <row r="908">
          <cell r="A908" t="str">
            <v>BRUNO</v>
          </cell>
          <cell r="B908" t="str">
            <v>AT</v>
          </cell>
          <cell r="C908" t="str">
            <v>PIEMONTE</v>
          </cell>
        </row>
        <row r="909">
          <cell r="A909" t="str">
            <v>BRUSAPORTO</v>
          </cell>
          <cell r="B909" t="str">
            <v>BG</v>
          </cell>
          <cell r="C909" t="str">
            <v>LOMBARDIA</v>
          </cell>
        </row>
        <row r="910">
          <cell r="A910" t="str">
            <v>BRUSASCO</v>
          </cell>
          <cell r="B910" t="str">
            <v>TO</v>
          </cell>
          <cell r="C910" t="str">
            <v>PIEMONTE</v>
          </cell>
        </row>
        <row r="911">
          <cell r="A911" t="str">
            <v>BRUSCIANO</v>
          </cell>
          <cell r="B911" t="str">
            <v>NA</v>
          </cell>
          <cell r="C911" t="str">
            <v>CAMPANIA</v>
          </cell>
        </row>
        <row r="912">
          <cell r="A912" t="str">
            <v>BRUSIMPIANO</v>
          </cell>
          <cell r="B912" t="str">
            <v>VA</v>
          </cell>
          <cell r="C912" t="str">
            <v>LOMBARDIA</v>
          </cell>
        </row>
        <row r="913">
          <cell r="A913" t="str">
            <v>BRUSNENGO</v>
          </cell>
          <cell r="B913" t="str">
            <v>BI</v>
          </cell>
          <cell r="C913" t="str">
            <v>PIEMONTE</v>
          </cell>
        </row>
        <row r="914">
          <cell r="A914" t="str">
            <v>BRUSSON</v>
          </cell>
          <cell r="B914" t="str">
            <v>AO</v>
          </cell>
          <cell r="C914" t="str">
            <v>VALLE D'AOSTA</v>
          </cell>
        </row>
        <row r="915">
          <cell r="A915" t="str">
            <v>BRUZOLO</v>
          </cell>
          <cell r="B915" t="str">
            <v>TO</v>
          </cell>
          <cell r="C915" t="str">
            <v>PIEMONTE</v>
          </cell>
        </row>
        <row r="916">
          <cell r="A916" t="str">
            <v>BRUZZANO ZEFFIRIO</v>
          </cell>
          <cell r="B916" t="str">
            <v>RC</v>
          </cell>
          <cell r="C916" t="str">
            <v>CALABRIA</v>
          </cell>
        </row>
        <row r="917">
          <cell r="A917" t="str">
            <v>BUBBIANO</v>
          </cell>
          <cell r="B917" t="str">
            <v>MI</v>
          </cell>
          <cell r="C917" t="str">
            <v>LOMBARDIA</v>
          </cell>
        </row>
        <row r="918">
          <cell r="A918" t="str">
            <v>BUBBIO</v>
          </cell>
          <cell r="B918" t="str">
            <v>AT</v>
          </cell>
          <cell r="C918" t="str">
            <v>PIEMONTE</v>
          </cell>
        </row>
        <row r="919">
          <cell r="A919" t="str">
            <v>BUCCHERI</v>
          </cell>
          <cell r="B919" t="str">
            <v>SR</v>
          </cell>
          <cell r="C919" t="str">
            <v>SICILIA</v>
          </cell>
        </row>
        <row r="920">
          <cell r="A920" t="str">
            <v>BUCCHIANICO</v>
          </cell>
          <cell r="B920" t="str">
            <v>CH</v>
          </cell>
          <cell r="C920" t="str">
            <v>ABRUZZO</v>
          </cell>
        </row>
        <row r="921">
          <cell r="A921" t="str">
            <v>BUCCIANO</v>
          </cell>
          <cell r="B921" t="str">
            <v>BN</v>
          </cell>
          <cell r="C921" t="str">
            <v>CAMPANIA</v>
          </cell>
        </row>
        <row r="922">
          <cell r="A922" t="str">
            <v>BUCCINASCO</v>
          </cell>
          <cell r="B922" t="str">
            <v>MI</v>
          </cell>
          <cell r="C922" t="str">
            <v>LOMBARDIA</v>
          </cell>
        </row>
        <row r="923">
          <cell r="A923" t="str">
            <v>BUCCINO</v>
          </cell>
          <cell r="B923" t="str">
            <v>SA</v>
          </cell>
          <cell r="C923" t="str">
            <v>CAMPANIA</v>
          </cell>
        </row>
        <row r="924">
          <cell r="A924" t="str">
            <v>BUCINE</v>
          </cell>
          <cell r="B924" t="str">
            <v>AR</v>
          </cell>
          <cell r="C924" t="str">
            <v>TOSCANA</v>
          </cell>
        </row>
        <row r="925">
          <cell r="A925" t="str">
            <v>BUDOIA</v>
          </cell>
          <cell r="B925" t="str">
            <v>PN</v>
          </cell>
          <cell r="C925" t="str">
            <v>FRIULI VENEZIA GIULIA</v>
          </cell>
        </row>
        <row r="926">
          <cell r="A926" t="str">
            <v>BUDRIO</v>
          </cell>
          <cell r="B926" t="str">
            <v>BO</v>
          </cell>
          <cell r="C926" t="str">
            <v>EMILIA ROMAGNA</v>
          </cell>
        </row>
        <row r="927">
          <cell r="A927" t="str">
            <v>BUGGIANO</v>
          </cell>
          <cell r="B927" t="str">
            <v>PT</v>
          </cell>
          <cell r="C927" t="str">
            <v>TOSCANA</v>
          </cell>
        </row>
        <row r="928">
          <cell r="A928" t="str">
            <v>BUGLIO IN MONTE</v>
          </cell>
          <cell r="B928" t="str">
            <v>SO</v>
          </cell>
          <cell r="C928" t="str">
            <v>LOMBARDIA</v>
          </cell>
        </row>
        <row r="929">
          <cell r="A929" t="str">
            <v>BUGNARA</v>
          </cell>
          <cell r="B929" t="str">
            <v>AQ</v>
          </cell>
          <cell r="C929" t="str">
            <v>ABRUZZO</v>
          </cell>
        </row>
        <row r="930">
          <cell r="A930" t="str">
            <v>BUGUGGIATE</v>
          </cell>
          <cell r="B930" t="str">
            <v>VA</v>
          </cell>
          <cell r="C930" t="str">
            <v>LOMBARDIA</v>
          </cell>
        </row>
        <row r="931">
          <cell r="A931" t="str">
            <v>BUIA</v>
          </cell>
          <cell r="B931" t="str">
            <v>UD</v>
          </cell>
          <cell r="C931" t="str">
            <v>FRIULI VENEZIA GIULIA</v>
          </cell>
        </row>
        <row r="932">
          <cell r="A932" t="str">
            <v>BULCIAGO</v>
          </cell>
          <cell r="B932" t="str">
            <v>LC</v>
          </cell>
          <cell r="C932" t="str">
            <v>LOMBARDIA</v>
          </cell>
        </row>
        <row r="933">
          <cell r="A933" t="str">
            <v>BULGAROGRASSO</v>
          </cell>
          <cell r="B933" t="str">
            <v>CO</v>
          </cell>
          <cell r="C933" t="str">
            <v>LOMBARDIA</v>
          </cell>
        </row>
        <row r="934">
          <cell r="A934" t="str">
            <v>BUONABITACOLO</v>
          </cell>
          <cell r="B934" t="str">
            <v>SA</v>
          </cell>
          <cell r="C934" t="str">
            <v>CAMPANIA</v>
          </cell>
        </row>
        <row r="935">
          <cell r="A935" t="str">
            <v>BUONALBERGO</v>
          </cell>
          <cell r="B935" t="str">
            <v>BN</v>
          </cell>
          <cell r="C935" t="str">
            <v>CAMPANIA</v>
          </cell>
        </row>
        <row r="936">
          <cell r="A936" t="str">
            <v>BUONCONVENTO</v>
          </cell>
          <cell r="B936" t="str">
            <v>SI</v>
          </cell>
          <cell r="C936" t="str">
            <v>TOSCANA</v>
          </cell>
        </row>
        <row r="937">
          <cell r="A937" t="str">
            <v>BUONVICINO</v>
          </cell>
          <cell r="B937" t="str">
            <v>CS</v>
          </cell>
          <cell r="C937" t="str">
            <v>CALABRIA</v>
          </cell>
        </row>
        <row r="938">
          <cell r="A938" t="str">
            <v>BURAGO DI MOLGORA</v>
          </cell>
          <cell r="B938" t="str">
            <v>MI</v>
          </cell>
          <cell r="C938" t="str">
            <v>LOMBARDIA</v>
          </cell>
        </row>
        <row r="939">
          <cell r="A939" t="str">
            <v>BURGIO</v>
          </cell>
          <cell r="B939" t="str">
            <v>AG</v>
          </cell>
          <cell r="C939" t="str">
            <v>SICILIA</v>
          </cell>
        </row>
        <row r="940">
          <cell r="A940" t="str">
            <v>BURIASCO</v>
          </cell>
          <cell r="B940" t="str">
            <v>TO</v>
          </cell>
          <cell r="C940" t="str">
            <v>PIEMONTE</v>
          </cell>
        </row>
        <row r="941">
          <cell r="A941" t="str">
            <v>BUROLO</v>
          </cell>
          <cell r="B941" t="str">
            <v>TO</v>
          </cell>
          <cell r="C941" t="str">
            <v>PIEMONTE</v>
          </cell>
        </row>
        <row r="942">
          <cell r="A942" t="str">
            <v>BURONZO</v>
          </cell>
          <cell r="B942" t="str">
            <v>VC</v>
          </cell>
          <cell r="C942" t="str">
            <v>PIEMONTE</v>
          </cell>
        </row>
        <row r="943">
          <cell r="A943" t="str">
            <v>BUSALLA</v>
          </cell>
          <cell r="B943" t="str">
            <v>GE</v>
          </cell>
          <cell r="C943" t="str">
            <v>LIGURIA</v>
          </cell>
        </row>
        <row r="944">
          <cell r="A944" t="str">
            <v>BUSANA</v>
          </cell>
          <cell r="B944" t="str">
            <v>RE</v>
          </cell>
          <cell r="C944" t="str">
            <v>EMILIA ROMAGNA</v>
          </cell>
        </row>
        <row r="945">
          <cell r="A945" t="str">
            <v>BUSANO</v>
          </cell>
          <cell r="B945" t="str">
            <v>TO</v>
          </cell>
          <cell r="C945" t="str">
            <v>PIEMONTE</v>
          </cell>
        </row>
        <row r="946">
          <cell r="A946" t="str">
            <v>BUSCA</v>
          </cell>
          <cell r="B946" t="str">
            <v>CN</v>
          </cell>
          <cell r="C946" t="str">
            <v>PIEMONTE</v>
          </cell>
        </row>
        <row r="947">
          <cell r="A947" t="str">
            <v>BUSCATE</v>
          </cell>
          <cell r="B947" t="str">
            <v>MI</v>
          </cell>
          <cell r="C947" t="str">
            <v>LOMBARDIA</v>
          </cell>
        </row>
        <row r="948">
          <cell r="A948" t="str">
            <v>BUSCEMI</v>
          </cell>
          <cell r="B948" t="str">
            <v>SR</v>
          </cell>
          <cell r="C948" t="str">
            <v>SICILIA</v>
          </cell>
        </row>
        <row r="949">
          <cell r="A949" t="str">
            <v>BUSETO PALIZZOLO</v>
          </cell>
          <cell r="B949" t="str">
            <v>TP</v>
          </cell>
          <cell r="C949" t="str">
            <v>SICILIA</v>
          </cell>
        </row>
        <row r="950">
          <cell r="A950" t="str">
            <v>BUSNAGO</v>
          </cell>
          <cell r="B950" t="str">
            <v>MI</v>
          </cell>
          <cell r="C950" t="str">
            <v>LOMBARDIA</v>
          </cell>
        </row>
        <row r="951">
          <cell r="A951" t="str">
            <v>BUSSERO</v>
          </cell>
          <cell r="B951" t="str">
            <v>MI</v>
          </cell>
          <cell r="C951" t="str">
            <v>LOMBARDIA</v>
          </cell>
        </row>
        <row r="952">
          <cell r="A952" t="str">
            <v>BUSSETO</v>
          </cell>
          <cell r="B952" t="str">
            <v>PR</v>
          </cell>
          <cell r="C952" t="str">
            <v>EMILIA ROMAGNA</v>
          </cell>
        </row>
        <row r="953">
          <cell r="A953" t="str">
            <v>BUSSI SUL TIRINO</v>
          </cell>
          <cell r="B953" t="str">
            <v>PE</v>
          </cell>
          <cell r="C953" t="str">
            <v>ABRUZZO</v>
          </cell>
        </row>
        <row r="954">
          <cell r="A954" t="str">
            <v>BUSSO</v>
          </cell>
          <cell r="B954" t="str">
            <v>CB</v>
          </cell>
          <cell r="C954" t="str">
            <v>MOLISE</v>
          </cell>
        </row>
        <row r="955">
          <cell r="A955" t="str">
            <v>BUSSOLENGO</v>
          </cell>
          <cell r="B955" t="str">
            <v>VR</v>
          </cell>
          <cell r="C955" t="str">
            <v>VENETO</v>
          </cell>
        </row>
        <row r="956">
          <cell r="A956" t="str">
            <v>BUSSOLENO</v>
          </cell>
          <cell r="B956" t="str">
            <v>TO</v>
          </cell>
          <cell r="C956" t="str">
            <v>PIEMONTE</v>
          </cell>
        </row>
        <row r="957">
          <cell r="A957" t="str">
            <v>BUSTO ARSIZIO</v>
          </cell>
          <cell r="B957" t="str">
            <v>VA</v>
          </cell>
          <cell r="C957" t="str">
            <v>LOMBARDIA</v>
          </cell>
        </row>
        <row r="958">
          <cell r="A958" t="str">
            <v>BUSTO GAROLFO</v>
          </cell>
          <cell r="B958" t="str">
            <v>MI</v>
          </cell>
          <cell r="C958" t="str">
            <v>LOMBARDIA</v>
          </cell>
        </row>
        <row r="959">
          <cell r="A959" t="str">
            <v>BUTERA</v>
          </cell>
          <cell r="B959" t="str">
            <v>CL</v>
          </cell>
          <cell r="C959" t="str">
            <v>SICILIA</v>
          </cell>
        </row>
        <row r="960">
          <cell r="A960" t="str">
            <v>BUTI</v>
          </cell>
          <cell r="B960" t="str">
            <v>PI</v>
          </cell>
          <cell r="C960" t="str">
            <v>TOSCANA</v>
          </cell>
        </row>
        <row r="961">
          <cell r="A961" t="str">
            <v>BUTTAPIETRA</v>
          </cell>
          <cell r="B961" t="str">
            <v>VR</v>
          </cell>
          <cell r="C961" t="str">
            <v>VENETO</v>
          </cell>
        </row>
        <row r="962">
          <cell r="A962" t="str">
            <v>BUTTIGLIERA ALTA</v>
          </cell>
          <cell r="B962" t="str">
            <v>TO</v>
          </cell>
          <cell r="C962" t="str">
            <v>PIEMONTE</v>
          </cell>
        </row>
        <row r="963">
          <cell r="A963" t="str">
            <v>BUTTIGLIERA D'ASTI</v>
          </cell>
          <cell r="B963" t="str">
            <v>AT</v>
          </cell>
          <cell r="C963" t="str">
            <v>PIEMONTE</v>
          </cell>
        </row>
        <row r="964">
          <cell r="A964" t="str">
            <v>BUTTRIO</v>
          </cell>
          <cell r="B964" t="str">
            <v>UD</v>
          </cell>
          <cell r="C964" t="str">
            <v>FRIULI VENEZIA GIULIA</v>
          </cell>
        </row>
        <row r="965">
          <cell r="A965" t="str">
            <v>CA' D'ANDREA</v>
          </cell>
          <cell r="B965" t="str">
            <v>CR</v>
          </cell>
          <cell r="C965" t="str">
            <v>LOMBARDIA</v>
          </cell>
        </row>
        <row r="966">
          <cell r="A966" t="str">
            <v>CABELLA LIGURE</v>
          </cell>
          <cell r="B966" t="str">
            <v>AL</v>
          </cell>
          <cell r="C966" t="str">
            <v>PIEMONTE</v>
          </cell>
        </row>
        <row r="967">
          <cell r="A967" t="str">
            <v>CABIATE</v>
          </cell>
          <cell r="B967" t="str">
            <v>CO</v>
          </cell>
          <cell r="C967" t="str">
            <v>LOMBARDIA</v>
          </cell>
        </row>
        <row r="968">
          <cell r="A968" t="str">
            <v>CACCAMO</v>
          </cell>
          <cell r="B968" t="str">
            <v>PA</v>
          </cell>
          <cell r="C968" t="str">
            <v>SICILIA</v>
          </cell>
        </row>
        <row r="969">
          <cell r="A969" t="str">
            <v>CACCURI</v>
          </cell>
          <cell r="B969" t="str">
            <v>KR</v>
          </cell>
          <cell r="C969" t="str">
            <v>CALABRIA</v>
          </cell>
        </row>
        <row r="970">
          <cell r="A970" t="str">
            <v>CADEGLIANO-VICONAGO</v>
          </cell>
          <cell r="B970" t="str">
            <v>VA</v>
          </cell>
          <cell r="C970" t="str">
            <v>LOMBARDIA</v>
          </cell>
        </row>
        <row r="971">
          <cell r="A971" t="str">
            <v>CADELBOSCO DI SOPRA</v>
          </cell>
          <cell r="B971" t="str">
            <v>RE</v>
          </cell>
          <cell r="C971" t="str">
            <v>EMILIA ROMAGNA</v>
          </cell>
        </row>
        <row r="972">
          <cell r="A972" t="str">
            <v>CADEO</v>
          </cell>
          <cell r="B972" t="str">
            <v>PC</v>
          </cell>
          <cell r="C972" t="str">
            <v>EMILIA ROMAGNA</v>
          </cell>
        </row>
        <row r="973">
          <cell r="A973" t="str">
            <v>CADERZONE</v>
          </cell>
          <cell r="B973" t="str">
            <v>TN</v>
          </cell>
          <cell r="C973" t="str">
            <v>TRENTINO ALTO ADIGE</v>
          </cell>
        </row>
        <row r="974">
          <cell r="A974" t="str">
            <v>CADONEGHE</v>
          </cell>
          <cell r="B974" t="str">
            <v>PD</v>
          </cell>
          <cell r="C974" t="str">
            <v>VENETO</v>
          </cell>
        </row>
        <row r="975">
          <cell r="A975" t="str">
            <v>CADORAGO</v>
          </cell>
          <cell r="B975" t="str">
            <v>CO</v>
          </cell>
          <cell r="C975" t="str">
            <v>LOMBARDIA</v>
          </cell>
        </row>
        <row r="976">
          <cell r="A976" t="str">
            <v>CADREZZATE</v>
          </cell>
          <cell r="B976" t="str">
            <v>VA</v>
          </cell>
          <cell r="C976" t="str">
            <v>LOMBARDIA</v>
          </cell>
        </row>
        <row r="977">
          <cell r="A977" t="str">
            <v>CAERANO DI SAN MARCO</v>
          </cell>
          <cell r="B977" t="str">
            <v>TV</v>
          </cell>
          <cell r="C977" t="str">
            <v>VENETO</v>
          </cell>
        </row>
        <row r="978">
          <cell r="A978" t="str">
            <v>CAFASSE</v>
          </cell>
          <cell r="B978" t="str">
            <v>TO</v>
          </cell>
          <cell r="C978" t="str">
            <v>PIEMONTE</v>
          </cell>
        </row>
        <row r="979">
          <cell r="A979" t="str">
            <v>CAGGIANO</v>
          </cell>
          <cell r="B979" t="str">
            <v>SA</v>
          </cell>
          <cell r="C979" t="str">
            <v>CAMPANIA</v>
          </cell>
        </row>
        <row r="980">
          <cell r="A980" t="str">
            <v>CAGLI</v>
          </cell>
          <cell r="B980" t="str">
            <v>PS</v>
          </cell>
          <cell r="C980" t="str">
            <v>MARCHE</v>
          </cell>
        </row>
        <row r="981">
          <cell r="A981" t="str">
            <v>CAGLIO</v>
          </cell>
          <cell r="B981" t="str">
            <v>CO</v>
          </cell>
          <cell r="C981" t="str">
            <v>LOMBARDIA</v>
          </cell>
        </row>
        <row r="982">
          <cell r="A982" t="str">
            <v>CAGNANO AMITERNO</v>
          </cell>
          <cell r="B982" t="str">
            <v>AQ</v>
          </cell>
          <cell r="C982" t="str">
            <v>ABRUZZO</v>
          </cell>
        </row>
        <row r="983">
          <cell r="A983" t="str">
            <v>CAGNANO VARANO</v>
          </cell>
          <cell r="B983" t="str">
            <v>FG</v>
          </cell>
          <cell r="C983" t="str">
            <v>PUGLIA</v>
          </cell>
        </row>
        <row r="984">
          <cell r="A984" t="str">
            <v>CAGNO</v>
          </cell>
          <cell r="B984" t="str">
            <v>CO</v>
          </cell>
          <cell r="C984" t="str">
            <v>LOMBARDIA</v>
          </cell>
        </row>
        <row r="985">
          <cell r="A985" t="str">
            <v>CAGNO'</v>
          </cell>
          <cell r="B985" t="str">
            <v>TN</v>
          </cell>
          <cell r="C985" t="str">
            <v>TRENTINO ALTO ADIGE</v>
          </cell>
        </row>
        <row r="986">
          <cell r="A986" t="str">
            <v>CAIANELLO</v>
          </cell>
          <cell r="B986" t="str">
            <v>CE</v>
          </cell>
          <cell r="C986" t="str">
            <v>CAMPANIA</v>
          </cell>
        </row>
        <row r="987">
          <cell r="A987" t="str">
            <v>CAIAZZO</v>
          </cell>
          <cell r="B987" t="str">
            <v>CE</v>
          </cell>
          <cell r="C987" t="str">
            <v>CAMPANIA</v>
          </cell>
        </row>
        <row r="988">
          <cell r="A988" t="str">
            <v>CAINES</v>
          </cell>
          <cell r="B988" t="str">
            <v>BZ</v>
          </cell>
          <cell r="C988" t="str">
            <v>TRENTINO ALTO ADIGE</v>
          </cell>
        </row>
        <row r="989">
          <cell r="A989" t="str">
            <v>CAINO</v>
          </cell>
          <cell r="B989" t="str">
            <v>BS</v>
          </cell>
          <cell r="C989" t="str">
            <v>LOMBARDIA</v>
          </cell>
        </row>
        <row r="990">
          <cell r="A990" t="str">
            <v>CAIOLO</v>
          </cell>
          <cell r="B990" t="str">
            <v>SO</v>
          </cell>
          <cell r="C990" t="str">
            <v>LOMBARDIA</v>
          </cell>
        </row>
        <row r="991">
          <cell r="A991" t="str">
            <v>CAIRANO</v>
          </cell>
          <cell r="B991" t="str">
            <v>AV</v>
          </cell>
          <cell r="C991" t="str">
            <v>CAMPANIA</v>
          </cell>
        </row>
        <row r="992">
          <cell r="A992" t="str">
            <v>CAIRATE</v>
          </cell>
          <cell r="B992" t="str">
            <v>VA</v>
          </cell>
          <cell r="C992" t="str">
            <v>LOMBARDIA</v>
          </cell>
        </row>
        <row r="993">
          <cell r="A993" t="str">
            <v>CAIRO MONTENOTTE</v>
          </cell>
          <cell r="B993" t="str">
            <v>SV</v>
          </cell>
          <cell r="C993" t="str">
            <v>LIGURIA</v>
          </cell>
        </row>
        <row r="994">
          <cell r="A994" t="str">
            <v>CAIVANO</v>
          </cell>
          <cell r="B994" t="str">
            <v>NA</v>
          </cell>
          <cell r="C994" t="str">
            <v>CAMPANIA</v>
          </cell>
        </row>
        <row r="995">
          <cell r="A995" t="str">
            <v>CALABRITTO</v>
          </cell>
          <cell r="B995" t="str">
            <v>AV</v>
          </cell>
          <cell r="C995" t="str">
            <v>CAMPANIA</v>
          </cell>
        </row>
        <row r="996">
          <cell r="A996" t="str">
            <v>CALALZO DI CADORE</v>
          </cell>
          <cell r="B996" t="str">
            <v>BL</v>
          </cell>
          <cell r="C996" t="str">
            <v>VENETO</v>
          </cell>
        </row>
        <row r="997">
          <cell r="A997" t="str">
            <v>CALAMANDRANA</v>
          </cell>
          <cell r="B997" t="str">
            <v>AT</v>
          </cell>
          <cell r="C997" t="str">
            <v>PIEMONTE</v>
          </cell>
        </row>
        <row r="998">
          <cell r="A998" t="str">
            <v>CALAMONACI</v>
          </cell>
          <cell r="B998" t="str">
            <v>AG</v>
          </cell>
          <cell r="C998" t="str">
            <v>SICILIA</v>
          </cell>
        </row>
        <row r="999">
          <cell r="A999" t="str">
            <v>CALANNA</v>
          </cell>
          <cell r="B999" t="str">
            <v>RC</v>
          </cell>
          <cell r="C999" t="str">
            <v>CALABRIA</v>
          </cell>
        </row>
        <row r="1000">
          <cell r="A1000" t="str">
            <v>CALASCA-CASTIGLIONE</v>
          </cell>
          <cell r="B1000" t="str">
            <v>VB</v>
          </cell>
          <cell r="C1000" t="str">
            <v>PIEMONTE</v>
          </cell>
        </row>
        <row r="1001">
          <cell r="A1001" t="str">
            <v>CALASCIBETTA</v>
          </cell>
          <cell r="B1001" t="str">
            <v>EN</v>
          </cell>
          <cell r="C1001" t="str">
            <v>SICILIA</v>
          </cell>
        </row>
        <row r="1002">
          <cell r="A1002" t="str">
            <v>CALASCIO</v>
          </cell>
          <cell r="B1002" t="str">
            <v>AQ</v>
          </cell>
          <cell r="C1002" t="str">
            <v>ABRUZZO</v>
          </cell>
        </row>
        <row r="1003">
          <cell r="A1003" t="str">
            <v>CALATABIANO</v>
          </cell>
          <cell r="B1003" t="str">
            <v>CT</v>
          </cell>
          <cell r="C1003" t="str">
            <v>SICILIA</v>
          </cell>
        </row>
        <row r="1004">
          <cell r="A1004" t="str">
            <v>CALATAFIMI</v>
          </cell>
          <cell r="B1004" t="str">
            <v>TP</v>
          </cell>
          <cell r="C1004" t="str">
            <v>SICILIA</v>
          </cell>
        </row>
        <row r="1005">
          <cell r="A1005" t="str">
            <v>CALAVINO</v>
          </cell>
          <cell r="B1005" t="str">
            <v>TN</v>
          </cell>
          <cell r="C1005" t="str">
            <v>TRENTINO ALTO ADIGE</v>
          </cell>
        </row>
        <row r="1006">
          <cell r="A1006" t="str">
            <v>CALCATA</v>
          </cell>
          <cell r="B1006" t="str">
            <v>VT</v>
          </cell>
          <cell r="C1006" t="str">
            <v>LAZIO</v>
          </cell>
        </row>
        <row r="1007">
          <cell r="A1007" t="str">
            <v>CALCERANICA AL LAGO</v>
          </cell>
          <cell r="B1007" t="str">
            <v>TN</v>
          </cell>
          <cell r="C1007" t="str">
            <v>TRENTINO ALTO ADIGE</v>
          </cell>
        </row>
        <row r="1008">
          <cell r="A1008" t="str">
            <v>CALCI</v>
          </cell>
          <cell r="B1008" t="str">
            <v>PI</v>
          </cell>
          <cell r="C1008" t="str">
            <v>TOSCANA</v>
          </cell>
        </row>
        <row r="1009">
          <cell r="A1009" t="str">
            <v>CALCIANO</v>
          </cell>
          <cell r="B1009" t="str">
            <v>MT</v>
          </cell>
          <cell r="C1009" t="str">
            <v>BASILICATA</v>
          </cell>
        </row>
        <row r="1010">
          <cell r="A1010" t="str">
            <v>CALCINAIA</v>
          </cell>
          <cell r="B1010" t="str">
            <v>PI</v>
          </cell>
          <cell r="C1010" t="str">
            <v>TOSCANA</v>
          </cell>
        </row>
        <row r="1011">
          <cell r="A1011" t="str">
            <v>CALCINATE</v>
          </cell>
          <cell r="B1011" t="str">
            <v>BG</v>
          </cell>
          <cell r="C1011" t="str">
            <v>LOMBARDIA</v>
          </cell>
        </row>
        <row r="1012">
          <cell r="A1012" t="str">
            <v>CALCINATO</v>
          </cell>
          <cell r="B1012" t="str">
            <v>BS</v>
          </cell>
          <cell r="C1012" t="str">
            <v>LOMBARDIA</v>
          </cell>
        </row>
        <row r="1013">
          <cell r="A1013" t="str">
            <v>CALCIO</v>
          </cell>
          <cell r="B1013" t="str">
            <v>BG</v>
          </cell>
          <cell r="C1013" t="str">
            <v>LOMBARDIA</v>
          </cell>
        </row>
        <row r="1014">
          <cell r="A1014" t="str">
            <v>CALCO</v>
          </cell>
          <cell r="B1014" t="str">
            <v>LC</v>
          </cell>
          <cell r="C1014" t="str">
            <v>LOMBARDIA</v>
          </cell>
        </row>
        <row r="1015">
          <cell r="A1015" t="str">
            <v>CALDARO SULLA STRADA DEL VINO</v>
          </cell>
          <cell r="B1015" t="str">
            <v>BZ</v>
          </cell>
          <cell r="C1015" t="str">
            <v>TRENTINO ALTO ADIGE</v>
          </cell>
        </row>
        <row r="1016">
          <cell r="A1016" t="str">
            <v>CALDAROLA</v>
          </cell>
          <cell r="B1016" t="str">
            <v>MC</v>
          </cell>
          <cell r="C1016" t="str">
            <v>MARCHE</v>
          </cell>
        </row>
        <row r="1017">
          <cell r="A1017" t="str">
            <v>CALDERARA DI RENO</v>
          </cell>
          <cell r="B1017" t="str">
            <v>BO</v>
          </cell>
          <cell r="C1017" t="str">
            <v>EMILIA ROMAGNA</v>
          </cell>
        </row>
        <row r="1018">
          <cell r="A1018" t="str">
            <v>CALDES</v>
          </cell>
          <cell r="B1018" t="str">
            <v>TN</v>
          </cell>
          <cell r="C1018" t="str">
            <v>TRENTINO ALTO ADIGE</v>
          </cell>
        </row>
        <row r="1019">
          <cell r="A1019" t="str">
            <v>CALDIERO</v>
          </cell>
          <cell r="B1019" t="str">
            <v>VR</v>
          </cell>
          <cell r="C1019" t="str">
            <v>VENETO</v>
          </cell>
        </row>
        <row r="1020">
          <cell r="A1020" t="str">
            <v>CALDOGNO</v>
          </cell>
          <cell r="B1020" t="str">
            <v>VI</v>
          </cell>
          <cell r="C1020" t="str">
            <v>VENETO</v>
          </cell>
        </row>
        <row r="1021">
          <cell r="A1021" t="str">
            <v>CALDONAZZO</v>
          </cell>
          <cell r="B1021" t="str">
            <v>TN</v>
          </cell>
          <cell r="C1021" t="str">
            <v>TRENTINO ALTO ADIGE</v>
          </cell>
        </row>
        <row r="1022">
          <cell r="A1022" t="str">
            <v>CALENDASCO</v>
          </cell>
          <cell r="B1022" t="str">
            <v>PC</v>
          </cell>
          <cell r="C1022" t="str">
            <v>EMILIA ROMAGNA</v>
          </cell>
        </row>
        <row r="1023">
          <cell r="A1023" t="str">
            <v>CALENZANO</v>
          </cell>
          <cell r="B1023" t="str">
            <v>FI</v>
          </cell>
          <cell r="C1023" t="str">
            <v>TOSCANA</v>
          </cell>
        </row>
        <row r="1024">
          <cell r="A1024" t="str">
            <v>CALESTANO</v>
          </cell>
          <cell r="B1024" t="str">
            <v>PR</v>
          </cell>
          <cell r="C1024" t="str">
            <v>EMILIA ROMAGNA</v>
          </cell>
        </row>
        <row r="1025">
          <cell r="A1025" t="str">
            <v>CALICE AL CORNOVIGLIO</v>
          </cell>
          <cell r="B1025" t="str">
            <v>SP</v>
          </cell>
          <cell r="C1025" t="str">
            <v>LIGURIA</v>
          </cell>
        </row>
        <row r="1026">
          <cell r="A1026" t="str">
            <v>CALICE LIGURE</v>
          </cell>
          <cell r="B1026" t="str">
            <v>SV</v>
          </cell>
          <cell r="C1026" t="str">
            <v>LIGURIA</v>
          </cell>
        </row>
        <row r="1027">
          <cell r="A1027" t="str">
            <v>CALIMERA</v>
          </cell>
          <cell r="B1027" t="str">
            <v>LE</v>
          </cell>
          <cell r="C1027" t="str">
            <v>PUGLIA</v>
          </cell>
        </row>
        <row r="1028">
          <cell r="A1028" t="str">
            <v>CALITRI</v>
          </cell>
          <cell r="B1028" t="str">
            <v>AV</v>
          </cell>
          <cell r="C1028" t="str">
            <v>CAMPANIA</v>
          </cell>
        </row>
        <row r="1029">
          <cell r="A1029" t="str">
            <v>CALIZZANO</v>
          </cell>
          <cell r="B1029" t="str">
            <v>SV</v>
          </cell>
          <cell r="C1029" t="str">
            <v>LIGURIA</v>
          </cell>
        </row>
        <row r="1030">
          <cell r="A1030" t="str">
            <v>CALLABIANA</v>
          </cell>
          <cell r="B1030" t="str">
            <v>BI</v>
          </cell>
          <cell r="C1030" t="str">
            <v>PIEMONTE</v>
          </cell>
        </row>
        <row r="1031">
          <cell r="A1031" t="str">
            <v>CALLIANO</v>
          </cell>
          <cell r="B1031" t="str">
            <v>AT</v>
          </cell>
          <cell r="C1031" t="str">
            <v>PIEMONTE</v>
          </cell>
        </row>
        <row r="1032">
          <cell r="A1032" t="str">
            <v>CALLIANO</v>
          </cell>
          <cell r="B1032" t="str">
            <v>TN</v>
          </cell>
          <cell r="C1032" t="str">
            <v>TRENTINO ALTO ADIGE</v>
          </cell>
        </row>
        <row r="1033">
          <cell r="A1033" t="str">
            <v>CALOLZIOCORTE</v>
          </cell>
          <cell r="B1033" t="str">
            <v>LC</v>
          </cell>
          <cell r="C1033" t="str">
            <v>LOMBARDIA</v>
          </cell>
        </row>
        <row r="1034">
          <cell r="A1034" t="str">
            <v>CALOPEZZATI</v>
          </cell>
          <cell r="B1034" t="str">
            <v>CS</v>
          </cell>
          <cell r="C1034" t="str">
            <v>CALABRIA</v>
          </cell>
        </row>
        <row r="1035">
          <cell r="A1035" t="str">
            <v>CALOSSO</v>
          </cell>
          <cell r="B1035" t="str">
            <v>AT</v>
          </cell>
          <cell r="C1035" t="str">
            <v>PIEMONTE</v>
          </cell>
        </row>
        <row r="1036">
          <cell r="A1036" t="str">
            <v>CALOVETO</v>
          </cell>
          <cell r="B1036" t="str">
            <v>CS</v>
          </cell>
          <cell r="C1036" t="str">
            <v>CALABRIA</v>
          </cell>
        </row>
        <row r="1037">
          <cell r="A1037" t="str">
            <v>CALTABELLOTTA</v>
          </cell>
          <cell r="B1037" t="str">
            <v>AG</v>
          </cell>
          <cell r="C1037" t="str">
            <v>SICILIA</v>
          </cell>
        </row>
        <row r="1038">
          <cell r="A1038" t="str">
            <v>CALTAGIRONE</v>
          </cell>
          <cell r="B1038" t="str">
            <v>CT</v>
          </cell>
          <cell r="C1038" t="str">
            <v>SICILIA</v>
          </cell>
        </row>
        <row r="1039">
          <cell r="A1039" t="str">
            <v>CALTANISSETTA</v>
          </cell>
          <cell r="B1039" t="str">
            <v>CL</v>
          </cell>
          <cell r="C1039" t="str">
            <v>SICILIA</v>
          </cell>
        </row>
        <row r="1040">
          <cell r="A1040" t="str">
            <v>CALTAVUTURO</v>
          </cell>
          <cell r="B1040" t="str">
            <v>PA</v>
          </cell>
          <cell r="C1040" t="str">
            <v>SICILIA</v>
          </cell>
        </row>
        <row r="1041">
          <cell r="A1041" t="str">
            <v>CALTIGNAGA</v>
          </cell>
          <cell r="B1041" t="str">
            <v>NO</v>
          </cell>
          <cell r="C1041" t="str">
            <v>PIEMONTE</v>
          </cell>
        </row>
        <row r="1042">
          <cell r="A1042" t="str">
            <v>CALTO</v>
          </cell>
          <cell r="B1042" t="str">
            <v>RO</v>
          </cell>
          <cell r="C1042" t="str">
            <v>VENETO</v>
          </cell>
        </row>
        <row r="1043">
          <cell r="A1043" t="str">
            <v>CALTRANO</v>
          </cell>
          <cell r="B1043" t="str">
            <v>VI</v>
          </cell>
          <cell r="C1043" t="str">
            <v>VENETO</v>
          </cell>
        </row>
        <row r="1044">
          <cell r="A1044" t="str">
            <v>CALUSCO D'ADDA</v>
          </cell>
          <cell r="B1044" t="str">
            <v>BG</v>
          </cell>
          <cell r="C1044" t="str">
            <v>LOMBARDIA</v>
          </cell>
        </row>
        <row r="1045">
          <cell r="A1045" t="str">
            <v>CALUSO</v>
          </cell>
          <cell r="B1045" t="str">
            <v>TO</v>
          </cell>
          <cell r="C1045" t="str">
            <v>PIEMONTE</v>
          </cell>
        </row>
        <row r="1046">
          <cell r="A1046" t="str">
            <v>CALVAGESE DELLA RIVIERA</v>
          </cell>
          <cell r="B1046" t="str">
            <v>BS</v>
          </cell>
          <cell r="C1046" t="str">
            <v>LOMBARDIA</v>
          </cell>
        </row>
        <row r="1047">
          <cell r="A1047" t="str">
            <v>CALVANICO</v>
          </cell>
          <cell r="B1047" t="str">
            <v>SA</v>
          </cell>
          <cell r="C1047" t="str">
            <v>CAMPANIA</v>
          </cell>
        </row>
        <row r="1048">
          <cell r="A1048" t="str">
            <v>CALVATONE</v>
          </cell>
          <cell r="B1048" t="str">
            <v>CR</v>
          </cell>
          <cell r="C1048" t="str">
            <v>LOMBARDIA</v>
          </cell>
        </row>
        <row r="1049">
          <cell r="A1049" t="str">
            <v>CALVELLO</v>
          </cell>
          <cell r="B1049" t="str">
            <v>PZ</v>
          </cell>
          <cell r="C1049" t="str">
            <v>BASILICATA</v>
          </cell>
        </row>
        <row r="1050">
          <cell r="A1050" t="str">
            <v>CALVENE</v>
          </cell>
          <cell r="B1050" t="str">
            <v>VI</v>
          </cell>
          <cell r="C1050" t="str">
            <v>VENETO</v>
          </cell>
        </row>
        <row r="1051">
          <cell r="A1051" t="str">
            <v>CALVENZANO</v>
          </cell>
          <cell r="B1051" t="str">
            <v>BG</v>
          </cell>
          <cell r="C1051" t="str">
            <v>LOMBARDIA</v>
          </cell>
        </row>
        <row r="1052">
          <cell r="A1052" t="str">
            <v>CALVERA</v>
          </cell>
          <cell r="B1052" t="str">
            <v>PZ</v>
          </cell>
          <cell r="C1052" t="str">
            <v>BASILICATA</v>
          </cell>
        </row>
        <row r="1053">
          <cell r="A1053" t="str">
            <v>CALVI</v>
          </cell>
          <cell r="B1053" t="str">
            <v>BN</v>
          </cell>
          <cell r="C1053" t="str">
            <v>CAMPANIA</v>
          </cell>
        </row>
        <row r="1054">
          <cell r="A1054" t="str">
            <v>CALVI DELL'UMBRIA</v>
          </cell>
          <cell r="B1054" t="str">
            <v>TR</v>
          </cell>
          <cell r="C1054" t="str">
            <v>UMBRIA</v>
          </cell>
        </row>
        <row r="1055">
          <cell r="A1055" t="str">
            <v>CALVI RISORTA</v>
          </cell>
          <cell r="B1055" t="str">
            <v>CE</v>
          </cell>
          <cell r="C1055" t="str">
            <v>CAMPANIA</v>
          </cell>
        </row>
        <row r="1056">
          <cell r="A1056" t="str">
            <v>CALVIGNANO</v>
          </cell>
          <cell r="B1056" t="str">
            <v>PV</v>
          </cell>
          <cell r="C1056" t="str">
            <v>LOMBARDIA</v>
          </cell>
        </row>
        <row r="1057">
          <cell r="A1057" t="str">
            <v>CALVIGNASCO</v>
          </cell>
          <cell r="B1057" t="str">
            <v>MI</v>
          </cell>
          <cell r="C1057" t="str">
            <v>LOMBARDIA</v>
          </cell>
        </row>
        <row r="1058">
          <cell r="A1058" t="str">
            <v>CALVISANO</v>
          </cell>
          <cell r="B1058" t="str">
            <v>BS</v>
          </cell>
          <cell r="C1058" t="str">
            <v>LOMBARDIA</v>
          </cell>
        </row>
        <row r="1059">
          <cell r="A1059" t="str">
            <v>CALVIZZANO</v>
          </cell>
          <cell r="B1059" t="str">
            <v>NA</v>
          </cell>
          <cell r="C1059" t="str">
            <v>CAMPANIA</v>
          </cell>
        </row>
        <row r="1060">
          <cell r="A1060" t="str">
            <v>CAMAGNA MONFERRATO</v>
          </cell>
          <cell r="B1060" t="str">
            <v>AL</v>
          </cell>
          <cell r="C1060" t="str">
            <v>PIEMONTE</v>
          </cell>
        </row>
        <row r="1061">
          <cell r="A1061" t="str">
            <v>CAMAIORE</v>
          </cell>
          <cell r="B1061" t="str">
            <v>LU</v>
          </cell>
          <cell r="C1061" t="str">
            <v>TOSCANA</v>
          </cell>
        </row>
        <row r="1062">
          <cell r="A1062" t="str">
            <v>CAMAIRAGO</v>
          </cell>
          <cell r="B1062" t="str">
            <v>LO</v>
          </cell>
          <cell r="C1062" t="str">
            <v>LOMBARDIA</v>
          </cell>
        </row>
        <row r="1063">
          <cell r="A1063" t="str">
            <v>CAMANDONA</v>
          </cell>
          <cell r="B1063" t="str">
            <v>BI</v>
          </cell>
          <cell r="C1063" t="str">
            <v>PIEMONTE</v>
          </cell>
        </row>
        <row r="1064">
          <cell r="A1064" t="str">
            <v>CAMASTRA</v>
          </cell>
          <cell r="B1064" t="str">
            <v>AG</v>
          </cell>
          <cell r="C1064" t="str">
            <v>SICILIA</v>
          </cell>
        </row>
        <row r="1065">
          <cell r="A1065" t="str">
            <v>CAMBIAGO</v>
          </cell>
          <cell r="B1065" t="str">
            <v>MI</v>
          </cell>
          <cell r="C1065" t="str">
            <v>LOMBARDIA</v>
          </cell>
        </row>
        <row r="1066">
          <cell r="A1066" t="str">
            <v>CAMBIANO</v>
          </cell>
          <cell r="B1066" t="str">
            <v>TO</v>
          </cell>
          <cell r="C1066" t="str">
            <v>PIEMONTE</v>
          </cell>
        </row>
        <row r="1067">
          <cell r="A1067" t="str">
            <v>CAMBIASCA</v>
          </cell>
          <cell r="B1067" t="str">
            <v>VB</v>
          </cell>
          <cell r="C1067" t="str">
            <v>PIEMONTE</v>
          </cell>
        </row>
        <row r="1068">
          <cell r="A1068" t="str">
            <v>CAMBURZANO</v>
          </cell>
          <cell r="B1068" t="str">
            <v>BI</v>
          </cell>
          <cell r="C1068" t="str">
            <v>PIEMONTE</v>
          </cell>
        </row>
        <row r="1069">
          <cell r="A1069" t="str">
            <v>CAMERANA</v>
          </cell>
          <cell r="B1069" t="str">
            <v>CN</v>
          </cell>
          <cell r="C1069" t="str">
            <v>PIEMONTE</v>
          </cell>
        </row>
        <row r="1070">
          <cell r="A1070" t="str">
            <v>CAMERANO</v>
          </cell>
          <cell r="B1070" t="str">
            <v>AN</v>
          </cell>
          <cell r="C1070" t="str">
            <v>MARCHE</v>
          </cell>
        </row>
        <row r="1071">
          <cell r="A1071" t="str">
            <v>CAMERANO CASASCO</v>
          </cell>
          <cell r="B1071" t="str">
            <v>AT</v>
          </cell>
          <cell r="C1071" t="str">
            <v>PIEMONTE</v>
          </cell>
        </row>
        <row r="1072">
          <cell r="A1072" t="str">
            <v>CAMERATA CORNELLO</v>
          </cell>
          <cell r="B1072" t="str">
            <v>BG</v>
          </cell>
          <cell r="C1072" t="str">
            <v>LOMBARDIA</v>
          </cell>
        </row>
        <row r="1073">
          <cell r="A1073" t="str">
            <v>CAMERATA NUOVA</v>
          </cell>
          <cell r="B1073" t="str">
            <v>RM</v>
          </cell>
          <cell r="C1073" t="str">
            <v>LAZIO</v>
          </cell>
        </row>
        <row r="1074">
          <cell r="A1074" t="str">
            <v>CAMERATA PICENA</v>
          </cell>
          <cell r="B1074" t="str">
            <v>AN</v>
          </cell>
          <cell r="C1074" t="str">
            <v>MARCHE</v>
          </cell>
        </row>
        <row r="1075">
          <cell r="A1075" t="str">
            <v>CAMERI</v>
          </cell>
          <cell r="B1075" t="str">
            <v>NO</v>
          </cell>
          <cell r="C1075" t="str">
            <v>PIEMONTE</v>
          </cell>
        </row>
        <row r="1076">
          <cell r="A1076" t="str">
            <v>CAMERINO</v>
          </cell>
          <cell r="B1076" t="str">
            <v>MC</v>
          </cell>
          <cell r="C1076" t="str">
            <v>MARCHE</v>
          </cell>
        </row>
        <row r="1077">
          <cell r="A1077" t="str">
            <v>CAMEROTA</v>
          </cell>
          <cell r="B1077" t="str">
            <v>SA</v>
          </cell>
          <cell r="C1077" t="str">
            <v>CAMPANIA</v>
          </cell>
        </row>
        <row r="1078">
          <cell r="A1078" t="str">
            <v>CAMIGLIANO</v>
          </cell>
          <cell r="B1078" t="str">
            <v>CE</v>
          </cell>
          <cell r="C1078" t="str">
            <v>CAMPANIA</v>
          </cell>
        </row>
        <row r="1079">
          <cell r="A1079" t="str">
            <v>CAMINATA</v>
          </cell>
          <cell r="B1079" t="str">
            <v>PC</v>
          </cell>
          <cell r="C1079" t="str">
            <v>EMILIA ROMAGNA</v>
          </cell>
        </row>
        <row r="1080">
          <cell r="A1080" t="str">
            <v>CAMINI</v>
          </cell>
          <cell r="B1080" t="str">
            <v>RC</v>
          </cell>
          <cell r="C1080" t="str">
            <v>CALABRIA</v>
          </cell>
        </row>
        <row r="1081">
          <cell r="A1081" t="str">
            <v>CAMINO</v>
          </cell>
          <cell r="B1081" t="str">
            <v>AL</v>
          </cell>
          <cell r="C1081" t="str">
            <v>PIEMONTE</v>
          </cell>
        </row>
        <row r="1082">
          <cell r="A1082" t="str">
            <v>CAMINO AL TAGLIAMENTO</v>
          </cell>
          <cell r="B1082" t="str">
            <v>UD</v>
          </cell>
          <cell r="C1082" t="str">
            <v>FRIULI VENEZIA GIULIA</v>
          </cell>
        </row>
        <row r="1083">
          <cell r="A1083" t="str">
            <v>CAMISANO</v>
          </cell>
          <cell r="B1083" t="str">
            <v>CR</v>
          </cell>
          <cell r="C1083" t="str">
            <v>LOMBARDIA</v>
          </cell>
        </row>
        <row r="1084">
          <cell r="A1084" t="str">
            <v>CAMISANO VICENTINO</v>
          </cell>
          <cell r="B1084" t="str">
            <v>VI</v>
          </cell>
          <cell r="C1084" t="str">
            <v>VENETO</v>
          </cell>
        </row>
        <row r="1085">
          <cell r="A1085" t="str">
            <v>CAMMARATA</v>
          </cell>
          <cell r="B1085" t="str">
            <v>AG</v>
          </cell>
          <cell r="C1085" t="str">
            <v>SICILIA</v>
          </cell>
        </row>
        <row r="1086">
          <cell r="A1086" t="str">
            <v>CAMO</v>
          </cell>
          <cell r="B1086" t="str">
            <v>CN</v>
          </cell>
          <cell r="C1086" t="str">
            <v>PIEMONTE</v>
          </cell>
        </row>
        <row r="1087">
          <cell r="A1087" t="str">
            <v>CAMOGLI</v>
          </cell>
          <cell r="B1087" t="str">
            <v>GE</v>
          </cell>
          <cell r="C1087" t="str">
            <v>LIGURIA</v>
          </cell>
        </row>
        <row r="1088">
          <cell r="A1088" t="str">
            <v>CAMPAGNA</v>
          </cell>
          <cell r="B1088" t="str">
            <v>SA</v>
          </cell>
          <cell r="C1088" t="str">
            <v>CAMPANIA</v>
          </cell>
        </row>
        <row r="1089">
          <cell r="A1089" t="str">
            <v>CAMPAGNA LUPIA</v>
          </cell>
          <cell r="B1089" t="str">
            <v>VE</v>
          </cell>
          <cell r="C1089" t="str">
            <v>VENETO</v>
          </cell>
        </row>
        <row r="1090">
          <cell r="A1090" t="str">
            <v>CAMPAGNANO DI ROMA</v>
          </cell>
          <cell r="B1090" t="str">
            <v>RM</v>
          </cell>
          <cell r="C1090" t="str">
            <v>LAZIO</v>
          </cell>
        </row>
        <row r="1091">
          <cell r="A1091" t="str">
            <v>CAMPAGNATICO</v>
          </cell>
          <cell r="B1091" t="str">
            <v>GR</v>
          </cell>
          <cell r="C1091" t="str">
            <v>TOSCANA</v>
          </cell>
        </row>
        <row r="1092">
          <cell r="A1092" t="str">
            <v>CAMPAGNOLA CREMASCA</v>
          </cell>
          <cell r="B1092" t="str">
            <v>CR</v>
          </cell>
          <cell r="C1092" t="str">
            <v>LOMBARDIA</v>
          </cell>
        </row>
        <row r="1093">
          <cell r="A1093" t="str">
            <v>CAMPAGNOLA EMILIA</v>
          </cell>
          <cell r="B1093" t="str">
            <v>RE</v>
          </cell>
          <cell r="C1093" t="str">
            <v>EMILIA ROMAGNA</v>
          </cell>
        </row>
        <row r="1094">
          <cell r="A1094" t="str">
            <v>CAMPANA</v>
          </cell>
          <cell r="B1094" t="str">
            <v>CS</v>
          </cell>
          <cell r="C1094" t="str">
            <v>CALABRIA</v>
          </cell>
        </row>
        <row r="1095">
          <cell r="A1095" t="str">
            <v>CAMPARADA</v>
          </cell>
          <cell r="B1095" t="str">
            <v>MI</v>
          </cell>
          <cell r="C1095" t="str">
            <v>LOMBARDIA</v>
          </cell>
        </row>
        <row r="1096">
          <cell r="A1096" t="str">
            <v>CAMPEGINE</v>
          </cell>
          <cell r="B1096" t="str">
            <v>RE</v>
          </cell>
          <cell r="C1096" t="str">
            <v>EMILIA ROMAGNA</v>
          </cell>
        </row>
        <row r="1097">
          <cell r="A1097" t="str">
            <v>CAMPELLO SUL CLITUNNO</v>
          </cell>
          <cell r="B1097" t="str">
            <v>PG</v>
          </cell>
          <cell r="C1097" t="str">
            <v>UMBRIA</v>
          </cell>
        </row>
        <row r="1098">
          <cell r="A1098" t="str">
            <v>CAMPERTOGNO</v>
          </cell>
          <cell r="B1098" t="str">
            <v>VC</v>
          </cell>
          <cell r="C1098" t="str">
            <v>PIEMONTE</v>
          </cell>
        </row>
        <row r="1099">
          <cell r="A1099" t="str">
            <v>CAMPI BISENZIO</v>
          </cell>
          <cell r="B1099" t="str">
            <v>FI</v>
          </cell>
          <cell r="C1099" t="str">
            <v>TOSCANA</v>
          </cell>
        </row>
        <row r="1100">
          <cell r="A1100" t="str">
            <v>CAMPI SALENTINA</v>
          </cell>
          <cell r="B1100" t="str">
            <v>LE</v>
          </cell>
          <cell r="C1100" t="str">
            <v>PUGLIA</v>
          </cell>
        </row>
        <row r="1101">
          <cell r="A1101" t="str">
            <v>CAMPIGLIA CERVO</v>
          </cell>
          <cell r="B1101" t="str">
            <v>BI</v>
          </cell>
          <cell r="C1101" t="str">
            <v>PIEMONTE</v>
          </cell>
        </row>
        <row r="1102">
          <cell r="A1102" t="str">
            <v>CAMPIGLIA DEI BERICI</v>
          </cell>
          <cell r="B1102" t="str">
            <v>VI</v>
          </cell>
          <cell r="C1102" t="str">
            <v>VENETO</v>
          </cell>
        </row>
        <row r="1103">
          <cell r="A1103" t="str">
            <v>CAMPIGLIA MARITTIMA</v>
          </cell>
          <cell r="B1103" t="str">
            <v>LI</v>
          </cell>
          <cell r="C1103" t="str">
            <v>TOSCANA</v>
          </cell>
        </row>
        <row r="1104">
          <cell r="A1104" t="str">
            <v>CAMPIGLIONE-FENILE</v>
          </cell>
          <cell r="B1104" t="str">
            <v>TO</v>
          </cell>
          <cell r="C1104" t="str">
            <v>PIEMONTE</v>
          </cell>
        </row>
        <row r="1105">
          <cell r="A1105" t="str">
            <v>CAMPIONE D'ITALIA</v>
          </cell>
          <cell r="B1105" t="str">
            <v>CO</v>
          </cell>
          <cell r="C1105" t="str">
            <v>LOMBARDIA</v>
          </cell>
        </row>
        <row r="1106">
          <cell r="A1106" t="str">
            <v>CAMPITELLO DI FASSA</v>
          </cell>
          <cell r="B1106" t="str">
            <v>TN</v>
          </cell>
          <cell r="C1106" t="str">
            <v>TRENTINO ALTO ADIGE</v>
          </cell>
        </row>
        <row r="1107">
          <cell r="A1107" t="str">
            <v>CAMPLI</v>
          </cell>
          <cell r="B1107" t="str">
            <v>TE</v>
          </cell>
          <cell r="C1107" t="str">
            <v>ABRUZZO</v>
          </cell>
        </row>
        <row r="1108">
          <cell r="A1108" t="str">
            <v>CAMPO CALABRO</v>
          </cell>
          <cell r="B1108" t="str">
            <v>RC</v>
          </cell>
          <cell r="C1108" t="str">
            <v>CALABRIA</v>
          </cell>
        </row>
        <row r="1109">
          <cell r="A1109" t="str">
            <v>CAMPO DI GIOVE</v>
          </cell>
          <cell r="B1109" t="str">
            <v>AQ</v>
          </cell>
          <cell r="C1109" t="str">
            <v>ABRUZZO</v>
          </cell>
        </row>
        <row r="1110">
          <cell r="A1110" t="str">
            <v>CAMPO DI TRENS</v>
          </cell>
          <cell r="B1110" t="str">
            <v>BZ</v>
          </cell>
          <cell r="C1110" t="str">
            <v>TRENTINO ALTO ADIGE</v>
          </cell>
        </row>
        <row r="1111">
          <cell r="A1111" t="str">
            <v>CAMPO LIGURE</v>
          </cell>
          <cell r="B1111" t="str">
            <v>GE</v>
          </cell>
          <cell r="C1111" t="str">
            <v>LIGURIA</v>
          </cell>
        </row>
        <row r="1112">
          <cell r="A1112" t="str">
            <v>CAMPO NELL'ELBA</v>
          </cell>
          <cell r="B1112" t="str">
            <v>LI</v>
          </cell>
          <cell r="C1112" t="str">
            <v>TOSCANA</v>
          </cell>
        </row>
        <row r="1113">
          <cell r="A1113" t="str">
            <v>CAMPO SAN MARTINO</v>
          </cell>
          <cell r="B1113" t="str">
            <v>PD</v>
          </cell>
          <cell r="C1113" t="str">
            <v>VENETO</v>
          </cell>
        </row>
        <row r="1114">
          <cell r="A1114" t="str">
            <v>CAMPO TURES</v>
          </cell>
          <cell r="B1114" t="str">
            <v>BZ</v>
          </cell>
          <cell r="C1114" t="str">
            <v>TRENTINO ALTO ADIGE</v>
          </cell>
        </row>
        <row r="1115">
          <cell r="A1115" t="str">
            <v>CAMPOBASSO</v>
          </cell>
          <cell r="B1115" t="str">
            <v>CB</v>
          </cell>
          <cell r="C1115" t="str">
            <v>MOLISE</v>
          </cell>
        </row>
        <row r="1116">
          <cell r="A1116" t="str">
            <v>CAMPOBELLO DI LICATA</v>
          </cell>
          <cell r="B1116" t="str">
            <v>AG</v>
          </cell>
          <cell r="C1116" t="str">
            <v>SICILIA</v>
          </cell>
        </row>
        <row r="1117">
          <cell r="A1117" t="str">
            <v>CAMPOBELLO DI MAZARA</v>
          </cell>
          <cell r="B1117" t="str">
            <v>TP</v>
          </cell>
          <cell r="C1117" t="str">
            <v>SICILIA</v>
          </cell>
        </row>
        <row r="1118">
          <cell r="A1118" t="str">
            <v>CAMPOCHIARO</v>
          </cell>
          <cell r="B1118" t="str">
            <v>CB</v>
          </cell>
          <cell r="C1118" t="str">
            <v>MOLISE</v>
          </cell>
        </row>
        <row r="1119">
          <cell r="A1119" t="str">
            <v>CAMPODARSEGO</v>
          </cell>
          <cell r="B1119" t="str">
            <v>PD</v>
          </cell>
          <cell r="C1119" t="str">
            <v>VENETO</v>
          </cell>
        </row>
        <row r="1120">
          <cell r="A1120" t="str">
            <v>CAMPODENNO</v>
          </cell>
          <cell r="B1120" t="str">
            <v>TN</v>
          </cell>
          <cell r="C1120" t="str">
            <v>TRENTINO ALTO ADIGE</v>
          </cell>
        </row>
        <row r="1121">
          <cell r="A1121" t="str">
            <v>CAMPODIMELE</v>
          </cell>
          <cell r="B1121" t="str">
            <v>LT</v>
          </cell>
          <cell r="C1121" t="str">
            <v>LAZIO</v>
          </cell>
        </row>
        <row r="1122">
          <cell r="A1122" t="str">
            <v>CAMPODIPIETRA</v>
          </cell>
          <cell r="B1122" t="str">
            <v>CB</v>
          </cell>
          <cell r="C1122" t="str">
            <v>MOLISE</v>
          </cell>
        </row>
        <row r="1123">
          <cell r="A1123" t="str">
            <v>CAMPODOLCINO</v>
          </cell>
          <cell r="B1123" t="str">
            <v>SO</v>
          </cell>
          <cell r="C1123" t="str">
            <v>LOMBARDIA</v>
          </cell>
        </row>
        <row r="1124">
          <cell r="A1124" t="str">
            <v>CAMPODORO</v>
          </cell>
          <cell r="B1124" t="str">
            <v>PD</v>
          </cell>
          <cell r="C1124" t="str">
            <v>VENETO</v>
          </cell>
        </row>
        <row r="1125">
          <cell r="A1125" t="str">
            <v>CAMPOFELICE DI FITALIA</v>
          </cell>
          <cell r="B1125" t="str">
            <v>PA</v>
          </cell>
          <cell r="C1125" t="str">
            <v>SICILIA</v>
          </cell>
        </row>
        <row r="1126">
          <cell r="A1126" t="str">
            <v>CAMPOFELICE DI ROCCELLA</v>
          </cell>
          <cell r="B1126" t="str">
            <v>PA</v>
          </cell>
          <cell r="C1126" t="str">
            <v>SICILIA</v>
          </cell>
        </row>
        <row r="1127">
          <cell r="A1127" t="str">
            <v>CAMPOFILONE</v>
          </cell>
          <cell r="B1127" t="str">
            <v>AP</v>
          </cell>
          <cell r="C1127" t="str">
            <v>MARCHE</v>
          </cell>
        </row>
        <row r="1128">
          <cell r="A1128" t="str">
            <v>CAMPOFIORITO</v>
          </cell>
          <cell r="B1128" t="str">
            <v>PA</v>
          </cell>
          <cell r="C1128" t="str">
            <v>SICILIA</v>
          </cell>
        </row>
        <row r="1129">
          <cell r="A1129" t="str">
            <v>CAMPOFORMIDO</v>
          </cell>
          <cell r="B1129" t="str">
            <v>UD</v>
          </cell>
          <cell r="C1129" t="str">
            <v>FRIULI VENEZIA GIULIA</v>
          </cell>
        </row>
        <row r="1130">
          <cell r="A1130" t="str">
            <v>CAMPOFRANCO</v>
          </cell>
          <cell r="B1130" t="str">
            <v>CL</v>
          </cell>
          <cell r="C1130" t="str">
            <v>SICILIA</v>
          </cell>
        </row>
        <row r="1131">
          <cell r="A1131" t="str">
            <v>CAMPOGALLIANO</v>
          </cell>
          <cell r="B1131" t="str">
            <v>MO</v>
          </cell>
          <cell r="C1131" t="str">
            <v>EMILIA ROMAGNA</v>
          </cell>
        </row>
        <row r="1132">
          <cell r="A1132" t="str">
            <v>CAMPOLATTARO</v>
          </cell>
          <cell r="B1132" t="str">
            <v>BN</v>
          </cell>
          <cell r="C1132" t="str">
            <v>CAMPANIA</v>
          </cell>
        </row>
        <row r="1133">
          <cell r="A1133" t="str">
            <v>CAMPOLI APPENNINO</v>
          </cell>
          <cell r="B1133" t="str">
            <v>FR</v>
          </cell>
          <cell r="C1133" t="str">
            <v>LAZIO</v>
          </cell>
        </row>
        <row r="1134">
          <cell r="A1134" t="str">
            <v>CAMPOLI DEL MONTE TABURNO</v>
          </cell>
          <cell r="B1134" t="str">
            <v>BN</v>
          </cell>
          <cell r="C1134" t="str">
            <v>CAMPANIA</v>
          </cell>
        </row>
        <row r="1135">
          <cell r="A1135" t="str">
            <v>CAMPOLIETO</v>
          </cell>
          <cell r="B1135" t="str">
            <v>CB</v>
          </cell>
          <cell r="C1135" t="str">
            <v>MOLISE</v>
          </cell>
        </row>
        <row r="1136">
          <cell r="A1136" t="str">
            <v>CAMPOLONGO AL TORRE</v>
          </cell>
          <cell r="B1136" t="str">
            <v>UD</v>
          </cell>
          <cell r="C1136" t="str">
            <v>FRIULI VENEZIA GIULIA</v>
          </cell>
        </row>
        <row r="1137">
          <cell r="A1137" t="str">
            <v>CAMPOLONGO MAGGIORE</v>
          </cell>
          <cell r="B1137" t="str">
            <v>VE</v>
          </cell>
          <cell r="C1137" t="str">
            <v>VENETO</v>
          </cell>
        </row>
        <row r="1138">
          <cell r="A1138" t="str">
            <v>CAMPOLONGO SUL BRENTA</v>
          </cell>
          <cell r="B1138" t="str">
            <v>VI</v>
          </cell>
          <cell r="C1138" t="str">
            <v>VENETO</v>
          </cell>
        </row>
        <row r="1139">
          <cell r="A1139" t="str">
            <v>CAMPOMAGGIORE</v>
          </cell>
          <cell r="B1139" t="str">
            <v>PZ</v>
          </cell>
          <cell r="C1139" t="str">
            <v>BASILICATA</v>
          </cell>
        </row>
        <row r="1140">
          <cell r="A1140" t="str">
            <v>CAMPOMARINO</v>
          </cell>
          <cell r="B1140" t="str">
            <v>CB</v>
          </cell>
          <cell r="C1140" t="str">
            <v>MOLISE</v>
          </cell>
        </row>
        <row r="1141">
          <cell r="A1141" t="str">
            <v>CAMPOMORONE</v>
          </cell>
          <cell r="B1141" t="str">
            <v>GE</v>
          </cell>
          <cell r="C1141" t="str">
            <v>LIGURIA</v>
          </cell>
        </row>
        <row r="1142">
          <cell r="A1142" t="str">
            <v>CAMPONOGARA</v>
          </cell>
          <cell r="B1142" t="str">
            <v>VE</v>
          </cell>
          <cell r="C1142" t="str">
            <v>VENETO</v>
          </cell>
        </row>
        <row r="1143">
          <cell r="A1143" t="str">
            <v>CAMPORA</v>
          </cell>
          <cell r="B1143" t="str">
            <v>SA</v>
          </cell>
          <cell r="C1143" t="str">
            <v>CAMPANIA</v>
          </cell>
        </row>
        <row r="1144">
          <cell r="A1144" t="str">
            <v>CAMPOREALE</v>
          </cell>
          <cell r="B1144" t="str">
            <v>PA</v>
          </cell>
          <cell r="C1144" t="str">
            <v>SICILIA</v>
          </cell>
        </row>
        <row r="1145">
          <cell r="A1145" t="str">
            <v>CAMPORGIANO</v>
          </cell>
          <cell r="B1145" t="str">
            <v>LU</v>
          </cell>
          <cell r="C1145" t="str">
            <v>TOSCANA</v>
          </cell>
        </row>
        <row r="1146">
          <cell r="A1146" t="str">
            <v>CAMPOROSSO</v>
          </cell>
          <cell r="B1146" t="str">
            <v>IM</v>
          </cell>
          <cell r="C1146" t="str">
            <v>LIGURIA</v>
          </cell>
        </row>
        <row r="1147">
          <cell r="A1147" t="str">
            <v>CAMPOROTONDO DI FIASTRONE</v>
          </cell>
          <cell r="B1147" t="str">
            <v>MC</v>
          </cell>
          <cell r="C1147" t="str">
            <v>MARCHE</v>
          </cell>
        </row>
        <row r="1148">
          <cell r="A1148" t="str">
            <v>CAMPOROTONDO ETNEO</v>
          </cell>
          <cell r="B1148" t="str">
            <v>CT</v>
          </cell>
          <cell r="C1148" t="str">
            <v>SICILIA</v>
          </cell>
        </row>
        <row r="1149">
          <cell r="A1149" t="str">
            <v>CAMPOSAMPIERO</v>
          </cell>
          <cell r="B1149" t="str">
            <v>PD</v>
          </cell>
          <cell r="C1149" t="str">
            <v>VENETO</v>
          </cell>
        </row>
        <row r="1150">
          <cell r="A1150" t="str">
            <v>CAMPOSANO</v>
          </cell>
          <cell r="B1150" t="str">
            <v>NA</v>
          </cell>
          <cell r="C1150" t="str">
            <v>CAMPANIA</v>
          </cell>
        </row>
        <row r="1151">
          <cell r="A1151" t="str">
            <v>CAMPOSANTO</v>
          </cell>
          <cell r="B1151" t="str">
            <v>MO</v>
          </cell>
          <cell r="C1151" t="str">
            <v>EMILIA ROMAGNA</v>
          </cell>
        </row>
        <row r="1152">
          <cell r="A1152" t="str">
            <v>CAMPOSPINOSO</v>
          </cell>
          <cell r="B1152" t="str">
            <v>PV</v>
          </cell>
          <cell r="C1152" t="str">
            <v>LOMBARDIA</v>
          </cell>
        </row>
        <row r="1153">
          <cell r="A1153" t="str">
            <v>CAMPOTOSTO</v>
          </cell>
          <cell r="B1153" t="str">
            <v>AQ</v>
          </cell>
          <cell r="C1153" t="str">
            <v>ABRUZZO</v>
          </cell>
        </row>
        <row r="1154">
          <cell r="A1154" t="str">
            <v>CAMUGNANO</v>
          </cell>
          <cell r="B1154" t="str">
            <v>BO</v>
          </cell>
          <cell r="C1154" t="str">
            <v>EMILIA ROMAGNA</v>
          </cell>
        </row>
        <row r="1155">
          <cell r="A1155" t="str">
            <v>CANAL SAN BOVO</v>
          </cell>
          <cell r="B1155" t="str">
            <v>TN</v>
          </cell>
          <cell r="C1155" t="str">
            <v>TRENTINO ALTO ADIGE</v>
          </cell>
        </row>
        <row r="1156">
          <cell r="A1156" t="str">
            <v>CANALE</v>
          </cell>
          <cell r="B1156" t="str">
            <v>CN</v>
          </cell>
          <cell r="C1156" t="str">
            <v>PIEMONTE</v>
          </cell>
        </row>
        <row r="1157">
          <cell r="A1157" t="str">
            <v>CANALE D'AGORDO</v>
          </cell>
          <cell r="B1157" t="str">
            <v>BL</v>
          </cell>
          <cell r="C1157" t="str">
            <v>VENETO</v>
          </cell>
        </row>
        <row r="1158">
          <cell r="A1158" t="str">
            <v>CANALE MONTERANO</v>
          </cell>
          <cell r="B1158" t="str">
            <v>RM</v>
          </cell>
          <cell r="C1158" t="str">
            <v>LAZIO</v>
          </cell>
        </row>
        <row r="1159">
          <cell r="A1159" t="str">
            <v>CANARO</v>
          </cell>
          <cell r="B1159" t="str">
            <v>RO</v>
          </cell>
          <cell r="C1159" t="str">
            <v>VENETO</v>
          </cell>
        </row>
        <row r="1160">
          <cell r="A1160" t="str">
            <v>CANAZEI</v>
          </cell>
          <cell r="B1160" t="str">
            <v>TN</v>
          </cell>
          <cell r="C1160" t="str">
            <v>TRENTINO ALTO ADIGE</v>
          </cell>
        </row>
        <row r="1161">
          <cell r="A1161" t="str">
            <v>CANCELLARA</v>
          </cell>
          <cell r="B1161" t="str">
            <v>PZ</v>
          </cell>
          <cell r="C1161" t="str">
            <v>BASILICATA</v>
          </cell>
        </row>
        <row r="1162">
          <cell r="A1162" t="str">
            <v>CANCELLO ED ARNONE</v>
          </cell>
          <cell r="B1162" t="str">
            <v>CE</v>
          </cell>
          <cell r="C1162" t="str">
            <v>CAMPANIA</v>
          </cell>
        </row>
        <row r="1163">
          <cell r="A1163" t="str">
            <v>CANDA</v>
          </cell>
          <cell r="B1163" t="str">
            <v>RO</v>
          </cell>
          <cell r="C1163" t="str">
            <v>VENETO</v>
          </cell>
        </row>
        <row r="1164">
          <cell r="A1164" t="str">
            <v>CANDELA</v>
          </cell>
          <cell r="B1164" t="str">
            <v>FG</v>
          </cell>
          <cell r="C1164" t="str">
            <v>PUGLIA</v>
          </cell>
        </row>
        <row r="1165">
          <cell r="A1165" t="str">
            <v>CANDELO</v>
          </cell>
          <cell r="B1165" t="str">
            <v>BI</v>
          </cell>
          <cell r="C1165" t="str">
            <v>PIEMONTE</v>
          </cell>
        </row>
        <row r="1166">
          <cell r="A1166" t="str">
            <v>CANDIA CANAVESE</v>
          </cell>
          <cell r="B1166" t="str">
            <v>TO</v>
          </cell>
          <cell r="C1166" t="str">
            <v>PIEMONTE</v>
          </cell>
        </row>
        <row r="1167">
          <cell r="A1167" t="str">
            <v>CANDIA LOMELLINA</v>
          </cell>
          <cell r="B1167" t="str">
            <v>PV</v>
          </cell>
          <cell r="C1167" t="str">
            <v>LOMBARDIA</v>
          </cell>
        </row>
        <row r="1168">
          <cell r="A1168" t="str">
            <v>CANDIANA</v>
          </cell>
          <cell r="B1168" t="str">
            <v>PD</v>
          </cell>
          <cell r="C1168" t="str">
            <v>VENETO</v>
          </cell>
        </row>
        <row r="1169">
          <cell r="A1169" t="str">
            <v>CANDIDA</v>
          </cell>
          <cell r="B1169" t="str">
            <v>AV</v>
          </cell>
          <cell r="C1169" t="str">
            <v>CAMPANIA</v>
          </cell>
        </row>
        <row r="1170">
          <cell r="A1170" t="str">
            <v>CANDIDONI</v>
          </cell>
          <cell r="B1170" t="str">
            <v>RC</v>
          </cell>
          <cell r="C1170" t="str">
            <v>CALABRIA</v>
          </cell>
        </row>
        <row r="1171">
          <cell r="A1171" t="str">
            <v>CANDIOLO</v>
          </cell>
          <cell r="B1171" t="str">
            <v>TO</v>
          </cell>
          <cell r="C1171" t="str">
            <v>PIEMONTE</v>
          </cell>
        </row>
        <row r="1172">
          <cell r="A1172" t="str">
            <v>CANEGRATE</v>
          </cell>
          <cell r="B1172" t="str">
            <v>MI</v>
          </cell>
          <cell r="C1172" t="str">
            <v>LOMBARDIA</v>
          </cell>
        </row>
        <row r="1173">
          <cell r="A1173" t="str">
            <v>CANELLI</v>
          </cell>
          <cell r="B1173" t="str">
            <v>AT</v>
          </cell>
          <cell r="C1173" t="str">
            <v>PIEMONTE</v>
          </cell>
        </row>
        <row r="1174">
          <cell r="A1174" t="str">
            <v>CANEPINA</v>
          </cell>
          <cell r="B1174" t="str">
            <v>VT</v>
          </cell>
          <cell r="C1174" t="str">
            <v>LAZIO</v>
          </cell>
        </row>
        <row r="1175">
          <cell r="A1175" t="str">
            <v>CANEVA</v>
          </cell>
          <cell r="B1175" t="str">
            <v>PN</v>
          </cell>
          <cell r="C1175" t="str">
            <v>FRIULI VENEZIA GIULIA</v>
          </cell>
        </row>
        <row r="1176">
          <cell r="A1176" t="str">
            <v>CANEVINO</v>
          </cell>
          <cell r="B1176" t="str">
            <v>PV</v>
          </cell>
          <cell r="C1176" t="str">
            <v>LOMBARDIA</v>
          </cell>
        </row>
        <row r="1177">
          <cell r="A1177" t="str">
            <v>CANICATTI'</v>
          </cell>
          <cell r="B1177" t="str">
            <v>AG</v>
          </cell>
          <cell r="C1177" t="str">
            <v>SICILIA</v>
          </cell>
        </row>
        <row r="1178">
          <cell r="A1178" t="str">
            <v>CANICATTINI BAGNI</v>
          </cell>
          <cell r="B1178" t="str">
            <v>SR</v>
          </cell>
          <cell r="C1178" t="str">
            <v>SICILIA</v>
          </cell>
        </row>
        <row r="1179">
          <cell r="A1179" t="str">
            <v>CANINO</v>
          </cell>
          <cell r="B1179" t="str">
            <v>VT</v>
          </cell>
          <cell r="C1179" t="str">
            <v>LAZIO</v>
          </cell>
        </row>
        <row r="1180">
          <cell r="A1180" t="str">
            <v>CANISCHIO</v>
          </cell>
          <cell r="B1180" t="str">
            <v>TO</v>
          </cell>
          <cell r="C1180" t="str">
            <v>PIEMONTE</v>
          </cell>
        </row>
        <row r="1181">
          <cell r="A1181" t="str">
            <v>CANISTRO</v>
          </cell>
          <cell r="B1181" t="str">
            <v>AQ</v>
          </cell>
          <cell r="C1181" t="str">
            <v>ABRUZZO</v>
          </cell>
        </row>
        <row r="1182">
          <cell r="A1182" t="str">
            <v>CANNA</v>
          </cell>
          <cell r="B1182" t="str">
            <v>CS</v>
          </cell>
          <cell r="C1182" t="str">
            <v>CALABRIA</v>
          </cell>
        </row>
        <row r="1183">
          <cell r="A1183" t="str">
            <v>CANNALONGA</v>
          </cell>
          <cell r="B1183" t="str">
            <v>SA</v>
          </cell>
          <cell r="C1183" t="str">
            <v>CAMPANIA</v>
          </cell>
        </row>
        <row r="1184">
          <cell r="A1184" t="str">
            <v>CANNARA</v>
          </cell>
          <cell r="B1184" t="str">
            <v>PG</v>
          </cell>
          <cell r="C1184" t="str">
            <v>UMBRIA</v>
          </cell>
        </row>
        <row r="1185">
          <cell r="A1185" t="str">
            <v>CANNERO RIVIERA</v>
          </cell>
          <cell r="B1185" t="str">
            <v>VB</v>
          </cell>
          <cell r="C1185" t="str">
            <v>PIEMONTE</v>
          </cell>
        </row>
        <row r="1186">
          <cell r="A1186" t="str">
            <v>CANNETO PAVESE</v>
          </cell>
          <cell r="B1186" t="str">
            <v>PV</v>
          </cell>
          <cell r="C1186" t="str">
            <v>LOMBARDIA</v>
          </cell>
        </row>
        <row r="1187">
          <cell r="A1187" t="str">
            <v>CANNETO SULL'OGLIO</v>
          </cell>
          <cell r="B1187" t="str">
            <v>MN</v>
          </cell>
          <cell r="C1187" t="str">
            <v>LOMBARDIA</v>
          </cell>
        </row>
        <row r="1188">
          <cell r="A1188" t="str">
            <v>CANNOBIO</v>
          </cell>
          <cell r="B1188" t="str">
            <v>VB</v>
          </cell>
          <cell r="C1188" t="str">
            <v>PIEMONTE</v>
          </cell>
        </row>
        <row r="1189">
          <cell r="A1189" t="str">
            <v>CANNOLE</v>
          </cell>
          <cell r="B1189" t="str">
            <v>LE</v>
          </cell>
          <cell r="C1189" t="str">
            <v>PUGLIA</v>
          </cell>
        </row>
        <row r="1190">
          <cell r="A1190" t="str">
            <v>CANOLO</v>
          </cell>
          <cell r="B1190" t="str">
            <v>RC</v>
          </cell>
          <cell r="C1190" t="str">
            <v>CALABRIA</v>
          </cell>
        </row>
        <row r="1191">
          <cell r="A1191" t="str">
            <v>CANONICA D'ADDA</v>
          </cell>
          <cell r="B1191" t="str">
            <v>BG</v>
          </cell>
          <cell r="C1191" t="str">
            <v>LOMBARDIA</v>
          </cell>
        </row>
        <row r="1192">
          <cell r="A1192" t="str">
            <v>CANOSA DI PUGLIA</v>
          </cell>
          <cell r="B1192" t="str">
            <v>BA</v>
          </cell>
          <cell r="C1192" t="str">
            <v>PUGLIA</v>
          </cell>
        </row>
        <row r="1193">
          <cell r="A1193" t="str">
            <v>CANOSA SANNITA</v>
          </cell>
          <cell r="B1193" t="str">
            <v>CH</v>
          </cell>
          <cell r="C1193" t="str">
            <v>ABRUZZO</v>
          </cell>
        </row>
        <row r="1194">
          <cell r="A1194" t="str">
            <v>CANOSIO</v>
          </cell>
          <cell r="B1194" t="str">
            <v>CN</v>
          </cell>
          <cell r="C1194" t="str">
            <v>PIEMONTE</v>
          </cell>
        </row>
        <row r="1195">
          <cell r="A1195" t="str">
            <v>CANOSSA</v>
          </cell>
          <cell r="B1195" t="str">
            <v>RE</v>
          </cell>
          <cell r="C1195" t="str">
            <v>EMILIA ROMAGNA</v>
          </cell>
        </row>
        <row r="1196">
          <cell r="A1196" t="str">
            <v>CANSANO</v>
          </cell>
          <cell r="B1196" t="str">
            <v>AQ</v>
          </cell>
          <cell r="C1196" t="str">
            <v>ABRUZZO</v>
          </cell>
        </row>
        <row r="1197">
          <cell r="A1197" t="str">
            <v>CANTAGALLO</v>
          </cell>
          <cell r="B1197" t="str">
            <v>PO</v>
          </cell>
          <cell r="C1197" t="str">
            <v>TOSCANA</v>
          </cell>
        </row>
        <row r="1198">
          <cell r="A1198" t="str">
            <v>CANTALICE</v>
          </cell>
          <cell r="B1198" t="str">
            <v>RI</v>
          </cell>
          <cell r="C1198" t="str">
            <v>LAZIO</v>
          </cell>
        </row>
        <row r="1199">
          <cell r="A1199" t="str">
            <v>CANTALUPA</v>
          </cell>
          <cell r="B1199" t="str">
            <v>TO</v>
          </cell>
          <cell r="C1199" t="str">
            <v>PIEMONTE</v>
          </cell>
        </row>
        <row r="1200">
          <cell r="A1200" t="str">
            <v>CANTALUPO IN SABINA</v>
          </cell>
          <cell r="B1200" t="str">
            <v>RI</v>
          </cell>
          <cell r="C1200" t="str">
            <v>LAZIO</v>
          </cell>
        </row>
        <row r="1201">
          <cell r="A1201" t="str">
            <v>CANTALUPO LIGURE</v>
          </cell>
          <cell r="B1201" t="str">
            <v>AL</v>
          </cell>
          <cell r="C1201" t="str">
            <v>PIEMONTE</v>
          </cell>
        </row>
        <row r="1202">
          <cell r="A1202" t="str">
            <v>CANTALUPO NEL SANNIO</v>
          </cell>
          <cell r="B1202" t="str">
            <v>IS</v>
          </cell>
          <cell r="C1202" t="str">
            <v>MOLISE</v>
          </cell>
        </row>
        <row r="1203">
          <cell r="A1203" t="str">
            <v>CANTARANA</v>
          </cell>
          <cell r="B1203" t="str">
            <v>AT</v>
          </cell>
          <cell r="C1203" t="str">
            <v>PIEMONTE</v>
          </cell>
        </row>
        <row r="1204">
          <cell r="A1204" t="str">
            <v>CANTELLO</v>
          </cell>
          <cell r="B1204" t="str">
            <v>VA</v>
          </cell>
          <cell r="C1204" t="str">
            <v>LOMBARDIA</v>
          </cell>
        </row>
        <row r="1205">
          <cell r="A1205" t="str">
            <v>CANTERANO</v>
          </cell>
          <cell r="B1205" t="str">
            <v>RM</v>
          </cell>
          <cell r="C1205" t="str">
            <v>LAZIO</v>
          </cell>
        </row>
        <row r="1206">
          <cell r="A1206" t="str">
            <v>CANTIANO</v>
          </cell>
          <cell r="B1206" t="str">
            <v>PS</v>
          </cell>
          <cell r="C1206" t="str">
            <v>MARCHE</v>
          </cell>
        </row>
        <row r="1207">
          <cell r="A1207" t="str">
            <v>CANTOIRA</v>
          </cell>
          <cell r="B1207" t="str">
            <v>TO</v>
          </cell>
          <cell r="C1207" t="str">
            <v>PIEMONTE</v>
          </cell>
        </row>
        <row r="1208">
          <cell r="A1208" t="str">
            <v>CANTU'</v>
          </cell>
          <cell r="B1208" t="str">
            <v>CO</v>
          </cell>
          <cell r="C1208" t="str">
            <v>LOMBARDIA</v>
          </cell>
        </row>
        <row r="1209">
          <cell r="A1209" t="str">
            <v>CANZANO</v>
          </cell>
          <cell r="B1209" t="str">
            <v>TE</v>
          </cell>
          <cell r="C1209" t="str">
            <v>ABRUZZO</v>
          </cell>
        </row>
        <row r="1210">
          <cell r="A1210" t="str">
            <v>CANZO</v>
          </cell>
          <cell r="B1210" t="str">
            <v>CO</v>
          </cell>
          <cell r="C1210" t="str">
            <v>LOMBARDIA</v>
          </cell>
        </row>
        <row r="1211">
          <cell r="A1211" t="str">
            <v>CAORLE</v>
          </cell>
          <cell r="B1211" t="str">
            <v>VE</v>
          </cell>
          <cell r="C1211" t="str">
            <v>VENETO</v>
          </cell>
        </row>
        <row r="1212">
          <cell r="A1212" t="str">
            <v>CAORSO</v>
          </cell>
          <cell r="B1212" t="str">
            <v>PC</v>
          </cell>
          <cell r="C1212" t="str">
            <v>EMILIA ROMAGNA</v>
          </cell>
        </row>
        <row r="1213">
          <cell r="A1213" t="str">
            <v>CAPACCIO</v>
          </cell>
          <cell r="B1213" t="str">
            <v>SA</v>
          </cell>
          <cell r="C1213" t="str">
            <v>CAMPANIA</v>
          </cell>
        </row>
        <row r="1214">
          <cell r="A1214" t="str">
            <v>CAPACI</v>
          </cell>
          <cell r="B1214" t="str">
            <v>PA</v>
          </cell>
          <cell r="C1214" t="str">
            <v>SICILIA</v>
          </cell>
        </row>
        <row r="1215">
          <cell r="A1215" t="str">
            <v>CAPALBIO</v>
          </cell>
          <cell r="B1215" t="str">
            <v>GR</v>
          </cell>
          <cell r="C1215" t="str">
            <v>TOSCANA</v>
          </cell>
        </row>
        <row r="1216">
          <cell r="A1216" t="str">
            <v>CAPANNOLI</v>
          </cell>
          <cell r="B1216" t="str">
            <v>PI</v>
          </cell>
          <cell r="C1216" t="str">
            <v>TOSCANA</v>
          </cell>
        </row>
        <row r="1217">
          <cell r="A1217" t="str">
            <v>CAPANNORI</v>
          </cell>
          <cell r="B1217" t="str">
            <v>LU</v>
          </cell>
          <cell r="C1217" t="str">
            <v>TOSCANA</v>
          </cell>
        </row>
        <row r="1218">
          <cell r="A1218" t="str">
            <v>CAPENA</v>
          </cell>
          <cell r="B1218" t="str">
            <v>RM</v>
          </cell>
          <cell r="C1218" t="str">
            <v>LAZIO</v>
          </cell>
        </row>
        <row r="1219">
          <cell r="A1219" t="str">
            <v>CAPERGNANICA</v>
          </cell>
          <cell r="B1219" t="str">
            <v>CR</v>
          </cell>
          <cell r="C1219" t="str">
            <v>LOMBARDIA</v>
          </cell>
        </row>
        <row r="1220">
          <cell r="A1220" t="str">
            <v>CAPESTRANO</v>
          </cell>
          <cell r="B1220" t="str">
            <v>AQ</v>
          </cell>
          <cell r="C1220" t="str">
            <v>ABRUZZO</v>
          </cell>
        </row>
        <row r="1221">
          <cell r="A1221" t="str">
            <v>CAPIAGO INTIMIANO</v>
          </cell>
          <cell r="B1221" t="str">
            <v>CO</v>
          </cell>
          <cell r="C1221" t="str">
            <v>LOMBARDIA</v>
          </cell>
        </row>
        <row r="1222">
          <cell r="A1222" t="str">
            <v>CAPISTRANO</v>
          </cell>
          <cell r="B1222" t="str">
            <v>VV</v>
          </cell>
          <cell r="C1222" t="str">
            <v>CALABRIA</v>
          </cell>
        </row>
        <row r="1223">
          <cell r="A1223" t="str">
            <v>CAPISTRELLO</v>
          </cell>
          <cell r="B1223" t="str">
            <v>AQ</v>
          </cell>
          <cell r="C1223" t="str">
            <v>ABRUZZO</v>
          </cell>
        </row>
        <row r="1224">
          <cell r="A1224" t="str">
            <v>CAPITIGNANO</v>
          </cell>
          <cell r="B1224" t="str">
            <v>AQ</v>
          </cell>
          <cell r="C1224" t="str">
            <v>ABRUZZO</v>
          </cell>
        </row>
        <row r="1225">
          <cell r="A1225" t="str">
            <v>CAPIZZI</v>
          </cell>
          <cell r="B1225" t="str">
            <v>ME</v>
          </cell>
          <cell r="C1225" t="str">
            <v>SICILIA</v>
          </cell>
        </row>
        <row r="1226">
          <cell r="A1226" t="str">
            <v>CAPIZZONE</v>
          </cell>
          <cell r="B1226" t="str">
            <v>BG</v>
          </cell>
          <cell r="C1226" t="str">
            <v>LOMBARDIA</v>
          </cell>
        </row>
        <row r="1227">
          <cell r="A1227" t="str">
            <v>CAPO DI PONTE</v>
          </cell>
          <cell r="B1227" t="str">
            <v>BS</v>
          </cell>
          <cell r="C1227" t="str">
            <v>LOMBARDIA</v>
          </cell>
        </row>
        <row r="1228">
          <cell r="A1228" t="str">
            <v>CAPO D'ORLANDO</v>
          </cell>
          <cell r="B1228" t="str">
            <v>ME</v>
          </cell>
          <cell r="C1228" t="str">
            <v>SICILIA</v>
          </cell>
        </row>
        <row r="1229">
          <cell r="A1229" t="str">
            <v>CAPODIMONTE</v>
          </cell>
          <cell r="B1229" t="str">
            <v>VT</v>
          </cell>
          <cell r="C1229" t="str">
            <v>LAZIO</v>
          </cell>
        </row>
        <row r="1230">
          <cell r="A1230" t="str">
            <v>CAPODRISE</v>
          </cell>
          <cell r="B1230" t="str">
            <v>CE</v>
          </cell>
          <cell r="C1230" t="str">
            <v>CAMPANIA</v>
          </cell>
        </row>
        <row r="1231">
          <cell r="A1231" t="str">
            <v>CAPOLIVERI</v>
          </cell>
          <cell r="B1231" t="str">
            <v>LI</v>
          </cell>
          <cell r="C1231" t="str">
            <v>TOSCANA</v>
          </cell>
        </row>
        <row r="1232">
          <cell r="A1232" t="str">
            <v>CAPOLONA</v>
          </cell>
          <cell r="B1232" t="str">
            <v>AR</v>
          </cell>
          <cell r="C1232" t="str">
            <v>TOSCANA</v>
          </cell>
        </row>
        <row r="1233">
          <cell r="A1233" t="str">
            <v>CAPONAGO</v>
          </cell>
          <cell r="B1233" t="str">
            <v>MI</v>
          </cell>
          <cell r="C1233" t="str">
            <v>LOMBARDIA</v>
          </cell>
        </row>
        <row r="1234">
          <cell r="A1234" t="str">
            <v>CAPORCIANO</v>
          </cell>
          <cell r="B1234" t="str">
            <v>AQ</v>
          </cell>
          <cell r="C1234" t="str">
            <v>ABRUZZO</v>
          </cell>
        </row>
        <row r="1235">
          <cell r="A1235" t="str">
            <v>CAPOSELE</v>
          </cell>
          <cell r="B1235" t="str">
            <v>AV</v>
          </cell>
          <cell r="C1235" t="str">
            <v>CAMPANIA</v>
          </cell>
        </row>
        <row r="1236">
          <cell r="A1236" t="str">
            <v>CAPOVALLE</v>
          </cell>
          <cell r="B1236" t="str">
            <v>BS</v>
          </cell>
          <cell r="C1236" t="str">
            <v>LOMBARDIA</v>
          </cell>
        </row>
        <row r="1237">
          <cell r="A1237" t="str">
            <v>CAPPADOCIA</v>
          </cell>
          <cell r="B1237" t="str">
            <v>AQ</v>
          </cell>
          <cell r="C1237" t="str">
            <v>ABRUZZO</v>
          </cell>
        </row>
        <row r="1238">
          <cell r="A1238" t="str">
            <v>CAPPELLA CANTONE</v>
          </cell>
          <cell r="B1238" t="str">
            <v>CR</v>
          </cell>
          <cell r="C1238" t="str">
            <v>LOMBARDIA</v>
          </cell>
        </row>
        <row r="1239">
          <cell r="A1239" t="str">
            <v>CAPPELLA DE'PICENARDI</v>
          </cell>
          <cell r="B1239" t="str">
            <v>CR</v>
          </cell>
          <cell r="C1239" t="str">
            <v>LOMBARDIA</v>
          </cell>
        </row>
        <row r="1240">
          <cell r="A1240" t="str">
            <v>CAPPELLA MAGGIORE</v>
          </cell>
          <cell r="B1240" t="str">
            <v>TV</v>
          </cell>
          <cell r="C1240" t="str">
            <v>VENETO</v>
          </cell>
        </row>
        <row r="1241">
          <cell r="A1241" t="str">
            <v>CAPPELLE SUL TAVO</v>
          </cell>
          <cell r="B1241" t="str">
            <v>PE</v>
          </cell>
          <cell r="C1241" t="str">
            <v>ABRUZZO</v>
          </cell>
        </row>
        <row r="1242">
          <cell r="A1242" t="str">
            <v>CAPRACOTTA</v>
          </cell>
          <cell r="B1242" t="str">
            <v>IS</v>
          </cell>
          <cell r="C1242" t="str">
            <v>MOLISE</v>
          </cell>
        </row>
        <row r="1243">
          <cell r="A1243" t="str">
            <v>CAPRAIA E LIMITE</v>
          </cell>
          <cell r="B1243" t="str">
            <v>FI</v>
          </cell>
          <cell r="C1243" t="str">
            <v>TOSCANA</v>
          </cell>
        </row>
        <row r="1244">
          <cell r="A1244" t="str">
            <v>CAPRAIA ISOLA</v>
          </cell>
          <cell r="B1244" t="str">
            <v>LI</v>
          </cell>
          <cell r="C1244" t="str">
            <v>TOSCANA</v>
          </cell>
        </row>
        <row r="1245">
          <cell r="A1245" t="str">
            <v>CAPRALBA</v>
          </cell>
          <cell r="B1245" t="str">
            <v>CR</v>
          </cell>
          <cell r="C1245" t="str">
            <v>LOMBARDIA</v>
          </cell>
        </row>
        <row r="1246">
          <cell r="A1246" t="str">
            <v>CAPRANICA</v>
          </cell>
          <cell r="B1246" t="str">
            <v>VT</v>
          </cell>
          <cell r="C1246" t="str">
            <v>LAZIO</v>
          </cell>
        </row>
        <row r="1247">
          <cell r="A1247" t="str">
            <v>CAPRANICA PRENESTINA</v>
          </cell>
          <cell r="B1247" t="str">
            <v>RM</v>
          </cell>
          <cell r="C1247" t="str">
            <v>LAZIO</v>
          </cell>
        </row>
        <row r="1248">
          <cell r="A1248" t="str">
            <v>CAPRARICA DI LECCE</v>
          </cell>
          <cell r="B1248" t="str">
            <v>LE</v>
          </cell>
          <cell r="C1248" t="str">
            <v>PUGLIA</v>
          </cell>
        </row>
        <row r="1249">
          <cell r="A1249" t="str">
            <v>CAPRAROLA</v>
          </cell>
          <cell r="B1249" t="str">
            <v>VT</v>
          </cell>
          <cell r="C1249" t="str">
            <v>LAZIO</v>
          </cell>
        </row>
        <row r="1250">
          <cell r="A1250" t="str">
            <v>CAPRAUNA</v>
          </cell>
          <cell r="B1250" t="str">
            <v>CN</v>
          </cell>
          <cell r="C1250" t="str">
            <v>PIEMONTE</v>
          </cell>
        </row>
        <row r="1251">
          <cell r="A1251" t="str">
            <v>CAPRESE MICHELANGELO</v>
          </cell>
          <cell r="B1251" t="str">
            <v>AR</v>
          </cell>
          <cell r="C1251" t="str">
            <v>TOSCANA</v>
          </cell>
        </row>
        <row r="1252">
          <cell r="A1252" t="str">
            <v>CAPREZZO</v>
          </cell>
          <cell r="B1252" t="str">
            <v>VB</v>
          </cell>
          <cell r="C1252" t="str">
            <v>PIEMONTE</v>
          </cell>
        </row>
        <row r="1253">
          <cell r="A1253" t="str">
            <v>CAPRI</v>
          </cell>
          <cell r="B1253" t="str">
            <v>NA</v>
          </cell>
          <cell r="C1253" t="str">
            <v>CAMPANIA</v>
          </cell>
        </row>
        <row r="1254">
          <cell r="A1254" t="str">
            <v>CAPRI LEONE</v>
          </cell>
          <cell r="B1254" t="str">
            <v>ME</v>
          </cell>
          <cell r="C1254" t="str">
            <v>SICILIA</v>
          </cell>
        </row>
        <row r="1255">
          <cell r="A1255" t="str">
            <v>CAPRIANA</v>
          </cell>
          <cell r="B1255" t="str">
            <v>TN</v>
          </cell>
          <cell r="C1255" t="str">
            <v>TRENTINO ALTO ADIGE</v>
          </cell>
        </row>
        <row r="1256">
          <cell r="A1256" t="str">
            <v>CAPRIANO DEL COLLE</v>
          </cell>
          <cell r="B1256" t="str">
            <v>BS</v>
          </cell>
          <cell r="C1256" t="str">
            <v>LOMBARDIA</v>
          </cell>
        </row>
        <row r="1257">
          <cell r="A1257" t="str">
            <v>CAPRIATA D'ORBA</v>
          </cell>
          <cell r="B1257" t="str">
            <v>AL</v>
          </cell>
          <cell r="C1257" t="str">
            <v>PIEMONTE</v>
          </cell>
        </row>
        <row r="1258">
          <cell r="A1258" t="str">
            <v>CAPRIATE SAN GERVASIO</v>
          </cell>
          <cell r="B1258" t="str">
            <v>BG</v>
          </cell>
          <cell r="C1258" t="str">
            <v>LOMBARDIA</v>
          </cell>
        </row>
        <row r="1259">
          <cell r="A1259" t="str">
            <v>CAPRIATI A VOLTURNO</v>
          </cell>
          <cell r="B1259" t="str">
            <v>CE</v>
          </cell>
          <cell r="C1259" t="str">
            <v>CAMPANIA</v>
          </cell>
        </row>
        <row r="1260">
          <cell r="A1260" t="str">
            <v>CAPRIE</v>
          </cell>
          <cell r="B1260" t="str">
            <v>TO</v>
          </cell>
          <cell r="C1260" t="str">
            <v>PIEMONTE</v>
          </cell>
        </row>
        <row r="1261">
          <cell r="A1261" t="str">
            <v>CAPRIGLIA IRPINA</v>
          </cell>
          <cell r="B1261" t="str">
            <v>AV</v>
          </cell>
          <cell r="C1261" t="str">
            <v>CAMPANIA</v>
          </cell>
        </row>
        <row r="1262">
          <cell r="A1262" t="str">
            <v>CAPRIGLIO</v>
          </cell>
          <cell r="B1262" t="str">
            <v>AT</v>
          </cell>
          <cell r="C1262" t="str">
            <v>PIEMONTE</v>
          </cell>
        </row>
        <row r="1263">
          <cell r="A1263" t="str">
            <v>CAPRILE</v>
          </cell>
          <cell r="B1263" t="str">
            <v>BI</v>
          </cell>
          <cell r="C1263" t="str">
            <v>PIEMONTE</v>
          </cell>
        </row>
        <row r="1264">
          <cell r="A1264" t="str">
            <v>CAPRINO BERGAMASCO</v>
          </cell>
          <cell r="B1264" t="str">
            <v>BG</v>
          </cell>
          <cell r="C1264" t="str">
            <v>LOMBARDIA</v>
          </cell>
        </row>
        <row r="1265">
          <cell r="A1265" t="str">
            <v>CAPRINO VERONESE</v>
          </cell>
          <cell r="B1265" t="str">
            <v>VR</v>
          </cell>
          <cell r="C1265" t="str">
            <v>VENETO</v>
          </cell>
        </row>
        <row r="1266">
          <cell r="A1266" t="str">
            <v>CAPRIOLO</v>
          </cell>
          <cell r="B1266" t="str">
            <v>BS</v>
          </cell>
          <cell r="C1266" t="str">
            <v>LOMBARDIA</v>
          </cell>
        </row>
        <row r="1267">
          <cell r="A1267" t="str">
            <v>CAPRIVA DEL FRIULI</v>
          </cell>
          <cell r="B1267" t="str">
            <v>GO</v>
          </cell>
          <cell r="C1267" t="str">
            <v>FRIULI VENEZIA GIULIA</v>
          </cell>
        </row>
        <row r="1268">
          <cell r="A1268" t="str">
            <v>CAPUA</v>
          </cell>
          <cell r="B1268" t="str">
            <v>CE</v>
          </cell>
          <cell r="C1268" t="str">
            <v>CAMPANIA</v>
          </cell>
        </row>
        <row r="1269">
          <cell r="A1269" t="str">
            <v>CAPURSO</v>
          </cell>
          <cell r="B1269" t="str">
            <v>BA</v>
          </cell>
          <cell r="C1269" t="str">
            <v>PUGLIA</v>
          </cell>
        </row>
        <row r="1270">
          <cell r="A1270" t="str">
            <v>CARAFFA DEL BIANCO</v>
          </cell>
          <cell r="B1270" t="str">
            <v>RC</v>
          </cell>
          <cell r="C1270" t="str">
            <v>CALABRIA</v>
          </cell>
        </row>
        <row r="1271">
          <cell r="A1271" t="str">
            <v>CARAFFA DI CATANZARO</v>
          </cell>
          <cell r="B1271" t="str">
            <v>CZ</v>
          </cell>
          <cell r="C1271" t="str">
            <v>CALABRIA</v>
          </cell>
        </row>
        <row r="1272">
          <cell r="A1272" t="str">
            <v>CARAGLIO</v>
          </cell>
          <cell r="B1272" t="str">
            <v>CN</v>
          </cell>
          <cell r="C1272" t="str">
            <v>PIEMONTE</v>
          </cell>
        </row>
        <row r="1273">
          <cell r="A1273" t="str">
            <v>CARAMAGNA PIEMONTE</v>
          </cell>
          <cell r="B1273" t="str">
            <v>CN</v>
          </cell>
          <cell r="C1273" t="str">
            <v>PIEMONTE</v>
          </cell>
        </row>
        <row r="1274">
          <cell r="A1274" t="str">
            <v>CARAMANICO TERME</v>
          </cell>
          <cell r="B1274" t="str">
            <v>PE</v>
          </cell>
          <cell r="C1274" t="str">
            <v>ABRUZZO</v>
          </cell>
        </row>
        <row r="1275">
          <cell r="A1275" t="str">
            <v>CARANO</v>
          </cell>
          <cell r="B1275" t="str">
            <v>TN</v>
          </cell>
          <cell r="C1275" t="str">
            <v>TRENTINO ALTO ADIGE</v>
          </cell>
        </row>
        <row r="1276">
          <cell r="A1276" t="str">
            <v>CARAPELLE</v>
          </cell>
          <cell r="B1276" t="str">
            <v>FG</v>
          </cell>
          <cell r="C1276" t="str">
            <v>PUGLIA</v>
          </cell>
        </row>
        <row r="1277">
          <cell r="A1277" t="str">
            <v>CARAPELLE CALVISIO</v>
          </cell>
          <cell r="B1277" t="str">
            <v>AQ</v>
          </cell>
          <cell r="C1277" t="str">
            <v>ABRUZZO</v>
          </cell>
        </row>
        <row r="1278">
          <cell r="A1278" t="str">
            <v>CARASCO</v>
          </cell>
          <cell r="B1278" t="str">
            <v>GE</v>
          </cell>
          <cell r="C1278" t="str">
            <v>LIGURIA</v>
          </cell>
        </row>
        <row r="1279">
          <cell r="A1279" t="str">
            <v>CARASSAI</v>
          </cell>
          <cell r="B1279" t="str">
            <v>AP</v>
          </cell>
          <cell r="C1279" t="str">
            <v>MARCHE</v>
          </cell>
        </row>
        <row r="1280">
          <cell r="A1280" t="str">
            <v>CARATE BRIANZA</v>
          </cell>
          <cell r="B1280" t="str">
            <v>MI</v>
          </cell>
          <cell r="C1280" t="str">
            <v>LOMBARDIA</v>
          </cell>
        </row>
        <row r="1281">
          <cell r="A1281" t="str">
            <v>CARATE URIO</v>
          </cell>
          <cell r="B1281" t="str">
            <v>CO</v>
          </cell>
          <cell r="C1281" t="str">
            <v>LOMBARDIA</v>
          </cell>
        </row>
        <row r="1282">
          <cell r="A1282" t="str">
            <v>CARAVAGGIO</v>
          </cell>
          <cell r="B1282" t="str">
            <v>BG</v>
          </cell>
          <cell r="C1282" t="str">
            <v>LOMBARDIA</v>
          </cell>
        </row>
        <row r="1283">
          <cell r="A1283" t="str">
            <v>CARAVATE</v>
          </cell>
          <cell r="B1283" t="str">
            <v>VA</v>
          </cell>
          <cell r="C1283" t="str">
            <v>LOMBARDIA</v>
          </cell>
        </row>
        <row r="1284">
          <cell r="A1284" t="str">
            <v>CARAVINO</v>
          </cell>
          <cell r="B1284" t="str">
            <v>TO</v>
          </cell>
          <cell r="C1284" t="str">
            <v>PIEMONTE</v>
          </cell>
        </row>
        <row r="1285">
          <cell r="A1285" t="str">
            <v>CARAVONICA</v>
          </cell>
          <cell r="B1285" t="str">
            <v>IM</v>
          </cell>
          <cell r="C1285" t="str">
            <v>LIGURIA</v>
          </cell>
        </row>
        <row r="1286">
          <cell r="A1286" t="str">
            <v>CARBOGNANO</v>
          </cell>
          <cell r="B1286" t="str">
            <v>VT</v>
          </cell>
          <cell r="C1286" t="str">
            <v>LAZIO</v>
          </cell>
        </row>
        <row r="1287">
          <cell r="A1287" t="str">
            <v>CARBONARA AL TICINO</v>
          </cell>
          <cell r="B1287" t="str">
            <v>PV</v>
          </cell>
          <cell r="C1287" t="str">
            <v>LOMBARDIA</v>
          </cell>
        </row>
        <row r="1288">
          <cell r="A1288" t="str">
            <v>CARBONARA DI NOLA</v>
          </cell>
          <cell r="B1288" t="str">
            <v>NA</v>
          </cell>
          <cell r="C1288" t="str">
            <v>CAMPANIA</v>
          </cell>
        </row>
        <row r="1289">
          <cell r="A1289" t="str">
            <v>CARBONARA DI PO</v>
          </cell>
          <cell r="B1289" t="str">
            <v>MN</v>
          </cell>
          <cell r="C1289" t="str">
            <v>LOMBARDIA</v>
          </cell>
        </row>
        <row r="1290">
          <cell r="A1290" t="str">
            <v>CARBONARA SCRIVIA</v>
          </cell>
          <cell r="B1290" t="str">
            <v>AL</v>
          </cell>
          <cell r="C1290" t="str">
            <v>PIEMONTE</v>
          </cell>
        </row>
        <row r="1291">
          <cell r="A1291" t="str">
            <v>CARBONATE</v>
          </cell>
          <cell r="B1291" t="str">
            <v>CO</v>
          </cell>
          <cell r="C1291" t="str">
            <v>LOMBARDIA</v>
          </cell>
        </row>
        <row r="1292">
          <cell r="A1292" t="str">
            <v>CARBONE</v>
          </cell>
          <cell r="B1292" t="str">
            <v>PZ</v>
          </cell>
          <cell r="C1292" t="str">
            <v>BASILICATA</v>
          </cell>
        </row>
        <row r="1293">
          <cell r="A1293" t="str">
            <v>CARBONERA</v>
          </cell>
          <cell r="B1293" t="str">
            <v>TV</v>
          </cell>
          <cell r="C1293" t="str">
            <v>VENETO</v>
          </cell>
        </row>
        <row r="1294">
          <cell r="A1294" t="str">
            <v>CARCARE</v>
          </cell>
          <cell r="B1294" t="str">
            <v>SV</v>
          </cell>
          <cell r="C1294" t="str">
            <v>LIGURIA</v>
          </cell>
        </row>
        <row r="1295">
          <cell r="A1295" t="str">
            <v>CARCERI</v>
          </cell>
          <cell r="B1295" t="str">
            <v>PD</v>
          </cell>
          <cell r="C1295" t="str">
            <v>VENETO</v>
          </cell>
        </row>
        <row r="1296">
          <cell r="A1296" t="str">
            <v>CARCOFORO</v>
          </cell>
          <cell r="B1296" t="str">
            <v>VC</v>
          </cell>
          <cell r="C1296" t="str">
            <v>PIEMONTE</v>
          </cell>
        </row>
        <row r="1297">
          <cell r="A1297" t="str">
            <v>CARDANO AL CAMPO</v>
          </cell>
          <cell r="B1297" t="str">
            <v>VA</v>
          </cell>
          <cell r="C1297" t="str">
            <v>LOMBARDIA</v>
          </cell>
        </row>
        <row r="1298">
          <cell r="A1298" t="str">
            <v>CARDE'</v>
          </cell>
          <cell r="B1298" t="str">
            <v>CN</v>
          </cell>
          <cell r="C1298" t="str">
            <v>PIEMONTE</v>
          </cell>
        </row>
        <row r="1299">
          <cell r="A1299" t="str">
            <v>CARDETO</v>
          </cell>
          <cell r="B1299" t="str">
            <v>RC</v>
          </cell>
          <cell r="C1299" t="str">
            <v>CALABRIA</v>
          </cell>
        </row>
        <row r="1300">
          <cell r="A1300" t="str">
            <v>CARDINALE</v>
          </cell>
          <cell r="B1300" t="str">
            <v>CZ</v>
          </cell>
          <cell r="C1300" t="str">
            <v>CALABRIA</v>
          </cell>
        </row>
        <row r="1301">
          <cell r="A1301" t="str">
            <v>CARDITO</v>
          </cell>
          <cell r="B1301" t="str">
            <v>NA</v>
          </cell>
          <cell r="C1301" t="str">
            <v>CAMPANIA</v>
          </cell>
        </row>
        <row r="1302">
          <cell r="A1302" t="str">
            <v>CAREGGINE</v>
          </cell>
          <cell r="B1302" t="str">
            <v>LU</v>
          </cell>
          <cell r="C1302" t="str">
            <v>TOSCANA</v>
          </cell>
        </row>
        <row r="1303">
          <cell r="A1303" t="str">
            <v>CAREMA</v>
          </cell>
          <cell r="B1303" t="str">
            <v>TO</v>
          </cell>
          <cell r="C1303" t="str">
            <v>PIEMONTE</v>
          </cell>
        </row>
        <row r="1304">
          <cell r="A1304" t="str">
            <v>CARENNO</v>
          </cell>
          <cell r="B1304" t="str">
            <v>LC</v>
          </cell>
          <cell r="C1304" t="str">
            <v>LOMBARDIA</v>
          </cell>
        </row>
        <row r="1305">
          <cell r="A1305" t="str">
            <v>CARENTINO</v>
          </cell>
          <cell r="B1305" t="str">
            <v>AL</v>
          </cell>
          <cell r="C1305" t="str">
            <v>PIEMONTE</v>
          </cell>
        </row>
        <row r="1306">
          <cell r="A1306" t="str">
            <v>CARERI</v>
          </cell>
          <cell r="B1306" t="str">
            <v>RC</v>
          </cell>
          <cell r="C1306" t="str">
            <v>CALABRIA</v>
          </cell>
        </row>
        <row r="1307">
          <cell r="A1307" t="str">
            <v>CARESANA</v>
          </cell>
          <cell r="B1307" t="str">
            <v>VC</v>
          </cell>
          <cell r="C1307" t="str">
            <v>PIEMONTE</v>
          </cell>
        </row>
        <row r="1308">
          <cell r="A1308" t="str">
            <v>CARESANABLOT</v>
          </cell>
          <cell r="B1308" t="str">
            <v>VC</v>
          </cell>
          <cell r="C1308" t="str">
            <v>PIEMONTE</v>
          </cell>
        </row>
        <row r="1309">
          <cell r="A1309" t="str">
            <v>CAREZZANO</v>
          </cell>
          <cell r="B1309" t="str">
            <v>AL</v>
          </cell>
          <cell r="C1309" t="str">
            <v>PIEMONTE</v>
          </cell>
        </row>
        <row r="1310">
          <cell r="A1310" t="str">
            <v>CARFIZZI</v>
          </cell>
          <cell r="B1310" t="str">
            <v>KR</v>
          </cell>
          <cell r="C1310" t="str">
            <v>CALABRIA</v>
          </cell>
        </row>
        <row r="1311">
          <cell r="A1311" t="str">
            <v>CARIATI</v>
          </cell>
          <cell r="B1311" t="str">
            <v>CS</v>
          </cell>
          <cell r="C1311" t="str">
            <v>CALABRIA</v>
          </cell>
        </row>
        <row r="1312">
          <cell r="A1312" t="str">
            <v>CARIFE</v>
          </cell>
          <cell r="B1312" t="str">
            <v>AV</v>
          </cell>
          <cell r="C1312" t="str">
            <v>CAMPANIA</v>
          </cell>
        </row>
        <row r="1313">
          <cell r="A1313" t="str">
            <v>CARIGNANO</v>
          </cell>
          <cell r="B1313" t="str">
            <v>TO</v>
          </cell>
          <cell r="C1313" t="str">
            <v>PIEMONTE</v>
          </cell>
        </row>
        <row r="1314">
          <cell r="A1314" t="str">
            <v>CARIMATE</v>
          </cell>
          <cell r="B1314" t="str">
            <v>CO</v>
          </cell>
          <cell r="C1314" t="str">
            <v>LOMBARDIA</v>
          </cell>
        </row>
        <row r="1315">
          <cell r="A1315" t="str">
            <v>CARINARO</v>
          </cell>
          <cell r="B1315" t="str">
            <v>CE</v>
          </cell>
          <cell r="C1315" t="str">
            <v>CAMPANIA</v>
          </cell>
        </row>
        <row r="1316">
          <cell r="A1316" t="str">
            <v>CARINI</v>
          </cell>
          <cell r="B1316" t="str">
            <v>PA</v>
          </cell>
          <cell r="C1316" t="str">
            <v>SICILIA</v>
          </cell>
        </row>
        <row r="1317">
          <cell r="A1317" t="str">
            <v>CARINOLA</v>
          </cell>
          <cell r="B1317" t="str">
            <v>CE</v>
          </cell>
          <cell r="C1317" t="str">
            <v>CAMPANIA</v>
          </cell>
        </row>
        <row r="1318">
          <cell r="A1318" t="str">
            <v>CARISIO</v>
          </cell>
          <cell r="B1318" t="str">
            <v>VC</v>
          </cell>
          <cell r="C1318" t="str">
            <v>PIEMONTE</v>
          </cell>
        </row>
        <row r="1319">
          <cell r="A1319" t="str">
            <v>CARISOLO</v>
          </cell>
          <cell r="B1319" t="str">
            <v>TN</v>
          </cell>
          <cell r="C1319" t="str">
            <v>TRENTINO ALTO ADIGE</v>
          </cell>
        </row>
        <row r="1320">
          <cell r="A1320" t="str">
            <v>CARLANTINO</v>
          </cell>
          <cell r="B1320" t="str">
            <v>FG</v>
          </cell>
          <cell r="C1320" t="str">
            <v>PUGLIA</v>
          </cell>
        </row>
        <row r="1321">
          <cell r="A1321" t="str">
            <v>CARLAZZO</v>
          </cell>
          <cell r="B1321" t="str">
            <v>CO</v>
          </cell>
          <cell r="C1321" t="str">
            <v>LOMBARDIA</v>
          </cell>
        </row>
        <row r="1322">
          <cell r="A1322" t="str">
            <v>CARLENTINI</v>
          </cell>
          <cell r="B1322" t="str">
            <v>SR</v>
          </cell>
          <cell r="C1322" t="str">
            <v>SICILIA</v>
          </cell>
        </row>
        <row r="1323">
          <cell r="A1323" t="str">
            <v>CARLINO</v>
          </cell>
          <cell r="B1323" t="str">
            <v>UD</v>
          </cell>
          <cell r="C1323" t="str">
            <v>FRIULI VENEZIA GIULIA</v>
          </cell>
        </row>
        <row r="1324">
          <cell r="A1324" t="str">
            <v>CARLOPOLI</v>
          </cell>
          <cell r="B1324" t="str">
            <v>CZ</v>
          </cell>
          <cell r="C1324" t="str">
            <v>CALABRIA</v>
          </cell>
        </row>
        <row r="1325">
          <cell r="A1325" t="str">
            <v>CARMAGNOLA</v>
          </cell>
          <cell r="B1325" t="str">
            <v>TO</v>
          </cell>
          <cell r="C1325" t="str">
            <v>PIEMONTE</v>
          </cell>
        </row>
        <row r="1326">
          <cell r="A1326" t="str">
            <v>CARMIANO</v>
          </cell>
          <cell r="B1326" t="str">
            <v>LE</v>
          </cell>
          <cell r="C1326" t="str">
            <v>PUGLIA</v>
          </cell>
        </row>
        <row r="1327">
          <cell r="A1327" t="str">
            <v>CARMIGNANO</v>
          </cell>
          <cell r="B1327" t="str">
            <v>PO</v>
          </cell>
          <cell r="C1327" t="str">
            <v>TOSCANA</v>
          </cell>
        </row>
        <row r="1328">
          <cell r="A1328" t="str">
            <v>CARMIGNANO DI BRENTA</v>
          </cell>
          <cell r="B1328" t="str">
            <v>PD</v>
          </cell>
          <cell r="C1328" t="str">
            <v>VENETO</v>
          </cell>
        </row>
        <row r="1329">
          <cell r="A1329" t="str">
            <v>CARNAGO</v>
          </cell>
          <cell r="B1329" t="str">
            <v>VA</v>
          </cell>
          <cell r="C1329" t="str">
            <v>LOMBARDIA</v>
          </cell>
        </row>
        <row r="1330">
          <cell r="A1330" t="str">
            <v>CARNATE</v>
          </cell>
          <cell r="B1330" t="str">
            <v>MI</v>
          </cell>
          <cell r="C1330" t="str">
            <v>LOMBARDIA</v>
          </cell>
        </row>
        <row r="1331">
          <cell r="A1331" t="str">
            <v>CAROBBIO DEGLI ANGELI</v>
          </cell>
          <cell r="B1331" t="str">
            <v>BG</v>
          </cell>
          <cell r="C1331" t="str">
            <v>LOMBARDIA</v>
          </cell>
        </row>
        <row r="1332">
          <cell r="A1332" t="str">
            <v>CAROLEI</v>
          </cell>
          <cell r="B1332" t="str">
            <v>CS</v>
          </cell>
          <cell r="C1332" t="str">
            <v>CALABRIA</v>
          </cell>
        </row>
        <row r="1333">
          <cell r="A1333" t="str">
            <v>CARONA</v>
          </cell>
          <cell r="B1333" t="str">
            <v>BG</v>
          </cell>
          <cell r="C1333" t="str">
            <v>LOMBARDIA</v>
          </cell>
        </row>
        <row r="1334">
          <cell r="A1334" t="str">
            <v>CARONIA</v>
          </cell>
          <cell r="B1334" t="str">
            <v>ME</v>
          </cell>
          <cell r="C1334" t="str">
            <v>SICILIA</v>
          </cell>
        </row>
        <row r="1335">
          <cell r="A1335" t="str">
            <v>CARONNO PERTUSELLA</v>
          </cell>
          <cell r="B1335" t="str">
            <v>VA</v>
          </cell>
          <cell r="C1335" t="str">
            <v>LOMBARDIA</v>
          </cell>
        </row>
        <row r="1336">
          <cell r="A1336" t="str">
            <v>CARONNO VARESINO</v>
          </cell>
          <cell r="B1336" t="str">
            <v>VA</v>
          </cell>
          <cell r="C1336" t="str">
            <v>LOMBARDIA</v>
          </cell>
        </row>
        <row r="1337">
          <cell r="A1337" t="str">
            <v>CAROSINO</v>
          </cell>
          <cell r="B1337" t="str">
            <v>TA</v>
          </cell>
          <cell r="C1337" t="str">
            <v>PUGLIA</v>
          </cell>
        </row>
        <row r="1338">
          <cell r="A1338" t="str">
            <v>CAROVIGNO</v>
          </cell>
          <cell r="B1338" t="str">
            <v>BR</v>
          </cell>
          <cell r="C1338" t="str">
            <v>PUGLIA</v>
          </cell>
        </row>
        <row r="1339">
          <cell r="A1339" t="str">
            <v>CAROVILLI</v>
          </cell>
          <cell r="B1339" t="str">
            <v>IS</v>
          </cell>
          <cell r="C1339" t="str">
            <v>MOLISE</v>
          </cell>
        </row>
        <row r="1340">
          <cell r="A1340" t="str">
            <v>CARPANETO PIACENTINO</v>
          </cell>
          <cell r="B1340" t="str">
            <v>PC</v>
          </cell>
          <cell r="C1340" t="str">
            <v>EMILIA ROMAGNA</v>
          </cell>
        </row>
        <row r="1341">
          <cell r="A1341" t="str">
            <v>CARPANZANO</v>
          </cell>
          <cell r="B1341" t="str">
            <v>CS</v>
          </cell>
          <cell r="C1341" t="str">
            <v>CALABRIA</v>
          </cell>
        </row>
        <row r="1342">
          <cell r="A1342" t="str">
            <v>CARPASIO</v>
          </cell>
          <cell r="B1342" t="str">
            <v>IM</v>
          </cell>
          <cell r="C1342" t="str">
            <v>LIGURIA</v>
          </cell>
        </row>
        <row r="1343">
          <cell r="A1343" t="str">
            <v>CARPEGNA</v>
          </cell>
          <cell r="B1343" t="str">
            <v>PS</v>
          </cell>
          <cell r="C1343" t="str">
            <v>MARCHE</v>
          </cell>
        </row>
        <row r="1344">
          <cell r="A1344" t="str">
            <v>CARPENEDOLO</v>
          </cell>
          <cell r="B1344" t="str">
            <v>BS</v>
          </cell>
          <cell r="C1344" t="str">
            <v>LOMBARDIA</v>
          </cell>
        </row>
        <row r="1345">
          <cell r="A1345" t="str">
            <v>CARPENETO</v>
          </cell>
          <cell r="B1345" t="str">
            <v>AL</v>
          </cell>
          <cell r="C1345" t="str">
            <v>PIEMONTE</v>
          </cell>
        </row>
        <row r="1346">
          <cell r="A1346" t="str">
            <v>CARPI</v>
          </cell>
          <cell r="B1346" t="str">
            <v>MO</v>
          </cell>
          <cell r="C1346" t="str">
            <v>EMILIA ROMAGNA</v>
          </cell>
        </row>
        <row r="1347">
          <cell r="A1347" t="str">
            <v>CARPIANO</v>
          </cell>
          <cell r="B1347" t="str">
            <v>MI</v>
          </cell>
          <cell r="C1347" t="str">
            <v>LOMBARDIA</v>
          </cell>
        </row>
        <row r="1348">
          <cell r="A1348" t="str">
            <v>CARPIGNANO SALENTINO</v>
          </cell>
          <cell r="B1348" t="str">
            <v>LE</v>
          </cell>
          <cell r="C1348" t="str">
            <v>PUGLIA</v>
          </cell>
        </row>
        <row r="1349">
          <cell r="A1349" t="str">
            <v>CARPIGNANO SESIA</v>
          </cell>
          <cell r="B1349" t="str">
            <v>NO</v>
          </cell>
          <cell r="C1349" t="str">
            <v>PIEMONTE</v>
          </cell>
        </row>
        <row r="1350">
          <cell r="A1350" t="str">
            <v>CARPINETI</v>
          </cell>
          <cell r="B1350" t="str">
            <v>RE</v>
          </cell>
          <cell r="C1350" t="str">
            <v>EMILIA ROMAGNA</v>
          </cell>
        </row>
        <row r="1351">
          <cell r="A1351" t="str">
            <v>CARPINETO DELLA NORA</v>
          </cell>
          <cell r="B1351" t="str">
            <v>PE</v>
          </cell>
          <cell r="C1351" t="str">
            <v>ABRUZZO</v>
          </cell>
        </row>
        <row r="1352">
          <cell r="A1352" t="str">
            <v>CARPINETO ROMANO</v>
          </cell>
          <cell r="B1352" t="str">
            <v>RM</v>
          </cell>
          <cell r="C1352" t="str">
            <v>LAZIO</v>
          </cell>
        </row>
        <row r="1353">
          <cell r="A1353" t="str">
            <v>CARPINETO SINELLO</v>
          </cell>
          <cell r="B1353" t="str">
            <v>CH</v>
          </cell>
          <cell r="C1353" t="str">
            <v>ABRUZZO</v>
          </cell>
        </row>
        <row r="1354">
          <cell r="A1354" t="str">
            <v>CARPINO</v>
          </cell>
          <cell r="B1354" t="str">
            <v>FG</v>
          </cell>
          <cell r="C1354" t="str">
            <v>PUGLIA</v>
          </cell>
        </row>
        <row r="1355">
          <cell r="A1355" t="str">
            <v>CARPINONE</v>
          </cell>
          <cell r="B1355" t="str">
            <v>IS</v>
          </cell>
          <cell r="C1355" t="str">
            <v>MOLISE</v>
          </cell>
        </row>
        <row r="1356">
          <cell r="A1356" t="str">
            <v>CARRARA</v>
          </cell>
          <cell r="B1356" t="str">
            <v>MS</v>
          </cell>
          <cell r="C1356" t="str">
            <v>TOSCANA</v>
          </cell>
        </row>
        <row r="1357">
          <cell r="A1357" t="str">
            <v>CARRE'</v>
          </cell>
          <cell r="B1357" t="str">
            <v>VI</v>
          </cell>
          <cell r="C1357" t="str">
            <v>VENETO</v>
          </cell>
        </row>
        <row r="1358">
          <cell r="A1358" t="str">
            <v>CARREGA LIGURE</v>
          </cell>
          <cell r="B1358" t="str">
            <v>AL</v>
          </cell>
          <cell r="C1358" t="str">
            <v>PIEMONTE</v>
          </cell>
        </row>
        <row r="1359">
          <cell r="A1359" t="str">
            <v>CARRO</v>
          </cell>
          <cell r="B1359" t="str">
            <v>SP</v>
          </cell>
          <cell r="C1359" t="str">
            <v>LIGURIA</v>
          </cell>
        </row>
        <row r="1360">
          <cell r="A1360" t="str">
            <v>CARRODANO</v>
          </cell>
          <cell r="B1360" t="str">
            <v>SP</v>
          </cell>
          <cell r="C1360" t="str">
            <v>LIGURIA</v>
          </cell>
        </row>
        <row r="1361">
          <cell r="A1361" t="str">
            <v>CARROSIO</v>
          </cell>
          <cell r="B1361" t="str">
            <v>AL</v>
          </cell>
          <cell r="C1361" t="str">
            <v>PIEMONTE</v>
          </cell>
        </row>
        <row r="1362">
          <cell r="A1362" t="str">
            <v>CARRU'</v>
          </cell>
          <cell r="B1362" t="str">
            <v>CN</v>
          </cell>
          <cell r="C1362" t="str">
            <v>PIEMONTE</v>
          </cell>
        </row>
        <row r="1363">
          <cell r="A1363" t="str">
            <v>CARSOLI</v>
          </cell>
          <cell r="B1363" t="str">
            <v>AQ</v>
          </cell>
          <cell r="C1363" t="str">
            <v>ABRUZZO</v>
          </cell>
        </row>
        <row r="1364">
          <cell r="A1364" t="str">
            <v>CARTIGLIANO</v>
          </cell>
          <cell r="B1364" t="str">
            <v>VI</v>
          </cell>
          <cell r="C1364" t="str">
            <v>VENETO</v>
          </cell>
        </row>
        <row r="1365">
          <cell r="A1365" t="str">
            <v>CARTIGNANO</v>
          </cell>
          <cell r="B1365" t="str">
            <v>CN</v>
          </cell>
          <cell r="C1365" t="str">
            <v>PIEMONTE</v>
          </cell>
        </row>
        <row r="1366">
          <cell r="A1366" t="str">
            <v>CARTOCETO</v>
          </cell>
          <cell r="B1366" t="str">
            <v>PS</v>
          </cell>
          <cell r="C1366" t="str">
            <v>MARCHE</v>
          </cell>
        </row>
        <row r="1367">
          <cell r="A1367" t="str">
            <v>CARTOSIO</v>
          </cell>
          <cell r="B1367" t="str">
            <v>AL</v>
          </cell>
          <cell r="C1367" t="str">
            <v>PIEMONTE</v>
          </cell>
        </row>
        <row r="1368">
          <cell r="A1368" t="str">
            <v>CARTURA</v>
          </cell>
          <cell r="B1368" t="str">
            <v>PD</v>
          </cell>
          <cell r="C1368" t="str">
            <v>VENETO</v>
          </cell>
        </row>
        <row r="1369">
          <cell r="A1369" t="str">
            <v>CARUGATE</v>
          </cell>
          <cell r="B1369" t="str">
            <v>MI</v>
          </cell>
          <cell r="C1369" t="str">
            <v>LOMBARDIA</v>
          </cell>
        </row>
        <row r="1370">
          <cell r="A1370" t="str">
            <v>CARUGO</v>
          </cell>
          <cell r="B1370" t="str">
            <v>CO</v>
          </cell>
          <cell r="C1370" t="str">
            <v>LOMBARDIA</v>
          </cell>
        </row>
        <row r="1371">
          <cell r="A1371" t="str">
            <v>CARUNCHIO</v>
          </cell>
          <cell r="B1371" t="str">
            <v>CH</v>
          </cell>
          <cell r="C1371" t="str">
            <v>ABRUZZO</v>
          </cell>
        </row>
        <row r="1372">
          <cell r="A1372" t="str">
            <v>CARVICO</v>
          </cell>
          <cell r="B1372" t="str">
            <v>BG</v>
          </cell>
          <cell r="C1372" t="str">
            <v>LOMBARDIA</v>
          </cell>
        </row>
        <row r="1373">
          <cell r="A1373" t="str">
            <v>CARZANO</v>
          </cell>
          <cell r="B1373" t="str">
            <v>TN</v>
          </cell>
          <cell r="C1373" t="str">
            <v>TRENTINO ALTO ADIGE</v>
          </cell>
        </row>
        <row r="1374">
          <cell r="A1374" t="str">
            <v>CASABONA</v>
          </cell>
          <cell r="B1374" t="str">
            <v>KR</v>
          </cell>
          <cell r="C1374" t="str">
            <v>CALABRIA</v>
          </cell>
        </row>
        <row r="1375">
          <cell r="A1375" t="str">
            <v>CASACALENDA</v>
          </cell>
          <cell r="B1375" t="str">
            <v>CB</v>
          </cell>
          <cell r="C1375" t="str">
            <v>MOLISE</v>
          </cell>
        </row>
        <row r="1376">
          <cell r="A1376" t="str">
            <v>CASACANDITELLA</v>
          </cell>
          <cell r="B1376" t="str">
            <v>CH</v>
          </cell>
          <cell r="C1376" t="str">
            <v>ABRUZZO</v>
          </cell>
        </row>
        <row r="1377">
          <cell r="A1377" t="str">
            <v>CASAGIOVE</v>
          </cell>
          <cell r="B1377" t="str">
            <v>CE</v>
          </cell>
          <cell r="C1377" t="str">
            <v>CAMPANIA</v>
          </cell>
        </row>
        <row r="1378">
          <cell r="A1378" t="str">
            <v>CASAL CERMELLI</v>
          </cell>
          <cell r="B1378" t="str">
            <v>AL</v>
          </cell>
          <cell r="C1378" t="str">
            <v>PIEMONTE</v>
          </cell>
        </row>
        <row r="1379">
          <cell r="A1379" t="str">
            <v>CASAL DI PRINCIPE</v>
          </cell>
          <cell r="B1379" t="str">
            <v>CE</v>
          </cell>
          <cell r="C1379" t="str">
            <v>CAMPANIA</v>
          </cell>
        </row>
        <row r="1380">
          <cell r="A1380" t="str">
            <v>CASAL VELINO</v>
          </cell>
          <cell r="B1380" t="str">
            <v>SA</v>
          </cell>
          <cell r="C1380" t="str">
            <v>CAMPANIA</v>
          </cell>
        </row>
        <row r="1381">
          <cell r="A1381" t="str">
            <v>CASALANGUIDA</v>
          </cell>
          <cell r="B1381" t="str">
            <v>CH</v>
          </cell>
          <cell r="C1381" t="str">
            <v>ABRUZZO</v>
          </cell>
        </row>
        <row r="1382">
          <cell r="A1382" t="str">
            <v>CASALATTICO</v>
          </cell>
          <cell r="B1382" t="str">
            <v>FR</v>
          </cell>
          <cell r="C1382" t="str">
            <v>LAZIO</v>
          </cell>
        </row>
        <row r="1383">
          <cell r="A1383" t="str">
            <v>CASALBELTRAME</v>
          </cell>
          <cell r="B1383" t="str">
            <v>NO</v>
          </cell>
          <cell r="C1383" t="str">
            <v>PIEMONTE</v>
          </cell>
        </row>
        <row r="1384">
          <cell r="A1384" t="str">
            <v>CASALBORDINO</v>
          </cell>
          <cell r="B1384" t="str">
            <v>CH</v>
          </cell>
          <cell r="C1384" t="str">
            <v>ABRUZZO</v>
          </cell>
        </row>
        <row r="1385">
          <cell r="A1385" t="str">
            <v>CASALBORE</v>
          </cell>
          <cell r="B1385" t="str">
            <v>AV</v>
          </cell>
          <cell r="C1385" t="str">
            <v>CAMPANIA</v>
          </cell>
        </row>
        <row r="1386">
          <cell r="A1386" t="str">
            <v>CASALBORGONE</v>
          </cell>
          <cell r="B1386" t="str">
            <v>TO</v>
          </cell>
          <cell r="C1386" t="str">
            <v>PIEMONTE</v>
          </cell>
        </row>
        <row r="1387">
          <cell r="A1387" t="str">
            <v>CASALBUONO</v>
          </cell>
          <cell r="B1387" t="str">
            <v>SA</v>
          </cell>
          <cell r="C1387" t="str">
            <v>CAMPANIA</v>
          </cell>
        </row>
        <row r="1388">
          <cell r="A1388" t="str">
            <v>CASALBUTTANO ED UNITI</v>
          </cell>
          <cell r="B1388" t="str">
            <v>CR</v>
          </cell>
          <cell r="C1388" t="str">
            <v>LOMBARDIA</v>
          </cell>
        </row>
        <row r="1389">
          <cell r="A1389" t="str">
            <v>CASALCIPRANO</v>
          </cell>
          <cell r="B1389" t="str">
            <v>CB</v>
          </cell>
          <cell r="C1389" t="str">
            <v>MOLISE</v>
          </cell>
        </row>
        <row r="1390">
          <cell r="A1390" t="str">
            <v>CASALDUNI</v>
          </cell>
          <cell r="B1390" t="str">
            <v>BN</v>
          </cell>
          <cell r="C1390" t="str">
            <v>CAMPANIA</v>
          </cell>
        </row>
        <row r="1391">
          <cell r="A1391" t="str">
            <v>CASALE CORTE CERRO</v>
          </cell>
          <cell r="B1391" t="str">
            <v>VB</v>
          </cell>
          <cell r="C1391" t="str">
            <v>PIEMONTE</v>
          </cell>
        </row>
        <row r="1392">
          <cell r="A1392" t="str">
            <v>CASALE CREMASCO-VIDOLASCO</v>
          </cell>
          <cell r="B1392" t="str">
            <v>CR</v>
          </cell>
          <cell r="C1392" t="str">
            <v>LOMBARDIA</v>
          </cell>
        </row>
        <row r="1393">
          <cell r="A1393" t="str">
            <v>CASALE DI SCODOSIA</v>
          </cell>
          <cell r="B1393" t="str">
            <v>PD</v>
          </cell>
          <cell r="C1393" t="str">
            <v>VENETO</v>
          </cell>
        </row>
        <row r="1394">
          <cell r="A1394" t="str">
            <v>CASALE LITTA</v>
          </cell>
          <cell r="B1394" t="str">
            <v>VA</v>
          </cell>
          <cell r="C1394" t="str">
            <v>LOMBARDIA</v>
          </cell>
        </row>
        <row r="1395">
          <cell r="A1395" t="str">
            <v>CASALE MARITTIMO</v>
          </cell>
          <cell r="B1395" t="str">
            <v>PI</v>
          </cell>
          <cell r="C1395" t="str">
            <v>TOSCANA</v>
          </cell>
        </row>
        <row r="1396">
          <cell r="A1396" t="str">
            <v>CASALE MONFERRATO</v>
          </cell>
          <cell r="B1396" t="str">
            <v>AL</v>
          </cell>
          <cell r="C1396" t="str">
            <v>PIEMONTE</v>
          </cell>
        </row>
        <row r="1397">
          <cell r="A1397" t="str">
            <v>CASALE SUL SILE</v>
          </cell>
          <cell r="B1397" t="str">
            <v>TV</v>
          </cell>
          <cell r="C1397" t="str">
            <v>VENETO</v>
          </cell>
        </row>
        <row r="1398">
          <cell r="A1398" t="str">
            <v>CASALECCHIO DI RENO</v>
          </cell>
          <cell r="B1398" t="str">
            <v>BO</v>
          </cell>
          <cell r="C1398" t="str">
            <v>EMILIA ROMAGNA</v>
          </cell>
        </row>
        <row r="1399">
          <cell r="A1399" t="str">
            <v>CASALEGGIO BOIRO</v>
          </cell>
          <cell r="B1399" t="str">
            <v>AL</v>
          </cell>
          <cell r="C1399" t="str">
            <v>PIEMONTE</v>
          </cell>
        </row>
        <row r="1400">
          <cell r="A1400" t="str">
            <v>CASALEGGIO NOVARA</v>
          </cell>
          <cell r="B1400" t="str">
            <v>NO</v>
          </cell>
          <cell r="C1400" t="str">
            <v>PIEMONTE</v>
          </cell>
        </row>
        <row r="1401">
          <cell r="A1401" t="str">
            <v>CASALEONE</v>
          </cell>
          <cell r="B1401" t="str">
            <v>VR</v>
          </cell>
          <cell r="C1401" t="str">
            <v>VENETO</v>
          </cell>
        </row>
        <row r="1402">
          <cell r="A1402" t="str">
            <v>CASALETTO CEREDANO</v>
          </cell>
          <cell r="B1402" t="str">
            <v>CR</v>
          </cell>
          <cell r="C1402" t="str">
            <v>LOMBARDIA</v>
          </cell>
        </row>
        <row r="1403">
          <cell r="A1403" t="str">
            <v>CASALETTO DI SOPRA</v>
          </cell>
          <cell r="B1403" t="str">
            <v>CR</v>
          </cell>
          <cell r="C1403" t="str">
            <v>LOMBARDIA</v>
          </cell>
        </row>
        <row r="1404">
          <cell r="A1404" t="str">
            <v>CASALETTO LODIGIANO</v>
          </cell>
          <cell r="B1404" t="str">
            <v>LO</v>
          </cell>
          <cell r="C1404" t="str">
            <v>LOMBARDIA</v>
          </cell>
        </row>
        <row r="1405">
          <cell r="A1405" t="str">
            <v>CASALETTO SPARTANO</v>
          </cell>
          <cell r="B1405" t="str">
            <v>SA</v>
          </cell>
          <cell r="C1405" t="str">
            <v>CAMPANIA</v>
          </cell>
        </row>
        <row r="1406">
          <cell r="A1406" t="str">
            <v>CASALETTO VAPRIO</v>
          </cell>
          <cell r="B1406" t="str">
            <v>CR</v>
          </cell>
          <cell r="C1406" t="str">
            <v>LOMBARDIA</v>
          </cell>
        </row>
        <row r="1407">
          <cell r="A1407" t="str">
            <v>CASALFIUMANESE</v>
          </cell>
          <cell r="B1407" t="str">
            <v>BO</v>
          </cell>
          <cell r="C1407" t="str">
            <v>EMILIA ROMAGNA</v>
          </cell>
        </row>
        <row r="1408">
          <cell r="A1408" t="str">
            <v>CASALGRANDE</v>
          </cell>
          <cell r="B1408" t="str">
            <v>RE</v>
          </cell>
          <cell r="C1408" t="str">
            <v>EMILIA ROMAGNA</v>
          </cell>
        </row>
        <row r="1409">
          <cell r="A1409" t="str">
            <v>CASALGRASSO</v>
          </cell>
          <cell r="B1409" t="str">
            <v>CN</v>
          </cell>
          <cell r="C1409" t="str">
            <v>PIEMONTE</v>
          </cell>
        </row>
        <row r="1410">
          <cell r="A1410" t="str">
            <v>CASALINCONTRADA</v>
          </cell>
          <cell r="B1410" t="str">
            <v>CH</v>
          </cell>
          <cell r="C1410" t="str">
            <v>ABRUZZO</v>
          </cell>
        </row>
        <row r="1411">
          <cell r="A1411" t="str">
            <v>CASALINO</v>
          </cell>
          <cell r="B1411" t="str">
            <v>NO</v>
          </cell>
          <cell r="C1411" t="str">
            <v>PIEMONTE</v>
          </cell>
        </row>
        <row r="1412">
          <cell r="A1412" t="str">
            <v>CASALMAGGIORE</v>
          </cell>
          <cell r="B1412" t="str">
            <v>CR</v>
          </cell>
          <cell r="C1412" t="str">
            <v>LOMBARDIA</v>
          </cell>
        </row>
        <row r="1413">
          <cell r="A1413" t="str">
            <v>CASALMAIOCCO</v>
          </cell>
          <cell r="B1413" t="str">
            <v>LO</v>
          </cell>
          <cell r="C1413" t="str">
            <v>LOMBARDIA</v>
          </cell>
        </row>
        <row r="1414">
          <cell r="A1414" t="str">
            <v>CASALMORANO</v>
          </cell>
          <cell r="B1414" t="str">
            <v>CR</v>
          </cell>
          <cell r="C1414" t="str">
            <v>LOMBARDIA</v>
          </cell>
        </row>
        <row r="1415">
          <cell r="A1415" t="str">
            <v>CASALMORO</v>
          </cell>
          <cell r="B1415" t="str">
            <v>MN</v>
          </cell>
          <cell r="C1415" t="str">
            <v>LOMBARDIA</v>
          </cell>
        </row>
        <row r="1416">
          <cell r="A1416" t="str">
            <v>CASALNOCETO</v>
          </cell>
          <cell r="B1416" t="str">
            <v>AL</v>
          </cell>
          <cell r="C1416" t="str">
            <v>PIEMONTE</v>
          </cell>
        </row>
        <row r="1417">
          <cell r="A1417" t="str">
            <v>CASALNUOVO DI NAPOLI</v>
          </cell>
          <cell r="B1417" t="str">
            <v>NA</v>
          </cell>
          <cell r="C1417" t="str">
            <v>CAMPANIA</v>
          </cell>
        </row>
        <row r="1418">
          <cell r="A1418" t="str">
            <v>CASALNUOVO MONTEROTARO</v>
          </cell>
          <cell r="B1418" t="str">
            <v>FG</v>
          </cell>
          <cell r="C1418" t="str">
            <v>PUGLIA</v>
          </cell>
        </row>
        <row r="1419">
          <cell r="A1419" t="str">
            <v>CASALOLDO</v>
          </cell>
          <cell r="B1419" t="str">
            <v>MN</v>
          </cell>
          <cell r="C1419" t="str">
            <v>LOMBARDIA</v>
          </cell>
        </row>
        <row r="1420">
          <cell r="A1420" t="str">
            <v>CASALPUSTERLENGO</v>
          </cell>
          <cell r="B1420" t="str">
            <v>LO</v>
          </cell>
          <cell r="C1420" t="str">
            <v>LOMBARDIA</v>
          </cell>
        </row>
        <row r="1421">
          <cell r="A1421" t="str">
            <v>CASALROMANO</v>
          </cell>
          <cell r="B1421" t="str">
            <v>MN</v>
          </cell>
          <cell r="C1421" t="str">
            <v>LOMBARDIA</v>
          </cell>
        </row>
        <row r="1422">
          <cell r="A1422" t="str">
            <v>CASALSERUGO</v>
          </cell>
          <cell r="B1422" t="str">
            <v>PD</v>
          </cell>
          <cell r="C1422" t="str">
            <v>VENETO</v>
          </cell>
        </row>
        <row r="1423">
          <cell r="A1423" t="str">
            <v>CASALUCE</v>
          </cell>
          <cell r="B1423" t="str">
            <v>CE</v>
          </cell>
          <cell r="C1423" t="str">
            <v>CAMPANIA</v>
          </cell>
        </row>
        <row r="1424">
          <cell r="A1424" t="str">
            <v>CASALVECCHIO DI PUGLIA</v>
          </cell>
          <cell r="B1424" t="str">
            <v>FG</v>
          </cell>
          <cell r="C1424" t="str">
            <v>PUGLIA</v>
          </cell>
        </row>
        <row r="1425">
          <cell r="A1425" t="str">
            <v>CASALVECCHIO SICULO</v>
          </cell>
          <cell r="B1425" t="str">
            <v>ME</v>
          </cell>
          <cell r="C1425" t="str">
            <v>SICILIA</v>
          </cell>
        </row>
        <row r="1426">
          <cell r="A1426" t="str">
            <v>CASALVIERI</v>
          </cell>
          <cell r="B1426" t="str">
            <v>FR</v>
          </cell>
          <cell r="C1426" t="str">
            <v>LAZIO</v>
          </cell>
        </row>
        <row r="1427">
          <cell r="A1427" t="str">
            <v>CASALVOLONE</v>
          </cell>
          <cell r="B1427" t="str">
            <v>NO</v>
          </cell>
          <cell r="C1427" t="str">
            <v>PIEMONTE</v>
          </cell>
        </row>
        <row r="1428">
          <cell r="A1428" t="str">
            <v>CASALZUIGNO</v>
          </cell>
          <cell r="B1428" t="str">
            <v>VA</v>
          </cell>
          <cell r="C1428" t="str">
            <v>LOMBARDIA</v>
          </cell>
        </row>
        <row r="1429">
          <cell r="A1429" t="str">
            <v>CASAMARCIANO</v>
          </cell>
          <cell r="B1429" t="str">
            <v>NA</v>
          </cell>
          <cell r="C1429" t="str">
            <v>CAMPANIA</v>
          </cell>
        </row>
        <row r="1430">
          <cell r="A1430" t="str">
            <v>CASAMASSIMA</v>
          </cell>
          <cell r="B1430" t="str">
            <v>BA</v>
          </cell>
          <cell r="C1430" t="str">
            <v>PUGLIA</v>
          </cell>
        </row>
        <row r="1431">
          <cell r="A1431" t="str">
            <v>CASAMICCIOLA TERME</v>
          </cell>
          <cell r="B1431" t="str">
            <v>NA</v>
          </cell>
          <cell r="C1431" t="str">
            <v>CAMPANIA</v>
          </cell>
        </row>
        <row r="1432">
          <cell r="A1432" t="str">
            <v>CASANDRINO</v>
          </cell>
          <cell r="B1432" t="str">
            <v>NA</v>
          </cell>
          <cell r="C1432" t="str">
            <v>CAMPANIA</v>
          </cell>
        </row>
        <row r="1433">
          <cell r="A1433" t="str">
            <v>CASANOVA ELVO</v>
          </cell>
          <cell r="B1433" t="str">
            <v>VC</v>
          </cell>
          <cell r="C1433" t="str">
            <v>PIEMONTE</v>
          </cell>
        </row>
        <row r="1434">
          <cell r="A1434" t="str">
            <v>CASANOVA LERRONE</v>
          </cell>
          <cell r="B1434" t="str">
            <v>SV</v>
          </cell>
          <cell r="C1434" t="str">
            <v>LIGURIA</v>
          </cell>
        </row>
        <row r="1435">
          <cell r="A1435" t="str">
            <v>CASANOVA LONATI</v>
          </cell>
          <cell r="B1435" t="str">
            <v>PV</v>
          </cell>
          <cell r="C1435" t="str">
            <v>LOMBARDIA</v>
          </cell>
        </row>
        <row r="1436">
          <cell r="A1436" t="str">
            <v>CASAPE</v>
          </cell>
          <cell r="B1436" t="str">
            <v>RM</v>
          </cell>
          <cell r="C1436" t="str">
            <v>LAZIO</v>
          </cell>
        </row>
        <row r="1437">
          <cell r="A1437" t="str">
            <v>CASAPESENNA</v>
          </cell>
          <cell r="B1437" t="str">
            <v>CE</v>
          </cell>
          <cell r="C1437" t="str">
            <v>CAMPANIA</v>
          </cell>
        </row>
        <row r="1438">
          <cell r="A1438" t="str">
            <v>CASAPINTA</v>
          </cell>
          <cell r="B1438" t="str">
            <v>BI</v>
          </cell>
          <cell r="C1438" t="str">
            <v>PIEMONTE</v>
          </cell>
        </row>
        <row r="1439">
          <cell r="A1439" t="str">
            <v>CASAPROTA</v>
          </cell>
          <cell r="B1439" t="str">
            <v>RI</v>
          </cell>
          <cell r="C1439" t="str">
            <v>LAZIO</v>
          </cell>
        </row>
        <row r="1440">
          <cell r="A1440" t="str">
            <v>CASAPULLA</v>
          </cell>
          <cell r="B1440" t="str">
            <v>CE</v>
          </cell>
          <cell r="C1440" t="str">
            <v>CAMPANIA</v>
          </cell>
        </row>
        <row r="1441">
          <cell r="A1441" t="str">
            <v>CASARANO</v>
          </cell>
          <cell r="B1441" t="str">
            <v>LE</v>
          </cell>
          <cell r="C1441" t="str">
            <v>PUGLIA</v>
          </cell>
        </row>
        <row r="1442">
          <cell r="A1442" t="str">
            <v>CASARGO</v>
          </cell>
          <cell r="B1442" t="str">
            <v>LC</v>
          </cell>
          <cell r="C1442" t="str">
            <v>LOMBARDIA</v>
          </cell>
        </row>
        <row r="1443">
          <cell r="A1443" t="str">
            <v>CASARILE</v>
          </cell>
          <cell r="B1443" t="str">
            <v>MI</v>
          </cell>
          <cell r="C1443" t="str">
            <v>LOMBARDIA</v>
          </cell>
        </row>
        <row r="1444">
          <cell r="A1444" t="str">
            <v>CASARSA DELLA DELIZIA</v>
          </cell>
          <cell r="B1444" t="str">
            <v>PN</v>
          </cell>
          <cell r="C1444" t="str">
            <v>FRIULI VENEZIA GIULIA</v>
          </cell>
        </row>
        <row r="1445">
          <cell r="A1445" t="str">
            <v>CASARZA LIGURE</v>
          </cell>
          <cell r="B1445" t="str">
            <v>GE</v>
          </cell>
          <cell r="C1445" t="str">
            <v>LIGURIA</v>
          </cell>
        </row>
        <row r="1446">
          <cell r="A1446" t="str">
            <v>CASASCO</v>
          </cell>
          <cell r="B1446" t="str">
            <v>AL</v>
          </cell>
          <cell r="C1446" t="str">
            <v>PIEMONTE</v>
          </cell>
        </row>
        <row r="1447">
          <cell r="A1447" t="str">
            <v>CASASCO D'INTELVI</v>
          </cell>
          <cell r="B1447" t="str">
            <v>CO</v>
          </cell>
          <cell r="C1447" t="str">
            <v>LOMBARDIA</v>
          </cell>
        </row>
        <row r="1448">
          <cell r="A1448" t="str">
            <v>CASATENOVO</v>
          </cell>
          <cell r="B1448" t="str">
            <v>LC</v>
          </cell>
          <cell r="C1448" t="str">
            <v>LOMBARDIA</v>
          </cell>
        </row>
        <row r="1449">
          <cell r="A1449" t="str">
            <v>CASATISMA</v>
          </cell>
          <cell r="B1449" t="str">
            <v>PV</v>
          </cell>
          <cell r="C1449" t="str">
            <v>LOMBARDIA</v>
          </cell>
        </row>
        <row r="1450">
          <cell r="A1450" t="str">
            <v>CASAVATORE</v>
          </cell>
          <cell r="B1450" t="str">
            <v>NA</v>
          </cell>
          <cell r="C1450" t="str">
            <v>CAMPANIA</v>
          </cell>
        </row>
        <row r="1451">
          <cell r="A1451" t="str">
            <v>CASAZZA</v>
          </cell>
          <cell r="B1451" t="str">
            <v>BG</v>
          </cell>
          <cell r="C1451" t="str">
            <v>LOMBARDIA</v>
          </cell>
        </row>
        <row r="1452">
          <cell r="A1452" t="str">
            <v>CASCIA</v>
          </cell>
          <cell r="B1452" t="str">
            <v>PG</v>
          </cell>
          <cell r="C1452" t="str">
            <v>UMBRIA</v>
          </cell>
        </row>
        <row r="1453">
          <cell r="A1453" t="str">
            <v>CASCIAGO</v>
          </cell>
          <cell r="B1453" t="str">
            <v>VA</v>
          </cell>
          <cell r="C1453" t="str">
            <v>LOMBARDIA</v>
          </cell>
        </row>
        <row r="1454">
          <cell r="A1454" t="str">
            <v>CASCIANA TERME</v>
          </cell>
          <cell r="B1454" t="str">
            <v>PI</v>
          </cell>
          <cell r="C1454" t="str">
            <v>TOSCANA</v>
          </cell>
        </row>
        <row r="1455">
          <cell r="A1455" t="str">
            <v>CASCINA</v>
          </cell>
          <cell r="B1455" t="str">
            <v>PI</v>
          </cell>
          <cell r="C1455" t="str">
            <v>TOSCANA</v>
          </cell>
        </row>
        <row r="1456">
          <cell r="A1456" t="str">
            <v>CASCINETTE D'IVREA</v>
          </cell>
          <cell r="B1456" t="str">
            <v>TO</v>
          </cell>
          <cell r="C1456" t="str">
            <v>PIEMONTE</v>
          </cell>
        </row>
        <row r="1457">
          <cell r="A1457" t="str">
            <v>CASEI GEROLA</v>
          </cell>
          <cell r="B1457" t="str">
            <v>PV</v>
          </cell>
          <cell r="C1457" t="str">
            <v>LOMBARDIA</v>
          </cell>
        </row>
        <row r="1458">
          <cell r="A1458" t="str">
            <v>CASELETTE</v>
          </cell>
          <cell r="B1458" t="str">
            <v>TO</v>
          </cell>
          <cell r="C1458" t="str">
            <v>PIEMONTE</v>
          </cell>
        </row>
        <row r="1459">
          <cell r="A1459" t="str">
            <v>CASELLA</v>
          </cell>
          <cell r="B1459" t="str">
            <v>GE</v>
          </cell>
          <cell r="C1459" t="str">
            <v>LIGURIA</v>
          </cell>
        </row>
        <row r="1460">
          <cell r="A1460" t="str">
            <v>CASELLE IN PITTARI</v>
          </cell>
          <cell r="B1460" t="str">
            <v>SA</v>
          </cell>
          <cell r="C1460" t="str">
            <v>CAMPANIA</v>
          </cell>
        </row>
        <row r="1461">
          <cell r="A1461" t="str">
            <v>CASELLE LANDI</v>
          </cell>
          <cell r="B1461" t="str">
            <v>LO</v>
          </cell>
          <cell r="C1461" t="str">
            <v>LOMBARDIA</v>
          </cell>
        </row>
        <row r="1462">
          <cell r="A1462" t="str">
            <v>CASELLE LURANI</v>
          </cell>
          <cell r="B1462" t="str">
            <v>LO</v>
          </cell>
          <cell r="C1462" t="str">
            <v>LOMBARDIA</v>
          </cell>
        </row>
        <row r="1463">
          <cell r="A1463" t="str">
            <v>CASELLE TORINESE</v>
          </cell>
          <cell r="B1463" t="str">
            <v>TO</v>
          </cell>
          <cell r="C1463" t="str">
            <v>PIEMONTE</v>
          </cell>
        </row>
        <row r="1464">
          <cell r="A1464" t="str">
            <v>CASERTA</v>
          </cell>
          <cell r="B1464" t="str">
            <v>CE</v>
          </cell>
          <cell r="C1464" t="str">
            <v>CAMPANIA</v>
          </cell>
        </row>
        <row r="1465">
          <cell r="A1465" t="str">
            <v>CASIER</v>
          </cell>
          <cell r="B1465" t="str">
            <v>TV</v>
          </cell>
          <cell r="C1465" t="str">
            <v>VENETO</v>
          </cell>
        </row>
        <row r="1466">
          <cell r="A1466" t="str">
            <v>CASIGNANA</v>
          </cell>
          <cell r="B1466" t="str">
            <v>RC</v>
          </cell>
          <cell r="C1466" t="str">
            <v>CALABRIA</v>
          </cell>
        </row>
        <row r="1467">
          <cell r="A1467" t="str">
            <v>CASINA</v>
          </cell>
          <cell r="B1467" t="str">
            <v>RE</v>
          </cell>
          <cell r="C1467" t="str">
            <v>EMILIA ROMAGNA</v>
          </cell>
        </row>
        <row r="1468">
          <cell r="A1468" t="str">
            <v>CASIRATE D'ADDA</v>
          </cell>
          <cell r="B1468" t="str">
            <v>BG</v>
          </cell>
          <cell r="C1468" t="str">
            <v>LOMBARDIA</v>
          </cell>
        </row>
        <row r="1469">
          <cell r="A1469" t="str">
            <v>CASLINO D'ERBA</v>
          </cell>
          <cell r="B1469" t="str">
            <v>CO</v>
          </cell>
          <cell r="C1469" t="str">
            <v>LOMBARDIA</v>
          </cell>
        </row>
        <row r="1470">
          <cell r="A1470" t="str">
            <v>CASNATE CON BERNATE</v>
          </cell>
          <cell r="B1470" t="str">
            <v>CO</v>
          </cell>
          <cell r="C1470" t="str">
            <v>LOMBARDIA</v>
          </cell>
        </row>
        <row r="1471">
          <cell r="A1471" t="str">
            <v>CASNIGO</v>
          </cell>
          <cell r="B1471" t="str">
            <v>BG</v>
          </cell>
          <cell r="C1471" t="str">
            <v>LOMBARDIA</v>
          </cell>
        </row>
        <row r="1472">
          <cell r="A1472" t="str">
            <v>CASOLA DI NAPOLI</v>
          </cell>
          <cell r="B1472" t="str">
            <v>NA</v>
          </cell>
          <cell r="C1472" t="str">
            <v>CAMPANIA</v>
          </cell>
        </row>
        <row r="1473">
          <cell r="A1473" t="str">
            <v>CASOLA IN LUNIGIANA</v>
          </cell>
          <cell r="B1473" t="str">
            <v>MS</v>
          </cell>
          <cell r="C1473" t="str">
            <v>TOSCANA</v>
          </cell>
        </row>
        <row r="1474">
          <cell r="A1474" t="str">
            <v>CASOLA VALSENIO</v>
          </cell>
          <cell r="B1474" t="str">
            <v>RA</v>
          </cell>
          <cell r="C1474" t="str">
            <v>EMILIA ROMAGNA</v>
          </cell>
        </row>
        <row r="1475">
          <cell r="A1475" t="str">
            <v>CASOLE BRUZIO</v>
          </cell>
          <cell r="B1475" t="str">
            <v>CS</v>
          </cell>
          <cell r="C1475" t="str">
            <v>CALABRIA</v>
          </cell>
        </row>
        <row r="1476">
          <cell r="A1476" t="str">
            <v>CASOLE D'ELSA</v>
          </cell>
          <cell r="B1476" t="str">
            <v>SI</v>
          </cell>
          <cell r="C1476" t="str">
            <v>TOSCANA</v>
          </cell>
        </row>
        <row r="1477">
          <cell r="A1477" t="str">
            <v>CASOLI</v>
          </cell>
          <cell r="B1477" t="str">
            <v>CH</v>
          </cell>
          <cell r="C1477" t="str">
            <v>ABRUZZO</v>
          </cell>
        </row>
        <row r="1478">
          <cell r="A1478" t="str">
            <v>CASORATE PRIMO</v>
          </cell>
          <cell r="B1478" t="str">
            <v>PV</v>
          </cell>
          <cell r="C1478" t="str">
            <v>LOMBARDIA</v>
          </cell>
        </row>
        <row r="1479">
          <cell r="A1479" t="str">
            <v>CASORATE SEMPIONE</v>
          </cell>
          <cell r="B1479" t="str">
            <v>VA</v>
          </cell>
          <cell r="C1479" t="str">
            <v>LOMBARDIA</v>
          </cell>
        </row>
        <row r="1480">
          <cell r="A1480" t="str">
            <v>CASOREZZO</v>
          </cell>
          <cell r="B1480" t="str">
            <v>MI</v>
          </cell>
          <cell r="C1480" t="str">
            <v>LOMBARDIA</v>
          </cell>
        </row>
        <row r="1481">
          <cell r="A1481" t="str">
            <v>CASORIA</v>
          </cell>
          <cell r="B1481" t="str">
            <v>NA</v>
          </cell>
          <cell r="C1481" t="str">
            <v>CAMPANIA</v>
          </cell>
        </row>
        <row r="1482">
          <cell r="A1482" t="str">
            <v>CASORZO</v>
          </cell>
          <cell r="B1482" t="str">
            <v>AT</v>
          </cell>
          <cell r="C1482" t="str">
            <v>PIEMONTE</v>
          </cell>
        </row>
        <row r="1483">
          <cell r="A1483" t="str">
            <v>CASPERIA</v>
          </cell>
          <cell r="B1483" t="str">
            <v>RI</v>
          </cell>
          <cell r="C1483" t="str">
            <v>LAZIO</v>
          </cell>
        </row>
        <row r="1484">
          <cell r="A1484" t="str">
            <v>CASPOGGIO</v>
          </cell>
          <cell r="B1484" t="str">
            <v>SO</v>
          </cell>
          <cell r="C1484" t="str">
            <v>LOMBARDIA</v>
          </cell>
        </row>
        <row r="1485">
          <cell r="A1485" t="str">
            <v>CASSACCO</v>
          </cell>
          <cell r="B1485" t="str">
            <v>UD</v>
          </cell>
          <cell r="C1485" t="str">
            <v>FRIULI VENEZIA GIULIA</v>
          </cell>
        </row>
        <row r="1486">
          <cell r="A1486" t="str">
            <v>CASSAGO BRIANZA</v>
          </cell>
          <cell r="B1486" t="str">
            <v>LC</v>
          </cell>
          <cell r="C1486" t="str">
            <v>LOMBARDIA</v>
          </cell>
        </row>
        <row r="1487">
          <cell r="A1487" t="str">
            <v>CASSANO ALLO IONIO</v>
          </cell>
          <cell r="B1487" t="str">
            <v>CS</v>
          </cell>
          <cell r="C1487" t="str">
            <v>CALABRIA</v>
          </cell>
        </row>
        <row r="1488">
          <cell r="A1488" t="str">
            <v>CASSANO D'ADDA</v>
          </cell>
          <cell r="B1488" t="str">
            <v>MI</v>
          </cell>
          <cell r="C1488" t="str">
            <v>LOMBARDIA</v>
          </cell>
        </row>
        <row r="1489">
          <cell r="A1489" t="str">
            <v>CASSANO DELLE MURGE</v>
          </cell>
          <cell r="B1489" t="str">
            <v>BA</v>
          </cell>
          <cell r="C1489" t="str">
            <v>PUGLIA</v>
          </cell>
        </row>
        <row r="1490">
          <cell r="A1490" t="str">
            <v>CASSANO IRPINO</v>
          </cell>
          <cell r="B1490" t="str">
            <v>AV</v>
          </cell>
          <cell r="C1490" t="str">
            <v>CAMPANIA</v>
          </cell>
        </row>
        <row r="1491">
          <cell r="A1491" t="str">
            <v>CASSANO MAGNAGO</v>
          </cell>
          <cell r="B1491" t="str">
            <v>VA</v>
          </cell>
          <cell r="C1491" t="str">
            <v>LOMBARDIA</v>
          </cell>
        </row>
        <row r="1492">
          <cell r="A1492" t="str">
            <v>CASSANO SPINOLA</v>
          </cell>
          <cell r="B1492" t="str">
            <v>AL</v>
          </cell>
          <cell r="C1492" t="str">
            <v>PIEMONTE</v>
          </cell>
        </row>
        <row r="1493">
          <cell r="A1493" t="str">
            <v>CASSANO VALCUVIA</v>
          </cell>
          <cell r="B1493" t="str">
            <v>VA</v>
          </cell>
          <cell r="C1493" t="str">
            <v>LOMBARDIA</v>
          </cell>
        </row>
        <row r="1494">
          <cell r="A1494" t="str">
            <v>CASSARO</v>
          </cell>
          <cell r="B1494" t="str">
            <v>SR</v>
          </cell>
          <cell r="C1494" t="str">
            <v>SICILIA</v>
          </cell>
        </row>
        <row r="1495">
          <cell r="A1495" t="str">
            <v>CASSIGLIO</v>
          </cell>
          <cell r="B1495" t="str">
            <v>BG</v>
          </cell>
          <cell r="C1495" t="str">
            <v>LOMBARDIA</v>
          </cell>
        </row>
        <row r="1496">
          <cell r="A1496" t="str">
            <v>CASSINA DE'PECCHI</v>
          </cell>
          <cell r="B1496" t="str">
            <v>MI</v>
          </cell>
          <cell r="C1496" t="str">
            <v>LOMBARDIA</v>
          </cell>
        </row>
        <row r="1497">
          <cell r="A1497" t="str">
            <v>CASSINA RIZZARDI</v>
          </cell>
          <cell r="B1497" t="str">
            <v>CO</v>
          </cell>
          <cell r="C1497" t="str">
            <v>LOMBARDIA</v>
          </cell>
        </row>
        <row r="1498">
          <cell r="A1498" t="str">
            <v>CASSINA VALSASSINA</v>
          </cell>
          <cell r="B1498" t="str">
            <v>LC</v>
          </cell>
          <cell r="C1498" t="str">
            <v>LOMBARDIA</v>
          </cell>
        </row>
        <row r="1499">
          <cell r="A1499" t="str">
            <v>CASSINASCO</v>
          </cell>
          <cell r="B1499" t="str">
            <v>AT</v>
          </cell>
          <cell r="C1499" t="str">
            <v>PIEMONTE</v>
          </cell>
        </row>
        <row r="1500">
          <cell r="A1500" t="str">
            <v>CASSINE</v>
          </cell>
          <cell r="B1500" t="str">
            <v>AL</v>
          </cell>
          <cell r="C1500" t="str">
            <v>PIEMONTE</v>
          </cell>
        </row>
        <row r="1501">
          <cell r="A1501" t="str">
            <v>CASSINELLE</v>
          </cell>
          <cell r="B1501" t="str">
            <v>AL</v>
          </cell>
          <cell r="C1501" t="str">
            <v>PIEMONTE</v>
          </cell>
        </row>
        <row r="1502">
          <cell r="A1502" t="str">
            <v>CASSINETTA DI LUGAGNANO</v>
          </cell>
          <cell r="B1502" t="str">
            <v>MI</v>
          </cell>
          <cell r="C1502" t="str">
            <v>LOMBARDIA</v>
          </cell>
        </row>
        <row r="1503">
          <cell r="A1503" t="str">
            <v>CASSINO</v>
          </cell>
          <cell r="B1503" t="str">
            <v>FR</v>
          </cell>
          <cell r="C1503" t="str">
            <v>LAZIO</v>
          </cell>
        </row>
        <row r="1504">
          <cell r="A1504" t="str">
            <v>CASSOLA</v>
          </cell>
          <cell r="B1504" t="str">
            <v>VI</v>
          </cell>
          <cell r="C1504" t="str">
            <v>VENETO</v>
          </cell>
        </row>
        <row r="1505">
          <cell r="A1505" t="str">
            <v>CASSOLNOVO</v>
          </cell>
          <cell r="B1505" t="str">
            <v>PV</v>
          </cell>
          <cell r="C1505" t="str">
            <v>LOMBARDIA</v>
          </cell>
        </row>
        <row r="1506">
          <cell r="A1506" t="str">
            <v>CASTAGNARO</v>
          </cell>
          <cell r="B1506" t="str">
            <v>VR</v>
          </cell>
          <cell r="C1506" t="str">
            <v>VENETO</v>
          </cell>
        </row>
        <row r="1507">
          <cell r="A1507" t="str">
            <v>CASTAGNETO CARDUCCI</v>
          </cell>
          <cell r="B1507" t="str">
            <v>LI</v>
          </cell>
          <cell r="C1507" t="str">
            <v>TOSCANA</v>
          </cell>
        </row>
        <row r="1508">
          <cell r="A1508" t="str">
            <v>CASTAGNETO PO</v>
          </cell>
          <cell r="B1508" t="str">
            <v>TO</v>
          </cell>
          <cell r="C1508" t="str">
            <v>PIEMONTE</v>
          </cell>
        </row>
        <row r="1509">
          <cell r="A1509" t="str">
            <v>CASTAGNITO</v>
          </cell>
          <cell r="B1509" t="str">
            <v>CN</v>
          </cell>
          <cell r="C1509" t="str">
            <v>PIEMONTE</v>
          </cell>
        </row>
        <row r="1510">
          <cell r="A1510" t="str">
            <v>CASTAGNOLE DELLE LANZE</v>
          </cell>
          <cell r="B1510" t="str">
            <v>AT</v>
          </cell>
          <cell r="C1510" t="str">
            <v>PIEMONTE</v>
          </cell>
        </row>
        <row r="1511">
          <cell r="A1511" t="str">
            <v>CASTAGNOLE MONFERRATO</v>
          </cell>
          <cell r="B1511" t="str">
            <v>AT</v>
          </cell>
          <cell r="C1511" t="str">
            <v>PIEMONTE</v>
          </cell>
        </row>
        <row r="1512">
          <cell r="A1512" t="str">
            <v>CASTAGNOLE PIEMONTE</v>
          </cell>
          <cell r="B1512" t="str">
            <v>TO</v>
          </cell>
          <cell r="C1512" t="str">
            <v>PIEMONTE</v>
          </cell>
        </row>
        <row r="1513">
          <cell r="A1513" t="str">
            <v>CASTANA</v>
          </cell>
          <cell r="B1513" t="str">
            <v>PV</v>
          </cell>
          <cell r="C1513" t="str">
            <v>LOMBARDIA</v>
          </cell>
        </row>
        <row r="1514">
          <cell r="A1514" t="str">
            <v>CASTANO PRIMO</v>
          </cell>
          <cell r="B1514" t="str">
            <v>MI</v>
          </cell>
          <cell r="C1514" t="str">
            <v>LOMBARDIA</v>
          </cell>
        </row>
        <row r="1515">
          <cell r="A1515" t="str">
            <v>CASTEGGIO</v>
          </cell>
          <cell r="B1515" t="str">
            <v>PV</v>
          </cell>
          <cell r="C1515" t="str">
            <v>LOMBARDIA</v>
          </cell>
        </row>
        <row r="1516">
          <cell r="A1516" t="str">
            <v>CASTEGNATO</v>
          </cell>
          <cell r="B1516" t="str">
            <v>BS</v>
          </cell>
          <cell r="C1516" t="str">
            <v>LOMBARDIA</v>
          </cell>
        </row>
        <row r="1517">
          <cell r="A1517" t="str">
            <v>CASTEGNERO</v>
          </cell>
          <cell r="B1517" t="str">
            <v>VI</v>
          </cell>
          <cell r="C1517" t="str">
            <v>VENETO</v>
          </cell>
        </row>
        <row r="1518">
          <cell r="A1518" t="str">
            <v>CASTEL BARONIA</v>
          </cell>
          <cell r="B1518" t="str">
            <v>AV</v>
          </cell>
          <cell r="C1518" t="str">
            <v>CAMPANIA</v>
          </cell>
        </row>
        <row r="1519">
          <cell r="A1519" t="str">
            <v>CASTEL BOGLIONE</v>
          </cell>
          <cell r="B1519" t="str">
            <v>AT</v>
          </cell>
          <cell r="C1519" t="str">
            <v>PIEMONTE</v>
          </cell>
        </row>
        <row r="1520">
          <cell r="A1520" t="str">
            <v>CASTEL BOLOGNESE</v>
          </cell>
          <cell r="B1520" t="str">
            <v>RA</v>
          </cell>
          <cell r="C1520" t="str">
            <v>EMILIA ROMAGNA</v>
          </cell>
        </row>
        <row r="1521">
          <cell r="A1521" t="str">
            <v>CASTEL CAMPAGNANO</v>
          </cell>
          <cell r="B1521" t="str">
            <v>CE</v>
          </cell>
          <cell r="C1521" t="str">
            <v>CAMPANIA</v>
          </cell>
        </row>
        <row r="1522">
          <cell r="A1522" t="str">
            <v>CASTEL CASTAGNA</v>
          </cell>
          <cell r="B1522" t="str">
            <v>TE</v>
          </cell>
          <cell r="C1522" t="str">
            <v>ABRUZZO</v>
          </cell>
        </row>
        <row r="1523">
          <cell r="A1523" t="str">
            <v>CASTEL COLONNA</v>
          </cell>
          <cell r="B1523" t="str">
            <v>AN</v>
          </cell>
          <cell r="C1523" t="str">
            <v>MARCHE</v>
          </cell>
        </row>
        <row r="1524">
          <cell r="A1524" t="str">
            <v>CASTEL CONDINO</v>
          </cell>
          <cell r="B1524" t="str">
            <v>TN</v>
          </cell>
          <cell r="C1524" t="str">
            <v>TRENTINO ALTO ADIGE</v>
          </cell>
        </row>
        <row r="1525">
          <cell r="A1525" t="str">
            <v>CASTEL D'AIANO</v>
          </cell>
          <cell r="B1525" t="str">
            <v>BO</v>
          </cell>
          <cell r="C1525" t="str">
            <v>EMILIA ROMAGNA</v>
          </cell>
        </row>
        <row r="1526">
          <cell r="A1526" t="str">
            <v>CASTEL D'ARIO</v>
          </cell>
          <cell r="B1526" t="str">
            <v>MN</v>
          </cell>
          <cell r="C1526" t="str">
            <v>LOMBARDIA</v>
          </cell>
        </row>
        <row r="1527">
          <cell r="A1527" t="str">
            <v>CASTEL D'AZZANO</v>
          </cell>
          <cell r="B1527" t="str">
            <v>VR</v>
          </cell>
          <cell r="C1527" t="str">
            <v>VENETO</v>
          </cell>
        </row>
        <row r="1528">
          <cell r="A1528" t="str">
            <v>CASTEL DEL GIUDICE</v>
          </cell>
          <cell r="B1528" t="str">
            <v>IS</v>
          </cell>
          <cell r="C1528" t="str">
            <v>MOLISE</v>
          </cell>
        </row>
        <row r="1529">
          <cell r="A1529" t="str">
            <v>CASTEL DEL MONTE</v>
          </cell>
          <cell r="B1529" t="str">
            <v>AQ</v>
          </cell>
          <cell r="C1529" t="str">
            <v>ABRUZZO</v>
          </cell>
        </row>
        <row r="1530">
          <cell r="A1530" t="str">
            <v>CASTEL DEL PIANO</v>
          </cell>
          <cell r="B1530" t="str">
            <v>GR</v>
          </cell>
          <cell r="C1530" t="str">
            <v>TOSCANA</v>
          </cell>
        </row>
        <row r="1531">
          <cell r="A1531" t="str">
            <v>CASTEL DEL RIO</v>
          </cell>
          <cell r="B1531" t="str">
            <v>BO</v>
          </cell>
          <cell r="C1531" t="str">
            <v>EMILIA ROMAGNA</v>
          </cell>
        </row>
        <row r="1532">
          <cell r="A1532" t="str">
            <v>CASTEL DI CASIO</v>
          </cell>
          <cell r="B1532" t="str">
            <v>BO</v>
          </cell>
          <cell r="C1532" t="str">
            <v>EMILIA ROMAGNA</v>
          </cell>
        </row>
        <row r="1533">
          <cell r="A1533" t="str">
            <v>CASTEL DI IERI</v>
          </cell>
          <cell r="B1533" t="str">
            <v>AQ</v>
          </cell>
          <cell r="C1533" t="str">
            <v>ABRUZZO</v>
          </cell>
        </row>
        <row r="1534">
          <cell r="A1534" t="str">
            <v>CASTEL DI IUDICA</v>
          </cell>
          <cell r="B1534" t="str">
            <v>CT</v>
          </cell>
          <cell r="C1534" t="str">
            <v>SICILIA</v>
          </cell>
        </row>
        <row r="1535">
          <cell r="A1535" t="str">
            <v>CASTEL DI LAMA</v>
          </cell>
          <cell r="B1535" t="str">
            <v>AP</v>
          </cell>
          <cell r="C1535" t="str">
            <v>MARCHE</v>
          </cell>
        </row>
        <row r="1536">
          <cell r="A1536" t="str">
            <v>CASTEL DI LUCIO</v>
          </cell>
          <cell r="B1536" t="str">
            <v>ME</v>
          </cell>
          <cell r="C1536" t="str">
            <v>SICILIA</v>
          </cell>
        </row>
        <row r="1537">
          <cell r="A1537" t="str">
            <v>CASTEL DI SANGRO</v>
          </cell>
          <cell r="B1537" t="str">
            <v>AQ</v>
          </cell>
          <cell r="C1537" t="str">
            <v>ABRUZZO</v>
          </cell>
        </row>
        <row r="1538">
          <cell r="A1538" t="str">
            <v>CASTEL DI SASSO</v>
          </cell>
          <cell r="B1538" t="str">
            <v>CE</v>
          </cell>
          <cell r="C1538" t="str">
            <v>CAMPANIA</v>
          </cell>
        </row>
        <row r="1539">
          <cell r="A1539" t="str">
            <v>CASTEL DI TORA</v>
          </cell>
          <cell r="B1539" t="str">
            <v>RI</v>
          </cell>
          <cell r="C1539" t="str">
            <v>LAZIO</v>
          </cell>
        </row>
        <row r="1540">
          <cell r="A1540" t="str">
            <v>CASTEL FOCOGNANO</v>
          </cell>
          <cell r="B1540" t="str">
            <v>AR</v>
          </cell>
          <cell r="C1540" t="str">
            <v>TOSCANA</v>
          </cell>
        </row>
        <row r="1541">
          <cell r="A1541" t="str">
            <v>CASTEL FRENTANO</v>
          </cell>
          <cell r="B1541" t="str">
            <v>CH</v>
          </cell>
          <cell r="C1541" t="str">
            <v>ABRUZZO</v>
          </cell>
        </row>
        <row r="1542">
          <cell r="A1542" t="str">
            <v>CASTEL GABBIANO</v>
          </cell>
          <cell r="B1542" t="str">
            <v>CR</v>
          </cell>
          <cell r="C1542" t="str">
            <v>LOMBARDIA</v>
          </cell>
        </row>
        <row r="1543">
          <cell r="A1543" t="str">
            <v>CASTEL GANDOLFO</v>
          </cell>
          <cell r="B1543" t="str">
            <v>RM</v>
          </cell>
          <cell r="C1543" t="str">
            <v>LAZIO</v>
          </cell>
        </row>
        <row r="1544">
          <cell r="A1544" t="str">
            <v>CASTEL GIORGIO</v>
          </cell>
          <cell r="B1544" t="str">
            <v>TR</v>
          </cell>
          <cell r="C1544" t="str">
            <v>UMBRIA</v>
          </cell>
        </row>
        <row r="1545">
          <cell r="A1545" t="str">
            <v>CASTEL GOFFREDO</v>
          </cell>
          <cell r="B1545" t="str">
            <v>MN</v>
          </cell>
          <cell r="C1545" t="str">
            <v>LOMBARDIA</v>
          </cell>
        </row>
        <row r="1546">
          <cell r="A1546" t="str">
            <v>CASTEL GUELFO DI BOLOGNA</v>
          </cell>
          <cell r="B1546" t="str">
            <v>BO</v>
          </cell>
          <cell r="C1546" t="str">
            <v>EMILIA ROMAGNA</v>
          </cell>
        </row>
        <row r="1547">
          <cell r="A1547" t="str">
            <v>CASTEL MADAMA</v>
          </cell>
          <cell r="B1547" t="str">
            <v>RM</v>
          </cell>
          <cell r="C1547" t="str">
            <v>LAZIO</v>
          </cell>
        </row>
        <row r="1548">
          <cell r="A1548" t="str">
            <v>CASTEL MAGGIORE</v>
          </cell>
          <cell r="B1548" t="str">
            <v>BO</v>
          </cell>
          <cell r="C1548" t="str">
            <v>EMILIA ROMAGNA</v>
          </cell>
        </row>
        <row r="1549">
          <cell r="A1549" t="str">
            <v>CASTEL MELLA</v>
          </cell>
          <cell r="B1549" t="str">
            <v>BS</v>
          </cell>
          <cell r="C1549" t="str">
            <v>LOMBARDIA</v>
          </cell>
        </row>
        <row r="1550">
          <cell r="A1550" t="str">
            <v>CASTEL MORRONE</v>
          </cell>
          <cell r="B1550" t="str">
            <v>CE</v>
          </cell>
          <cell r="C1550" t="str">
            <v>CAMPANIA</v>
          </cell>
        </row>
        <row r="1551">
          <cell r="A1551" t="str">
            <v>CASTEL RITALDI</v>
          </cell>
          <cell r="B1551" t="str">
            <v>PG</v>
          </cell>
          <cell r="C1551" t="str">
            <v>UMBRIA</v>
          </cell>
        </row>
        <row r="1552">
          <cell r="A1552" t="str">
            <v>CASTEL ROCCHERO</v>
          </cell>
          <cell r="B1552" t="str">
            <v>AT</v>
          </cell>
          <cell r="C1552" t="str">
            <v>PIEMONTE</v>
          </cell>
        </row>
        <row r="1553">
          <cell r="A1553" t="str">
            <v>CASTEL ROZZONE</v>
          </cell>
          <cell r="B1553" t="str">
            <v>BG</v>
          </cell>
          <cell r="C1553" t="str">
            <v>LOMBARDIA</v>
          </cell>
        </row>
        <row r="1554">
          <cell r="A1554" t="str">
            <v>CASTEL SAN GIORGIO</v>
          </cell>
          <cell r="B1554" t="str">
            <v>SA</v>
          </cell>
          <cell r="C1554" t="str">
            <v>CAMPANIA</v>
          </cell>
        </row>
        <row r="1555">
          <cell r="A1555" t="str">
            <v>CASTEL SAN GIOVANNI</v>
          </cell>
          <cell r="B1555" t="str">
            <v>PC</v>
          </cell>
          <cell r="C1555" t="str">
            <v>EMILIA ROMAGNA</v>
          </cell>
        </row>
        <row r="1556">
          <cell r="A1556" t="str">
            <v>CASTEL SAN LORENZO</v>
          </cell>
          <cell r="B1556" t="str">
            <v>SA</v>
          </cell>
          <cell r="C1556" t="str">
            <v>CAMPANIA</v>
          </cell>
        </row>
        <row r="1557">
          <cell r="A1557" t="str">
            <v>CASTEL SAN NICCOLO'</v>
          </cell>
          <cell r="B1557" t="str">
            <v>AR</v>
          </cell>
          <cell r="C1557" t="str">
            <v>TOSCANA</v>
          </cell>
        </row>
        <row r="1558">
          <cell r="A1558" t="str">
            <v>CASTEL SAN PIETRO ROMANO</v>
          </cell>
          <cell r="B1558" t="str">
            <v>RM</v>
          </cell>
          <cell r="C1558" t="str">
            <v>LAZIO</v>
          </cell>
        </row>
        <row r="1559">
          <cell r="A1559" t="str">
            <v>CASTEL SAN PIETRO TERME</v>
          </cell>
          <cell r="B1559" t="str">
            <v>BO</v>
          </cell>
          <cell r="C1559" t="str">
            <v>EMILIA ROMAGNA</v>
          </cell>
        </row>
        <row r="1560">
          <cell r="A1560" t="str">
            <v>CASTEL SAN VINCENZO</v>
          </cell>
          <cell r="B1560" t="str">
            <v>IS</v>
          </cell>
          <cell r="C1560" t="str">
            <v>MOLISE</v>
          </cell>
        </row>
        <row r="1561">
          <cell r="A1561" t="str">
            <v>CASTEL SANT'ANGELO</v>
          </cell>
          <cell r="B1561" t="str">
            <v>RI</v>
          </cell>
          <cell r="C1561" t="str">
            <v>LAZIO</v>
          </cell>
        </row>
        <row r="1562">
          <cell r="A1562" t="str">
            <v>CASTEL SANT'ELIA</v>
          </cell>
          <cell r="B1562" t="str">
            <v>VT</v>
          </cell>
          <cell r="C1562" t="str">
            <v>LAZIO</v>
          </cell>
        </row>
        <row r="1563">
          <cell r="A1563" t="str">
            <v>CASTEL VISCARDO</v>
          </cell>
          <cell r="B1563" t="str">
            <v>TR</v>
          </cell>
          <cell r="C1563" t="str">
            <v>UMBRIA</v>
          </cell>
        </row>
        <row r="1564">
          <cell r="A1564" t="str">
            <v>CASTEL VITTORIO</v>
          </cell>
          <cell r="B1564" t="str">
            <v>IM</v>
          </cell>
          <cell r="C1564" t="str">
            <v>LIGURIA</v>
          </cell>
        </row>
        <row r="1565">
          <cell r="A1565" t="str">
            <v>CASTEL VOLTURNO</v>
          </cell>
          <cell r="B1565" t="str">
            <v>CE</v>
          </cell>
          <cell r="C1565" t="str">
            <v>CAMPANIA</v>
          </cell>
        </row>
        <row r="1566">
          <cell r="A1566" t="str">
            <v>CASTELBALDO</v>
          </cell>
          <cell r="B1566" t="str">
            <v>PD</v>
          </cell>
          <cell r="C1566" t="str">
            <v>VENETO</v>
          </cell>
        </row>
        <row r="1567">
          <cell r="A1567" t="str">
            <v>CASTELBELFORTE</v>
          </cell>
          <cell r="B1567" t="str">
            <v>MN</v>
          </cell>
          <cell r="C1567" t="str">
            <v>LOMBARDIA</v>
          </cell>
        </row>
        <row r="1568">
          <cell r="A1568" t="str">
            <v>CASTELBELLINO</v>
          </cell>
          <cell r="B1568" t="str">
            <v>AN</v>
          </cell>
          <cell r="C1568" t="str">
            <v>MARCHE</v>
          </cell>
        </row>
        <row r="1569">
          <cell r="A1569" t="str">
            <v>CASTELBELLO-CIARDES</v>
          </cell>
          <cell r="B1569" t="str">
            <v>BZ</v>
          </cell>
          <cell r="C1569" t="str">
            <v>TRENTINO ALTO ADIGE</v>
          </cell>
        </row>
        <row r="1570">
          <cell r="A1570" t="str">
            <v>CASTELBIANCO</v>
          </cell>
          <cell r="B1570" t="str">
            <v>SV</v>
          </cell>
          <cell r="C1570" t="str">
            <v>LIGURIA</v>
          </cell>
        </row>
        <row r="1571">
          <cell r="A1571" t="str">
            <v>CASTELBOTTACCIO</v>
          </cell>
          <cell r="B1571" t="str">
            <v>CB</v>
          </cell>
          <cell r="C1571" t="str">
            <v>MOLISE</v>
          </cell>
        </row>
        <row r="1572">
          <cell r="A1572" t="str">
            <v>CASTELBUONO</v>
          </cell>
          <cell r="B1572" t="str">
            <v>PA</v>
          </cell>
          <cell r="C1572" t="str">
            <v>SICILIA</v>
          </cell>
        </row>
        <row r="1573">
          <cell r="A1573" t="str">
            <v>CASTELCIVITA</v>
          </cell>
          <cell r="B1573" t="str">
            <v>SA</v>
          </cell>
          <cell r="C1573" t="str">
            <v>CAMPANIA</v>
          </cell>
        </row>
        <row r="1574">
          <cell r="A1574" t="str">
            <v>CASTELCOVATI</v>
          </cell>
          <cell r="B1574" t="str">
            <v>BS</v>
          </cell>
          <cell r="C1574" t="str">
            <v>LOMBARDIA</v>
          </cell>
        </row>
        <row r="1575">
          <cell r="A1575" t="str">
            <v>CASTELCUCCO</v>
          </cell>
          <cell r="B1575" t="str">
            <v>TV</v>
          </cell>
          <cell r="C1575" t="str">
            <v>VENETO</v>
          </cell>
        </row>
        <row r="1576">
          <cell r="A1576" t="str">
            <v>CASTELDACCIA</v>
          </cell>
          <cell r="B1576" t="str">
            <v>PA</v>
          </cell>
          <cell r="C1576" t="str">
            <v>SICILIA</v>
          </cell>
        </row>
        <row r="1577">
          <cell r="A1577" t="str">
            <v>CASTELDELCI</v>
          </cell>
          <cell r="B1577" t="str">
            <v>PS</v>
          </cell>
          <cell r="C1577" t="str">
            <v>MARCHE</v>
          </cell>
        </row>
        <row r="1578">
          <cell r="A1578" t="str">
            <v>CASTELDELFINO</v>
          </cell>
          <cell r="B1578" t="str">
            <v>CN</v>
          </cell>
          <cell r="C1578" t="str">
            <v>PIEMONTE</v>
          </cell>
        </row>
        <row r="1579">
          <cell r="A1579" t="str">
            <v>CASTELDIDONE</v>
          </cell>
          <cell r="B1579" t="str">
            <v>CR</v>
          </cell>
          <cell r="C1579" t="str">
            <v>LOMBARDIA</v>
          </cell>
        </row>
        <row r="1580">
          <cell r="A1580" t="str">
            <v>CASTELFIDARDO</v>
          </cell>
          <cell r="B1580" t="str">
            <v>AN</v>
          </cell>
          <cell r="C1580" t="str">
            <v>MARCHE</v>
          </cell>
        </row>
        <row r="1581">
          <cell r="A1581" t="str">
            <v>CASTELFIORENTINO</v>
          </cell>
          <cell r="B1581" t="str">
            <v>FI</v>
          </cell>
          <cell r="C1581" t="str">
            <v>TOSCANA</v>
          </cell>
        </row>
        <row r="1582">
          <cell r="A1582" t="str">
            <v>CASTELFONDO</v>
          </cell>
          <cell r="B1582" t="str">
            <v>TN</v>
          </cell>
          <cell r="C1582" t="str">
            <v>TRENTINO ALTO ADIGE</v>
          </cell>
        </row>
        <row r="1583">
          <cell r="A1583" t="str">
            <v>CASTELFORTE</v>
          </cell>
          <cell r="B1583" t="str">
            <v>LT</v>
          </cell>
          <cell r="C1583" t="str">
            <v>LAZIO</v>
          </cell>
        </row>
        <row r="1584">
          <cell r="A1584" t="str">
            <v>CASTELFRANCI</v>
          </cell>
          <cell r="B1584" t="str">
            <v>AV</v>
          </cell>
          <cell r="C1584" t="str">
            <v>CAMPANIA</v>
          </cell>
        </row>
        <row r="1585">
          <cell r="A1585" t="str">
            <v>CASTELFRANCO DI SOPRA</v>
          </cell>
          <cell r="B1585" t="str">
            <v>AR</v>
          </cell>
          <cell r="C1585" t="str">
            <v>TOSCANA</v>
          </cell>
        </row>
        <row r="1586">
          <cell r="A1586" t="str">
            <v>CASTELFRANCO DI SOTTO</v>
          </cell>
          <cell r="B1586" t="str">
            <v>PI</v>
          </cell>
          <cell r="C1586" t="str">
            <v>TOSCANA</v>
          </cell>
        </row>
        <row r="1587">
          <cell r="A1587" t="str">
            <v>CASTELFRANCO EMILIA</v>
          </cell>
          <cell r="B1587" t="str">
            <v>MO</v>
          </cell>
          <cell r="C1587" t="str">
            <v>EMILIA ROMAGNA</v>
          </cell>
        </row>
        <row r="1588">
          <cell r="A1588" t="str">
            <v>CASTELFRANCO IN MISCANO</v>
          </cell>
          <cell r="B1588" t="str">
            <v>BN</v>
          </cell>
          <cell r="C1588" t="str">
            <v>CAMPANIA</v>
          </cell>
        </row>
        <row r="1589">
          <cell r="A1589" t="str">
            <v>CASTELFRANCO VENETO</v>
          </cell>
          <cell r="B1589" t="str">
            <v>TV</v>
          </cell>
          <cell r="C1589" t="str">
            <v>VENETO</v>
          </cell>
        </row>
        <row r="1590">
          <cell r="A1590" t="str">
            <v>CASTELGOMBERTO</v>
          </cell>
          <cell r="B1590" t="str">
            <v>VI</v>
          </cell>
          <cell r="C1590" t="str">
            <v>VENETO</v>
          </cell>
        </row>
        <row r="1591">
          <cell r="A1591" t="str">
            <v>CASTELGRANDE</v>
          </cell>
          <cell r="B1591" t="str">
            <v>PZ</v>
          </cell>
          <cell r="C1591" t="str">
            <v>BASILICATA</v>
          </cell>
        </row>
        <row r="1592">
          <cell r="A1592" t="str">
            <v>CASTELGUGLIELMO</v>
          </cell>
          <cell r="B1592" t="str">
            <v>RO</v>
          </cell>
          <cell r="C1592" t="str">
            <v>VENETO</v>
          </cell>
        </row>
        <row r="1593">
          <cell r="A1593" t="str">
            <v>CASTELGUIDONE</v>
          </cell>
          <cell r="B1593" t="str">
            <v>CH</v>
          </cell>
          <cell r="C1593" t="str">
            <v>ABRUZZO</v>
          </cell>
        </row>
        <row r="1594">
          <cell r="A1594" t="str">
            <v>CASTELLABATE</v>
          </cell>
          <cell r="B1594" t="str">
            <v>SA</v>
          </cell>
          <cell r="C1594" t="str">
            <v>CAMPANIA</v>
          </cell>
        </row>
        <row r="1595">
          <cell r="A1595" t="str">
            <v>CASTELLAFIUME</v>
          </cell>
          <cell r="B1595" t="str">
            <v>AQ</v>
          </cell>
          <cell r="C1595" t="str">
            <v>ABRUZZO</v>
          </cell>
        </row>
        <row r="1596">
          <cell r="A1596" t="str">
            <v>CASTELL'ALFERO</v>
          </cell>
          <cell r="B1596" t="str">
            <v>AT</v>
          </cell>
          <cell r="C1596" t="str">
            <v>PIEMONTE</v>
          </cell>
        </row>
        <row r="1597">
          <cell r="A1597" t="str">
            <v>CASTELLALTO</v>
          </cell>
          <cell r="B1597" t="str">
            <v>TE</v>
          </cell>
          <cell r="C1597" t="str">
            <v>ABRUZZO</v>
          </cell>
        </row>
        <row r="1598">
          <cell r="A1598" t="str">
            <v>CASTELLAMMARE DEL GOLFO</v>
          </cell>
          <cell r="B1598" t="str">
            <v>TP</v>
          </cell>
          <cell r="C1598" t="str">
            <v>SICILIA</v>
          </cell>
        </row>
        <row r="1599">
          <cell r="A1599" t="str">
            <v>CASTELLAMMARE DI STABIA</v>
          </cell>
          <cell r="B1599" t="str">
            <v>NA</v>
          </cell>
          <cell r="C1599" t="str">
            <v>CAMPANIA</v>
          </cell>
        </row>
        <row r="1600">
          <cell r="A1600" t="str">
            <v>CASTELLAMONTE</v>
          </cell>
          <cell r="B1600" t="str">
            <v>TO</v>
          </cell>
          <cell r="C1600" t="str">
            <v>PIEMONTE</v>
          </cell>
        </row>
        <row r="1601">
          <cell r="A1601" t="str">
            <v>CASTELLANA GROTTE</v>
          </cell>
          <cell r="B1601" t="str">
            <v>BA</v>
          </cell>
          <cell r="C1601" t="str">
            <v>PUGLIA</v>
          </cell>
        </row>
        <row r="1602">
          <cell r="A1602" t="str">
            <v>CASTELLANA SICULA</v>
          </cell>
          <cell r="B1602" t="str">
            <v>PA</v>
          </cell>
          <cell r="C1602" t="str">
            <v>SICILIA</v>
          </cell>
        </row>
        <row r="1603">
          <cell r="A1603" t="str">
            <v>CASTELLANETA</v>
          </cell>
          <cell r="B1603" t="str">
            <v>TA</v>
          </cell>
          <cell r="C1603" t="str">
            <v>PUGLIA</v>
          </cell>
        </row>
        <row r="1604">
          <cell r="A1604" t="str">
            <v>CASTELLANIA</v>
          </cell>
          <cell r="B1604" t="str">
            <v>AL</v>
          </cell>
          <cell r="C1604" t="str">
            <v>PIEMONTE</v>
          </cell>
        </row>
        <row r="1605">
          <cell r="A1605" t="str">
            <v>CASTELLANZA</v>
          </cell>
          <cell r="B1605" t="str">
            <v>VA</v>
          </cell>
          <cell r="C1605" t="str">
            <v>LOMBARDIA</v>
          </cell>
        </row>
        <row r="1606">
          <cell r="A1606" t="str">
            <v>CASTELLAR</v>
          </cell>
          <cell r="B1606" t="str">
            <v>CN</v>
          </cell>
          <cell r="C1606" t="str">
            <v>PIEMONTE</v>
          </cell>
        </row>
        <row r="1607">
          <cell r="A1607" t="str">
            <v>CASTELLAR GUIDOBONO</v>
          </cell>
          <cell r="B1607" t="str">
            <v>AL</v>
          </cell>
          <cell r="C1607" t="str">
            <v>PIEMONTE</v>
          </cell>
        </row>
        <row r="1608">
          <cell r="A1608" t="str">
            <v>CASTELLARANO</v>
          </cell>
          <cell r="B1608" t="str">
            <v>RE</v>
          </cell>
          <cell r="C1608" t="str">
            <v>EMILIA ROMAGNA</v>
          </cell>
        </row>
        <row r="1609">
          <cell r="A1609" t="str">
            <v>CASTELLARO</v>
          </cell>
          <cell r="B1609" t="str">
            <v>IM</v>
          </cell>
          <cell r="C1609" t="str">
            <v>LIGURIA</v>
          </cell>
        </row>
        <row r="1610">
          <cell r="A1610" t="str">
            <v>CASTELL'ARQUATO</v>
          </cell>
          <cell r="B1610" t="str">
            <v>PC</v>
          </cell>
          <cell r="C1610" t="str">
            <v>EMILIA ROMAGNA</v>
          </cell>
        </row>
        <row r="1611">
          <cell r="A1611" t="str">
            <v>CASTELL'AZZARA</v>
          </cell>
          <cell r="B1611" t="str">
            <v>GR</v>
          </cell>
          <cell r="C1611" t="str">
            <v>TOSCANA</v>
          </cell>
        </row>
        <row r="1612">
          <cell r="A1612" t="str">
            <v>CASTELLAZZO BORMIDA</v>
          </cell>
          <cell r="B1612" t="str">
            <v>AL</v>
          </cell>
          <cell r="C1612" t="str">
            <v>PIEMONTE</v>
          </cell>
        </row>
        <row r="1613">
          <cell r="A1613" t="str">
            <v>CASTELLAZZO NOVARESE</v>
          </cell>
          <cell r="B1613" t="str">
            <v>NO</v>
          </cell>
          <cell r="C1613" t="str">
            <v>PIEMONTE</v>
          </cell>
        </row>
        <row r="1614">
          <cell r="A1614" t="str">
            <v>CASTELLEONE</v>
          </cell>
          <cell r="B1614" t="str">
            <v>CR</v>
          </cell>
          <cell r="C1614" t="str">
            <v>LOMBARDIA</v>
          </cell>
        </row>
        <row r="1615">
          <cell r="A1615" t="str">
            <v>CASTELLEONE DI SUASA</v>
          </cell>
          <cell r="B1615" t="str">
            <v>AN</v>
          </cell>
          <cell r="C1615" t="str">
            <v>MARCHE</v>
          </cell>
        </row>
        <row r="1616">
          <cell r="A1616" t="str">
            <v>CASTELLERO</v>
          </cell>
          <cell r="B1616" t="str">
            <v>AT</v>
          </cell>
          <cell r="C1616" t="str">
            <v>PIEMONTE</v>
          </cell>
        </row>
        <row r="1617">
          <cell r="A1617" t="str">
            <v>CASTELLETTO CERVO</v>
          </cell>
          <cell r="B1617" t="str">
            <v>BI</v>
          </cell>
          <cell r="C1617" t="str">
            <v>PIEMONTE</v>
          </cell>
        </row>
        <row r="1618">
          <cell r="A1618" t="str">
            <v>CASTELLETTO D'ERRO</v>
          </cell>
          <cell r="B1618" t="str">
            <v>AL</v>
          </cell>
          <cell r="C1618" t="str">
            <v>PIEMONTE</v>
          </cell>
        </row>
        <row r="1619">
          <cell r="A1619" t="str">
            <v>CASTELLETTO DI BRANDUZZO</v>
          </cell>
          <cell r="B1619" t="str">
            <v>PV</v>
          </cell>
          <cell r="C1619" t="str">
            <v>LOMBARDIA</v>
          </cell>
        </row>
        <row r="1620">
          <cell r="A1620" t="str">
            <v>CASTELLETTO D'ORBA</v>
          </cell>
          <cell r="B1620" t="str">
            <v>AL</v>
          </cell>
          <cell r="C1620" t="str">
            <v>PIEMONTE</v>
          </cell>
        </row>
        <row r="1621">
          <cell r="A1621" t="str">
            <v>CASTELLETTO MERLI</v>
          </cell>
          <cell r="B1621" t="str">
            <v>AL</v>
          </cell>
          <cell r="C1621" t="str">
            <v>PIEMONTE</v>
          </cell>
        </row>
        <row r="1622">
          <cell r="A1622" t="str">
            <v>CASTELLETTO MOLINA</v>
          </cell>
          <cell r="B1622" t="str">
            <v>AT</v>
          </cell>
          <cell r="C1622" t="str">
            <v>PIEMONTE</v>
          </cell>
        </row>
        <row r="1623">
          <cell r="A1623" t="str">
            <v>CASTELLETTO MONFERRATO</v>
          </cell>
          <cell r="B1623" t="str">
            <v>AL</v>
          </cell>
          <cell r="C1623" t="str">
            <v>PIEMONTE</v>
          </cell>
        </row>
        <row r="1624">
          <cell r="A1624" t="str">
            <v>CASTELLETTO SOPRA TICINO</v>
          </cell>
          <cell r="B1624" t="str">
            <v>NO</v>
          </cell>
          <cell r="C1624" t="str">
            <v>PIEMONTE</v>
          </cell>
        </row>
        <row r="1625">
          <cell r="A1625" t="str">
            <v>CASTELLETTO STURA</v>
          </cell>
          <cell r="B1625" t="str">
            <v>CN</v>
          </cell>
          <cell r="C1625" t="str">
            <v>PIEMONTE</v>
          </cell>
        </row>
        <row r="1626">
          <cell r="A1626" t="str">
            <v>CASTELLETTO UZZONE</v>
          </cell>
          <cell r="B1626" t="str">
            <v>CN</v>
          </cell>
          <cell r="C1626" t="str">
            <v>PIEMONTE</v>
          </cell>
        </row>
        <row r="1627">
          <cell r="A1627" t="str">
            <v>CASTELLI</v>
          </cell>
          <cell r="B1627" t="str">
            <v>TE</v>
          </cell>
          <cell r="C1627" t="str">
            <v>ABRUZZO</v>
          </cell>
        </row>
        <row r="1628">
          <cell r="A1628" t="str">
            <v>CASTELLI CALEPIO</v>
          </cell>
          <cell r="B1628" t="str">
            <v>BG</v>
          </cell>
          <cell r="C1628" t="str">
            <v>LOMBARDIA</v>
          </cell>
        </row>
        <row r="1629">
          <cell r="A1629" t="str">
            <v>CASTELLINA IN CHIANTI</v>
          </cell>
          <cell r="B1629" t="str">
            <v>SI</v>
          </cell>
          <cell r="C1629" t="str">
            <v>TOSCANA</v>
          </cell>
        </row>
        <row r="1630">
          <cell r="A1630" t="str">
            <v>CASTELLINA MARITTIMA</v>
          </cell>
          <cell r="B1630" t="str">
            <v>PI</v>
          </cell>
          <cell r="C1630" t="str">
            <v>TOSCANA</v>
          </cell>
        </row>
        <row r="1631">
          <cell r="A1631" t="str">
            <v>CASTELLINALDO</v>
          </cell>
          <cell r="B1631" t="str">
            <v>CN</v>
          </cell>
          <cell r="C1631" t="str">
            <v>PIEMONTE</v>
          </cell>
        </row>
        <row r="1632">
          <cell r="A1632" t="str">
            <v>CASTELLINO DEL BIFERNO</v>
          </cell>
          <cell r="B1632" t="str">
            <v>CB</v>
          </cell>
          <cell r="C1632" t="str">
            <v>MOLISE</v>
          </cell>
        </row>
        <row r="1633">
          <cell r="A1633" t="str">
            <v>CASTELLINO TANARO</v>
          </cell>
          <cell r="B1633" t="str">
            <v>CN</v>
          </cell>
          <cell r="C1633" t="str">
            <v>PIEMONTE</v>
          </cell>
        </row>
        <row r="1634">
          <cell r="A1634" t="str">
            <v>CASTELLIRI</v>
          </cell>
          <cell r="B1634" t="str">
            <v>FR</v>
          </cell>
          <cell r="C1634" t="str">
            <v>LAZIO</v>
          </cell>
        </row>
        <row r="1635">
          <cell r="A1635" t="str">
            <v>CASTELLO CABIAGLIO</v>
          </cell>
          <cell r="B1635" t="str">
            <v>VA</v>
          </cell>
          <cell r="C1635" t="str">
            <v>LOMBARDIA</v>
          </cell>
        </row>
        <row r="1636">
          <cell r="A1636" t="str">
            <v>CASTELLO D'AGOGNA</v>
          </cell>
          <cell r="B1636" t="str">
            <v>PV</v>
          </cell>
          <cell r="C1636" t="str">
            <v>LOMBARDIA</v>
          </cell>
        </row>
        <row r="1637">
          <cell r="A1637" t="str">
            <v>CASTELLO D'ARGILE</v>
          </cell>
          <cell r="B1637" t="str">
            <v>BO</v>
          </cell>
          <cell r="C1637" t="str">
            <v>EMILIA ROMAGNA</v>
          </cell>
        </row>
        <row r="1638">
          <cell r="A1638" t="str">
            <v>CASTELLO DEL MATESE</v>
          </cell>
          <cell r="B1638" t="str">
            <v>CE</v>
          </cell>
          <cell r="C1638" t="str">
            <v>CAMPANIA</v>
          </cell>
        </row>
        <row r="1639">
          <cell r="A1639" t="str">
            <v>CASTELLO DELL'ACQUA</v>
          </cell>
          <cell r="B1639" t="str">
            <v>SO</v>
          </cell>
          <cell r="C1639" t="str">
            <v>LOMBARDIA</v>
          </cell>
        </row>
        <row r="1640">
          <cell r="A1640" t="str">
            <v>CASTELLO DI ANNONE</v>
          </cell>
          <cell r="B1640" t="str">
            <v>AT</v>
          </cell>
          <cell r="C1640" t="str">
            <v>PIEMONTE</v>
          </cell>
        </row>
        <row r="1641">
          <cell r="A1641" t="str">
            <v>CASTELLO DI BRIANZA</v>
          </cell>
          <cell r="B1641" t="str">
            <v>LC</v>
          </cell>
          <cell r="C1641" t="str">
            <v>LOMBARDIA</v>
          </cell>
        </row>
        <row r="1642">
          <cell r="A1642" t="str">
            <v>CASTELLO DI CISTERNA</v>
          </cell>
          <cell r="B1642" t="str">
            <v>NA</v>
          </cell>
          <cell r="C1642" t="str">
            <v>CAMPANIA</v>
          </cell>
        </row>
        <row r="1643">
          <cell r="A1643" t="str">
            <v>CASTELLO DI GODEGO</v>
          </cell>
          <cell r="B1643" t="str">
            <v>TV</v>
          </cell>
          <cell r="C1643" t="str">
            <v>VENETO</v>
          </cell>
        </row>
        <row r="1644">
          <cell r="A1644" t="str">
            <v>CASTELLO DI SERRAVALLE</v>
          </cell>
          <cell r="B1644" t="str">
            <v>BO</v>
          </cell>
          <cell r="C1644" t="str">
            <v>EMILIA ROMAGNA</v>
          </cell>
        </row>
        <row r="1645">
          <cell r="A1645" t="str">
            <v>CASTELLO LAVAZZO</v>
          </cell>
          <cell r="B1645" t="str">
            <v>BL</v>
          </cell>
          <cell r="C1645" t="str">
            <v>VENETO</v>
          </cell>
        </row>
        <row r="1646">
          <cell r="A1646" t="str">
            <v>CASTELLO TESINO</v>
          </cell>
          <cell r="B1646" t="str">
            <v>TN</v>
          </cell>
          <cell r="C1646" t="str">
            <v>TRENTINO ALTO ADIGE</v>
          </cell>
        </row>
        <row r="1647">
          <cell r="A1647" t="str">
            <v>CASTELLO-MOLINA DI FIEMME</v>
          </cell>
          <cell r="B1647" t="str">
            <v>TN</v>
          </cell>
          <cell r="C1647" t="str">
            <v>TRENTINO ALTO ADIGE</v>
          </cell>
        </row>
        <row r="1648">
          <cell r="A1648" t="str">
            <v>CASTELLUCCHIO</v>
          </cell>
          <cell r="B1648" t="str">
            <v>MN</v>
          </cell>
          <cell r="C1648" t="str">
            <v>LOMBARDIA</v>
          </cell>
        </row>
        <row r="1649">
          <cell r="A1649" t="str">
            <v>CASTELLUCCIO DEI SAURI</v>
          </cell>
          <cell r="B1649" t="str">
            <v>FG</v>
          </cell>
          <cell r="C1649" t="str">
            <v>PUGLIA</v>
          </cell>
        </row>
        <row r="1650">
          <cell r="A1650" t="str">
            <v>CASTELLUCCIO INFERIORE</v>
          </cell>
          <cell r="B1650" t="str">
            <v>PZ</v>
          </cell>
          <cell r="C1650" t="str">
            <v>BASILICATA</v>
          </cell>
        </row>
        <row r="1651">
          <cell r="A1651" t="str">
            <v>CASTELLUCCIO SUPERIORE</v>
          </cell>
          <cell r="B1651" t="str">
            <v>PZ</v>
          </cell>
          <cell r="C1651" t="str">
            <v>BASILICATA</v>
          </cell>
        </row>
        <row r="1652">
          <cell r="A1652" t="str">
            <v>CASTELLUCCIO VALMAGGIORE</v>
          </cell>
          <cell r="B1652" t="str">
            <v>FG</v>
          </cell>
          <cell r="C1652" t="str">
            <v>PUGLIA</v>
          </cell>
        </row>
        <row r="1653">
          <cell r="A1653" t="str">
            <v>CASTELL'UMBERTO</v>
          </cell>
          <cell r="B1653" t="str">
            <v>ME</v>
          </cell>
          <cell r="C1653" t="str">
            <v>SICILIA</v>
          </cell>
        </row>
        <row r="1654">
          <cell r="A1654" t="str">
            <v>CASTELMAGNO</v>
          </cell>
          <cell r="B1654" t="str">
            <v>CN</v>
          </cell>
          <cell r="C1654" t="str">
            <v>PIEMONTE</v>
          </cell>
        </row>
        <row r="1655">
          <cell r="A1655" t="str">
            <v>CASTELMARTE</v>
          </cell>
          <cell r="B1655" t="str">
            <v>CO</v>
          </cell>
          <cell r="C1655" t="str">
            <v>LOMBARDIA</v>
          </cell>
        </row>
        <row r="1656">
          <cell r="A1656" t="str">
            <v>CASTELMASSA</v>
          </cell>
          <cell r="B1656" t="str">
            <v>RO</v>
          </cell>
          <cell r="C1656" t="str">
            <v>VENETO</v>
          </cell>
        </row>
        <row r="1657">
          <cell r="A1657" t="str">
            <v>CASTELMAURO</v>
          </cell>
          <cell r="B1657" t="str">
            <v>CB</v>
          </cell>
          <cell r="C1657" t="str">
            <v>MOLISE</v>
          </cell>
        </row>
        <row r="1658">
          <cell r="A1658" t="str">
            <v>CASTELMEZZANO</v>
          </cell>
          <cell r="B1658" t="str">
            <v>PZ</v>
          </cell>
          <cell r="C1658" t="str">
            <v>BASILICATA</v>
          </cell>
        </row>
        <row r="1659">
          <cell r="A1659" t="str">
            <v>CASTELMOLA</v>
          </cell>
          <cell r="B1659" t="str">
            <v>ME</v>
          </cell>
          <cell r="C1659" t="str">
            <v>SICILIA</v>
          </cell>
        </row>
        <row r="1660">
          <cell r="A1660" t="str">
            <v>CASTELNOVETTO</v>
          </cell>
          <cell r="B1660" t="str">
            <v>PV</v>
          </cell>
          <cell r="C1660" t="str">
            <v>LOMBARDIA</v>
          </cell>
        </row>
        <row r="1661">
          <cell r="A1661" t="str">
            <v>CASTELNOVO BARIANO</v>
          </cell>
          <cell r="B1661" t="str">
            <v>RO</v>
          </cell>
          <cell r="C1661" t="str">
            <v>VENETO</v>
          </cell>
        </row>
        <row r="1662">
          <cell r="A1662" t="str">
            <v>CASTELNOVO DEL FRIULI</v>
          </cell>
          <cell r="B1662" t="str">
            <v>PN</v>
          </cell>
          <cell r="C1662" t="str">
            <v>FRIULI VENEZIA GIULIA</v>
          </cell>
        </row>
        <row r="1663">
          <cell r="A1663" t="str">
            <v>CASTELNOVO DI SOTTO</v>
          </cell>
          <cell r="B1663" t="str">
            <v>RE</v>
          </cell>
          <cell r="C1663" t="str">
            <v>EMILIA ROMAGNA</v>
          </cell>
        </row>
        <row r="1664">
          <cell r="A1664" t="str">
            <v>CASTELNOVO NE'MONTI</v>
          </cell>
          <cell r="B1664" t="str">
            <v>RE</v>
          </cell>
          <cell r="C1664" t="str">
            <v>EMILIA ROMAGNA</v>
          </cell>
        </row>
        <row r="1665">
          <cell r="A1665" t="str">
            <v>CASTELNUOVO</v>
          </cell>
          <cell r="B1665" t="str">
            <v>TN</v>
          </cell>
          <cell r="C1665" t="str">
            <v>TRENTINO ALTO ADIGE</v>
          </cell>
        </row>
        <row r="1666">
          <cell r="A1666" t="str">
            <v>CASTELNUOVO BELBO</v>
          </cell>
          <cell r="B1666" t="str">
            <v>AT</v>
          </cell>
          <cell r="C1666" t="str">
            <v>PIEMONTE</v>
          </cell>
        </row>
        <row r="1667">
          <cell r="A1667" t="str">
            <v>CASTELNUOVO BERARDENGA</v>
          </cell>
          <cell r="B1667" t="str">
            <v>SI</v>
          </cell>
          <cell r="C1667" t="str">
            <v>TOSCANA</v>
          </cell>
        </row>
        <row r="1668">
          <cell r="A1668" t="str">
            <v>CASTELNUOVO BOCCA D'ADDA</v>
          </cell>
          <cell r="B1668" t="str">
            <v>LO</v>
          </cell>
          <cell r="C1668" t="str">
            <v>LOMBARDIA</v>
          </cell>
        </row>
        <row r="1669">
          <cell r="A1669" t="str">
            <v>CASTELNUOVO BORMIDA</v>
          </cell>
          <cell r="B1669" t="str">
            <v>AL</v>
          </cell>
          <cell r="C1669" t="str">
            <v>PIEMONTE</v>
          </cell>
        </row>
        <row r="1670">
          <cell r="A1670" t="str">
            <v>CASTELNUOVO BOZZENTE</v>
          </cell>
          <cell r="B1670" t="str">
            <v>CO</v>
          </cell>
          <cell r="C1670" t="str">
            <v>LOMBARDIA</v>
          </cell>
        </row>
        <row r="1671">
          <cell r="A1671" t="str">
            <v>CASTELNUOVO CALCEA</v>
          </cell>
          <cell r="B1671" t="str">
            <v>AT</v>
          </cell>
          <cell r="C1671" t="str">
            <v>PIEMONTE</v>
          </cell>
        </row>
        <row r="1672">
          <cell r="A1672" t="str">
            <v>CASTELNUOVO CILENTO</v>
          </cell>
          <cell r="B1672" t="str">
            <v>SA</v>
          </cell>
          <cell r="C1672" t="str">
            <v>CAMPANIA</v>
          </cell>
        </row>
        <row r="1673">
          <cell r="A1673" t="str">
            <v>CASTELNUOVO DEL GARDA</v>
          </cell>
          <cell r="B1673" t="str">
            <v>VR</v>
          </cell>
          <cell r="C1673" t="str">
            <v>VENETO</v>
          </cell>
        </row>
        <row r="1674">
          <cell r="A1674" t="str">
            <v>CASTELNUOVO DELLA DAUNIA</v>
          </cell>
          <cell r="B1674" t="str">
            <v>FG</v>
          </cell>
          <cell r="C1674" t="str">
            <v>PUGLIA</v>
          </cell>
        </row>
        <row r="1675">
          <cell r="A1675" t="str">
            <v>CASTELNUOVO DI CEVA</v>
          </cell>
          <cell r="B1675" t="str">
            <v>CN</v>
          </cell>
          <cell r="C1675" t="str">
            <v>PIEMONTE</v>
          </cell>
        </row>
        <row r="1676">
          <cell r="A1676" t="str">
            <v>CASTELNUOVO DI CONZA</v>
          </cell>
          <cell r="B1676" t="str">
            <v>SA</v>
          </cell>
          <cell r="C1676" t="str">
            <v>CAMPANIA</v>
          </cell>
        </row>
        <row r="1677">
          <cell r="A1677" t="str">
            <v>CASTELNUOVO DI FARFA</v>
          </cell>
          <cell r="B1677" t="str">
            <v>RI</v>
          </cell>
          <cell r="C1677" t="str">
            <v>LAZIO</v>
          </cell>
        </row>
        <row r="1678">
          <cell r="A1678" t="str">
            <v>CASTELNUOVO DI GARFAGNANA</v>
          </cell>
          <cell r="B1678" t="str">
            <v>LU</v>
          </cell>
          <cell r="C1678" t="str">
            <v>TOSCANA</v>
          </cell>
        </row>
        <row r="1679">
          <cell r="A1679" t="str">
            <v>CASTELNUOVO DI PORTO</v>
          </cell>
          <cell r="B1679" t="str">
            <v>RM</v>
          </cell>
          <cell r="C1679" t="str">
            <v>LAZIO</v>
          </cell>
        </row>
        <row r="1680">
          <cell r="A1680" t="str">
            <v>CASTELNUOVO DI VAL DI CECINA</v>
          </cell>
          <cell r="B1680" t="str">
            <v>PI</v>
          </cell>
          <cell r="C1680" t="str">
            <v>TOSCANA</v>
          </cell>
        </row>
        <row r="1681">
          <cell r="A1681" t="str">
            <v>CASTELNUOVO DON BOSCO</v>
          </cell>
          <cell r="B1681" t="str">
            <v>AT</v>
          </cell>
          <cell r="C1681" t="str">
            <v>PIEMONTE</v>
          </cell>
        </row>
        <row r="1682">
          <cell r="A1682" t="str">
            <v>CASTELNUOVO MAGRA</v>
          </cell>
          <cell r="B1682" t="str">
            <v>SP</v>
          </cell>
          <cell r="C1682" t="str">
            <v>LIGURIA</v>
          </cell>
        </row>
        <row r="1683">
          <cell r="A1683" t="str">
            <v>CASTELNUOVO NIGRA</v>
          </cell>
          <cell r="B1683" t="str">
            <v>TO</v>
          </cell>
          <cell r="C1683" t="str">
            <v>PIEMONTE</v>
          </cell>
        </row>
        <row r="1684">
          <cell r="A1684" t="str">
            <v>CASTELNUOVO PARANO</v>
          </cell>
          <cell r="B1684" t="str">
            <v>FR</v>
          </cell>
          <cell r="C1684" t="str">
            <v>LAZIO</v>
          </cell>
        </row>
        <row r="1685">
          <cell r="A1685" t="str">
            <v>CASTELNUOVO RANGONE</v>
          </cell>
          <cell r="B1685" t="str">
            <v>MO</v>
          </cell>
          <cell r="C1685" t="str">
            <v>EMILIA ROMAGNA</v>
          </cell>
        </row>
        <row r="1686">
          <cell r="A1686" t="str">
            <v>CASTELNUOVO SCRIVIA</v>
          </cell>
          <cell r="B1686" t="str">
            <v>AL</v>
          </cell>
          <cell r="C1686" t="str">
            <v>PIEMONTE</v>
          </cell>
        </row>
        <row r="1687">
          <cell r="A1687" t="str">
            <v>CASTELPAGANO</v>
          </cell>
          <cell r="B1687" t="str">
            <v>BN</v>
          </cell>
          <cell r="C1687" t="str">
            <v>CAMPANIA</v>
          </cell>
        </row>
        <row r="1688">
          <cell r="A1688" t="str">
            <v>CASTELPETROSO</v>
          </cell>
          <cell r="B1688" t="str">
            <v>IS</v>
          </cell>
          <cell r="C1688" t="str">
            <v>MOLISE</v>
          </cell>
        </row>
        <row r="1689">
          <cell r="A1689" t="str">
            <v>CASTELPIZZUTO</v>
          </cell>
          <cell r="B1689" t="str">
            <v>IS</v>
          </cell>
          <cell r="C1689" t="str">
            <v>MOLISE</v>
          </cell>
        </row>
        <row r="1690">
          <cell r="A1690" t="str">
            <v>CASTELPLANIO</v>
          </cell>
          <cell r="B1690" t="str">
            <v>AN</v>
          </cell>
          <cell r="C1690" t="str">
            <v>MARCHE</v>
          </cell>
        </row>
        <row r="1691">
          <cell r="A1691" t="str">
            <v>CASTELPOTO</v>
          </cell>
          <cell r="B1691" t="str">
            <v>BN</v>
          </cell>
          <cell r="C1691" t="str">
            <v>CAMPANIA</v>
          </cell>
        </row>
        <row r="1692">
          <cell r="A1692" t="str">
            <v>CASTELRAIMONDO</v>
          </cell>
          <cell r="B1692" t="str">
            <v>MC</v>
          </cell>
          <cell r="C1692" t="str">
            <v>MARCHE</v>
          </cell>
        </row>
        <row r="1693">
          <cell r="A1693" t="str">
            <v>CASTELROTTO</v>
          </cell>
          <cell r="B1693" t="str">
            <v>BZ</v>
          </cell>
          <cell r="C1693" t="str">
            <v>TRENTINO ALTO ADIGE</v>
          </cell>
        </row>
        <row r="1694">
          <cell r="A1694" t="str">
            <v>CASTELSANTANGELO SUL NERA</v>
          </cell>
          <cell r="B1694" t="str">
            <v>MC</v>
          </cell>
          <cell r="C1694" t="str">
            <v>MARCHE</v>
          </cell>
        </row>
        <row r="1695">
          <cell r="A1695" t="str">
            <v>CASTELSARACENO</v>
          </cell>
          <cell r="B1695" t="str">
            <v>PZ</v>
          </cell>
          <cell r="C1695" t="str">
            <v>BASILICATA</v>
          </cell>
        </row>
        <row r="1696">
          <cell r="A1696" t="str">
            <v>CASTELSEPRIO</v>
          </cell>
          <cell r="B1696" t="str">
            <v>VA</v>
          </cell>
          <cell r="C1696" t="str">
            <v>LOMBARDIA</v>
          </cell>
        </row>
        <row r="1697">
          <cell r="A1697" t="str">
            <v>CASTELSILANO</v>
          </cell>
          <cell r="B1697" t="str">
            <v>KR</v>
          </cell>
          <cell r="C1697" t="str">
            <v>CALABRIA</v>
          </cell>
        </row>
        <row r="1698">
          <cell r="A1698" t="str">
            <v>CASTELSPINA</v>
          </cell>
          <cell r="B1698" t="str">
            <v>AL</v>
          </cell>
          <cell r="C1698" t="str">
            <v>PIEMONTE</v>
          </cell>
        </row>
        <row r="1699">
          <cell r="A1699" t="str">
            <v>CASTELTERMINI</v>
          </cell>
          <cell r="B1699" t="str">
            <v>AG</v>
          </cell>
          <cell r="C1699" t="str">
            <v>SICILIA</v>
          </cell>
        </row>
        <row r="1700">
          <cell r="A1700" t="str">
            <v>CASTELVECCANA</v>
          </cell>
          <cell r="B1700" t="str">
            <v>VA</v>
          </cell>
          <cell r="C1700" t="str">
            <v>LOMBARDIA</v>
          </cell>
        </row>
        <row r="1701">
          <cell r="A1701" t="str">
            <v>CASTELVECCHIO CALVISIO</v>
          </cell>
          <cell r="B1701" t="str">
            <v>AQ</v>
          </cell>
          <cell r="C1701" t="str">
            <v>ABRUZZO</v>
          </cell>
        </row>
        <row r="1702">
          <cell r="A1702" t="str">
            <v>CASTELVECCHIO DI ROCCA BARBENA</v>
          </cell>
          <cell r="B1702" t="str">
            <v>SV</v>
          </cell>
          <cell r="C1702" t="str">
            <v>LIGURIA</v>
          </cell>
        </row>
        <row r="1703">
          <cell r="A1703" t="str">
            <v>CASTELVECCHIO SUBEQUO</v>
          </cell>
          <cell r="B1703" t="str">
            <v>AQ</v>
          </cell>
          <cell r="C1703" t="str">
            <v>ABRUZZO</v>
          </cell>
        </row>
        <row r="1704">
          <cell r="A1704" t="str">
            <v>CASTELVENERE</v>
          </cell>
          <cell r="B1704" t="str">
            <v>BN</v>
          </cell>
          <cell r="C1704" t="str">
            <v>CAMPANIA</v>
          </cell>
        </row>
        <row r="1705">
          <cell r="A1705" t="str">
            <v>CASTELVERDE</v>
          </cell>
          <cell r="B1705" t="str">
            <v>CR</v>
          </cell>
          <cell r="C1705" t="str">
            <v>LOMBARDIA</v>
          </cell>
        </row>
        <row r="1706">
          <cell r="A1706" t="str">
            <v>CASTELVERRINO</v>
          </cell>
          <cell r="B1706" t="str">
            <v>IS</v>
          </cell>
          <cell r="C1706" t="str">
            <v>MOLISE</v>
          </cell>
        </row>
        <row r="1707">
          <cell r="A1707" t="str">
            <v>CASTELVETERE IN VAL FORTORE</v>
          </cell>
          <cell r="B1707" t="str">
            <v>BN</v>
          </cell>
          <cell r="C1707" t="str">
            <v>CAMPANIA</v>
          </cell>
        </row>
        <row r="1708">
          <cell r="A1708" t="str">
            <v>CASTELVETERE SUL CALORE</v>
          </cell>
          <cell r="B1708" t="str">
            <v>AV</v>
          </cell>
          <cell r="C1708" t="str">
            <v>CAMPANIA</v>
          </cell>
        </row>
        <row r="1709">
          <cell r="A1709" t="str">
            <v>CASTELVETRANO</v>
          </cell>
          <cell r="B1709" t="str">
            <v>TP</v>
          </cell>
          <cell r="C1709" t="str">
            <v>SICILIA</v>
          </cell>
        </row>
        <row r="1710">
          <cell r="A1710" t="str">
            <v>CASTELVETRO DI MODENA</v>
          </cell>
          <cell r="B1710" t="str">
            <v>MO</v>
          </cell>
          <cell r="C1710" t="str">
            <v>EMILIA ROMAGNA</v>
          </cell>
        </row>
        <row r="1711">
          <cell r="A1711" t="str">
            <v>CASTELVETRO PIACENTINO</v>
          </cell>
          <cell r="B1711" t="str">
            <v>PC</v>
          </cell>
          <cell r="C1711" t="str">
            <v>EMILIA ROMAGNA</v>
          </cell>
        </row>
        <row r="1712">
          <cell r="A1712" t="str">
            <v>CASTELVISCONTI</v>
          </cell>
          <cell r="B1712" t="str">
            <v>CR</v>
          </cell>
          <cell r="C1712" t="str">
            <v>LOMBARDIA</v>
          </cell>
        </row>
        <row r="1713">
          <cell r="A1713" t="str">
            <v>CASTENASO</v>
          </cell>
          <cell r="B1713" t="str">
            <v>BO</v>
          </cell>
          <cell r="C1713" t="str">
            <v>EMILIA ROMAGNA</v>
          </cell>
        </row>
        <row r="1714">
          <cell r="A1714" t="str">
            <v>CASTENEDOLO</v>
          </cell>
          <cell r="B1714" t="str">
            <v>BS</v>
          </cell>
          <cell r="C1714" t="str">
            <v>LOMBARDIA</v>
          </cell>
        </row>
        <row r="1715">
          <cell r="A1715" t="str">
            <v>CASTIGLION FIBOCCHI</v>
          </cell>
          <cell r="B1715" t="str">
            <v>AR</v>
          </cell>
          <cell r="C1715" t="str">
            <v>TOSCANA</v>
          </cell>
        </row>
        <row r="1716">
          <cell r="A1716" t="str">
            <v>CASTIGLION FIORENTINO</v>
          </cell>
          <cell r="B1716" t="str">
            <v>AR</v>
          </cell>
          <cell r="C1716" t="str">
            <v>TOSCANA</v>
          </cell>
        </row>
        <row r="1717">
          <cell r="A1717" t="str">
            <v>CASTIGLIONE A CASAURIA</v>
          </cell>
          <cell r="B1717" t="str">
            <v>PE</v>
          </cell>
          <cell r="C1717" t="str">
            <v>ABRUZZO</v>
          </cell>
        </row>
        <row r="1718">
          <cell r="A1718" t="str">
            <v>CASTIGLIONE CHIAVARESE</v>
          </cell>
          <cell r="B1718" t="str">
            <v>GE</v>
          </cell>
          <cell r="C1718" t="str">
            <v>LIGURIA</v>
          </cell>
        </row>
        <row r="1719">
          <cell r="A1719" t="str">
            <v>CASTIGLIONE COSENTINO</v>
          </cell>
          <cell r="B1719" t="str">
            <v>CS</v>
          </cell>
          <cell r="C1719" t="str">
            <v>CALABRIA</v>
          </cell>
        </row>
        <row r="1720">
          <cell r="A1720" t="str">
            <v>CASTIGLIONE D'ADDA</v>
          </cell>
          <cell r="B1720" t="str">
            <v>LO</v>
          </cell>
          <cell r="C1720" t="str">
            <v>LOMBARDIA</v>
          </cell>
        </row>
        <row r="1721">
          <cell r="A1721" t="str">
            <v>CASTIGLIONE DEI PEPOLI</v>
          </cell>
          <cell r="B1721" t="str">
            <v>BO</v>
          </cell>
          <cell r="C1721" t="str">
            <v>EMILIA ROMAGNA</v>
          </cell>
        </row>
        <row r="1722">
          <cell r="A1722" t="str">
            <v>CASTIGLIONE DEL GENOVESI</v>
          </cell>
          <cell r="B1722" t="str">
            <v>SA</v>
          </cell>
          <cell r="C1722" t="str">
            <v>CAMPANIA</v>
          </cell>
        </row>
        <row r="1723">
          <cell r="A1723" t="str">
            <v>CASTIGLIONE DEL LAGO</v>
          </cell>
          <cell r="B1723" t="str">
            <v>PG</v>
          </cell>
          <cell r="C1723" t="str">
            <v>UMBRIA</v>
          </cell>
        </row>
        <row r="1724">
          <cell r="A1724" t="str">
            <v>CASTIGLIONE DELLA PESCAIA</v>
          </cell>
          <cell r="B1724" t="str">
            <v>GR</v>
          </cell>
          <cell r="C1724" t="str">
            <v>TOSCANA</v>
          </cell>
        </row>
        <row r="1725">
          <cell r="A1725" t="str">
            <v>CASTIGLIONE DELLE STIVIERE</v>
          </cell>
          <cell r="B1725" t="str">
            <v>MN</v>
          </cell>
          <cell r="C1725" t="str">
            <v>LOMBARDIA</v>
          </cell>
        </row>
        <row r="1726">
          <cell r="A1726" t="str">
            <v>CASTIGLIONE DI GARFAGNANA</v>
          </cell>
          <cell r="B1726" t="str">
            <v>LU</v>
          </cell>
          <cell r="C1726" t="str">
            <v>TOSCANA</v>
          </cell>
        </row>
        <row r="1727">
          <cell r="A1727" t="str">
            <v>CASTIGLIONE DI SICILIA</v>
          </cell>
          <cell r="B1727" t="str">
            <v>CT</v>
          </cell>
          <cell r="C1727" t="str">
            <v>SICILIA</v>
          </cell>
        </row>
        <row r="1728">
          <cell r="A1728" t="str">
            <v>CASTIGLIONE D'INTELVI</v>
          </cell>
          <cell r="B1728" t="str">
            <v>CO</v>
          </cell>
          <cell r="C1728" t="str">
            <v>LOMBARDIA</v>
          </cell>
        </row>
        <row r="1729">
          <cell r="A1729" t="str">
            <v>CASTIGLIONE D'ORCIA</v>
          </cell>
          <cell r="B1729" t="str">
            <v>SI</v>
          </cell>
          <cell r="C1729" t="str">
            <v>TOSCANA</v>
          </cell>
        </row>
        <row r="1730">
          <cell r="A1730" t="str">
            <v>CASTIGLIONE FALLETTO</v>
          </cell>
          <cell r="B1730" t="str">
            <v>CN</v>
          </cell>
          <cell r="C1730" t="str">
            <v>PIEMONTE</v>
          </cell>
        </row>
        <row r="1731">
          <cell r="A1731" t="str">
            <v>CASTIGLIONE IN TEVERINA</v>
          </cell>
          <cell r="B1731" t="str">
            <v>VT</v>
          </cell>
          <cell r="C1731" t="str">
            <v>LAZIO</v>
          </cell>
        </row>
        <row r="1732">
          <cell r="A1732" t="str">
            <v>CASTIGLIONE MESSER MARINO</v>
          </cell>
          <cell r="B1732" t="str">
            <v>CH</v>
          </cell>
          <cell r="C1732" t="str">
            <v>ABRUZZO</v>
          </cell>
        </row>
        <row r="1733">
          <cell r="A1733" t="str">
            <v>CASTIGLIONE MESSER RAIMONDO</v>
          </cell>
          <cell r="B1733" t="str">
            <v>TE</v>
          </cell>
          <cell r="C1733" t="str">
            <v>ABRUZZO</v>
          </cell>
        </row>
        <row r="1734">
          <cell r="A1734" t="str">
            <v>CASTIGLIONE OLONA</v>
          </cell>
          <cell r="B1734" t="str">
            <v>VA</v>
          </cell>
          <cell r="C1734" t="str">
            <v>LOMBARDIA</v>
          </cell>
        </row>
        <row r="1735">
          <cell r="A1735" t="str">
            <v>CASTIGLIONE TINELLA</v>
          </cell>
          <cell r="B1735" t="str">
            <v>CN</v>
          </cell>
          <cell r="C1735" t="str">
            <v>PIEMONTE</v>
          </cell>
        </row>
        <row r="1736">
          <cell r="A1736" t="str">
            <v>CASTIGLIONE TORINESE</v>
          </cell>
          <cell r="B1736" t="str">
            <v>TO</v>
          </cell>
          <cell r="C1736" t="str">
            <v>PIEMONTE</v>
          </cell>
        </row>
        <row r="1737">
          <cell r="A1737" t="str">
            <v>CASTIGNANO</v>
          </cell>
          <cell r="B1737" t="str">
            <v>AP</v>
          </cell>
          <cell r="C1737" t="str">
            <v>MARCHE</v>
          </cell>
        </row>
        <row r="1738">
          <cell r="A1738" t="str">
            <v>CASTILENTI</v>
          </cell>
          <cell r="B1738" t="str">
            <v>TE</v>
          </cell>
          <cell r="C1738" t="str">
            <v>ABRUZZO</v>
          </cell>
        </row>
        <row r="1739">
          <cell r="A1739" t="str">
            <v>CASTINO</v>
          </cell>
          <cell r="B1739" t="str">
            <v>CN</v>
          </cell>
          <cell r="C1739" t="str">
            <v>PIEMONTE</v>
          </cell>
        </row>
        <row r="1740">
          <cell r="A1740" t="str">
            <v>CASTIONE ANDEVENNO</v>
          </cell>
          <cell r="B1740" t="str">
            <v>SO</v>
          </cell>
          <cell r="C1740" t="str">
            <v>LOMBARDIA</v>
          </cell>
        </row>
        <row r="1741">
          <cell r="A1741" t="str">
            <v>CASTIONE DELLA PRESOLANA</v>
          </cell>
          <cell r="B1741" t="str">
            <v>BG</v>
          </cell>
          <cell r="C1741" t="str">
            <v>LOMBARDIA</v>
          </cell>
        </row>
        <row r="1742">
          <cell r="A1742" t="str">
            <v>CASTIONS DI STRADA</v>
          </cell>
          <cell r="B1742" t="str">
            <v>UD</v>
          </cell>
          <cell r="C1742" t="str">
            <v>FRIULI VENEZIA GIULIA</v>
          </cell>
        </row>
        <row r="1743">
          <cell r="A1743" t="str">
            <v>CASTIRAGA VIDARDO</v>
          </cell>
          <cell r="B1743" t="str">
            <v>LO</v>
          </cell>
          <cell r="C1743" t="str">
            <v>LOMBARDIA</v>
          </cell>
        </row>
        <row r="1744">
          <cell r="A1744" t="str">
            <v>CASTO</v>
          </cell>
          <cell r="B1744" t="str">
            <v>BS</v>
          </cell>
          <cell r="C1744" t="str">
            <v>LOMBARDIA</v>
          </cell>
        </row>
        <row r="1745">
          <cell r="A1745" t="str">
            <v>CASTORANO</v>
          </cell>
          <cell r="B1745" t="str">
            <v>AP</v>
          </cell>
          <cell r="C1745" t="str">
            <v>MARCHE</v>
          </cell>
        </row>
        <row r="1746">
          <cell r="A1746" t="str">
            <v>CASTREZZATO</v>
          </cell>
          <cell r="B1746" t="str">
            <v>BS</v>
          </cell>
          <cell r="C1746" t="str">
            <v>LOMBARDIA</v>
          </cell>
        </row>
        <row r="1747">
          <cell r="A1747" t="str">
            <v>CASTRI DI LECCE</v>
          </cell>
          <cell r="B1747" t="str">
            <v>LE</v>
          </cell>
          <cell r="C1747" t="str">
            <v>PUGLIA</v>
          </cell>
        </row>
        <row r="1748">
          <cell r="A1748" t="str">
            <v>CASTRIGNANO DE' GRECI</v>
          </cell>
          <cell r="B1748" t="str">
            <v>LE</v>
          </cell>
          <cell r="C1748" t="str">
            <v>PUGLIA</v>
          </cell>
        </row>
        <row r="1749">
          <cell r="A1749" t="str">
            <v>CASTRIGNANO DEL CAPO</v>
          </cell>
          <cell r="B1749" t="str">
            <v>LE</v>
          </cell>
          <cell r="C1749" t="str">
            <v>PUGLIA</v>
          </cell>
        </row>
        <row r="1750">
          <cell r="A1750" t="str">
            <v>CASTRO</v>
          </cell>
          <cell r="B1750" t="str">
            <v>BG</v>
          </cell>
          <cell r="C1750" t="str">
            <v>LOMBARDIA</v>
          </cell>
        </row>
        <row r="1751">
          <cell r="A1751" t="str">
            <v>CASTRO</v>
          </cell>
          <cell r="B1751" t="str">
            <v>LE</v>
          </cell>
          <cell r="C1751" t="str">
            <v>PUGLIA</v>
          </cell>
        </row>
        <row r="1752">
          <cell r="A1752" t="str">
            <v>CASTRO DEI VOLSCI</v>
          </cell>
          <cell r="B1752" t="str">
            <v>FR</v>
          </cell>
          <cell r="C1752" t="str">
            <v>LAZIO</v>
          </cell>
        </row>
        <row r="1753">
          <cell r="A1753" t="str">
            <v>CASTROCARO TERME E TERRA DEL SOLE</v>
          </cell>
          <cell r="B1753" t="str">
            <v>FO</v>
          </cell>
          <cell r="C1753" t="str">
            <v>EMILIA ROMAGNA</v>
          </cell>
        </row>
        <row r="1754">
          <cell r="A1754" t="str">
            <v>CASTROCIELO</v>
          </cell>
          <cell r="B1754" t="str">
            <v>FR</v>
          </cell>
          <cell r="C1754" t="str">
            <v>LAZIO</v>
          </cell>
        </row>
        <row r="1755">
          <cell r="A1755" t="str">
            <v>CASTROFILIPPO</v>
          </cell>
          <cell r="B1755" t="str">
            <v>AG</v>
          </cell>
          <cell r="C1755" t="str">
            <v>SICILIA</v>
          </cell>
        </row>
        <row r="1756">
          <cell r="A1756" t="str">
            <v>CASTROLIBERO</v>
          </cell>
          <cell r="B1756" t="str">
            <v>CS</v>
          </cell>
          <cell r="C1756" t="str">
            <v>CALABRIA</v>
          </cell>
        </row>
        <row r="1757">
          <cell r="A1757" t="str">
            <v>CASTRONNO</v>
          </cell>
          <cell r="B1757" t="str">
            <v>VA</v>
          </cell>
          <cell r="C1757" t="str">
            <v>LOMBARDIA</v>
          </cell>
        </row>
        <row r="1758">
          <cell r="A1758" t="str">
            <v>CASTRONUOVO DI SANT'ANDREA</v>
          </cell>
          <cell r="B1758" t="str">
            <v>PZ</v>
          </cell>
          <cell r="C1758" t="str">
            <v>BASILICATA</v>
          </cell>
        </row>
        <row r="1759">
          <cell r="A1759" t="str">
            <v>CASTRONUOVO DI SICILIA</v>
          </cell>
          <cell r="B1759" t="str">
            <v>PA</v>
          </cell>
          <cell r="C1759" t="str">
            <v>SICILIA</v>
          </cell>
        </row>
        <row r="1760">
          <cell r="A1760" t="str">
            <v>CASTROPIGNANO</v>
          </cell>
          <cell r="B1760" t="str">
            <v>CB</v>
          </cell>
          <cell r="C1760" t="str">
            <v>MOLISE</v>
          </cell>
        </row>
        <row r="1761">
          <cell r="A1761" t="str">
            <v>CASTROREALE</v>
          </cell>
          <cell r="B1761" t="str">
            <v>ME</v>
          </cell>
          <cell r="C1761" t="str">
            <v>SICILIA</v>
          </cell>
        </row>
        <row r="1762">
          <cell r="A1762" t="str">
            <v>CASTROREGIO</v>
          </cell>
          <cell r="B1762" t="str">
            <v>CS</v>
          </cell>
          <cell r="C1762" t="str">
            <v>CALABRIA</v>
          </cell>
        </row>
        <row r="1763">
          <cell r="A1763" t="str">
            <v>CASTROVILLARI</v>
          </cell>
          <cell r="B1763" t="str">
            <v>CS</v>
          </cell>
          <cell r="C1763" t="str">
            <v>CALABRIA</v>
          </cell>
        </row>
        <row r="1764">
          <cell r="A1764" t="str">
            <v>CATANIA</v>
          </cell>
          <cell r="B1764" t="str">
            <v>CT</v>
          </cell>
          <cell r="C1764" t="str">
            <v>SICILIA</v>
          </cell>
        </row>
        <row r="1765">
          <cell r="A1765" t="str">
            <v>CATANZARO</v>
          </cell>
          <cell r="B1765" t="str">
            <v>CZ</v>
          </cell>
          <cell r="C1765" t="str">
            <v>CALABRIA</v>
          </cell>
        </row>
        <row r="1766">
          <cell r="A1766" t="str">
            <v>CATENANUOVA</v>
          </cell>
          <cell r="B1766" t="str">
            <v>EN</v>
          </cell>
          <cell r="C1766" t="str">
            <v>SICILIA</v>
          </cell>
        </row>
        <row r="1767">
          <cell r="A1767" t="str">
            <v>CATIGNANO</v>
          </cell>
          <cell r="B1767" t="str">
            <v>PE</v>
          </cell>
          <cell r="C1767" t="str">
            <v>ABRUZZO</v>
          </cell>
        </row>
        <row r="1768">
          <cell r="A1768" t="str">
            <v>CATTOLICA</v>
          </cell>
          <cell r="B1768" t="str">
            <v>RN</v>
          </cell>
          <cell r="C1768" t="str">
            <v>EMILIA ROMAGNA</v>
          </cell>
        </row>
        <row r="1769">
          <cell r="A1769" t="str">
            <v>CATTOLICA ERACLEA</v>
          </cell>
          <cell r="B1769" t="str">
            <v>AG</v>
          </cell>
          <cell r="C1769" t="str">
            <v>SICILIA</v>
          </cell>
        </row>
        <row r="1770">
          <cell r="A1770" t="str">
            <v>CAULONIA</v>
          </cell>
          <cell r="B1770" t="str">
            <v>RC</v>
          </cell>
          <cell r="C1770" t="str">
            <v>CALABRIA</v>
          </cell>
        </row>
        <row r="1771">
          <cell r="A1771" t="str">
            <v>CAUTANO</v>
          </cell>
          <cell r="B1771" t="str">
            <v>BN</v>
          </cell>
          <cell r="C1771" t="str">
            <v>CAMPANIA</v>
          </cell>
        </row>
        <row r="1772">
          <cell r="A1772" t="str">
            <v>CAVA DE' TIRRENI</v>
          </cell>
          <cell r="B1772" t="str">
            <v>SA</v>
          </cell>
          <cell r="C1772" t="str">
            <v>CAMPANIA</v>
          </cell>
        </row>
        <row r="1773">
          <cell r="A1773" t="str">
            <v>CAVA MANARA</v>
          </cell>
          <cell r="B1773" t="str">
            <v>PV</v>
          </cell>
          <cell r="C1773" t="str">
            <v>LOMBARDIA</v>
          </cell>
        </row>
        <row r="1774">
          <cell r="A1774" t="str">
            <v>CAVACURTA</v>
          </cell>
          <cell r="B1774" t="str">
            <v>LO</v>
          </cell>
          <cell r="C1774" t="str">
            <v>LOMBARDIA</v>
          </cell>
        </row>
        <row r="1775">
          <cell r="A1775" t="str">
            <v>CAVAGLIA'</v>
          </cell>
          <cell r="B1775" t="str">
            <v>BI</v>
          </cell>
          <cell r="C1775" t="str">
            <v>PIEMONTE</v>
          </cell>
        </row>
        <row r="1776">
          <cell r="A1776" t="str">
            <v>CAVAGLIETTO</v>
          </cell>
          <cell r="B1776" t="str">
            <v>NO</v>
          </cell>
          <cell r="C1776" t="str">
            <v>PIEMONTE</v>
          </cell>
        </row>
        <row r="1777">
          <cell r="A1777" t="str">
            <v>CAVAGLIO D'AGOGNA</v>
          </cell>
          <cell r="B1777" t="str">
            <v>NO</v>
          </cell>
          <cell r="C1777" t="str">
            <v>PIEMONTE</v>
          </cell>
        </row>
        <row r="1778">
          <cell r="A1778" t="str">
            <v>CAVAGLIO-SPOCCIA</v>
          </cell>
          <cell r="B1778" t="str">
            <v>VB</v>
          </cell>
          <cell r="C1778" t="str">
            <v>PIEMONTE</v>
          </cell>
        </row>
        <row r="1779">
          <cell r="A1779" t="str">
            <v>CAVAGNOLO</v>
          </cell>
          <cell r="B1779" t="str">
            <v>TO</v>
          </cell>
          <cell r="C1779" t="str">
            <v>PIEMONTE</v>
          </cell>
        </row>
        <row r="1780">
          <cell r="A1780" t="str">
            <v>CAVAION VERONESE</v>
          </cell>
          <cell r="B1780" t="str">
            <v>VR</v>
          </cell>
          <cell r="C1780" t="str">
            <v>VENETO</v>
          </cell>
        </row>
        <row r="1781">
          <cell r="A1781" t="str">
            <v>CAVALESE</v>
          </cell>
          <cell r="B1781" t="str">
            <v>TN</v>
          </cell>
          <cell r="C1781" t="str">
            <v>TRENTINO ALTO ADIGE</v>
          </cell>
        </row>
        <row r="1782">
          <cell r="A1782" t="str">
            <v>CAVALLASCA</v>
          </cell>
          <cell r="B1782" t="str">
            <v>CO</v>
          </cell>
          <cell r="C1782" t="str">
            <v>LOMBARDIA</v>
          </cell>
        </row>
        <row r="1783">
          <cell r="A1783" t="str">
            <v>CAVALLERLEONE</v>
          </cell>
          <cell r="B1783" t="str">
            <v>CN</v>
          </cell>
          <cell r="C1783" t="str">
            <v>PIEMONTE</v>
          </cell>
        </row>
        <row r="1784">
          <cell r="A1784" t="str">
            <v>CAVALLERMAGGIORE</v>
          </cell>
          <cell r="B1784" t="str">
            <v>CN</v>
          </cell>
          <cell r="C1784" t="str">
            <v>PIEMONTE</v>
          </cell>
        </row>
        <row r="1785">
          <cell r="A1785" t="str">
            <v>CAVALLINO</v>
          </cell>
          <cell r="B1785" t="str">
            <v>LE</v>
          </cell>
          <cell r="C1785" t="str">
            <v>PUGLIA</v>
          </cell>
        </row>
        <row r="1786">
          <cell r="A1786" t="str">
            <v>CAVALLIRIO</v>
          </cell>
          <cell r="B1786" t="str">
            <v>NO</v>
          </cell>
          <cell r="C1786" t="str">
            <v>PIEMONTE</v>
          </cell>
        </row>
        <row r="1787">
          <cell r="A1787" t="str">
            <v>CAVARENO</v>
          </cell>
          <cell r="B1787" t="str">
            <v>TN</v>
          </cell>
          <cell r="C1787" t="str">
            <v>TRENTINO ALTO ADIGE</v>
          </cell>
        </row>
        <row r="1788">
          <cell r="A1788" t="str">
            <v>CAVARGNA</v>
          </cell>
          <cell r="B1788" t="str">
            <v>CO</v>
          </cell>
          <cell r="C1788" t="str">
            <v>LOMBARDIA</v>
          </cell>
        </row>
        <row r="1789">
          <cell r="A1789" t="str">
            <v>CAVARIA CON PREMEZZO</v>
          </cell>
          <cell r="B1789" t="str">
            <v>VA</v>
          </cell>
          <cell r="C1789" t="str">
            <v>LOMBARDIA</v>
          </cell>
        </row>
        <row r="1790">
          <cell r="A1790" t="str">
            <v>CAVARZERE</v>
          </cell>
          <cell r="B1790" t="str">
            <v>VE</v>
          </cell>
          <cell r="C1790" t="str">
            <v>VENETO</v>
          </cell>
        </row>
        <row r="1791">
          <cell r="A1791" t="str">
            <v>CAVASO DEL TOMBA</v>
          </cell>
          <cell r="B1791" t="str">
            <v>TV</v>
          </cell>
          <cell r="C1791" t="str">
            <v>VENETO</v>
          </cell>
        </row>
        <row r="1792">
          <cell r="A1792" t="str">
            <v>CAVASSO NUOVO</v>
          </cell>
          <cell r="B1792" t="str">
            <v>PN</v>
          </cell>
          <cell r="C1792" t="str">
            <v>FRIULI VENEZIA GIULIA</v>
          </cell>
        </row>
        <row r="1793">
          <cell r="A1793" t="str">
            <v>CAVATORE</v>
          </cell>
          <cell r="B1793" t="str">
            <v>AL</v>
          </cell>
          <cell r="C1793" t="str">
            <v>PIEMONTE</v>
          </cell>
        </row>
        <row r="1794">
          <cell r="A1794" t="str">
            <v>CAVAZZO CARNICO</v>
          </cell>
          <cell r="B1794" t="str">
            <v>UD</v>
          </cell>
          <cell r="C1794" t="str">
            <v>FRIULI VENEZIA GIULIA</v>
          </cell>
        </row>
        <row r="1795">
          <cell r="A1795" t="str">
            <v>CAVE</v>
          </cell>
          <cell r="B1795" t="str">
            <v>RM</v>
          </cell>
          <cell r="C1795" t="str">
            <v>LAZIO</v>
          </cell>
        </row>
        <row r="1796">
          <cell r="A1796" t="str">
            <v>CAVEDAGO</v>
          </cell>
          <cell r="B1796" t="str">
            <v>TN</v>
          </cell>
          <cell r="C1796" t="str">
            <v>TRENTINO ALTO ADIGE</v>
          </cell>
        </row>
        <row r="1797">
          <cell r="A1797" t="str">
            <v>CAVEDINE</v>
          </cell>
          <cell r="B1797" t="str">
            <v>TN</v>
          </cell>
          <cell r="C1797" t="str">
            <v>TRENTINO ALTO ADIGE</v>
          </cell>
        </row>
        <row r="1798">
          <cell r="A1798" t="str">
            <v>CAVENAGO D'ADDA</v>
          </cell>
          <cell r="B1798" t="str">
            <v>LO</v>
          </cell>
          <cell r="C1798" t="str">
            <v>LOMBARDIA</v>
          </cell>
        </row>
        <row r="1799">
          <cell r="A1799" t="str">
            <v>CAVENAGO DI BRIANZA</v>
          </cell>
          <cell r="B1799" t="str">
            <v>MI</v>
          </cell>
          <cell r="C1799" t="str">
            <v>LOMBARDIA</v>
          </cell>
        </row>
        <row r="1800">
          <cell r="A1800" t="str">
            <v>CAVERNAGO</v>
          </cell>
          <cell r="B1800" t="str">
            <v>BG</v>
          </cell>
          <cell r="C1800" t="str">
            <v>LOMBARDIA</v>
          </cell>
        </row>
        <row r="1801">
          <cell r="A1801" t="str">
            <v>CAVEZZO</v>
          </cell>
          <cell r="B1801" t="str">
            <v>MO</v>
          </cell>
          <cell r="C1801" t="str">
            <v>EMILIA ROMAGNA</v>
          </cell>
        </row>
        <row r="1802">
          <cell r="A1802" t="str">
            <v>CAVIZZANA</v>
          </cell>
          <cell r="B1802" t="str">
            <v>TN</v>
          </cell>
          <cell r="C1802" t="str">
            <v>TRENTINO ALTO ADIGE</v>
          </cell>
        </row>
        <row r="1803">
          <cell r="A1803" t="str">
            <v>CAVOUR</v>
          </cell>
          <cell r="B1803" t="str">
            <v>TO</v>
          </cell>
          <cell r="C1803" t="str">
            <v>PIEMONTE</v>
          </cell>
        </row>
        <row r="1804">
          <cell r="A1804" t="str">
            <v>CAVRIAGO</v>
          </cell>
          <cell r="B1804" t="str">
            <v>RE</v>
          </cell>
          <cell r="C1804" t="str">
            <v>EMILIA ROMAGNA</v>
          </cell>
        </row>
        <row r="1805">
          <cell r="A1805" t="str">
            <v>CAVRIANA</v>
          </cell>
          <cell r="B1805" t="str">
            <v>MN</v>
          </cell>
          <cell r="C1805" t="str">
            <v>LOMBARDIA</v>
          </cell>
        </row>
        <row r="1806">
          <cell r="A1806" t="str">
            <v>CAVRIGLIA</v>
          </cell>
          <cell r="B1806" t="str">
            <v>AR</v>
          </cell>
          <cell r="C1806" t="str">
            <v>TOSCANA</v>
          </cell>
        </row>
        <row r="1807">
          <cell r="A1807" t="str">
            <v>CAZZAGO BRABBIA</v>
          </cell>
          <cell r="B1807" t="str">
            <v>VA</v>
          </cell>
          <cell r="C1807" t="str">
            <v>LOMBARDIA</v>
          </cell>
        </row>
        <row r="1808">
          <cell r="A1808" t="str">
            <v>CAZZAGO SAN MARTINO</v>
          </cell>
          <cell r="B1808" t="str">
            <v>BS</v>
          </cell>
          <cell r="C1808" t="str">
            <v>LOMBARDIA</v>
          </cell>
        </row>
        <row r="1809">
          <cell r="A1809" t="str">
            <v>CAZZANO DI TRAMIGNA</v>
          </cell>
          <cell r="B1809" t="str">
            <v>VR</v>
          </cell>
          <cell r="C1809" t="str">
            <v>VENETO</v>
          </cell>
        </row>
        <row r="1810">
          <cell r="A1810" t="str">
            <v>CAZZANO SANT'ANDREA</v>
          </cell>
          <cell r="B1810" t="str">
            <v>BG</v>
          </cell>
          <cell r="C1810" t="str">
            <v>LOMBARDIA</v>
          </cell>
        </row>
        <row r="1811">
          <cell r="A1811" t="str">
            <v>CECCANO</v>
          </cell>
          <cell r="B1811" t="str">
            <v>FR</v>
          </cell>
          <cell r="C1811" t="str">
            <v>LAZIO</v>
          </cell>
        </row>
        <row r="1812">
          <cell r="A1812" t="str">
            <v>CECIMA</v>
          </cell>
          <cell r="B1812" t="str">
            <v>PV</v>
          </cell>
          <cell r="C1812" t="str">
            <v>LOMBARDIA</v>
          </cell>
        </row>
        <row r="1813">
          <cell r="A1813" t="str">
            <v>CECINA</v>
          </cell>
          <cell r="B1813" t="str">
            <v>LI</v>
          </cell>
          <cell r="C1813" t="str">
            <v>TOSCANA</v>
          </cell>
        </row>
        <row r="1814">
          <cell r="A1814" t="str">
            <v>CEDEGOLO</v>
          </cell>
          <cell r="B1814" t="str">
            <v>BS</v>
          </cell>
          <cell r="C1814" t="str">
            <v>LOMBARDIA</v>
          </cell>
        </row>
        <row r="1815">
          <cell r="A1815" t="str">
            <v>CEDRASCO</v>
          </cell>
          <cell r="B1815" t="str">
            <v>SO</v>
          </cell>
          <cell r="C1815" t="str">
            <v>LOMBARDIA</v>
          </cell>
        </row>
        <row r="1816">
          <cell r="A1816" t="str">
            <v>CEFALA' DIANA</v>
          </cell>
          <cell r="B1816" t="str">
            <v>PA</v>
          </cell>
          <cell r="C1816" t="str">
            <v>SICILIA</v>
          </cell>
        </row>
        <row r="1817">
          <cell r="A1817" t="str">
            <v>CEFALU'</v>
          </cell>
          <cell r="B1817" t="str">
            <v>PA</v>
          </cell>
          <cell r="C1817" t="str">
            <v>SICILIA</v>
          </cell>
        </row>
        <row r="1818">
          <cell r="A1818" t="str">
            <v>CEGGIA</v>
          </cell>
          <cell r="B1818" t="str">
            <v>VE</v>
          </cell>
          <cell r="C1818" t="str">
            <v>VENETO</v>
          </cell>
        </row>
        <row r="1819">
          <cell r="A1819" t="str">
            <v>CEGLIE MESSAPICA</v>
          </cell>
          <cell r="B1819" t="str">
            <v>BR</v>
          </cell>
          <cell r="C1819" t="str">
            <v>PUGLIA</v>
          </cell>
        </row>
        <row r="1820">
          <cell r="A1820" t="str">
            <v>CELANO</v>
          </cell>
          <cell r="B1820" t="str">
            <v>AQ</v>
          </cell>
          <cell r="C1820" t="str">
            <v>ABRUZZO</v>
          </cell>
        </row>
        <row r="1821">
          <cell r="A1821" t="str">
            <v>CELENZA SUL TRIGNO</v>
          </cell>
          <cell r="B1821" t="str">
            <v>CH</v>
          </cell>
          <cell r="C1821" t="str">
            <v>ABRUZZO</v>
          </cell>
        </row>
        <row r="1822">
          <cell r="A1822" t="str">
            <v>CELENZA VALFORTORE</v>
          </cell>
          <cell r="B1822" t="str">
            <v>FG</v>
          </cell>
          <cell r="C1822" t="str">
            <v>PUGLIA</v>
          </cell>
        </row>
        <row r="1823">
          <cell r="A1823" t="str">
            <v>CELICO</v>
          </cell>
          <cell r="B1823" t="str">
            <v>CS</v>
          </cell>
          <cell r="C1823" t="str">
            <v>CALABRIA</v>
          </cell>
        </row>
        <row r="1824">
          <cell r="A1824" t="str">
            <v>CELLA DATI</v>
          </cell>
          <cell r="B1824" t="str">
            <v>CR</v>
          </cell>
          <cell r="C1824" t="str">
            <v>LOMBARDIA</v>
          </cell>
        </row>
        <row r="1825">
          <cell r="A1825" t="str">
            <v>CELLA MONTE</v>
          </cell>
          <cell r="B1825" t="str">
            <v>AL</v>
          </cell>
          <cell r="C1825" t="str">
            <v>PIEMONTE</v>
          </cell>
        </row>
        <row r="1826">
          <cell r="A1826" t="str">
            <v>CELLAMARE</v>
          </cell>
          <cell r="B1826" t="str">
            <v>BA</v>
          </cell>
          <cell r="C1826" t="str">
            <v>PUGLIA</v>
          </cell>
        </row>
        <row r="1827">
          <cell r="A1827" t="str">
            <v>CELLARA</v>
          </cell>
          <cell r="B1827" t="str">
            <v>CS</v>
          </cell>
          <cell r="C1827" t="str">
            <v>CALABRIA</v>
          </cell>
        </row>
        <row r="1828">
          <cell r="A1828" t="str">
            <v>CELLARENGO</v>
          </cell>
          <cell r="B1828" t="str">
            <v>AT</v>
          </cell>
          <cell r="C1828" t="str">
            <v>PIEMONTE</v>
          </cell>
        </row>
        <row r="1829">
          <cell r="A1829" t="str">
            <v>CELLATICA</v>
          </cell>
          <cell r="B1829" t="str">
            <v>BS</v>
          </cell>
          <cell r="C1829" t="str">
            <v>LOMBARDIA</v>
          </cell>
        </row>
        <row r="1830">
          <cell r="A1830" t="str">
            <v>CELLE DI BULGHERIA</v>
          </cell>
          <cell r="B1830" t="str">
            <v>SA</v>
          </cell>
          <cell r="C1830" t="str">
            <v>CAMPANIA</v>
          </cell>
        </row>
        <row r="1831">
          <cell r="A1831" t="str">
            <v>CELLE DI MACRA</v>
          </cell>
          <cell r="B1831" t="str">
            <v>CN</v>
          </cell>
          <cell r="C1831" t="str">
            <v>PIEMONTE</v>
          </cell>
        </row>
        <row r="1832">
          <cell r="A1832" t="str">
            <v>CELLE DI SAN VITO</v>
          </cell>
          <cell r="B1832" t="str">
            <v>FG</v>
          </cell>
          <cell r="C1832" t="str">
            <v>PUGLIA</v>
          </cell>
        </row>
        <row r="1833">
          <cell r="A1833" t="str">
            <v>CELLE ENOMONDO</v>
          </cell>
          <cell r="B1833" t="str">
            <v>AT</v>
          </cell>
          <cell r="C1833" t="str">
            <v>PIEMONTE</v>
          </cell>
        </row>
        <row r="1834">
          <cell r="A1834" t="str">
            <v>CELLE LIGURE</v>
          </cell>
          <cell r="B1834" t="str">
            <v>SV</v>
          </cell>
          <cell r="C1834" t="str">
            <v>LIGURIA</v>
          </cell>
        </row>
        <row r="1835">
          <cell r="A1835" t="str">
            <v>CELLENO</v>
          </cell>
          <cell r="B1835" t="str">
            <v>VT</v>
          </cell>
          <cell r="C1835" t="str">
            <v>LAZIO</v>
          </cell>
        </row>
        <row r="1836">
          <cell r="A1836" t="str">
            <v>CELLERE</v>
          </cell>
          <cell r="B1836" t="str">
            <v>VT</v>
          </cell>
          <cell r="C1836" t="str">
            <v>LAZIO</v>
          </cell>
        </row>
        <row r="1837">
          <cell r="A1837" t="str">
            <v>CELLINO ATTANASIO</v>
          </cell>
          <cell r="B1837" t="str">
            <v>TE</v>
          </cell>
          <cell r="C1837" t="str">
            <v>ABRUZZO</v>
          </cell>
        </row>
        <row r="1838">
          <cell r="A1838" t="str">
            <v>CELLINO SAN MARCO</v>
          </cell>
          <cell r="B1838" t="str">
            <v>BR</v>
          </cell>
          <cell r="C1838" t="str">
            <v>PUGLIA</v>
          </cell>
        </row>
        <row r="1839">
          <cell r="A1839" t="str">
            <v>CELLIO</v>
          </cell>
          <cell r="B1839" t="str">
            <v>VC</v>
          </cell>
          <cell r="C1839" t="str">
            <v>PIEMONTE</v>
          </cell>
        </row>
        <row r="1840">
          <cell r="A1840" t="str">
            <v>CELLOLE</v>
          </cell>
          <cell r="B1840" t="str">
            <v>CE</v>
          </cell>
          <cell r="C1840" t="str">
            <v>CAMPANIA</v>
          </cell>
        </row>
        <row r="1841">
          <cell r="A1841" t="str">
            <v>CEMBRA</v>
          </cell>
          <cell r="B1841" t="str">
            <v>TN</v>
          </cell>
          <cell r="C1841" t="str">
            <v>TRENTINO ALTO ADIGE</v>
          </cell>
        </row>
        <row r="1842">
          <cell r="A1842" t="str">
            <v>CENADI</v>
          </cell>
          <cell r="B1842" t="str">
            <v>CZ</v>
          </cell>
          <cell r="C1842" t="str">
            <v>CALABRIA</v>
          </cell>
        </row>
        <row r="1843">
          <cell r="A1843" t="str">
            <v>CENATE SOPRA</v>
          </cell>
          <cell r="B1843" t="str">
            <v>BG</v>
          </cell>
          <cell r="C1843" t="str">
            <v>LOMBARDIA</v>
          </cell>
        </row>
        <row r="1844">
          <cell r="A1844" t="str">
            <v>CENATE SOTTO</v>
          </cell>
          <cell r="B1844" t="str">
            <v>BG</v>
          </cell>
          <cell r="C1844" t="str">
            <v>LOMBARDIA</v>
          </cell>
        </row>
        <row r="1845">
          <cell r="A1845" t="str">
            <v>CENCENIGHE AGORDINO</v>
          </cell>
          <cell r="B1845" t="str">
            <v>BL</v>
          </cell>
          <cell r="C1845" t="str">
            <v>VENETO</v>
          </cell>
        </row>
        <row r="1846">
          <cell r="A1846" t="str">
            <v>CENE</v>
          </cell>
          <cell r="B1846" t="str">
            <v>BG</v>
          </cell>
          <cell r="C1846" t="str">
            <v>LOMBARDIA</v>
          </cell>
        </row>
        <row r="1847">
          <cell r="A1847" t="str">
            <v>CENESELLI</v>
          </cell>
          <cell r="B1847" t="str">
            <v>RO</v>
          </cell>
          <cell r="C1847" t="str">
            <v>VENETO</v>
          </cell>
        </row>
        <row r="1848">
          <cell r="A1848" t="str">
            <v>CENGIO</v>
          </cell>
          <cell r="B1848" t="str">
            <v>SV</v>
          </cell>
          <cell r="C1848" t="str">
            <v>LIGURIA</v>
          </cell>
        </row>
        <row r="1849">
          <cell r="A1849" t="str">
            <v>CENTA SAN NICOLO'</v>
          </cell>
          <cell r="B1849" t="str">
            <v>TN</v>
          </cell>
          <cell r="C1849" t="str">
            <v>TRENTINO ALTO ADIGE</v>
          </cell>
        </row>
        <row r="1850">
          <cell r="A1850" t="str">
            <v>CENTALLO</v>
          </cell>
          <cell r="B1850" t="str">
            <v>CN</v>
          </cell>
          <cell r="C1850" t="str">
            <v>PIEMONTE</v>
          </cell>
        </row>
        <row r="1851">
          <cell r="A1851" t="str">
            <v>CENTO</v>
          </cell>
          <cell r="B1851" t="str">
            <v>FE</v>
          </cell>
          <cell r="C1851" t="str">
            <v>EMILIA ROMAGNA</v>
          </cell>
        </row>
        <row r="1852">
          <cell r="A1852" t="str">
            <v>CENTOLA</v>
          </cell>
          <cell r="B1852" t="str">
            <v>SA</v>
          </cell>
          <cell r="C1852" t="str">
            <v>CAMPANIA</v>
          </cell>
        </row>
        <row r="1853">
          <cell r="A1853" t="str">
            <v>CENTRACHE</v>
          </cell>
          <cell r="B1853" t="str">
            <v>CZ</v>
          </cell>
          <cell r="C1853" t="str">
            <v>CALABRIA</v>
          </cell>
        </row>
        <row r="1854">
          <cell r="A1854" t="str">
            <v>CENTURIPE</v>
          </cell>
          <cell r="B1854" t="str">
            <v>EN</v>
          </cell>
          <cell r="C1854" t="str">
            <v>SICILIA</v>
          </cell>
        </row>
        <row r="1855">
          <cell r="A1855" t="str">
            <v>CEPAGATTI</v>
          </cell>
          <cell r="B1855" t="str">
            <v>PE</v>
          </cell>
          <cell r="C1855" t="str">
            <v>ABRUZZO</v>
          </cell>
        </row>
        <row r="1856">
          <cell r="A1856" t="str">
            <v>CEPPALONI</v>
          </cell>
          <cell r="B1856" t="str">
            <v>BN</v>
          </cell>
          <cell r="C1856" t="str">
            <v>CAMPANIA</v>
          </cell>
        </row>
        <row r="1857">
          <cell r="A1857" t="str">
            <v>CEPPO MORELLI</v>
          </cell>
          <cell r="B1857" t="str">
            <v>VB</v>
          </cell>
          <cell r="C1857" t="str">
            <v>PIEMONTE</v>
          </cell>
        </row>
        <row r="1858">
          <cell r="A1858" t="str">
            <v>CEPRANO</v>
          </cell>
          <cell r="B1858" t="str">
            <v>FR</v>
          </cell>
          <cell r="C1858" t="str">
            <v>LAZIO</v>
          </cell>
        </row>
        <row r="1859">
          <cell r="A1859" t="str">
            <v>CERAMI</v>
          </cell>
          <cell r="B1859" t="str">
            <v>EN</v>
          </cell>
          <cell r="C1859" t="str">
            <v>SICILIA</v>
          </cell>
        </row>
        <row r="1860">
          <cell r="A1860" t="str">
            <v>CERANESI</v>
          </cell>
          <cell r="B1860" t="str">
            <v>GE</v>
          </cell>
          <cell r="C1860" t="str">
            <v>LIGURIA</v>
          </cell>
        </row>
        <row r="1861">
          <cell r="A1861" t="str">
            <v>CERANO</v>
          </cell>
          <cell r="B1861" t="str">
            <v>NO</v>
          </cell>
          <cell r="C1861" t="str">
            <v>PIEMONTE</v>
          </cell>
        </row>
        <row r="1862">
          <cell r="A1862" t="str">
            <v>CERANO D'INTELVI</v>
          </cell>
          <cell r="B1862" t="str">
            <v>CO</v>
          </cell>
          <cell r="C1862" t="str">
            <v>LOMBARDIA</v>
          </cell>
        </row>
        <row r="1863">
          <cell r="A1863" t="str">
            <v>CERANOVA</v>
          </cell>
          <cell r="B1863" t="str">
            <v>PV</v>
          </cell>
          <cell r="C1863" t="str">
            <v>LOMBARDIA</v>
          </cell>
        </row>
        <row r="1864">
          <cell r="A1864" t="str">
            <v>CERASO</v>
          </cell>
          <cell r="B1864" t="str">
            <v>SA</v>
          </cell>
          <cell r="C1864" t="str">
            <v>CAMPANIA</v>
          </cell>
        </row>
        <row r="1865">
          <cell r="A1865" t="str">
            <v>CERCEMAGGIORE</v>
          </cell>
          <cell r="B1865" t="str">
            <v>CB</v>
          </cell>
          <cell r="C1865" t="str">
            <v>MOLISE</v>
          </cell>
        </row>
        <row r="1866">
          <cell r="A1866" t="str">
            <v>CERCENASCO</v>
          </cell>
          <cell r="B1866" t="str">
            <v>TO</v>
          </cell>
          <cell r="C1866" t="str">
            <v>PIEMONTE</v>
          </cell>
        </row>
        <row r="1867">
          <cell r="A1867" t="str">
            <v>CERCEPICCOLA</v>
          </cell>
          <cell r="B1867" t="str">
            <v>CB</v>
          </cell>
          <cell r="C1867" t="str">
            <v>MOLISE</v>
          </cell>
        </row>
        <row r="1868">
          <cell r="A1868" t="str">
            <v>CERCHIARA DI CALABRIA</v>
          </cell>
          <cell r="B1868" t="str">
            <v>CS</v>
          </cell>
          <cell r="C1868" t="str">
            <v>CALABRIA</v>
          </cell>
        </row>
        <row r="1869">
          <cell r="A1869" t="str">
            <v>CERCHIO</v>
          </cell>
          <cell r="B1869" t="str">
            <v>AQ</v>
          </cell>
          <cell r="C1869" t="str">
            <v>ABRUZZO</v>
          </cell>
        </row>
        <row r="1870">
          <cell r="A1870" t="str">
            <v>CERCINO</v>
          </cell>
          <cell r="B1870" t="str">
            <v>SO</v>
          </cell>
          <cell r="C1870" t="str">
            <v>LOMBARDIA</v>
          </cell>
        </row>
        <row r="1871">
          <cell r="A1871" t="str">
            <v>CERCIVENTO</v>
          </cell>
          <cell r="B1871" t="str">
            <v>UD</v>
          </cell>
          <cell r="C1871" t="str">
            <v>FRIULI VENEZIA GIULIA</v>
          </cell>
        </row>
        <row r="1872">
          <cell r="A1872" t="str">
            <v>CERCOLA</v>
          </cell>
          <cell r="B1872" t="str">
            <v>NA</v>
          </cell>
          <cell r="C1872" t="str">
            <v>CAMPANIA</v>
          </cell>
        </row>
        <row r="1873">
          <cell r="A1873" t="str">
            <v>CERDA</v>
          </cell>
          <cell r="B1873" t="str">
            <v>PA</v>
          </cell>
          <cell r="C1873" t="str">
            <v>SICILIA</v>
          </cell>
        </row>
        <row r="1874">
          <cell r="A1874" t="str">
            <v>CEREA</v>
          </cell>
          <cell r="B1874" t="str">
            <v>VR</v>
          </cell>
          <cell r="C1874" t="str">
            <v>VENETO</v>
          </cell>
        </row>
        <row r="1875">
          <cell r="A1875" t="str">
            <v>CEREGNANO</v>
          </cell>
          <cell r="B1875" t="str">
            <v>RO</v>
          </cell>
          <cell r="C1875" t="str">
            <v>VENETO</v>
          </cell>
        </row>
        <row r="1876">
          <cell r="A1876" t="str">
            <v>CERENZIA</v>
          </cell>
          <cell r="B1876" t="str">
            <v>KR</v>
          </cell>
          <cell r="C1876" t="str">
            <v>CALABRIA</v>
          </cell>
        </row>
        <row r="1877">
          <cell r="A1877" t="str">
            <v>CERES</v>
          </cell>
          <cell r="B1877" t="str">
            <v>TO</v>
          </cell>
          <cell r="C1877" t="str">
            <v>PIEMONTE</v>
          </cell>
        </row>
        <row r="1878">
          <cell r="A1878" t="str">
            <v>CERESARA</v>
          </cell>
          <cell r="B1878" t="str">
            <v>MN</v>
          </cell>
          <cell r="C1878" t="str">
            <v>LOMBARDIA</v>
          </cell>
        </row>
        <row r="1879">
          <cell r="A1879" t="str">
            <v>CERESETO</v>
          </cell>
          <cell r="B1879" t="str">
            <v>AL</v>
          </cell>
          <cell r="C1879" t="str">
            <v>PIEMONTE</v>
          </cell>
        </row>
        <row r="1880">
          <cell r="A1880" t="str">
            <v>CERESOLE ALBA</v>
          </cell>
          <cell r="B1880" t="str">
            <v>CN</v>
          </cell>
          <cell r="C1880" t="str">
            <v>PIEMONTE</v>
          </cell>
        </row>
        <row r="1881">
          <cell r="A1881" t="str">
            <v>CERESOLE REALE</v>
          </cell>
          <cell r="B1881" t="str">
            <v>TO</v>
          </cell>
          <cell r="C1881" t="str">
            <v>PIEMONTE</v>
          </cell>
        </row>
        <row r="1882">
          <cell r="A1882" t="str">
            <v>CERETE</v>
          </cell>
          <cell r="B1882" t="str">
            <v>BG</v>
          </cell>
          <cell r="C1882" t="str">
            <v>LOMBARDIA</v>
          </cell>
        </row>
        <row r="1883">
          <cell r="A1883" t="str">
            <v>CERETTO LOMELLINA</v>
          </cell>
          <cell r="B1883" t="str">
            <v>PV</v>
          </cell>
          <cell r="C1883" t="str">
            <v>LOMBARDIA</v>
          </cell>
        </row>
        <row r="1884">
          <cell r="A1884" t="str">
            <v>CERGNAGO</v>
          </cell>
          <cell r="B1884" t="str">
            <v>PV</v>
          </cell>
          <cell r="C1884" t="str">
            <v>LOMBARDIA</v>
          </cell>
        </row>
        <row r="1885">
          <cell r="A1885" t="str">
            <v>CERIALE</v>
          </cell>
          <cell r="B1885" t="str">
            <v>SV</v>
          </cell>
          <cell r="C1885" t="str">
            <v>LIGURIA</v>
          </cell>
        </row>
        <row r="1886">
          <cell r="A1886" t="str">
            <v>CERIANA</v>
          </cell>
          <cell r="B1886" t="str">
            <v>IM</v>
          </cell>
          <cell r="C1886" t="str">
            <v>LIGURIA</v>
          </cell>
        </row>
        <row r="1887">
          <cell r="A1887" t="str">
            <v>CERIANO LAGHETTO</v>
          </cell>
          <cell r="B1887" t="str">
            <v>MI</v>
          </cell>
          <cell r="C1887" t="str">
            <v>LOMBARDIA</v>
          </cell>
        </row>
        <row r="1888">
          <cell r="A1888" t="str">
            <v>CERIGNALE</v>
          </cell>
          <cell r="B1888" t="str">
            <v>PC</v>
          </cell>
          <cell r="C1888" t="str">
            <v>EMILIA ROMAGNA</v>
          </cell>
        </row>
        <row r="1889">
          <cell r="A1889" t="str">
            <v>CERIGNOLA</v>
          </cell>
          <cell r="B1889" t="str">
            <v>FG</v>
          </cell>
          <cell r="C1889" t="str">
            <v>PUGLIA</v>
          </cell>
        </row>
        <row r="1890">
          <cell r="A1890" t="str">
            <v>CERISANO</v>
          </cell>
          <cell r="B1890" t="str">
            <v>CS</v>
          </cell>
          <cell r="C1890" t="str">
            <v>CALABRIA</v>
          </cell>
        </row>
        <row r="1891">
          <cell r="A1891" t="str">
            <v>CERMENATE</v>
          </cell>
          <cell r="B1891" t="str">
            <v>CO</v>
          </cell>
          <cell r="C1891" t="str">
            <v>LOMBARDIA</v>
          </cell>
        </row>
        <row r="1892">
          <cell r="A1892" t="str">
            <v>CERMES</v>
          </cell>
          <cell r="B1892" t="str">
            <v>BZ</v>
          </cell>
          <cell r="C1892" t="str">
            <v>TRENTINO ALTO ADIGE</v>
          </cell>
        </row>
        <row r="1893">
          <cell r="A1893" t="str">
            <v>CERMIGNANO</v>
          </cell>
          <cell r="B1893" t="str">
            <v>TE</v>
          </cell>
          <cell r="C1893" t="str">
            <v>ABRUZZO</v>
          </cell>
        </row>
        <row r="1894">
          <cell r="A1894" t="str">
            <v>CERNOBBIO</v>
          </cell>
          <cell r="B1894" t="str">
            <v>CO</v>
          </cell>
          <cell r="C1894" t="str">
            <v>LOMBARDIA</v>
          </cell>
        </row>
        <row r="1895">
          <cell r="A1895" t="str">
            <v>CERNUSCO LOMBARDONE</v>
          </cell>
          <cell r="B1895" t="str">
            <v>LC</v>
          </cell>
          <cell r="C1895" t="str">
            <v>LOMBARDIA</v>
          </cell>
        </row>
        <row r="1896">
          <cell r="A1896" t="str">
            <v>CERNUSCO SUL NAVIGLIO</v>
          </cell>
          <cell r="B1896" t="str">
            <v>MI</v>
          </cell>
          <cell r="C1896" t="str">
            <v>LOMBARDIA</v>
          </cell>
        </row>
        <row r="1897">
          <cell r="A1897" t="str">
            <v>CERRETO CASTELLO</v>
          </cell>
          <cell r="B1897" t="str">
            <v>BI</v>
          </cell>
          <cell r="C1897" t="str">
            <v>PIEMONTE</v>
          </cell>
        </row>
        <row r="1898">
          <cell r="A1898" t="str">
            <v>CERRETO D'ASTI</v>
          </cell>
          <cell r="B1898" t="str">
            <v>AT</v>
          </cell>
          <cell r="C1898" t="str">
            <v>PIEMONTE</v>
          </cell>
        </row>
        <row r="1899">
          <cell r="A1899" t="str">
            <v>CERRETO D'ESI</v>
          </cell>
          <cell r="B1899" t="str">
            <v>AN</v>
          </cell>
          <cell r="C1899" t="str">
            <v>MARCHE</v>
          </cell>
        </row>
        <row r="1900">
          <cell r="A1900" t="str">
            <v>CERRETO DI SPOLETO</v>
          </cell>
          <cell r="B1900" t="str">
            <v>PG</v>
          </cell>
          <cell r="C1900" t="str">
            <v>UMBRIA</v>
          </cell>
        </row>
        <row r="1901">
          <cell r="A1901" t="str">
            <v>CERRETO GRUE</v>
          </cell>
          <cell r="B1901" t="str">
            <v>AL</v>
          </cell>
          <cell r="C1901" t="str">
            <v>PIEMONTE</v>
          </cell>
        </row>
        <row r="1902">
          <cell r="A1902" t="str">
            <v>CERRETO GUIDI</v>
          </cell>
          <cell r="B1902" t="str">
            <v>FI</v>
          </cell>
          <cell r="C1902" t="str">
            <v>TOSCANA</v>
          </cell>
        </row>
        <row r="1903">
          <cell r="A1903" t="str">
            <v>CERRETO LANGHE</v>
          </cell>
          <cell r="B1903" t="str">
            <v>CN</v>
          </cell>
          <cell r="C1903" t="str">
            <v>PIEMONTE</v>
          </cell>
        </row>
        <row r="1904">
          <cell r="A1904" t="str">
            <v>CERRETO LAZIALE</v>
          </cell>
          <cell r="B1904" t="str">
            <v>RM</v>
          </cell>
          <cell r="C1904" t="str">
            <v>LAZIO</v>
          </cell>
        </row>
        <row r="1905">
          <cell r="A1905" t="str">
            <v>CERRETO SANNITA</v>
          </cell>
          <cell r="B1905" t="str">
            <v>BN</v>
          </cell>
          <cell r="C1905" t="str">
            <v>CAMPANIA</v>
          </cell>
        </row>
        <row r="1906">
          <cell r="A1906" t="str">
            <v>CERRINA MONFERRATO</v>
          </cell>
          <cell r="B1906" t="str">
            <v>AL</v>
          </cell>
          <cell r="C1906" t="str">
            <v>PIEMONTE</v>
          </cell>
        </row>
        <row r="1907">
          <cell r="A1907" t="str">
            <v>CERRIONE</v>
          </cell>
          <cell r="B1907" t="str">
            <v>BI</v>
          </cell>
          <cell r="C1907" t="str">
            <v>PIEMONTE</v>
          </cell>
        </row>
        <row r="1908">
          <cell r="A1908" t="str">
            <v>CERRO AL LAMBRO</v>
          </cell>
          <cell r="B1908" t="str">
            <v>MI</v>
          </cell>
          <cell r="C1908" t="str">
            <v>LOMBARDIA</v>
          </cell>
        </row>
        <row r="1909">
          <cell r="A1909" t="str">
            <v>CERRO AL VOLTURNO</v>
          </cell>
          <cell r="B1909" t="str">
            <v>IS</v>
          </cell>
          <cell r="C1909" t="str">
            <v>MOLISE</v>
          </cell>
        </row>
        <row r="1910">
          <cell r="A1910" t="str">
            <v>CERRO MAGGIORE</v>
          </cell>
          <cell r="B1910" t="str">
            <v>MI</v>
          </cell>
          <cell r="C1910" t="str">
            <v>LOMBARDIA</v>
          </cell>
        </row>
        <row r="1911">
          <cell r="A1911" t="str">
            <v>CERRO TANARO</v>
          </cell>
          <cell r="B1911" t="str">
            <v>AT</v>
          </cell>
          <cell r="C1911" t="str">
            <v>PIEMONTE</v>
          </cell>
        </row>
        <row r="1912">
          <cell r="A1912" t="str">
            <v>CERRO VERONESE</v>
          </cell>
          <cell r="B1912" t="str">
            <v>VR</v>
          </cell>
          <cell r="C1912" t="str">
            <v>VENETO</v>
          </cell>
        </row>
        <row r="1913">
          <cell r="A1913" t="str">
            <v>CERSOSIMO</v>
          </cell>
          <cell r="B1913" t="str">
            <v>PZ</v>
          </cell>
          <cell r="C1913" t="str">
            <v>BASILICATA</v>
          </cell>
        </row>
        <row r="1914">
          <cell r="A1914" t="str">
            <v>CERTALDO</v>
          </cell>
          <cell r="B1914" t="str">
            <v>FI</v>
          </cell>
          <cell r="C1914" t="str">
            <v>TOSCANA</v>
          </cell>
        </row>
        <row r="1915">
          <cell r="A1915" t="str">
            <v>CERTOSA DI PAVIA</v>
          </cell>
          <cell r="B1915" t="str">
            <v>PV</v>
          </cell>
          <cell r="C1915" t="str">
            <v>LOMBARDIA</v>
          </cell>
        </row>
        <row r="1916">
          <cell r="A1916" t="str">
            <v>CERVA</v>
          </cell>
          <cell r="B1916" t="str">
            <v>CZ</v>
          </cell>
          <cell r="C1916" t="str">
            <v>CALABRIA</v>
          </cell>
        </row>
        <row r="1917">
          <cell r="A1917" t="str">
            <v>CERVARA DI ROMA</v>
          </cell>
          <cell r="B1917" t="str">
            <v>RM</v>
          </cell>
          <cell r="C1917" t="str">
            <v>LAZIO</v>
          </cell>
        </row>
        <row r="1918">
          <cell r="A1918" t="str">
            <v>CERVARESE SANTA CROCE</v>
          </cell>
          <cell r="B1918" t="str">
            <v>PD</v>
          </cell>
          <cell r="C1918" t="str">
            <v>VENETO</v>
          </cell>
        </row>
        <row r="1919">
          <cell r="A1919" t="str">
            <v>CERVARO</v>
          </cell>
          <cell r="B1919" t="str">
            <v>FR</v>
          </cell>
          <cell r="C1919" t="str">
            <v>LAZIO</v>
          </cell>
        </row>
        <row r="1920">
          <cell r="A1920" t="str">
            <v>CERVASCA</v>
          </cell>
          <cell r="B1920" t="str">
            <v>CN</v>
          </cell>
          <cell r="C1920" t="str">
            <v>PIEMONTE</v>
          </cell>
        </row>
        <row r="1921">
          <cell r="A1921" t="str">
            <v>CERVATTO</v>
          </cell>
          <cell r="B1921" t="str">
            <v>VC</v>
          </cell>
          <cell r="C1921" t="str">
            <v>PIEMONTE</v>
          </cell>
        </row>
        <row r="1922">
          <cell r="A1922" t="str">
            <v>CERVENO</v>
          </cell>
          <cell r="B1922" t="str">
            <v>BS</v>
          </cell>
          <cell r="C1922" t="str">
            <v>LOMBARDIA</v>
          </cell>
        </row>
        <row r="1923">
          <cell r="A1923" t="str">
            <v>CERVERE</v>
          </cell>
          <cell r="B1923" t="str">
            <v>CN</v>
          </cell>
          <cell r="C1923" t="str">
            <v>PIEMONTE</v>
          </cell>
        </row>
        <row r="1924">
          <cell r="A1924" t="str">
            <v>CERVESINA</v>
          </cell>
          <cell r="B1924" t="str">
            <v>PV</v>
          </cell>
          <cell r="C1924" t="str">
            <v>LOMBARDIA</v>
          </cell>
        </row>
        <row r="1925">
          <cell r="A1925" t="str">
            <v>CERVETERI</v>
          </cell>
          <cell r="B1925" t="str">
            <v>RM</v>
          </cell>
          <cell r="C1925" t="str">
            <v>LAZIO</v>
          </cell>
        </row>
        <row r="1926">
          <cell r="A1926" t="str">
            <v>CERVIA</v>
          </cell>
          <cell r="B1926" t="str">
            <v>RA</v>
          </cell>
          <cell r="C1926" t="str">
            <v>EMILIA ROMAGNA</v>
          </cell>
        </row>
        <row r="1927">
          <cell r="A1927" t="str">
            <v>CERVICATI</v>
          </cell>
          <cell r="B1927" t="str">
            <v>CS</v>
          </cell>
          <cell r="C1927" t="str">
            <v>CALABRIA</v>
          </cell>
        </row>
        <row r="1928">
          <cell r="A1928" t="str">
            <v>CERVIGNANO D'ADDA</v>
          </cell>
          <cell r="B1928" t="str">
            <v>LO</v>
          </cell>
          <cell r="C1928" t="str">
            <v>LOMBARDIA</v>
          </cell>
        </row>
        <row r="1929">
          <cell r="A1929" t="str">
            <v>CERVIGNANO DEL FRIULI</v>
          </cell>
          <cell r="B1929" t="str">
            <v>UD</v>
          </cell>
          <cell r="C1929" t="str">
            <v>FRIULI VENEZIA GIULIA</v>
          </cell>
        </row>
        <row r="1930">
          <cell r="A1930" t="str">
            <v>CERVINARA</v>
          </cell>
          <cell r="B1930" t="str">
            <v>AV</v>
          </cell>
          <cell r="C1930" t="str">
            <v>CAMPANIA</v>
          </cell>
        </row>
        <row r="1931">
          <cell r="A1931" t="str">
            <v>CERVINO</v>
          </cell>
          <cell r="B1931" t="str">
            <v>CE</v>
          </cell>
          <cell r="C1931" t="str">
            <v>CAMPANIA</v>
          </cell>
        </row>
        <row r="1932">
          <cell r="A1932" t="str">
            <v>CERVO</v>
          </cell>
          <cell r="B1932" t="str">
            <v>IM</v>
          </cell>
          <cell r="C1932" t="str">
            <v>LIGURIA</v>
          </cell>
        </row>
        <row r="1933">
          <cell r="A1933" t="str">
            <v>CERZETO</v>
          </cell>
          <cell r="B1933" t="str">
            <v>CS</v>
          </cell>
          <cell r="C1933" t="str">
            <v>CALABRIA</v>
          </cell>
        </row>
        <row r="1934">
          <cell r="A1934" t="str">
            <v>CESA</v>
          </cell>
          <cell r="B1934" t="str">
            <v>CE</v>
          </cell>
          <cell r="C1934" t="str">
            <v>CAMPANIA</v>
          </cell>
        </row>
        <row r="1935">
          <cell r="A1935" t="str">
            <v>CESANA BRIANZA</v>
          </cell>
          <cell r="B1935" t="str">
            <v>LC</v>
          </cell>
          <cell r="C1935" t="str">
            <v>LOMBARDIA</v>
          </cell>
        </row>
        <row r="1936">
          <cell r="A1936" t="str">
            <v>CESANA TORINESE</v>
          </cell>
          <cell r="B1936" t="str">
            <v>TO</v>
          </cell>
          <cell r="C1936" t="str">
            <v>PIEMONTE</v>
          </cell>
        </row>
        <row r="1937">
          <cell r="A1937" t="str">
            <v>CESANO BOSCONE</v>
          </cell>
          <cell r="B1937" t="str">
            <v>MI</v>
          </cell>
          <cell r="C1937" t="str">
            <v>LOMBARDIA</v>
          </cell>
        </row>
        <row r="1938">
          <cell r="A1938" t="str">
            <v>CESANO MADERNO</v>
          </cell>
          <cell r="B1938" t="str">
            <v>MI</v>
          </cell>
          <cell r="C1938" t="str">
            <v>LOMBARDIA</v>
          </cell>
        </row>
        <row r="1939">
          <cell r="A1939" t="str">
            <v>CESARA</v>
          </cell>
          <cell r="B1939" t="str">
            <v>VB</v>
          </cell>
          <cell r="C1939" t="str">
            <v>PIEMONTE</v>
          </cell>
        </row>
        <row r="1940">
          <cell r="A1940" t="str">
            <v>CESARO'</v>
          </cell>
          <cell r="B1940" t="str">
            <v>ME</v>
          </cell>
          <cell r="C1940" t="str">
            <v>SICILIA</v>
          </cell>
        </row>
        <row r="1941">
          <cell r="A1941" t="str">
            <v>CESATE</v>
          </cell>
          <cell r="B1941" t="str">
            <v>MI</v>
          </cell>
          <cell r="C1941" t="str">
            <v>LOMBARDIA</v>
          </cell>
        </row>
        <row r="1942">
          <cell r="A1942" t="str">
            <v>CESENA</v>
          </cell>
          <cell r="B1942" t="str">
            <v>FO</v>
          </cell>
          <cell r="C1942" t="str">
            <v>EMILIA ROMAGNA</v>
          </cell>
        </row>
        <row r="1943">
          <cell r="A1943" t="str">
            <v>CESENATICO</v>
          </cell>
          <cell r="B1943" t="str">
            <v>FO</v>
          </cell>
          <cell r="C1943" t="str">
            <v>EMILIA ROMAGNA</v>
          </cell>
        </row>
        <row r="1944">
          <cell r="A1944" t="str">
            <v>CESINALI</v>
          </cell>
          <cell r="B1944" t="str">
            <v>AV</v>
          </cell>
          <cell r="C1944" t="str">
            <v>CAMPANIA</v>
          </cell>
        </row>
        <row r="1945">
          <cell r="A1945" t="str">
            <v>CESIO</v>
          </cell>
          <cell r="B1945" t="str">
            <v>IM</v>
          </cell>
          <cell r="C1945" t="str">
            <v>LIGURIA</v>
          </cell>
        </row>
        <row r="1946">
          <cell r="A1946" t="str">
            <v>CESIOMAGGIORE</v>
          </cell>
          <cell r="B1946" t="str">
            <v>BL</v>
          </cell>
          <cell r="C1946" t="str">
            <v>VENETO</v>
          </cell>
        </row>
        <row r="1947">
          <cell r="A1947" t="str">
            <v>CESSALTO</v>
          </cell>
          <cell r="B1947" t="str">
            <v>TV</v>
          </cell>
          <cell r="C1947" t="str">
            <v>VENETO</v>
          </cell>
        </row>
        <row r="1948">
          <cell r="A1948" t="str">
            <v>CESSANITI</v>
          </cell>
          <cell r="B1948" t="str">
            <v>VV</v>
          </cell>
          <cell r="C1948" t="str">
            <v>CALABRIA</v>
          </cell>
        </row>
        <row r="1949">
          <cell r="A1949" t="str">
            <v>CESSAPALOMBO</v>
          </cell>
          <cell r="B1949" t="str">
            <v>MC</v>
          </cell>
          <cell r="C1949" t="str">
            <v>MARCHE</v>
          </cell>
        </row>
        <row r="1950">
          <cell r="A1950" t="str">
            <v>CESSOLE</v>
          </cell>
          <cell r="B1950" t="str">
            <v>AT</v>
          </cell>
          <cell r="C1950" t="str">
            <v>PIEMONTE</v>
          </cell>
        </row>
        <row r="1951">
          <cell r="A1951" t="str">
            <v>CETARA</v>
          </cell>
          <cell r="B1951" t="str">
            <v>SA</v>
          </cell>
          <cell r="C1951" t="str">
            <v>CAMPANIA</v>
          </cell>
        </row>
        <row r="1952">
          <cell r="A1952" t="str">
            <v>CETO</v>
          </cell>
          <cell r="B1952" t="str">
            <v>BS</v>
          </cell>
          <cell r="C1952" t="str">
            <v>LOMBARDIA</v>
          </cell>
        </row>
        <row r="1953">
          <cell r="A1953" t="str">
            <v>CETONA</v>
          </cell>
          <cell r="B1953" t="str">
            <v>SI</v>
          </cell>
          <cell r="C1953" t="str">
            <v>TOSCANA</v>
          </cell>
        </row>
        <row r="1954">
          <cell r="A1954" t="str">
            <v>CETRARO</v>
          </cell>
          <cell r="B1954" t="str">
            <v>CS</v>
          </cell>
          <cell r="C1954" t="str">
            <v>CALABRIA</v>
          </cell>
        </row>
        <row r="1955">
          <cell r="A1955" t="str">
            <v>CEVA</v>
          </cell>
          <cell r="B1955" t="str">
            <v>CN</v>
          </cell>
          <cell r="C1955" t="str">
            <v>PIEMONTE</v>
          </cell>
        </row>
        <row r="1956">
          <cell r="A1956" t="str">
            <v>CEVO</v>
          </cell>
          <cell r="B1956" t="str">
            <v>BS</v>
          </cell>
          <cell r="C1956" t="str">
            <v>LOMBARDIA</v>
          </cell>
        </row>
        <row r="1957">
          <cell r="A1957" t="str">
            <v>CHALLAND-SAINT-ANSELME</v>
          </cell>
          <cell r="B1957" t="str">
            <v>AO</v>
          </cell>
          <cell r="C1957" t="str">
            <v>VALLE D'AOSTA</v>
          </cell>
        </row>
        <row r="1958">
          <cell r="A1958" t="str">
            <v>CHALLAND-SAINT-VICTOR</v>
          </cell>
          <cell r="B1958" t="str">
            <v>AO</v>
          </cell>
          <cell r="C1958" t="str">
            <v>VALLE D'AOSTA</v>
          </cell>
        </row>
        <row r="1959">
          <cell r="A1959" t="str">
            <v>CHAMBAVE</v>
          </cell>
          <cell r="B1959" t="str">
            <v>AO</v>
          </cell>
          <cell r="C1959" t="str">
            <v>VALLE D'AOSTA</v>
          </cell>
        </row>
        <row r="1960">
          <cell r="A1960" t="str">
            <v>CHAMOIS</v>
          </cell>
          <cell r="B1960" t="str">
            <v>AO</v>
          </cell>
          <cell r="C1960" t="str">
            <v>VALLE D'AOSTA</v>
          </cell>
        </row>
        <row r="1961">
          <cell r="A1961" t="str">
            <v>CHAMPDEPRAZ</v>
          </cell>
          <cell r="B1961" t="str">
            <v>AO</v>
          </cell>
          <cell r="C1961" t="str">
            <v>VALLE D'AOSTA</v>
          </cell>
        </row>
        <row r="1962">
          <cell r="A1962" t="str">
            <v>CHAMPORCHER</v>
          </cell>
          <cell r="B1962" t="str">
            <v>AO</v>
          </cell>
          <cell r="C1962" t="str">
            <v>VALLE D'AOSTA</v>
          </cell>
        </row>
        <row r="1963">
          <cell r="A1963" t="str">
            <v>CHARVENSOD</v>
          </cell>
          <cell r="B1963" t="str">
            <v>AO</v>
          </cell>
          <cell r="C1963" t="str">
            <v>VALLE D'AOSTA</v>
          </cell>
        </row>
        <row r="1964">
          <cell r="A1964" t="str">
            <v>CHATILLON</v>
          </cell>
          <cell r="B1964" t="str">
            <v>AO</v>
          </cell>
          <cell r="C1964" t="str">
            <v>VALLE D'AOSTA</v>
          </cell>
        </row>
        <row r="1965">
          <cell r="A1965" t="str">
            <v>CHERASCO</v>
          </cell>
          <cell r="B1965" t="str">
            <v>CN</v>
          </cell>
          <cell r="C1965" t="str">
            <v>PIEMONTE</v>
          </cell>
        </row>
        <row r="1966">
          <cell r="A1966" t="str">
            <v>CHIALAMBERTO</v>
          </cell>
          <cell r="B1966" t="str">
            <v>TO</v>
          </cell>
          <cell r="C1966" t="str">
            <v>PIEMONTE</v>
          </cell>
        </row>
        <row r="1967">
          <cell r="A1967" t="str">
            <v>CHIAMPO</v>
          </cell>
          <cell r="B1967" t="str">
            <v>VI</v>
          </cell>
          <cell r="C1967" t="str">
            <v>VENETO</v>
          </cell>
        </row>
        <row r="1968">
          <cell r="A1968" t="str">
            <v>CHIANCHE</v>
          </cell>
          <cell r="B1968" t="str">
            <v>AV</v>
          </cell>
          <cell r="C1968" t="str">
            <v>CAMPANIA</v>
          </cell>
        </row>
        <row r="1969">
          <cell r="A1969" t="str">
            <v>CHIANCIANO TERME</v>
          </cell>
          <cell r="B1969" t="str">
            <v>SI</v>
          </cell>
          <cell r="C1969" t="str">
            <v>TOSCANA</v>
          </cell>
        </row>
        <row r="1970">
          <cell r="A1970" t="str">
            <v>CHIANNI</v>
          </cell>
          <cell r="B1970" t="str">
            <v>PI</v>
          </cell>
          <cell r="C1970" t="str">
            <v>TOSCANA</v>
          </cell>
        </row>
        <row r="1971">
          <cell r="A1971" t="str">
            <v>CHIANOCCO</v>
          </cell>
          <cell r="B1971" t="str">
            <v>TO</v>
          </cell>
          <cell r="C1971" t="str">
            <v>PIEMONTE</v>
          </cell>
        </row>
        <row r="1972">
          <cell r="A1972" t="str">
            <v>CHIARAMONTE GULFI</v>
          </cell>
          <cell r="B1972" t="str">
            <v>RG</v>
          </cell>
          <cell r="C1972" t="str">
            <v>SICILIA</v>
          </cell>
        </row>
        <row r="1973">
          <cell r="A1973" t="str">
            <v>CHIARANO</v>
          </cell>
          <cell r="B1973" t="str">
            <v>TV</v>
          </cell>
          <cell r="C1973" t="str">
            <v>VENETO</v>
          </cell>
        </row>
        <row r="1974">
          <cell r="A1974" t="str">
            <v>CHIARAVALLE</v>
          </cell>
          <cell r="B1974" t="str">
            <v>AN</v>
          </cell>
          <cell r="C1974" t="str">
            <v>MARCHE</v>
          </cell>
        </row>
        <row r="1975">
          <cell r="A1975" t="str">
            <v>CHIARAVALLE CENTRALE</v>
          </cell>
          <cell r="B1975" t="str">
            <v>CZ</v>
          </cell>
          <cell r="C1975" t="str">
            <v>CALABRIA</v>
          </cell>
        </row>
        <row r="1976">
          <cell r="A1976" t="str">
            <v>CHIARI</v>
          </cell>
          <cell r="B1976" t="str">
            <v>BS</v>
          </cell>
          <cell r="C1976" t="str">
            <v>LOMBARDIA</v>
          </cell>
        </row>
        <row r="1977">
          <cell r="A1977" t="str">
            <v>CHIAROMONTE</v>
          </cell>
          <cell r="B1977" t="str">
            <v>PZ</v>
          </cell>
          <cell r="C1977" t="str">
            <v>BASILICATA</v>
          </cell>
        </row>
        <row r="1978">
          <cell r="A1978" t="str">
            <v>CHIAUCI</v>
          </cell>
          <cell r="B1978" t="str">
            <v>IS</v>
          </cell>
          <cell r="C1978" t="str">
            <v>MOLISE</v>
          </cell>
        </row>
        <row r="1979">
          <cell r="A1979" t="str">
            <v>CHIAVARI</v>
          </cell>
          <cell r="B1979" t="str">
            <v>GE</v>
          </cell>
          <cell r="C1979" t="str">
            <v>LIGURIA</v>
          </cell>
        </row>
        <row r="1980">
          <cell r="A1980" t="str">
            <v>CHIAVENNA</v>
          </cell>
          <cell r="B1980" t="str">
            <v>SO</v>
          </cell>
          <cell r="C1980" t="str">
            <v>LOMBARDIA</v>
          </cell>
        </row>
        <row r="1981">
          <cell r="A1981" t="str">
            <v>CHIAVERANO</v>
          </cell>
          <cell r="B1981" t="str">
            <v>TO</v>
          </cell>
          <cell r="C1981" t="str">
            <v>PIEMONTE</v>
          </cell>
        </row>
        <row r="1982">
          <cell r="A1982" t="str">
            <v>CHIENES</v>
          </cell>
          <cell r="B1982" t="str">
            <v>BZ</v>
          </cell>
          <cell r="C1982" t="str">
            <v>TRENTINO ALTO ADIGE</v>
          </cell>
        </row>
        <row r="1983">
          <cell r="A1983" t="str">
            <v>CHIERI</v>
          </cell>
          <cell r="B1983" t="str">
            <v>TO</v>
          </cell>
          <cell r="C1983" t="str">
            <v>PIEMONTE</v>
          </cell>
        </row>
        <row r="1984">
          <cell r="A1984" t="str">
            <v>CHIES D'ALPAGO</v>
          </cell>
          <cell r="B1984" t="str">
            <v>BL</v>
          </cell>
          <cell r="C1984" t="str">
            <v>VENETO</v>
          </cell>
        </row>
        <row r="1985">
          <cell r="A1985" t="str">
            <v>CHIESA IN VALMALENCO</v>
          </cell>
          <cell r="B1985" t="str">
            <v>SO</v>
          </cell>
          <cell r="C1985" t="str">
            <v>LOMBARDIA</v>
          </cell>
        </row>
        <row r="1986">
          <cell r="A1986" t="str">
            <v>CHIESANUOVA</v>
          </cell>
          <cell r="B1986" t="str">
            <v>TO</v>
          </cell>
          <cell r="C1986" t="str">
            <v>PIEMONTE</v>
          </cell>
        </row>
        <row r="1987">
          <cell r="A1987" t="str">
            <v>CHIESINA UZZANESE</v>
          </cell>
          <cell r="B1987" t="str">
            <v>PT</v>
          </cell>
          <cell r="C1987" t="str">
            <v>TOSCANA</v>
          </cell>
        </row>
        <row r="1988">
          <cell r="A1988" t="str">
            <v>CHIETI</v>
          </cell>
          <cell r="B1988" t="str">
            <v>CH</v>
          </cell>
          <cell r="C1988" t="str">
            <v>ABRUZZO</v>
          </cell>
        </row>
        <row r="1989">
          <cell r="A1989" t="str">
            <v>CHIEUTI</v>
          </cell>
          <cell r="B1989" t="str">
            <v>FG</v>
          </cell>
          <cell r="C1989" t="str">
            <v>PUGLIA</v>
          </cell>
        </row>
        <row r="1990">
          <cell r="A1990" t="str">
            <v>CHIEVE</v>
          </cell>
          <cell r="B1990" t="str">
            <v>CR</v>
          </cell>
          <cell r="C1990" t="str">
            <v>LOMBARDIA</v>
          </cell>
        </row>
        <row r="1991">
          <cell r="A1991" t="str">
            <v>CHIGNOLO D'ISOLA</v>
          </cell>
          <cell r="B1991" t="str">
            <v>BG</v>
          </cell>
          <cell r="C1991" t="str">
            <v>LOMBARDIA</v>
          </cell>
        </row>
        <row r="1992">
          <cell r="A1992" t="str">
            <v>CHIGNOLO PO</v>
          </cell>
          <cell r="B1992" t="str">
            <v>PV</v>
          </cell>
          <cell r="C1992" t="str">
            <v>LOMBARDIA</v>
          </cell>
        </row>
        <row r="1993">
          <cell r="A1993" t="str">
            <v>CHIOGGIA</v>
          </cell>
          <cell r="B1993" t="str">
            <v>VE</v>
          </cell>
          <cell r="C1993" t="str">
            <v>VENETO</v>
          </cell>
        </row>
        <row r="1994">
          <cell r="A1994" t="str">
            <v>CHIOMONTE</v>
          </cell>
          <cell r="B1994" t="str">
            <v>TO</v>
          </cell>
          <cell r="C1994" t="str">
            <v>PIEMONTE</v>
          </cell>
        </row>
        <row r="1995">
          <cell r="A1995" t="str">
            <v>CHIONS</v>
          </cell>
          <cell r="B1995" t="str">
            <v>PN</v>
          </cell>
          <cell r="C1995" t="str">
            <v>FRIULI VENEZIA GIULIA</v>
          </cell>
        </row>
        <row r="1996">
          <cell r="A1996" t="str">
            <v>CHIOPRIS-VISCONE</v>
          </cell>
          <cell r="B1996" t="str">
            <v>UD</v>
          </cell>
          <cell r="C1996" t="str">
            <v>FRIULI VENEZIA GIULIA</v>
          </cell>
        </row>
        <row r="1997">
          <cell r="A1997" t="str">
            <v>CHITIGNANO</v>
          </cell>
          <cell r="B1997" t="str">
            <v>AR</v>
          </cell>
          <cell r="C1997" t="str">
            <v>TOSCANA</v>
          </cell>
        </row>
        <row r="1998">
          <cell r="A1998" t="str">
            <v>CHIUDUNO</v>
          </cell>
          <cell r="B1998" t="str">
            <v>BG</v>
          </cell>
          <cell r="C1998" t="str">
            <v>LOMBARDIA</v>
          </cell>
        </row>
        <row r="1999">
          <cell r="A1999" t="str">
            <v>CHIUPPANO</v>
          </cell>
          <cell r="B1999" t="str">
            <v>VI</v>
          </cell>
          <cell r="C1999" t="str">
            <v>VENETO</v>
          </cell>
        </row>
        <row r="2000">
          <cell r="A2000" t="str">
            <v>CHIURO</v>
          </cell>
          <cell r="B2000" t="str">
            <v>SO</v>
          </cell>
          <cell r="C2000" t="str">
            <v>LOMBARDIA</v>
          </cell>
        </row>
        <row r="2001">
          <cell r="A2001" t="str">
            <v>CHIUSA</v>
          </cell>
          <cell r="B2001" t="str">
            <v>BZ</v>
          </cell>
          <cell r="C2001" t="str">
            <v>TRENTINO ALTO ADIGE</v>
          </cell>
        </row>
        <row r="2002">
          <cell r="A2002" t="str">
            <v>CHIUSA DI PESIO</v>
          </cell>
          <cell r="B2002" t="str">
            <v>CN</v>
          </cell>
          <cell r="C2002" t="str">
            <v>PIEMONTE</v>
          </cell>
        </row>
        <row r="2003">
          <cell r="A2003" t="str">
            <v>CHIUSA DI SAN MICHELE</v>
          </cell>
          <cell r="B2003" t="str">
            <v>TO</v>
          </cell>
          <cell r="C2003" t="str">
            <v>PIEMONTE</v>
          </cell>
        </row>
        <row r="2004">
          <cell r="A2004" t="str">
            <v>CHIUSA SCLAFANI</v>
          </cell>
          <cell r="B2004" t="str">
            <v>PA</v>
          </cell>
          <cell r="C2004" t="str">
            <v>SICILIA</v>
          </cell>
        </row>
        <row r="2005">
          <cell r="A2005" t="str">
            <v>CHIUSAFORTE</v>
          </cell>
          <cell r="B2005" t="str">
            <v>UD</v>
          </cell>
          <cell r="C2005" t="str">
            <v>FRIULI VENEZIA GIULIA</v>
          </cell>
        </row>
        <row r="2006">
          <cell r="A2006" t="str">
            <v>CHIUSANICO</v>
          </cell>
          <cell r="B2006" t="str">
            <v>IM</v>
          </cell>
          <cell r="C2006" t="str">
            <v>LIGURIA</v>
          </cell>
        </row>
        <row r="2007">
          <cell r="A2007" t="str">
            <v>CHIUSANO D'ASTI</v>
          </cell>
          <cell r="B2007" t="str">
            <v>AT</v>
          </cell>
          <cell r="C2007" t="str">
            <v>PIEMONTE</v>
          </cell>
        </row>
        <row r="2008">
          <cell r="A2008" t="str">
            <v>CHIUSANO DI SAN DOMENICO</v>
          </cell>
          <cell r="B2008" t="str">
            <v>AV</v>
          </cell>
          <cell r="C2008" t="str">
            <v>CAMPANIA</v>
          </cell>
        </row>
        <row r="2009">
          <cell r="A2009" t="str">
            <v>CHIUSAVECCHIA</v>
          </cell>
          <cell r="B2009" t="str">
            <v>IM</v>
          </cell>
          <cell r="C2009" t="str">
            <v>LIGURIA</v>
          </cell>
        </row>
        <row r="2010">
          <cell r="A2010" t="str">
            <v>CHIUSDINO</v>
          </cell>
          <cell r="B2010" t="str">
            <v>SI</v>
          </cell>
          <cell r="C2010" t="str">
            <v>TOSCANA</v>
          </cell>
        </row>
        <row r="2011">
          <cell r="A2011" t="str">
            <v>CHIUSI</v>
          </cell>
          <cell r="B2011" t="str">
            <v>SI</v>
          </cell>
          <cell r="C2011" t="str">
            <v>TOSCANA</v>
          </cell>
        </row>
        <row r="2012">
          <cell r="A2012" t="str">
            <v>CHIUSI DELLA VERNA</v>
          </cell>
          <cell r="B2012" t="str">
            <v>AR</v>
          </cell>
          <cell r="C2012" t="str">
            <v>TOSCANA</v>
          </cell>
        </row>
        <row r="2013">
          <cell r="A2013" t="str">
            <v>CHIVASSO</v>
          </cell>
          <cell r="B2013" t="str">
            <v>TO</v>
          </cell>
          <cell r="C2013" t="str">
            <v>PIEMONTE</v>
          </cell>
        </row>
        <row r="2014">
          <cell r="A2014" t="str">
            <v>CIAMPINO</v>
          </cell>
          <cell r="B2014" t="str">
            <v>RM</v>
          </cell>
          <cell r="C2014" t="str">
            <v>LAZIO</v>
          </cell>
        </row>
        <row r="2015">
          <cell r="A2015" t="str">
            <v>CIANCIANA</v>
          </cell>
          <cell r="B2015" t="str">
            <v>AG</v>
          </cell>
          <cell r="C2015" t="str">
            <v>SICILIA</v>
          </cell>
        </row>
        <row r="2016">
          <cell r="A2016" t="str">
            <v>CIBIANA DI CADORE</v>
          </cell>
          <cell r="B2016" t="str">
            <v>BL</v>
          </cell>
          <cell r="C2016" t="str">
            <v>VENETO</v>
          </cell>
        </row>
        <row r="2017">
          <cell r="A2017" t="str">
            <v>CICAGNA</v>
          </cell>
          <cell r="B2017" t="str">
            <v>GE</v>
          </cell>
          <cell r="C2017" t="str">
            <v>LIGURIA</v>
          </cell>
        </row>
        <row r="2018">
          <cell r="A2018" t="str">
            <v>CICALA</v>
          </cell>
          <cell r="B2018" t="str">
            <v>CZ</v>
          </cell>
          <cell r="C2018" t="str">
            <v>CALABRIA</v>
          </cell>
        </row>
        <row r="2019">
          <cell r="A2019" t="str">
            <v>CICCIANO</v>
          </cell>
          <cell r="B2019" t="str">
            <v>NA</v>
          </cell>
          <cell r="C2019" t="str">
            <v>CAMPANIA</v>
          </cell>
        </row>
        <row r="2020">
          <cell r="A2020" t="str">
            <v>CICERALE</v>
          </cell>
          <cell r="B2020" t="str">
            <v>SA</v>
          </cell>
          <cell r="C2020" t="str">
            <v>CAMPANIA</v>
          </cell>
        </row>
        <row r="2021">
          <cell r="A2021" t="str">
            <v>CICILIANO</v>
          </cell>
          <cell r="B2021" t="str">
            <v>RM</v>
          </cell>
          <cell r="C2021" t="str">
            <v>LAZIO</v>
          </cell>
        </row>
        <row r="2022">
          <cell r="A2022" t="str">
            <v>CICOGNOLO</v>
          </cell>
          <cell r="B2022" t="str">
            <v>CR</v>
          </cell>
          <cell r="C2022" t="str">
            <v>LOMBARDIA</v>
          </cell>
        </row>
        <row r="2023">
          <cell r="A2023" t="str">
            <v>CICONIO</v>
          </cell>
          <cell r="B2023" t="str">
            <v>TO</v>
          </cell>
          <cell r="C2023" t="str">
            <v>PIEMONTE</v>
          </cell>
        </row>
        <row r="2024">
          <cell r="A2024" t="str">
            <v>CIGLIANO</v>
          </cell>
          <cell r="B2024" t="str">
            <v>VC</v>
          </cell>
          <cell r="C2024" t="str">
            <v>PIEMONTE</v>
          </cell>
        </row>
        <row r="2025">
          <cell r="A2025" t="str">
            <v>CIGLIE'</v>
          </cell>
          <cell r="B2025" t="str">
            <v>CN</v>
          </cell>
          <cell r="C2025" t="str">
            <v>PIEMONTE</v>
          </cell>
        </row>
        <row r="2026">
          <cell r="A2026" t="str">
            <v>CIGOGNOLA</v>
          </cell>
          <cell r="B2026" t="str">
            <v>PV</v>
          </cell>
          <cell r="C2026" t="str">
            <v>LOMBARDIA</v>
          </cell>
        </row>
        <row r="2027">
          <cell r="A2027" t="str">
            <v>CIGOLE</v>
          </cell>
          <cell r="B2027" t="str">
            <v>BS</v>
          </cell>
          <cell r="C2027" t="str">
            <v>LOMBARDIA</v>
          </cell>
        </row>
        <row r="2028">
          <cell r="A2028" t="str">
            <v>CILAVEGNA</v>
          </cell>
          <cell r="B2028" t="str">
            <v>PV</v>
          </cell>
          <cell r="C2028" t="str">
            <v>LOMBARDIA</v>
          </cell>
        </row>
        <row r="2029">
          <cell r="A2029" t="str">
            <v>CIMADOLMO</v>
          </cell>
          <cell r="B2029" t="str">
            <v>TV</v>
          </cell>
          <cell r="C2029" t="str">
            <v>VENETO</v>
          </cell>
        </row>
        <row r="2030">
          <cell r="A2030" t="str">
            <v>CIMBERGO</v>
          </cell>
          <cell r="B2030" t="str">
            <v>BS</v>
          </cell>
          <cell r="C2030" t="str">
            <v>LOMBARDIA</v>
          </cell>
        </row>
        <row r="2031">
          <cell r="A2031" t="str">
            <v>CIMEGO</v>
          </cell>
          <cell r="B2031" t="str">
            <v>TN</v>
          </cell>
          <cell r="C2031" t="str">
            <v>TRENTINO ALTO ADIGE</v>
          </cell>
        </row>
        <row r="2032">
          <cell r="A2032" t="str">
            <v>CIMINA'</v>
          </cell>
          <cell r="B2032" t="str">
            <v>RC</v>
          </cell>
          <cell r="C2032" t="str">
            <v>CALABRIA</v>
          </cell>
        </row>
        <row r="2033">
          <cell r="A2033" t="str">
            <v>CIMINNA</v>
          </cell>
          <cell r="B2033" t="str">
            <v>PA</v>
          </cell>
          <cell r="C2033" t="str">
            <v>SICILIA</v>
          </cell>
        </row>
        <row r="2034">
          <cell r="A2034" t="str">
            <v>CIMITILE</v>
          </cell>
          <cell r="B2034" t="str">
            <v>NA</v>
          </cell>
          <cell r="C2034" t="str">
            <v>CAMPANIA</v>
          </cell>
        </row>
        <row r="2035">
          <cell r="A2035" t="str">
            <v>CIMOLAIS</v>
          </cell>
          <cell r="B2035" t="str">
            <v>PN</v>
          </cell>
          <cell r="C2035" t="str">
            <v>FRIULI VENEZIA GIULIA</v>
          </cell>
        </row>
        <row r="2036">
          <cell r="A2036" t="str">
            <v>CIMONE</v>
          </cell>
          <cell r="B2036" t="str">
            <v>TN</v>
          </cell>
          <cell r="C2036" t="str">
            <v>TRENTINO ALTO ADIGE</v>
          </cell>
        </row>
        <row r="2037">
          <cell r="A2037" t="str">
            <v>CINAGLIO</v>
          </cell>
          <cell r="B2037" t="str">
            <v>AT</v>
          </cell>
          <cell r="C2037" t="str">
            <v>PIEMONTE</v>
          </cell>
        </row>
        <row r="2038">
          <cell r="A2038" t="str">
            <v>CINETO ROMANO</v>
          </cell>
          <cell r="B2038" t="str">
            <v>RM</v>
          </cell>
          <cell r="C2038" t="str">
            <v>LAZIO</v>
          </cell>
        </row>
        <row r="2039">
          <cell r="A2039" t="str">
            <v>CINGIA DE'BOTTI</v>
          </cell>
          <cell r="B2039" t="str">
            <v>CR</v>
          </cell>
          <cell r="C2039" t="str">
            <v>LOMBARDIA</v>
          </cell>
        </row>
        <row r="2040">
          <cell r="A2040" t="str">
            <v>CINGOLI</v>
          </cell>
          <cell r="B2040" t="str">
            <v>MC</v>
          </cell>
          <cell r="C2040" t="str">
            <v>MARCHE</v>
          </cell>
        </row>
        <row r="2041">
          <cell r="A2041" t="str">
            <v>CINIGIANO</v>
          </cell>
          <cell r="B2041" t="str">
            <v>GR</v>
          </cell>
          <cell r="C2041" t="str">
            <v>TOSCANA</v>
          </cell>
        </row>
        <row r="2042">
          <cell r="A2042" t="str">
            <v>CINISELLO BALSAMO</v>
          </cell>
          <cell r="B2042" t="str">
            <v>MI</v>
          </cell>
          <cell r="C2042" t="str">
            <v>LOMBARDIA</v>
          </cell>
        </row>
        <row r="2043">
          <cell r="A2043" t="str">
            <v>CINISI</v>
          </cell>
          <cell r="B2043" t="str">
            <v>PA</v>
          </cell>
          <cell r="C2043" t="str">
            <v>SICILIA</v>
          </cell>
        </row>
        <row r="2044">
          <cell r="A2044" t="str">
            <v>CINO</v>
          </cell>
          <cell r="B2044" t="str">
            <v>SO</v>
          </cell>
          <cell r="C2044" t="str">
            <v>LOMBARDIA</v>
          </cell>
        </row>
        <row r="2045">
          <cell r="A2045" t="str">
            <v>CINQUEFRONDI</v>
          </cell>
          <cell r="B2045" t="str">
            <v>RC</v>
          </cell>
          <cell r="C2045" t="str">
            <v>CALABRIA</v>
          </cell>
        </row>
        <row r="2046">
          <cell r="A2046" t="str">
            <v>CINTANO</v>
          </cell>
          <cell r="B2046" t="str">
            <v>TO</v>
          </cell>
          <cell r="C2046" t="str">
            <v>PIEMONTE</v>
          </cell>
        </row>
        <row r="2047">
          <cell r="A2047" t="str">
            <v>CINTE TESINO</v>
          </cell>
          <cell r="B2047" t="str">
            <v>TN</v>
          </cell>
          <cell r="C2047" t="str">
            <v>TRENTINO ALTO ADIGE</v>
          </cell>
        </row>
        <row r="2048">
          <cell r="A2048" t="str">
            <v>CINTO CAOMAGGIORE</v>
          </cell>
          <cell r="B2048" t="str">
            <v>VE</v>
          </cell>
          <cell r="C2048" t="str">
            <v>VENETO</v>
          </cell>
        </row>
        <row r="2049">
          <cell r="A2049" t="str">
            <v>CINTO EUGANEO</v>
          </cell>
          <cell r="B2049" t="str">
            <v>PD</v>
          </cell>
          <cell r="C2049" t="str">
            <v>VENETO</v>
          </cell>
        </row>
        <row r="2050">
          <cell r="A2050" t="str">
            <v>CINZANO</v>
          </cell>
          <cell r="B2050" t="str">
            <v>TO</v>
          </cell>
          <cell r="C2050" t="str">
            <v>PIEMONTE</v>
          </cell>
        </row>
        <row r="2051">
          <cell r="A2051" t="str">
            <v>CIORLANO</v>
          </cell>
          <cell r="B2051" t="str">
            <v>CE</v>
          </cell>
          <cell r="C2051" t="str">
            <v>CAMPANIA</v>
          </cell>
        </row>
        <row r="2052">
          <cell r="A2052" t="str">
            <v>CIPRESSA</v>
          </cell>
          <cell r="B2052" t="str">
            <v>IM</v>
          </cell>
          <cell r="C2052" t="str">
            <v>LIGURIA</v>
          </cell>
        </row>
        <row r="2053">
          <cell r="A2053" t="str">
            <v>CIRCELLO</v>
          </cell>
          <cell r="B2053" t="str">
            <v>BN</v>
          </cell>
          <cell r="C2053" t="str">
            <v>CAMPANIA</v>
          </cell>
        </row>
        <row r="2054">
          <cell r="A2054" t="str">
            <v>CIRIE'</v>
          </cell>
          <cell r="B2054" t="str">
            <v>TO</v>
          </cell>
          <cell r="C2054" t="str">
            <v>PIEMONTE</v>
          </cell>
        </row>
        <row r="2055">
          <cell r="A2055" t="str">
            <v>CIRIGLIANO</v>
          </cell>
          <cell r="B2055" t="str">
            <v>MT</v>
          </cell>
          <cell r="C2055" t="str">
            <v>BASILICATA</v>
          </cell>
        </row>
        <row r="2056">
          <cell r="A2056" t="str">
            <v>CIRIMIDO</v>
          </cell>
          <cell r="B2056" t="str">
            <v>CO</v>
          </cell>
          <cell r="C2056" t="str">
            <v>LOMBARDIA</v>
          </cell>
        </row>
        <row r="2057">
          <cell r="A2057" t="str">
            <v>CIRO'</v>
          </cell>
          <cell r="B2057" t="str">
            <v>KR</v>
          </cell>
          <cell r="C2057" t="str">
            <v>CALABRIA</v>
          </cell>
        </row>
        <row r="2058">
          <cell r="A2058" t="str">
            <v>CIRO' MARINA</v>
          </cell>
          <cell r="B2058" t="str">
            <v>KR</v>
          </cell>
          <cell r="C2058" t="str">
            <v>CALABRIA</v>
          </cell>
        </row>
        <row r="2059">
          <cell r="A2059" t="str">
            <v>CIS</v>
          </cell>
          <cell r="B2059" t="str">
            <v>TN</v>
          </cell>
          <cell r="C2059" t="str">
            <v>TRENTINO ALTO ADIGE</v>
          </cell>
        </row>
        <row r="2060">
          <cell r="A2060" t="str">
            <v>CISANO BERGAMASCO</v>
          </cell>
          <cell r="B2060" t="str">
            <v>BG</v>
          </cell>
          <cell r="C2060" t="str">
            <v>LOMBARDIA</v>
          </cell>
        </row>
        <row r="2061">
          <cell r="A2061" t="str">
            <v>CISANO SUL NEVA</v>
          </cell>
          <cell r="B2061" t="str">
            <v>SV</v>
          </cell>
          <cell r="C2061" t="str">
            <v>LIGURIA</v>
          </cell>
        </row>
        <row r="2062">
          <cell r="A2062" t="str">
            <v>CISERANO</v>
          </cell>
          <cell r="B2062" t="str">
            <v>BG</v>
          </cell>
          <cell r="C2062" t="str">
            <v>LOMBARDIA</v>
          </cell>
        </row>
        <row r="2063">
          <cell r="A2063" t="str">
            <v>CISLAGO</v>
          </cell>
          <cell r="B2063" t="str">
            <v>VA</v>
          </cell>
          <cell r="C2063" t="str">
            <v>LOMBARDIA</v>
          </cell>
        </row>
        <row r="2064">
          <cell r="A2064" t="str">
            <v>CISLIANO</v>
          </cell>
          <cell r="B2064" t="str">
            <v>MI</v>
          </cell>
          <cell r="C2064" t="str">
            <v>LOMBARDIA</v>
          </cell>
        </row>
        <row r="2065">
          <cell r="A2065" t="str">
            <v>CISMON DEL GRAPPA</v>
          </cell>
          <cell r="B2065" t="str">
            <v>VI</v>
          </cell>
          <cell r="C2065" t="str">
            <v>VENETO</v>
          </cell>
        </row>
        <row r="2066">
          <cell r="A2066" t="str">
            <v>CISON DI VALMARINO</v>
          </cell>
          <cell r="B2066" t="str">
            <v>TV</v>
          </cell>
          <cell r="C2066" t="str">
            <v>VENETO</v>
          </cell>
        </row>
        <row r="2067">
          <cell r="A2067" t="str">
            <v>CISSONE</v>
          </cell>
          <cell r="B2067" t="str">
            <v>CN</v>
          </cell>
          <cell r="C2067" t="str">
            <v>PIEMONTE</v>
          </cell>
        </row>
        <row r="2068">
          <cell r="A2068" t="str">
            <v>CISTERNA D'ASTI</v>
          </cell>
          <cell r="B2068" t="str">
            <v>AT</v>
          </cell>
          <cell r="C2068" t="str">
            <v>PIEMONTE</v>
          </cell>
        </row>
        <row r="2069">
          <cell r="A2069" t="str">
            <v>CISTERNA DI LATINA</v>
          </cell>
          <cell r="B2069" t="str">
            <v>LT</v>
          </cell>
          <cell r="C2069" t="str">
            <v>LAZIO</v>
          </cell>
        </row>
        <row r="2070">
          <cell r="A2070" t="str">
            <v>CISTERNINO</v>
          </cell>
          <cell r="B2070" t="str">
            <v>BR</v>
          </cell>
          <cell r="C2070" t="str">
            <v>PUGLIA</v>
          </cell>
        </row>
        <row r="2071">
          <cell r="A2071" t="str">
            <v>CITERNA</v>
          </cell>
          <cell r="B2071" t="str">
            <v>PG</v>
          </cell>
          <cell r="C2071" t="str">
            <v>UMBRIA</v>
          </cell>
        </row>
        <row r="2072">
          <cell r="A2072" t="str">
            <v>CITTA' DELLA PIEVE</v>
          </cell>
          <cell r="B2072" t="str">
            <v>PG</v>
          </cell>
          <cell r="C2072" t="str">
            <v>UMBRIA</v>
          </cell>
        </row>
        <row r="2073">
          <cell r="A2073" t="str">
            <v>CITTA' DI CASTELLO</v>
          </cell>
          <cell r="B2073" t="str">
            <v>PG</v>
          </cell>
          <cell r="C2073" t="str">
            <v>UMBRIA</v>
          </cell>
        </row>
        <row r="2074">
          <cell r="A2074" t="str">
            <v>CITTA' SANT'ANGELO</v>
          </cell>
          <cell r="B2074" t="str">
            <v>PE</v>
          </cell>
          <cell r="C2074" t="str">
            <v>ABRUZZO</v>
          </cell>
        </row>
        <row r="2075">
          <cell r="A2075" t="str">
            <v>CITTADELLA</v>
          </cell>
          <cell r="B2075" t="str">
            <v>PD</v>
          </cell>
          <cell r="C2075" t="str">
            <v>VENETO</v>
          </cell>
        </row>
        <row r="2076">
          <cell r="A2076" t="str">
            <v>CITTADUCALE</v>
          </cell>
          <cell r="B2076" t="str">
            <v>RI</v>
          </cell>
          <cell r="C2076" t="str">
            <v>LAZIO</v>
          </cell>
        </row>
        <row r="2077">
          <cell r="A2077" t="str">
            <v>CITTANOVA</v>
          </cell>
          <cell r="B2077" t="str">
            <v>RC</v>
          </cell>
          <cell r="C2077" t="str">
            <v>CALABRIA</v>
          </cell>
        </row>
        <row r="2078">
          <cell r="A2078" t="str">
            <v>CITTAREALE</v>
          </cell>
          <cell r="B2078" t="str">
            <v>RI</v>
          </cell>
          <cell r="C2078" t="str">
            <v>LAZIO</v>
          </cell>
        </row>
        <row r="2079">
          <cell r="A2079" t="str">
            <v>CITTIGLIO</v>
          </cell>
          <cell r="B2079" t="str">
            <v>VA</v>
          </cell>
          <cell r="C2079" t="str">
            <v>LOMBARDIA</v>
          </cell>
        </row>
        <row r="2080">
          <cell r="A2080" t="str">
            <v>CIVATE</v>
          </cell>
          <cell r="B2080" t="str">
            <v>LC</v>
          </cell>
          <cell r="C2080" t="str">
            <v>LOMBARDIA</v>
          </cell>
        </row>
        <row r="2081">
          <cell r="A2081" t="str">
            <v>CIVENNA</v>
          </cell>
          <cell r="B2081" t="str">
            <v>CO</v>
          </cell>
          <cell r="C2081" t="str">
            <v>LOMBARDIA</v>
          </cell>
        </row>
        <row r="2082">
          <cell r="A2082" t="str">
            <v>CIVEZZA</v>
          </cell>
          <cell r="B2082" t="str">
            <v>IM</v>
          </cell>
          <cell r="C2082" t="str">
            <v>LIGURIA</v>
          </cell>
        </row>
        <row r="2083">
          <cell r="A2083" t="str">
            <v>CIVEZZANO</v>
          </cell>
          <cell r="B2083" t="str">
            <v>TN</v>
          </cell>
          <cell r="C2083" t="str">
            <v>TRENTINO ALTO ADIGE</v>
          </cell>
        </row>
        <row r="2084">
          <cell r="A2084" t="str">
            <v>CIVIASCO</v>
          </cell>
          <cell r="B2084" t="str">
            <v>VC</v>
          </cell>
          <cell r="C2084" t="str">
            <v>PIEMONTE</v>
          </cell>
        </row>
        <row r="2085">
          <cell r="A2085" t="str">
            <v>CIVIDALE DEL FRIULI</v>
          </cell>
          <cell r="B2085" t="str">
            <v>UD</v>
          </cell>
          <cell r="C2085" t="str">
            <v>FRIULI VENEZIA GIULIA</v>
          </cell>
        </row>
        <row r="2086">
          <cell r="A2086" t="str">
            <v>CIVIDATE AL PIANO</v>
          </cell>
          <cell r="B2086" t="str">
            <v>BG</v>
          </cell>
          <cell r="C2086" t="str">
            <v>LOMBARDIA</v>
          </cell>
        </row>
        <row r="2087">
          <cell r="A2087" t="str">
            <v>CIVIDATE CAMUNO</v>
          </cell>
          <cell r="B2087" t="str">
            <v>BS</v>
          </cell>
          <cell r="C2087" t="str">
            <v>LOMBARDIA</v>
          </cell>
        </row>
        <row r="2088">
          <cell r="A2088" t="str">
            <v>CIVITA</v>
          </cell>
          <cell r="B2088" t="str">
            <v>CS</v>
          </cell>
          <cell r="C2088" t="str">
            <v>CALABRIA</v>
          </cell>
        </row>
        <row r="2089">
          <cell r="A2089" t="str">
            <v>CIVITA CASTELLANA</v>
          </cell>
          <cell r="B2089" t="str">
            <v>VT</v>
          </cell>
          <cell r="C2089" t="str">
            <v>LAZIO</v>
          </cell>
        </row>
        <row r="2090">
          <cell r="A2090" t="str">
            <v>CIVITA D'ANTINO</v>
          </cell>
          <cell r="B2090" t="str">
            <v>AQ</v>
          </cell>
          <cell r="C2090" t="str">
            <v>ABRUZZO</v>
          </cell>
        </row>
        <row r="2091">
          <cell r="A2091" t="str">
            <v>CIVITACAMPOMARANO</v>
          </cell>
          <cell r="B2091" t="str">
            <v>CB</v>
          </cell>
          <cell r="C2091" t="str">
            <v>MOLISE</v>
          </cell>
        </row>
        <row r="2092">
          <cell r="A2092" t="str">
            <v>CIVITALUPARELLA</v>
          </cell>
          <cell r="B2092" t="str">
            <v>CH</v>
          </cell>
          <cell r="C2092" t="str">
            <v>ABRUZZO</v>
          </cell>
        </row>
        <row r="2093">
          <cell r="A2093" t="str">
            <v>CIVITANOVA DEL SANNIO</v>
          </cell>
          <cell r="B2093" t="str">
            <v>IS</v>
          </cell>
          <cell r="C2093" t="str">
            <v>MOLISE</v>
          </cell>
        </row>
        <row r="2094">
          <cell r="A2094" t="str">
            <v>CIVITANOVA MARCHE</v>
          </cell>
          <cell r="B2094" t="str">
            <v>MC</v>
          </cell>
          <cell r="C2094" t="str">
            <v>MARCHE</v>
          </cell>
        </row>
        <row r="2095">
          <cell r="A2095" t="str">
            <v>CIVITAQUANA</v>
          </cell>
          <cell r="B2095" t="str">
            <v>PE</v>
          </cell>
          <cell r="C2095" t="str">
            <v>ABRUZZO</v>
          </cell>
        </row>
        <row r="2096">
          <cell r="A2096" t="str">
            <v>CIVITAVECCHIA</v>
          </cell>
          <cell r="B2096" t="str">
            <v>RM</v>
          </cell>
          <cell r="C2096" t="str">
            <v>LAZIO</v>
          </cell>
        </row>
        <row r="2097">
          <cell r="A2097" t="str">
            <v>CIVITELLA ALFEDENA</v>
          </cell>
          <cell r="B2097" t="str">
            <v>AQ</v>
          </cell>
          <cell r="C2097" t="str">
            <v>ABRUZZO</v>
          </cell>
        </row>
        <row r="2098">
          <cell r="A2098" t="str">
            <v>CIVITELLA CASANOVA</v>
          </cell>
          <cell r="B2098" t="str">
            <v>PE</v>
          </cell>
          <cell r="C2098" t="str">
            <v>ABRUZZO</v>
          </cell>
        </row>
        <row r="2099">
          <cell r="A2099" t="str">
            <v>CIVITELLA D'AGLIANO</v>
          </cell>
          <cell r="B2099" t="str">
            <v>VT</v>
          </cell>
          <cell r="C2099" t="str">
            <v>LAZIO</v>
          </cell>
        </row>
        <row r="2100">
          <cell r="A2100" t="str">
            <v>CIVITELLA DEL TRONTO</v>
          </cell>
          <cell r="B2100" t="str">
            <v>TE</v>
          </cell>
          <cell r="C2100" t="str">
            <v>ABRUZZO</v>
          </cell>
        </row>
        <row r="2101">
          <cell r="A2101" t="str">
            <v>CIVITELLA DI ROMAGNA</v>
          </cell>
          <cell r="B2101" t="str">
            <v>FO</v>
          </cell>
          <cell r="C2101" t="str">
            <v>EMILIA ROMAGNA</v>
          </cell>
        </row>
        <row r="2102">
          <cell r="A2102" t="str">
            <v>CIVITELLA IN VAL DI CHIANA</v>
          </cell>
          <cell r="B2102" t="str">
            <v>AR</v>
          </cell>
          <cell r="C2102" t="str">
            <v>TOSCANA</v>
          </cell>
        </row>
        <row r="2103">
          <cell r="A2103" t="str">
            <v>CIVITELLA MESSER RAIMONDO</v>
          </cell>
          <cell r="B2103" t="str">
            <v>CH</v>
          </cell>
          <cell r="C2103" t="str">
            <v>ABRUZZO</v>
          </cell>
        </row>
        <row r="2104">
          <cell r="A2104" t="str">
            <v>CIVITELLA PAGANICO</v>
          </cell>
          <cell r="B2104" t="str">
            <v>GR</v>
          </cell>
          <cell r="C2104" t="str">
            <v>TOSCANA</v>
          </cell>
        </row>
        <row r="2105">
          <cell r="A2105" t="str">
            <v>CIVITELLA ROVETO</v>
          </cell>
          <cell r="B2105" t="str">
            <v>AQ</v>
          </cell>
          <cell r="C2105" t="str">
            <v>ABRUZZO</v>
          </cell>
        </row>
        <row r="2106">
          <cell r="A2106" t="str">
            <v>CIVITELLA SAN PAOLO</v>
          </cell>
          <cell r="B2106" t="str">
            <v>RM</v>
          </cell>
          <cell r="C2106" t="str">
            <v>LAZIO</v>
          </cell>
        </row>
        <row r="2107">
          <cell r="A2107" t="str">
            <v>CIVO</v>
          </cell>
          <cell r="B2107" t="str">
            <v>SO</v>
          </cell>
          <cell r="C2107" t="str">
            <v>LOMBARDIA</v>
          </cell>
        </row>
        <row r="2108">
          <cell r="A2108" t="str">
            <v>CLAINO CON OSTENO</v>
          </cell>
          <cell r="B2108" t="str">
            <v>CO</v>
          </cell>
          <cell r="C2108" t="str">
            <v>LOMBARDIA</v>
          </cell>
        </row>
        <row r="2109">
          <cell r="A2109" t="str">
            <v>CLAUT</v>
          </cell>
          <cell r="B2109" t="str">
            <v>PN</v>
          </cell>
          <cell r="C2109" t="str">
            <v>FRIULI VENEZIA GIULIA</v>
          </cell>
        </row>
        <row r="2110">
          <cell r="A2110" t="str">
            <v>CLAUZETTO</v>
          </cell>
          <cell r="B2110" t="str">
            <v>PN</v>
          </cell>
          <cell r="C2110" t="str">
            <v>FRIULI VENEZIA GIULIA</v>
          </cell>
        </row>
        <row r="2111">
          <cell r="A2111" t="str">
            <v>CLAVESANA</v>
          </cell>
          <cell r="B2111" t="str">
            <v>CN</v>
          </cell>
          <cell r="C2111" t="str">
            <v>PIEMONTE</v>
          </cell>
        </row>
        <row r="2112">
          <cell r="A2112" t="str">
            <v>CLAVIERE</v>
          </cell>
          <cell r="B2112" t="str">
            <v>TO</v>
          </cell>
          <cell r="C2112" t="str">
            <v>PIEMONTE</v>
          </cell>
        </row>
        <row r="2113">
          <cell r="A2113" t="str">
            <v>CLES</v>
          </cell>
          <cell r="B2113" t="str">
            <v>TN</v>
          </cell>
          <cell r="C2113" t="str">
            <v>TRENTINO ALTO ADIGE</v>
          </cell>
        </row>
        <row r="2114">
          <cell r="A2114" t="str">
            <v>CLETO</v>
          </cell>
          <cell r="B2114" t="str">
            <v>CS</v>
          </cell>
          <cell r="C2114" t="str">
            <v>CALABRIA</v>
          </cell>
        </row>
        <row r="2115">
          <cell r="A2115" t="str">
            <v>CLIVIO</v>
          </cell>
          <cell r="B2115" t="str">
            <v>VA</v>
          </cell>
          <cell r="C2115" t="str">
            <v>LOMBARDIA</v>
          </cell>
        </row>
        <row r="2116">
          <cell r="A2116" t="str">
            <v>CLOZ</v>
          </cell>
          <cell r="B2116" t="str">
            <v>TN</v>
          </cell>
          <cell r="C2116" t="str">
            <v>TRENTINO ALTO ADIGE</v>
          </cell>
        </row>
        <row r="2117">
          <cell r="A2117" t="str">
            <v>CLUSONE</v>
          </cell>
          <cell r="B2117" t="str">
            <v>BG</v>
          </cell>
          <cell r="C2117" t="str">
            <v>LOMBARDIA</v>
          </cell>
        </row>
        <row r="2118">
          <cell r="A2118" t="str">
            <v>COASSOLO TORINESE</v>
          </cell>
          <cell r="B2118" t="str">
            <v>TO</v>
          </cell>
          <cell r="C2118" t="str">
            <v>PIEMONTE</v>
          </cell>
        </row>
        <row r="2119">
          <cell r="A2119" t="str">
            <v>COAZZE</v>
          </cell>
          <cell r="B2119" t="str">
            <v>TO</v>
          </cell>
          <cell r="C2119" t="str">
            <v>PIEMONTE</v>
          </cell>
        </row>
        <row r="2120">
          <cell r="A2120" t="str">
            <v>COAZZOLO</v>
          </cell>
          <cell r="B2120" t="str">
            <v>AT</v>
          </cell>
          <cell r="C2120" t="str">
            <v>PIEMONTE</v>
          </cell>
        </row>
        <row r="2121">
          <cell r="A2121" t="str">
            <v>COCCAGLIO</v>
          </cell>
          <cell r="B2121" t="str">
            <v>BS</v>
          </cell>
          <cell r="C2121" t="str">
            <v>LOMBARDIA</v>
          </cell>
        </row>
        <row r="2122">
          <cell r="A2122" t="str">
            <v>COCCONATO</v>
          </cell>
          <cell r="B2122" t="str">
            <v>AT</v>
          </cell>
          <cell r="C2122" t="str">
            <v>PIEMONTE</v>
          </cell>
        </row>
        <row r="2123">
          <cell r="A2123" t="str">
            <v>COCQUIO-TREVISAGO</v>
          </cell>
          <cell r="B2123" t="str">
            <v>VA</v>
          </cell>
          <cell r="C2123" t="str">
            <v>LOMBARDIA</v>
          </cell>
        </row>
        <row r="2124">
          <cell r="A2124" t="str">
            <v>COCULLO</v>
          </cell>
          <cell r="B2124" t="str">
            <v>AQ</v>
          </cell>
          <cell r="C2124" t="str">
            <v>ABRUZZO</v>
          </cell>
        </row>
        <row r="2125">
          <cell r="A2125" t="str">
            <v>CODEVIGO</v>
          </cell>
          <cell r="B2125" t="str">
            <v>PD</v>
          </cell>
          <cell r="C2125" t="str">
            <v>VENETO</v>
          </cell>
        </row>
        <row r="2126">
          <cell r="A2126" t="str">
            <v>CODEVILLA</v>
          </cell>
          <cell r="B2126" t="str">
            <v>PV</v>
          </cell>
          <cell r="C2126" t="str">
            <v>LOMBARDIA</v>
          </cell>
        </row>
        <row r="2127">
          <cell r="A2127" t="str">
            <v>CODIGORO</v>
          </cell>
          <cell r="B2127" t="str">
            <v>FE</v>
          </cell>
          <cell r="C2127" t="str">
            <v>EMILIA ROMAGNA</v>
          </cell>
        </row>
        <row r="2128">
          <cell r="A2128" t="str">
            <v>CODOGNE'</v>
          </cell>
          <cell r="B2128" t="str">
            <v>TV</v>
          </cell>
          <cell r="C2128" t="str">
            <v>VENETO</v>
          </cell>
        </row>
        <row r="2129">
          <cell r="A2129" t="str">
            <v>CODOGNO</v>
          </cell>
          <cell r="B2129" t="str">
            <v>LO</v>
          </cell>
          <cell r="C2129" t="str">
            <v>LOMBARDIA</v>
          </cell>
        </row>
        <row r="2130">
          <cell r="A2130" t="str">
            <v>CODROIPO</v>
          </cell>
          <cell r="B2130" t="str">
            <v>UD</v>
          </cell>
          <cell r="C2130" t="str">
            <v>FRIULI VENEZIA GIULIA</v>
          </cell>
        </row>
        <row r="2131">
          <cell r="A2131" t="str">
            <v>COGGIOLA</v>
          </cell>
          <cell r="B2131" t="str">
            <v>BI</v>
          </cell>
          <cell r="C2131" t="str">
            <v>PIEMONTE</v>
          </cell>
        </row>
        <row r="2132">
          <cell r="A2132" t="str">
            <v>COGLIATE</v>
          </cell>
          <cell r="B2132" t="str">
            <v>MI</v>
          </cell>
          <cell r="C2132" t="str">
            <v>LOMBARDIA</v>
          </cell>
        </row>
        <row r="2133">
          <cell r="A2133" t="str">
            <v>COGNE</v>
          </cell>
          <cell r="B2133" t="str">
            <v>AO</v>
          </cell>
          <cell r="C2133" t="str">
            <v>VALLE D'AOSTA</v>
          </cell>
        </row>
        <row r="2134">
          <cell r="A2134" t="str">
            <v>COGOLETO</v>
          </cell>
          <cell r="B2134" t="str">
            <v>GE</v>
          </cell>
          <cell r="C2134" t="str">
            <v>LIGURIA</v>
          </cell>
        </row>
        <row r="2135">
          <cell r="A2135" t="str">
            <v>COGOLLO DEL CENGIO</v>
          </cell>
          <cell r="B2135" t="str">
            <v>VI</v>
          </cell>
          <cell r="C2135" t="str">
            <v>VENETO</v>
          </cell>
        </row>
        <row r="2136">
          <cell r="A2136" t="str">
            <v>COGORNO</v>
          </cell>
          <cell r="B2136" t="str">
            <v>GE</v>
          </cell>
          <cell r="C2136" t="str">
            <v>LIGURIA</v>
          </cell>
        </row>
        <row r="2137">
          <cell r="A2137" t="str">
            <v>COLAZZA</v>
          </cell>
          <cell r="B2137" t="str">
            <v>NO</v>
          </cell>
          <cell r="C2137" t="str">
            <v>PIEMONTE</v>
          </cell>
        </row>
        <row r="2138">
          <cell r="A2138" t="str">
            <v>COLBORDOLO</v>
          </cell>
          <cell r="B2138" t="str">
            <v>PS</v>
          </cell>
          <cell r="C2138" t="str">
            <v>MARCHE</v>
          </cell>
        </row>
        <row r="2139">
          <cell r="A2139" t="str">
            <v>COLERE</v>
          </cell>
          <cell r="B2139" t="str">
            <v>BG</v>
          </cell>
          <cell r="C2139" t="str">
            <v>LOMBARDIA</v>
          </cell>
        </row>
        <row r="2140">
          <cell r="A2140" t="str">
            <v>COLFELICE</v>
          </cell>
          <cell r="B2140" t="str">
            <v>FR</v>
          </cell>
          <cell r="C2140" t="str">
            <v>LAZIO</v>
          </cell>
        </row>
        <row r="2141">
          <cell r="A2141" t="str">
            <v>COLI</v>
          </cell>
          <cell r="B2141" t="str">
            <v>PC</v>
          </cell>
          <cell r="C2141" t="str">
            <v>EMILIA ROMAGNA</v>
          </cell>
        </row>
        <row r="2142">
          <cell r="A2142" t="str">
            <v>COLICO</v>
          </cell>
          <cell r="B2142" t="str">
            <v>LC</v>
          </cell>
          <cell r="C2142" t="str">
            <v>LOMBARDIA</v>
          </cell>
        </row>
        <row r="2143">
          <cell r="A2143" t="str">
            <v>COLLAGNA</v>
          </cell>
          <cell r="B2143" t="str">
            <v>RE</v>
          </cell>
          <cell r="C2143" t="str">
            <v>EMILIA ROMAGNA</v>
          </cell>
        </row>
        <row r="2144">
          <cell r="A2144" t="str">
            <v>COLLALTO SABINO</v>
          </cell>
          <cell r="B2144" t="str">
            <v>RI</v>
          </cell>
          <cell r="C2144" t="str">
            <v>LAZIO</v>
          </cell>
        </row>
        <row r="2145">
          <cell r="A2145" t="str">
            <v>COLLARMELE</v>
          </cell>
          <cell r="B2145" t="str">
            <v>AQ</v>
          </cell>
          <cell r="C2145" t="str">
            <v>ABRUZZO</v>
          </cell>
        </row>
        <row r="2146">
          <cell r="A2146" t="str">
            <v>COLLAZZONE</v>
          </cell>
          <cell r="B2146" t="str">
            <v>PG</v>
          </cell>
          <cell r="C2146" t="str">
            <v>UMBRIA</v>
          </cell>
        </row>
        <row r="2147">
          <cell r="A2147" t="str">
            <v>COLLE BRIANZA</v>
          </cell>
          <cell r="B2147" t="str">
            <v>LC</v>
          </cell>
          <cell r="C2147" t="str">
            <v>LOMBARDIA</v>
          </cell>
        </row>
        <row r="2148">
          <cell r="A2148" t="str">
            <v>COLLE D'ANCHISE</v>
          </cell>
          <cell r="B2148" t="str">
            <v>CB</v>
          </cell>
          <cell r="C2148" t="str">
            <v>MOLISE</v>
          </cell>
        </row>
        <row r="2149">
          <cell r="A2149" t="str">
            <v>COLLE DI TORA</v>
          </cell>
          <cell r="B2149" t="str">
            <v>RI</v>
          </cell>
          <cell r="C2149" t="str">
            <v>LAZIO</v>
          </cell>
        </row>
        <row r="2150">
          <cell r="A2150" t="str">
            <v>COLLE DI VAL D'ELSA</v>
          </cell>
          <cell r="B2150" t="str">
            <v>SI</v>
          </cell>
          <cell r="C2150" t="str">
            <v>TOSCANA</v>
          </cell>
        </row>
        <row r="2151">
          <cell r="A2151" t="str">
            <v>COLLE SAN MAGNO</v>
          </cell>
          <cell r="B2151" t="str">
            <v>FR</v>
          </cell>
          <cell r="C2151" t="str">
            <v>LAZIO</v>
          </cell>
        </row>
        <row r="2152">
          <cell r="A2152" t="str">
            <v>COLLE SANNITA</v>
          </cell>
          <cell r="B2152" t="str">
            <v>BN</v>
          </cell>
          <cell r="C2152" t="str">
            <v>CAMPANIA</v>
          </cell>
        </row>
        <row r="2153">
          <cell r="A2153" t="str">
            <v>COLLE SANTA LUCIA</v>
          </cell>
          <cell r="B2153" t="str">
            <v>BL</v>
          </cell>
          <cell r="C2153" t="str">
            <v>VENETO</v>
          </cell>
        </row>
        <row r="2154">
          <cell r="A2154" t="str">
            <v>COLLE UMBERTO</v>
          </cell>
          <cell r="B2154" t="str">
            <v>TV</v>
          </cell>
          <cell r="C2154" t="str">
            <v>VENETO</v>
          </cell>
        </row>
        <row r="2155">
          <cell r="A2155" t="str">
            <v>COLLEBEATO</v>
          </cell>
          <cell r="B2155" t="str">
            <v>BS</v>
          </cell>
          <cell r="C2155" t="str">
            <v>LOMBARDIA</v>
          </cell>
        </row>
        <row r="2156">
          <cell r="A2156" t="str">
            <v>COLLECCHIO</v>
          </cell>
          <cell r="B2156" t="str">
            <v>PR</v>
          </cell>
          <cell r="C2156" t="str">
            <v>EMILIA ROMAGNA</v>
          </cell>
        </row>
        <row r="2157">
          <cell r="A2157" t="str">
            <v>COLLECORVINO</v>
          </cell>
          <cell r="B2157" t="str">
            <v>PE</v>
          </cell>
          <cell r="C2157" t="str">
            <v>ABRUZZO</v>
          </cell>
        </row>
        <row r="2158">
          <cell r="A2158" t="str">
            <v>COLLEDARA</v>
          </cell>
          <cell r="B2158" t="str">
            <v>TE</v>
          </cell>
          <cell r="C2158" t="str">
            <v>ABRUZZO</v>
          </cell>
        </row>
        <row r="2159">
          <cell r="A2159" t="str">
            <v>COLLEDIMACINE</v>
          </cell>
          <cell r="B2159" t="str">
            <v>CH</v>
          </cell>
          <cell r="C2159" t="str">
            <v>ABRUZZO</v>
          </cell>
        </row>
        <row r="2160">
          <cell r="A2160" t="str">
            <v>COLLEDIMEZZO</v>
          </cell>
          <cell r="B2160" t="str">
            <v>CH</v>
          </cell>
          <cell r="C2160" t="str">
            <v>ABRUZZO</v>
          </cell>
        </row>
        <row r="2161">
          <cell r="A2161" t="str">
            <v>COLLEFERRO</v>
          </cell>
          <cell r="B2161" t="str">
            <v>RM</v>
          </cell>
          <cell r="C2161" t="str">
            <v>LAZIO</v>
          </cell>
        </row>
        <row r="2162">
          <cell r="A2162" t="str">
            <v>COLLEGIOVE</v>
          </cell>
          <cell r="B2162" t="str">
            <v>RI</v>
          </cell>
          <cell r="C2162" t="str">
            <v>LAZIO</v>
          </cell>
        </row>
        <row r="2163">
          <cell r="A2163" t="str">
            <v>COLLEGNO</v>
          </cell>
          <cell r="B2163" t="str">
            <v>TO</v>
          </cell>
          <cell r="C2163" t="str">
            <v>PIEMONTE</v>
          </cell>
        </row>
        <row r="2164">
          <cell r="A2164" t="str">
            <v>COLLELONGO</v>
          </cell>
          <cell r="B2164" t="str">
            <v>AQ</v>
          </cell>
          <cell r="C2164" t="str">
            <v>ABRUZZO</v>
          </cell>
        </row>
        <row r="2165">
          <cell r="A2165" t="str">
            <v>COLLEPARDO</v>
          </cell>
          <cell r="B2165" t="str">
            <v>FR</v>
          </cell>
          <cell r="C2165" t="str">
            <v>LAZIO</v>
          </cell>
        </row>
        <row r="2166">
          <cell r="A2166" t="str">
            <v>COLLEPASSO</v>
          </cell>
          <cell r="B2166" t="str">
            <v>LE</v>
          </cell>
          <cell r="C2166" t="str">
            <v>PUGLIA</v>
          </cell>
        </row>
        <row r="2167">
          <cell r="A2167" t="str">
            <v>COLLEPIETRO</v>
          </cell>
          <cell r="B2167" t="str">
            <v>AQ</v>
          </cell>
          <cell r="C2167" t="str">
            <v>ABRUZZO</v>
          </cell>
        </row>
        <row r="2168">
          <cell r="A2168" t="str">
            <v>COLLERETTO CASTELNUOVO</v>
          </cell>
          <cell r="B2168" t="str">
            <v>TO</v>
          </cell>
          <cell r="C2168" t="str">
            <v>PIEMONTE</v>
          </cell>
        </row>
        <row r="2169">
          <cell r="A2169" t="str">
            <v>COLLERETTO GIACOSA</v>
          </cell>
          <cell r="B2169" t="str">
            <v>TO</v>
          </cell>
          <cell r="C2169" t="str">
            <v>PIEMONTE</v>
          </cell>
        </row>
        <row r="2170">
          <cell r="A2170" t="str">
            <v>COLLESALVETTI</v>
          </cell>
          <cell r="B2170" t="str">
            <v>LI</v>
          </cell>
          <cell r="C2170" t="str">
            <v>TOSCANA</v>
          </cell>
        </row>
        <row r="2171">
          <cell r="A2171" t="str">
            <v>COLLESANO</v>
          </cell>
          <cell r="B2171" t="str">
            <v>PA</v>
          </cell>
          <cell r="C2171" t="str">
            <v>SICILIA</v>
          </cell>
        </row>
        <row r="2172">
          <cell r="A2172" t="str">
            <v>COLLETORTO</v>
          </cell>
          <cell r="B2172" t="str">
            <v>CB</v>
          </cell>
          <cell r="C2172" t="str">
            <v>MOLISE</v>
          </cell>
        </row>
        <row r="2173">
          <cell r="A2173" t="str">
            <v>COLLEVECCHIO</v>
          </cell>
          <cell r="B2173" t="str">
            <v>RI</v>
          </cell>
          <cell r="C2173" t="str">
            <v>LAZIO</v>
          </cell>
        </row>
        <row r="2174">
          <cell r="A2174" t="str">
            <v>COLLI A VOLTURNO</v>
          </cell>
          <cell r="B2174" t="str">
            <v>IS</v>
          </cell>
          <cell r="C2174" t="str">
            <v>MOLISE</v>
          </cell>
        </row>
        <row r="2175">
          <cell r="A2175" t="str">
            <v>COLLI DEL TRONTO</v>
          </cell>
          <cell r="B2175" t="str">
            <v>AP</v>
          </cell>
          <cell r="C2175" t="str">
            <v>MARCHE</v>
          </cell>
        </row>
        <row r="2176">
          <cell r="A2176" t="str">
            <v>COLLI SUL VELINO</v>
          </cell>
          <cell r="B2176" t="str">
            <v>RI</v>
          </cell>
          <cell r="C2176" t="str">
            <v>LAZIO</v>
          </cell>
        </row>
        <row r="2177">
          <cell r="A2177" t="str">
            <v>COLLIANO</v>
          </cell>
          <cell r="B2177" t="str">
            <v>SA</v>
          </cell>
          <cell r="C2177" t="str">
            <v>CAMPANIA</v>
          </cell>
        </row>
        <row r="2178">
          <cell r="A2178" t="str">
            <v>COLLIO</v>
          </cell>
          <cell r="B2178" t="str">
            <v>BS</v>
          </cell>
          <cell r="C2178" t="str">
            <v>LOMBARDIA</v>
          </cell>
        </row>
        <row r="2179">
          <cell r="A2179" t="str">
            <v>COLLOBIANO</v>
          </cell>
          <cell r="B2179" t="str">
            <v>VC</v>
          </cell>
          <cell r="C2179" t="str">
            <v>PIEMONTE</v>
          </cell>
        </row>
        <row r="2180">
          <cell r="A2180" t="str">
            <v>COLLOREDO DI MONTE ALBANO</v>
          </cell>
          <cell r="B2180" t="str">
            <v>UD</v>
          </cell>
          <cell r="C2180" t="str">
            <v>FRIULI VENEZIA GIULIA</v>
          </cell>
        </row>
        <row r="2181">
          <cell r="A2181" t="str">
            <v>COLMURANO</v>
          </cell>
          <cell r="B2181" t="str">
            <v>MC</v>
          </cell>
          <cell r="C2181" t="str">
            <v>MARCHE</v>
          </cell>
        </row>
        <row r="2182">
          <cell r="A2182" t="str">
            <v>COLOBRARO</v>
          </cell>
          <cell r="B2182" t="str">
            <v>MT</v>
          </cell>
          <cell r="C2182" t="str">
            <v>BASILICATA</v>
          </cell>
        </row>
        <row r="2183">
          <cell r="A2183" t="str">
            <v>COLOGNA VENETA</v>
          </cell>
          <cell r="B2183" t="str">
            <v>VR</v>
          </cell>
          <cell r="C2183" t="str">
            <v>VENETO</v>
          </cell>
        </row>
        <row r="2184">
          <cell r="A2184" t="str">
            <v>COLOGNE</v>
          </cell>
          <cell r="B2184" t="str">
            <v>BS</v>
          </cell>
          <cell r="C2184" t="str">
            <v>LOMBARDIA</v>
          </cell>
        </row>
        <row r="2185">
          <cell r="A2185" t="str">
            <v>COLOGNO AL SERIO</v>
          </cell>
          <cell r="B2185" t="str">
            <v>BG</v>
          </cell>
          <cell r="C2185" t="str">
            <v>LOMBARDIA</v>
          </cell>
        </row>
        <row r="2186">
          <cell r="A2186" t="str">
            <v>COLOGNO MONZESE</v>
          </cell>
          <cell r="B2186" t="str">
            <v>MI</v>
          </cell>
          <cell r="C2186" t="str">
            <v>LOMBARDIA</v>
          </cell>
        </row>
        <row r="2187">
          <cell r="A2187" t="str">
            <v>COLOGNOLA AI COLLI</v>
          </cell>
          <cell r="B2187" t="str">
            <v>VR</v>
          </cell>
          <cell r="C2187" t="str">
            <v>VENETO</v>
          </cell>
        </row>
        <row r="2188">
          <cell r="A2188" t="str">
            <v>COLONNA</v>
          </cell>
          <cell r="B2188" t="str">
            <v>RM</v>
          </cell>
          <cell r="C2188" t="str">
            <v>LAZIO</v>
          </cell>
        </row>
        <row r="2189">
          <cell r="A2189" t="str">
            <v>COLONNELLA</v>
          </cell>
          <cell r="B2189" t="str">
            <v>TE</v>
          </cell>
          <cell r="C2189" t="str">
            <v>ABRUZZO</v>
          </cell>
        </row>
        <row r="2190">
          <cell r="A2190" t="str">
            <v>COLONNO</v>
          </cell>
          <cell r="B2190" t="str">
            <v>CO</v>
          </cell>
          <cell r="C2190" t="str">
            <v>LOMBARDIA</v>
          </cell>
        </row>
        <row r="2191">
          <cell r="A2191" t="str">
            <v>COLORINA</v>
          </cell>
          <cell r="B2191" t="str">
            <v>SO</v>
          </cell>
          <cell r="C2191" t="str">
            <v>LOMBARDIA</v>
          </cell>
        </row>
        <row r="2192">
          <cell r="A2192" t="str">
            <v>COLORNO</v>
          </cell>
          <cell r="B2192" t="str">
            <v>PR</v>
          </cell>
          <cell r="C2192" t="str">
            <v>EMILIA ROMAGNA</v>
          </cell>
        </row>
        <row r="2193">
          <cell r="A2193" t="str">
            <v>COLOSIMI</v>
          </cell>
          <cell r="B2193" t="str">
            <v>CS</v>
          </cell>
          <cell r="C2193" t="str">
            <v>CALABRIA</v>
          </cell>
        </row>
        <row r="2194">
          <cell r="A2194" t="str">
            <v>COLTURANO</v>
          </cell>
          <cell r="B2194" t="str">
            <v>MI</v>
          </cell>
          <cell r="C2194" t="str">
            <v>LOMBARDIA</v>
          </cell>
        </row>
        <row r="2195">
          <cell r="A2195" t="str">
            <v>COLZATE</v>
          </cell>
          <cell r="B2195" t="str">
            <v>BG</v>
          </cell>
          <cell r="C2195" t="str">
            <v>LOMBARDIA</v>
          </cell>
        </row>
        <row r="2196">
          <cell r="A2196" t="str">
            <v>COMABBIO</v>
          </cell>
          <cell r="B2196" t="str">
            <v>VA</v>
          </cell>
          <cell r="C2196" t="str">
            <v>LOMBARDIA</v>
          </cell>
        </row>
        <row r="2197">
          <cell r="A2197" t="str">
            <v>COMACCHIO</v>
          </cell>
          <cell r="B2197" t="str">
            <v>FE</v>
          </cell>
          <cell r="C2197" t="str">
            <v>EMILIA ROMAGNA</v>
          </cell>
        </row>
        <row r="2198">
          <cell r="A2198" t="str">
            <v>COMANO</v>
          </cell>
          <cell r="B2198" t="str">
            <v>MS</v>
          </cell>
          <cell r="C2198" t="str">
            <v>TOSCANA</v>
          </cell>
        </row>
        <row r="2199">
          <cell r="A2199" t="str">
            <v>COMAZZO</v>
          </cell>
          <cell r="B2199" t="str">
            <v>LO</v>
          </cell>
          <cell r="C2199" t="str">
            <v>LOMBARDIA</v>
          </cell>
        </row>
        <row r="2200">
          <cell r="A2200" t="str">
            <v>COMEGLIANS</v>
          </cell>
          <cell r="B2200" t="str">
            <v>UD</v>
          </cell>
          <cell r="C2200" t="str">
            <v>FRIULI VENEZIA GIULIA</v>
          </cell>
        </row>
        <row r="2201">
          <cell r="A2201" t="str">
            <v>COMELICO SUPERIORE</v>
          </cell>
          <cell r="B2201" t="str">
            <v>BL</v>
          </cell>
          <cell r="C2201" t="str">
            <v>VENETO</v>
          </cell>
        </row>
        <row r="2202">
          <cell r="A2202" t="str">
            <v>COMERIO</v>
          </cell>
          <cell r="B2202" t="str">
            <v>VA</v>
          </cell>
          <cell r="C2202" t="str">
            <v>LOMBARDIA</v>
          </cell>
        </row>
        <row r="2203">
          <cell r="A2203" t="str">
            <v>COMEZZANO-CIZZAGO</v>
          </cell>
          <cell r="B2203" t="str">
            <v>BS</v>
          </cell>
          <cell r="C2203" t="str">
            <v>LOMBARDIA</v>
          </cell>
        </row>
        <row r="2204">
          <cell r="A2204" t="str">
            <v>COMIGNAGO</v>
          </cell>
          <cell r="B2204" t="str">
            <v>NO</v>
          </cell>
          <cell r="C2204" t="str">
            <v>PIEMONTE</v>
          </cell>
        </row>
        <row r="2205">
          <cell r="A2205" t="str">
            <v>COMISO</v>
          </cell>
          <cell r="B2205" t="str">
            <v>RG</v>
          </cell>
          <cell r="C2205" t="str">
            <v>SICILIA</v>
          </cell>
        </row>
        <row r="2206">
          <cell r="A2206" t="str">
            <v>COMITINI</v>
          </cell>
          <cell r="B2206" t="str">
            <v>AG</v>
          </cell>
          <cell r="C2206" t="str">
            <v>SICILIA</v>
          </cell>
        </row>
        <row r="2207">
          <cell r="A2207" t="str">
            <v>COMIZIANO</v>
          </cell>
          <cell r="B2207" t="str">
            <v>NA</v>
          </cell>
          <cell r="C2207" t="str">
            <v>CAMPANIA</v>
          </cell>
        </row>
        <row r="2208">
          <cell r="A2208" t="str">
            <v>COMMESSAGGIO</v>
          </cell>
          <cell r="B2208" t="str">
            <v>MN</v>
          </cell>
          <cell r="C2208" t="str">
            <v>LOMBARDIA</v>
          </cell>
        </row>
        <row r="2209">
          <cell r="A2209" t="str">
            <v>COMMEZZADURA</v>
          </cell>
          <cell r="B2209" t="str">
            <v>TN</v>
          </cell>
          <cell r="C2209" t="str">
            <v>TRENTINO ALTO ADIGE</v>
          </cell>
        </row>
        <row r="2210">
          <cell r="A2210" t="str">
            <v>COMO</v>
          </cell>
          <cell r="B2210" t="str">
            <v>CO</v>
          </cell>
          <cell r="C2210" t="str">
            <v>LOMBARDIA</v>
          </cell>
        </row>
        <row r="2211">
          <cell r="A2211" t="str">
            <v>COMPIANO</v>
          </cell>
          <cell r="B2211" t="str">
            <v>PR</v>
          </cell>
          <cell r="C2211" t="str">
            <v>EMILIA ROMAGNA</v>
          </cell>
        </row>
        <row r="2212">
          <cell r="A2212" t="str">
            <v>COMUN NUOVO</v>
          </cell>
          <cell r="B2212" t="str">
            <v>BG</v>
          </cell>
          <cell r="C2212" t="str">
            <v>LOMBARDIA</v>
          </cell>
        </row>
        <row r="2213">
          <cell r="A2213" t="str">
            <v>COMUNANZA</v>
          </cell>
          <cell r="B2213" t="str">
            <v>AP</v>
          </cell>
          <cell r="C2213" t="str">
            <v>MARCHE</v>
          </cell>
        </row>
        <row r="2214">
          <cell r="A2214" t="str">
            <v>CONA</v>
          </cell>
          <cell r="B2214" t="str">
            <v>VE</v>
          </cell>
          <cell r="C2214" t="str">
            <v>VENETO</v>
          </cell>
        </row>
        <row r="2215">
          <cell r="A2215" t="str">
            <v>CONCA CASALE</v>
          </cell>
          <cell r="B2215" t="str">
            <v>IS</v>
          </cell>
          <cell r="C2215" t="str">
            <v>MOLISE</v>
          </cell>
        </row>
        <row r="2216">
          <cell r="A2216" t="str">
            <v>CONCA DEI MARINI</v>
          </cell>
          <cell r="B2216" t="str">
            <v>SA</v>
          </cell>
          <cell r="C2216" t="str">
            <v>CAMPANIA</v>
          </cell>
        </row>
        <row r="2217">
          <cell r="A2217" t="str">
            <v>CONCA DELLA CAMPANIA</v>
          </cell>
          <cell r="B2217" t="str">
            <v>CE</v>
          </cell>
          <cell r="C2217" t="str">
            <v>CAMPANIA</v>
          </cell>
        </row>
        <row r="2218">
          <cell r="A2218" t="str">
            <v>CONCAMARISE</v>
          </cell>
          <cell r="B2218" t="str">
            <v>VR</v>
          </cell>
          <cell r="C2218" t="str">
            <v>VENETO</v>
          </cell>
        </row>
        <row r="2219">
          <cell r="A2219" t="str">
            <v>CONCEI</v>
          </cell>
          <cell r="B2219" t="str">
            <v>TN</v>
          </cell>
          <cell r="C2219" t="str">
            <v>TRENTINO ALTO ADIGE</v>
          </cell>
        </row>
        <row r="2220">
          <cell r="A2220" t="str">
            <v>CONCERVIANO</v>
          </cell>
          <cell r="B2220" t="str">
            <v>RI</v>
          </cell>
          <cell r="C2220" t="str">
            <v>LAZIO</v>
          </cell>
        </row>
        <row r="2221">
          <cell r="A2221" t="str">
            <v>CONCESIO</v>
          </cell>
          <cell r="B2221" t="str">
            <v>BS</v>
          </cell>
          <cell r="C2221" t="str">
            <v>LOMBARDIA</v>
          </cell>
        </row>
        <row r="2222">
          <cell r="A2222" t="str">
            <v>CONCO</v>
          </cell>
          <cell r="B2222" t="str">
            <v>VI</v>
          </cell>
          <cell r="C2222" t="str">
            <v>VENETO</v>
          </cell>
        </row>
        <row r="2223">
          <cell r="A2223" t="str">
            <v>CONCORDIA SAGITTARIA</v>
          </cell>
          <cell r="B2223" t="str">
            <v>VE</v>
          </cell>
          <cell r="C2223" t="str">
            <v>VENETO</v>
          </cell>
        </row>
        <row r="2224">
          <cell r="A2224" t="str">
            <v>CONCORDIA SULLA SECCHIA</v>
          </cell>
          <cell r="B2224" t="str">
            <v>MO</v>
          </cell>
          <cell r="C2224" t="str">
            <v>EMILIA ROMAGNA</v>
          </cell>
        </row>
        <row r="2225">
          <cell r="A2225" t="str">
            <v>CONCOREZZO</v>
          </cell>
          <cell r="B2225" t="str">
            <v>MI</v>
          </cell>
          <cell r="C2225" t="str">
            <v>LOMBARDIA</v>
          </cell>
        </row>
        <row r="2226">
          <cell r="A2226" t="str">
            <v>CONDINO</v>
          </cell>
          <cell r="B2226" t="str">
            <v>TN</v>
          </cell>
          <cell r="C2226" t="str">
            <v>TRENTINO ALTO ADIGE</v>
          </cell>
        </row>
        <row r="2227">
          <cell r="A2227" t="str">
            <v>CONDOFURI</v>
          </cell>
          <cell r="B2227" t="str">
            <v>RC</v>
          </cell>
          <cell r="C2227" t="str">
            <v>CALABRIA</v>
          </cell>
        </row>
        <row r="2228">
          <cell r="A2228" t="str">
            <v>CONDOVE</v>
          </cell>
          <cell r="B2228" t="str">
            <v>TO</v>
          </cell>
          <cell r="C2228" t="str">
            <v>PIEMONTE</v>
          </cell>
        </row>
        <row r="2229">
          <cell r="A2229" t="str">
            <v>CONDRO'</v>
          </cell>
          <cell r="B2229" t="str">
            <v>ME</v>
          </cell>
          <cell r="C2229" t="str">
            <v>SICILIA</v>
          </cell>
        </row>
        <row r="2230">
          <cell r="A2230" t="str">
            <v>CONEGLIANO</v>
          </cell>
          <cell r="B2230" t="str">
            <v>TV</v>
          </cell>
          <cell r="C2230" t="str">
            <v>VENETO</v>
          </cell>
        </row>
        <row r="2231">
          <cell r="A2231" t="str">
            <v>CONFIENZA</v>
          </cell>
          <cell r="B2231" t="str">
            <v>PV</v>
          </cell>
          <cell r="C2231" t="str">
            <v>LOMBARDIA</v>
          </cell>
        </row>
        <row r="2232">
          <cell r="A2232" t="str">
            <v>CONFIGNI</v>
          </cell>
          <cell r="B2232" t="str">
            <v>RI</v>
          </cell>
          <cell r="C2232" t="str">
            <v>LAZIO</v>
          </cell>
        </row>
        <row r="2233">
          <cell r="A2233" t="str">
            <v>CONFLENTI</v>
          </cell>
          <cell r="B2233" t="str">
            <v>CZ</v>
          </cell>
          <cell r="C2233" t="str">
            <v>CALABRIA</v>
          </cell>
        </row>
        <row r="2234">
          <cell r="A2234" t="str">
            <v>CONIOLO</v>
          </cell>
          <cell r="B2234" t="str">
            <v>AL</v>
          </cell>
          <cell r="C2234" t="str">
            <v>PIEMONTE</v>
          </cell>
        </row>
        <row r="2235">
          <cell r="A2235" t="str">
            <v>CONSELICE</v>
          </cell>
          <cell r="B2235" t="str">
            <v>RA</v>
          </cell>
          <cell r="C2235" t="str">
            <v>EMILIA ROMAGNA</v>
          </cell>
        </row>
        <row r="2236">
          <cell r="A2236" t="str">
            <v>CONSELVE</v>
          </cell>
          <cell r="B2236" t="str">
            <v>PD</v>
          </cell>
          <cell r="C2236" t="str">
            <v>VENETO</v>
          </cell>
        </row>
        <row r="2237">
          <cell r="A2237" t="str">
            <v>CONSIGLIO DI RUMO</v>
          </cell>
          <cell r="B2237" t="str">
            <v>CO</v>
          </cell>
          <cell r="C2237" t="str">
            <v>LOMBARDIA</v>
          </cell>
        </row>
        <row r="2238">
          <cell r="A2238" t="str">
            <v>CONTESSA ENTELLINA</v>
          </cell>
          <cell r="B2238" t="str">
            <v>PA</v>
          </cell>
          <cell r="C2238" t="str">
            <v>SICILIA</v>
          </cell>
        </row>
        <row r="2239">
          <cell r="A2239" t="str">
            <v>CONTIGLIANO</v>
          </cell>
          <cell r="B2239" t="str">
            <v>RI</v>
          </cell>
          <cell r="C2239" t="str">
            <v>LAZIO</v>
          </cell>
        </row>
        <row r="2240">
          <cell r="A2240" t="str">
            <v>CONTRADA</v>
          </cell>
          <cell r="B2240" t="str">
            <v>AV</v>
          </cell>
          <cell r="C2240" t="str">
            <v>CAMPANIA</v>
          </cell>
        </row>
        <row r="2241">
          <cell r="A2241" t="str">
            <v>CONTROGUERRA</v>
          </cell>
          <cell r="B2241" t="str">
            <v>TE</v>
          </cell>
          <cell r="C2241" t="str">
            <v>ABRUZZO</v>
          </cell>
        </row>
        <row r="2242">
          <cell r="A2242" t="str">
            <v>CONTRONE</v>
          </cell>
          <cell r="B2242" t="str">
            <v>SA</v>
          </cell>
          <cell r="C2242" t="str">
            <v>CAMPANIA</v>
          </cell>
        </row>
        <row r="2243">
          <cell r="A2243" t="str">
            <v>CONTURSI TERME</v>
          </cell>
          <cell r="B2243" t="str">
            <v>SA</v>
          </cell>
          <cell r="C2243" t="str">
            <v>CAMPANIA</v>
          </cell>
        </row>
        <row r="2244">
          <cell r="A2244" t="str">
            <v>CONVERSANO</v>
          </cell>
          <cell r="B2244" t="str">
            <v>BA</v>
          </cell>
          <cell r="C2244" t="str">
            <v>PUGLIA</v>
          </cell>
        </row>
        <row r="2245">
          <cell r="A2245" t="str">
            <v>CONZA DELLA CAMPANIA</v>
          </cell>
          <cell r="B2245" t="str">
            <v>AV</v>
          </cell>
          <cell r="C2245" t="str">
            <v>CAMPANIA</v>
          </cell>
        </row>
        <row r="2246">
          <cell r="A2246" t="str">
            <v>CONZANO</v>
          </cell>
          <cell r="B2246" t="str">
            <v>AL</v>
          </cell>
          <cell r="C2246" t="str">
            <v>PIEMONTE</v>
          </cell>
        </row>
        <row r="2247">
          <cell r="A2247" t="str">
            <v>COPERTINO</v>
          </cell>
          <cell r="B2247" t="str">
            <v>LE</v>
          </cell>
          <cell r="C2247" t="str">
            <v>PUGLIA</v>
          </cell>
        </row>
        <row r="2248">
          <cell r="A2248" t="str">
            <v>COPIANO</v>
          </cell>
          <cell r="B2248" t="str">
            <v>PV</v>
          </cell>
          <cell r="C2248" t="str">
            <v>LOMBARDIA</v>
          </cell>
        </row>
        <row r="2249">
          <cell r="A2249" t="str">
            <v>COPPARO</v>
          </cell>
          <cell r="B2249" t="str">
            <v>FE</v>
          </cell>
          <cell r="C2249" t="str">
            <v>EMILIA ROMAGNA</v>
          </cell>
        </row>
        <row r="2250">
          <cell r="A2250" t="str">
            <v>CORANA</v>
          </cell>
          <cell r="B2250" t="str">
            <v>PV</v>
          </cell>
          <cell r="C2250" t="str">
            <v>LOMBARDIA</v>
          </cell>
        </row>
        <row r="2251">
          <cell r="A2251" t="str">
            <v>CORATO</v>
          </cell>
          <cell r="B2251" t="str">
            <v>BA</v>
          </cell>
          <cell r="C2251" t="str">
            <v>PUGLIA</v>
          </cell>
        </row>
        <row r="2252">
          <cell r="A2252" t="str">
            <v>CORBARA</v>
          </cell>
          <cell r="B2252" t="str">
            <v>SA</v>
          </cell>
          <cell r="C2252" t="str">
            <v>CAMPANIA</v>
          </cell>
        </row>
        <row r="2253">
          <cell r="A2253" t="str">
            <v>CORBETTA</v>
          </cell>
          <cell r="B2253" t="str">
            <v>MI</v>
          </cell>
          <cell r="C2253" t="str">
            <v>LOMBARDIA</v>
          </cell>
        </row>
        <row r="2254">
          <cell r="A2254" t="str">
            <v>CORBOLA</v>
          </cell>
          <cell r="B2254" t="str">
            <v>RO</v>
          </cell>
          <cell r="C2254" t="str">
            <v>VENETO</v>
          </cell>
        </row>
        <row r="2255">
          <cell r="A2255" t="str">
            <v>CORCHIANO</v>
          </cell>
          <cell r="B2255" t="str">
            <v>VT</v>
          </cell>
          <cell r="C2255" t="str">
            <v>LAZIO</v>
          </cell>
        </row>
        <row r="2256">
          <cell r="A2256" t="str">
            <v>CORCIANO</v>
          </cell>
          <cell r="B2256" t="str">
            <v>PG</v>
          </cell>
          <cell r="C2256" t="str">
            <v>UMBRIA</v>
          </cell>
        </row>
        <row r="2257">
          <cell r="A2257" t="str">
            <v>CORDENONS</v>
          </cell>
          <cell r="B2257" t="str">
            <v>PN</v>
          </cell>
          <cell r="C2257" t="str">
            <v>FRIULI VENEZIA GIULIA</v>
          </cell>
        </row>
        <row r="2258">
          <cell r="A2258" t="str">
            <v>CORDIGNANO</v>
          </cell>
          <cell r="B2258" t="str">
            <v>TV</v>
          </cell>
          <cell r="C2258" t="str">
            <v>VENETO</v>
          </cell>
        </row>
        <row r="2259">
          <cell r="A2259" t="str">
            <v>CORDOVADO</v>
          </cell>
          <cell r="B2259" t="str">
            <v>PN</v>
          </cell>
          <cell r="C2259" t="str">
            <v>FRIULI VENEZIA GIULIA</v>
          </cell>
        </row>
        <row r="2260">
          <cell r="A2260" t="str">
            <v>COREDO</v>
          </cell>
          <cell r="B2260" t="str">
            <v>TN</v>
          </cell>
          <cell r="C2260" t="str">
            <v>TRENTINO ALTO ADIGE</v>
          </cell>
        </row>
        <row r="2261">
          <cell r="A2261" t="str">
            <v>COREGLIA ANTELMINELLI</v>
          </cell>
          <cell r="B2261" t="str">
            <v>LU</v>
          </cell>
          <cell r="C2261" t="str">
            <v>TOSCANA</v>
          </cell>
        </row>
        <row r="2262">
          <cell r="A2262" t="str">
            <v>COREGLIA LIGURE</v>
          </cell>
          <cell r="B2262" t="str">
            <v>GE</v>
          </cell>
          <cell r="C2262" t="str">
            <v>LIGURIA</v>
          </cell>
        </row>
        <row r="2263">
          <cell r="A2263" t="str">
            <v>CORENO AUSONIO</v>
          </cell>
          <cell r="B2263" t="str">
            <v>FR</v>
          </cell>
          <cell r="C2263" t="str">
            <v>LAZIO</v>
          </cell>
        </row>
        <row r="2264">
          <cell r="A2264" t="str">
            <v>CORFINIO</v>
          </cell>
          <cell r="B2264" t="str">
            <v>AQ</v>
          </cell>
          <cell r="C2264" t="str">
            <v>ABRUZZO</v>
          </cell>
        </row>
        <row r="2265">
          <cell r="A2265" t="str">
            <v>CORI</v>
          </cell>
          <cell r="B2265" t="str">
            <v>LT</v>
          </cell>
          <cell r="C2265" t="str">
            <v>LAZIO</v>
          </cell>
        </row>
        <row r="2266">
          <cell r="A2266" t="str">
            <v>CORIANO</v>
          </cell>
          <cell r="B2266" t="str">
            <v>RN</v>
          </cell>
          <cell r="C2266" t="str">
            <v>EMILIA ROMAGNA</v>
          </cell>
        </row>
        <row r="2267">
          <cell r="A2267" t="str">
            <v>CORIGLIANO CALABRO</v>
          </cell>
          <cell r="B2267" t="str">
            <v>CS</v>
          </cell>
          <cell r="C2267" t="str">
            <v>CALABRIA</v>
          </cell>
        </row>
        <row r="2268">
          <cell r="A2268" t="str">
            <v>CORIGLIANO D'OTRANTO</v>
          </cell>
          <cell r="B2268" t="str">
            <v>LE</v>
          </cell>
          <cell r="C2268" t="str">
            <v>PUGLIA</v>
          </cell>
        </row>
        <row r="2269">
          <cell r="A2269" t="str">
            <v>CORINALDO</v>
          </cell>
          <cell r="B2269" t="str">
            <v>AN</v>
          </cell>
          <cell r="C2269" t="str">
            <v>MARCHE</v>
          </cell>
        </row>
        <row r="2270">
          <cell r="A2270" t="str">
            <v>CORIO</v>
          </cell>
          <cell r="B2270" t="str">
            <v>TO</v>
          </cell>
          <cell r="C2270" t="str">
            <v>PIEMONTE</v>
          </cell>
        </row>
        <row r="2271">
          <cell r="A2271" t="str">
            <v>CORLEONE</v>
          </cell>
          <cell r="B2271" t="str">
            <v>PA</v>
          </cell>
          <cell r="C2271" t="str">
            <v>SICILIA</v>
          </cell>
        </row>
        <row r="2272">
          <cell r="A2272" t="str">
            <v>CORLETO MONFORTE</v>
          </cell>
          <cell r="B2272" t="str">
            <v>SA</v>
          </cell>
          <cell r="C2272" t="str">
            <v>CAMPANIA</v>
          </cell>
        </row>
        <row r="2273">
          <cell r="A2273" t="str">
            <v>CORLETO PERTICARA</v>
          </cell>
          <cell r="B2273" t="str">
            <v>PZ</v>
          </cell>
          <cell r="C2273" t="str">
            <v>BASILICATA</v>
          </cell>
        </row>
        <row r="2274">
          <cell r="A2274" t="str">
            <v>CORMANO</v>
          </cell>
          <cell r="B2274" t="str">
            <v>MI</v>
          </cell>
          <cell r="C2274" t="str">
            <v>LOMBARDIA</v>
          </cell>
        </row>
        <row r="2275">
          <cell r="A2275" t="str">
            <v>CORMONS</v>
          </cell>
          <cell r="B2275" t="str">
            <v>GO</v>
          </cell>
          <cell r="C2275" t="str">
            <v>FRIULI VENEZIA GIULIA</v>
          </cell>
        </row>
        <row r="2276">
          <cell r="A2276" t="str">
            <v>CORNA IMAGNA</v>
          </cell>
          <cell r="B2276" t="str">
            <v>BG</v>
          </cell>
          <cell r="C2276" t="str">
            <v>LOMBARDIA</v>
          </cell>
        </row>
        <row r="2277">
          <cell r="A2277" t="str">
            <v>CORNALBA</v>
          </cell>
          <cell r="B2277" t="str">
            <v>BG</v>
          </cell>
          <cell r="C2277" t="str">
            <v>LOMBARDIA</v>
          </cell>
        </row>
        <row r="2278">
          <cell r="A2278" t="str">
            <v>CORNALE</v>
          </cell>
          <cell r="B2278" t="str">
            <v>PV</v>
          </cell>
          <cell r="C2278" t="str">
            <v>LOMBARDIA</v>
          </cell>
        </row>
        <row r="2279">
          <cell r="A2279" t="str">
            <v>CORNAREDO</v>
          </cell>
          <cell r="B2279" t="str">
            <v>MI</v>
          </cell>
          <cell r="C2279" t="str">
            <v>LOMBARDIA</v>
          </cell>
        </row>
        <row r="2280">
          <cell r="A2280" t="str">
            <v>CORNATE D'ADDA</v>
          </cell>
          <cell r="B2280" t="str">
            <v>MI</v>
          </cell>
          <cell r="C2280" t="str">
            <v>LOMBARDIA</v>
          </cell>
        </row>
        <row r="2281">
          <cell r="A2281" t="str">
            <v>CORNEDO ALL'ISARCO</v>
          </cell>
          <cell r="B2281" t="str">
            <v>BZ</v>
          </cell>
          <cell r="C2281" t="str">
            <v>TRENTINO ALTO ADIGE</v>
          </cell>
        </row>
        <row r="2282">
          <cell r="A2282" t="str">
            <v>CORNEDO VICENTINO</v>
          </cell>
          <cell r="B2282" t="str">
            <v>VI</v>
          </cell>
          <cell r="C2282" t="str">
            <v>VENETO</v>
          </cell>
        </row>
        <row r="2283">
          <cell r="A2283" t="str">
            <v>CORNEGLIANO LAUDENSE</v>
          </cell>
          <cell r="B2283" t="str">
            <v>LO</v>
          </cell>
          <cell r="C2283" t="str">
            <v>LOMBARDIA</v>
          </cell>
        </row>
        <row r="2284">
          <cell r="A2284" t="str">
            <v>CORNELIANO D'ALBA</v>
          </cell>
          <cell r="B2284" t="str">
            <v>CN</v>
          </cell>
          <cell r="C2284" t="str">
            <v>PIEMONTE</v>
          </cell>
        </row>
        <row r="2285">
          <cell r="A2285" t="str">
            <v>CORNIGLIO</v>
          </cell>
          <cell r="B2285" t="str">
            <v>PR</v>
          </cell>
          <cell r="C2285" t="str">
            <v>EMILIA ROMAGNA</v>
          </cell>
        </row>
        <row r="2286">
          <cell r="A2286" t="str">
            <v>CORNO DI ROSAZZO</v>
          </cell>
          <cell r="B2286" t="str">
            <v>UD</v>
          </cell>
          <cell r="C2286" t="str">
            <v>FRIULI VENEZIA GIULIA</v>
          </cell>
        </row>
        <row r="2287">
          <cell r="A2287" t="str">
            <v>CORNO GIOVINE</v>
          </cell>
          <cell r="B2287" t="str">
            <v>LO</v>
          </cell>
          <cell r="C2287" t="str">
            <v>LOMBARDIA</v>
          </cell>
        </row>
        <row r="2288">
          <cell r="A2288" t="str">
            <v>CORNOVECCHIO</v>
          </cell>
          <cell r="B2288" t="str">
            <v>LO</v>
          </cell>
          <cell r="C2288" t="str">
            <v>LOMBARDIA</v>
          </cell>
        </row>
        <row r="2289">
          <cell r="A2289" t="str">
            <v>CORNUDA</v>
          </cell>
          <cell r="B2289" t="str">
            <v>TV</v>
          </cell>
          <cell r="C2289" t="str">
            <v>VENETO</v>
          </cell>
        </row>
        <row r="2290">
          <cell r="A2290" t="str">
            <v>CORREGGIO</v>
          </cell>
          <cell r="B2290" t="str">
            <v>RE</v>
          </cell>
          <cell r="C2290" t="str">
            <v>EMILIA ROMAGNA</v>
          </cell>
        </row>
        <row r="2291">
          <cell r="A2291" t="str">
            <v>CORREZZANA</v>
          </cell>
          <cell r="B2291" t="str">
            <v>MI</v>
          </cell>
          <cell r="C2291" t="str">
            <v>LOMBARDIA</v>
          </cell>
        </row>
        <row r="2292">
          <cell r="A2292" t="str">
            <v>CORREZZOLA</v>
          </cell>
          <cell r="B2292" t="str">
            <v>PD</v>
          </cell>
          <cell r="C2292" t="str">
            <v>VENETO</v>
          </cell>
        </row>
        <row r="2293">
          <cell r="A2293" t="str">
            <v>CORRIDO</v>
          </cell>
          <cell r="B2293" t="str">
            <v>CO</v>
          </cell>
          <cell r="C2293" t="str">
            <v>LOMBARDIA</v>
          </cell>
        </row>
        <row r="2294">
          <cell r="A2294" t="str">
            <v>CORRIDONIA</v>
          </cell>
          <cell r="B2294" t="str">
            <v>MC</v>
          </cell>
          <cell r="C2294" t="str">
            <v>MARCHE</v>
          </cell>
        </row>
        <row r="2295">
          <cell r="A2295" t="str">
            <v>CORROPOLI</v>
          </cell>
          <cell r="B2295" t="str">
            <v>TE</v>
          </cell>
          <cell r="C2295" t="str">
            <v>ABRUZZO</v>
          </cell>
        </row>
        <row r="2296">
          <cell r="A2296" t="str">
            <v>CORSANO</v>
          </cell>
          <cell r="B2296" t="str">
            <v>LE</v>
          </cell>
          <cell r="C2296" t="str">
            <v>PUGLIA</v>
          </cell>
        </row>
        <row r="2297">
          <cell r="A2297" t="str">
            <v>CORSICO</v>
          </cell>
          <cell r="B2297" t="str">
            <v>MI</v>
          </cell>
          <cell r="C2297" t="str">
            <v>LOMBARDIA</v>
          </cell>
        </row>
        <row r="2298">
          <cell r="A2298" t="str">
            <v>CORSIONE</v>
          </cell>
          <cell r="B2298" t="str">
            <v>AT</v>
          </cell>
          <cell r="C2298" t="str">
            <v>PIEMONTE</v>
          </cell>
        </row>
        <row r="2299">
          <cell r="A2299" t="str">
            <v>CORTACCIA SULLA STRADA DEL VINO</v>
          </cell>
          <cell r="B2299" t="str">
            <v>BZ</v>
          </cell>
          <cell r="C2299" t="str">
            <v>TRENTINO ALTO ADIGE</v>
          </cell>
        </row>
        <row r="2300">
          <cell r="A2300" t="str">
            <v>CORTALE</v>
          </cell>
          <cell r="B2300" t="str">
            <v>CZ</v>
          </cell>
          <cell r="C2300" t="str">
            <v>CALABRIA</v>
          </cell>
        </row>
        <row r="2301">
          <cell r="A2301" t="str">
            <v>CORTANDONE</v>
          </cell>
          <cell r="B2301" t="str">
            <v>AT</v>
          </cell>
          <cell r="C2301" t="str">
            <v>PIEMONTE</v>
          </cell>
        </row>
        <row r="2302">
          <cell r="A2302" t="str">
            <v>CORTANZE</v>
          </cell>
          <cell r="B2302" t="str">
            <v>AT</v>
          </cell>
          <cell r="C2302" t="str">
            <v>PIEMONTE</v>
          </cell>
        </row>
        <row r="2303">
          <cell r="A2303" t="str">
            <v>CORTAZZONE</v>
          </cell>
          <cell r="B2303" t="str">
            <v>AT</v>
          </cell>
          <cell r="C2303" t="str">
            <v>PIEMONTE</v>
          </cell>
        </row>
        <row r="2304">
          <cell r="A2304" t="str">
            <v>CORTE BRUGNATELLA</v>
          </cell>
          <cell r="B2304" t="str">
            <v>PC</v>
          </cell>
          <cell r="C2304" t="str">
            <v>EMILIA ROMAGNA</v>
          </cell>
        </row>
        <row r="2305">
          <cell r="A2305" t="str">
            <v>CORTE DE'CORTESI CON CIGNONE</v>
          </cell>
          <cell r="B2305" t="str">
            <v>CR</v>
          </cell>
          <cell r="C2305" t="str">
            <v>LOMBARDIA</v>
          </cell>
        </row>
        <row r="2306">
          <cell r="A2306" t="str">
            <v>CORTE DE'FRATI</v>
          </cell>
          <cell r="B2306" t="str">
            <v>CR</v>
          </cell>
          <cell r="C2306" t="str">
            <v>LOMBARDIA</v>
          </cell>
        </row>
        <row r="2307">
          <cell r="A2307" t="str">
            <v>CORTE FRANCA</v>
          </cell>
          <cell r="B2307" t="str">
            <v>BS</v>
          </cell>
          <cell r="C2307" t="str">
            <v>LOMBARDIA</v>
          </cell>
        </row>
        <row r="2308">
          <cell r="A2308" t="str">
            <v>CORTE PALASIO</v>
          </cell>
          <cell r="B2308" t="str">
            <v>LO</v>
          </cell>
          <cell r="C2308" t="str">
            <v>LOMBARDIA</v>
          </cell>
        </row>
        <row r="2309">
          <cell r="A2309" t="str">
            <v>CORTEMAGGIORE</v>
          </cell>
          <cell r="B2309" t="str">
            <v>PC</v>
          </cell>
          <cell r="C2309" t="str">
            <v>EMILIA ROMAGNA</v>
          </cell>
        </row>
        <row r="2310">
          <cell r="A2310" t="str">
            <v>CORTEMILIA</v>
          </cell>
          <cell r="B2310" t="str">
            <v>CN</v>
          </cell>
          <cell r="C2310" t="str">
            <v>PIEMONTE</v>
          </cell>
        </row>
        <row r="2311">
          <cell r="A2311" t="str">
            <v>CORTENO GOLGI</v>
          </cell>
          <cell r="B2311" t="str">
            <v>BS</v>
          </cell>
          <cell r="C2311" t="str">
            <v>LOMBARDIA</v>
          </cell>
        </row>
        <row r="2312">
          <cell r="A2312" t="str">
            <v>CORTENOVA</v>
          </cell>
          <cell r="B2312" t="str">
            <v>BG</v>
          </cell>
          <cell r="C2312" t="str">
            <v>LOMBARDIA</v>
          </cell>
        </row>
        <row r="2313">
          <cell r="A2313" t="str">
            <v>CORTENOVA</v>
          </cell>
          <cell r="B2313" t="str">
            <v>LC</v>
          </cell>
          <cell r="C2313" t="str">
            <v>LOMBARDIA</v>
          </cell>
        </row>
        <row r="2314">
          <cell r="A2314" t="str">
            <v>CORTEOLONA</v>
          </cell>
          <cell r="B2314" t="str">
            <v>PV</v>
          </cell>
          <cell r="C2314" t="str">
            <v>LOMBARDIA</v>
          </cell>
        </row>
        <row r="2315">
          <cell r="A2315" t="str">
            <v>CORTIGLIONE</v>
          </cell>
          <cell r="B2315" t="str">
            <v>AT</v>
          </cell>
          <cell r="C2315" t="str">
            <v>PIEMONTE</v>
          </cell>
        </row>
        <row r="2316">
          <cell r="A2316" t="str">
            <v>CORTINA D'AMPEZZO</v>
          </cell>
          <cell r="B2316" t="str">
            <v>BL</v>
          </cell>
          <cell r="C2316" t="str">
            <v>VENETO</v>
          </cell>
        </row>
        <row r="2317">
          <cell r="A2317" t="str">
            <v>CORTINA SULLA STRADA DEL VINO</v>
          </cell>
          <cell r="B2317" t="str">
            <v>BZ</v>
          </cell>
          <cell r="C2317" t="str">
            <v>TRENTINO ALTO ADIGE</v>
          </cell>
        </row>
        <row r="2318">
          <cell r="A2318" t="str">
            <v>CORTINO</v>
          </cell>
          <cell r="B2318" t="str">
            <v>TE</v>
          </cell>
          <cell r="C2318" t="str">
            <v>ABRUZZO</v>
          </cell>
        </row>
        <row r="2319">
          <cell r="A2319" t="str">
            <v>CORTONA</v>
          </cell>
          <cell r="B2319" t="str">
            <v>AR</v>
          </cell>
          <cell r="C2319" t="str">
            <v>TOSCANA</v>
          </cell>
        </row>
        <row r="2320">
          <cell r="A2320" t="str">
            <v>CORVARA</v>
          </cell>
          <cell r="B2320" t="str">
            <v>PE</v>
          </cell>
          <cell r="C2320" t="str">
            <v>ABRUZZO</v>
          </cell>
        </row>
        <row r="2321">
          <cell r="A2321" t="str">
            <v>CORVARA IN BADIA</v>
          </cell>
          <cell r="B2321" t="str">
            <v>BZ</v>
          </cell>
          <cell r="C2321" t="str">
            <v>TRENTINO ALTO ADIGE</v>
          </cell>
        </row>
        <row r="2322">
          <cell r="A2322" t="str">
            <v>CORVINO SAN QUIRICO</v>
          </cell>
          <cell r="B2322" t="str">
            <v>PV</v>
          </cell>
          <cell r="C2322" t="str">
            <v>LOMBARDIA</v>
          </cell>
        </row>
        <row r="2323">
          <cell r="A2323" t="str">
            <v>CORZANO</v>
          </cell>
          <cell r="B2323" t="str">
            <v>BS</v>
          </cell>
          <cell r="C2323" t="str">
            <v>LOMBARDIA</v>
          </cell>
        </row>
        <row r="2324">
          <cell r="A2324" t="str">
            <v>COSEANO</v>
          </cell>
          <cell r="B2324" t="str">
            <v>UD</v>
          </cell>
          <cell r="C2324" t="str">
            <v>FRIULI VENEZIA GIULIA</v>
          </cell>
        </row>
        <row r="2325">
          <cell r="A2325" t="str">
            <v>COSENZA</v>
          </cell>
          <cell r="B2325" t="str">
            <v>CS</v>
          </cell>
          <cell r="C2325" t="str">
            <v>CALABRIA</v>
          </cell>
        </row>
        <row r="2326">
          <cell r="A2326" t="str">
            <v>COSIO DI ARROSCIA</v>
          </cell>
          <cell r="B2326" t="str">
            <v>IM</v>
          </cell>
          <cell r="C2326" t="str">
            <v>LIGURIA</v>
          </cell>
        </row>
        <row r="2327">
          <cell r="A2327" t="str">
            <v>COSIO VALTELLINO</v>
          </cell>
          <cell r="B2327" t="str">
            <v>SO</v>
          </cell>
          <cell r="C2327" t="str">
            <v>LOMBARDIA</v>
          </cell>
        </row>
        <row r="2328">
          <cell r="A2328" t="str">
            <v>COSOLETO</v>
          </cell>
          <cell r="B2328" t="str">
            <v>RC</v>
          </cell>
          <cell r="C2328" t="str">
            <v>CALABRIA</v>
          </cell>
        </row>
        <row r="2329">
          <cell r="A2329" t="str">
            <v>COSSANO BELBO</v>
          </cell>
          <cell r="B2329" t="str">
            <v>CN</v>
          </cell>
          <cell r="C2329" t="str">
            <v>PIEMONTE</v>
          </cell>
        </row>
        <row r="2330">
          <cell r="A2330" t="str">
            <v>COSSANO CANAVESE</v>
          </cell>
          <cell r="B2330" t="str">
            <v>TO</v>
          </cell>
          <cell r="C2330" t="str">
            <v>PIEMONTE</v>
          </cell>
        </row>
        <row r="2331">
          <cell r="A2331" t="str">
            <v>COSSATO</v>
          </cell>
          <cell r="B2331" t="str">
            <v>BI</v>
          </cell>
          <cell r="C2331" t="str">
            <v>PIEMONTE</v>
          </cell>
        </row>
        <row r="2332">
          <cell r="A2332" t="str">
            <v>COSSERIA</v>
          </cell>
          <cell r="B2332" t="str">
            <v>SV</v>
          </cell>
          <cell r="C2332" t="str">
            <v>LIGURIA</v>
          </cell>
        </row>
        <row r="2333">
          <cell r="A2333" t="str">
            <v>COSSIGNANO</v>
          </cell>
          <cell r="B2333" t="str">
            <v>AP</v>
          </cell>
          <cell r="C2333" t="str">
            <v>MARCHE</v>
          </cell>
        </row>
        <row r="2334">
          <cell r="A2334" t="str">
            <v>COSSOGNO</v>
          </cell>
          <cell r="B2334" t="str">
            <v>VB</v>
          </cell>
          <cell r="C2334" t="str">
            <v>PIEMONTE</v>
          </cell>
        </row>
        <row r="2335">
          <cell r="A2335" t="str">
            <v>COSSOMBRATO</v>
          </cell>
          <cell r="B2335" t="str">
            <v>AT</v>
          </cell>
          <cell r="C2335" t="str">
            <v>PIEMONTE</v>
          </cell>
        </row>
        <row r="2336">
          <cell r="A2336" t="str">
            <v>COSTA DE'NOBILI</v>
          </cell>
          <cell r="B2336" t="str">
            <v>PV</v>
          </cell>
          <cell r="C2336" t="str">
            <v>LOMBARDIA</v>
          </cell>
        </row>
        <row r="2337">
          <cell r="A2337" t="str">
            <v>COSTA DI MEZZATE</v>
          </cell>
          <cell r="B2337" t="str">
            <v>BG</v>
          </cell>
          <cell r="C2337" t="str">
            <v>LOMBARDIA</v>
          </cell>
        </row>
        <row r="2338">
          <cell r="A2338" t="str">
            <v>COSTA DI ROVIGO</v>
          </cell>
          <cell r="B2338" t="str">
            <v>RO</v>
          </cell>
          <cell r="C2338" t="str">
            <v>VENETO</v>
          </cell>
        </row>
        <row r="2339">
          <cell r="A2339" t="str">
            <v>COSTA DI SERINA</v>
          </cell>
          <cell r="B2339" t="str">
            <v>BG</v>
          </cell>
          <cell r="C2339" t="str">
            <v>LOMBARDIA</v>
          </cell>
        </row>
        <row r="2340">
          <cell r="A2340" t="str">
            <v>COSTA MASNAGA</v>
          </cell>
          <cell r="B2340" t="str">
            <v>LC</v>
          </cell>
          <cell r="C2340" t="str">
            <v>LOMBARDIA</v>
          </cell>
        </row>
        <row r="2341">
          <cell r="A2341" t="str">
            <v>COSTA VALLE IMAGNA</v>
          </cell>
          <cell r="B2341" t="str">
            <v>BG</v>
          </cell>
          <cell r="C2341" t="str">
            <v>LOMBARDIA</v>
          </cell>
        </row>
        <row r="2342">
          <cell r="A2342" t="str">
            <v>COSTA VESCOVATO</v>
          </cell>
          <cell r="B2342" t="str">
            <v>AL</v>
          </cell>
          <cell r="C2342" t="str">
            <v>PIEMONTE</v>
          </cell>
        </row>
        <row r="2343">
          <cell r="A2343" t="str">
            <v>COSTA VOLPINO</v>
          </cell>
          <cell r="B2343" t="str">
            <v>BG</v>
          </cell>
          <cell r="C2343" t="str">
            <v>LOMBARDIA</v>
          </cell>
        </row>
        <row r="2344">
          <cell r="A2344" t="str">
            <v>COSTABISSARA</v>
          </cell>
          <cell r="B2344" t="str">
            <v>VI</v>
          </cell>
          <cell r="C2344" t="str">
            <v>VENETO</v>
          </cell>
        </row>
        <row r="2345">
          <cell r="A2345" t="str">
            <v>COSTACCIARO</v>
          </cell>
          <cell r="B2345" t="str">
            <v>PG</v>
          </cell>
          <cell r="C2345" t="str">
            <v>UMBRIA</v>
          </cell>
        </row>
        <row r="2346">
          <cell r="A2346" t="str">
            <v>COSTANZANA</v>
          </cell>
          <cell r="B2346" t="str">
            <v>VC</v>
          </cell>
          <cell r="C2346" t="str">
            <v>PIEMONTE</v>
          </cell>
        </row>
        <row r="2347">
          <cell r="A2347" t="str">
            <v>COSTARAINERA</v>
          </cell>
          <cell r="B2347" t="str">
            <v>IM</v>
          </cell>
          <cell r="C2347" t="str">
            <v>LIGURIA</v>
          </cell>
        </row>
        <row r="2348">
          <cell r="A2348" t="str">
            <v>COSTERMANO</v>
          </cell>
          <cell r="B2348" t="str">
            <v>VR</v>
          </cell>
          <cell r="C2348" t="str">
            <v>VENETO</v>
          </cell>
        </row>
        <row r="2349">
          <cell r="A2349" t="str">
            <v>COSTIGLIOLE D'ASTI</v>
          </cell>
          <cell r="B2349" t="str">
            <v>AT</v>
          </cell>
          <cell r="C2349" t="str">
            <v>PIEMONTE</v>
          </cell>
        </row>
        <row r="2350">
          <cell r="A2350" t="str">
            <v>COSTIGLIOLE SALUZZO</v>
          </cell>
          <cell r="B2350" t="str">
            <v>CN</v>
          </cell>
          <cell r="C2350" t="str">
            <v>PIEMONTE</v>
          </cell>
        </row>
        <row r="2351">
          <cell r="A2351" t="str">
            <v>COTIGNOLA</v>
          </cell>
          <cell r="B2351" t="str">
            <v>RA</v>
          </cell>
          <cell r="C2351" t="str">
            <v>EMILIA ROMAGNA</v>
          </cell>
        </row>
        <row r="2352">
          <cell r="A2352" t="str">
            <v>COTRONEI</v>
          </cell>
          <cell r="B2352" t="str">
            <v>KR</v>
          </cell>
          <cell r="C2352" t="str">
            <v>CALABRIA</v>
          </cell>
        </row>
        <row r="2353">
          <cell r="A2353" t="str">
            <v>COTTANELLO</v>
          </cell>
          <cell r="B2353" t="str">
            <v>RI</v>
          </cell>
          <cell r="C2353" t="str">
            <v>LAZIO</v>
          </cell>
        </row>
        <row r="2354">
          <cell r="A2354" t="str">
            <v>COURMAYEUR</v>
          </cell>
          <cell r="B2354" t="str">
            <v>AO</v>
          </cell>
          <cell r="C2354" t="str">
            <v>VALLE D'AOSTA</v>
          </cell>
        </row>
        <row r="2355">
          <cell r="A2355" t="str">
            <v>COVO</v>
          </cell>
          <cell r="B2355" t="str">
            <v>BG</v>
          </cell>
          <cell r="C2355" t="str">
            <v>LOMBARDIA</v>
          </cell>
        </row>
        <row r="2356">
          <cell r="A2356" t="str">
            <v>COZZO</v>
          </cell>
          <cell r="B2356" t="str">
            <v>PV</v>
          </cell>
          <cell r="C2356" t="str">
            <v>LOMBARDIA</v>
          </cell>
        </row>
        <row r="2357">
          <cell r="A2357" t="str">
            <v>CRACO</v>
          </cell>
          <cell r="B2357" t="str">
            <v>MT</v>
          </cell>
          <cell r="C2357" t="str">
            <v>BASILICATA</v>
          </cell>
        </row>
        <row r="2358">
          <cell r="A2358" t="str">
            <v>CRANDOLA VALSASSINA</v>
          </cell>
          <cell r="B2358" t="str">
            <v>LC</v>
          </cell>
          <cell r="C2358" t="str">
            <v>LOMBARDIA</v>
          </cell>
        </row>
        <row r="2359">
          <cell r="A2359" t="str">
            <v>CRAVAGLIANA</v>
          </cell>
          <cell r="B2359" t="str">
            <v>VC</v>
          </cell>
          <cell r="C2359" t="str">
            <v>PIEMONTE</v>
          </cell>
        </row>
        <row r="2360">
          <cell r="A2360" t="str">
            <v>CRAVANZANA</v>
          </cell>
          <cell r="B2360" t="str">
            <v>CN</v>
          </cell>
          <cell r="C2360" t="str">
            <v>PIEMONTE</v>
          </cell>
        </row>
        <row r="2361">
          <cell r="A2361" t="str">
            <v>CRAVEGGIA</v>
          </cell>
          <cell r="B2361" t="str">
            <v>VB</v>
          </cell>
          <cell r="C2361" t="str">
            <v>PIEMONTE</v>
          </cell>
        </row>
        <row r="2362">
          <cell r="A2362" t="str">
            <v>CREAZZO</v>
          </cell>
          <cell r="B2362" t="str">
            <v>VI</v>
          </cell>
          <cell r="C2362" t="str">
            <v>VENETO</v>
          </cell>
        </row>
        <row r="2363">
          <cell r="A2363" t="str">
            <v>CRECCHIO</v>
          </cell>
          <cell r="B2363" t="str">
            <v>CH</v>
          </cell>
          <cell r="C2363" t="str">
            <v>ABRUZZO</v>
          </cell>
        </row>
        <row r="2364">
          <cell r="A2364" t="str">
            <v>CREDARO</v>
          </cell>
          <cell r="B2364" t="str">
            <v>BG</v>
          </cell>
          <cell r="C2364" t="str">
            <v>LOMBARDIA</v>
          </cell>
        </row>
        <row r="2365">
          <cell r="A2365" t="str">
            <v>CREDERA RUBBIANO</v>
          </cell>
          <cell r="B2365" t="str">
            <v>CR</v>
          </cell>
          <cell r="C2365" t="str">
            <v>LOMBARDIA</v>
          </cell>
        </row>
        <row r="2366">
          <cell r="A2366" t="str">
            <v>CREMA</v>
          </cell>
          <cell r="B2366" t="str">
            <v>CR</v>
          </cell>
          <cell r="C2366" t="str">
            <v>LOMBARDIA</v>
          </cell>
        </row>
        <row r="2367">
          <cell r="A2367" t="str">
            <v>CREMELLA</v>
          </cell>
          <cell r="B2367" t="str">
            <v>LC</v>
          </cell>
          <cell r="C2367" t="str">
            <v>LOMBARDIA</v>
          </cell>
        </row>
        <row r="2368">
          <cell r="A2368" t="str">
            <v>CREMENAGA</v>
          </cell>
          <cell r="B2368" t="str">
            <v>VA</v>
          </cell>
          <cell r="C2368" t="str">
            <v>LOMBARDIA</v>
          </cell>
        </row>
        <row r="2369">
          <cell r="A2369" t="str">
            <v>CREMENO</v>
          </cell>
          <cell r="B2369" t="str">
            <v>LC</v>
          </cell>
          <cell r="C2369" t="str">
            <v>LOMBARDIA</v>
          </cell>
        </row>
        <row r="2370">
          <cell r="A2370" t="str">
            <v>CREMIA</v>
          </cell>
          <cell r="B2370" t="str">
            <v>CO</v>
          </cell>
          <cell r="C2370" t="str">
            <v>LOMBARDIA</v>
          </cell>
        </row>
        <row r="2371">
          <cell r="A2371" t="str">
            <v>CREMOLINO</v>
          </cell>
          <cell r="B2371" t="str">
            <v>AL</v>
          </cell>
          <cell r="C2371" t="str">
            <v>PIEMONTE</v>
          </cell>
        </row>
        <row r="2372">
          <cell r="A2372" t="str">
            <v>CREMONA</v>
          </cell>
          <cell r="B2372" t="str">
            <v>CR</v>
          </cell>
          <cell r="C2372" t="str">
            <v>LOMBARDIA</v>
          </cell>
        </row>
        <row r="2373">
          <cell r="A2373" t="str">
            <v>CREMOSANO</v>
          </cell>
          <cell r="B2373" t="str">
            <v>CR</v>
          </cell>
          <cell r="C2373" t="str">
            <v>LOMBARDIA</v>
          </cell>
        </row>
        <row r="2374">
          <cell r="A2374" t="str">
            <v>CRESCENTINO</v>
          </cell>
          <cell r="B2374" t="str">
            <v>VC</v>
          </cell>
          <cell r="C2374" t="str">
            <v>PIEMONTE</v>
          </cell>
        </row>
        <row r="2375">
          <cell r="A2375" t="str">
            <v>CRESPADORO</v>
          </cell>
          <cell r="B2375" t="str">
            <v>VI</v>
          </cell>
          <cell r="C2375" t="str">
            <v>VENETO</v>
          </cell>
        </row>
        <row r="2376">
          <cell r="A2376" t="str">
            <v>CRESPANO DEL GRAPPA</v>
          </cell>
          <cell r="B2376" t="str">
            <v>TV</v>
          </cell>
          <cell r="C2376" t="str">
            <v>VENETO</v>
          </cell>
        </row>
        <row r="2377">
          <cell r="A2377" t="str">
            <v>CRESPELLANO</v>
          </cell>
          <cell r="B2377" t="str">
            <v>BO</v>
          </cell>
          <cell r="C2377" t="str">
            <v>EMILIA ROMAGNA</v>
          </cell>
        </row>
        <row r="2378">
          <cell r="A2378" t="str">
            <v>CRESPIATICA</v>
          </cell>
          <cell r="B2378" t="str">
            <v>LO</v>
          </cell>
          <cell r="C2378" t="str">
            <v>LOMBARDIA</v>
          </cell>
        </row>
        <row r="2379">
          <cell r="A2379" t="str">
            <v>CRESPINA</v>
          </cell>
          <cell r="B2379" t="str">
            <v>PI</v>
          </cell>
          <cell r="C2379" t="str">
            <v>TOSCANA</v>
          </cell>
        </row>
        <row r="2380">
          <cell r="A2380" t="str">
            <v>CRESPINO</v>
          </cell>
          <cell r="B2380" t="str">
            <v>RO</v>
          </cell>
          <cell r="C2380" t="str">
            <v>VENETO</v>
          </cell>
        </row>
        <row r="2381">
          <cell r="A2381" t="str">
            <v>CRESSA</v>
          </cell>
          <cell r="B2381" t="str">
            <v>NO</v>
          </cell>
          <cell r="C2381" t="str">
            <v>PIEMONTE</v>
          </cell>
        </row>
        <row r="2382">
          <cell r="A2382" t="str">
            <v>CREVACUORE</v>
          </cell>
          <cell r="B2382" t="str">
            <v>BI</v>
          </cell>
          <cell r="C2382" t="str">
            <v>PIEMONTE</v>
          </cell>
        </row>
        <row r="2383">
          <cell r="A2383" t="str">
            <v>CREVALCORE</v>
          </cell>
          <cell r="B2383" t="str">
            <v>BO</v>
          </cell>
          <cell r="C2383" t="str">
            <v>EMILIA ROMAGNA</v>
          </cell>
        </row>
        <row r="2384">
          <cell r="A2384" t="str">
            <v>CREVOLADOSSOLA</v>
          </cell>
          <cell r="B2384" t="str">
            <v>VB</v>
          </cell>
          <cell r="C2384" t="str">
            <v>PIEMONTE</v>
          </cell>
        </row>
        <row r="2385">
          <cell r="A2385" t="str">
            <v>CRISPANO</v>
          </cell>
          <cell r="B2385" t="str">
            <v>NA</v>
          </cell>
          <cell r="C2385" t="str">
            <v>CAMPANIA</v>
          </cell>
        </row>
        <row r="2386">
          <cell r="A2386" t="str">
            <v>CRISPIANO</v>
          </cell>
          <cell r="B2386" t="str">
            <v>TA</v>
          </cell>
          <cell r="C2386" t="str">
            <v>PUGLIA</v>
          </cell>
        </row>
        <row r="2387">
          <cell r="A2387" t="str">
            <v>CRISSOLO</v>
          </cell>
          <cell r="B2387" t="str">
            <v>CN</v>
          </cell>
          <cell r="C2387" t="str">
            <v>PIEMONTE</v>
          </cell>
        </row>
        <row r="2388">
          <cell r="A2388" t="str">
            <v>CROCEFIESCHI</v>
          </cell>
          <cell r="B2388" t="str">
            <v>GE</v>
          </cell>
          <cell r="C2388" t="str">
            <v>LIGURIA</v>
          </cell>
        </row>
        <row r="2389">
          <cell r="A2389" t="str">
            <v>CROCETTA DEL MONTELLO</v>
          </cell>
          <cell r="B2389" t="str">
            <v>TV</v>
          </cell>
          <cell r="C2389" t="str">
            <v>VENETO</v>
          </cell>
        </row>
        <row r="2390">
          <cell r="A2390" t="str">
            <v>CRODO</v>
          </cell>
          <cell r="B2390" t="str">
            <v>VB</v>
          </cell>
          <cell r="C2390" t="str">
            <v>PIEMONTE</v>
          </cell>
        </row>
        <row r="2391">
          <cell r="A2391" t="str">
            <v>CROGNALETO</v>
          </cell>
          <cell r="B2391" t="str">
            <v>TE</v>
          </cell>
          <cell r="C2391" t="str">
            <v>ABRUZZO</v>
          </cell>
        </row>
        <row r="2392">
          <cell r="A2392" t="str">
            <v>CROPALATI</v>
          </cell>
          <cell r="B2392" t="str">
            <v>CS</v>
          </cell>
          <cell r="C2392" t="str">
            <v>CALABRIA</v>
          </cell>
        </row>
        <row r="2393">
          <cell r="A2393" t="str">
            <v>CROPANI</v>
          </cell>
          <cell r="B2393" t="str">
            <v>CZ</v>
          </cell>
          <cell r="C2393" t="str">
            <v>CALABRIA</v>
          </cell>
        </row>
        <row r="2394">
          <cell r="A2394" t="str">
            <v>CROSA</v>
          </cell>
          <cell r="B2394" t="str">
            <v>BI</v>
          </cell>
          <cell r="C2394" t="str">
            <v>PIEMONTE</v>
          </cell>
        </row>
        <row r="2395">
          <cell r="A2395" t="str">
            <v>CROSIA</v>
          </cell>
          <cell r="B2395" t="str">
            <v>CS</v>
          </cell>
          <cell r="C2395" t="str">
            <v>CALABRIA</v>
          </cell>
        </row>
        <row r="2396">
          <cell r="A2396" t="str">
            <v>CROSIO DELLA VALLE</v>
          </cell>
          <cell r="B2396" t="str">
            <v>VA</v>
          </cell>
          <cell r="C2396" t="str">
            <v>LOMBARDIA</v>
          </cell>
        </row>
        <row r="2397">
          <cell r="A2397" t="str">
            <v>CROTONE</v>
          </cell>
          <cell r="B2397" t="str">
            <v>KR</v>
          </cell>
          <cell r="C2397" t="str">
            <v>CALABRIA</v>
          </cell>
        </row>
        <row r="2398">
          <cell r="A2398" t="str">
            <v>CROTTA D'ADDA</v>
          </cell>
          <cell r="B2398" t="str">
            <v>CR</v>
          </cell>
          <cell r="C2398" t="str">
            <v>LOMBARDIA</v>
          </cell>
        </row>
        <row r="2399">
          <cell r="A2399" t="str">
            <v>CROVA</v>
          </cell>
          <cell r="B2399" t="str">
            <v>VC</v>
          </cell>
          <cell r="C2399" t="str">
            <v>PIEMONTE</v>
          </cell>
        </row>
        <row r="2400">
          <cell r="A2400" t="str">
            <v>CROVIANA</v>
          </cell>
          <cell r="B2400" t="str">
            <v>TN</v>
          </cell>
          <cell r="C2400" t="str">
            <v>TRENTINO ALTO ADIGE</v>
          </cell>
        </row>
        <row r="2401">
          <cell r="A2401" t="str">
            <v>CRUCOLI</v>
          </cell>
          <cell r="B2401" t="str">
            <v>KR</v>
          </cell>
          <cell r="C2401" t="str">
            <v>CALABRIA</v>
          </cell>
        </row>
        <row r="2402">
          <cell r="A2402" t="str">
            <v>CUASSO AL MONTE</v>
          </cell>
          <cell r="B2402" t="str">
            <v>VA</v>
          </cell>
          <cell r="C2402" t="str">
            <v>LOMBARDIA</v>
          </cell>
        </row>
        <row r="2403">
          <cell r="A2403" t="str">
            <v>CUCCARO MONFERRATO</v>
          </cell>
          <cell r="B2403" t="str">
            <v>AL</v>
          </cell>
          <cell r="C2403" t="str">
            <v>PIEMONTE</v>
          </cell>
        </row>
        <row r="2404">
          <cell r="A2404" t="str">
            <v>CUCCARO VETERE</v>
          </cell>
          <cell r="B2404" t="str">
            <v>SA</v>
          </cell>
          <cell r="C2404" t="str">
            <v>CAMPANIA</v>
          </cell>
        </row>
        <row r="2405">
          <cell r="A2405" t="str">
            <v>CUCCIAGO</v>
          </cell>
          <cell r="B2405" t="str">
            <v>CO</v>
          </cell>
          <cell r="C2405" t="str">
            <v>LOMBARDIA</v>
          </cell>
        </row>
        <row r="2406">
          <cell r="A2406" t="str">
            <v>CUCEGLIO</v>
          </cell>
          <cell r="B2406" t="str">
            <v>TO</v>
          </cell>
          <cell r="C2406" t="str">
            <v>PIEMONTE</v>
          </cell>
        </row>
        <row r="2407">
          <cell r="A2407" t="str">
            <v>CUGGIONO</v>
          </cell>
          <cell r="B2407" t="str">
            <v>MI</v>
          </cell>
          <cell r="C2407" t="str">
            <v>LOMBARDIA</v>
          </cell>
        </row>
        <row r="2408">
          <cell r="A2408" t="str">
            <v>CUGLIATE-FABIASCO</v>
          </cell>
          <cell r="B2408" t="str">
            <v>VA</v>
          </cell>
          <cell r="C2408" t="str">
            <v>LOMBARDIA</v>
          </cell>
        </row>
        <row r="2409">
          <cell r="A2409" t="str">
            <v>CUGNOLI</v>
          </cell>
          <cell r="B2409" t="str">
            <v>PE</v>
          </cell>
          <cell r="C2409" t="str">
            <v>ABRUZZO</v>
          </cell>
        </row>
        <row r="2410">
          <cell r="A2410" t="str">
            <v>CUMIANA</v>
          </cell>
          <cell r="B2410" t="str">
            <v>TO</v>
          </cell>
          <cell r="C2410" t="str">
            <v>PIEMONTE</v>
          </cell>
        </row>
        <row r="2411">
          <cell r="A2411" t="str">
            <v>CUMIGNANO SUL NAVIGLIO</v>
          </cell>
          <cell r="B2411" t="str">
            <v>CR</v>
          </cell>
          <cell r="C2411" t="str">
            <v>LOMBARDIA</v>
          </cell>
        </row>
        <row r="2412">
          <cell r="A2412" t="str">
            <v>CUNARDO</v>
          </cell>
          <cell r="B2412" t="str">
            <v>VA</v>
          </cell>
          <cell r="C2412" t="str">
            <v>LOMBARDIA</v>
          </cell>
        </row>
        <row r="2413">
          <cell r="A2413" t="str">
            <v>CUNEO</v>
          </cell>
          <cell r="B2413" t="str">
            <v>CN</v>
          </cell>
          <cell r="C2413" t="str">
            <v>PIEMONTE</v>
          </cell>
        </row>
        <row r="2414">
          <cell r="A2414" t="str">
            <v>CUNEVO</v>
          </cell>
          <cell r="B2414" t="str">
            <v>TN</v>
          </cell>
          <cell r="C2414" t="str">
            <v>TRENTINO ALTO ADIGE</v>
          </cell>
        </row>
        <row r="2415">
          <cell r="A2415" t="str">
            <v>CUNICO</v>
          </cell>
          <cell r="B2415" t="str">
            <v>AT</v>
          </cell>
          <cell r="C2415" t="str">
            <v>PIEMONTE</v>
          </cell>
        </row>
        <row r="2416">
          <cell r="A2416" t="str">
            <v>CUORGNE'</v>
          </cell>
          <cell r="B2416" t="str">
            <v>TO</v>
          </cell>
          <cell r="C2416" t="str">
            <v>PIEMONTE</v>
          </cell>
        </row>
        <row r="2417">
          <cell r="A2417" t="str">
            <v>CUPELLO</v>
          </cell>
          <cell r="B2417" t="str">
            <v>CH</v>
          </cell>
          <cell r="C2417" t="str">
            <v>ABRUZZO</v>
          </cell>
        </row>
        <row r="2418">
          <cell r="A2418" t="str">
            <v>CUPRA MARITTIMA</v>
          </cell>
          <cell r="B2418" t="str">
            <v>AP</v>
          </cell>
          <cell r="C2418" t="str">
            <v>MARCHE</v>
          </cell>
        </row>
        <row r="2419">
          <cell r="A2419" t="str">
            <v>CUPRAMONTANA</v>
          </cell>
          <cell r="B2419" t="str">
            <v>AN</v>
          </cell>
          <cell r="C2419" t="str">
            <v>MARCHE</v>
          </cell>
        </row>
        <row r="2420">
          <cell r="A2420" t="str">
            <v>CURA CARPIGNANO</v>
          </cell>
          <cell r="B2420" t="str">
            <v>PV</v>
          </cell>
          <cell r="C2420" t="str">
            <v>LOMBARDIA</v>
          </cell>
        </row>
        <row r="2421">
          <cell r="A2421" t="str">
            <v>CUREGGIO</v>
          </cell>
          <cell r="B2421" t="str">
            <v>NO</v>
          </cell>
          <cell r="C2421" t="str">
            <v>PIEMONTE</v>
          </cell>
        </row>
        <row r="2422">
          <cell r="A2422" t="str">
            <v>CURIGLIA CON MONTEVIASCO</v>
          </cell>
          <cell r="B2422" t="str">
            <v>VA</v>
          </cell>
          <cell r="C2422" t="str">
            <v>LOMBARDIA</v>
          </cell>
        </row>
        <row r="2423">
          <cell r="A2423" t="str">
            <v>CURINGA</v>
          </cell>
          <cell r="B2423" t="str">
            <v>CZ</v>
          </cell>
          <cell r="C2423" t="str">
            <v>CALABRIA</v>
          </cell>
        </row>
        <row r="2424">
          <cell r="A2424" t="str">
            <v>CURINO</v>
          </cell>
          <cell r="B2424" t="str">
            <v>BI</v>
          </cell>
          <cell r="C2424" t="str">
            <v>PIEMONTE</v>
          </cell>
        </row>
        <row r="2425">
          <cell r="A2425" t="str">
            <v>CURNO</v>
          </cell>
          <cell r="B2425" t="str">
            <v>BG</v>
          </cell>
          <cell r="C2425" t="str">
            <v>LOMBARDIA</v>
          </cell>
        </row>
        <row r="2426">
          <cell r="A2426" t="str">
            <v>CURON VENOSTA</v>
          </cell>
          <cell r="B2426" t="str">
            <v>BZ</v>
          </cell>
          <cell r="C2426" t="str">
            <v>TRENTINO ALTO ADIGE</v>
          </cell>
        </row>
        <row r="2427">
          <cell r="A2427" t="str">
            <v>CURSI</v>
          </cell>
          <cell r="B2427" t="str">
            <v>LE</v>
          </cell>
          <cell r="C2427" t="str">
            <v>PUGLIA</v>
          </cell>
        </row>
        <row r="2428">
          <cell r="A2428" t="str">
            <v>CURSOLO-ORASSO</v>
          </cell>
          <cell r="B2428" t="str">
            <v>VB</v>
          </cell>
          <cell r="C2428" t="str">
            <v>PIEMONTE</v>
          </cell>
        </row>
        <row r="2429">
          <cell r="A2429" t="str">
            <v>CURTAROLO</v>
          </cell>
          <cell r="B2429" t="str">
            <v>PD</v>
          </cell>
          <cell r="C2429" t="str">
            <v>VENETO</v>
          </cell>
        </row>
        <row r="2430">
          <cell r="A2430" t="str">
            <v>CURTATONE</v>
          </cell>
          <cell r="B2430" t="str">
            <v>MN</v>
          </cell>
          <cell r="C2430" t="str">
            <v>LOMBARDIA</v>
          </cell>
        </row>
        <row r="2431">
          <cell r="A2431" t="str">
            <v>CURTI</v>
          </cell>
          <cell r="B2431" t="str">
            <v>CE</v>
          </cell>
          <cell r="C2431" t="str">
            <v>CAMPANIA</v>
          </cell>
        </row>
        <row r="2432">
          <cell r="A2432" t="str">
            <v>CUSAGO</v>
          </cell>
          <cell r="B2432" t="str">
            <v>MI</v>
          </cell>
          <cell r="C2432" t="str">
            <v>LOMBARDIA</v>
          </cell>
        </row>
        <row r="2433">
          <cell r="A2433" t="str">
            <v>CUSANO MILANINO</v>
          </cell>
          <cell r="B2433" t="str">
            <v>MI</v>
          </cell>
          <cell r="C2433" t="str">
            <v>LOMBARDIA</v>
          </cell>
        </row>
        <row r="2434">
          <cell r="A2434" t="str">
            <v>CUSANO MUTRI</v>
          </cell>
          <cell r="B2434" t="str">
            <v>BN</v>
          </cell>
          <cell r="C2434" t="str">
            <v>CAMPANIA</v>
          </cell>
        </row>
        <row r="2435">
          <cell r="A2435" t="str">
            <v>CUSINO</v>
          </cell>
          <cell r="B2435" t="str">
            <v>CO</v>
          </cell>
          <cell r="C2435" t="str">
            <v>LOMBARDIA</v>
          </cell>
        </row>
        <row r="2436">
          <cell r="A2436" t="str">
            <v>CUSIO</v>
          </cell>
          <cell r="B2436" t="str">
            <v>BG</v>
          </cell>
          <cell r="C2436" t="str">
            <v>LOMBARDIA</v>
          </cell>
        </row>
        <row r="2437">
          <cell r="A2437" t="str">
            <v>CUSTONACI</v>
          </cell>
          <cell r="B2437" t="str">
            <v>TP</v>
          </cell>
          <cell r="C2437" t="str">
            <v>SICILIA</v>
          </cell>
        </row>
        <row r="2438">
          <cell r="A2438" t="str">
            <v>CUTIGLIANO</v>
          </cell>
          <cell r="B2438" t="str">
            <v>PT</v>
          </cell>
          <cell r="C2438" t="str">
            <v>TOSCANA</v>
          </cell>
        </row>
        <row r="2439">
          <cell r="A2439" t="str">
            <v>CUTRO</v>
          </cell>
          <cell r="B2439" t="str">
            <v>KR</v>
          </cell>
          <cell r="C2439" t="str">
            <v>CALABRIA</v>
          </cell>
        </row>
        <row r="2440">
          <cell r="A2440" t="str">
            <v>CUTROFIANO</v>
          </cell>
          <cell r="B2440" t="str">
            <v>LE</v>
          </cell>
          <cell r="C2440" t="str">
            <v>PUGLIA</v>
          </cell>
        </row>
        <row r="2441">
          <cell r="A2441" t="str">
            <v>CUVEGLIO</v>
          </cell>
          <cell r="B2441" t="str">
            <v>VA</v>
          </cell>
          <cell r="C2441" t="str">
            <v>LOMBARDIA</v>
          </cell>
        </row>
        <row r="2442">
          <cell r="A2442" t="str">
            <v>CUVIO</v>
          </cell>
          <cell r="B2442" t="str">
            <v>VA</v>
          </cell>
          <cell r="C2442" t="str">
            <v>LOMBARDIA</v>
          </cell>
        </row>
        <row r="2443">
          <cell r="A2443" t="str">
            <v>DAIANO</v>
          </cell>
          <cell r="B2443" t="str">
            <v>TN</v>
          </cell>
          <cell r="C2443" t="str">
            <v>TRENTINO ALTO ADIGE</v>
          </cell>
        </row>
        <row r="2444">
          <cell r="A2444" t="str">
            <v>DAIRAGO</v>
          </cell>
          <cell r="B2444" t="str">
            <v>MI</v>
          </cell>
          <cell r="C2444" t="str">
            <v>LOMBARDIA</v>
          </cell>
        </row>
        <row r="2445">
          <cell r="A2445" t="str">
            <v>DALMINE</v>
          </cell>
          <cell r="B2445" t="str">
            <v>BG</v>
          </cell>
          <cell r="C2445" t="str">
            <v>LOMBARDIA</v>
          </cell>
        </row>
        <row r="2446">
          <cell r="A2446" t="str">
            <v>DAMBEL</v>
          </cell>
          <cell r="B2446" t="str">
            <v>TN</v>
          </cell>
          <cell r="C2446" t="str">
            <v>TRENTINO ALTO ADIGE</v>
          </cell>
        </row>
        <row r="2447">
          <cell r="A2447" t="str">
            <v>DANTA DI CADORE</v>
          </cell>
          <cell r="B2447" t="str">
            <v>BL</v>
          </cell>
          <cell r="C2447" t="str">
            <v>VENETO</v>
          </cell>
        </row>
        <row r="2448">
          <cell r="A2448" t="str">
            <v>DAONE</v>
          </cell>
          <cell r="B2448" t="str">
            <v>TN</v>
          </cell>
          <cell r="C2448" t="str">
            <v>TRENTINO ALTO ADIGE</v>
          </cell>
        </row>
        <row r="2449">
          <cell r="A2449" t="str">
            <v>DARE'</v>
          </cell>
          <cell r="B2449" t="str">
            <v>TN</v>
          </cell>
          <cell r="C2449" t="str">
            <v>TRENTINO ALTO ADIGE</v>
          </cell>
        </row>
        <row r="2450">
          <cell r="A2450" t="str">
            <v>DARFO BOARIO TERME</v>
          </cell>
          <cell r="B2450" t="str">
            <v>BS</v>
          </cell>
          <cell r="C2450" t="str">
            <v>LOMBARDIA</v>
          </cell>
        </row>
        <row r="2451">
          <cell r="A2451" t="str">
            <v>DASA'</v>
          </cell>
          <cell r="B2451" t="str">
            <v>VV</v>
          </cell>
          <cell r="C2451" t="str">
            <v>CALABRIA</v>
          </cell>
        </row>
        <row r="2452">
          <cell r="A2452" t="str">
            <v>DAVAGNA</v>
          </cell>
          <cell r="B2452" t="str">
            <v>GE</v>
          </cell>
          <cell r="C2452" t="str">
            <v>LIGURIA</v>
          </cell>
        </row>
        <row r="2453">
          <cell r="A2453" t="str">
            <v>DAVERIO</v>
          </cell>
          <cell r="B2453" t="str">
            <v>VA</v>
          </cell>
          <cell r="C2453" t="str">
            <v>LOMBARDIA</v>
          </cell>
        </row>
        <row r="2454">
          <cell r="A2454" t="str">
            <v>DAVOLI</v>
          </cell>
          <cell r="B2454" t="str">
            <v>CZ</v>
          </cell>
          <cell r="C2454" t="str">
            <v>CALABRIA</v>
          </cell>
        </row>
        <row r="2455">
          <cell r="A2455" t="str">
            <v>DAZIO</v>
          </cell>
          <cell r="B2455" t="str">
            <v>SO</v>
          </cell>
          <cell r="C2455" t="str">
            <v>LOMBARDIA</v>
          </cell>
        </row>
        <row r="2456">
          <cell r="A2456" t="str">
            <v>DECOLLATURA</v>
          </cell>
          <cell r="B2456" t="str">
            <v>CZ</v>
          </cell>
          <cell r="C2456" t="str">
            <v>CALABRIA</v>
          </cell>
        </row>
        <row r="2457">
          <cell r="A2457" t="str">
            <v>DEGO</v>
          </cell>
          <cell r="B2457" t="str">
            <v>SV</v>
          </cell>
          <cell r="C2457" t="str">
            <v>LIGURIA</v>
          </cell>
        </row>
        <row r="2458">
          <cell r="A2458" t="str">
            <v>DEIVA MARINA</v>
          </cell>
          <cell r="B2458" t="str">
            <v>SP</v>
          </cell>
          <cell r="C2458" t="str">
            <v>LIGURIA</v>
          </cell>
        </row>
        <row r="2459">
          <cell r="A2459" t="str">
            <v>DELEBIO</v>
          </cell>
          <cell r="B2459" t="str">
            <v>SO</v>
          </cell>
          <cell r="C2459" t="str">
            <v>LOMBARDIA</v>
          </cell>
        </row>
        <row r="2460">
          <cell r="A2460" t="str">
            <v>DELIA</v>
          </cell>
          <cell r="B2460" t="str">
            <v>CL</v>
          </cell>
          <cell r="C2460" t="str">
            <v>SICILIA</v>
          </cell>
        </row>
        <row r="2461">
          <cell r="A2461" t="str">
            <v>DELIANUOVA</v>
          </cell>
          <cell r="B2461" t="str">
            <v>RC</v>
          </cell>
          <cell r="C2461" t="str">
            <v>CALABRIA</v>
          </cell>
        </row>
        <row r="2462">
          <cell r="A2462" t="str">
            <v>DELICETO</v>
          </cell>
          <cell r="B2462" t="str">
            <v>FG</v>
          </cell>
          <cell r="C2462" t="str">
            <v>PUGLIA</v>
          </cell>
        </row>
        <row r="2463">
          <cell r="A2463" t="str">
            <v>DELLO</v>
          </cell>
          <cell r="B2463" t="str">
            <v>BS</v>
          </cell>
          <cell r="C2463" t="str">
            <v>LOMBARDIA</v>
          </cell>
        </row>
        <row r="2464">
          <cell r="A2464" t="str">
            <v>DEMONTE</v>
          </cell>
          <cell r="B2464" t="str">
            <v>CN</v>
          </cell>
          <cell r="C2464" t="str">
            <v>PIEMONTE</v>
          </cell>
        </row>
        <row r="2465">
          <cell r="A2465" t="str">
            <v>DENICE</v>
          </cell>
          <cell r="B2465" t="str">
            <v>AL</v>
          </cell>
          <cell r="C2465" t="str">
            <v>PIEMONTE</v>
          </cell>
        </row>
        <row r="2466">
          <cell r="A2466" t="str">
            <v>DENNO</v>
          </cell>
          <cell r="B2466" t="str">
            <v>TN</v>
          </cell>
          <cell r="C2466" t="str">
            <v>TRENTINO ALTO ADIGE</v>
          </cell>
        </row>
        <row r="2467">
          <cell r="A2467" t="str">
            <v>DERNICE</v>
          </cell>
          <cell r="B2467" t="str">
            <v>AL</v>
          </cell>
          <cell r="C2467" t="str">
            <v>PIEMONTE</v>
          </cell>
        </row>
        <row r="2468">
          <cell r="A2468" t="str">
            <v>DEROVERE</v>
          </cell>
          <cell r="B2468" t="str">
            <v>CR</v>
          </cell>
          <cell r="C2468" t="str">
            <v>LOMBARDIA</v>
          </cell>
        </row>
        <row r="2469">
          <cell r="A2469" t="str">
            <v>DERUTA</v>
          </cell>
          <cell r="B2469" t="str">
            <v>PG</v>
          </cell>
          <cell r="C2469" t="str">
            <v>UMBRIA</v>
          </cell>
        </row>
        <row r="2470">
          <cell r="A2470" t="str">
            <v>DERVIO</v>
          </cell>
          <cell r="B2470" t="str">
            <v>LC</v>
          </cell>
          <cell r="C2470" t="str">
            <v>LOMBARDIA</v>
          </cell>
        </row>
        <row r="2471">
          <cell r="A2471" t="str">
            <v>DESANA</v>
          </cell>
          <cell r="B2471" t="str">
            <v>VC</v>
          </cell>
          <cell r="C2471" t="str">
            <v>PIEMONTE</v>
          </cell>
        </row>
        <row r="2472">
          <cell r="A2472" t="str">
            <v>DESENZANO DEL GARDA</v>
          </cell>
          <cell r="B2472" t="str">
            <v>BS</v>
          </cell>
          <cell r="C2472" t="str">
            <v>LOMBARDIA</v>
          </cell>
        </row>
        <row r="2473">
          <cell r="A2473" t="str">
            <v>DESIO</v>
          </cell>
          <cell r="B2473" t="str">
            <v>MI</v>
          </cell>
          <cell r="C2473" t="str">
            <v>LOMBARDIA</v>
          </cell>
        </row>
        <row r="2474">
          <cell r="A2474" t="str">
            <v>DIAMANTE</v>
          </cell>
          <cell r="B2474" t="str">
            <v>CS</v>
          </cell>
          <cell r="C2474" t="str">
            <v>CALABRIA</v>
          </cell>
        </row>
        <row r="2475">
          <cell r="A2475" t="str">
            <v>DIANO ARENTINO</v>
          </cell>
          <cell r="B2475" t="str">
            <v>IM</v>
          </cell>
          <cell r="C2475" t="str">
            <v>LIGURIA</v>
          </cell>
        </row>
        <row r="2476">
          <cell r="A2476" t="str">
            <v>DIANO CASTELLO</v>
          </cell>
          <cell r="B2476" t="str">
            <v>IM</v>
          </cell>
          <cell r="C2476" t="str">
            <v>LIGURIA</v>
          </cell>
        </row>
        <row r="2477">
          <cell r="A2477" t="str">
            <v>DIANO D'ALBA</v>
          </cell>
          <cell r="B2477" t="str">
            <v>CN</v>
          </cell>
          <cell r="C2477" t="str">
            <v>PIEMONTE</v>
          </cell>
        </row>
        <row r="2478">
          <cell r="A2478" t="str">
            <v>DIANO MARINA</v>
          </cell>
          <cell r="B2478" t="str">
            <v>IM</v>
          </cell>
          <cell r="C2478" t="str">
            <v>LIGURIA</v>
          </cell>
        </row>
        <row r="2479">
          <cell r="A2479" t="str">
            <v>DIANO SAN PIETRO</v>
          </cell>
          <cell r="B2479" t="str">
            <v>IM</v>
          </cell>
          <cell r="C2479" t="str">
            <v>LIGURIA</v>
          </cell>
        </row>
        <row r="2480">
          <cell r="A2480" t="str">
            <v>DICOMANO</v>
          </cell>
          <cell r="B2480" t="str">
            <v>FI</v>
          </cell>
          <cell r="C2480" t="str">
            <v>TOSCANA</v>
          </cell>
        </row>
        <row r="2481">
          <cell r="A2481" t="str">
            <v>DIGNANO</v>
          </cell>
          <cell r="B2481" t="str">
            <v>UD</v>
          </cell>
          <cell r="C2481" t="str">
            <v>FRIULI VENEZIA GIULIA</v>
          </cell>
        </row>
        <row r="2482">
          <cell r="A2482" t="str">
            <v>DIMARO</v>
          </cell>
          <cell r="B2482" t="str">
            <v>TN</v>
          </cell>
          <cell r="C2482" t="str">
            <v>TRENTINO ALTO ADIGE</v>
          </cell>
        </row>
        <row r="2483">
          <cell r="A2483" t="str">
            <v>DINAMI</v>
          </cell>
          <cell r="B2483" t="str">
            <v>VV</v>
          </cell>
          <cell r="C2483" t="str">
            <v>CALABRIA</v>
          </cell>
        </row>
        <row r="2484">
          <cell r="A2484" t="str">
            <v>DIPIGNANO</v>
          </cell>
          <cell r="B2484" t="str">
            <v>CS</v>
          </cell>
          <cell r="C2484" t="str">
            <v>CALABRIA</v>
          </cell>
        </row>
        <row r="2485">
          <cell r="A2485" t="str">
            <v>DISO</v>
          </cell>
          <cell r="B2485" t="str">
            <v>LE</v>
          </cell>
          <cell r="C2485" t="str">
            <v>PUGLIA</v>
          </cell>
        </row>
        <row r="2486">
          <cell r="A2486" t="str">
            <v>DIVIGNANO</v>
          </cell>
          <cell r="B2486" t="str">
            <v>NO</v>
          </cell>
          <cell r="C2486" t="str">
            <v>PIEMONTE</v>
          </cell>
        </row>
        <row r="2487">
          <cell r="A2487" t="str">
            <v>DIZZASCO</v>
          </cell>
          <cell r="B2487" t="str">
            <v>CO</v>
          </cell>
          <cell r="C2487" t="str">
            <v>LOMBARDIA</v>
          </cell>
        </row>
        <row r="2488">
          <cell r="A2488" t="str">
            <v>DOBBIACO</v>
          </cell>
          <cell r="B2488" t="str">
            <v>BZ</v>
          </cell>
          <cell r="C2488" t="str">
            <v>TRENTINO ALTO ADIGE</v>
          </cell>
        </row>
        <row r="2489">
          <cell r="A2489" t="str">
            <v>DOBERDO' DEL LAGO</v>
          </cell>
          <cell r="B2489" t="str">
            <v>GO</v>
          </cell>
          <cell r="C2489" t="str">
            <v>FRIULI VENEZIA GIULIA</v>
          </cell>
        </row>
        <row r="2490">
          <cell r="A2490" t="str">
            <v>DOGLIANI</v>
          </cell>
          <cell r="B2490" t="str">
            <v>CN</v>
          </cell>
          <cell r="C2490" t="str">
            <v>PIEMONTE</v>
          </cell>
        </row>
        <row r="2491">
          <cell r="A2491" t="str">
            <v>DOGLIOLA</v>
          </cell>
          <cell r="B2491" t="str">
            <v>CH</v>
          </cell>
          <cell r="C2491" t="str">
            <v>ABRUZZO</v>
          </cell>
        </row>
        <row r="2492">
          <cell r="A2492" t="str">
            <v>DOGNA</v>
          </cell>
          <cell r="B2492" t="str">
            <v>UD</v>
          </cell>
          <cell r="C2492" t="str">
            <v>FRIULI VENEZIA GIULIA</v>
          </cell>
        </row>
        <row r="2493">
          <cell r="A2493" t="str">
            <v>DOLCE'</v>
          </cell>
          <cell r="B2493" t="str">
            <v>VR</v>
          </cell>
          <cell r="C2493" t="str">
            <v>VENETO</v>
          </cell>
        </row>
        <row r="2494">
          <cell r="A2494" t="str">
            <v>DOLCEACQUA</v>
          </cell>
          <cell r="B2494" t="str">
            <v>IM</v>
          </cell>
          <cell r="C2494" t="str">
            <v>LIGURIA</v>
          </cell>
        </row>
        <row r="2495">
          <cell r="A2495" t="str">
            <v>DOLCEDO</v>
          </cell>
          <cell r="B2495" t="str">
            <v>IM</v>
          </cell>
          <cell r="C2495" t="str">
            <v>LIGURIA</v>
          </cell>
        </row>
        <row r="2496">
          <cell r="A2496" t="str">
            <v>DOLEGNA DEL COLLIO</v>
          </cell>
          <cell r="B2496" t="str">
            <v>GO</v>
          </cell>
          <cell r="C2496" t="str">
            <v>FRIULI VENEZIA GIULIA</v>
          </cell>
        </row>
        <row r="2497">
          <cell r="A2497" t="str">
            <v>DOLO</v>
          </cell>
          <cell r="B2497" t="str">
            <v>VE</v>
          </cell>
          <cell r="C2497" t="str">
            <v>VENETO</v>
          </cell>
        </row>
        <row r="2498">
          <cell r="A2498" t="str">
            <v>DOLZAGO</v>
          </cell>
          <cell r="B2498" t="str">
            <v>LC</v>
          </cell>
          <cell r="C2498" t="str">
            <v>LOMBARDIA</v>
          </cell>
        </row>
        <row r="2499">
          <cell r="A2499" t="str">
            <v>DOMANICO</v>
          </cell>
          <cell r="B2499" t="str">
            <v>CS</v>
          </cell>
          <cell r="C2499" t="str">
            <v>CALABRIA</v>
          </cell>
        </row>
        <row r="2500">
          <cell r="A2500" t="str">
            <v>DOMASO</v>
          </cell>
          <cell r="B2500" t="str">
            <v>CO</v>
          </cell>
          <cell r="C2500" t="str">
            <v>LOMBARDIA</v>
          </cell>
        </row>
        <row r="2501">
          <cell r="A2501" t="str">
            <v>DOMEGGE DI CADORE</v>
          </cell>
          <cell r="B2501" t="str">
            <v>BL</v>
          </cell>
          <cell r="C2501" t="str">
            <v>VENETO</v>
          </cell>
        </row>
        <row r="2502">
          <cell r="A2502" t="str">
            <v>DOMICELLA</v>
          </cell>
          <cell r="B2502" t="str">
            <v>AV</v>
          </cell>
          <cell r="C2502" t="str">
            <v>CAMPANIA</v>
          </cell>
        </row>
        <row r="2503">
          <cell r="A2503" t="str">
            <v>DOMODOSSOLA</v>
          </cell>
          <cell r="B2503" t="str">
            <v>VB</v>
          </cell>
          <cell r="C2503" t="str">
            <v>PIEMONTE</v>
          </cell>
        </row>
        <row r="2504">
          <cell r="A2504" t="str">
            <v>DON</v>
          </cell>
          <cell r="B2504" t="str">
            <v>TN</v>
          </cell>
          <cell r="C2504" t="str">
            <v>TRENTINO ALTO ADIGE</v>
          </cell>
        </row>
        <row r="2505">
          <cell r="A2505" t="str">
            <v>DONATO</v>
          </cell>
          <cell r="B2505" t="str">
            <v>BI</v>
          </cell>
          <cell r="C2505" t="str">
            <v>PIEMONTE</v>
          </cell>
        </row>
        <row r="2506">
          <cell r="A2506" t="str">
            <v>DONGO</v>
          </cell>
          <cell r="B2506" t="str">
            <v>CO</v>
          </cell>
          <cell r="C2506" t="str">
            <v>LOMBARDIA</v>
          </cell>
        </row>
        <row r="2507">
          <cell r="A2507" t="str">
            <v>DONNAS</v>
          </cell>
          <cell r="B2507" t="str">
            <v>AO</v>
          </cell>
          <cell r="C2507" t="str">
            <v>VALLE D'AOSTA</v>
          </cell>
        </row>
        <row r="2508">
          <cell r="A2508" t="str">
            <v>DORIO</v>
          </cell>
          <cell r="B2508" t="str">
            <v>LC</v>
          </cell>
          <cell r="C2508" t="str">
            <v>LOMBARDIA</v>
          </cell>
        </row>
        <row r="2509">
          <cell r="A2509" t="str">
            <v>DORMELLETTO</v>
          </cell>
          <cell r="B2509" t="str">
            <v>NO</v>
          </cell>
          <cell r="C2509" t="str">
            <v>PIEMONTE</v>
          </cell>
        </row>
        <row r="2510">
          <cell r="A2510" t="str">
            <v>DORNO</v>
          </cell>
          <cell r="B2510" t="str">
            <v>PV</v>
          </cell>
          <cell r="C2510" t="str">
            <v>LOMBARDIA</v>
          </cell>
        </row>
        <row r="2511">
          <cell r="A2511" t="str">
            <v>DORSINO</v>
          </cell>
          <cell r="B2511" t="str">
            <v>TN</v>
          </cell>
          <cell r="C2511" t="str">
            <v>TRENTINO ALTO ADIGE</v>
          </cell>
        </row>
        <row r="2512">
          <cell r="A2512" t="str">
            <v>DORZANO</v>
          </cell>
          <cell r="B2512" t="str">
            <v>BI</v>
          </cell>
          <cell r="C2512" t="str">
            <v>PIEMONTE</v>
          </cell>
        </row>
        <row r="2513">
          <cell r="A2513" t="str">
            <v>DOSOLO</v>
          </cell>
          <cell r="B2513" t="str">
            <v>MN</v>
          </cell>
          <cell r="C2513" t="str">
            <v>LOMBARDIA</v>
          </cell>
        </row>
        <row r="2514">
          <cell r="A2514" t="str">
            <v>DOSSENA</v>
          </cell>
          <cell r="B2514" t="str">
            <v>BG</v>
          </cell>
          <cell r="C2514" t="str">
            <v>LOMBARDIA</v>
          </cell>
        </row>
        <row r="2515">
          <cell r="A2515" t="str">
            <v>DOSSO DEL LIRO</v>
          </cell>
          <cell r="B2515" t="str">
            <v>CO</v>
          </cell>
          <cell r="C2515" t="str">
            <v>LOMBARDIA</v>
          </cell>
        </row>
        <row r="2516">
          <cell r="A2516" t="str">
            <v>DOUES</v>
          </cell>
          <cell r="B2516" t="str">
            <v>AO</v>
          </cell>
          <cell r="C2516" t="str">
            <v>VALLE D'AOSTA</v>
          </cell>
        </row>
        <row r="2517">
          <cell r="A2517" t="str">
            <v>DOVADOLA</v>
          </cell>
          <cell r="B2517" t="str">
            <v>FO</v>
          </cell>
          <cell r="C2517" t="str">
            <v>EMILIA ROMAGNA</v>
          </cell>
        </row>
        <row r="2518">
          <cell r="A2518" t="str">
            <v>DOVERA</v>
          </cell>
          <cell r="B2518" t="str">
            <v>CR</v>
          </cell>
          <cell r="C2518" t="str">
            <v>LOMBARDIA</v>
          </cell>
        </row>
        <row r="2519">
          <cell r="A2519" t="str">
            <v>DOZZA</v>
          </cell>
          <cell r="B2519" t="str">
            <v>BO</v>
          </cell>
          <cell r="C2519" t="str">
            <v>EMILIA ROMAGNA</v>
          </cell>
        </row>
        <row r="2520">
          <cell r="A2520" t="str">
            <v>DRAGONI</v>
          </cell>
          <cell r="B2520" t="str">
            <v>CE</v>
          </cell>
          <cell r="C2520" t="str">
            <v>CAMPANIA</v>
          </cell>
        </row>
        <row r="2521">
          <cell r="A2521" t="str">
            <v>DRAPIA</v>
          </cell>
          <cell r="B2521" t="str">
            <v>VV</v>
          </cell>
          <cell r="C2521" t="str">
            <v>CALABRIA</v>
          </cell>
        </row>
        <row r="2522">
          <cell r="A2522" t="str">
            <v>DRENA</v>
          </cell>
          <cell r="B2522" t="str">
            <v>TN</v>
          </cell>
          <cell r="C2522" t="str">
            <v>TRENTINO ALTO ADIGE</v>
          </cell>
        </row>
        <row r="2523">
          <cell r="A2523" t="str">
            <v>DRENCHIA</v>
          </cell>
          <cell r="B2523" t="str">
            <v>UD</v>
          </cell>
          <cell r="C2523" t="str">
            <v>FRIULI VENEZIA GIULIA</v>
          </cell>
        </row>
        <row r="2524">
          <cell r="A2524" t="str">
            <v>DRESANO</v>
          </cell>
          <cell r="B2524" t="str">
            <v>MI</v>
          </cell>
          <cell r="C2524" t="str">
            <v>LOMBARDIA</v>
          </cell>
        </row>
        <row r="2525">
          <cell r="A2525" t="str">
            <v>DREZZO</v>
          </cell>
          <cell r="B2525" t="str">
            <v>CO</v>
          </cell>
          <cell r="C2525" t="str">
            <v>LOMBARDIA</v>
          </cell>
        </row>
        <row r="2526">
          <cell r="A2526" t="str">
            <v>DRIZZONA</v>
          </cell>
          <cell r="B2526" t="str">
            <v>CR</v>
          </cell>
          <cell r="C2526" t="str">
            <v>LOMBARDIA</v>
          </cell>
        </row>
        <row r="2527">
          <cell r="A2527" t="str">
            <v>DRO</v>
          </cell>
          <cell r="B2527" t="str">
            <v>TN</v>
          </cell>
          <cell r="C2527" t="str">
            <v>TRENTINO ALTO ADIGE</v>
          </cell>
        </row>
        <row r="2528">
          <cell r="A2528" t="str">
            <v>DRONERO</v>
          </cell>
          <cell r="B2528" t="str">
            <v>CN</v>
          </cell>
          <cell r="C2528" t="str">
            <v>PIEMONTE</v>
          </cell>
        </row>
        <row r="2529">
          <cell r="A2529" t="str">
            <v>DRUENTO</v>
          </cell>
          <cell r="B2529" t="str">
            <v>TO</v>
          </cell>
          <cell r="C2529" t="str">
            <v>PIEMONTE</v>
          </cell>
        </row>
        <row r="2530">
          <cell r="A2530" t="str">
            <v>DRUOGNO</v>
          </cell>
          <cell r="B2530" t="str">
            <v>VB</v>
          </cell>
          <cell r="C2530" t="str">
            <v>PIEMONTE</v>
          </cell>
        </row>
        <row r="2531">
          <cell r="A2531" t="str">
            <v>DUBINO</v>
          </cell>
          <cell r="B2531" t="str">
            <v>SO</v>
          </cell>
          <cell r="C2531" t="str">
            <v>LOMBARDIA</v>
          </cell>
        </row>
        <row r="2532">
          <cell r="A2532" t="str">
            <v>DUE CARRARE</v>
          </cell>
          <cell r="B2532" t="str">
            <v>PD</v>
          </cell>
          <cell r="C2532" t="str">
            <v>VENETO</v>
          </cell>
        </row>
        <row r="2533">
          <cell r="A2533" t="str">
            <v>DUEVILLE</v>
          </cell>
          <cell r="B2533" t="str">
            <v>VI</v>
          </cell>
          <cell r="C2533" t="str">
            <v>VENETO</v>
          </cell>
        </row>
        <row r="2534">
          <cell r="A2534" t="str">
            <v>DUGENTA</v>
          </cell>
          <cell r="B2534" t="str">
            <v>BN</v>
          </cell>
          <cell r="C2534" t="str">
            <v>CAMPANIA</v>
          </cell>
        </row>
        <row r="2535">
          <cell r="A2535" t="str">
            <v>DUINO-AURISINA</v>
          </cell>
          <cell r="B2535" t="str">
            <v>TS</v>
          </cell>
          <cell r="C2535" t="str">
            <v>FRIULI VENEZIA GIULIA</v>
          </cell>
        </row>
        <row r="2536">
          <cell r="A2536" t="str">
            <v>DUMENZA</v>
          </cell>
          <cell r="B2536" t="str">
            <v>VA</v>
          </cell>
          <cell r="C2536" t="str">
            <v>LOMBARDIA</v>
          </cell>
        </row>
        <row r="2537">
          <cell r="A2537" t="str">
            <v>DUNO</v>
          </cell>
          <cell r="B2537" t="str">
            <v>VA</v>
          </cell>
          <cell r="C2537" t="str">
            <v>LOMBARDIA</v>
          </cell>
        </row>
        <row r="2538">
          <cell r="A2538" t="str">
            <v>DURAZZANO</v>
          </cell>
          <cell r="B2538" t="str">
            <v>BN</v>
          </cell>
          <cell r="C2538" t="str">
            <v>CAMPANIA</v>
          </cell>
        </row>
        <row r="2539">
          <cell r="A2539" t="str">
            <v>DURONIA</v>
          </cell>
          <cell r="B2539" t="str">
            <v>CB</v>
          </cell>
          <cell r="C2539" t="str">
            <v>MOLISE</v>
          </cell>
        </row>
        <row r="2540">
          <cell r="A2540" t="str">
            <v>DUSINO SAN MICHELE</v>
          </cell>
          <cell r="B2540" t="str">
            <v>AT</v>
          </cell>
          <cell r="C2540" t="str">
            <v>PIEMONTE</v>
          </cell>
        </row>
        <row r="2541">
          <cell r="A2541" t="str">
            <v>EBOLI</v>
          </cell>
          <cell r="B2541" t="str">
            <v>SA</v>
          </cell>
          <cell r="C2541" t="str">
            <v>CAMPANIA</v>
          </cell>
        </row>
        <row r="2542">
          <cell r="A2542" t="str">
            <v>EDOLO</v>
          </cell>
          <cell r="B2542" t="str">
            <v>BS</v>
          </cell>
          <cell r="C2542" t="str">
            <v>LOMBARDIA</v>
          </cell>
        </row>
        <row r="2543">
          <cell r="A2543" t="str">
            <v>EGNA</v>
          </cell>
          <cell r="B2543" t="str">
            <v>BZ</v>
          </cell>
          <cell r="C2543" t="str">
            <v>TRENTINO ALTO ADIGE</v>
          </cell>
        </row>
        <row r="2544">
          <cell r="A2544" t="str">
            <v>ELICE</v>
          </cell>
          <cell r="B2544" t="str">
            <v>PE</v>
          </cell>
          <cell r="C2544" t="str">
            <v>ABRUZZO</v>
          </cell>
        </row>
        <row r="2545">
          <cell r="A2545" t="str">
            <v>ELLO</v>
          </cell>
          <cell r="B2545" t="str">
            <v>LC</v>
          </cell>
          <cell r="C2545" t="str">
            <v>LOMBARDIA</v>
          </cell>
        </row>
        <row r="2546">
          <cell r="A2546" t="str">
            <v>ELVA</v>
          </cell>
          <cell r="B2546" t="str">
            <v>CN</v>
          </cell>
          <cell r="C2546" t="str">
            <v>PIEMONTE</v>
          </cell>
        </row>
        <row r="2547">
          <cell r="A2547" t="str">
            <v>EMARESE</v>
          </cell>
          <cell r="B2547" t="str">
            <v>AO</v>
          </cell>
          <cell r="C2547" t="str">
            <v>VALLE D'AOSTA</v>
          </cell>
        </row>
        <row r="2548">
          <cell r="A2548" t="str">
            <v>EMPOLI</v>
          </cell>
          <cell r="B2548" t="str">
            <v>FI</v>
          </cell>
          <cell r="C2548" t="str">
            <v>TOSCANA</v>
          </cell>
        </row>
        <row r="2549">
          <cell r="A2549" t="str">
            <v>ENDINE GAIANO</v>
          </cell>
          <cell r="B2549" t="str">
            <v>BG</v>
          </cell>
          <cell r="C2549" t="str">
            <v>LOMBARDIA</v>
          </cell>
        </row>
        <row r="2550">
          <cell r="A2550" t="str">
            <v>ENEGO</v>
          </cell>
          <cell r="B2550" t="str">
            <v>VI</v>
          </cell>
          <cell r="C2550" t="str">
            <v>VENETO</v>
          </cell>
        </row>
        <row r="2551">
          <cell r="A2551" t="str">
            <v>ENEMONZO</v>
          </cell>
          <cell r="B2551" t="str">
            <v>UD</v>
          </cell>
          <cell r="C2551" t="str">
            <v>FRIULI VENEZIA GIULIA</v>
          </cell>
        </row>
        <row r="2552">
          <cell r="A2552" t="str">
            <v>ENNA</v>
          </cell>
          <cell r="B2552" t="str">
            <v>EN</v>
          </cell>
          <cell r="C2552" t="str">
            <v>SICILIA</v>
          </cell>
        </row>
        <row r="2553">
          <cell r="A2553" t="str">
            <v>ENTRACQUE</v>
          </cell>
          <cell r="B2553" t="str">
            <v>CN</v>
          </cell>
          <cell r="C2553" t="str">
            <v>PIEMONTE</v>
          </cell>
        </row>
        <row r="2554">
          <cell r="A2554" t="str">
            <v>ENTRATICO</v>
          </cell>
          <cell r="B2554" t="str">
            <v>BG</v>
          </cell>
          <cell r="C2554" t="str">
            <v>LOMBARDIA</v>
          </cell>
        </row>
        <row r="2555">
          <cell r="A2555" t="str">
            <v>ENVIE</v>
          </cell>
          <cell r="B2555" t="str">
            <v>CN</v>
          </cell>
          <cell r="C2555" t="str">
            <v>PIEMONTE</v>
          </cell>
        </row>
        <row r="2556">
          <cell r="A2556" t="str">
            <v>EPISCOPIA</v>
          </cell>
          <cell r="B2556" t="str">
            <v>PZ</v>
          </cell>
          <cell r="C2556" t="str">
            <v>BASILICATA</v>
          </cell>
        </row>
        <row r="2557">
          <cell r="A2557" t="str">
            <v>ERACLEA</v>
          </cell>
          <cell r="B2557" t="str">
            <v>VE</v>
          </cell>
          <cell r="C2557" t="str">
            <v>VENETO</v>
          </cell>
        </row>
        <row r="2558">
          <cell r="A2558" t="str">
            <v>ERBA</v>
          </cell>
          <cell r="B2558" t="str">
            <v>CO</v>
          </cell>
          <cell r="C2558" t="str">
            <v>LOMBARDIA</v>
          </cell>
        </row>
        <row r="2559">
          <cell r="A2559" t="str">
            <v>ERBE'</v>
          </cell>
          <cell r="B2559" t="str">
            <v>VR</v>
          </cell>
          <cell r="C2559" t="str">
            <v>VENETO</v>
          </cell>
        </row>
        <row r="2560">
          <cell r="A2560" t="str">
            <v>ERBEZZO</v>
          </cell>
          <cell r="B2560" t="str">
            <v>VR</v>
          </cell>
          <cell r="C2560" t="str">
            <v>VENETO</v>
          </cell>
        </row>
        <row r="2561">
          <cell r="A2561" t="str">
            <v>ERBUSCO</v>
          </cell>
          <cell r="B2561" t="str">
            <v>BS</v>
          </cell>
          <cell r="C2561" t="str">
            <v>LOMBARDIA</v>
          </cell>
        </row>
        <row r="2562">
          <cell r="A2562" t="str">
            <v>ERCHIE</v>
          </cell>
          <cell r="B2562" t="str">
            <v>BR</v>
          </cell>
          <cell r="C2562" t="str">
            <v>PUGLIA</v>
          </cell>
        </row>
        <row r="2563">
          <cell r="A2563" t="str">
            <v>ERCOLANO</v>
          </cell>
          <cell r="B2563" t="str">
            <v>NA</v>
          </cell>
          <cell r="C2563" t="str">
            <v>CAMPANIA</v>
          </cell>
        </row>
        <row r="2564">
          <cell r="A2564" t="str">
            <v>ERICE</v>
          </cell>
          <cell r="B2564" t="str">
            <v>TP</v>
          </cell>
          <cell r="C2564" t="str">
            <v>SICILIA</v>
          </cell>
        </row>
        <row r="2565">
          <cell r="A2565" t="str">
            <v>ERLI</v>
          </cell>
          <cell r="B2565" t="str">
            <v>SV</v>
          </cell>
          <cell r="C2565" t="str">
            <v>LIGURIA</v>
          </cell>
        </row>
        <row r="2566">
          <cell r="A2566" t="str">
            <v>ERTO E CASSO</v>
          </cell>
          <cell r="B2566" t="str">
            <v>PN</v>
          </cell>
          <cell r="C2566" t="str">
            <v>FRIULI VENEZIA GIULIA</v>
          </cell>
        </row>
        <row r="2567">
          <cell r="A2567" t="str">
            <v>ERVE</v>
          </cell>
          <cell r="B2567" t="str">
            <v>LC</v>
          </cell>
          <cell r="C2567" t="str">
            <v>LOMBARDIA</v>
          </cell>
        </row>
        <row r="2568">
          <cell r="A2568" t="str">
            <v>ESANATOGLIA</v>
          </cell>
          <cell r="B2568" t="str">
            <v>MC</v>
          </cell>
          <cell r="C2568" t="str">
            <v>MARCHE</v>
          </cell>
        </row>
        <row r="2569">
          <cell r="A2569" t="str">
            <v>ESINE</v>
          </cell>
          <cell r="B2569" t="str">
            <v>BS</v>
          </cell>
          <cell r="C2569" t="str">
            <v>LOMBARDIA</v>
          </cell>
        </row>
        <row r="2570">
          <cell r="A2570" t="str">
            <v>ESINO LARIO</v>
          </cell>
          <cell r="B2570" t="str">
            <v>LC</v>
          </cell>
          <cell r="C2570" t="str">
            <v>LOMBARDIA</v>
          </cell>
        </row>
        <row r="2571">
          <cell r="A2571" t="str">
            <v>ESPERIA</v>
          </cell>
          <cell r="B2571" t="str">
            <v>FR</v>
          </cell>
          <cell r="C2571" t="str">
            <v>LAZIO</v>
          </cell>
        </row>
        <row r="2572">
          <cell r="A2572" t="str">
            <v>ESTE</v>
          </cell>
          <cell r="B2572" t="str">
            <v>PD</v>
          </cell>
          <cell r="C2572" t="str">
            <v>VENETO</v>
          </cell>
        </row>
        <row r="2573">
          <cell r="A2573" t="str">
            <v>ETROUBLES</v>
          </cell>
          <cell r="B2573" t="str">
            <v>AO</v>
          </cell>
          <cell r="C2573" t="str">
            <v>VALLE D'AOSTA</v>
          </cell>
        </row>
        <row r="2574">
          <cell r="A2574" t="str">
            <v>EUPILIO</v>
          </cell>
          <cell r="B2574" t="str">
            <v>CO</v>
          </cell>
          <cell r="C2574" t="str">
            <v>LOMBARDIA</v>
          </cell>
        </row>
        <row r="2575">
          <cell r="A2575" t="str">
            <v>EXILLES</v>
          </cell>
          <cell r="B2575" t="str">
            <v>TO</v>
          </cell>
          <cell r="C2575" t="str">
            <v>PIEMONTE</v>
          </cell>
        </row>
        <row r="2576">
          <cell r="A2576" t="str">
            <v>FABBRICA CURONE</v>
          </cell>
          <cell r="B2576" t="str">
            <v>AL</v>
          </cell>
          <cell r="C2576" t="str">
            <v>PIEMONTE</v>
          </cell>
        </row>
        <row r="2577">
          <cell r="A2577" t="str">
            <v>FABBRICHE DI VALLICO</v>
          </cell>
          <cell r="B2577" t="str">
            <v>LU</v>
          </cell>
          <cell r="C2577" t="str">
            <v>TOSCANA</v>
          </cell>
        </row>
        <row r="2578">
          <cell r="A2578" t="str">
            <v>FABBRICO</v>
          </cell>
          <cell r="B2578" t="str">
            <v>RE</v>
          </cell>
          <cell r="C2578" t="str">
            <v>EMILIA ROMAGNA</v>
          </cell>
        </row>
        <row r="2579">
          <cell r="A2579" t="str">
            <v>FABRIANO</v>
          </cell>
          <cell r="B2579" t="str">
            <v>AN</v>
          </cell>
          <cell r="C2579" t="str">
            <v>MARCHE</v>
          </cell>
        </row>
        <row r="2580">
          <cell r="A2580" t="str">
            <v>FABRICA DI ROMA</v>
          </cell>
          <cell r="B2580" t="str">
            <v>VT</v>
          </cell>
          <cell r="C2580" t="str">
            <v>LAZIO</v>
          </cell>
        </row>
        <row r="2581">
          <cell r="A2581" t="str">
            <v>FABRIZIA</v>
          </cell>
          <cell r="B2581" t="str">
            <v>VV</v>
          </cell>
          <cell r="C2581" t="str">
            <v>CALABRIA</v>
          </cell>
        </row>
        <row r="2582">
          <cell r="A2582" t="str">
            <v>FABRO</v>
          </cell>
          <cell r="B2582" t="str">
            <v>TR</v>
          </cell>
          <cell r="C2582" t="str">
            <v>UMBRIA</v>
          </cell>
        </row>
        <row r="2583">
          <cell r="A2583" t="str">
            <v>FAEDIS</v>
          </cell>
          <cell r="B2583" t="str">
            <v>UD</v>
          </cell>
          <cell r="C2583" t="str">
            <v>FRIULI VENEZIA GIULIA</v>
          </cell>
        </row>
        <row r="2584">
          <cell r="A2584" t="str">
            <v>FAEDO</v>
          </cell>
          <cell r="B2584" t="str">
            <v>TN</v>
          </cell>
          <cell r="C2584" t="str">
            <v>TRENTINO ALTO ADIGE</v>
          </cell>
        </row>
        <row r="2585">
          <cell r="A2585" t="str">
            <v>FAEDO VALTELLINO</v>
          </cell>
          <cell r="B2585" t="str">
            <v>SO</v>
          </cell>
          <cell r="C2585" t="str">
            <v>LOMBARDIA</v>
          </cell>
        </row>
        <row r="2586">
          <cell r="A2586" t="str">
            <v>FAENZA</v>
          </cell>
          <cell r="B2586" t="str">
            <v>RA</v>
          </cell>
          <cell r="C2586" t="str">
            <v>EMILIA ROMAGNA</v>
          </cell>
        </row>
        <row r="2587">
          <cell r="A2587" t="str">
            <v>FAETO</v>
          </cell>
          <cell r="B2587" t="str">
            <v>FG</v>
          </cell>
          <cell r="C2587" t="str">
            <v>PUGLIA</v>
          </cell>
        </row>
        <row r="2588">
          <cell r="A2588" t="str">
            <v>FAGAGNA</v>
          </cell>
          <cell r="B2588" t="str">
            <v>UD</v>
          </cell>
          <cell r="C2588" t="str">
            <v>FRIULI VENEZIA GIULIA</v>
          </cell>
        </row>
        <row r="2589">
          <cell r="A2589" t="str">
            <v>FAGGETO LARIO</v>
          </cell>
          <cell r="B2589" t="str">
            <v>CO</v>
          </cell>
          <cell r="C2589" t="str">
            <v>LOMBARDIA</v>
          </cell>
        </row>
        <row r="2590">
          <cell r="A2590" t="str">
            <v>FAGGIANO</v>
          </cell>
          <cell r="B2590" t="str">
            <v>TA</v>
          </cell>
          <cell r="C2590" t="str">
            <v>PUGLIA</v>
          </cell>
        </row>
        <row r="2591">
          <cell r="A2591" t="str">
            <v>FAGNANO ALTO</v>
          </cell>
          <cell r="B2591" t="str">
            <v>AQ</v>
          </cell>
          <cell r="C2591" t="str">
            <v>ABRUZZO</v>
          </cell>
        </row>
        <row r="2592">
          <cell r="A2592" t="str">
            <v>FAGNANO CASTELLO</v>
          </cell>
          <cell r="B2592" t="str">
            <v>CS</v>
          </cell>
          <cell r="C2592" t="str">
            <v>CALABRIA</v>
          </cell>
        </row>
        <row r="2593">
          <cell r="A2593" t="str">
            <v>FAGNANO OLONA</v>
          </cell>
          <cell r="B2593" t="str">
            <v>VA</v>
          </cell>
          <cell r="C2593" t="str">
            <v>LOMBARDIA</v>
          </cell>
        </row>
        <row r="2594">
          <cell r="A2594" t="str">
            <v>FAI DELLA PAGANELLA</v>
          </cell>
          <cell r="B2594" t="str">
            <v>TN</v>
          </cell>
          <cell r="C2594" t="str">
            <v>TRENTINO ALTO ADIGE</v>
          </cell>
        </row>
        <row r="2595">
          <cell r="A2595" t="str">
            <v>FAICCHIO</v>
          </cell>
          <cell r="B2595" t="str">
            <v>BN</v>
          </cell>
          <cell r="C2595" t="str">
            <v>CAMPANIA</v>
          </cell>
        </row>
        <row r="2596">
          <cell r="A2596" t="str">
            <v>FALCADE</v>
          </cell>
          <cell r="B2596" t="str">
            <v>BL</v>
          </cell>
          <cell r="C2596" t="str">
            <v>VENETO</v>
          </cell>
        </row>
        <row r="2597">
          <cell r="A2597" t="str">
            <v>FALCIANO DEL MASSICO</v>
          </cell>
          <cell r="B2597" t="str">
            <v>CE</v>
          </cell>
          <cell r="C2597" t="str">
            <v>CAMPANIA</v>
          </cell>
        </row>
        <row r="2598">
          <cell r="A2598" t="str">
            <v>FALCONARA ALBANESE</v>
          </cell>
          <cell r="B2598" t="str">
            <v>CS</v>
          </cell>
          <cell r="C2598" t="str">
            <v>CALABRIA</v>
          </cell>
        </row>
        <row r="2599">
          <cell r="A2599" t="str">
            <v>FALCONARA MARITTIMA</v>
          </cell>
          <cell r="B2599" t="str">
            <v>AN</v>
          </cell>
          <cell r="C2599" t="str">
            <v>MARCHE</v>
          </cell>
        </row>
        <row r="2600">
          <cell r="A2600" t="str">
            <v>FALCONE</v>
          </cell>
          <cell r="B2600" t="str">
            <v>ME</v>
          </cell>
          <cell r="C2600" t="str">
            <v>SICILIA</v>
          </cell>
        </row>
        <row r="2601">
          <cell r="A2601" t="str">
            <v>FALERIA</v>
          </cell>
          <cell r="B2601" t="str">
            <v>VT</v>
          </cell>
          <cell r="C2601" t="str">
            <v>LAZIO</v>
          </cell>
        </row>
        <row r="2602">
          <cell r="A2602" t="str">
            <v>FALERNA</v>
          </cell>
          <cell r="B2602" t="str">
            <v>CZ</v>
          </cell>
          <cell r="C2602" t="str">
            <v>CALABRIA</v>
          </cell>
        </row>
        <row r="2603">
          <cell r="A2603" t="str">
            <v>FALERONE</v>
          </cell>
          <cell r="B2603" t="str">
            <v>AP</v>
          </cell>
          <cell r="C2603" t="str">
            <v>MARCHE</v>
          </cell>
        </row>
        <row r="2604">
          <cell r="A2604" t="str">
            <v>FALLO</v>
          </cell>
          <cell r="B2604" t="str">
            <v>CH</v>
          </cell>
          <cell r="C2604" t="str">
            <v>ABRUZZO</v>
          </cell>
        </row>
        <row r="2605">
          <cell r="A2605" t="str">
            <v>FALMENTA</v>
          </cell>
          <cell r="B2605" t="str">
            <v>VB</v>
          </cell>
          <cell r="C2605" t="str">
            <v>PIEMONTE</v>
          </cell>
        </row>
        <row r="2606">
          <cell r="A2606" t="str">
            <v>FALOPPIO</v>
          </cell>
          <cell r="B2606" t="str">
            <v>CO</v>
          </cell>
          <cell r="C2606" t="str">
            <v>LOMBARDIA</v>
          </cell>
        </row>
        <row r="2607">
          <cell r="A2607" t="str">
            <v>FALVATERRA</v>
          </cell>
          <cell r="B2607" t="str">
            <v>FR</v>
          </cell>
          <cell r="C2607" t="str">
            <v>LAZIO</v>
          </cell>
        </row>
        <row r="2608">
          <cell r="A2608" t="str">
            <v>FALZES</v>
          </cell>
          <cell r="B2608" t="str">
            <v>BZ</v>
          </cell>
          <cell r="C2608" t="str">
            <v>TRENTINO ALTO ADIGE</v>
          </cell>
        </row>
        <row r="2609">
          <cell r="A2609" t="str">
            <v>FANANO</v>
          </cell>
          <cell r="B2609" t="str">
            <v>MO</v>
          </cell>
          <cell r="C2609" t="str">
            <v>EMILIA ROMAGNA</v>
          </cell>
        </row>
        <row r="2610">
          <cell r="A2610" t="str">
            <v>FANNA</v>
          </cell>
          <cell r="B2610" t="str">
            <v>PN</v>
          </cell>
          <cell r="C2610" t="str">
            <v>FRIULI VENEZIA GIULIA</v>
          </cell>
        </row>
        <row r="2611">
          <cell r="A2611" t="str">
            <v>FANO</v>
          </cell>
          <cell r="B2611" t="str">
            <v>PS</v>
          </cell>
          <cell r="C2611" t="str">
            <v>MARCHE</v>
          </cell>
        </row>
        <row r="2612">
          <cell r="A2612" t="str">
            <v>FANO ADRIANO</v>
          </cell>
          <cell r="B2612" t="str">
            <v>TE</v>
          </cell>
          <cell r="C2612" t="str">
            <v>ABRUZZO</v>
          </cell>
        </row>
        <row r="2613">
          <cell r="A2613" t="str">
            <v>FARA FILIORUM PETRI</v>
          </cell>
          <cell r="B2613" t="str">
            <v>CH</v>
          </cell>
          <cell r="C2613" t="str">
            <v>ABRUZZO</v>
          </cell>
        </row>
        <row r="2614">
          <cell r="A2614" t="str">
            <v>FARA GERA D'ADDA</v>
          </cell>
          <cell r="B2614" t="str">
            <v>BG</v>
          </cell>
          <cell r="C2614" t="str">
            <v>LOMBARDIA</v>
          </cell>
        </row>
        <row r="2615">
          <cell r="A2615" t="str">
            <v>FARA IN SABINA</v>
          </cell>
          <cell r="B2615" t="str">
            <v>RI</v>
          </cell>
          <cell r="C2615" t="str">
            <v>LAZIO</v>
          </cell>
        </row>
        <row r="2616">
          <cell r="A2616" t="str">
            <v>FARA NOVARESE</v>
          </cell>
          <cell r="B2616" t="str">
            <v>NO</v>
          </cell>
          <cell r="C2616" t="str">
            <v>PIEMONTE</v>
          </cell>
        </row>
        <row r="2617">
          <cell r="A2617" t="str">
            <v>FARA OLIVANA CON SOLA</v>
          </cell>
          <cell r="B2617" t="str">
            <v>BG</v>
          </cell>
          <cell r="C2617" t="str">
            <v>LOMBARDIA</v>
          </cell>
        </row>
        <row r="2618">
          <cell r="A2618" t="str">
            <v>FARA SAN MARTINO</v>
          </cell>
          <cell r="B2618" t="str">
            <v>CH</v>
          </cell>
          <cell r="C2618" t="str">
            <v>ABRUZZO</v>
          </cell>
        </row>
        <row r="2619">
          <cell r="A2619" t="str">
            <v>FARA VICENTINO</v>
          </cell>
          <cell r="B2619" t="str">
            <v>VI</v>
          </cell>
          <cell r="C2619" t="str">
            <v>VENETO</v>
          </cell>
        </row>
        <row r="2620">
          <cell r="A2620" t="str">
            <v>FARDELLA</v>
          </cell>
          <cell r="B2620" t="str">
            <v>PZ</v>
          </cell>
          <cell r="C2620" t="str">
            <v>BASILICATA</v>
          </cell>
        </row>
        <row r="2621">
          <cell r="A2621" t="str">
            <v>FARIGLIANO</v>
          </cell>
          <cell r="B2621" t="str">
            <v>CN</v>
          </cell>
          <cell r="C2621" t="str">
            <v>PIEMONTE</v>
          </cell>
        </row>
        <row r="2622">
          <cell r="A2622" t="str">
            <v>FARINDOLA</v>
          </cell>
          <cell r="B2622" t="str">
            <v>PE</v>
          </cell>
          <cell r="C2622" t="str">
            <v>ABRUZZO</v>
          </cell>
        </row>
        <row r="2623">
          <cell r="A2623" t="str">
            <v>FARINI</v>
          </cell>
          <cell r="B2623" t="str">
            <v>PC</v>
          </cell>
          <cell r="C2623" t="str">
            <v>EMILIA ROMAGNA</v>
          </cell>
        </row>
        <row r="2624">
          <cell r="A2624" t="str">
            <v>FARNESE</v>
          </cell>
          <cell r="B2624" t="str">
            <v>VT</v>
          </cell>
          <cell r="C2624" t="str">
            <v>LAZIO</v>
          </cell>
        </row>
        <row r="2625">
          <cell r="A2625" t="str">
            <v>FARRA D'ALPAGO</v>
          </cell>
          <cell r="B2625" t="str">
            <v>BL</v>
          </cell>
          <cell r="C2625" t="str">
            <v>VENETO</v>
          </cell>
        </row>
        <row r="2626">
          <cell r="A2626" t="str">
            <v>FARRA DI SOLIGO</v>
          </cell>
          <cell r="B2626" t="str">
            <v>TV</v>
          </cell>
          <cell r="C2626" t="str">
            <v>VENETO</v>
          </cell>
        </row>
        <row r="2627">
          <cell r="A2627" t="str">
            <v>FARRA D'ISONZO</v>
          </cell>
          <cell r="B2627" t="str">
            <v>GO</v>
          </cell>
          <cell r="C2627" t="str">
            <v>FRIULI VENEZIA GIULIA</v>
          </cell>
        </row>
        <row r="2628">
          <cell r="A2628" t="str">
            <v>FASANO</v>
          </cell>
          <cell r="B2628" t="str">
            <v>BR</v>
          </cell>
          <cell r="C2628" t="str">
            <v>PUGLIA</v>
          </cell>
        </row>
        <row r="2629">
          <cell r="A2629" t="str">
            <v>FASCIA</v>
          </cell>
          <cell r="B2629" t="str">
            <v>GE</v>
          </cell>
          <cell r="C2629" t="str">
            <v>LIGURIA</v>
          </cell>
        </row>
        <row r="2630">
          <cell r="A2630" t="str">
            <v>FAUGLIA</v>
          </cell>
          <cell r="B2630" t="str">
            <v>PI</v>
          </cell>
          <cell r="C2630" t="str">
            <v>TOSCANA</v>
          </cell>
        </row>
        <row r="2631">
          <cell r="A2631" t="str">
            <v>FAULE</v>
          </cell>
          <cell r="B2631" t="str">
            <v>CN</v>
          </cell>
          <cell r="C2631" t="str">
            <v>PIEMONTE</v>
          </cell>
        </row>
        <row r="2632">
          <cell r="A2632" t="str">
            <v>FAVALE DI MALVARO</v>
          </cell>
          <cell r="B2632" t="str">
            <v>GE</v>
          </cell>
          <cell r="C2632" t="str">
            <v>LIGURIA</v>
          </cell>
        </row>
        <row r="2633">
          <cell r="A2633" t="str">
            <v>FAVARA</v>
          </cell>
          <cell r="B2633" t="str">
            <v>AG</v>
          </cell>
          <cell r="C2633" t="str">
            <v>SICILIA</v>
          </cell>
        </row>
        <row r="2634">
          <cell r="A2634" t="str">
            <v>FAVER</v>
          </cell>
          <cell r="B2634" t="str">
            <v>TN</v>
          </cell>
          <cell r="C2634" t="str">
            <v>TRENTINO ALTO ADIGE</v>
          </cell>
        </row>
        <row r="2635">
          <cell r="A2635" t="str">
            <v>FAVIGNANA</v>
          </cell>
          <cell r="B2635" t="str">
            <v>TP</v>
          </cell>
          <cell r="C2635" t="str">
            <v>SICILIA</v>
          </cell>
        </row>
        <row r="2636">
          <cell r="A2636" t="str">
            <v>FAVRIA</v>
          </cell>
          <cell r="B2636" t="str">
            <v>TO</v>
          </cell>
          <cell r="C2636" t="str">
            <v>PIEMONTE</v>
          </cell>
        </row>
        <row r="2637">
          <cell r="A2637" t="str">
            <v>FEISOGLIO</v>
          </cell>
          <cell r="B2637" t="str">
            <v>CN</v>
          </cell>
          <cell r="C2637" t="str">
            <v>PIEMONTE</v>
          </cell>
        </row>
        <row r="2638">
          <cell r="A2638" t="str">
            <v>FELETTO</v>
          </cell>
          <cell r="B2638" t="str">
            <v>TO</v>
          </cell>
          <cell r="C2638" t="str">
            <v>PIEMONTE</v>
          </cell>
        </row>
        <row r="2639">
          <cell r="A2639" t="str">
            <v>FELINO</v>
          </cell>
          <cell r="B2639" t="str">
            <v>PR</v>
          </cell>
          <cell r="C2639" t="str">
            <v>EMILIA ROMAGNA</v>
          </cell>
        </row>
        <row r="2640">
          <cell r="A2640" t="str">
            <v>FELITTO</v>
          </cell>
          <cell r="B2640" t="str">
            <v>SA</v>
          </cell>
          <cell r="C2640" t="str">
            <v>CAMPANIA</v>
          </cell>
        </row>
        <row r="2641">
          <cell r="A2641" t="str">
            <v>FELIZZANO</v>
          </cell>
          <cell r="B2641" t="str">
            <v>AL</v>
          </cell>
          <cell r="C2641" t="str">
            <v>PIEMONTE</v>
          </cell>
        </row>
        <row r="2642">
          <cell r="A2642" t="str">
            <v>FELONICA</v>
          </cell>
          <cell r="B2642" t="str">
            <v>MN</v>
          </cell>
          <cell r="C2642" t="str">
            <v>LOMBARDIA</v>
          </cell>
        </row>
        <row r="2643">
          <cell r="A2643" t="str">
            <v>FELTRE</v>
          </cell>
          <cell r="B2643" t="str">
            <v>BL</v>
          </cell>
          <cell r="C2643" t="str">
            <v>VENETO</v>
          </cell>
        </row>
        <row r="2644">
          <cell r="A2644" t="str">
            <v>FENEGRO'</v>
          </cell>
          <cell r="B2644" t="str">
            <v>CO</v>
          </cell>
          <cell r="C2644" t="str">
            <v>LOMBARDIA</v>
          </cell>
        </row>
        <row r="2645">
          <cell r="A2645" t="str">
            <v>FENESTRELLE</v>
          </cell>
          <cell r="B2645" t="str">
            <v>TO</v>
          </cell>
          <cell r="C2645" t="str">
            <v>PIEMONTE</v>
          </cell>
        </row>
        <row r="2646">
          <cell r="A2646" t="str">
            <v>FENIS</v>
          </cell>
          <cell r="B2646" t="str">
            <v>AO</v>
          </cell>
          <cell r="C2646" t="str">
            <v>VALLE D'AOSTA</v>
          </cell>
        </row>
        <row r="2647">
          <cell r="A2647" t="str">
            <v>FERENTILLO</v>
          </cell>
          <cell r="B2647" t="str">
            <v>TR</v>
          </cell>
          <cell r="C2647" t="str">
            <v>UMBRIA</v>
          </cell>
        </row>
        <row r="2648">
          <cell r="A2648" t="str">
            <v>FERENTINO</v>
          </cell>
          <cell r="B2648" t="str">
            <v>FR</v>
          </cell>
          <cell r="C2648" t="str">
            <v>LAZIO</v>
          </cell>
        </row>
        <row r="2649">
          <cell r="A2649" t="str">
            <v>FERLA</v>
          </cell>
          <cell r="B2649" t="str">
            <v>SR</v>
          </cell>
          <cell r="C2649" t="str">
            <v>SICILIA</v>
          </cell>
        </row>
        <row r="2650">
          <cell r="A2650" t="str">
            <v>FERMIGNANO</v>
          </cell>
          <cell r="B2650" t="str">
            <v>PS</v>
          </cell>
          <cell r="C2650" t="str">
            <v>MARCHE</v>
          </cell>
        </row>
        <row r="2651">
          <cell r="A2651" t="str">
            <v>FERMO</v>
          </cell>
          <cell r="B2651" t="str">
            <v>AP</v>
          </cell>
          <cell r="C2651" t="str">
            <v>MARCHE</v>
          </cell>
        </row>
        <row r="2652">
          <cell r="A2652" t="str">
            <v>FERNO</v>
          </cell>
          <cell r="B2652" t="str">
            <v>VA</v>
          </cell>
          <cell r="C2652" t="str">
            <v>LOMBARDIA</v>
          </cell>
        </row>
        <row r="2653">
          <cell r="A2653" t="str">
            <v>FEROLETO ANTICO</v>
          </cell>
          <cell r="B2653" t="str">
            <v>CZ</v>
          </cell>
          <cell r="C2653" t="str">
            <v>CALABRIA</v>
          </cell>
        </row>
        <row r="2654">
          <cell r="A2654" t="str">
            <v>FEROLETO DELLA CHIESA</v>
          </cell>
          <cell r="B2654" t="str">
            <v>RC</v>
          </cell>
          <cell r="C2654" t="str">
            <v>CALABRIA</v>
          </cell>
        </row>
        <row r="2655">
          <cell r="A2655" t="str">
            <v>FERRANDINA</v>
          </cell>
          <cell r="B2655" t="str">
            <v>MT</v>
          </cell>
          <cell r="C2655" t="str">
            <v>BASILICATA</v>
          </cell>
        </row>
        <row r="2656">
          <cell r="A2656" t="str">
            <v>FERRARA</v>
          </cell>
          <cell r="B2656" t="str">
            <v>FE</v>
          </cell>
          <cell r="C2656" t="str">
            <v>EMILIA ROMAGNA</v>
          </cell>
        </row>
        <row r="2657">
          <cell r="A2657" t="str">
            <v>FERRARA DI MONTE BALDO</v>
          </cell>
          <cell r="B2657" t="str">
            <v>VR</v>
          </cell>
          <cell r="C2657" t="str">
            <v>VENETO</v>
          </cell>
        </row>
        <row r="2658">
          <cell r="A2658" t="str">
            <v>FERRAZZANO</v>
          </cell>
          <cell r="B2658" t="str">
            <v>CB</v>
          </cell>
          <cell r="C2658" t="str">
            <v>MOLISE</v>
          </cell>
        </row>
        <row r="2659">
          <cell r="A2659" t="str">
            <v>FERRERA DI VARESE</v>
          </cell>
          <cell r="B2659" t="str">
            <v>VA</v>
          </cell>
          <cell r="C2659" t="str">
            <v>LOMBARDIA</v>
          </cell>
        </row>
        <row r="2660">
          <cell r="A2660" t="str">
            <v>FERRERA ERBOGNONE</v>
          </cell>
          <cell r="B2660" t="str">
            <v>PV</v>
          </cell>
          <cell r="C2660" t="str">
            <v>LOMBARDIA</v>
          </cell>
        </row>
        <row r="2661">
          <cell r="A2661" t="str">
            <v>FERRERE</v>
          </cell>
          <cell r="B2661" t="str">
            <v>AT</v>
          </cell>
          <cell r="C2661" t="str">
            <v>PIEMONTE</v>
          </cell>
        </row>
        <row r="2662">
          <cell r="A2662" t="str">
            <v>FERRIERE</v>
          </cell>
          <cell r="B2662" t="str">
            <v>PC</v>
          </cell>
          <cell r="C2662" t="str">
            <v>EMILIA ROMAGNA</v>
          </cell>
        </row>
        <row r="2663">
          <cell r="A2663" t="str">
            <v>FERRUZZANO</v>
          </cell>
          <cell r="B2663" t="str">
            <v>RC</v>
          </cell>
          <cell r="C2663" t="str">
            <v>CALABRIA</v>
          </cell>
        </row>
        <row r="2664">
          <cell r="A2664" t="str">
            <v>FIAMIGNANO</v>
          </cell>
          <cell r="B2664" t="str">
            <v>RI</v>
          </cell>
          <cell r="C2664" t="str">
            <v>LAZIO</v>
          </cell>
        </row>
        <row r="2665">
          <cell r="A2665" t="str">
            <v>FIANO</v>
          </cell>
          <cell r="B2665" t="str">
            <v>TO</v>
          </cell>
          <cell r="C2665" t="str">
            <v>PIEMONTE</v>
          </cell>
        </row>
        <row r="2666">
          <cell r="A2666" t="str">
            <v>FIANO ROMANO</v>
          </cell>
          <cell r="B2666" t="str">
            <v>RM</v>
          </cell>
          <cell r="C2666" t="str">
            <v>LAZIO</v>
          </cell>
        </row>
        <row r="2667">
          <cell r="A2667" t="str">
            <v>FIASTRA</v>
          </cell>
          <cell r="B2667" t="str">
            <v>MC</v>
          </cell>
          <cell r="C2667" t="str">
            <v>MARCHE</v>
          </cell>
        </row>
        <row r="2668">
          <cell r="A2668" t="str">
            <v>FIAVE'</v>
          </cell>
          <cell r="B2668" t="str">
            <v>TN</v>
          </cell>
          <cell r="C2668" t="str">
            <v>TRENTINO ALTO ADIGE</v>
          </cell>
        </row>
        <row r="2669">
          <cell r="A2669" t="str">
            <v>FICARAZZI</v>
          </cell>
          <cell r="B2669" t="str">
            <v>PA</v>
          </cell>
          <cell r="C2669" t="str">
            <v>SICILIA</v>
          </cell>
        </row>
        <row r="2670">
          <cell r="A2670" t="str">
            <v>FICAROLO</v>
          </cell>
          <cell r="B2670" t="str">
            <v>RO</v>
          </cell>
          <cell r="C2670" t="str">
            <v>VENETO</v>
          </cell>
        </row>
        <row r="2671">
          <cell r="A2671" t="str">
            <v>FICARRA</v>
          </cell>
          <cell r="B2671" t="str">
            <v>ME</v>
          </cell>
          <cell r="C2671" t="str">
            <v>SICILIA</v>
          </cell>
        </row>
        <row r="2672">
          <cell r="A2672" t="str">
            <v>FICULLE</v>
          </cell>
          <cell r="B2672" t="str">
            <v>TR</v>
          </cell>
          <cell r="C2672" t="str">
            <v>UMBRIA</v>
          </cell>
        </row>
        <row r="2673">
          <cell r="A2673" t="str">
            <v>FIDENZA</v>
          </cell>
          <cell r="B2673" t="str">
            <v>PR</v>
          </cell>
          <cell r="C2673" t="str">
            <v>EMILIA ROMAGNA</v>
          </cell>
        </row>
        <row r="2674">
          <cell r="A2674" t="str">
            <v>FIE' ALLO SCILIAR</v>
          </cell>
          <cell r="B2674" t="str">
            <v>BZ</v>
          </cell>
          <cell r="C2674" t="str">
            <v>TRENTINO ALTO ADIGE</v>
          </cell>
        </row>
        <row r="2675">
          <cell r="A2675" t="str">
            <v>FIERA DI PRIMIERO</v>
          </cell>
          <cell r="B2675" t="str">
            <v>TN</v>
          </cell>
          <cell r="C2675" t="str">
            <v>TRENTINO ALTO ADIGE</v>
          </cell>
        </row>
        <row r="2676">
          <cell r="A2676" t="str">
            <v>FIEROZZO</v>
          </cell>
          <cell r="B2676" t="str">
            <v>TN</v>
          </cell>
          <cell r="C2676" t="str">
            <v>TRENTINO ALTO ADIGE</v>
          </cell>
        </row>
        <row r="2677">
          <cell r="A2677" t="str">
            <v>FIESCO</v>
          </cell>
          <cell r="B2677" t="str">
            <v>CR</v>
          </cell>
          <cell r="C2677" t="str">
            <v>LOMBARDIA</v>
          </cell>
        </row>
        <row r="2678">
          <cell r="A2678" t="str">
            <v>FIESOLE</v>
          </cell>
          <cell r="B2678" t="str">
            <v>FI</v>
          </cell>
          <cell r="C2678" t="str">
            <v>TOSCANA</v>
          </cell>
        </row>
        <row r="2679">
          <cell r="A2679" t="str">
            <v>FIESSE</v>
          </cell>
          <cell r="B2679" t="str">
            <v>BS</v>
          </cell>
          <cell r="C2679" t="str">
            <v>LOMBARDIA</v>
          </cell>
        </row>
        <row r="2680">
          <cell r="A2680" t="str">
            <v>FIESSO D'ARTICO</v>
          </cell>
          <cell r="B2680" t="str">
            <v>VE</v>
          </cell>
          <cell r="C2680" t="str">
            <v>VENETO</v>
          </cell>
        </row>
        <row r="2681">
          <cell r="A2681" t="str">
            <v>FIESSO UMBERTIANO</v>
          </cell>
          <cell r="B2681" t="str">
            <v>RO</v>
          </cell>
          <cell r="C2681" t="str">
            <v>VENETO</v>
          </cell>
        </row>
        <row r="2682">
          <cell r="A2682" t="str">
            <v>FIGINO SERENZA</v>
          </cell>
          <cell r="B2682" t="str">
            <v>CO</v>
          </cell>
          <cell r="C2682" t="str">
            <v>LOMBARDIA</v>
          </cell>
        </row>
        <row r="2683">
          <cell r="A2683" t="str">
            <v>FIGLINE VALDARNO</v>
          </cell>
          <cell r="B2683" t="str">
            <v>FI</v>
          </cell>
          <cell r="C2683" t="str">
            <v>TOSCANA</v>
          </cell>
        </row>
        <row r="2684">
          <cell r="A2684" t="str">
            <v>FIGLINE VEGLIATURO</v>
          </cell>
          <cell r="B2684" t="str">
            <v>CS</v>
          </cell>
          <cell r="C2684" t="str">
            <v>CALABRIA</v>
          </cell>
        </row>
        <row r="2685">
          <cell r="A2685" t="str">
            <v>FILACCIANO</v>
          </cell>
          <cell r="B2685" t="str">
            <v>RM</v>
          </cell>
          <cell r="C2685" t="str">
            <v>LAZIO</v>
          </cell>
        </row>
        <row r="2686">
          <cell r="A2686" t="str">
            <v>FILADELFIA</v>
          </cell>
          <cell r="B2686" t="str">
            <v>VV</v>
          </cell>
          <cell r="C2686" t="str">
            <v>CALABRIA</v>
          </cell>
        </row>
        <row r="2687">
          <cell r="A2687" t="str">
            <v>FILAGO</v>
          </cell>
          <cell r="B2687" t="str">
            <v>BG</v>
          </cell>
          <cell r="C2687" t="str">
            <v>LOMBARDIA</v>
          </cell>
        </row>
        <row r="2688">
          <cell r="A2688" t="str">
            <v>FILANDARI</v>
          </cell>
          <cell r="B2688" t="str">
            <v>VV</v>
          </cell>
          <cell r="C2688" t="str">
            <v>CALABRIA</v>
          </cell>
        </row>
        <row r="2689">
          <cell r="A2689" t="str">
            <v>FILATTIERA</v>
          </cell>
          <cell r="B2689" t="str">
            <v>MS</v>
          </cell>
          <cell r="C2689" t="str">
            <v>TOSCANA</v>
          </cell>
        </row>
        <row r="2690">
          <cell r="A2690" t="str">
            <v>FILETTINO</v>
          </cell>
          <cell r="B2690" t="str">
            <v>FR</v>
          </cell>
          <cell r="C2690" t="str">
            <v>LAZIO</v>
          </cell>
        </row>
        <row r="2691">
          <cell r="A2691" t="str">
            <v>FILETTO</v>
          </cell>
          <cell r="B2691" t="str">
            <v>CH</v>
          </cell>
          <cell r="C2691" t="str">
            <v>ABRUZZO</v>
          </cell>
        </row>
        <row r="2692">
          <cell r="A2692" t="str">
            <v>FILIANO</v>
          </cell>
          <cell r="B2692" t="str">
            <v>PZ</v>
          </cell>
          <cell r="C2692" t="str">
            <v>BASILICATA</v>
          </cell>
        </row>
        <row r="2693">
          <cell r="A2693" t="str">
            <v>FILIGHERA</v>
          </cell>
          <cell r="B2693" t="str">
            <v>PV</v>
          </cell>
          <cell r="C2693" t="str">
            <v>LOMBARDIA</v>
          </cell>
        </row>
        <row r="2694">
          <cell r="A2694" t="str">
            <v>FILIGNANO</v>
          </cell>
          <cell r="B2694" t="str">
            <v>IS</v>
          </cell>
          <cell r="C2694" t="str">
            <v>MOLISE</v>
          </cell>
        </row>
        <row r="2695">
          <cell r="A2695" t="str">
            <v>FILOGASO</v>
          </cell>
          <cell r="B2695" t="str">
            <v>VV</v>
          </cell>
          <cell r="C2695" t="str">
            <v>CALABRIA</v>
          </cell>
        </row>
        <row r="2696">
          <cell r="A2696" t="str">
            <v>FILOTTRANO</v>
          </cell>
          <cell r="B2696" t="str">
            <v>AN</v>
          </cell>
          <cell r="C2696" t="str">
            <v>MARCHE</v>
          </cell>
        </row>
        <row r="2697">
          <cell r="A2697" t="str">
            <v>FINALE EMILIA</v>
          </cell>
          <cell r="B2697" t="str">
            <v>MO</v>
          </cell>
          <cell r="C2697" t="str">
            <v>EMILIA ROMAGNA</v>
          </cell>
        </row>
        <row r="2698">
          <cell r="A2698" t="str">
            <v>FINALE LIGURE</v>
          </cell>
          <cell r="B2698" t="str">
            <v>SV</v>
          </cell>
          <cell r="C2698" t="str">
            <v>LIGURIA</v>
          </cell>
        </row>
        <row r="2699">
          <cell r="A2699" t="str">
            <v>FINO DEL MONTE</v>
          </cell>
          <cell r="B2699" t="str">
            <v>BG</v>
          </cell>
          <cell r="C2699" t="str">
            <v>LOMBARDIA</v>
          </cell>
        </row>
        <row r="2700">
          <cell r="A2700" t="str">
            <v>FINO MORNASCO</v>
          </cell>
          <cell r="B2700" t="str">
            <v>CO</v>
          </cell>
          <cell r="C2700" t="str">
            <v>LOMBARDIA</v>
          </cell>
        </row>
        <row r="2701">
          <cell r="A2701" t="str">
            <v>FIORANO AL SERIO</v>
          </cell>
          <cell r="B2701" t="str">
            <v>BG</v>
          </cell>
          <cell r="C2701" t="str">
            <v>LOMBARDIA</v>
          </cell>
        </row>
        <row r="2702">
          <cell r="A2702" t="str">
            <v>FIORANO CANAVESE</v>
          </cell>
          <cell r="B2702" t="str">
            <v>TO</v>
          </cell>
          <cell r="C2702" t="str">
            <v>PIEMONTE</v>
          </cell>
        </row>
        <row r="2703">
          <cell r="A2703" t="str">
            <v>FIORANO MODENESE</v>
          </cell>
          <cell r="B2703" t="str">
            <v>MO</v>
          </cell>
          <cell r="C2703" t="str">
            <v>EMILIA ROMAGNA</v>
          </cell>
        </row>
        <row r="2704">
          <cell r="A2704" t="str">
            <v>FIORDIMONTE</v>
          </cell>
          <cell r="B2704" t="str">
            <v>MC</v>
          </cell>
          <cell r="C2704" t="str">
            <v>MARCHE</v>
          </cell>
        </row>
        <row r="2705">
          <cell r="A2705" t="str">
            <v>FIORENZUOLA D'ARDA</v>
          </cell>
          <cell r="B2705" t="str">
            <v>PC</v>
          </cell>
          <cell r="C2705" t="str">
            <v>EMILIA ROMAGNA</v>
          </cell>
        </row>
        <row r="2706">
          <cell r="A2706" t="str">
            <v>FIRENZE</v>
          </cell>
          <cell r="B2706" t="str">
            <v>FI</v>
          </cell>
          <cell r="C2706" t="str">
            <v>TOSCANA</v>
          </cell>
        </row>
        <row r="2707">
          <cell r="A2707" t="str">
            <v>FIRENZUOLA</v>
          </cell>
          <cell r="B2707" t="str">
            <v>FI</v>
          </cell>
          <cell r="C2707" t="str">
            <v>TOSCANA</v>
          </cell>
        </row>
        <row r="2708">
          <cell r="A2708" t="str">
            <v>FIRMO</v>
          </cell>
          <cell r="B2708" t="str">
            <v>CS</v>
          </cell>
          <cell r="C2708" t="str">
            <v>CALABRIA</v>
          </cell>
        </row>
        <row r="2709">
          <cell r="A2709" t="str">
            <v>FISCIANO</v>
          </cell>
          <cell r="B2709" t="str">
            <v>SA</v>
          </cell>
          <cell r="C2709" t="str">
            <v>CAMPANIA</v>
          </cell>
        </row>
        <row r="2710">
          <cell r="A2710" t="str">
            <v>FIUGGI</v>
          </cell>
          <cell r="B2710" t="str">
            <v>FR</v>
          </cell>
          <cell r="C2710" t="str">
            <v>LAZIO</v>
          </cell>
        </row>
        <row r="2711">
          <cell r="A2711" t="str">
            <v>FIUMALBO</v>
          </cell>
          <cell r="B2711" t="str">
            <v>MO</v>
          </cell>
          <cell r="C2711" t="str">
            <v>EMILIA ROMAGNA</v>
          </cell>
        </row>
        <row r="2712">
          <cell r="A2712" t="str">
            <v>FIUMARA</v>
          </cell>
          <cell r="B2712" t="str">
            <v>RC</v>
          </cell>
          <cell r="C2712" t="str">
            <v>CALABRIA</v>
          </cell>
        </row>
        <row r="2713">
          <cell r="A2713" t="str">
            <v>FIUME VENETO</v>
          </cell>
          <cell r="B2713" t="str">
            <v>PN</v>
          </cell>
          <cell r="C2713" t="str">
            <v>FRIULI VENEZIA GIULIA</v>
          </cell>
        </row>
        <row r="2714">
          <cell r="A2714" t="str">
            <v>FIUMEDINISI</v>
          </cell>
          <cell r="B2714" t="str">
            <v>ME</v>
          </cell>
          <cell r="C2714" t="str">
            <v>SICILIA</v>
          </cell>
        </row>
        <row r="2715">
          <cell r="A2715" t="str">
            <v>FIUMEFREDDO BRUZIO</v>
          </cell>
          <cell r="B2715" t="str">
            <v>CS</v>
          </cell>
          <cell r="C2715" t="str">
            <v>CALABRIA</v>
          </cell>
        </row>
        <row r="2716">
          <cell r="A2716" t="str">
            <v>FIUMEFREDDO DI SICILIA</v>
          </cell>
          <cell r="B2716" t="str">
            <v>CT</v>
          </cell>
          <cell r="C2716" t="str">
            <v>SICILIA</v>
          </cell>
        </row>
        <row r="2717">
          <cell r="A2717" t="str">
            <v>FIUMICELLO</v>
          </cell>
          <cell r="B2717" t="str">
            <v>UD</v>
          </cell>
          <cell r="C2717" t="str">
            <v>FRIULI VENEZIA GIULIA</v>
          </cell>
        </row>
        <row r="2718">
          <cell r="A2718" t="str">
            <v>FIUMICINO</v>
          </cell>
          <cell r="B2718" t="str">
            <v>RM</v>
          </cell>
          <cell r="C2718" t="str">
            <v>LAZIO</v>
          </cell>
        </row>
        <row r="2719">
          <cell r="A2719" t="str">
            <v>FIUMINATA</v>
          </cell>
          <cell r="B2719" t="str">
            <v>MC</v>
          </cell>
          <cell r="C2719" t="str">
            <v>MARCHE</v>
          </cell>
        </row>
        <row r="2720">
          <cell r="A2720" t="str">
            <v>FIVIZZANO</v>
          </cell>
          <cell r="B2720" t="str">
            <v>MS</v>
          </cell>
          <cell r="C2720" t="str">
            <v>TOSCANA</v>
          </cell>
        </row>
        <row r="2721">
          <cell r="A2721" t="str">
            <v>FLAIBANO</v>
          </cell>
          <cell r="B2721" t="str">
            <v>UD</v>
          </cell>
          <cell r="C2721" t="str">
            <v>FRIULI VENEZIA GIULIA</v>
          </cell>
        </row>
        <row r="2722">
          <cell r="A2722" t="str">
            <v>FLAVON</v>
          </cell>
          <cell r="B2722" t="str">
            <v>TN</v>
          </cell>
          <cell r="C2722" t="str">
            <v>TRENTINO ALTO ADIGE</v>
          </cell>
        </row>
        <row r="2723">
          <cell r="A2723" t="str">
            <v>FLERO</v>
          </cell>
          <cell r="B2723" t="str">
            <v>BS</v>
          </cell>
          <cell r="C2723" t="str">
            <v>LOMBARDIA</v>
          </cell>
        </row>
        <row r="2724">
          <cell r="A2724" t="str">
            <v>FLORESTA</v>
          </cell>
          <cell r="B2724" t="str">
            <v>ME</v>
          </cell>
          <cell r="C2724" t="str">
            <v>SICILIA</v>
          </cell>
        </row>
        <row r="2725">
          <cell r="A2725" t="str">
            <v>FLORIDIA</v>
          </cell>
          <cell r="B2725" t="str">
            <v>SR</v>
          </cell>
          <cell r="C2725" t="str">
            <v>SICILIA</v>
          </cell>
        </row>
        <row r="2726">
          <cell r="A2726" t="str">
            <v>FLUMERI</v>
          </cell>
          <cell r="B2726" t="str">
            <v>AV</v>
          </cell>
          <cell r="C2726" t="str">
            <v>CAMPANIA</v>
          </cell>
        </row>
        <row r="2727">
          <cell r="A2727" t="str">
            <v>FOBELLO</v>
          </cell>
          <cell r="B2727" t="str">
            <v>VC</v>
          </cell>
          <cell r="C2727" t="str">
            <v>PIEMONTE</v>
          </cell>
        </row>
        <row r="2728">
          <cell r="A2728" t="str">
            <v>FOGGIA</v>
          </cell>
          <cell r="B2728" t="str">
            <v>FG</v>
          </cell>
          <cell r="C2728" t="str">
            <v>PUGLIA</v>
          </cell>
        </row>
        <row r="2729">
          <cell r="A2729" t="str">
            <v>FOGLIANISE</v>
          </cell>
          <cell r="B2729" t="str">
            <v>BN</v>
          </cell>
          <cell r="C2729" t="str">
            <v>CAMPANIA</v>
          </cell>
        </row>
        <row r="2730">
          <cell r="A2730" t="str">
            <v>FOGLIANO REDIPUGLIA</v>
          </cell>
          <cell r="B2730" t="str">
            <v>GO</v>
          </cell>
          <cell r="C2730" t="str">
            <v>FRIULI VENEZIA GIULIA</v>
          </cell>
        </row>
        <row r="2731">
          <cell r="A2731" t="str">
            <v>FOGLIZZO</v>
          </cell>
          <cell r="B2731" t="str">
            <v>TO</v>
          </cell>
          <cell r="C2731" t="str">
            <v>PIEMONTE</v>
          </cell>
        </row>
        <row r="2732">
          <cell r="A2732" t="str">
            <v>FOIANO DELLA CHIANA</v>
          </cell>
          <cell r="B2732" t="str">
            <v>AR</v>
          </cell>
          <cell r="C2732" t="str">
            <v>TOSCANA</v>
          </cell>
        </row>
        <row r="2733">
          <cell r="A2733" t="str">
            <v>FOIANO DI VAL FORTORE</v>
          </cell>
          <cell r="B2733" t="str">
            <v>BN</v>
          </cell>
          <cell r="C2733" t="str">
            <v>CAMPANIA</v>
          </cell>
        </row>
        <row r="2734">
          <cell r="A2734" t="str">
            <v>FOLGARIA</v>
          </cell>
          <cell r="B2734" t="str">
            <v>TN</v>
          </cell>
          <cell r="C2734" t="str">
            <v>TRENTINO ALTO ADIGE</v>
          </cell>
        </row>
        <row r="2735">
          <cell r="A2735" t="str">
            <v>FOLIGNANO</v>
          </cell>
          <cell r="B2735" t="str">
            <v>AP</v>
          </cell>
          <cell r="C2735" t="str">
            <v>MARCHE</v>
          </cell>
        </row>
        <row r="2736">
          <cell r="A2736" t="str">
            <v>FOLIGNO</v>
          </cell>
          <cell r="B2736" t="str">
            <v>PG</v>
          </cell>
          <cell r="C2736" t="str">
            <v>UMBRIA</v>
          </cell>
        </row>
        <row r="2737">
          <cell r="A2737" t="str">
            <v>FOLLINA</v>
          </cell>
          <cell r="B2737" t="str">
            <v>TV</v>
          </cell>
          <cell r="C2737" t="str">
            <v>VENETO</v>
          </cell>
        </row>
        <row r="2738">
          <cell r="A2738" t="str">
            <v>FOLLO</v>
          </cell>
          <cell r="B2738" t="str">
            <v>SP</v>
          </cell>
          <cell r="C2738" t="str">
            <v>LIGURIA</v>
          </cell>
        </row>
        <row r="2739">
          <cell r="A2739" t="str">
            <v>FOLLONICA</v>
          </cell>
          <cell r="B2739" t="str">
            <v>GR</v>
          </cell>
          <cell r="C2739" t="str">
            <v>TOSCANA</v>
          </cell>
        </row>
        <row r="2740">
          <cell r="A2740" t="str">
            <v>FOMBIO</v>
          </cell>
          <cell r="B2740" t="str">
            <v>LO</v>
          </cell>
          <cell r="C2740" t="str">
            <v>LOMBARDIA</v>
          </cell>
        </row>
        <row r="2741">
          <cell r="A2741" t="str">
            <v>FONDACHELLI-FANTINA</v>
          </cell>
          <cell r="B2741" t="str">
            <v>ME</v>
          </cell>
          <cell r="C2741" t="str">
            <v>SICILIA</v>
          </cell>
        </row>
        <row r="2742">
          <cell r="A2742" t="str">
            <v>FONDI</v>
          </cell>
          <cell r="B2742" t="str">
            <v>LT</v>
          </cell>
          <cell r="C2742" t="str">
            <v>LAZIO</v>
          </cell>
        </row>
        <row r="2743">
          <cell r="A2743" t="str">
            <v>FONDO</v>
          </cell>
          <cell r="B2743" t="str">
            <v>TN</v>
          </cell>
          <cell r="C2743" t="str">
            <v>TRENTINO ALTO ADIGE</v>
          </cell>
        </row>
        <row r="2744">
          <cell r="A2744" t="str">
            <v>FONTAINEMORE</v>
          </cell>
          <cell r="B2744" t="str">
            <v>AO</v>
          </cell>
          <cell r="C2744" t="str">
            <v>VALLE D'AOSTA</v>
          </cell>
        </row>
        <row r="2745">
          <cell r="A2745" t="str">
            <v>FONTANA LIRI</v>
          </cell>
          <cell r="B2745" t="str">
            <v>FR</v>
          </cell>
          <cell r="C2745" t="str">
            <v>LAZIO</v>
          </cell>
        </row>
        <row r="2746">
          <cell r="A2746" t="str">
            <v>FONTANAFREDDA</v>
          </cell>
          <cell r="B2746" t="str">
            <v>PN</v>
          </cell>
          <cell r="C2746" t="str">
            <v>FRIULI VENEZIA GIULIA</v>
          </cell>
        </row>
        <row r="2747">
          <cell r="A2747" t="str">
            <v>FONTANAROSA</v>
          </cell>
          <cell r="B2747" t="str">
            <v>AV</v>
          </cell>
          <cell r="C2747" t="str">
            <v>CAMPANIA</v>
          </cell>
        </row>
        <row r="2748">
          <cell r="A2748" t="str">
            <v>FONTANELICE</v>
          </cell>
          <cell r="B2748" t="str">
            <v>BO</v>
          </cell>
          <cell r="C2748" t="str">
            <v>EMILIA ROMAGNA</v>
          </cell>
        </row>
        <row r="2749">
          <cell r="A2749" t="str">
            <v>FONTANELLA</v>
          </cell>
          <cell r="B2749" t="str">
            <v>BG</v>
          </cell>
          <cell r="C2749" t="str">
            <v>LOMBARDIA</v>
          </cell>
        </row>
        <row r="2750">
          <cell r="A2750" t="str">
            <v>FONTANELLATO</v>
          </cell>
          <cell r="B2750" t="str">
            <v>PR</v>
          </cell>
          <cell r="C2750" t="str">
            <v>EMILIA ROMAGNA</v>
          </cell>
        </row>
        <row r="2751">
          <cell r="A2751" t="str">
            <v>FONTANELLE</v>
          </cell>
          <cell r="B2751" t="str">
            <v>TV</v>
          </cell>
          <cell r="C2751" t="str">
            <v>VENETO</v>
          </cell>
        </row>
        <row r="2752">
          <cell r="A2752" t="str">
            <v>FONTANETO D'AGOGNA</v>
          </cell>
          <cell r="B2752" t="str">
            <v>NO</v>
          </cell>
          <cell r="C2752" t="str">
            <v>PIEMONTE</v>
          </cell>
        </row>
        <row r="2753">
          <cell r="A2753" t="str">
            <v>FONTANETTO PO</v>
          </cell>
          <cell r="B2753" t="str">
            <v>VC</v>
          </cell>
          <cell r="C2753" t="str">
            <v>PIEMONTE</v>
          </cell>
        </row>
        <row r="2754">
          <cell r="A2754" t="str">
            <v>FONTANIGORDA</v>
          </cell>
          <cell r="B2754" t="str">
            <v>GE</v>
          </cell>
          <cell r="C2754" t="str">
            <v>LIGURIA</v>
          </cell>
        </row>
        <row r="2755">
          <cell r="A2755" t="str">
            <v>FONTANILE</v>
          </cell>
          <cell r="B2755" t="str">
            <v>AT</v>
          </cell>
          <cell r="C2755" t="str">
            <v>PIEMONTE</v>
          </cell>
        </row>
        <row r="2756">
          <cell r="A2756" t="str">
            <v>FONTANIVA</v>
          </cell>
          <cell r="B2756" t="str">
            <v>PD</v>
          </cell>
          <cell r="C2756" t="str">
            <v>VENETO</v>
          </cell>
        </row>
        <row r="2757">
          <cell r="A2757" t="str">
            <v>FONTE</v>
          </cell>
          <cell r="B2757" t="str">
            <v>TV</v>
          </cell>
          <cell r="C2757" t="str">
            <v>VENETO</v>
          </cell>
        </row>
        <row r="2758">
          <cell r="A2758" t="str">
            <v>FONTECCHIO</v>
          </cell>
          <cell r="B2758" t="str">
            <v>AQ</v>
          </cell>
          <cell r="C2758" t="str">
            <v>ABRUZZO</v>
          </cell>
        </row>
        <row r="2759">
          <cell r="A2759" t="str">
            <v>FONTECHIARI</v>
          </cell>
          <cell r="B2759" t="str">
            <v>FR</v>
          </cell>
          <cell r="C2759" t="str">
            <v>LAZIO</v>
          </cell>
        </row>
        <row r="2760">
          <cell r="A2760" t="str">
            <v>FONTEGRECA</v>
          </cell>
          <cell r="B2760" t="str">
            <v>CE</v>
          </cell>
          <cell r="C2760" t="str">
            <v>CAMPANIA</v>
          </cell>
        </row>
        <row r="2761">
          <cell r="A2761" t="str">
            <v>FONTENO</v>
          </cell>
          <cell r="B2761" t="str">
            <v>BG</v>
          </cell>
          <cell r="C2761" t="str">
            <v>LOMBARDIA</v>
          </cell>
        </row>
        <row r="2762">
          <cell r="A2762" t="str">
            <v>FONTEVIVO</v>
          </cell>
          <cell r="B2762" t="str">
            <v>PR</v>
          </cell>
          <cell r="C2762" t="str">
            <v>EMILIA ROMAGNA</v>
          </cell>
        </row>
        <row r="2763">
          <cell r="A2763" t="str">
            <v>FONZASO</v>
          </cell>
          <cell r="B2763" t="str">
            <v>BL</v>
          </cell>
          <cell r="C2763" t="str">
            <v>VENETO</v>
          </cell>
        </row>
        <row r="2764">
          <cell r="A2764" t="str">
            <v>FOPPOLO</v>
          </cell>
          <cell r="B2764" t="str">
            <v>BG</v>
          </cell>
          <cell r="C2764" t="str">
            <v>LOMBARDIA</v>
          </cell>
        </row>
        <row r="2765">
          <cell r="A2765" t="str">
            <v>FORANO</v>
          </cell>
          <cell r="B2765" t="str">
            <v>RI</v>
          </cell>
          <cell r="C2765" t="str">
            <v>LAZIO</v>
          </cell>
        </row>
        <row r="2766">
          <cell r="A2766" t="str">
            <v>FORCE</v>
          </cell>
          <cell r="B2766" t="str">
            <v>AP</v>
          </cell>
          <cell r="C2766" t="str">
            <v>MARCHE</v>
          </cell>
        </row>
        <row r="2767">
          <cell r="A2767" t="str">
            <v>FORCHIA</v>
          </cell>
          <cell r="B2767" t="str">
            <v>BN</v>
          </cell>
          <cell r="C2767" t="str">
            <v>CAMPANIA</v>
          </cell>
        </row>
        <row r="2768">
          <cell r="A2768" t="str">
            <v>FORCOLA</v>
          </cell>
          <cell r="B2768" t="str">
            <v>SO</v>
          </cell>
          <cell r="C2768" t="str">
            <v>LOMBARDIA</v>
          </cell>
        </row>
        <row r="2769">
          <cell r="A2769" t="str">
            <v>FORENZA</v>
          </cell>
          <cell r="B2769" t="str">
            <v>PZ</v>
          </cell>
          <cell r="C2769" t="str">
            <v>BASILICATA</v>
          </cell>
        </row>
        <row r="2770">
          <cell r="A2770" t="str">
            <v>FORESTO SPARSO</v>
          </cell>
          <cell r="B2770" t="str">
            <v>BG</v>
          </cell>
          <cell r="C2770" t="str">
            <v>LOMBARDIA</v>
          </cell>
        </row>
        <row r="2771">
          <cell r="A2771" t="str">
            <v>FORGARIA NEL FRIULI</v>
          </cell>
          <cell r="B2771" t="str">
            <v>UD</v>
          </cell>
          <cell r="C2771" t="str">
            <v>FRIULI VENEZIA GIULIA</v>
          </cell>
        </row>
        <row r="2772">
          <cell r="A2772" t="str">
            <v>FORINO</v>
          </cell>
          <cell r="B2772" t="str">
            <v>AV</v>
          </cell>
          <cell r="C2772" t="str">
            <v>CAMPANIA</v>
          </cell>
        </row>
        <row r="2773">
          <cell r="A2773" t="str">
            <v>FORIO</v>
          </cell>
          <cell r="B2773" t="str">
            <v>NA</v>
          </cell>
          <cell r="C2773" t="str">
            <v>CAMPANIA</v>
          </cell>
        </row>
        <row r="2774">
          <cell r="A2774" t="str">
            <v>FORLI'</v>
          </cell>
          <cell r="B2774" t="str">
            <v>FO</v>
          </cell>
          <cell r="C2774" t="str">
            <v>EMILIA ROMAGNA</v>
          </cell>
        </row>
        <row r="2775">
          <cell r="A2775" t="str">
            <v>FORLI' DEL SANNIO</v>
          </cell>
          <cell r="B2775" t="str">
            <v>IS</v>
          </cell>
          <cell r="C2775" t="str">
            <v>MOLISE</v>
          </cell>
        </row>
        <row r="2776">
          <cell r="A2776" t="str">
            <v>FORLIMPOPOLI</v>
          </cell>
          <cell r="B2776" t="str">
            <v>FO</v>
          </cell>
          <cell r="C2776" t="str">
            <v>EMILIA ROMAGNA</v>
          </cell>
        </row>
        <row r="2777">
          <cell r="A2777" t="str">
            <v>FORMAZZA</v>
          </cell>
          <cell r="B2777" t="str">
            <v>VB</v>
          </cell>
          <cell r="C2777" t="str">
            <v>PIEMONTE</v>
          </cell>
        </row>
        <row r="2778">
          <cell r="A2778" t="str">
            <v>FORMELLO</v>
          </cell>
          <cell r="B2778" t="str">
            <v>RM</v>
          </cell>
          <cell r="C2778" t="str">
            <v>LAZIO</v>
          </cell>
        </row>
        <row r="2779">
          <cell r="A2779" t="str">
            <v>FORMIA</v>
          </cell>
          <cell r="B2779" t="str">
            <v>LT</v>
          </cell>
          <cell r="C2779" t="str">
            <v>LAZIO</v>
          </cell>
        </row>
        <row r="2780">
          <cell r="A2780" t="str">
            <v>FORMICOLA</v>
          </cell>
          <cell r="B2780" t="str">
            <v>CE</v>
          </cell>
          <cell r="C2780" t="str">
            <v>CAMPANIA</v>
          </cell>
        </row>
        <row r="2781">
          <cell r="A2781" t="str">
            <v>FORMIGARA</v>
          </cell>
          <cell r="B2781" t="str">
            <v>CR</v>
          </cell>
          <cell r="C2781" t="str">
            <v>LOMBARDIA</v>
          </cell>
        </row>
        <row r="2782">
          <cell r="A2782" t="str">
            <v>FORMIGINE</v>
          </cell>
          <cell r="B2782" t="str">
            <v>MO</v>
          </cell>
          <cell r="C2782" t="str">
            <v>EMILIA ROMAGNA</v>
          </cell>
        </row>
        <row r="2783">
          <cell r="A2783" t="str">
            <v>FORMIGLIANA</v>
          </cell>
          <cell r="B2783" t="str">
            <v>VC</v>
          </cell>
          <cell r="C2783" t="str">
            <v>PIEMONTE</v>
          </cell>
        </row>
        <row r="2784">
          <cell r="A2784" t="str">
            <v>FORMIGNANA</v>
          </cell>
          <cell r="B2784" t="str">
            <v>FE</v>
          </cell>
          <cell r="C2784" t="str">
            <v>EMILIA ROMAGNA</v>
          </cell>
        </row>
        <row r="2785">
          <cell r="A2785" t="str">
            <v>FORNACE</v>
          </cell>
          <cell r="B2785" t="str">
            <v>TN</v>
          </cell>
          <cell r="C2785" t="str">
            <v>TRENTINO ALTO ADIGE</v>
          </cell>
        </row>
        <row r="2786">
          <cell r="A2786" t="str">
            <v>FORNELLI</v>
          </cell>
          <cell r="B2786" t="str">
            <v>IS</v>
          </cell>
          <cell r="C2786" t="str">
            <v>MOLISE</v>
          </cell>
        </row>
        <row r="2787">
          <cell r="A2787" t="str">
            <v>FORNI AVOLTRI</v>
          </cell>
          <cell r="B2787" t="str">
            <v>UD</v>
          </cell>
          <cell r="C2787" t="str">
            <v>FRIULI VENEZIA GIULIA</v>
          </cell>
        </row>
        <row r="2788">
          <cell r="A2788" t="str">
            <v>FORNI DI SOPRA</v>
          </cell>
          <cell r="B2788" t="str">
            <v>UD</v>
          </cell>
          <cell r="C2788" t="str">
            <v>FRIULI VENEZIA GIULIA</v>
          </cell>
        </row>
        <row r="2789">
          <cell r="A2789" t="str">
            <v>FORNI DI SOTTO</v>
          </cell>
          <cell r="B2789" t="str">
            <v>UD</v>
          </cell>
          <cell r="C2789" t="str">
            <v>FRIULI VENEZIA GIULIA</v>
          </cell>
        </row>
        <row r="2790">
          <cell r="A2790" t="str">
            <v>FORNO CANAVESE</v>
          </cell>
          <cell r="B2790" t="str">
            <v>TO</v>
          </cell>
          <cell r="C2790" t="str">
            <v>PIEMONTE</v>
          </cell>
        </row>
        <row r="2791">
          <cell r="A2791" t="str">
            <v>FORNO DI ZOLDO</v>
          </cell>
          <cell r="B2791" t="str">
            <v>BL</v>
          </cell>
          <cell r="C2791" t="str">
            <v>VENETO</v>
          </cell>
        </row>
        <row r="2792">
          <cell r="A2792" t="str">
            <v>FORNOVO DI TARO</v>
          </cell>
          <cell r="B2792" t="str">
            <v>PR</v>
          </cell>
          <cell r="C2792" t="str">
            <v>EMILIA ROMAGNA</v>
          </cell>
        </row>
        <row r="2793">
          <cell r="A2793" t="str">
            <v>FORNOVO SAN GIOVANNI</v>
          </cell>
          <cell r="B2793" t="str">
            <v>BG</v>
          </cell>
          <cell r="C2793" t="str">
            <v>LOMBARDIA</v>
          </cell>
        </row>
        <row r="2794">
          <cell r="A2794" t="str">
            <v>FORTE DEI MARMI</v>
          </cell>
          <cell r="B2794" t="str">
            <v>LU</v>
          </cell>
          <cell r="C2794" t="str">
            <v>TOSCANA</v>
          </cell>
        </row>
        <row r="2795">
          <cell r="A2795" t="str">
            <v>FORTEZZA</v>
          </cell>
          <cell r="B2795" t="str">
            <v>BZ</v>
          </cell>
          <cell r="C2795" t="str">
            <v>TRENTINO ALTO ADIGE</v>
          </cell>
        </row>
        <row r="2796">
          <cell r="A2796" t="str">
            <v>FORTUNAGO</v>
          </cell>
          <cell r="B2796" t="str">
            <v>PV</v>
          </cell>
          <cell r="C2796" t="str">
            <v>LOMBARDIA</v>
          </cell>
        </row>
        <row r="2797">
          <cell r="A2797" t="str">
            <v>FORZA D'AGRO'</v>
          </cell>
          <cell r="B2797" t="str">
            <v>ME</v>
          </cell>
          <cell r="C2797" t="str">
            <v>SICILIA</v>
          </cell>
        </row>
        <row r="2798">
          <cell r="A2798" t="str">
            <v>FOSCIANDORA</v>
          </cell>
          <cell r="B2798" t="str">
            <v>LU</v>
          </cell>
          <cell r="C2798" t="str">
            <v>TOSCANA</v>
          </cell>
        </row>
        <row r="2799">
          <cell r="A2799" t="str">
            <v>FOSDINOVO</v>
          </cell>
          <cell r="B2799" t="str">
            <v>MS</v>
          </cell>
          <cell r="C2799" t="str">
            <v>TOSCANA</v>
          </cell>
        </row>
        <row r="2800">
          <cell r="A2800" t="str">
            <v>FOSSA</v>
          </cell>
          <cell r="B2800" t="str">
            <v>AQ</v>
          </cell>
          <cell r="C2800" t="str">
            <v>ABRUZZO</v>
          </cell>
        </row>
        <row r="2801">
          <cell r="A2801" t="str">
            <v>FOSSACESIA</v>
          </cell>
          <cell r="B2801" t="str">
            <v>CH</v>
          </cell>
          <cell r="C2801" t="str">
            <v>ABRUZZO</v>
          </cell>
        </row>
        <row r="2802">
          <cell r="A2802" t="str">
            <v>FOSSALTA DI PIAVE</v>
          </cell>
          <cell r="B2802" t="str">
            <v>VE</v>
          </cell>
          <cell r="C2802" t="str">
            <v>VENETO</v>
          </cell>
        </row>
        <row r="2803">
          <cell r="A2803" t="str">
            <v>FOSSALTA DI PORTOGRUARO</v>
          </cell>
          <cell r="B2803" t="str">
            <v>VE</v>
          </cell>
          <cell r="C2803" t="str">
            <v>VENETO</v>
          </cell>
        </row>
        <row r="2804">
          <cell r="A2804" t="str">
            <v>FOSSALTO</v>
          </cell>
          <cell r="B2804" t="str">
            <v>CB</v>
          </cell>
          <cell r="C2804" t="str">
            <v>MOLISE</v>
          </cell>
        </row>
        <row r="2805">
          <cell r="A2805" t="str">
            <v>FOSSANO</v>
          </cell>
          <cell r="B2805" t="str">
            <v>CN</v>
          </cell>
          <cell r="C2805" t="str">
            <v>PIEMONTE</v>
          </cell>
        </row>
        <row r="2806">
          <cell r="A2806" t="str">
            <v>FOSSATO DI VICO</v>
          </cell>
          <cell r="B2806" t="str">
            <v>PG</v>
          </cell>
          <cell r="C2806" t="str">
            <v>UMBRIA</v>
          </cell>
        </row>
        <row r="2807">
          <cell r="A2807" t="str">
            <v>FOSSATO SERRALTA</v>
          </cell>
          <cell r="B2807" t="str">
            <v>CZ</v>
          </cell>
          <cell r="C2807" t="str">
            <v>CALABRIA</v>
          </cell>
        </row>
        <row r="2808">
          <cell r="A2808" t="str">
            <v>FOSSO'</v>
          </cell>
          <cell r="B2808" t="str">
            <v>VE</v>
          </cell>
          <cell r="C2808" t="str">
            <v>VENETO</v>
          </cell>
        </row>
        <row r="2809">
          <cell r="A2809" t="str">
            <v>FOSSOMBRONE</v>
          </cell>
          <cell r="B2809" t="str">
            <v>PS</v>
          </cell>
          <cell r="C2809" t="str">
            <v>MARCHE</v>
          </cell>
        </row>
        <row r="2810">
          <cell r="A2810" t="str">
            <v>FOZA</v>
          </cell>
          <cell r="B2810" t="str">
            <v>VI</v>
          </cell>
          <cell r="C2810" t="str">
            <v>VENETO</v>
          </cell>
        </row>
        <row r="2811">
          <cell r="A2811" t="str">
            <v>FRABOSA SOPRANA</v>
          </cell>
          <cell r="B2811" t="str">
            <v>CN</v>
          </cell>
          <cell r="C2811" t="str">
            <v>PIEMONTE</v>
          </cell>
        </row>
        <row r="2812">
          <cell r="A2812" t="str">
            <v>FRABOSA SOTTANA</v>
          </cell>
          <cell r="B2812" t="str">
            <v>CN</v>
          </cell>
          <cell r="C2812" t="str">
            <v>PIEMONTE</v>
          </cell>
        </row>
        <row r="2813">
          <cell r="A2813" t="str">
            <v>FRACONALTO</v>
          </cell>
          <cell r="B2813" t="str">
            <v>AL</v>
          </cell>
          <cell r="C2813" t="str">
            <v>PIEMONTE</v>
          </cell>
        </row>
        <row r="2814">
          <cell r="A2814" t="str">
            <v>FRAGAGNANO</v>
          </cell>
          <cell r="B2814" t="str">
            <v>TA</v>
          </cell>
          <cell r="C2814" t="str">
            <v>PUGLIA</v>
          </cell>
        </row>
        <row r="2815">
          <cell r="A2815" t="str">
            <v>FRAGNETO L'ABATE</v>
          </cell>
          <cell r="B2815" t="str">
            <v>BN</v>
          </cell>
          <cell r="C2815" t="str">
            <v>CAMPANIA</v>
          </cell>
        </row>
        <row r="2816">
          <cell r="A2816" t="str">
            <v>FRAGNETO MONFORTE</v>
          </cell>
          <cell r="B2816" t="str">
            <v>BN</v>
          </cell>
          <cell r="C2816" t="str">
            <v>CAMPANIA</v>
          </cell>
        </row>
        <row r="2817">
          <cell r="A2817" t="str">
            <v>FRAINE</v>
          </cell>
          <cell r="B2817" t="str">
            <v>CH</v>
          </cell>
          <cell r="C2817" t="str">
            <v>ABRUZZO</v>
          </cell>
        </row>
        <row r="2818">
          <cell r="A2818" t="str">
            <v>FRAMURA</v>
          </cell>
          <cell r="B2818" t="str">
            <v>SP</v>
          </cell>
          <cell r="C2818" t="str">
            <v>LIGURIA</v>
          </cell>
        </row>
        <row r="2819">
          <cell r="A2819" t="str">
            <v>FRANCAVILLA AL MARE</v>
          </cell>
          <cell r="B2819" t="str">
            <v>CH</v>
          </cell>
          <cell r="C2819" t="str">
            <v>ABRUZZO</v>
          </cell>
        </row>
        <row r="2820">
          <cell r="A2820" t="str">
            <v>FRANCAVILLA ANGITOLA</v>
          </cell>
          <cell r="B2820" t="str">
            <v>VV</v>
          </cell>
          <cell r="C2820" t="str">
            <v>CALABRIA</v>
          </cell>
        </row>
        <row r="2821">
          <cell r="A2821" t="str">
            <v>FRANCAVILLA BISIO</v>
          </cell>
          <cell r="B2821" t="str">
            <v>AL</v>
          </cell>
          <cell r="C2821" t="str">
            <v>PIEMONTE</v>
          </cell>
        </row>
        <row r="2822">
          <cell r="A2822" t="str">
            <v>FRANCAVILLA D'ETE</v>
          </cell>
          <cell r="B2822" t="str">
            <v>AP</v>
          </cell>
          <cell r="C2822" t="str">
            <v>MARCHE</v>
          </cell>
        </row>
        <row r="2823">
          <cell r="A2823" t="str">
            <v>FRANCAVILLA DI SICILIA</v>
          </cell>
          <cell r="B2823" t="str">
            <v>ME</v>
          </cell>
          <cell r="C2823" t="str">
            <v>SICILIA</v>
          </cell>
        </row>
        <row r="2824">
          <cell r="A2824" t="str">
            <v>FRANCAVILLA FONTANA</v>
          </cell>
          <cell r="B2824" t="str">
            <v>BR</v>
          </cell>
          <cell r="C2824" t="str">
            <v>PUGLIA</v>
          </cell>
        </row>
        <row r="2825">
          <cell r="A2825" t="str">
            <v>FRANCAVILLA IN SINNI</v>
          </cell>
          <cell r="B2825" t="str">
            <v>PZ</v>
          </cell>
          <cell r="C2825" t="str">
            <v>BASILICATA</v>
          </cell>
        </row>
        <row r="2826">
          <cell r="A2826" t="str">
            <v>FRANCAVILLA MARITTIMA</v>
          </cell>
          <cell r="B2826" t="str">
            <v>CS</v>
          </cell>
          <cell r="C2826" t="str">
            <v>CALABRIA</v>
          </cell>
        </row>
        <row r="2827">
          <cell r="A2827" t="str">
            <v>FRANCICA</v>
          </cell>
          <cell r="B2827" t="str">
            <v>VV</v>
          </cell>
          <cell r="C2827" t="str">
            <v>CALABRIA</v>
          </cell>
        </row>
        <row r="2828">
          <cell r="A2828" t="str">
            <v>FRANCOFONTE</v>
          </cell>
          <cell r="B2828" t="str">
            <v>SR</v>
          </cell>
          <cell r="C2828" t="str">
            <v>SICILIA</v>
          </cell>
        </row>
        <row r="2829">
          <cell r="A2829" t="str">
            <v>FRANCOLISE</v>
          </cell>
          <cell r="B2829" t="str">
            <v>CE</v>
          </cell>
          <cell r="C2829" t="str">
            <v>CAMPANIA</v>
          </cell>
        </row>
        <row r="2830">
          <cell r="A2830" t="str">
            <v>FRASCARO</v>
          </cell>
          <cell r="B2830" t="str">
            <v>AL</v>
          </cell>
          <cell r="C2830" t="str">
            <v>PIEMONTE</v>
          </cell>
        </row>
        <row r="2831">
          <cell r="A2831" t="str">
            <v>FRASCAROLO</v>
          </cell>
          <cell r="B2831" t="str">
            <v>PV</v>
          </cell>
          <cell r="C2831" t="str">
            <v>LOMBARDIA</v>
          </cell>
        </row>
        <row r="2832">
          <cell r="A2832" t="str">
            <v>FRASCATI</v>
          </cell>
          <cell r="B2832" t="str">
            <v>RM</v>
          </cell>
          <cell r="C2832" t="str">
            <v>LAZIO</v>
          </cell>
        </row>
        <row r="2833">
          <cell r="A2833" t="str">
            <v>FRASCINETO</v>
          </cell>
          <cell r="B2833" t="str">
            <v>CS</v>
          </cell>
          <cell r="C2833" t="str">
            <v>CALABRIA</v>
          </cell>
        </row>
        <row r="2834">
          <cell r="A2834" t="str">
            <v>FRASSILONGO</v>
          </cell>
          <cell r="B2834" t="str">
            <v>TN</v>
          </cell>
          <cell r="C2834" t="str">
            <v>TRENTINO ALTO ADIGE</v>
          </cell>
        </row>
        <row r="2835">
          <cell r="A2835" t="str">
            <v>FRASSINELLE POLESINE</v>
          </cell>
          <cell r="B2835" t="str">
            <v>RO</v>
          </cell>
          <cell r="C2835" t="str">
            <v>VENETO</v>
          </cell>
        </row>
        <row r="2836">
          <cell r="A2836" t="str">
            <v>FRASSINELLO MONFERRATO</v>
          </cell>
          <cell r="B2836" t="str">
            <v>AL</v>
          </cell>
          <cell r="C2836" t="str">
            <v>PIEMONTE</v>
          </cell>
        </row>
        <row r="2837">
          <cell r="A2837" t="str">
            <v>FRASSINETO PO</v>
          </cell>
          <cell r="B2837" t="str">
            <v>AL</v>
          </cell>
          <cell r="C2837" t="str">
            <v>PIEMONTE</v>
          </cell>
        </row>
        <row r="2838">
          <cell r="A2838" t="str">
            <v>FRASSINETTO</v>
          </cell>
          <cell r="B2838" t="str">
            <v>TO</v>
          </cell>
          <cell r="C2838" t="str">
            <v>PIEMONTE</v>
          </cell>
        </row>
        <row r="2839">
          <cell r="A2839" t="str">
            <v>FRASSINO</v>
          </cell>
          <cell r="B2839" t="str">
            <v>CN</v>
          </cell>
          <cell r="C2839" t="str">
            <v>PIEMONTE</v>
          </cell>
        </row>
        <row r="2840">
          <cell r="A2840" t="str">
            <v>FRASSINORO</v>
          </cell>
          <cell r="B2840" t="str">
            <v>MO</v>
          </cell>
          <cell r="C2840" t="str">
            <v>EMILIA ROMAGNA</v>
          </cell>
        </row>
        <row r="2841">
          <cell r="A2841" t="str">
            <v>FRASSO SABINO</v>
          </cell>
          <cell r="B2841" t="str">
            <v>RI</v>
          </cell>
          <cell r="C2841" t="str">
            <v>LAZIO</v>
          </cell>
        </row>
        <row r="2842">
          <cell r="A2842" t="str">
            <v>FRASSO TELESINO</v>
          </cell>
          <cell r="B2842" t="str">
            <v>BN</v>
          </cell>
          <cell r="C2842" t="str">
            <v>CAMPANIA</v>
          </cell>
        </row>
        <row r="2843">
          <cell r="A2843" t="str">
            <v>FRATTA POLESINE</v>
          </cell>
          <cell r="B2843" t="str">
            <v>RO</v>
          </cell>
          <cell r="C2843" t="str">
            <v>VENETO</v>
          </cell>
        </row>
        <row r="2844">
          <cell r="A2844" t="str">
            <v>FRATTA TODINA</v>
          </cell>
          <cell r="B2844" t="str">
            <v>PG</v>
          </cell>
          <cell r="C2844" t="str">
            <v>UMBRIA</v>
          </cell>
        </row>
        <row r="2845">
          <cell r="A2845" t="str">
            <v>FRATTAMAGGIORE</v>
          </cell>
          <cell r="B2845" t="str">
            <v>NA</v>
          </cell>
          <cell r="C2845" t="str">
            <v>CAMPANIA</v>
          </cell>
        </row>
        <row r="2846">
          <cell r="A2846" t="str">
            <v>FRATTAMINORE</v>
          </cell>
          <cell r="B2846" t="str">
            <v>NA</v>
          </cell>
          <cell r="C2846" t="str">
            <v>CAMPANIA</v>
          </cell>
        </row>
        <row r="2847">
          <cell r="A2847" t="str">
            <v>FRATTE ROSA</v>
          </cell>
          <cell r="B2847" t="str">
            <v>PS</v>
          </cell>
          <cell r="C2847" t="str">
            <v>MARCHE</v>
          </cell>
        </row>
        <row r="2848">
          <cell r="A2848" t="str">
            <v>FRAZZANO'</v>
          </cell>
          <cell r="B2848" t="str">
            <v>ME</v>
          </cell>
          <cell r="C2848" t="str">
            <v>SICILIA</v>
          </cell>
        </row>
        <row r="2849">
          <cell r="A2849" t="str">
            <v>FREGONA</v>
          </cell>
          <cell r="B2849" t="str">
            <v>TV</v>
          </cell>
          <cell r="C2849" t="str">
            <v>VENETO</v>
          </cell>
        </row>
        <row r="2850">
          <cell r="A2850" t="str">
            <v>FRESAGRANDINARIA</v>
          </cell>
          <cell r="B2850" t="str">
            <v>CH</v>
          </cell>
          <cell r="C2850" t="str">
            <v>ABRUZZO</v>
          </cell>
        </row>
        <row r="2851">
          <cell r="A2851" t="str">
            <v>FRESONARA</v>
          </cell>
          <cell r="B2851" t="str">
            <v>AL</v>
          </cell>
          <cell r="C2851" t="str">
            <v>PIEMONTE</v>
          </cell>
        </row>
        <row r="2852">
          <cell r="A2852" t="str">
            <v>FRIGENTO</v>
          </cell>
          <cell r="B2852" t="str">
            <v>AV</v>
          </cell>
          <cell r="C2852" t="str">
            <v>CAMPANIA</v>
          </cell>
        </row>
        <row r="2853">
          <cell r="A2853" t="str">
            <v>FRIGNANO</v>
          </cell>
          <cell r="B2853" t="str">
            <v>CE</v>
          </cell>
          <cell r="C2853" t="str">
            <v>CAMPANIA</v>
          </cell>
        </row>
        <row r="2854">
          <cell r="A2854" t="str">
            <v>FRINCO</v>
          </cell>
          <cell r="B2854" t="str">
            <v>AT</v>
          </cell>
          <cell r="C2854" t="str">
            <v>PIEMONTE</v>
          </cell>
        </row>
        <row r="2855">
          <cell r="A2855" t="str">
            <v>FRISA</v>
          </cell>
          <cell r="B2855" t="str">
            <v>CH</v>
          </cell>
          <cell r="C2855" t="str">
            <v>ABRUZZO</v>
          </cell>
        </row>
        <row r="2856">
          <cell r="A2856" t="str">
            <v>FRISANCO</v>
          </cell>
          <cell r="B2856" t="str">
            <v>PN</v>
          </cell>
          <cell r="C2856" t="str">
            <v>FRIULI VENEZIA GIULIA</v>
          </cell>
        </row>
        <row r="2857">
          <cell r="A2857" t="str">
            <v>FRONT</v>
          </cell>
          <cell r="B2857" t="str">
            <v>TO</v>
          </cell>
          <cell r="C2857" t="str">
            <v>PIEMONTE</v>
          </cell>
        </row>
        <row r="2858">
          <cell r="A2858" t="str">
            <v>FRONTINO</v>
          </cell>
          <cell r="B2858" t="str">
            <v>PS</v>
          </cell>
          <cell r="C2858" t="str">
            <v>MARCHE</v>
          </cell>
        </row>
        <row r="2859">
          <cell r="A2859" t="str">
            <v>FRONTONE</v>
          </cell>
          <cell r="B2859" t="str">
            <v>PS</v>
          </cell>
          <cell r="C2859" t="str">
            <v>MARCHE</v>
          </cell>
        </row>
        <row r="2860">
          <cell r="A2860" t="str">
            <v>FROSINONE</v>
          </cell>
          <cell r="B2860" t="str">
            <v>FR</v>
          </cell>
          <cell r="C2860" t="str">
            <v>LAZIO</v>
          </cell>
        </row>
        <row r="2861">
          <cell r="A2861" t="str">
            <v>FROSOLONE</v>
          </cell>
          <cell r="B2861" t="str">
            <v>IS</v>
          </cell>
          <cell r="C2861" t="str">
            <v>MOLISE</v>
          </cell>
        </row>
        <row r="2862">
          <cell r="A2862" t="str">
            <v>FROSSASCO</v>
          </cell>
          <cell r="B2862" t="str">
            <v>TO</v>
          </cell>
          <cell r="C2862" t="str">
            <v>PIEMONTE</v>
          </cell>
        </row>
        <row r="2863">
          <cell r="A2863" t="str">
            <v>FRUGAROLO</v>
          </cell>
          <cell r="B2863" t="str">
            <v>AL</v>
          </cell>
          <cell r="C2863" t="str">
            <v>PIEMONTE</v>
          </cell>
        </row>
        <row r="2864">
          <cell r="A2864" t="str">
            <v>FUBINE</v>
          </cell>
          <cell r="B2864" t="str">
            <v>AL</v>
          </cell>
          <cell r="C2864" t="str">
            <v>PIEMONTE</v>
          </cell>
        </row>
        <row r="2865">
          <cell r="A2865" t="str">
            <v>FUCECCHIO</v>
          </cell>
          <cell r="B2865" t="str">
            <v>FI</v>
          </cell>
          <cell r="C2865" t="str">
            <v>TOSCANA</v>
          </cell>
        </row>
        <row r="2866">
          <cell r="A2866" t="str">
            <v>FUIPIANO VALLE IMAGNA</v>
          </cell>
          <cell r="B2866" t="str">
            <v>BG</v>
          </cell>
          <cell r="C2866" t="str">
            <v>LOMBARDIA</v>
          </cell>
        </row>
        <row r="2867">
          <cell r="A2867" t="str">
            <v>FUMANE</v>
          </cell>
          <cell r="B2867" t="str">
            <v>VR</v>
          </cell>
          <cell r="C2867" t="str">
            <v>VENETO</v>
          </cell>
        </row>
        <row r="2868">
          <cell r="A2868" t="str">
            <v>FUMONE</v>
          </cell>
          <cell r="B2868" t="str">
            <v>FR</v>
          </cell>
          <cell r="C2868" t="str">
            <v>LAZIO</v>
          </cell>
        </row>
        <row r="2869">
          <cell r="A2869" t="str">
            <v>FUNES</v>
          </cell>
          <cell r="B2869" t="str">
            <v>BZ</v>
          </cell>
          <cell r="C2869" t="str">
            <v>TRENTINO ALTO ADIGE</v>
          </cell>
        </row>
        <row r="2870">
          <cell r="A2870" t="str">
            <v>FURCI</v>
          </cell>
          <cell r="B2870" t="str">
            <v>CH</v>
          </cell>
          <cell r="C2870" t="str">
            <v>ABRUZZO</v>
          </cell>
        </row>
        <row r="2871">
          <cell r="A2871" t="str">
            <v>FURCI SICULO</v>
          </cell>
          <cell r="B2871" t="str">
            <v>ME</v>
          </cell>
          <cell r="C2871" t="str">
            <v>SICILIA</v>
          </cell>
        </row>
        <row r="2872">
          <cell r="A2872" t="str">
            <v>FURNARI</v>
          </cell>
          <cell r="B2872" t="str">
            <v>ME</v>
          </cell>
          <cell r="C2872" t="str">
            <v>SICILIA</v>
          </cell>
        </row>
        <row r="2873">
          <cell r="A2873" t="str">
            <v>FURORE</v>
          </cell>
          <cell r="B2873" t="str">
            <v>SA</v>
          </cell>
          <cell r="C2873" t="str">
            <v>CAMPANIA</v>
          </cell>
        </row>
        <row r="2874">
          <cell r="A2874" t="str">
            <v>FUSCALDO</v>
          </cell>
          <cell r="B2874" t="str">
            <v>CS</v>
          </cell>
          <cell r="C2874" t="str">
            <v>CALABRIA</v>
          </cell>
        </row>
        <row r="2875">
          <cell r="A2875" t="str">
            <v>FUSIGNANO</v>
          </cell>
          <cell r="B2875" t="str">
            <v>RA</v>
          </cell>
          <cell r="C2875" t="str">
            <v>EMILIA ROMAGNA</v>
          </cell>
        </row>
        <row r="2876">
          <cell r="A2876" t="str">
            <v>FUSINE</v>
          </cell>
          <cell r="B2876" t="str">
            <v>SO</v>
          </cell>
          <cell r="C2876" t="str">
            <v>LOMBARDIA</v>
          </cell>
        </row>
        <row r="2877">
          <cell r="A2877" t="str">
            <v>FUTANI</v>
          </cell>
          <cell r="B2877" t="str">
            <v>SA</v>
          </cell>
          <cell r="C2877" t="str">
            <v>CAMPANIA</v>
          </cell>
        </row>
        <row r="2878">
          <cell r="A2878" t="str">
            <v>GABBIONETA-BINANUOVA</v>
          </cell>
          <cell r="B2878" t="str">
            <v>CR</v>
          </cell>
          <cell r="C2878" t="str">
            <v>LOMBARDIA</v>
          </cell>
        </row>
        <row r="2879">
          <cell r="A2879" t="str">
            <v>GABIANO</v>
          </cell>
          <cell r="B2879" t="str">
            <v>AL</v>
          </cell>
          <cell r="C2879" t="str">
            <v>PIEMONTE</v>
          </cell>
        </row>
        <row r="2880">
          <cell r="A2880" t="str">
            <v>GABICCE MARE</v>
          </cell>
          <cell r="B2880" t="str">
            <v>PS</v>
          </cell>
          <cell r="C2880" t="str">
            <v>MARCHE</v>
          </cell>
        </row>
        <row r="2881">
          <cell r="A2881" t="str">
            <v>GABY</v>
          </cell>
          <cell r="B2881" t="str">
            <v>AO</v>
          </cell>
          <cell r="C2881" t="str">
            <v>VALLE D'AOSTA</v>
          </cell>
        </row>
        <row r="2882">
          <cell r="A2882" t="str">
            <v>GADESCO-PIEVE DELMONA</v>
          </cell>
          <cell r="B2882" t="str">
            <v>CR</v>
          </cell>
          <cell r="C2882" t="str">
            <v>LOMBARDIA</v>
          </cell>
        </row>
        <row r="2883">
          <cell r="A2883" t="str">
            <v>GAETA</v>
          </cell>
          <cell r="B2883" t="str">
            <v>LT</v>
          </cell>
          <cell r="C2883" t="str">
            <v>LAZIO</v>
          </cell>
        </row>
        <row r="2884">
          <cell r="A2884" t="str">
            <v>GAGGI</v>
          </cell>
          <cell r="B2884" t="str">
            <v>ME</v>
          </cell>
          <cell r="C2884" t="str">
            <v>SICILIA</v>
          </cell>
        </row>
        <row r="2885">
          <cell r="A2885" t="str">
            <v>GAGGIANO</v>
          </cell>
          <cell r="B2885" t="str">
            <v>MI</v>
          </cell>
          <cell r="C2885" t="str">
            <v>LOMBARDIA</v>
          </cell>
        </row>
        <row r="2886">
          <cell r="A2886" t="str">
            <v>GAGGIO MONTANO</v>
          </cell>
          <cell r="B2886" t="str">
            <v>BO</v>
          </cell>
          <cell r="C2886" t="str">
            <v>EMILIA ROMAGNA</v>
          </cell>
        </row>
        <row r="2887">
          <cell r="A2887" t="str">
            <v>GAGLIANICO</v>
          </cell>
          <cell r="B2887" t="str">
            <v>BI</v>
          </cell>
          <cell r="C2887" t="str">
            <v>PIEMONTE</v>
          </cell>
        </row>
        <row r="2888">
          <cell r="A2888" t="str">
            <v>GAGLIANO ATERNO</v>
          </cell>
          <cell r="B2888" t="str">
            <v>AQ</v>
          </cell>
          <cell r="C2888" t="str">
            <v>ABRUZZO</v>
          </cell>
        </row>
        <row r="2889">
          <cell r="A2889" t="str">
            <v>GAGLIANO CASTELFERRATO</v>
          </cell>
          <cell r="B2889" t="str">
            <v>EN</v>
          </cell>
          <cell r="C2889" t="str">
            <v>SICILIA</v>
          </cell>
        </row>
        <row r="2890">
          <cell r="A2890" t="str">
            <v>GAGLIANO DEL CAPO</v>
          </cell>
          <cell r="B2890" t="str">
            <v>LE</v>
          </cell>
          <cell r="C2890" t="str">
            <v>PUGLIA</v>
          </cell>
        </row>
        <row r="2891">
          <cell r="A2891" t="str">
            <v>GAGLIATO</v>
          </cell>
          <cell r="B2891" t="str">
            <v>CZ</v>
          </cell>
          <cell r="C2891" t="str">
            <v>CALABRIA</v>
          </cell>
        </row>
        <row r="2892">
          <cell r="A2892" t="str">
            <v>GAGLIOLE</v>
          </cell>
          <cell r="B2892" t="str">
            <v>MC</v>
          </cell>
          <cell r="C2892" t="str">
            <v>MARCHE</v>
          </cell>
        </row>
        <row r="2893">
          <cell r="A2893" t="str">
            <v>GAIARINE</v>
          </cell>
          <cell r="B2893" t="str">
            <v>TV</v>
          </cell>
          <cell r="C2893" t="str">
            <v>VENETO</v>
          </cell>
        </row>
        <row r="2894">
          <cell r="A2894" t="str">
            <v>GAIBA</v>
          </cell>
          <cell r="B2894" t="str">
            <v>RO</v>
          </cell>
          <cell r="C2894" t="str">
            <v>VENETO</v>
          </cell>
        </row>
        <row r="2895">
          <cell r="A2895" t="str">
            <v>GAIOLA</v>
          </cell>
          <cell r="B2895" t="str">
            <v>CN</v>
          </cell>
          <cell r="C2895" t="str">
            <v>PIEMONTE</v>
          </cell>
        </row>
        <row r="2896">
          <cell r="A2896" t="str">
            <v>GAIOLE IN CHIANTI</v>
          </cell>
          <cell r="B2896" t="str">
            <v>SI</v>
          </cell>
          <cell r="C2896" t="str">
            <v>TOSCANA</v>
          </cell>
        </row>
        <row r="2897">
          <cell r="A2897" t="str">
            <v>GAIS</v>
          </cell>
          <cell r="B2897" t="str">
            <v>BZ</v>
          </cell>
          <cell r="C2897" t="str">
            <v>TRENTINO ALTO ADIGE</v>
          </cell>
        </row>
        <row r="2898">
          <cell r="A2898" t="str">
            <v>GALATI MAMERTINO</v>
          </cell>
          <cell r="B2898" t="str">
            <v>ME</v>
          </cell>
          <cell r="C2898" t="str">
            <v>SICILIA</v>
          </cell>
        </row>
        <row r="2899">
          <cell r="A2899" t="str">
            <v>GALATINA</v>
          </cell>
          <cell r="B2899" t="str">
            <v>LE</v>
          </cell>
          <cell r="C2899" t="str">
            <v>PUGLIA</v>
          </cell>
        </row>
        <row r="2900">
          <cell r="A2900" t="str">
            <v>GALATONE</v>
          </cell>
          <cell r="B2900" t="str">
            <v>LE</v>
          </cell>
          <cell r="C2900" t="str">
            <v>PUGLIA</v>
          </cell>
        </row>
        <row r="2901">
          <cell r="A2901" t="str">
            <v>GALATRO</v>
          </cell>
          <cell r="B2901" t="str">
            <v>RC</v>
          </cell>
          <cell r="C2901" t="str">
            <v>CALABRIA</v>
          </cell>
        </row>
        <row r="2902">
          <cell r="A2902" t="str">
            <v>GALBIATE</v>
          </cell>
          <cell r="B2902" t="str">
            <v>LC</v>
          </cell>
          <cell r="C2902" t="str">
            <v>LOMBARDIA</v>
          </cell>
        </row>
        <row r="2903">
          <cell r="A2903" t="str">
            <v>GALEATA</v>
          </cell>
          <cell r="B2903" t="str">
            <v>FO</v>
          </cell>
          <cell r="C2903" t="str">
            <v>EMILIA ROMAGNA</v>
          </cell>
        </row>
        <row r="2904">
          <cell r="A2904" t="str">
            <v>GALGAGNANO</v>
          </cell>
          <cell r="B2904" t="str">
            <v>LO</v>
          </cell>
          <cell r="C2904" t="str">
            <v>LOMBARDIA</v>
          </cell>
        </row>
        <row r="2905">
          <cell r="A2905" t="str">
            <v>GALLARATE</v>
          </cell>
          <cell r="B2905" t="str">
            <v>VA</v>
          </cell>
          <cell r="C2905" t="str">
            <v>LOMBARDIA</v>
          </cell>
        </row>
        <row r="2906">
          <cell r="A2906" t="str">
            <v>GALLESE</v>
          </cell>
          <cell r="B2906" t="str">
            <v>VT</v>
          </cell>
          <cell r="C2906" t="str">
            <v>LAZIO</v>
          </cell>
        </row>
        <row r="2907">
          <cell r="A2907" t="str">
            <v>GALLIATE</v>
          </cell>
          <cell r="B2907" t="str">
            <v>NO</v>
          </cell>
          <cell r="C2907" t="str">
            <v>PIEMONTE</v>
          </cell>
        </row>
        <row r="2908">
          <cell r="A2908" t="str">
            <v>GALLIATE LOMBARDO</v>
          </cell>
          <cell r="B2908" t="str">
            <v>VA</v>
          </cell>
          <cell r="C2908" t="str">
            <v>LOMBARDIA</v>
          </cell>
        </row>
        <row r="2909">
          <cell r="A2909" t="str">
            <v>GALLIAVOLA</v>
          </cell>
          <cell r="B2909" t="str">
            <v>PV</v>
          </cell>
          <cell r="C2909" t="str">
            <v>LOMBARDIA</v>
          </cell>
        </row>
        <row r="2910">
          <cell r="A2910" t="str">
            <v>GALLICANO</v>
          </cell>
          <cell r="B2910" t="str">
            <v>LU</v>
          </cell>
          <cell r="C2910" t="str">
            <v>TOSCANA</v>
          </cell>
        </row>
        <row r="2911">
          <cell r="A2911" t="str">
            <v>GALLICANO NEL LAZIO</v>
          </cell>
          <cell r="B2911" t="str">
            <v>RM</v>
          </cell>
          <cell r="C2911" t="str">
            <v>LAZIO</v>
          </cell>
        </row>
        <row r="2912">
          <cell r="A2912" t="str">
            <v>GALLICCHIO</v>
          </cell>
          <cell r="B2912" t="str">
            <v>PZ</v>
          </cell>
          <cell r="C2912" t="str">
            <v>BASILICATA</v>
          </cell>
        </row>
        <row r="2913">
          <cell r="A2913" t="str">
            <v>GALLIERA</v>
          </cell>
          <cell r="B2913" t="str">
            <v>BO</v>
          </cell>
          <cell r="C2913" t="str">
            <v>EMILIA ROMAGNA</v>
          </cell>
        </row>
        <row r="2914">
          <cell r="A2914" t="str">
            <v>GALLIERA VENETA</v>
          </cell>
          <cell r="B2914" t="str">
            <v>PD</v>
          </cell>
          <cell r="C2914" t="str">
            <v>VENETO</v>
          </cell>
        </row>
        <row r="2915">
          <cell r="A2915" t="str">
            <v>GALLINARO</v>
          </cell>
          <cell r="B2915" t="str">
            <v>FR</v>
          </cell>
          <cell r="C2915" t="str">
            <v>LAZIO</v>
          </cell>
        </row>
        <row r="2916">
          <cell r="A2916" t="str">
            <v>GALLIO</v>
          </cell>
          <cell r="B2916" t="str">
            <v>VI</v>
          </cell>
          <cell r="C2916" t="str">
            <v>VENETO</v>
          </cell>
        </row>
        <row r="2917">
          <cell r="A2917" t="str">
            <v>GALLIPOLI</v>
          </cell>
          <cell r="B2917" t="str">
            <v>LE</v>
          </cell>
          <cell r="C2917" t="str">
            <v>PUGLIA</v>
          </cell>
        </row>
        <row r="2918">
          <cell r="A2918" t="str">
            <v>GALLO MATESE</v>
          </cell>
          <cell r="B2918" t="str">
            <v>CE</v>
          </cell>
          <cell r="C2918" t="str">
            <v>CAMPANIA</v>
          </cell>
        </row>
        <row r="2919">
          <cell r="A2919" t="str">
            <v>GALLODORO</v>
          </cell>
          <cell r="B2919" t="str">
            <v>ME</v>
          </cell>
          <cell r="C2919" t="str">
            <v>SICILIA</v>
          </cell>
        </row>
        <row r="2920">
          <cell r="A2920" t="str">
            <v>GALLUCCIO</v>
          </cell>
          <cell r="B2920" t="str">
            <v>CE</v>
          </cell>
          <cell r="C2920" t="str">
            <v>CAMPANIA</v>
          </cell>
        </row>
        <row r="2921">
          <cell r="A2921" t="str">
            <v>GALZIGNANO TERME</v>
          </cell>
          <cell r="B2921" t="str">
            <v>PD</v>
          </cell>
          <cell r="C2921" t="str">
            <v>VENETO</v>
          </cell>
        </row>
        <row r="2922">
          <cell r="A2922" t="str">
            <v>GAMALERO</v>
          </cell>
          <cell r="B2922" t="str">
            <v>AL</v>
          </cell>
          <cell r="C2922" t="str">
            <v>PIEMONTE</v>
          </cell>
        </row>
        <row r="2923">
          <cell r="A2923" t="str">
            <v>GAMBARA</v>
          </cell>
          <cell r="B2923" t="str">
            <v>BS</v>
          </cell>
          <cell r="C2923" t="str">
            <v>LOMBARDIA</v>
          </cell>
        </row>
        <row r="2924">
          <cell r="A2924" t="str">
            <v>GAMBARANA</v>
          </cell>
          <cell r="B2924" t="str">
            <v>PV</v>
          </cell>
          <cell r="C2924" t="str">
            <v>LOMBARDIA</v>
          </cell>
        </row>
        <row r="2925">
          <cell r="A2925" t="str">
            <v>GAMBASCA</v>
          </cell>
          <cell r="B2925" t="str">
            <v>CN</v>
          </cell>
          <cell r="C2925" t="str">
            <v>PIEMONTE</v>
          </cell>
        </row>
        <row r="2926">
          <cell r="A2926" t="str">
            <v>GAMBASSI TERME</v>
          </cell>
          <cell r="B2926" t="str">
            <v>FI</v>
          </cell>
          <cell r="C2926" t="str">
            <v>TOSCANA</v>
          </cell>
        </row>
        <row r="2927">
          <cell r="A2927" t="str">
            <v>GAMBATESA</v>
          </cell>
          <cell r="B2927" t="str">
            <v>CB</v>
          </cell>
          <cell r="C2927" t="str">
            <v>MOLISE</v>
          </cell>
        </row>
        <row r="2928">
          <cell r="A2928" t="str">
            <v>GAMBELLARA</v>
          </cell>
          <cell r="B2928" t="str">
            <v>VI</v>
          </cell>
          <cell r="C2928" t="str">
            <v>VENETO</v>
          </cell>
        </row>
        <row r="2929">
          <cell r="A2929" t="str">
            <v>GAMBERALE</v>
          </cell>
          <cell r="B2929" t="str">
            <v>CH</v>
          </cell>
          <cell r="C2929" t="str">
            <v>ABRUZZO</v>
          </cell>
        </row>
        <row r="2930">
          <cell r="A2930" t="str">
            <v>GAMBETTOLA</v>
          </cell>
          <cell r="B2930" t="str">
            <v>FO</v>
          </cell>
          <cell r="C2930" t="str">
            <v>EMILIA ROMAGNA</v>
          </cell>
        </row>
        <row r="2931">
          <cell r="A2931" t="str">
            <v>GAMBOLO'</v>
          </cell>
          <cell r="B2931" t="str">
            <v>PV</v>
          </cell>
          <cell r="C2931" t="str">
            <v>LOMBARDIA</v>
          </cell>
        </row>
        <row r="2932">
          <cell r="A2932" t="str">
            <v>GAMBUGLIANO</v>
          </cell>
          <cell r="B2932" t="str">
            <v>VI</v>
          </cell>
          <cell r="C2932" t="str">
            <v>VENETO</v>
          </cell>
        </row>
        <row r="2933">
          <cell r="A2933" t="str">
            <v>GANDELLINO</v>
          </cell>
          <cell r="B2933" t="str">
            <v>BG</v>
          </cell>
          <cell r="C2933" t="str">
            <v>LOMBARDIA</v>
          </cell>
        </row>
        <row r="2934">
          <cell r="A2934" t="str">
            <v>GANDINO</v>
          </cell>
          <cell r="B2934" t="str">
            <v>BG</v>
          </cell>
          <cell r="C2934" t="str">
            <v>LOMBARDIA</v>
          </cell>
        </row>
        <row r="2935">
          <cell r="A2935" t="str">
            <v>GANDOSSO</v>
          </cell>
          <cell r="B2935" t="str">
            <v>BG</v>
          </cell>
          <cell r="C2935" t="str">
            <v>LOMBARDIA</v>
          </cell>
        </row>
        <row r="2936">
          <cell r="A2936" t="str">
            <v>GANGI</v>
          </cell>
          <cell r="B2936" t="str">
            <v>PA</v>
          </cell>
          <cell r="C2936" t="str">
            <v>SICILIA</v>
          </cell>
        </row>
        <row r="2937">
          <cell r="A2937" t="str">
            <v>GARAGUSO</v>
          </cell>
          <cell r="B2937" t="str">
            <v>MT</v>
          </cell>
          <cell r="C2937" t="str">
            <v>BASILICATA</v>
          </cell>
        </row>
        <row r="2938">
          <cell r="A2938" t="str">
            <v>GARBAGNA</v>
          </cell>
          <cell r="B2938" t="str">
            <v>AL</v>
          </cell>
          <cell r="C2938" t="str">
            <v>PIEMONTE</v>
          </cell>
        </row>
        <row r="2939">
          <cell r="A2939" t="str">
            <v>GARBAGNA NOVARESE</v>
          </cell>
          <cell r="B2939" t="str">
            <v>NO</v>
          </cell>
          <cell r="C2939" t="str">
            <v>PIEMONTE</v>
          </cell>
        </row>
        <row r="2940">
          <cell r="A2940" t="str">
            <v>GARBAGNATE MILANESE</v>
          </cell>
          <cell r="B2940" t="str">
            <v>MI</v>
          </cell>
          <cell r="C2940" t="str">
            <v>LOMBARDIA</v>
          </cell>
        </row>
        <row r="2941">
          <cell r="A2941" t="str">
            <v>GARBAGNATE MONASTERO</v>
          </cell>
          <cell r="B2941" t="str">
            <v>LC</v>
          </cell>
          <cell r="C2941" t="str">
            <v>LOMBARDIA</v>
          </cell>
        </row>
        <row r="2942">
          <cell r="A2942" t="str">
            <v>GARDA</v>
          </cell>
          <cell r="B2942" t="str">
            <v>VR</v>
          </cell>
          <cell r="C2942" t="str">
            <v>VENETO</v>
          </cell>
        </row>
        <row r="2943">
          <cell r="A2943" t="str">
            <v>GARDONE RIVIERA</v>
          </cell>
          <cell r="B2943" t="str">
            <v>BS</v>
          </cell>
          <cell r="C2943" t="str">
            <v>LOMBARDIA</v>
          </cell>
        </row>
        <row r="2944">
          <cell r="A2944" t="str">
            <v>GARDONE VAL TROMPIA</v>
          </cell>
          <cell r="B2944" t="str">
            <v>BS</v>
          </cell>
          <cell r="C2944" t="str">
            <v>LOMBARDIA</v>
          </cell>
        </row>
        <row r="2945">
          <cell r="A2945" t="str">
            <v>GARESSIO</v>
          </cell>
          <cell r="B2945" t="str">
            <v>CN</v>
          </cell>
          <cell r="C2945" t="str">
            <v>PIEMONTE</v>
          </cell>
        </row>
        <row r="2946">
          <cell r="A2946" t="str">
            <v>GARGALLO</v>
          </cell>
          <cell r="B2946" t="str">
            <v>NO</v>
          </cell>
          <cell r="C2946" t="str">
            <v>PIEMONTE</v>
          </cell>
        </row>
        <row r="2947">
          <cell r="A2947" t="str">
            <v>GARGAZZONE</v>
          </cell>
          <cell r="B2947" t="str">
            <v>BZ</v>
          </cell>
          <cell r="C2947" t="str">
            <v>TRENTINO ALTO ADIGE</v>
          </cell>
        </row>
        <row r="2948">
          <cell r="A2948" t="str">
            <v>GARGNANO</v>
          </cell>
          <cell r="B2948" t="str">
            <v>BS</v>
          </cell>
          <cell r="C2948" t="str">
            <v>LOMBARDIA</v>
          </cell>
        </row>
        <row r="2949">
          <cell r="A2949" t="str">
            <v>GARLASCO</v>
          </cell>
          <cell r="B2949" t="str">
            <v>PV</v>
          </cell>
          <cell r="C2949" t="str">
            <v>LOMBARDIA</v>
          </cell>
        </row>
        <row r="2950">
          <cell r="A2950" t="str">
            <v>GARLATE</v>
          </cell>
          <cell r="B2950" t="str">
            <v>LC</v>
          </cell>
          <cell r="C2950" t="str">
            <v>LOMBARDIA</v>
          </cell>
        </row>
        <row r="2951">
          <cell r="A2951" t="str">
            <v>GARLENDA</v>
          </cell>
          <cell r="B2951" t="str">
            <v>SV</v>
          </cell>
          <cell r="C2951" t="str">
            <v>LIGURIA</v>
          </cell>
        </row>
        <row r="2952">
          <cell r="A2952" t="str">
            <v>GARNIGA TERME</v>
          </cell>
          <cell r="B2952" t="str">
            <v>TN</v>
          </cell>
          <cell r="C2952" t="str">
            <v>TRENTINO ALTO ADIGE</v>
          </cell>
        </row>
        <row r="2953">
          <cell r="A2953" t="str">
            <v>GARZENO</v>
          </cell>
          <cell r="B2953" t="str">
            <v>CO</v>
          </cell>
          <cell r="C2953" t="str">
            <v>LOMBARDIA</v>
          </cell>
        </row>
        <row r="2954">
          <cell r="A2954" t="str">
            <v>GARZIGLIANA</v>
          </cell>
          <cell r="B2954" t="str">
            <v>TO</v>
          </cell>
          <cell r="C2954" t="str">
            <v>PIEMONTE</v>
          </cell>
        </row>
        <row r="2955">
          <cell r="A2955" t="str">
            <v>GASPERINA</v>
          </cell>
          <cell r="B2955" t="str">
            <v>CZ</v>
          </cell>
          <cell r="C2955" t="str">
            <v>CALABRIA</v>
          </cell>
        </row>
        <row r="2956">
          <cell r="A2956" t="str">
            <v>GASSINO TORINESE</v>
          </cell>
          <cell r="B2956" t="str">
            <v>TO</v>
          </cell>
          <cell r="C2956" t="str">
            <v>PIEMONTE</v>
          </cell>
        </row>
        <row r="2957">
          <cell r="A2957" t="str">
            <v>GATTATICO</v>
          </cell>
          <cell r="B2957" t="str">
            <v>RE</v>
          </cell>
          <cell r="C2957" t="str">
            <v>EMILIA ROMAGNA</v>
          </cell>
        </row>
        <row r="2958">
          <cell r="A2958" t="str">
            <v>GATTEO</v>
          </cell>
          <cell r="B2958" t="str">
            <v>FO</v>
          </cell>
          <cell r="C2958" t="str">
            <v>EMILIA ROMAGNA</v>
          </cell>
        </row>
        <row r="2959">
          <cell r="A2959" t="str">
            <v>GATTICO</v>
          </cell>
          <cell r="B2959" t="str">
            <v>NO</v>
          </cell>
          <cell r="C2959" t="str">
            <v>PIEMONTE</v>
          </cell>
        </row>
        <row r="2960">
          <cell r="A2960" t="str">
            <v>GATTINARA</v>
          </cell>
          <cell r="B2960" t="str">
            <v>VC</v>
          </cell>
          <cell r="C2960" t="str">
            <v>PIEMONTE</v>
          </cell>
        </row>
        <row r="2961">
          <cell r="A2961" t="str">
            <v>GAVARDO</v>
          </cell>
          <cell r="B2961" t="str">
            <v>BS</v>
          </cell>
          <cell r="C2961" t="str">
            <v>LOMBARDIA</v>
          </cell>
        </row>
        <row r="2962">
          <cell r="A2962" t="str">
            <v>GAVAZZANA</v>
          </cell>
          <cell r="B2962" t="str">
            <v>AL</v>
          </cell>
          <cell r="C2962" t="str">
            <v>PIEMONTE</v>
          </cell>
        </row>
        <row r="2963">
          <cell r="A2963" t="str">
            <v>GAVELLO</v>
          </cell>
          <cell r="B2963" t="str">
            <v>RO</v>
          </cell>
          <cell r="C2963" t="str">
            <v>VENETO</v>
          </cell>
        </row>
        <row r="2964">
          <cell r="A2964" t="str">
            <v>GAVERINA TERME</v>
          </cell>
          <cell r="B2964" t="str">
            <v>BG</v>
          </cell>
          <cell r="C2964" t="str">
            <v>LOMBARDIA</v>
          </cell>
        </row>
        <row r="2965">
          <cell r="A2965" t="str">
            <v>GAVI</v>
          </cell>
          <cell r="B2965" t="str">
            <v>AL</v>
          </cell>
          <cell r="C2965" t="str">
            <v>PIEMONTE</v>
          </cell>
        </row>
        <row r="2966">
          <cell r="A2966" t="str">
            <v>GAVIGNANO</v>
          </cell>
          <cell r="B2966" t="str">
            <v>RM</v>
          </cell>
          <cell r="C2966" t="str">
            <v>LAZIO</v>
          </cell>
        </row>
        <row r="2967">
          <cell r="A2967" t="str">
            <v>GAVIRATE</v>
          </cell>
          <cell r="B2967" t="str">
            <v>VA</v>
          </cell>
          <cell r="C2967" t="str">
            <v>LOMBARDIA</v>
          </cell>
        </row>
        <row r="2968">
          <cell r="A2968" t="str">
            <v>GAVORRANO</v>
          </cell>
          <cell r="B2968" t="str">
            <v>GR</v>
          </cell>
          <cell r="C2968" t="str">
            <v>TOSCANA</v>
          </cell>
        </row>
        <row r="2969">
          <cell r="A2969" t="str">
            <v>GAZOLDO DEGLI IPPOLITI</v>
          </cell>
          <cell r="B2969" t="str">
            <v>MN</v>
          </cell>
          <cell r="C2969" t="str">
            <v>LOMBARDIA</v>
          </cell>
        </row>
        <row r="2970">
          <cell r="A2970" t="str">
            <v>GAZZADA SCHIANNO</v>
          </cell>
          <cell r="B2970" t="str">
            <v>VA</v>
          </cell>
          <cell r="C2970" t="str">
            <v>LOMBARDIA</v>
          </cell>
        </row>
        <row r="2971">
          <cell r="A2971" t="str">
            <v>GAZZANIGA</v>
          </cell>
          <cell r="B2971" t="str">
            <v>BG</v>
          </cell>
          <cell r="C2971" t="str">
            <v>LOMBARDIA</v>
          </cell>
        </row>
        <row r="2972">
          <cell r="A2972" t="str">
            <v>GAZZO</v>
          </cell>
          <cell r="B2972" t="str">
            <v>PD</v>
          </cell>
          <cell r="C2972" t="str">
            <v>VENETO</v>
          </cell>
        </row>
        <row r="2973">
          <cell r="A2973" t="str">
            <v>GAZZO VERONESE</v>
          </cell>
          <cell r="B2973" t="str">
            <v>VR</v>
          </cell>
          <cell r="C2973" t="str">
            <v>VENETO</v>
          </cell>
        </row>
        <row r="2974">
          <cell r="A2974" t="str">
            <v>GAZZOLA</v>
          </cell>
          <cell r="B2974" t="str">
            <v>PC</v>
          </cell>
          <cell r="C2974" t="str">
            <v>EMILIA ROMAGNA</v>
          </cell>
        </row>
        <row r="2975">
          <cell r="A2975" t="str">
            <v>GAZZUOLO</v>
          </cell>
          <cell r="B2975" t="str">
            <v>MN</v>
          </cell>
          <cell r="C2975" t="str">
            <v>LOMBARDIA</v>
          </cell>
        </row>
        <row r="2976">
          <cell r="A2976" t="str">
            <v>GELA</v>
          </cell>
          <cell r="B2976" t="str">
            <v>CL</v>
          </cell>
          <cell r="C2976" t="str">
            <v>SICILIA</v>
          </cell>
        </row>
        <row r="2977">
          <cell r="A2977" t="str">
            <v>GEMMANO</v>
          </cell>
          <cell r="B2977" t="str">
            <v>RN</v>
          </cell>
          <cell r="C2977" t="str">
            <v>EMILIA ROMAGNA</v>
          </cell>
        </row>
        <row r="2978">
          <cell r="A2978" t="str">
            <v>GEMONA DEL FRIULI</v>
          </cell>
          <cell r="B2978" t="str">
            <v>UD</v>
          </cell>
          <cell r="C2978" t="str">
            <v>FRIULI VENEZIA GIULIA</v>
          </cell>
        </row>
        <row r="2979">
          <cell r="A2979" t="str">
            <v>GEMONIO</v>
          </cell>
          <cell r="B2979" t="str">
            <v>VA</v>
          </cell>
          <cell r="C2979" t="str">
            <v>LOMBARDIA</v>
          </cell>
        </row>
        <row r="2980">
          <cell r="A2980" t="str">
            <v>GENAZZANO</v>
          </cell>
          <cell r="B2980" t="str">
            <v>RM</v>
          </cell>
          <cell r="C2980" t="str">
            <v>LAZIO</v>
          </cell>
        </row>
        <row r="2981">
          <cell r="A2981" t="str">
            <v>GENGA</v>
          </cell>
          <cell r="B2981" t="str">
            <v>AN</v>
          </cell>
          <cell r="C2981" t="str">
            <v>MARCHE</v>
          </cell>
        </row>
        <row r="2982">
          <cell r="A2982" t="str">
            <v>GENIVOLTA</v>
          </cell>
          <cell r="B2982" t="str">
            <v>CR</v>
          </cell>
          <cell r="C2982" t="str">
            <v>LOMBARDIA</v>
          </cell>
        </row>
        <row r="2983">
          <cell r="A2983" t="str">
            <v>GENOLA</v>
          </cell>
          <cell r="B2983" t="str">
            <v>CN</v>
          </cell>
          <cell r="C2983" t="str">
            <v>PIEMONTE</v>
          </cell>
        </row>
        <row r="2984">
          <cell r="A2984" t="str">
            <v>GENOVA</v>
          </cell>
          <cell r="B2984" t="str">
            <v>GE</v>
          </cell>
          <cell r="C2984" t="str">
            <v>LIGURIA</v>
          </cell>
        </row>
        <row r="2985">
          <cell r="A2985" t="str">
            <v>GENZANO DI LUCANIA</v>
          </cell>
          <cell r="B2985" t="str">
            <v>PZ</v>
          </cell>
          <cell r="C2985" t="str">
            <v>BASILICATA</v>
          </cell>
        </row>
        <row r="2986">
          <cell r="A2986" t="str">
            <v>GENZANO DI ROMA</v>
          </cell>
          <cell r="B2986" t="str">
            <v>RM</v>
          </cell>
          <cell r="C2986" t="str">
            <v>LAZIO</v>
          </cell>
        </row>
        <row r="2987">
          <cell r="A2987" t="str">
            <v>GENZONE</v>
          </cell>
          <cell r="B2987" t="str">
            <v>PV</v>
          </cell>
          <cell r="C2987" t="str">
            <v>LOMBARDIA</v>
          </cell>
        </row>
        <row r="2988">
          <cell r="A2988" t="str">
            <v>GERA LARIO</v>
          </cell>
          <cell r="B2988" t="str">
            <v>CO</v>
          </cell>
          <cell r="C2988" t="str">
            <v>LOMBARDIA</v>
          </cell>
        </row>
        <row r="2989">
          <cell r="A2989" t="str">
            <v>GERACE</v>
          </cell>
          <cell r="B2989" t="str">
            <v>RC</v>
          </cell>
          <cell r="C2989" t="str">
            <v>CALABRIA</v>
          </cell>
        </row>
        <row r="2990">
          <cell r="A2990" t="str">
            <v>GERACI SICULO</v>
          </cell>
          <cell r="B2990" t="str">
            <v>PA</v>
          </cell>
          <cell r="C2990" t="str">
            <v>SICILIA</v>
          </cell>
        </row>
        <row r="2991">
          <cell r="A2991" t="str">
            <v>GERANO</v>
          </cell>
          <cell r="B2991" t="str">
            <v>RM</v>
          </cell>
          <cell r="C2991" t="str">
            <v>LAZIO</v>
          </cell>
        </row>
        <row r="2992">
          <cell r="A2992" t="str">
            <v>GERENZAGO</v>
          </cell>
          <cell r="B2992" t="str">
            <v>PV</v>
          </cell>
          <cell r="C2992" t="str">
            <v>LOMBARDIA</v>
          </cell>
        </row>
        <row r="2993">
          <cell r="A2993" t="str">
            <v>GERENZANO</v>
          </cell>
          <cell r="B2993" t="str">
            <v>VA</v>
          </cell>
          <cell r="C2993" t="str">
            <v>LOMBARDIA</v>
          </cell>
        </row>
        <row r="2994">
          <cell r="A2994" t="str">
            <v>GERMAGNANO</v>
          </cell>
          <cell r="B2994" t="str">
            <v>TO</v>
          </cell>
          <cell r="C2994" t="str">
            <v>PIEMONTE</v>
          </cell>
        </row>
        <row r="2995">
          <cell r="A2995" t="str">
            <v>GERMAGNO</v>
          </cell>
          <cell r="B2995" t="str">
            <v>VB</v>
          </cell>
          <cell r="C2995" t="str">
            <v>PIEMONTE</v>
          </cell>
        </row>
        <row r="2996">
          <cell r="A2996" t="str">
            <v>GERMASINO</v>
          </cell>
          <cell r="B2996" t="str">
            <v>CO</v>
          </cell>
          <cell r="C2996" t="str">
            <v>LOMBARDIA</v>
          </cell>
        </row>
        <row r="2997">
          <cell r="A2997" t="str">
            <v>GERMIGNAGA</v>
          </cell>
          <cell r="B2997" t="str">
            <v>VA</v>
          </cell>
          <cell r="C2997" t="str">
            <v>LOMBARDIA</v>
          </cell>
        </row>
        <row r="2998">
          <cell r="A2998" t="str">
            <v>GEROCARNE</v>
          </cell>
          <cell r="B2998" t="str">
            <v>VV</v>
          </cell>
          <cell r="C2998" t="str">
            <v>CALABRIA</v>
          </cell>
        </row>
        <row r="2999">
          <cell r="A2999" t="str">
            <v>GEROLA ALTA</v>
          </cell>
          <cell r="B2999" t="str">
            <v>SO</v>
          </cell>
          <cell r="C2999" t="str">
            <v>LOMBARDIA</v>
          </cell>
        </row>
        <row r="3000">
          <cell r="A3000" t="str">
            <v>GEROSA</v>
          </cell>
          <cell r="B3000" t="str">
            <v>BG</v>
          </cell>
          <cell r="C3000" t="str">
            <v>LOMBARDIA</v>
          </cell>
        </row>
        <row r="3001">
          <cell r="A3001" t="str">
            <v>GERRE DE'CAPRIOLI</v>
          </cell>
          <cell r="B3001" t="str">
            <v>CR</v>
          </cell>
          <cell r="C3001" t="str">
            <v>LOMBARDIA</v>
          </cell>
        </row>
        <row r="3002">
          <cell r="A3002" t="str">
            <v>GESSATE</v>
          </cell>
          <cell r="B3002" t="str">
            <v>MI</v>
          </cell>
          <cell r="C3002" t="str">
            <v>LOMBARDIA</v>
          </cell>
        </row>
        <row r="3003">
          <cell r="A3003" t="str">
            <v>GESSOPALENA</v>
          </cell>
          <cell r="B3003" t="str">
            <v>CH</v>
          </cell>
          <cell r="C3003" t="str">
            <v>ABRUZZO</v>
          </cell>
        </row>
        <row r="3004">
          <cell r="A3004" t="str">
            <v>GESUALDO</v>
          </cell>
          <cell r="B3004" t="str">
            <v>AV</v>
          </cell>
          <cell r="C3004" t="str">
            <v>CAMPANIA</v>
          </cell>
        </row>
        <row r="3005">
          <cell r="A3005" t="str">
            <v>GHEDI</v>
          </cell>
          <cell r="B3005" t="str">
            <v>BS</v>
          </cell>
          <cell r="C3005" t="str">
            <v>LOMBARDIA</v>
          </cell>
        </row>
        <row r="3006">
          <cell r="A3006" t="str">
            <v>GHEMME</v>
          </cell>
          <cell r="B3006" t="str">
            <v>NO</v>
          </cell>
          <cell r="C3006" t="str">
            <v>PIEMONTE</v>
          </cell>
        </row>
        <row r="3007">
          <cell r="A3007" t="str">
            <v>GHIFFA</v>
          </cell>
          <cell r="B3007" t="str">
            <v>VB</v>
          </cell>
          <cell r="C3007" t="str">
            <v>PIEMONTE</v>
          </cell>
        </row>
        <row r="3008">
          <cell r="A3008" t="str">
            <v>GHISALBA</v>
          </cell>
          <cell r="B3008" t="str">
            <v>BG</v>
          </cell>
          <cell r="C3008" t="str">
            <v>LOMBARDIA</v>
          </cell>
        </row>
        <row r="3009">
          <cell r="A3009" t="str">
            <v>GHISLARENGO</v>
          </cell>
          <cell r="B3009" t="str">
            <v>VC</v>
          </cell>
          <cell r="C3009" t="str">
            <v>PIEMONTE</v>
          </cell>
        </row>
        <row r="3010">
          <cell r="A3010" t="str">
            <v>GIACCIANO CON BARUCHELLA</v>
          </cell>
          <cell r="B3010" t="str">
            <v>RO</v>
          </cell>
          <cell r="C3010" t="str">
            <v>VENETO</v>
          </cell>
        </row>
        <row r="3011">
          <cell r="A3011" t="str">
            <v>GIAGLIONE</v>
          </cell>
          <cell r="B3011" t="str">
            <v>TO</v>
          </cell>
          <cell r="C3011" t="str">
            <v>PIEMONTE</v>
          </cell>
        </row>
        <row r="3012">
          <cell r="A3012" t="str">
            <v>GIANICO</v>
          </cell>
          <cell r="B3012" t="str">
            <v>BS</v>
          </cell>
          <cell r="C3012" t="str">
            <v>LOMBARDIA</v>
          </cell>
        </row>
        <row r="3013">
          <cell r="A3013" t="str">
            <v>GIANO DELL'UMBRIA</v>
          </cell>
          <cell r="B3013" t="str">
            <v>PG</v>
          </cell>
          <cell r="C3013" t="str">
            <v>UMBRIA</v>
          </cell>
        </row>
        <row r="3014">
          <cell r="A3014" t="str">
            <v>GIANO VETUSTO</v>
          </cell>
          <cell r="B3014" t="str">
            <v>CE</v>
          </cell>
          <cell r="C3014" t="str">
            <v>CAMPANIA</v>
          </cell>
        </row>
        <row r="3015">
          <cell r="A3015" t="str">
            <v>GIARDINELLO</v>
          </cell>
          <cell r="B3015" t="str">
            <v>PA</v>
          </cell>
          <cell r="C3015" t="str">
            <v>SICILIA</v>
          </cell>
        </row>
        <row r="3016">
          <cell r="A3016" t="str">
            <v>GIARDINI-NAXOS</v>
          </cell>
          <cell r="B3016" t="str">
            <v>ME</v>
          </cell>
          <cell r="C3016" t="str">
            <v>SICILIA</v>
          </cell>
        </row>
        <row r="3017">
          <cell r="A3017" t="str">
            <v>GIAROLE</v>
          </cell>
          <cell r="B3017" t="str">
            <v>AL</v>
          </cell>
          <cell r="C3017" t="str">
            <v>PIEMONTE</v>
          </cell>
        </row>
        <row r="3018">
          <cell r="A3018" t="str">
            <v>GIARRATANA</v>
          </cell>
          <cell r="B3018" t="str">
            <v>RG</v>
          </cell>
          <cell r="C3018" t="str">
            <v>SICILIA</v>
          </cell>
        </row>
        <row r="3019">
          <cell r="A3019" t="str">
            <v>GIARRE</v>
          </cell>
          <cell r="B3019" t="str">
            <v>CT</v>
          </cell>
          <cell r="C3019" t="str">
            <v>SICILIA</v>
          </cell>
        </row>
        <row r="3020">
          <cell r="A3020" t="str">
            <v>GIAVENO</v>
          </cell>
          <cell r="B3020" t="str">
            <v>TO</v>
          </cell>
          <cell r="C3020" t="str">
            <v>PIEMONTE</v>
          </cell>
        </row>
        <row r="3021">
          <cell r="A3021" t="str">
            <v>GIAVERA DEL MONTELLO</v>
          </cell>
          <cell r="B3021" t="str">
            <v>TV</v>
          </cell>
          <cell r="C3021" t="str">
            <v>VENETO</v>
          </cell>
        </row>
        <row r="3022">
          <cell r="A3022" t="str">
            <v>GIBELLINA</v>
          </cell>
          <cell r="B3022" t="str">
            <v>TP</v>
          </cell>
          <cell r="C3022" t="str">
            <v>SICILIA</v>
          </cell>
        </row>
        <row r="3023">
          <cell r="A3023" t="str">
            <v>GIFFLENGA</v>
          </cell>
          <cell r="B3023" t="str">
            <v>BI</v>
          </cell>
          <cell r="C3023" t="str">
            <v>PIEMONTE</v>
          </cell>
        </row>
        <row r="3024">
          <cell r="A3024" t="str">
            <v>GIFFONE</v>
          </cell>
          <cell r="B3024" t="str">
            <v>RC</v>
          </cell>
          <cell r="C3024" t="str">
            <v>CALABRIA</v>
          </cell>
        </row>
        <row r="3025">
          <cell r="A3025" t="str">
            <v>GIFFONI SEI CASALI</v>
          </cell>
          <cell r="B3025" t="str">
            <v>SA</v>
          </cell>
          <cell r="C3025" t="str">
            <v>CAMPANIA</v>
          </cell>
        </row>
        <row r="3026">
          <cell r="A3026" t="str">
            <v>GIFFONI VALLE PIANA</v>
          </cell>
          <cell r="B3026" t="str">
            <v>SA</v>
          </cell>
          <cell r="C3026" t="str">
            <v>CAMPANIA</v>
          </cell>
        </row>
        <row r="3027">
          <cell r="A3027" t="str">
            <v>GIGNESE</v>
          </cell>
          <cell r="B3027" t="str">
            <v>VB</v>
          </cell>
          <cell r="C3027" t="str">
            <v>PIEMONTE</v>
          </cell>
        </row>
        <row r="3028">
          <cell r="A3028" t="str">
            <v>GIGNOD</v>
          </cell>
          <cell r="B3028" t="str">
            <v>AO</v>
          </cell>
          <cell r="C3028" t="str">
            <v>VALLE D'AOSTA</v>
          </cell>
        </row>
        <row r="3029">
          <cell r="A3029" t="str">
            <v>GILDONE</v>
          </cell>
          <cell r="B3029" t="str">
            <v>CB</v>
          </cell>
          <cell r="C3029" t="str">
            <v>MOLISE</v>
          </cell>
        </row>
        <row r="3030">
          <cell r="A3030" t="str">
            <v>GIMIGLIANO</v>
          </cell>
          <cell r="B3030" t="str">
            <v>CZ</v>
          </cell>
          <cell r="C3030" t="str">
            <v>CALABRIA</v>
          </cell>
        </row>
        <row r="3031">
          <cell r="A3031" t="str">
            <v>GINESTRA</v>
          </cell>
          <cell r="B3031" t="str">
            <v>PZ</v>
          </cell>
          <cell r="C3031" t="str">
            <v>BASILICATA</v>
          </cell>
        </row>
        <row r="3032">
          <cell r="A3032" t="str">
            <v>GINESTRA DEGLI SCHIAVONI</v>
          </cell>
          <cell r="B3032" t="str">
            <v>BN</v>
          </cell>
          <cell r="C3032" t="str">
            <v>CAMPANIA</v>
          </cell>
        </row>
        <row r="3033">
          <cell r="A3033" t="str">
            <v>GINOSA</v>
          </cell>
          <cell r="B3033" t="str">
            <v>TA</v>
          </cell>
          <cell r="C3033" t="str">
            <v>PUGLIA</v>
          </cell>
        </row>
        <row r="3034">
          <cell r="A3034" t="str">
            <v>GIOI</v>
          </cell>
          <cell r="B3034" t="str">
            <v>SA</v>
          </cell>
          <cell r="C3034" t="str">
            <v>CAMPANIA</v>
          </cell>
        </row>
        <row r="3035">
          <cell r="A3035" t="str">
            <v>GIOIA DEI MARSI</v>
          </cell>
          <cell r="B3035" t="str">
            <v>AQ</v>
          </cell>
          <cell r="C3035" t="str">
            <v>ABRUZZO</v>
          </cell>
        </row>
        <row r="3036">
          <cell r="A3036" t="str">
            <v>GIOIA DEL COLLE</v>
          </cell>
          <cell r="B3036" t="str">
            <v>BA</v>
          </cell>
          <cell r="C3036" t="str">
            <v>PUGLIA</v>
          </cell>
        </row>
        <row r="3037">
          <cell r="A3037" t="str">
            <v>GIOIA SANNITICA</v>
          </cell>
          <cell r="B3037" t="str">
            <v>CE</v>
          </cell>
          <cell r="C3037" t="str">
            <v>CAMPANIA</v>
          </cell>
        </row>
        <row r="3038">
          <cell r="A3038" t="str">
            <v>GIOIA TAURO</v>
          </cell>
          <cell r="B3038" t="str">
            <v>RC</v>
          </cell>
          <cell r="C3038" t="str">
            <v>CALABRIA</v>
          </cell>
        </row>
        <row r="3039">
          <cell r="A3039" t="str">
            <v>GIOIOSA IONICA</v>
          </cell>
          <cell r="B3039" t="str">
            <v>RC</v>
          </cell>
          <cell r="C3039" t="str">
            <v>CALABRIA</v>
          </cell>
        </row>
        <row r="3040">
          <cell r="A3040" t="str">
            <v>GIOIOSA MAREA</v>
          </cell>
          <cell r="B3040" t="str">
            <v>ME</v>
          </cell>
          <cell r="C3040" t="str">
            <v>SICILIA</v>
          </cell>
        </row>
        <row r="3041">
          <cell r="A3041" t="str">
            <v>GIOVE</v>
          </cell>
          <cell r="B3041" t="str">
            <v>TR</v>
          </cell>
          <cell r="C3041" t="str">
            <v>UMBRIA</v>
          </cell>
        </row>
        <row r="3042">
          <cell r="A3042" t="str">
            <v>GIOVINAZZO</v>
          </cell>
          <cell r="B3042" t="str">
            <v>BA</v>
          </cell>
          <cell r="C3042" t="str">
            <v>PUGLIA</v>
          </cell>
        </row>
        <row r="3043">
          <cell r="A3043" t="str">
            <v>GIOVO</v>
          </cell>
          <cell r="B3043" t="str">
            <v>TN</v>
          </cell>
          <cell r="C3043" t="str">
            <v>TRENTINO ALTO ADIGE</v>
          </cell>
        </row>
        <row r="3044">
          <cell r="A3044" t="str">
            <v>GIRIFALCO</v>
          </cell>
          <cell r="B3044" t="str">
            <v>CZ</v>
          </cell>
          <cell r="C3044" t="str">
            <v>CALABRIA</v>
          </cell>
        </row>
        <row r="3045">
          <cell r="A3045" t="str">
            <v>GIRONICO</v>
          </cell>
          <cell r="B3045" t="str">
            <v>CO</v>
          </cell>
          <cell r="C3045" t="str">
            <v>LOMBARDIA</v>
          </cell>
        </row>
        <row r="3046">
          <cell r="A3046" t="str">
            <v>GISSI</v>
          </cell>
          <cell r="B3046" t="str">
            <v>CH</v>
          </cell>
          <cell r="C3046" t="str">
            <v>ABRUZZO</v>
          </cell>
        </row>
        <row r="3047">
          <cell r="A3047" t="str">
            <v>GIUGGIANELLO</v>
          </cell>
          <cell r="B3047" t="str">
            <v>LE</v>
          </cell>
          <cell r="C3047" t="str">
            <v>PUGLIA</v>
          </cell>
        </row>
        <row r="3048">
          <cell r="A3048" t="str">
            <v>GIUGLIANO IN CAMPANIA</v>
          </cell>
          <cell r="B3048" t="str">
            <v>NA</v>
          </cell>
          <cell r="C3048" t="str">
            <v>CAMPANIA</v>
          </cell>
        </row>
        <row r="3049">
          <cell r="A3049" t="str">
            <v>GIULIANA</v>
          </cell>
          <cell r="B3049" t="str">
            <v>PA</v>
          </cell>
          <cell r="C3049" t="str">
            <v>SICILIA</v>
          </cell>
        </row>
        <row r="3050">
          <cell r="A3050" t="str">
            <v>GIULIANO DI ROMA</v>
          </cell>
          <cell r="B3050" t="str">
            <v>FR</v>
          </cell>
          <cell r="C3050" t="str">
            <v>LAZIO</v>
          </cell>
        </row>
        <row r="3051">
          <cell r="A3051" t="str">
            <v>GIULIANO TEATINO</v>
          </cell>
          <cell r="B3051" t="str">
            <v>CH</v>
          </cell>
          <cell r="C3051" t="str">
            <v>ABRUZZO</v>
          </cell>
        </row>
        <row r="3052">
          <cell r="A3052" t="str">
            <v>GIULIANOVA</v>
          </cell>
          <cell r="B3052" t="str">
            <v>TE</v>
          </cell>
          <cell r="C3052" t="str">
            <v>ABRUZZO</v>
          </cell>
        </row>
        <row r="3053">
          <cell r="A3053" t="str">
            <v>GIUNCUGNANO</v>
          </cell>
          <cell r="B3053" t="str">
            <v>LU</v>
          </cell>
          <cell r="C3053" t="str">
            <v>TOSCANA</v>
          </cell>
        </row>
        <row r="3054">
          <cell r="A3054" t="str">
            <v>GIUNGANO</v>
          </cell>
          <cell r="B3054" t="str">
            <v>SA</v>
          </cell>
          <cell r="C3054" t="str">
            <v>CAMPANIA</v>
          </cell>
        </row>
        <row r="3055">
          <cell r="A3055" t="str">
            <v>GIURDIGNANO</v>
          </cell>
          <cell r="B3055" t="str">
            <v>LE</v>
          </cell>
          <cell r="C3055" t="str">
            <v>PUGLIA</v>
          </cell>
        </row>
        <row r="3056">
          <cell r="A3056" t="str">
            <v>GIUSSAGO</v>
          </cell>
          <cell r="B3056" t="str">
            <v>PV</v>
          </cell>
          <cell r="C3056" t="str">
            <v>LOMBARDIA</v>
          </cell>
        </row>
        <row r="3057">
          <cell r="A3057" t="str">
            <v>GIUSSANO</v>
          </cell>
          <cell r="B3057" t="str">
            <v>MI</v>
          </cell>
          <cell r="C3057" t="str">
            <v>LOMBARDIA</v>
          </cell>
        </row>
        <row r="3058">
          <cell r="A3058" t="str">
            <v>GIUSTENICE</v>
          </cell>
          <cell r="B3058" t="str">
            <v>SV</v>
          </cell>
          <cell r="C3058" t="str">
            <v>LIGURIA</v>
          </cell>
        </row>
        <row r="3059">
          <cell r="A3059" t="str">
            <v>GIUSTINO</v>
          </cell>
          <cell r="B3059" t="str">
            <v>TN</v>
          </cell>
          <cell r="C3059" t="str">
            <v>TRENTINO ALTO ADIGE</v>
          </cell>
        </row>
        <row r="3060">
          <cell r="A3060" t="str">
            <v>GIUSVALLA</v>
          </cell>
          <cell r="B3060" t="str">
            <v>SV</v>
          </cell>
          <cell r="C3060" t="str">
            <v>LIGURIA</v>
          </cell>
        </row>
        <row r="3061">
          <cell r="A3061" t="str">
            <v>GIVOLETTO</v>
          </cell>
          <cell r="B3061" t="str">
            <v>TO</v>
          </cell>
          <cell r="C3061" t="str">
            <v>PIEMONTE</v>
          </cell>
        </row>
        <row r="3062">
          <cell r="A3062" t="str">
            <v>GIZZERIA</v>
          </cell>
          <cell r="B3062" t="str">
            <v>CZ</v>
          </cell>
          <cell r="C3062" t="str">
            <v>CALABRIA</v>
          </cell>
        </row>
        <row r="3063">
          <cell r="A3063" t="str">
            <v>GLORENZA</v>
          </cell>
          <cell r="B3063" t="str">
            <v>BZ</v>
          </cell>
          <cell r="C3063" t="str">
            <v>TRENTINO ALTO ADIGE</v>
          </cell>
        </row>
        <row r="3064">
          <cell r="A3064" t="str">
            <v>GODEGA DI SANT'URBANO</v>
          </cell>
          <cell r="B3064" t="str">
            <v>TV</v>
          </cell>
          <cell r="C3064" t="str">
            <v>VENETO</v>
          </cell>
        </row>
        <row r="3065">
          <cell r="A3065" t="str">
            <v>GODIASCO</v>
          </cell>
          <cell r="B3065" t="str">
            <v>PV</v>
          </cell>
          <cell r="C3065" t="str">
            <v>LOMBARDIA</v>
          </cell>
        </row>
        <row r="3066">
          <cell r="A3066" t="str">
            <v>GODRANO</v>
          </cell>
          <cell r="B3066" t="str">
            <v>PA</v>
          </cell>
          <cell r="C3066" t="str">
            <v>SICILIA</v>
          </cell>
        </row>
        <row r="3067">
          <cell r="A3067" t="str">
            <v>GOITO</v>
          </cell>
          <cell r="B3067" t="str">
            <v>MN</v>
          </cell>
          <cell r="C3067" t="str">
            <v>LOMBARDIA</v>
          </cell>
        </row>
        <row r="3068">
          <cell r="A3068" t="str">
            <v>GOLASECCA</v>
          </cell>
          <cell r="B3068" t="str">
            <v>VA</v>
          </cell>
          <cell r="C3068" t="str">
            <v>LOMBARDIA</v>
          </cell>
        </row>
        <row r="3069">
          <cell r="A3069" t="str">
            <v>GOLFERENZO</v>
          </cell>
          <cell r="B3069" t="str">
            <v>PV</v>
          </cell>
          <cell r="C3069" t="str">
            <v>LOMBARDIA</v>
          </cell>
        </row>
        <row r="3070">
          <cell r="A3070" t="str">
            <v>GOMBITO</v>
          </cell>
          <cell r="B3070" t="str">
            <v>CR</v>
          </cell>
          <cell r="C3070" t="str">
            <v>LOMBARDIA</v>
          </cell>
        </row>
        <row r="3071">
          <cell r="A3071" t="str">
            <v>GONARS</v>
          </cell>
          <cell r="B3071" t="str">
            <v>UD</v>
          </cell>
          <cell r="C3071" t="str">
            <v>FRIULI VENEZIA GIULIA</v>
          </cell>
        </row>
        <row r="3072">
          <cell r="A3072" t="str">
            <v>GONZAGA</v>
          </cell>
          <cell r="B3072" t="str">
            <v>MN</v>
          </cell>
          <cell r="C3072" t="str">
            <v>LOMBARDIA</v>
          </cell>
        </row>
        <row r="3073">
          <cell r="A3073" t="str">
            <v>GORDONA</v>
          </cell>
          <cell r="B3073" t="str">
            <v>SO</v>
          </cell>
          <cell r="C3073" t="str">
            <v>LOMBARDIA</v>
          </cell>
        </row>
        <row r="3074">
          <cell r="A3074" t="str">
            <v>GORGA</v>
          </cell>
          <cell r="B3074" t="str">
            <v>RM</v>
          </cell>
          <cell r="C3074" t="str">
            <v>LAZIO</v>
          </cell>
        </row>
        <row r="3075">
          <cell r="A3075" t="str">
            <v>GORGO AL MONTICANO</v>
          </cell>
          <cell r="B3075" t="str">
            <v>TV</v>
          </cell>
          <cell r="C3075" t="str">
            <v>VENETO</v>
          </cell>
        </row>
        <row r="3076">
          <cell r="A3076" t="str">
            <v>GORGOGLIONE</v>
          </cell>
          <cell r="B3076" t="str">
            <v>MT</v>
          </cell>
          <cell r="C3076" t="str">
            <v>BASILICATA</v>
          </cell>
        </row>
        <row r="3077">
          <cell r="A3077" t="str">
            <v>GORGONZOLA</v>
          </cell>
          <cell r="B3077" t="str">
            <v>MI</v>
          </cell>
          <cell r="C3077" t="str">
            <v>LOMBARDIA</v>
          </cell>
        </row>
        <row r="3078">
          <cell r="A3078" t="str">
            <v>GORIANO SICOLI</v>
          </cell>
          <cell r="B3078" t="str">
            <v>AQ</v>
          </cell>
          <cell r="C3078" t="str">
            <v>ABRUZZO</v>
          </cell>
        </row>
        <row r="3079">
          <cell r="A3079" t="str">
            <v>GORIZIA</v>
          </cell>
          <cell r="B3079" t="str">
            <v>GO</v>
          </cell>
          <cell r="C3079" t="str">
            <v>FRIULI VENEZIA GIULIA</v>
          </cell>
        </row>
        <row r="3080">
          <cell r="A3080" t="str">
            <v>GORLA MAGGIORE</v>
          </cell>
          <cell r="B3080" t="str">
            <v>VA</v>
          </cell>
          <cell r="C3080" t="str">
            <v>LOMBARDIA</v>
          </cell>
        </row>
        <row r="3081">
          <cell r="A3081" t="str">
            <v>GORLA MINORE</v>
          </cell>
          <cell r="B3081" t="str">
            <v>VA</v>
          </cell>
          <cell r="C3081" t="str">
            <v>LOMBARDIA</v>
          </cell>
        </row>
        <row r="3082">
          <cell r="A3082" t="str">
            <v>GORLAGO</v>
          </cell>
          <cell r="B3082" t="str">
            <v>BG</v>
          </cell>
          <cell r="C3082" t="str">
            <v>LOMBARDIA</v>
          </cell>
        </row>
        <row r="3083">
          <cell r="A3083" t="str">
            <v>GORLE</v>
          </cell>
          <cell r="B3083" t="str">
            <v>BG</v>
          </cell>
          <cell r="C3083" t="str">
            <v>LOMBARDIA</v>
          </cell>
        </row>
        <row r="3084">
          <cell r="A3084" t="str">
            <v>GORNATE-OLONA</v>
          </cell>
          <cell r="B3084" t="str">
            <v>VA</v>
          </cell>
          <cell r="C3084" t="str">
            <v>LOMBARDIA</v>
          </cell>
        </row>
        <row r="3085">
          <cell r="A3085" t="str">
            <v>GORNO</v>
          </cell>
          <cell r="B3085" t="str">
            <v>BG</v>
          </cell>
          <cell r="C3085" t="str">
            <v>LOMBARDIA</v>
          </cell>
        </row>
        <row r="3086">
          <cell r="A3086" t="str">
            <v>GORO</v>
          </cell>
          <cell r="B3086" t="str">
            <v>FE</v>
          </cell>
          <cell r="C3086" t="str">
            <v>EMILIA ROMAGNA</v>
          </cell>
        </row>
        <row r="3087">
          <cell r="A3087" t="str">
            <v>GORRETO</v>
          </cell>
          <cell r="B3087" t="str">
            <v>GE</v>
          </cell>
          <cell r="C3087" t="str">
            <v>LIGURIA</v>
          </cell>
        </row>
        <row r="3088">
          <cell r="A3088" t="str">
            <v>GORZEGNO</v>
          </cell>
          <cell r="B3088" t="str">
            <v>CN</v>
          </cell>
          <cell r="C3088" t="str">
            <v>PIEMONTE</v>
          </cell>
        </row>
        <row r="3089">
          <cell r="A3089" t="str">
            <v>GOSALDO</v>
          </cell>
          <cell r="B3089" t="str">
            <v>BL</v>
          </cell>
          <cell r="C3089" t="str">
            <v>VENETO</v>
          </cell>
        </row>
        <row r="3090">
          <cell r="A3090" t="str">
            <v>GOSSOLENGO</v>
          </cell>
          <cell r="B3090" t="str">
            <v>PC</v>
          </cell>
          <cell r="C3090" t="str">
            <v>EMILIA ROMAGNA</v>
          </cell>
        </row>
        <row r="3091">
          <cell r="A3091" t="str">
            <v>GOTTASECCA</v>
          </cell>
          <cell r="B3091" t="str">
            <v>CN</v>
          </cell>
          <cell r="C3091" t="str">
            <v>PIEMONTE</v>
          </cell>
        </row>
        <row r="3092">
          <cell r="A3092" t="str">
            <v>GOTTOLENGO</v>
          </cell>
          <cell r="B3092" t="str">
            <v>BS</v>
          </cell>
          <cell r="C3092" t="str">
            <v>LOMBARDIA</v>
          </cell>
        </row>
        <row r="3093">
          <cell r="A3093" t="str">
            <v>GOVONE</v>
          </cell>
          <cell r="B3093" t="str">
            <v>CN</v>
          </cell>
          <cell r="C3093" t="str">
            <v>PIEMONTE</v>
          </cell>
        </row>
        <row r="3094">
          <cell r="A3094" t="str">
            <v>GOZZANO</v>
          </cell>
          <cell r="B3094" t="str">
            <v>NO</v>
          </cell>
          <cell r="C3094" t="str">
            <v>PIEMONTE</v>
          </cell>
        </row>
        <row r="3095">
          <cell r="A3095" t="str">
            <v>GRADARA</v>
          </cell>
          <cell r="B3095" t="str">
            <v>PS</v>
          </cell>
          <cell r="C3095" t="str">
            <v>MARCHE</v>
          </cell>
        </row>
        <row r="3096">
          <cell r="A3096" t="str">
            <v>GRADISCA D'ISONZO</v>
          </cell>
          <cell r="B3096" t="str">
            <v>GO</v>
          </cell>
          <cell r="C3096" t="str">
            <v>FRIULI VENEZIA GIULIA</v>
          </cell>
        </row>
        <row r="3097">
          <cell r="A3097" t="str">
            <v>GRADO</v>
          </cell>
          <cell r="B3097" t="str">
            <v>GO</v>
          </cell>
          <cell r="C3097" t="str">
            <v>FRIULI VENEZIA GIULIA</v>
          </cell>
        </row>
        <row r="3098">
          <cell r="A3098" t="str">
            <v>GRADOLI</v>
          </cell>
          <cell r="B3098" t="str">
            <v>VT</v>
          </cell>
          <cell r="C3098" t="str">
            <v>LAZIO</v>
          </cell>
        </row>
        <row r="3099">
          <cell r="A3099" t="str">
            <v>GRAFFIGNANA</v>
          </cell>
          <cell r="B3099" t="str">
            <v>LO</v>
          </cell>
          <cell r="C3099" t="str">
            <v>LOMBARDIA</v>
          </cell>
        </row>
        <row r="3100">
          <cell r="A3100" t="str">
            <v>GRAFFIGNANO</v>
          </cell>
          <cell r="B3100" t="str">
            <v>VT</v>
          </cell>
          <cell r="C3100" t="str">
            <v>LAZIO</v>
          </cell>
        </row>
        <row r="3101">
          <cell r="A3101" t="str">
            <v>GRAGLIA</v>
          </cell>
          <cell r="B3101" t="str">
            <v>BI</v>
          </cell>
          <cell r="C3101" t="str">
            <v>PIEMONTE</v>
          </cell>
        </row>
        <row r="3102">
          <cell r="A3102" t="str">
            <v>GRAGNANO</v>
          </cell>
          <cell r="B3102" t="str">
            <v>NA</v>
          </cell>
          <cell r="C3102" t="str">
            <v>CAMPANIA</v>
          </cell>
        </row>
        <row r="3103">
          <cell r="A3103" t="str">
            <v>GRAGNANO TREBBIENSE</v>
          </cell>
          <cell r="B3103" t="str">
            <v>PC</v>
          </cell>
          <cell r="C3103" t="str">
            <v>EMILIA ROMAGNA</v>
          </cell>
        </row>
        <row r="3104">
          <cell r="A3104" t="str">
            <v>GRAMMICHELE</v>
          </cell>
          <cell r="B3104" t="str">
            <v>CT</v>
          </cell>
          <cell r="C3104" t="str">
            <v>SICILIA</v>
          </cell>
        </row>
        <row r="3105">
          <cell r="A3105" t="str">
            <v>GRANA</v>
          </cell>
          <cell r="B3105" t="str">
            <v>AT</v>
          </cell>
          <cell r="C3105" t="str">
            <v>PIEMONTE</v>
          </cell>
        </row>
        <row r="3106">
          <cell r="A3106" t="str">
            <v>GRANAGLIONE</v>
          </cell>
          <cell r="B3106" t="str">
            <v>BO</v>
          </cell>
          <cell r="C3106" t="str">
            <v>EMILIA ROMAGNA</v>
          </cell>
        </row>
        <row r="3107">
          <cell r="A3107" t="str">
            <v>GRANAROLO DELL'EMILIA</v>
          </cell>
          <cell r="B3107" t="str">
            <v>BO</v>
          </cell>
          <cell r="C3107" t="str">
            <v>EMILIA ROMAGNA</v>
          </cell>
        </row>
        <row r="3108">
          <cell r="A3108" t="str">
            <v>GRANCONA</v>
          </cell>
          <cell r="B3108" t="str">
            <v>VI</v>
          </cell>
          <cell r="C3108" t="str">
            <v>VENETO</v>
          </cell>
        </row>
        <row r="3109">
          <cell r="A3109" t="str">
            <v>GRANDATE</v>
          </cell>
          <cell r="B3109" t="str">
            <v>CO</v>
          </cell>
          <cell r="C3109" t="str">
            <v>LOMBARDIA</v>
          </cell>
        </row>
        <row r="3110">
          <cell r="A3110" t="str">
            <v>GRANDOLA ED UNITI</v>
          </cell>
          <cell r="B3110" t="str">
            <v>CO</v>
          </cell>
          <cell r="C3110" t="str">
            <v>LOMBARDIA</v>
          </cell>
        </row>
        <row r="3111">
          <cell r="A3111" t="str">
            <v>GRANITI</v>
          </cell>
          <cell r="B3111" t="str">
            <v>ME</v>
          </cell>
          <cell r="C3111" t="str">
            <v>SICILIA</v>
          </cell>
        </row>
        <row r="3112">
          <cell r="A3112" t="str">
            <v>GRANOZZO CON MONTICELLO</v>
          </cell>
          <cell r="B3112" t="str">
            <v>NO</v>
          </cell>
          <cell r="C3112" t="str">
            <v>PIEMONTE</v>
          </cell>
        </row>
        <row r="3113">
          <cell r="A3113" t="str">
            <v>GRANTOLA</v>
          </cell>
          <cell r="B3113" t="str">
            <v>VA</v>
          </cell>
          <cell r="C3113" t="str">
            <v>LOMBARDIA</v>
          </cell>
        </row>
        <row r="3114">
          <cell r="A3114" t="str">
            <v>GRANTORTO</v>
          </cell>
          <cell r="B3114" t="str">
            <v>PD</v>
          </cell>
          <cell r="C3114" t="str">
            <v>VENETO</v>
          </cell>
        </row>
        <row r="3115">
          <cell r="A3115" t="str">
            <v>GRANZE</v>
          </cell>
          <cell r="B3115" t="str">
            <v>PD</v>
          </cell>
          <cell r="C3115" t="str">
            <v>VENETO</v>
          </cell>
        </row>
        <row r="3116">
          <cell r="A3116" t="str">
            <v>GRASSANO</v>
          </cell>
          <cell r="B3116" t="str">
            <v>MT</v>
          </cell>
          <cell r="C3116" t="str">
            <v>BASILICATA</v>
          </cell>
        </row>
        <row r="3117">
          <cell r="A3117" t="str">
            <v>GRASSOBBIO</v>
          </cell>
          <cell r="B3117" t="str">
            <v>BG</v>
          </cell>
          <cell r="C3117" t="str">
            <v>LOMBARDIA</v>
          </cell>
        </row>
        <row r="3118">
          <cell r="A3118" t="str">
            <v>GRATTERI</v>
          </cell>
          <cell r="B3118" t="str">
            <v>PA</v>
          </cell>
          <cell r="C3118" t="str">
            <v>SICILIA</v>
          </cell>
        </row>
        <row r="3119">
          <cell r="A3119" t="str">
            <v>GRAUNO</v>
          </cell>
          <cell r="B3119" t="str">
            <v>TN</v>
          </cell>
          <cell r="C3119" t="str">
            <v>TRENTINO ALTO ADIGE</v>
          </cell>
        </row>
        <row r="3120">
          <cell r="A3120" t="str">
            <v>GRAVEDONA</v>
          </cell>
          <cell r="B3120" t="str">
            <v>CO</v>
          </cell>
          <cell r="C3120" t="str">
            <v>LOMBARDIA</v>
          </cell>
        </row>
        <row r="3121">
          <cell r="A3121" t="str">
            <v>GRAVELLONA LOMELLINA</v>
          </cell>
          <cell r="B3121" t="str">
            <v>PV</v>
          </cell>
          <cell r="C3121" t="str">
            <v>LOMBARDIA</v>
          </cell>
        </row>
        <row r="3122">
          <cell r="A3122" t="str">
            <v>GRAVELLONA TOCE</v>
          </cell>
          <cell r="B3122" t="str">
            <v>VB</v>
          </cell>
          <cell r="C3122" t="str">
            <v>PIEMONTE</v>
          </cell>
        </row>
        <row r="3123">
          <cell r="A3123" t="str">
            <v>GRAVERE</v>
          </cell>
          <cell r="B3123" t="str">
            <v>TO</v>
          </cell>
          <cell r="C3123" t="str">
            <v>PIEMONTE</v>
          </cell>
        </row>
        <row r="3124">
          <cell r="A3124" t="str">
            <v>GRAVINA DI CATANIA</v>
          </cell>
          <cell r="B3124" t="str">
            <v>CT</v>
          </cell>
          <cell r="C3124" t="str">
            <v>SICILIA</v>
          </cell>
        </row>
        <row r="3125">
          <cell r="A3125" t="str">
            <v>GRAVINA IN PUGLIA</v>
          </cell>
          <cell r="B3125" t="str">
            <v>BA</v>
          </cell>
          <cell r="C3125" t="str">
            <v>PUGLIA</v>
          </cell>
        </row>
        <row r="3126">
          <cell r="A3126" t="str">
            <v>GRAZZANISE</v>
          </cell>
          <cell r="B3126" t="str">
            <v>CE</v>
          </cell>
          <cell r="C3126" t="str">
            <v>CAMPANIA</v>
          </cell>
        </row>
        <row r="3127">
          <cell r="A3127" t="str">
            <v>GRAZZANO BADOGLIO</v>
          </cell>
          <cell r="B3127" t="str">
            <v>AT</v>
          </cell>
          <cell r="C3127" t="str">
            <v>PIEMONTE</v>
          </cell>
        </row>
        <row r="3128">
          <cell r="A3128" t="str">
            <v>GRECCIO</v>
          </cell>
          <cell r="B3128" t="str">
            <v>RI</v>
          </cell>
          <cell r="C3128" t="str">
            <v>LAZIO</v>
          </cell>
        </row>
        <row r="3129">
          <cell r="A3129" t="str">
            <v>GRECI</v>
          </cell>
          <cell r="B3129" t="str">
            <v>AV</v>
          </cell>
          <cell r="C3129" t="str">
            <v>CAMPANIA</v>
          </cell>
        </row>
        <row r="3130">
          <cell r="A3130" t="str">
            <v>GREGGIO</v>
          </cell>
          <cell r="B3130" t="str">
            <v>VC</v>
          </cell>
          <cell r="C3130" t="str">
            <v>PIEMONTE</v>
          </cell>
        </row>
        <row r="3131">
          <cell r="A3131" t="str">
            <v>GREMIASCO</v>
          </cell>
          <cell r="B3131" t="str">
            <v>AL</v>
          </cell>
          <cell r="C3131" t="str">
            <v>PIEMONTE</v>
          </cell>
        </row>
        <row r="3132">
          <cell r="A3132" t="str">
            <v>GRESSAN</v>
          </cell>
          <cell r="B3132" t="str">
            <v>AO</v>
          </cell>
          <cell r="C3132" t="str">
            <v>VALLE D'AOSTA</v>
          </cell>
        </row>
        <row r="3133">
          <cell r="A3133" t="str">
            <v>GRESSONEY-LA-TRINITE'</v>
          </cell>
          <cell r="B3133" t="str">
            <v>AO</v>
          </cell>
          <cell r="C3133" t="str">
            <v>VALLE D'AOSTA</v>
          </cell>
        </row>
        <row r="3134">
          <cell r="A3134" t="str">
            <v>GRESSONEY-SAINT-JEAN</v>
          </cell>
          <cell r="B3134" t="str">
            <v>AO</v>
          </cell>
          <cell r="C3134" t="str">
            <v>VALLE D'AOSTA</v>
          </cell>
        </row>
        <row r="3135">
          <cell r="A3135" t="str">
            <v>GREVE IN CHIANTI</v>
          </cell>
          <cell r="B3135" t="str">
            <v>FI</v>
          </cell>
          <cell r="C3135" t="str">
            <v>TOSCANA</v>
          </cell>
        </row>
        <row r="3136">
          <cell r="A3136" t="str">
            <v>GREZZAGO</v>
          </cell>
          <cell r="B3136" t="str">
            <v>MI</v>
          </cell>
          <cell r="C3136" t="str">
            <v>LOMBARDIA</v>
          </cell>
        </row>
        <row r="3137">
          <cell r="A3137" t="str">
            <v>GREZZANA</v>
          </cell>
          <cell r="B3137" t="str">
            <v>VR</v>
          </cell>
          <cell r="C3137" t="str">
            <v>VENETO</v>
          </cell>
        </row>
        <row r="3138">
          <cell r="A3138" t="str">
            <v>GRIANTE</v>
          </cell>
          <cell r="B3138" t="str">
            <v>CO</v>
          </cell>
          <cell r="C3138" t="str">
            <v>LOMBARDIA</v>
          </cell>
        </row>
        <row r="3139">
          <cell r="A3139" t="str">
            <v>GRICIGNANO DI AVERSA</v>
          </cell>
          <cell r="B3139" t="str">
            <v>CE</v>
          </cell>
          <cell r="C3139" t="str">
            <v>CAMPANIA</v>
          </cell>
        </row>
        <row r="3140">
          <cell r="A3140" t="str">
            <v>GRIGNASCO</v>
          </cell>
          <cell r="B3140" t="str">
            <v>NO</v>
          </cell>
          <cell r="C3140" t="str">
            <v>PIEMONTE</v>
          </cell>
        </row>
        <row r="3141">
          <cell r="A3141" t="str">
            <v>GRIGNO</v>
          </cell>
          <cell r="B3141" t="str">
            <v>TN</v>
          </cell>
          <cell r="C3141" t="str">
            <v>TRENTINO ALTO ADIGE</v>
          </cell>
        </row>
        <row r="3142">
          <cell r="A3142" t="str">
            <v>GRIMACCO</v>
          </cell>
          <cell r="B3142" t="str">
            <v>UD</v>
          </cell>
          <cell r="C3142" t="str">
            <v>FRIULI VENEZIA GIULIA</v>
          </cell>
        </row>
        <row r="3143">
          <cell r="A3143" t="str">
            <v>GRIMALDI</v>
          </cell>
          <cell r="B3143" t="str">
            <v>CS</v>
          </cell>
          <cell r="C3143" t="str">
            <v>CALABRIA</v>
          </cell>
        </row>
        <row r="3144">
          <cell r="A3144" t="str">
            <v>GRINZANE CAVOUR</v>
          </cell>
          <cell r="B3144" t="str">
            <v>CN</v>
          </cell>
          <cell r="C3144" t="str">
            <v>PIEMONTE</v>
          </cell>
        </row>
        <row r="3145">
          <cell r="A3145" t="str">
            <v>GRISIGNANO DI ZOCCO</v>
          </cell>
          <cell r="B3145" t="str">
            <v>VI</v>
          </cell>
          <cell r="C3145" t="str">
            <v>VENETO</v>
          </cell>
        </row>
        <row r="3146">
          <cell r="A3146" t="str">
            <v>GRISOLIA</v>
          </cell>
          <cell r="B3146" t="str">
            <v>CS</v>
          </cell>
          <cell r="C3146" t="str">
            <v>CALABRIA</v>
          </cell>
        </row>
        <row r="3147">
          <cell r="A3147" t="str">
            <v>GRIZZANA MORANDI</v>
          </cell>
          <cell r="B3147" t="str">
            <v>BO</v>
          </cell>
          <cell r="C3147" t="str">
            <v>EMILIA ROMAGNA</v>
          </cell>
        </row>
        <row r="3148">
          <cell r="A3148" t="str">
            <v>GROGNARDO</v>
          </cell>
          <cell r="B3148" t="str">
            <v>AL</v>
          </cell>
          <cell r="C3148" t="str">
            <v>PIEMONTE</v>
          </cell>
        </row>
        <row r="3149">
          <cell r="A3149" t="str">
            <v>GROMO</v>
          </cell>
          <cell r="B3149" t="str">
            <v>BG</v>
          </cell>
          <cell r="C3149" t="str">
            <v>LOMBARDIA</v>
          </cell>
        </row>
        <row r="3150">
          <cell r="A3150" t="str">
            <v>GRONDONA</v>
          </cell>
          <cell r="B3150" t="str">
            <v>AL</v>
          </cell>
          <cell r="C3150" t="str">
            <v>PIEMONTE</v>
          </cell>
        </row>
        <row r="3151">
          <cell r="A3151" t="str">
            <v>GRONE</v>
          </cell>
          <cell r="B3151" t="str">
            <v>BG</v>
          </cell>
          <cell r="C3151" t="str">
            <v>LOMBARDIA</v>
          </cell>
        </row>
        <row r="3152">
          <cell r="A3152" t="str">
            <v>GRONTARDO</v>
          </cell>
          <cell r="B3152" t="str">
            <v>CR</v>
          </cell>
          <cell r="C3152" t="str">
            <v>LOMBARDIA</v>
          </cell>
        </row>
        <row r="3153">
          <cell r="A3153" t="str">
            <v>GROPELLO CAIROLI</v>
          </cell>
          <cell r="B3153" t="str">
            <v>PV</v>
          </cell>
          <cell r="C3153" t="str">
            <v>LOMBARDIA</v>
          </cell>
        </row>
        <row r="3154">
          <cell r="A3154" t="str">
            <v>GROPPARELLO</v>
          </cell>
          <cell r="B3154" t="str">
            <v>PC</v>
          </cell>
          <cell r="C3154" t="str">
            <v>EMILIA ROMAGNA</v>
          </cell>
        </row>
        <row r="3155">
          <cell r="A3155" t="str">
            <v>GROSCAVALLO</v>
          </cell>
          <cell r="B3155" t="str">
            <v>TO</v>
          </cell>
          <cell r="C3155" t="str">
            <v>PIEMONTE</v>
          </cell>
        </row>
        <row r="3156">
          <cell r="A3156" t="str">
            <v>GROSIO</v>
          </cell>
          <cell r="B3156" t="str">
            <v>SO</v>
          </cell>
          <cell r="C3156" t="str">
            <v>LOMBARDIA</v>
          </cell>
        </row>
        <row r="3157">
          <cell r="A3157" t="str">
            <v>GROSOTTO</v>
          </cell>
          <cell r="B3157" t="str">
            <v>SO</v>
          </cell>
          <cell r="C3157" t="str">
            <v>LOMBARDIA</v>
          </cell>
        </row>
        <row r="3158">
          <cell r="A3158" t="str">
            <v>GROSSETO</v>
          </cell>
          <cell r="B3158" t="str">
            <v>GR</v>
          </cell>
          <cell r="C3158" t="str">
            <v>TOSCANA</v>
          </cell>
        </row>
        <row r="3159">
          <cell r="A3159" t="str">
            <v>GROSSO</v>
          </cell>
          <cell r="B3159" t="str">
            <v>TO</v>
          </cell>
          <cell r="C3159" t="str">
            <v>PIEMONTE</v>
          </cell>
        </row>
        <row r="3160">
          <cell r="A3160" t="str">
            <v>GROTTAFERRATA</v>
          </cell>
          <cell r="B3160" t="str">
            <v>RM</v>
          </cell>
          <cell r="C3160" t="str">
            <v>LAZIO</v>
          </cell>
        </row>
        <row r="3161">
          <cell r="A3161" t="str">
            <v>GROTTAGLIE</v>
          </cell>
          <cell r="B3161" t="str">
            <v>TA</v>
          </cell>
          <cell r="C3161" t="str">
            <v>PUGLIA</v>
          </cell>
        </row>
        <row r="3162">
          <cell r="A3162" t="str">
            <v>GROTTAMINARDA</v>
          </cell>
          <cell r="B3162" t="str">
            <v>AV</v>
          </cell>
          <cell r="C3162" t="str">
            <v>CAMPANIA</v>
          </cell>
        </row>
        <row r="3163">
          <cell r="A3163" t="str">
            <v>GROTTAMMARE</v>
          </cell>
          <cell r="B3163" t="str">
            <v>AP</v>
          </cell>
          <cell r="C3163" t="str">
            <v>MARCHE</v>
          </cell>
        </row>
        <row r="3164">
          <cell r="A3164" t="str">
            <v>GROTTAZZOLINA</v>
          </cell>
          <cell r="B3164" t="str">
            <v>AP</v>
          </cell>
          <cell r="C3164" t="str">
            <v>MARCHE</v>
          </cell>
        </row>
        <row r="3165">
          <cell r="A3165" t="str">
            <v>GROTTE</v>
          </cell>
          <cell r="B3165" t="str">
            <v>AG</v>
          </cell>
          <cell r="C3165" t="str">
            <v>SICILIA</v>
          </cell>
        </row>
        <row r="3166">
          <cell r="A3166" t="str">
            <v>GROTTE DI CASTRO</v>
          </cell>
          <cell r="B3166" t="str">
            <v>VT</v>
          </cell>
          <cell r="C3166" t="str">
            <v>LAZIO</v>
          </cell>
        </row>
        <row r="3167">
          <cell r="A3167" t="str">
            <v>GROTTERIA</v>
          </cell>
          <cell r="B3167" t="str">
            <v>RC</v>
          </cell>
          <cell r="C3167" t="str">
            <v>CALABRIA</v>
          </cell>
        </row>
        <row r="3168">
          <cell r="A3168" t="str">
            <v>GROTTOLE</v>
          </cell>
          <cell r="B3168" t="str">
            <v>MT</v>
          </cell>
          <cell r="C3168" t="str">
            <v>BASILICATA</v>
          </cell>
        </row>
        <row r="3169">
          <cell r="A3169" t="str">
            <v>GROTTOLELLA</v>
          </cell>
          <cell r="B3169" t="str">
            <v>AV</v>
          </cell>
          <cell r="C3169" t="str">
            <v>CAMPANIA</v>
          </cell>
        </row>
        <row r="3170">
          <cell r="A3170" t="str">
            <v>GRUARO</v>
          </cell>
          <cell r="B3170" t="str">
            <v>VE</v>
          </cell>
          <cell r="C3170" t="str">
            <v>VENETO</v>
          </cell>
        </row>
        <row r="3171">
          <cell r="A3171" t="str">
            <v>GRUGLIASCO</v>
          </cell>
          <cell r="B3171" t="str">
            <v>TO</v>
          </cell>
          <cell r="C3171" t="str">
            <v>PIEMONTE</v>
          </cell>
        </row>
        <row r="3172">
          <cell r="A3172" t="str">
            <v>GRUMELLO CREMONESE ED UNITI</v>
          </cell>
          <cell r="B3172" t="str">
            <v>CR</v>
          </cell>
          <cell r="C3172" t="str">
            <v>LOMBARDIA</v>
          </cell>
        </row>
        <row r="3173">
          <cell r="A3173" t="str">
            <v>GRUMELLO DEL MONTE</v>
          </cell>
          <cell r="B3173" t="str">
            <v>BG</v>
          </cell>
          <cell r="C3173" t="str">
            <v>LOMBARDIA</v>
          </cell>
        </row>
        <row r="3174">
          <cell r="A3174" t="str">
            <v>GRUMENTO NOVA</v>
          </cell>
          <cell r="B3174" t="str">
            <v>PZ</v>
          </cell>
          <cell r="C3174" t="str">
            <v>BASILICATA</v>
          </cell>
        </row>
        <row r="3175">
          <cell r="A3175" t="str">
            <v>GRUMES</v>
          </cell>
          <cell r="B3175" t="str">
            <v>TN</v>
          </cell>
          <cell r="C3175" t="str">
            <v>TRENTINO ALTO ADIGE</v>
          </cell>
        </row>
        <row r="3176">
          <cell r="A3176" t="str">
            <v>GRUMO APPULA</v>
          </cell>
          <cell r="B3176" t="str">
            <v>BA</v>
          </cell>
          <cell r="C3176" t="str">
            <v>PUGLIA</v>
          </cell>
        </row>
        <row r="3177">
          <cell r="A3177" t="str">
            <v>GRUMO NEVANO</v>
          </cell>
          <cell r="B3177" t="str">
            <v>NA</v>
          </cell>
          <cell r="C3177" t="str">
            <v>CAMPANIA</v>
          </cell>
        </row>
        <row r="3178">
          <cell r="A3178" t="str">
            <v>GRUMOLO DELLE ABBADESSE</v>
          </cell>
          <cell r="B3178" t="str">
            <v>VI</v>
          </cell>
          <cell r="C3178" t="str">
            <v>VENETO</v>
          </cell>
        </row>
        <row r="3179">
          <cell r="A3179" t="str">
            <v>GUAGNANO</v>
          </cell>
          <cell r="B3179" t="str">
            <v>LE</v>
          </cell>
          <cell r="C3179" t="str">
            <v>PUGLIA</v>
          </cell>
        </row>
        <row r="3180">
          <cell r="A3180" t="str">
            <v>GUALDO</v>
          </cell>
          <cell r="B3180" t="str">
            <v>MC</v>
          </cell>
          <cell r="C3180" t="str">
            <v>MARCHE</v>
          </cell>
        </row>
        <row r="3181">
          <cell r="A3181" t="str">
            <v>GUALDO CATTANEO</v>
          </cell>
          <cell r="B3181" t="str">
            <v>PG</v>
          </cell>
          <cell r="C3181" t="str">
            <v>UMBRIA</v>
          </cell>
        </row>
        <row r="3182">
          <cell r="A3182" t="str">
            <v>GUALDO TADINO</v>
          </cell>
          <cell r="B3182" t="str">
            <v>PG</v>
          </cell>
          <cell r="C3182" t="str">
            <v>UMBRIA</v>
          </cell>
        </row>
        <row r="3183">
          <cell r="A3183" t="str">
            <v>GUALTIERI</v>
          </cell>
          <cell r="B3183" t="str">
            <v>RE</v>
          </cell>
          <cell r="C3183" t="str">
            <v>EMILIA ROMAGNA</v>
          </cell>
        </row>
        <row r="3184">
          <cell r="A3184" t="str">
            <v>GUALTIERI SICAMINO'</v>
          </cell>
          <cell r="B3184" t="str">
            <v>ME</v>
          </cell>
          <cell r="C3184" t="str">
            <v>SICILIA</v>
          </cell>
        </row>
        <row r="3185">
          <cell r="A3185" t="str">
            <v>GUANZATE</v>
          </cell>
          <cell r="B3185" t="str">
            <v>CO</v>
          </cell>
          <cell r="C3185" t="str">
            <v>LOMBARDIA</v>
          </cell>
        </row>
        <row r="3186">
          <cell r="A3186" t="str">
            <v>GUARCINO</v>
          </cell>
          <cell r="B3186" t="str">
            <v>FR</v>
          </cell>
          <cell r="C3186" t="str">
            <v>LAZIO</v>
          </cell>
        </row>
        <row r="3187">
          <cell r="A3187" t="str">
            <v>GUARDA VENETA</v>
          </cell>
          <cell r="B3187" t="str">
            <v>RO</v>
          </cell>
          <cell r="C3187" t="str">
            <v>VENETO</v>
          </cell>
        </row>
        <row r="3188">
          <cell r="A3188" t="str">
            <v>GUARDABOSONE</v>
          </cell>
          <cell r="B3188" t="str">
            <v>VC</v>
          </cell>
          <cell r="C3188" t="str">
            <v>PIEMONTE</v>
          </cell>
        </row>
        <row r="3189">
          <cell r="A3189" t="str">
            <v>GUARDAMIGLIO</v>
          </cell>
          <cell r="B3189" t="str">
            <v>LO</v>
          </cell>
          <cell r="C3189" t="str">
            <v>LOMBARDIA</v>
          </cell>
        </row>
        <row r="3190">
          <cell r="A3190" t="str">
            <v>GUARDAVALLE</v>
          </cell>
          <cell r="B3190" t="str">
            <v>CZ</v>
          </cell>
          <cell r="C3190" t="str">
            <v>CALABRIA</v>
          </cell>
        </row>
        <row r="3191">
          <cell r="A3191" t="str">
            <v>GUARDEA</v>
          </cell>
          <cell r="B3191" t="str">
            <v>TR</v>
          </cell>
          <cell r="C3191" t="str">
            <v>UMBRIA</v>
          </cell>
        </row>
        <row r="3192">
          <cell r="A3192" t="str">
            <v>GUARDIA LOMBARDI</v>
          </cell>
          <cell r="B3192" t="str">
            <v>AV</v>
          </cell>
          <cell r="C3192" t="str">
            <v>CAMPANIA</v>
          </cell>
        </row>
        <row r="3193">
          <cell r="A3193" t="str">
            <v>GUARDIA PERTICARA</v>
          </cell>
          <cell r="B3193" t="str">
            <v>PZ</v>
          </cell>
          <cell r="C3193" t="str">
            <v>BASILICATA</v>
          </cell>
        </row>
        <row r="3194">
          <cell r="A3194" t="str">
            <v>GUARDIA PIEMONTESE</v>
          </cell>
          <cell r="B3194" t="str">
            <v>CS</v>
          </cell>
          <cell r="C3194" t="str">
            <v>CALABRIA</v>
          </cell>
        </row>
        <row r="3195">
          <cell r="A3195" t="str">
            <v>GUARDIA SANFRAMONDI</v>
          </cell>
          <cell r="B3195" t="str">
            <v>BN</v>
          </cell>
          <cell r="C3195" t="str">
            <v>CAMPANIA</v>
          </cell>
        </row>
        <row r="3196">
          <cell r="A3196" t="str">
            <v>GUARDIAGRELE</v>
          </cell>
          <cell r="B3196" t="str">
            <v>CH</v>
          </cell>
          <cell r="C3196" t="str">
            <v>ABRUZZO</v>
          </cell>
        </row>
        <row r="3197">
          <cell r="A3197" t="str">
            <v>GUARDIALFIERA</v>
          </cell>
          <cell r="B3197" t="str">
            <v>CB</v>
          </cell>
          <cell r="C3197" t="str">
            <v>MOLISE</v>
          </cell>
        </row>
        <row r="3198">
          <cell r="A3198" t="str">
            <v>GUARDIAREGIA</v>
          </cell>
          <cell r="B3198" t="str">
            <v>CB</v>
          </cell>
          <cell r="C3198" t="str">
            <v>MOLISE</v>
          </cell>
        </row>
        <row r="3199">
          <cell r="A3199" t="str">
            <v>GUARDISTALLO</v>
          </cell>
          <cell r="B3199" t="str">
            <v>PI</v>
          </cell>
          <cell r="C3199" t="str">
            <v>TOSCANA</v>
          </cell>
        </row>
        <row r="3200">
          <cell r="A3200" t="str">
            <v>GUARENE</v>
          </cell>
          <cell r="B3200" t="str">
            <v>CN</v>
          </cell>
          <cell r="C3200" t="str">
            <v>PIEMONTE</v>
          </cell>
        </row>
        <row r="3201">
          <cell r="A3201" t="str">
            <v>GUASTALLA</v>
          </cell>
          <cell r="B3201" t="str">
            <v>RE</v>
          </cell>
          <cell r="C3201" t="str">
            <v>EMILIA ROMAGNA</v>
          </cell>
        </row>
        <row r="3202">
          <cell r="A3202" t="str">
            <v>GUAZZORA</v>
          </cell>
          <cell r="B3202" t="str">
            <v>AL</v>
          </cell>
          <cell r="C3202" t="str">
            <v>PIEMONTE</v>
          </cell>
        </row>
        <row r="3203">
          <cell r="A3203" t="str">
            <v>GUBBIO</v>
          </cell>
          <cell r="B3203" t="str">
            <v>PG</v>
          </cell>
          <cell r="C3203" t="str">
            <v>UMBRIA</v>
          </cell>
        </row>
        <row r="3204">
          <cell r="A3204" t="str">
            <v>GUDO VISCONTI</v>
          </cell>
          <cell r="B3204" t="str">
            <v>MI</v>
          </cell>
          <cell r="C3204" t="str">
            <v>LOMBARDIA</v>
          </cell>
        </row>
        <row r="3205">
          <cell r="A3205" t="str">
            <v>GUGLIONESI</v>
          </cell>
          <cell r="B3205" t="str">
            <v>CB</v>
          </cell>
          <cell r="C3205" t="str">
            <v>MOLISE</v>
          </cell>
        </row>
        <row r="3206">
          <cell r="A3206" t="str">
            <v>GUIDIZZOLO</v>
          </cell>
          <cell r="B3206" t="str">
            <v>MN</v>
          </cell>
          <cell r="C3206" t="str">
            <v>LOMBARDIA</v>
          </cell>
        </row>
        <row r="3207">
          <cell r="A3207" t="str">
            <v>GUIDONIA MONTECELIO</v>
          </cell>
          <cell r="B3207" t="str">
            <v>RM</v>
          </cell>
          <cell r="C3207" t="str">
            <v>LAZIO</v>
          </cell>
        </row>
        <row r="3208">
          <cell r="A3208" t="str">
            <v>GUIGLIA</v>
          </cell>
          <cell r="B3208" t="str">
            <v>MO</v>
          </cell>
          <cell r="C3208" t="str">
            <v>EMILIA ROMAGNA</v>
          </cell>
        </row>
        <row r="3209">
          <cell r="A3209" t="str">
            <v>GUILMI</v>
          </cell>
          <cell r="B3209" t="str">
            <v>CH</v>
          </cell>
          <cell r="C3209" t="str">
            <v>ABRUZZO</v>
          </cell>
        </row>
        <row r="3210">
          <cell r="A3210" t="str">
            <v>GURRO</v>
          </cell>
          <cell r="B3210" t="str">
            <v>VB</v>
          </cell>
          <cell r="C3210" t="str">
            <v>PIEMONTE</v>
          </cell>
        </row>
        <row r="3211">
          <cell r="A3211" t="str">
            <v>GUSSAGO</v>
          </cell>
          <cell r="B3211" t="str">
            <v>BS</v>
          </cell>
          <cell r="C3211" t="str">
            <v>LOMBARDIA</v>
          </cell>
        </row>
        <row r="3212">
          <cell r="A3212" t="str">
            <v>GUSSOLA</v>
          </cell>
          <cell r="B3212" t="str">
            <v>CR</v>
          </cell>
          <cell r="C3212" t="str">
            <v>LOMBARDIA</v>
          </cell>
        </row>
        <row r="3213">
          <cell r="A3213" t="str">
            <v>HONE</v>
          </cell>
          <cell r="B3213" t="str">
            <v>AO</v>
          </cell>
          <cell r="C3213" t="str">
            <v>VALLE D'AOSTA</v>
          </cell>
        </row>
        <row r="3214">
          <cell r="A3214" t="str">
            <v>IDRO</v>
          </cell>
          <cell r="B3214" t="str">
            <v>BS</v>
          </cell>
          <cell r="C3214" t="str">
            <v>LOMBARDIA</v>
          </cell>
        </row>
        <row r="3215">
          <cell r="A3215" t="str">
            <v>IESOLO</v>
          </cell>
          <cell r="B3215" t="str">
            <v>VE</v>
          </cell>
          <cell r="C3215" t="str">
            <v>VENETO</v>
          </cell>
        </row>
        <row r="3216">
          <cell r="A3216" t="str">
            <v>IGLIANO</v>
          </cell>
          <cell r="B3216" t="str">
            <v>CN</v>
          </cell>
          <cell r="C3216" t="str">
            <v>PIEMONTE</v>
          </cell>
        </row>
        <row r="3217">
          <cell r="A3217" t="str">
            <v>ILLASI</v>
          </cell>
          <cell r="B3217" t="str">
            <v>VR</v>
          </cell>
          <cell r="C3217" t="str">
            <v>VENETO</v>
          </cell>
        </row>
        <row r="3218">
          <cell r="A3218" t="str">
            <v>IMBERSAGO</v>
          </cell>
          <cell r="B3218" t="str">
            <v>LC</v>
          </cell>
          <cell r="C3218" t="str">
            <v>LOMBARDIA</v>
          </cell>
        </row>
        <row r="3219">
          <cell r="A3219" t="str">
            <v>IMER</v>
          </cell>
          <cell r="B3219" t="str">
            <v>TN</v>
          </cell>
          <cell r="C3219" t="str">
            <v>TRENTINO ALTO ADIGE</v>
          </cell>
        </row>
        <row r="3220">
          <cell r="A3220" t="str">
            <v>IMOLA</v>
          </cell>
          <cell r="B3220" t="str">
            <v>BO</v>
          </cell>
          <cell r="C3220" t="str">
            <v>EMILIA ROMAGNA</v>
          </cell>
        </row>
        <row r="3221">
          <cell r="A3221" t="str">
            <v>IMPERIA</v>
          </cell>
          <cell r="B3221" t="str">
            <v>IM</v>
          </cell>
          <cell r="C3221" t="str">
            <v>LIGURIA</v>
          </cell>
        </row>
        <row r="3222">
          <cell r="A3222" t="str">
            <v>IMPRUNETA</v>
          </cell>
          <cell r="B3222" t="str">
            <v>FI</v>
          </cell>
          <cell r="C3222" t="str">
            <v>TOSCANA</v>
          </cell>
        </row>
        <row r="3223">
          <cell r="A3223" t="str">
            <v>INARZO</v>
          </cell>
          <cell r="B3223" t="str">
            <v>VA</v>
          </cell>
          <cell r="C3223" t="str">
            <v>LOMBARDIA</v>
          </cell>
        </row>
        <row r="3224">
          <cell r="A3224" t="str">
            <v>INCISA IN VAL D'ARNO</v>
          </cell>
          <cell r="B3224" t="str">
            <v>FI</v>
          </cell>
          <cell r="C3224" t="str">
            <v>TOSCANA</v>
          </cell>
        </row>
        <row r="3225">
          <cell r="A3225" t="str">
            <v>INCISA SCAPACCINO</v>
          </cell>
          <cell r="B3225" t="str">
            <v>AT</v>
          </cell>
          <cell r="C3225" t="str">
            <v>PIEMONTE</v>
          </cell>
        </row>
        <row r="3226">
          <cell r="A3226" t="str">
            <v>INCUDINE</v>
          </cell>
          <cell r="B3226" t="str">
            <v>BS</v>
          </cell>
          <cell r="C3226" t="str">
            <v>LOMBARDIA</v>
          </cell>
        </row>
        <row r="3227">
          <cell r="A3227" t="str">
            <v>INDUNO OLONA</v>
          </cell>
          <cell r="B3227" t="str">
            <v>VA</v>
          </cell>
          <cell r="C3227" t="str">
            <v>LOMBARDIA</v>
          </cell>
        </row>
        <row r="3228">
          <cell r="A3228" t="str">
            <v>INGRIA</v>
          </cell>
          <cell r="B3228" t="str">
            <v>TO</v>
          </cell>
          <cell r="C3228" t="str">
            <v>PIEMONTE</v>
          </cell>
        </row>
        <row r="3229">
          <cell r="A3229" t="str">
            <v>INTRAGNA</v>
          </cell>
          <cell r="B3229" t="str">
            <v>VB</v>
          </cell>
          <cell r="C3229" t="str">
            <v>PIEMONTE</v>
          </cell>
        </row>
        <row r="3230">
          <cell r="A3230" t="str">
            <v>INTROBIO</v>
          </cell>
          <cell r="B3230" t="str">
            <v>LC</v>
          </cell>
          <cell r="C3230" t="str">
            <v>LOMBARDIA</v>
          </cell>
        </row>
        <row r="3231">
          <cell r="A3231" t="str">
            <v>INTROD</v>
          </cell>
          <cell r="B3231" t="str">
            <v>AO</v>
          </cell>
          <cell r="C3231" t="str">
            <v>VALLE D'AOSTA</v>
          </cell>
        </row>
        <row r="3232">
          <cell r="A3232" t="str">
            <v>INTRODACQUA</v>
          </cell>
          <cell r="B3232" t="str">
            <v>AQ</v>
          </cell>
          <cell r="C3232" t="str">
            <v>ABRUZZO</v>
          </cell>
        </row>
        <row r="3233">
          <cell r="A3233" t="str">
            <v>INTROZZO</v>
          </cell>
          <cell r="B3233" t="str">
            <v>LC</v>
          </cell>
          <cell r="C3233" t="str">
            <v>LOMBARDIA</v>
          </cell>
        </row>
        <row r="3234">
          <cell r="A3234" t="str">
            <v>INVERIGO</v>
          </cell>
          <cell r="B3234" t="str">
            <v>CO</v>
          </cell>
          <cell r="C3234" t="str">
            <v>LOMBARDIA</v>
          </cell>
        </row>
        <row r="3235">
          <cell r="A3235" t="str">
            <v>INVERNO E MONTELEONE</v>
          </cell>
          <cell r="B3235" t="str">
            <v>PV</v>
          </cell>
          <cell r="C3235" t="str">
            <v>LOMBARDIA</v>
          </cell>
        </row>
        <row r="3236">
          <cell r="A3236" t="str">
            <v>INVERSO PINASCA</v>
          </cell>
          <cell r="B3236" t="str">
            <v>TO</v>
          </cell>
          <cell r="C3236" t="str">
            <v>PIEMONTE</v>
          </cell>
        </row>
        <row r="3237">
          <cell r="A3237" t="str">
            <v>INVERUNO</v>
          </cell>
          <cell r="B3237" t="str">
            <v>MI</v>
          </cell>
          <cell r="C3237" t="str">
            <v>LOMBARDIA</v>
          </cell>
        </row>
        <row r="3238">
          <cell r="A3238" t="str">
            <v>INVORIO</v>
          </cell>
          <cell r="B3238" t="str">
            <v>NO</v>
          </cell>
          <cell r="C3238" t="str">
            <v>PIEMONTE</v>
          </cell>
        </row>
        <row r="3239">
          <cell r="A3239" t="str">
            <v>INZAGO</v>
          </cell>
          <cell r="B3239" t="str">
            <v>MI</v>
          </cell>
          <cell r="C3239" t="str">
            <v>LOMBARDIA</v>
          </cell>
        </row>
        <row r="3240">
          <cell r="A3240" t="str">
            <v>IONADI</v>
          </cell>
          <cell r="B3240" t="str">
            <v>VV</v>
          </cell>
          <cell r="C3240" t="str">
            <v>CALABRIA</v>
          </cell>
        </row>
        <row r="3241">
          <cell r="A3241" t="str">
            <v>IRMA</v>
          </cell>
          <cell r="B3241" t="str">
            <v>BS</v>
          </cell>
          <cell r="C3241" t="str">
            <v>LOMBARDIA</v>
          </cell>
        </row>
        <row r="3242">
          <cell r="A3242" t="str">
            <v>IRSINA</v>
          </cell>
          <cell r="B3242" t="str">
            <v>MT</v>
          </cell>
          <cell r="C3242" t="str">
            <v>BASILICATA</v>
          </cell>
        </row>
        <row r="3243">
          <cell r="A3243" t="str">
            <v>ISASCA</v>
          </cell>
          <cell r="B3243" t="str">
            <v>CN</v>
          </cell>
          <cell r="C3243" t="str">
            <v>PIEMONTE</v>
          </cell>
        </row>
        <row r="3244">
          <cell r="A3244" t="str">
            <v>ISCA SULLO IONIO</v>
          </cell>
          <cell r="B3244" t="str">
            <v>CZ</v>
          </cell>
          <cell r="C3244" t="str">
            <v>CALABRIA</v>
          </cell>
        </row>
        <row r="3245">
          <cell r="A3245" t="str">
            <v>ISCHIA</v>
          </cell>
          <cell r="B3245" t="str">
            <v>NA</v>
          </cell>
          <cell r="C3245" t="str">
            <v>CAMPANIA</v>
          </cell>
        </row>
        <row r="3246">
          <cell r="A3246" t="str">
            <v>ISCHIA DI CASTRO</v>
          </cell>
          <cell r="B3246" t="str">
            <v>VT</v>
          </cell>
          <cell r="C3246" t="str">
            <v>LAZIO</v>
          </cell>
        </row>
        <row r="3247">
          <cell r="A3247" t="str">
            <v>ISCHITELLA</v>
          </cell>
          <cell r="B3247" t="str">
            <v>FG</v>
          </cell>
          <cell r="C3247" t="str">
            <v>PUGLIA</v>
          </cell>
        </row>
        <row r="3248">
          <cell r="A3248" t="str">
            <v>ISEO</v>
          </cell>
          <cell r="B3248" t="str">
            <v>BS</v>
          </cell>
          <cell r="C3248" t="str">
            <v>LOMBARDIA</v>
          </cell>
        </row>
        <row r="3249">
          <cell r="A3249" t="str">
            <v>ISERA</v>
          </cell>
          <cell r="B3249" t="str">
            <v>TN</v>
          </cell>
          <cell r="C3249" t="str">
            <v>TRENTINO ALTO ADIGE</v>
          </cell>
        </row>
        <row r="3250">
          <cell r="A3250" t="str">
            <v>ISERNIA</v>
          </cell>
          <cell r="B3250" t="str">
            <v>IS</v>
          </cell>
          <cell r="C3250" t="str">
            <v>MOLISE</v>
          </cell>
        </row>
        <row r="3251">
          <cell r="A3251" t="str">
            <v>ISNELLO</v>
          </cell>
          <cell r="B3251" t="str">
            <v>PA</v>
          </cell>
          <cell r="C3251" t="str">
            <v>SICILIA</v>
          </cell>
        </row>
        <row r="3252">
          <cell r="A3252" t="str">
            <v>ISOLA D'ASTI</v>
          </cell>
          <cell r="B3252" t="str">
            <v>AT</v>
          </cell>
          <cell r="C3252" t="str">
            <v>PIEMONTE</v>
          </cell>
        </row>
        <row r="3253">
          <cell r="A3253" t="str">
            <v>ISOLA DEL CANTONE</v>
          </cell>
          <cell r="B3253" t="str">
            <v>GE</v>
          </cell>
          <cell r="C3253" t="str">
            <v>LIGURIA</v>
          </cell>
        </row>
        <row r="3254">
          <cell r="A3254" t="str">
            <v>ISOLA DEL GIGLIO</v>
          </cell>
          <cell r="B3254" t="str">
            <v>GR</v>
          </cell>
          <cell r="C3254" t="str">
            <v>TOSCANA</v>
          </cell>
        </row>
        <row r="3255">
          <cell r="A3255" t="str">
            <v>ISOLA DEL GRAN SASSO D'ITALIA</v>
          </cell>
          <cell r="B3255" t="str">
            <v>TE</v>
          </cell>
          <cell r="C3255" t="str">
            <v>ABRUZZO</v>
          </cell>
        </row>
        <row r="3256">
          <cell r="A3256" t="str">
            <v>ISOLA DEL LIRI</v>
          </cell>
          <cell r="B3256" t="str">
            <v>FR</v>
          </cell>
          <cell r="C3256" t="str">
            <v>LAZIO</v>
          </cell>
        </row>
        <row r="3257">
          <cell r="A3257" t="str">
            <v>ISOLA DEL PIANO</v>
          </cell>
          <cell r="B3257" t="str">
            <v>PS</v>
          </cell>
          <cell r="C3257" t="str">
            <v>MARCHE</v>
          </cell>
        </row>
        <row r="3258">
          <cell r="A3258" t="str">
            <v>ISOLA DELLA SCALA</v>
          </cell>
          <cell r="B3258" t="str">
            <v>VR</v>
          </cell>
          <cell r="C3258" t="str">
            <v>VENETO</v>
          </cell>
        </row>
        <row r="3259">
          <cell r="A3259" t="str">
            <v>ISOLA DELLE FEMMINE</v>
          </cell>
          <cell r="B3259" t="str">
            <v>PA</v>
          </cell>
          <cell r="C3259" t="str">
            <v>SICILIA</v>
          </cell>
        </row>
        <row r="3260">
          <cell r="A3260" t="str">
            <v>ISOLA DI CAPO RIZZUTO</v>
          </cell>
          <cell r="B3260" t="str">
            <v>KR</v>
          </cell>
          <cell r="C3260" t="str">
            <v>CALABRIA</v>
          </cell>
        </row>
        <row r="3261">
          <cell r="A3261" t="str">
            <v>ISOLA DI FONDRA</v>
          </cell>
          <cell r="B3261" t="str">
            <v>BG</v>
          </cell>
          <cell r="C3261" t="str">
            <v>LOMBARDIA</v>
          </cell>
        </row>
        <row r="3262">
          <cell r="A3262" t="str">
            <v>ISOLA DOVARESE</v>
          </cell>
          <cell r="B3262" t="str">
            <v>CR</v>
          </cell>
          <cell r="C3262" t="str">
            <v>LOMBARDIA</v>
          </cell>
        </row>
        <row r="3263">
          <cell r="A3263" t="str">
            <v>ISOLA RIZZA</v>
          </cell>
          <cell r="B3263" t="str">
            <v>VR</v>
          </cell>
          <cell r="C3263" t="str">
            <v>VENETO</v>
          </cell>
        </row>
        <row r="3264">
          <cell r="A3264" t="str">
            <v>ISOLA SANT'ANTONIO</v>
          </cell>
          <cell r="B3264" t="str">
            <v>AL</v>
          </cell>
          <cell r="C3264" t="str">
            <v>PIEMONTE</v>
          </cell>
        </row>
        <row r="3265">
          <cell r="A3265" t="str">
            <v>ISOLA VICENTINA</v>
          </cell>
          <cell r="B3265" t="str">
            <v>VI</v>
          </cell>
          <cell r="C3265" t="str">
            <v>VENETO</v>
          </cell>
        </row>
        <row r="3266">
          <cell r="A3266" t="str">
            <v>ISOLABELLA</v>
          </cell>
          <cell r="B3266" t="str">
            <v>TO</v>
          </cell>
          <cell r="C3266" t="str">
            <v>PIEMONTE</v>
          </cell>
        </row>
        <row r="3267">
          <cell r="A3267" t="str">
            <v>ISOLABONA</v>
          </cell>
          <cell r="B3267" t="str">
            <v>IM</v>
          </cell>
          <cell r="C3267" t="str">
            <v>LIGURIA</v>
          </cell>
        </row>
        <row r="3268">
          <cell r="A3268" t="str">
            <v>ISOLE TREMITI</v>
          </cell>
          <cell r="B3268" t="str">
            <v>FG</v>
          </cell>
          <cell r="C3268" t="str">
            <v>PUGLIA</v>
          </cell>
        </row>
        <row r="3269">
          <cell r="A3269" t="str">
            <v>ISORELLA</v>
          </cell>
          <cell r="B3269" t="str">
            <v>BS</v>
          </cell>
          <cell r="C3269" t="str">
            <v>LOMBARDIA</v>
          </cell>
        </row>
        <row r="3270">
          <cell r="A3270" t="str">
            <v>ISPANI</v>
          </cell>
          <cell r="B3270" t="str">
            <v>SA</v>
          </cell>
          <cell r="C3270" t="str">
            <v>CAMPANIA</v>
          </cell>
        </row>
        <row r="3271">
          <cell r="A3271" t="str">
            <v>ISPICA</v>
          </cell>
          <cell r="B3271" t="str">
            <v>RG</v>
          </cell>
          <cell r="C3271" t="str">
            <v>SICILIA</v>
          </cell>
        </row>
        <row r="3272">
          <cell r="A3272" t="str">
            <v>ISPRA</v>
          </cell>
          <cell r="B3272" t="str">
            <v>VA</v>
          </cell>
          <cell r="C3272" t="str">
            <v>LOMBARDIA</v>
          </cell>
        </row>
        <row r="3273">
          <cell r="A3273" t="str">
            <v>ISSIGLIO</v>
          </cell>
          <cell r="B3273" t="str">
            <v>TO</v>
          </cell>
          <cell r="C3273" t="str">
            <v>PIEMONTE</v>
          </cell>
        </row>
        <row r="3274">
          <cell r="A3274" t="str">
            <v>ISSIME</v>
          </cell>
          <cell r="B3274" t="str">
            <v>AO</v>
          </cell>
          <cell r="C3274" t="str">
            <v>VALLE D'AOSTA</v>
          </cell>
        </row>
        <row r="3275">
          <cell r="A3275" t="str">
            <v>ISSO</v>
          </cell>
          <cell r="B3275" t="str">
            <v>BG</v>
          </cell>
          <cell r="C3275" t="str">
            <v>LOMBARDIA</v>
          </cell>
        </row>
        <row r="3276">
          <cell r="A3276" t="str">
            <v>ISSOGNE</v>
          </cell>
          <cell r="B3276" t="str">
            <v>AO</v>
          </cell>
          <cell r="C3276" t="str">
            <v>VALLE D'AOSTA</v>
          </cell>
        </row>
        <row r="3277">
          <cell r="A3277" t="str">
            <v>ISTRANA</v>
          </cell>
          <cell r="B3277" t="str">
            <v>TV</v>
          </cell>
          <cell r="C3277" t="str">
            <v>VENETO</v>
          </cell>
        </row>
        <row r="3278">
          <cell r="A3278" t="str">
            <v>ITALA</v>
          </cell>
          <cell r="B3278" t="str">
            <v>ME</v>
          </cell>
          <cell r="C3278" t="str">
            <v>SICILIA</v>
          </cell>
        </row>
        <row r="3279">
          <cell r="A3279" t="str">
            <v>ITRI</v>
          </cell>
          <cell r="B3279" t="str">
            <v>LT</v>
          </cell>
          <cell r="C3279" t="str">
            <v>LAZIO</v>
          </cell>
        </row>
        <row r="3280">
          <cell r="A3280" t="str">
            <v>IVANO-FRACENA</v>
          </cell>
          <cell r="B3280" t="str">
            <v>TN</v>
          </cell>
          <cell r="C3280" t="str">
            <v>TRENTINO ALTO ADIGE</v>
          </cell>
        </row>
        <row r="3281">
          <cell r="A3281" t="str">
            <v>IVREA</v>
          </cell>
          <cell r="B3281" t="str">
            <v>TO</v>
          </cell>
          <cell r="C3281" t="str">
            <v>PIEMONTE</v>
          </cell>
        </row>
        <row r="3282">
          <cell r="A3282" t="str">
            <v>IZANO</v>
          </cell>
          <cell r="B3282" t="str">
            <v>CR</v>
          </cell>
          <cell r="C3282" t="str">
            <v>LOMBARDIA</v>
          </cell>
        </row>
        <row r="3283">
          <cell r="A3283" t="str">
            <v>JACURSO</v>
          </cell>
          <cell r="B3283" t="str">
            <v>CZ</v>
          </cell>
          <cell r="C3283" t="str">
            <v>CALABRIA</v>
          </cell>
        </row>
        <row r="3284">
          <cell r="A3284" t="str">
            <v>JELSI</v>
          </cell>
          <cell r="B3284" t="str">
            <v>CB</v>
          </cell>
          <cell r="C3284" t="str">
            <v>MOLISE</v>
          </cell>
        </row>
        <row r="3285">
          <cell r="A3285" t="str">
            <v>JENNE</v>
          </cell>
          <cell r="B3285" t="str">
            <v>RM</v>
          </cell>
          <cell r="C3285" t="str">
            <v>LAZIO</v>
          </cell>
        </row>
        <row r="3286">
          <cell r="A3286" t="str">
            <v>JERAGO CON ORAGO</v>
          </cell>
          <cell r="B3286" t="str">
            <v>VA</v>
          </cell>
          <cell r="C3286" t="str">
            <v>LOMBARDIA</v>
          </cell>
        </row>
        <row r="3287">
          <cell r="A3287" t="str">
            <v>JESI</v>
          </cell>
          <cell r="B3287" t="str">
            <v>AN</v>
          </cell>
          <cell r="C3287" t="str">
            <v>MARCHE</v>
          </cell>
        </row>
        <row r="3288">
          <cell r="A3288" t="str">
            <v>JOLANDA DI SAVOIA</v>
          </cell>
          <cell r="B3288" t="str">
            <v>FE</v>
          </cell>
          <cell r="C3288" t="str">
            <v>EMILIA ROMAGNA</v>
          </cell>
        </row>
        <row r="3289">
          <cell r="A3289" t="str">
            <v>JOPPOLO</v>
          </cell>
          <cell r="B3289" t="str">
            <v>VV</v>
          </cell>
          <cell r="C3289" t="str">
            <v>CALABRIA</v>
          </cell>
        </row>
        <row r="3290">
          <cell r="A3290" t="str">
            <v>JOPPOLO GIANCAXIO</v>
          </cell>
          <cell r="B3290" t="str">
            <v>AG</v>
          </cell>
          <cell r="C3290" t="str">
            <v>SICILIA</v>
          </cell>
        </row>
        <row r="3291">
          <cell r="A3291" t="str">
            <v>JOVENCAN</v>
          </cell>
          <cell r="B3291" t="str">
            <v>AO</v>
          </cell>
          <cell r="C3291" t="str">
            <v>VALLE D'AOSTA</v>
          </cell>
        </row>
        <row r="3292">
          <cell r="A3292" t="str">
            <v>LA CASSA</v>
          </cell>
          <cell r="B3292" t="str">
            <v>TO</v>
          </cell>
          <cell r="C3292" t="str">
            <v>PIEMONTE</v>
          </cell>
        </row>
        <row r="3293">
          <cell r="A3293" t="str">
            <v>LA LOGGIA</v>
          </cell>
          <cell r="B3293" t="str">
            <v>TO</v>
          </cell>
          <cell r="C3293" t="str">
            <v>PIEMONTE</v>
          </cell>
        </row>
        <row r="3294">
          <cell r="A3294" t="str">
            <v>LA MAGDELEINE</v>
          </cell>
          <cell r="B3294" t="str">
            <v>AO</v>
          </cell>
          <cell r="C3294" t="str">
            <v>VALLE D'AOSTA</v>
          </cell>
        </row>
        <row r="3295">
          <cell r="A3295" t="str">
            <v>LA MORRA</v>
          </cell>
          <cell r="B3295" t="str">
            <v>CN</v>
          </cell>
          <cell r="C3295" t="str">
            <v>PIEMONTE</v>
          </cell>
        </row>
        <row r="3296">
          <cell r="A3296" t="str">
            <v>LA SALLE</v>
          </cell>
          <cell r="B3296" t="str">
            <v>AO</v>
          </cell>
          <cell r="C3296" t="str">
            <v>VALLE D'AOSTA</v>
          </cell>
        </row>
        <row r="3297">
          <cell r="A3297" t="str">
            <v>LA SPEZIA</v>
          </cell>
          <cell r="B3297" t="str">
            <v>SP</v>
          </cell>
          <cell r="C3297" t="str">
            <v>LIGURIA</v>
          </cell>
        </row>
        <row r="3298">
          <cell r="A3298" t="str">
            <v>LA THUILE</v>
          </cell>
          <cell r="B3298" t="str">
            <v>AO</v>
          </cell>
          <cell r="C3298" t="str">
            <v>VALLE D'AOSTA</v>
          </cell>
        </row>
        <row r="3299">
          <cell r="A3299" t="str">
            <v>LA VALLE</v>
          </cell>
          <cell r="B3299" t="str">
            <v>BZ</v>
          </cell>
          <cell r="C3299" t="str">
            <v>TRENTINO ALTO ADIGE</v>
          </cell>
        </row>
        <row r="3300">
          <cell r="A3300" t="str">
            <v>LA VALLE AGORDINA</v>
          </cell>
          <cell r="B3300" t="str">
            <v>BL</v>
          </cell>
          <cell r="C3300" t="str">
            <v>VENETO</v>
          </cell>
        </row>
        <row r="3301">
          <cell r="A3301" t="str">
            <v>LABICO</v>
          </cell>
          <cell r="B3301" t="str">
            <v>RM</v>
          </cell>
          <cell r="C3301" t="str">
            <v>LAZIO</v>
          </cell>
        </row>
        <row r="3302">
          <cell r="A3302" t="str">
            <v>LABRO</v>
          </cell>
          <cell r="B3302" t="str">
            <v>RI</v>
          </cell>
          <cell r="C3302" t="str">
            <v>LAZIO</v>
          </cell>
        </row>
        <row r="3303">
          <cell r="A3303" t="str">
            <v>LACCHIARELLA</v>
          </cell>
          <cell r="B3303" t="str">
            <v>MI</v>
          </cell>
          <cell r="C3303" t="str">
            <v>LOMBARDIA</v>
          </cell>
        </row>
        <row r="3304">
          <cell r="A3304" t="str">
            <v>LACCO AMENO</v>
          </cell>
          <cell r="B3304" t="str">
            <v>NA</v>
          </cell>
          <cell r="C3304" t="str">
            <v>CAMPANIA</v>
          </cell>
        </row>
        <row r="3305">
          <cell r="A3305" t="str">
            <v>LACEDONIA</v>
          </cell>
          <cell r="B3305" t="str">
            <v>AV</v>
          </cell>
          <cell r="C3305" t="str">
            <v>CAMPANIA</v>
          </cell>
        </row>
        <row r="3306">
          <cell r="A3306" t="str">
            <v>LACES</v>
          </cell>
          <cell r="B3306" t="str">
            <v>BZ</v>
          </cell>
          <cell r="C3306" t="str">
            <v>TRENTINO ALTO ADIGE</v>
          </cell>
        </row>
        <row r="3307">
          <cell r="A3307" t="str">
            <v>LADISPOLI</v>
          </cell>
          <cell r="B3307" t="str">
            <v>RM</v>
          </cell>
          <cell r="C3307" t="str">
            <v>LAZIO</v>
          </cell>
        </row>
        <row r="3308">
          <cell r="A3308" t="str">
            <v>LAGANADI</v>
          </cell>
          <cell r="B3308" t="str">
            <v>RC</v>
          </cell>
          <cell r="C3308" t="str">
            <v>CALABRIA</v>
          </cell>
        </row>
        <row r="3309">
          <cell r="A3309" t="str">
            <v>LAGHI</v>
          </cell>
          <cell r="B3309" t="str">
            <v>VI</v>
          </cell>
          <cell r="C3309" t="str">
            <v>VENETO</v>
          </cell>
        </row>
        <row r="3310">
          <cell r="A3310" t="str">
            <v>LAGLIO</v>
          </cell>
          <cell r="B3310" t="str">
            <v>CO</v>
          </cell>
          <cell r="C3310" t="str">
            <v>LOMBARDIA</v>
          </cell>
        </row>
        <row r="3311">
          <cell r="A3311" t="str">
            <v>LAGNASCO</v>
          </cell>
          <cell r="B3311" t="str">
            <v>CN</v>
          </cell>
          <cell r="C3311" t="str">
            <v>PIEMONTE</v>
          </cell>
        </row>
        <row r="3312">
          <cell r="A3312" t="str">
            <v>LAGO</v>
          </cell>
          <cell r="B3312" t="str">
            <v>CS</v>
          </cell>
          <cell r="C3312" t="str">
            <v>CALABRIA</v>
          </cell>
        </row>
        <row r="3313">
          <cell r="A3313" t="str">
            <v>LAGONEGRO</v>
          </cell>
          <cell r="B3313" t="str">
            <v>PZ</v>
          </cell>
          <cell r="C3313" t="str">
            <v>BASILICATA</v>
          </cell>
        </row>
        <row r="3314">
          <cell r="A3314" t="str">
            <v>LAGOSANTO</v>
          </cell>
          <cell r="B3314" t="str">
            <v>FE</v>
          </cell>
          <cell r="C3314" t="str">
            <v>EMILIA ROMAGNA</v>
          </cell>
        </row>
        <row r="3315">
          <cell r="A3315" t="str">
            <v>LAGUNDO</v>
          </cell>
          <cell r="B3315" t="str">
            <v>BZ</v>
          </cell>
          <cell r="C3315" t="str">
            <v>TRENTINO ALTO ADIGE</v>
          </cell>
        </row>
        <row r="3316">
          <cell r="A3316" t="str">
            <v>LAIGUEGLIA</v>
          </cell>
          <cell r="B3316" t="str">
            <v>SV</v>
          </cell>
          <cell r="C3316" t="str">
            <v>LIGURIA</v>
          </cell>
        </row>
        <row r="3317">
          <cell r="A3317" t="str">
            <v>LAINATE</v>
          </cell>
          <cell r="B3317" t="str">
            <v>MI</v>
          </cell>
          <cell r="C3317" t="str">
            <v>LOMBARDIA</v>
          </cell>
        </row>
        <row r="3318">
          <cell r="A3318" t="str">
            <v>LAINO</v>
          </cell>
          <cell r="B3318" t="str">
            <v>CO</v>
          </cell>
          <cell r="C3318" t="str">
            <v>LOMBARDIA</v>
          </cell>
        </row>
        <row r="3319">
          <cell r="A3319" t="str">
            <v>LAINO BORGO</v>
          </cell>
          <cell r="B3319" t="str">
            <v>CS</v>
          </cell>
          <cell r="C3319" t="str">
            <v>CALABRIA</v>
          </cell>
        </row>
        <row r="3320">
          <cell r="A3320" t="str">
            <v>LAINO CASTELLO</v>
          </cell>
          <cell r="B3320" t="str">
            <v>CS</v>
          </cell>
          <cell r="C3320" t="str">
            <v>CALABRIA</v>
          </cell>
        </row>
        <row r="3321">
          <cell r="A3321" t="str">
            <v>LAION</v>
          </cell>
          <cell r="B3321" t="str">
            <v>BZ</v>
          </cell>
          <cell r="C3321" t="str">
            <v>TRENTINO ALTO ADIGE</v>
          </cell>
        </row>
        <row r="3322">
          <cell r="A3322" t="str">
            <v>LAIVES</v>
          </cell>
          <cell r="B3322" t="str">
            <v>BZ</v>
          </cell>
          <cell r="C3322" t="str">
            <v>TRENTINO ALTO ADIGE</v>
          </cell>
        </row>
        <row r="3323">
          <cell r="A3323" t="str">
            <v>LAJATICO</v>
          </cell>
          <cell r="B3323" t="str">
            <v>PI</v>
          </cell>
          <cell r="C3323" t="str">
            <v>TOSCANA</v>
          </cell>
        </row>
        <row r="3324">
          <cell r="A3324" t="str">
            <v>LALLIO</v>
          </cell>
          <cell r="B3324" t="str">
            <v>BG</v>
          </cell>
          <cell r="C3324" t="str">
            <v>LOMBARDIA</v>
          </cell>
        </row>
        <row r="3325">
          <cell r="A3325" t="str">
            <v>LAMA DEI PELIGNI</v>
          </cell>
          <cell r="B3325" t="str">
            <v>CH</v>
          </cell>
          <cell r="C3325" t="str">
            <v>ABRUZZO</v>
          </cell>
        </row>
        <row r="3326">
          <cell r="A3326" t="str">
            <v>LAMA MOCOGNO</v>
          </cell>
          <cell r="B3326" t="str">
            <v>MO</v>
          </cell>
          <cell r="C3326" t="str">
            <v>EMILIA ROMAGNA</v>
          </cell>
        </row>
        <row r="3327">
          <cell r="A3327" t="str">
            <v>LAMBRUGO</v>
          </cell>
          <cell r="B3327" t="str">
            <v>CO</v>
          </cell>
          <cell r="C3327" t="str">
            <v>LOMBARDIA</v>
          </cell>
        </row>
        <row r="3328">
          <cell r="A3328" t="str">
            <v>LAMEZIA TERME</v>
          </cell>
          <cell r="B3328" t="str">
            <v>CZ</v>
          </cell>
          <cell r="C3328" t="str">
            <v>CALABRIA</v>
          </cell>
        </row>
        <row r="3329">
          <cell r="A3329" t="str">
            <v>LAMON</v>
          </cell>
          <cell r="B3329" t="str">
            <v>BL</v>
          </cell>
          <cell r="C3329" t="str">
            <v>VENETO</v>
          </cell>
        </row>
        <row r="3330">
          <cell r="A3330" t="str">
            <v>LAMPEDUSA E LINOSA</v>
          </cell>
          <cell r="B3330" t="str">
            <v>AG</v>
          </cell>
          <cell r="C3330" t="str">
            <v>SICILIA</v>
          </cell>
        </row>
        <row r="3331">
          <cell r="A3331" t="str">
            <v>LAMPORECCHIO</v>
          </cell>
          <cell r="B3331" t="str">
            <v>PT</v>
          </cell>
          <cell r="C3331" t="str">
            <v>TOSCANA</v>
          </cell>
        </row>
        <row r="3332">
          <cell r="A3332" t="str">
            <v>LAMPORO</v>
          </cell>
          <cell r="B3332" t="str">
            <v>VC</v>
          </cell>
          <cell r="C3332" t="str">
            <v>PIEMONTE</v>
          </cell>
        </row>
        <row r="3333">
          <cell r="A3333" t="str">
            <v>LANA</v>
          </cell>
          <cell r="B3333" t="str">
            <v>BZ</v>
          </cell>
          <cell r="C3333" t="str">
            <v>TRENTINO ALTO ADIGE</v>
          </cell>
        </row>
        <row r="3334">
          <cell r="A3334" t="str">
            <v>LANCIANO</v>
          </cell>
          <cell r="B3334" t="str">
            <v>CH</v>
          </cell>
          <cell r="C3334" t="str">
            <v>ABRUZZO</v>
          </cell>
        </row>
        <row r="3335">
          <cell r="A3335" t="str">
            <v>LANDIONA</v>
          </cell>
          <cell r="B3335" t="str">
            <v>NO</v>
          </cell>
          <cell r="C3335" t="str">
            <v>PIEMONTE</v>
          </cell>
        </row>
        <row r="3336">
          <cell r="A3336" t="str">
            <v>LANDRIANO</v>
          </cell>
          <cell r="B3336" t="str">
            <v>PV</v>
          </cell>
          <cell r="C3336" t="str">
            <v>LOMBARDIA</v>
          </cell>
        </row>
        <row r="3337">
          <cell r="A3337" t="str">
            <v>LANGHIRANO</v>
          </cell>
          <cell r="B3337" t="str">
            <v>PR</v>
          </cell>
          <cell r="C3337" t="str">
            <v>EMILIA ROMAGNA</v>
          </cell>
        </row>
        <row r="3338">
          <cell r="A3338" t="str">
            <v>LANGOSCO</v>
          </cell>
          <cell r="B3338" t="str">
            <v>PV</v>
          </cell>
          <cell r="C3338" t="str">
            <v>LOMBARDIA</v>
          </cell>
        </row>
        <row r="3339">
          <cell r="A3339" t="str">
            <v>LANUVIO</v>
          </cell>
          <cell r="B3339" t="str">
            <v>RM</v>
          </cell>
          <cell r="C3339" t="str">
            <v>LAZIO</v>
          </cell>
        </row>
        <row r="3340">
          <cell r="A3340" t="str">
            <v>LANZADA</v>
          </cell>
          <cell r="B3340" t="str">
            <v>SO</v>
          </cell>
          <cell r="C3340" t="str">
            <v>LOMBARDIA</v>
          </cell>
        </row>
        <row r="3341">
          <cell r="A3341" t="str">
            <v>LANZO D'INTELVI</v>
          </cell>
          <cell r="B3341" t="str">
            <v>CO</v>
          </cell>
          <cell r="C3341" t="str">
            <v>LOMBARDIA</v>
          </cell>
        </row>
        <row r="3342">
          <cell r="A3342" t="str">
            <v>LANZO TORINESE</v>
          </cell>
          <cell r="B3342" t="str">
            <v>TO</v>
          </cell>
          <cell r="C3342" t="str">
            <v>PIEMONTE</v>
          </cell>
        </row>
        <row r="3343">
          <cell r="A3343" t="str">
            <v>LAPEDONA</v>
          </cell>
          <cell r="B3343" t="str">
            <v>AP</v>
          </cell>
          <cell r="C3343" t="str">
            <v>MARCHE</v>
          </cell>
        </row>
        <row r="3344">
          <cell r="A3344" t="str">
            <v>LAPIO</v>
          </cell>
          <cell r="B3344" t="str">
            <v>AV</v>
          </cell>
          <cell r="C3344" t="str">
            <v>CAMPANIA</v>
          </cell>
        </row>
        <row r="3345">
          <cell r="A3345" t="str">
            <v>LAPPANO</v>
          </cell>
          <cell r="B3345" t="str">
            <v>CS</v>
          </cell>
          <cell r="C3345" t="str">
            <v>CALABRIA</v>
          </cell>
        </row>
        <row r="3346">
          <cell r="A3346" t="str">
            <v>L'AQUILA</v>
          </cell>
          <cell r="B3346" t="str">
            <v>AQ</v>
          </cell>
          <cell r="C3346" t="str">
            <v>ABRUZZO</v>
          </cell>
        </row>
        <row r="3347">
          <cell r="A3347" t="str">
            <v>LARCIANO</v>
          </cell>
          <cell r="B3347" t="str">
            <v>PT</v>
          </cell>
          <cell r="C3347" t="str">
            <v>TOSCANA</v>
          </cell>
        </row>
        <row r="3348">
          <cell r="A3348" t="str">
            <v>LARDARO</v>
          </cell>
          <cell r="B3348" t="str">
            <v>TN</v>
          </cell>
          <cell r="C3348" t="str">
            <v>TRENTINO ALTO ADIGE</v>
          </cell>
        </row>
        <row r="3349">
          <cell r="A3349" t="str">
            <v>LARDIRAGO</v>
          </cell>
          <cell r="B3349" t="str">
            <v>PV</v>
          </cell>
          <cell r="C3349" t="str">
            <v>LOMBARDIA</v>
          </cell>
        </row>
        <row r="3350">
          <cell r="A3350" t="str">
            <v>LARI</v>
          </cell>
          <cell r="B3350" t="str">
            <v>PI</v>
          </cell>
          <cell r="C3350" t="str">
            <v>TOSCANA</v>
          </cell>
        </row>
        <row r="3351">
          <cell r="A3351" t="str">
            <v>LARIANO</v>
          </cell>
          <cell r="B3351" t="str">
            <v>RM</v>
          </cell>
          <cell r="C3351" t="str">
            <v>LAZIO</v>
          </cell>
        </row>
        <row r="3352">
          <cell r="A3352" t="str">
            <v>LARINO</v>
          </cell>
          <cell r="B3352" t="str">
            <v>CB</v>
          </cell>
          <cell r="C3352" t="str">
            <v>MOLISE</v>
          </cell>
        </row>
        <row r="3353">
          <cell r="A3353" t="str">
            <v>LASA</v>
          </cell>
          <cell r="B3353" t="str">
            <v>BZ</v>
          </cell>
          <cell r="C3353" t="str">
            <v>TRENTINO ALTO ADIGE</v>
          </cell>
        </row>
        <row r="3354">
          <cell r="A3354" t="str">
            <v>LASCARI</v>
          </cell>
          <cell r="B3354" t="str">
            <v>PA</v>
          </cell>
          <cell r="C3354" t="str">
            <v>SICILIA</v>
          </cell>
        </row>
        <row r="3355">
          <cell r="A3355" t="str">
            <v>LASINO</v>
          </cell>
          <cell r="B3355" t="str">
            <v>TN</v>
          </cell>
          <cell r="C3355" t="str">
            <v>TRENTINO ALTO ADIGE</v>
          </cell>
        </row>
        <row r="3356">
          <cell r="A3356" t="str">
            <v>LASNIGO</v>
          </cell>
          <cell r="B3356" t="str">
            <v>CO</v>
          </cell>
          <cell r="C3356" t="str">
            <v>LOMBARDIA</v>
          </cell>
        </row>
        <row r="3357">
          <cell r="A3357" t="str">
            <v>LASTEBASSE</v>
          </cell>
          <cell r="B3357" t="str">
            <v>VI</v>
          </cell>
          <cell r="C3357" t="str">
            <v>VENETO</v>
          </cell>
        </row>
        <row r="3358">
          <cell r="A3358" t="str">
            <v>LASTRA A SIGNA</v>
          </cell>
          <cell r="B3358" t="str">
            <v>FI</v>
          </cell>
          <cell r="C3358" t="str">
            <v>TOSCANA</v>
          </cell>
        </row>
        <row r="3359">
          <cell r="A3359" t="str">
            <v>LATERA</v>
          </cell>
          <cell r="B3359" t="str">
            <v>VT</v>
          </cell>
          <cell r="C3359" t="str">
            <v>LAZIO</v>
          </cell>
        </row>
        <row r="3360">
          <cell r="A3360" t="str">
            <v>LATERINA</v>
          </cell>
          <cell r="B3360" t="str">
            <v>AR</v>
          </cell>
          <cell r="C3360" t="str">
            <v>TOSCANA</v>
          </cell>
        </row>
        <row r="3361">
          <cell r="A3361" t="str">
            <v>LATERZA</v>
          </cell>
          <cell r="B3361" t="str">
            <v>TA</v>
          </cell>
          <cell r="C3361" t="str">
            <v>PUGLIA</v>
          </cell>
        </row>
        <row r="3362">
          <cell r="A3362" t="str">
            <v>LATIANO</v>
          </cell>
          <cell r="B3362" t="str">
            <v>BR</v>
          </cell>
          <cell r="C3362" t="str">
            <v>PUGLIA</v>
          </cell>
        </row>
        <row r="3363">
          <cell r="A3363" t="str">
            <v>LATINA</v>
          </cell>
          <cell r="B3363" t="str">
            <v>LT</v>
          </cell>
          <cell r="C3363" t="str">
            <v>LAZIO</v>
          </cell>
        </row>
        <row r="3364">
          <cell r="A3364" t="str">
            <v>LATISANA</v>
          </cell>
          <cell r="B3364" t="str">
            <v>UD</v>
          </cell>
          <cell r="C3364" t="str">
            <v>FRIULI VENEZIA GIULIA</v>
          </cell>
        </row>
        <row r="3365">
          <cell r="A3365" t="str">
            <v>LATRONICO</v>
          </cell>
          <cell r="B3365" t="str">
            <v>PZ</v>
          </cell>
          <cell r="C3365" t="str">
            <v>BASILICATA</v>
          </cell>
        </row>
        <row r="3366">
          <cell r="A3366" t="str">
            <v>LATTARICO</v>
          </cell>
          <cell r="B3366" t="str">
            <v>CS</v>
          </cell>
          <cell r="C3366" t="str">
            <v>CALABRIA</v>
          </cell>
        </row>
        <row r="3367">
          <cell r="A3367" t="str">
            <v>LAUCO</v>
          </cell>
          <cell r="B3367" t="str">
            <v>UD</v>
          </cell>
          <cell r="C3367" t="str">
            <v>FRIULI VENEZIA GIULIA</v>
          </cell>
        </row>
        <row r="3368">
          <cell r="A3368" t="str">
            <v>LAUREANA CILENTO</v>
          </cell>
          <cell r="B3368" t="str">
            <v>SA</v>
          </cell>
          <cell r="C3368" t="str">
            <v>CAMPANIA</v>
          </cell>
        </row>
        <row r="3369">
          <cell r="A3369" t="str">
            <v>LAUREANA DI BORRELLO</v>
          </cell>
          <cell r="B3369" t="str">
            <v>RC</v>
          </cell>
          <cell r="C3369" t="str">
            <v>CALABRIA</v>
          </cell>
        </row>
        <row r="3370">
          <cell r="A3370" t="str">
            <v>LAUREGNO</v>
          </cell>
          <cell r="B3370" t="str">
            <v>BZ</v>
          </cell>
          <cell r="C3370" t="str">
            <v>TRENTINO ALTO ADIGE</v>
          </cell>
        </row>
        <row r="3371">
          <cell r="A3371" t="str">
            <v>LAURENZANA</v>
          </cell>
          <cell r="B3371" t="str">
            <v>PZ</v>
          </cell>
          <cell r="C3371" t="str">
            <v>BASILICATA</v>
          </cell>
        </row>
        <row r="3372">
          <cell r="A3372" t="str">
            <v>LAURIA</v>
          </cell>
          <cell r="B3372" t="str">
            <v>PZ</v>
          </cell>
          <cell r="C3372" t="str">
            <v>BASILICATA</v>
          </cell>
        </row>
        <row r="3373">
          <cell r="A3373" t="str">
            <v>LAURIANO</v>
          </cell>
          <cell r="B3373" t="str">
            <v>TO</v>
          </cell>
          <cell r="C3373" t="str">
            <v>PIEMONTE</v>
          </cell>
        </row>
        <row r="3374">
          <cell r="A3374" t="str">
            <v>LAURINO</v>
          </cell>
          <cell r="B3374" t="str">
            <v>SA</v>
          </cell>
          <cell r="C3374" t="str">
            <v>CAMPANIA</v>
          </cell>
        </row>
        <row r="3375">
          <cell r="A3375" t="str">
            <v>LAURITO</v>
          </cell>
          <cell r="B3375" t="str">
            <v>SA</v>
          </cell>
          <cell r="C3375" t="str">
            <v>CAMPANIA</v>
          </cell>
        </row>
        <row r="3376">
          <cell r="A3376" t="str">
            <v>LAURO</v>
          </cell>
          <cell r="B3376" t="str">
            <v>AV</v>
          </cell>
          <cell r="C3376" t="str">
            <v>CAMPANIA</v>
          </cell>
        </row>
        <row r="3377">
          <cell r="A3377" t="str">
            <v>LAVAGNA</v>
          </cell>
          <cell r="B3377" t="str">
            <v>GE</v>
          </cell>
          <cell r="C3377" t="str">
            <v>LIGURIA</v>
          </cell>
        </row>
        <row r="3378">
          <cell r="A3378" t="str">
            <v>LAVAGNO</v>
          </cell>
          <cell r="B3378" t="str">
            <v>VR</v>
          </cell>
          <cell r="C3378" t="str">
            <v>VENETO</v>
          </cell>
        </row>
        <row r="3379">
          <cell r="A3379" t="str">
            <v>LAVARONE</v>
          </cell>
          <cell r="B3379" t="str">
            <v>TN</v>
          </cell>
          <cell r="C3379" t="str">
            <v>TRENTINO ALTO ADIGE</v>
          </cell>
        </row>
        <row r="3380">
          <cell r="A3380" t="str">
            <v>LAVELLO</v>
          </cell>
          <cell r="B3380" t="str">
            <v>PZ</v>
          </cell>
          <cell r="C3380" t="str">
            <v>BASILICATA</v>
          </cell>
        </row>
        <row r="3381">
          <cell r="A3381" t="str">
            <v>LAVENA PONTE TRESA</v>
          </cell>
          <cell r="B3381" t="str">
            <v>VA</v>
          </cell>
          <cell r="C3381" t="str">
            <v>LOMBARDIA</v>
          </cell>
        </row>
        <row r="3382">
          <cell r="A3382" t="str">
            <v>LAVENO-MOMBELLO</v>
          </cell>
          <cell r="B3382" t="str">
            <v>VA</v>
          </cell>
          <cell r="C3382" t="str">
            <v>LOMBARDIA</v>
          </cell>
        </row>
        <row r="3383">
          <cell r="A3383" t="str">
            <v>LAVENONE</v>
          </cell>
          <cell r="B3383" t="str">
            <v>BS</v>
          </cell>
          <cell r="C3383" t="str">
            <v>LOMBARDIA</v>
          </cell>
        </row>
        <row r="3384">
          <cell r="A3384" t="str">
            <v>LAVIANO</v>
          </cell>
          <cell r="B3384" t="str">
            <v>SA</v>
          </cell>
          <cell r="C3384" t="str">
            <v>CAMPANIA</v>
          </cell>
        </row>
        <row r="3385">
          <cell r="A3385" t="str">
            <v>LAVIS</v>
          </cell>
          <cell r="B3385" t="str">
            <v>TN</v>
          </cell>
          <cell r="C3385" t="str">
            <v>TRENTINO ALTO ADIGE</v>
          </cell>
        </row>
        <row r="3386">
          <cell r="A3386" t="str">
            <v>LAZISE</v>
          </cell>
          <cell r="B3386" t="str">
            <v>VR</v>
          </cell>
          <cell r="C3386" t="str">
            <v>VENETO</v>
          </cell>
        </row>
        <row r="3387">
          <cell r="A3387" t="str">
            <v>LAZZATE</v>
          </cell>
          <cell r="B3387" t="str">
            <v>MI</v>
          </cell>
          <cell r="C3387" t="str">
            <v>LOMBARDIA</v>
          </cell>
        </row>
        <row r="3388">
          <cell r="A3388" t="str">
            <v>LECCE</v>
          </cell>
          <cell r="B3388" t="str">
            <v>LE</v>
          </cell>
          <cell r="C3388" t="str">
            <v>PUGLIA</v>
          </cell>
        </row>
        <row r="3389">
          <cell r="A3389" t="str">
            <v>LECCE NEI MARSI</v>
          </cell>
          <cell r="B3389" t="str">
            <v>AQ</v>
          </cell>
          <cell r="C3389" t="str">
            <v>ABRUZZO</v>
          </cell>
        </row>
        <row r="3390">
          <cell r="A3390" t="str">
            <v>LECCO</v>
          </cell>
          <cell r="B3390" t="str">
            <v>LC</v>
          </cell>
          <cell r="C3390" t="str">
            <v>LOMBARDIA</v>
          </cell>
        </row>
        <row r="3391">
          <cell r="A3391" t="str">
            <v>LEFFE</v>
          </cell>
          <cell r="B3391" t="str">
            <v>BG</v>
          </cell>
          <cell r="C3391" t="str">
            <v>LOMBARDIA</v>
          </cell>
        </row>
        <row r="3392">
          <cell r="A3392" t="str">
            <v>LEGGIUNO</v>
          </cell>
          <cell r="B3392" t="str">
            <v>VA</v>
          </cell>
          <cell r="C3392" t="str">
            <v>LOMBARDIA</v>
          </cell>
        </row>
        <row r="3393">
          <cell r="A3393" t="str">
            <v>LEGNAGO</v>
          </cell>
          <cell r="B3393" t="str">
            <v>VR</v>
          </cell>
          <cell r="C3393" t="str">
            <v>VENETO</v>
          </cell>
        </row>
        <row r="3394">
          <cell r="A3394" t="str">
            <v>LEGNANO</v>
          </cell>
          <cell r="B3394" t="str">
            <v>MI</v>
          </cell>
          <cell r="C3394" t="str">
            <v>LOMBARDIA</v>
          </cell>
        </row>
        <row r="3395">
          <cell r="A3395" t="str">
            <v>LEGNARO</v>
          </cell>
          <cell r="B3395" t="str">
            <v>PD</v>
          </cell>
          <cell r="C3395" t="str">
            <v>VENETO</v>
          </cell>
        </row>
        <row r="3396">
          <cell r="A3396" t="str">
            <v>LEINI</v>
          </cell>
          <cell r="B3396" t="str">
            <v>TO</v>
          </cell>
          <cell r="C3396" t="str">
            <v>PIEMONTE</v>
          </cell>
        </row>
        <row r="3397">
          <cell r="A3397" t="str">
            <v>LEIVI</v>
          </cell>
          <cell r="B3397" t="str">
            <v>GE</v>
          </cell>
          <cell r="C3397" t="str">
            <v>LIGURIA</v>
          </cell>
        </row>
        <row r="3398">
          <cell r="A3398" t="str">
            <v>LEMIE</v>
          </cell>
          <cell r="B3398" t="str">
            <v>TO</v>
          </cell>
          <cell r="C3398" t="str">
            <v>PIEMONTE</v>
          </cell>
        </row>
        <row r="3399">
          <cell r="A3399" t="str">
            <v>LENDINARA</v>
          </cell>
          <cell r="B3399" t="str">
            <v>RO</v>
          </cell>
          <cell r="C3399" t="str">
            <v>VENETO</v>
          </cell>
        </row>
        <row r="3400">
          <cell r="A3400" t="str">
            <v>LENI</v>
          </cell>
          <cell r="B3400" t="str">
            <v>ME</v>
          </cell>
          <cell r="C3400" t="str">
            <v>SICILIA</v>
          </cell>
        </row>
        <row r="3401">
          <cell r="A3401" t="str">
            <v>LENNA</v>
          </cell>
          <cell r="B3401" t="str">
            <v>BG</v>
          </cell>
          <cell r="C3401" t="str">
            <v>LOMBARDIA</v>
          </cell>
        </row>
        <row r="3402">
          <cell r="A3402" t="str">
            <v>LENNO</v>
          </cell>
          <cell r="B3402" t="str">
            <v>CO</v>
          </cell>
          <cell r="C3402" t="str">
            <v>LOMBARDIA</v>
          </cell>
        </row>
        <row r="3403">
          <cell r="A3403" t="str">
            <v>LENO</v>
          </cell>
          <cell r="B3403" t="str">
            <v>BS</v>
          </cell>
          <cell r="C3403" t="str">
            <v>LOMBARDIA</v>
          </cell>
        </row>
        <row r="3404">
          <cell r="A3404" t="str">
            <v>LENOLA</v>
          </cell>
          <cell r="B3404" t="str">
            <v>LT</v>
          </cell>
          <cell r="C3404" t="str">
            <v>LAZIO</v>
          </cell>
        </row>
        <row r="3405">
          <cell r="A3405" t="str">
            <v>LENTA</v>
          </cell>
          <cell r="B3405" t="str">
            <v>VC</v>
          </cell>
          <cell r="C3405" t="str">
            <v>PIEMONTE</v>
          </cell>
        </row>
        <row r="3406">
          <cell r="A3406" t="str">
            <v>LENTATE SUL SEVESO</v>
          </cell>
          <cell r="B3406" t="str">
            <v>MI</v>
          </cell>
          <cell r="C3406" t="str">
            <v>LOMBARDIA</v>
          </cell>
        </row>
        <row r="3407">
          <cell r="A3407" t="str">
            <v>LENTELLA</v>
          </cell>
          <cell r="B3407" t="str">
            <v>CH</v>
          </cell>
          <cell r="C3407" t="str">
            <v>ABRUZZO</v>
          </cell>
        </row>
        <row r="3408">
          <cell r="A3408" t="str">
            <v>LENTIAI</v>
          </cell>
          <cell r="B3408" t="str">
            <v>BL</v>
          </cell>
          <cell r="C3408" t="str">
            <v>VENETO</v>
          </cell>
        </row>
        <row r="3409">
          <cell r="A3409" t="str">
            <v>LENTINI</v>
          </cell>
          <cell r="B3409" t="str">
            <v>SR</v>
          </cell>
          <cell r="C3409" t="str">
            <v>SICILIA</v>
          </cell>
        </row>
        <row r="3410">
          <cell r="A3410" t="str">
            <v>LEONESSA</v>
          </cell>
          <cell r="B3410" t="str">
            <v>RI</v>
          </cell>
          <cell r="C3410" t="str">
            <v>LAZIO</v>
          </cell>
        </row>
        <row r="3411">
          <cell r="A3411" t="str">
            <v>LEONFORTE</v>
          </cell>
          <cell r="B3411" t="str">
            <v>EN</v>
          </cell>
          <cell r="C3411" t="str">
            <v>SICILIA</v>
          </cell>
        </row>
        <row r="3412">
          <cell r="A3412" t="str">
            <v>LEPORANO</v>
          </cell>
          <cell r="B3412" t="str">
            <v>TA</v>
          </cell>
          <cell r="C3412" t="str">
            <v>PUGLIA</v>
          </cell>
        </row>
        <row r="3413">
          <cell r="A3413" t="str">
            <v>LEQUILE</v>
          </cell>
          <cell r="B3413" t="str">
            <v>LE</v>
          </cell>
          <cell r="C3413" t="str">
            <v>PUGLIA</v>
          </cell>
        </row>
        <row r="3414">
          <cell r="A3414" t="str">
            <v>LEQUIO BERRIA</v>
          </cell>
          <cell r="B3414" t="str">
            <v>CN</v>
          </cell>
          <cell r="C3414" t="str">
            <v>PIEMONTE</v>
          </cell>
        </row>
        <row r="3415">
          <cell r="A3415" t="str">
            <v>LEQUIO TANARO</v>
          </cell>
          <cell r="B3415" t="str">
            <v>CN</v>
          </cell>
          <cell r="C3415" t="str">
            <v>PIEMONTE</v>
          </cell>
        </row>
        <row r="3416">
          <cell r="A3416" t="str">
            <v>LERCARA FRIDDI</v>
          </cell>
          <cell r="B3416" t="str">
            <v>PA</v>
          </cell>
          <cell r="C3416" t="str">
            <v>SICILIA</v>
          </cell>
        </row>
        <row r="3417">
          <cell r="A3417" t="str">
            <v>LERICI</v>
          </cell>
          <cell r="B3417" t="str">
            <v>SP</v>
          </cell>
          <cell r="C3417" t="str">
            <v>LIGURIA</v>
          </cell>
        </row>
        <row r="3418">
          <cell r="A3418" t="str">
            <v>LERMA</v>
          </cell>
          <cell r="B3418" t="str">
            <v>AL</v>
          </cell>
          <cell r="C3418" t="str">
            <v>PIEMONTE</v>
          </cell>
        </row>
        <row r="3419">
          <cell r="A3419" t="str">
            <v>LESA</v>
          </cell>
          <cell r="B3419" t="str">
            <v>NO</v>
          </cell>
          <cell r="C3419" t="str">
            <v>PIEMONTE</v>
          </cell>
        </row>
        <row r="3420">
          <cell r="A3420" t="str">
            <v>LESEGNO</v>
          </cell>
          <cell r="B3420" t="str">
            <v>CN</v>
          </cell>
          <cell r="C3420" t="str">
            <v>PIEMONTE</v>
          </cell>
        </row>
        <row r="3421">
          <cell r="A3421" t="str">
            <v>LESIGNANO DE'BAGNI</v>
          </cell>
          <cell r="B3421" t="str">
            <v>PR</v>
          </cell>
          <cell r="C3421" t="str">
            <v>EMILIA ROMAGNA</v>
          </cell>
        </row>
        <row r="3422">
          <cell r="A3422" t="str">
            <v>LESINA</v>
          </cell>
          <cell r="B3422" t="str">
            <v>FG</v>
          </cell>
          <cell r="C3422" t="str">
            <v>PUGLIA</v>
          </cell>
        </row>
        <row r="3423">
          <cell r="A3423" t="str">
            <v>LESMO</v>
          </cell>
          <cell r="B3423" t="str">
            <v>MI</v>
          </cell>
          <cell r="C3423" t="str">
            <v>LOMBARDIA</v>
          </cell>
        </row>
        <row r="3424">
          <cell r="A3424" t="str">
            <v>LESSOLO</v>
          </cell>
          <cell r="B3424" t="str">
            <v>TO</v>
          </cell>
          <cell r="C3424" t="str">
            <v>PIEMONTE</v>
          </cell>
        </row>
        <row r="3425">
          <cell r="A3425" t="str">
            <v>LESSONA</v>
          </cell>
          <cell r="B3425" t="str">
            <v>BI</v>
          </cell>
          <cell r="C3425" t="str">
            <v>PIEMONTE</v>
          </cell>
        </row>
        <row r="3426">
          <cell r="A3426" t="str">
            <v>LESTIZZA</v>
          </cell>
          <cell r="B3426" t="str">
            <v>UD</v>
          </cell>
          <cell r="C3426" t="str">
            <v>FRIULI VENEZIA GIULIA</v>
          </cell>
        </row>
        <row r="3427">
          <cell r="A3427" t="str">
            <v>LETINO</v>
          </cell>
          <cell r="B3427" t="str">
            <v>CE</v>
          </cell>
          <cell r="C3427" t="str">
            <v>CAMPANIA</v>
          </cell>
        </row>
        <row r="3428">
          <cell r="A3428" t="str">
            <v>LETOJANNI</v>
          </cell>
          <cell r="B3428" t="str">
            <v>ME</v>
          </cell>
          <cell r="C3428" t="str">
            <v>SICILIA</v>
          </cell>
        </row>
        <row r="3429">
          <cell r="A3429" t="str">
            <v>LETTERE</v>
          </cell>
          <cell r="B3429" t="str">
            <v>NA</v>
          </cell>
          <cell r="C3429" t="str">
            <v>CAMPANIA</v>
          </cell>
        </row>
        <row r="3430">
          <cell r="A3430" t="str">
            <v>LETTOMANOPPELLO</v>
          </cell>
          <cell r="B3430" t="str">
            <v>PE</v>
          </cell>
          <cell r="C3430" t="str">
            <v>ABRUZZO</v>
          </cell>
        </row>
        <row r="3431">
          <cell r="A3431" t="str">
            <v>LETTOPALENA</v>
          </cell>
          <cell r="B3431" t="str">
            <v>CH</v>
          </cell>
          <cell r="C3431" t="str">
            <v>ABRUZZO</v>
          </cell>
        </row>
        <row r="3432">
          <cell r="A3432" t="str">
            <v>LEVANTO</v>
          </cell>
          <cell r="B3432" t="str">
            <v>SP</v>
          </cell>
          <cell r="C3432" t="str">
            <v>LIGURIA</v>
          </cell>
        </row>
        <row r="3433">
          <cell r="A3433" t="str">
            <v>LEVATE</v>
          </cell>
          <cell r="B3433" t="str">
            <v>BG</v>
          </cell>
          <cell r="C3433" t="str">
            <v>LOMBARDIA</v>
          </cell>
        </row>
        <row r="3434">
          <cell r="A3434" t="str">
            <v>LEVERANO</v>
          </cell>
          <cell r="B3434" t="str">
            <v>LE</v>
          </cell>
          <cell r="C3434" t="str">
            <v>PUGLIA</v>
          </cell>
        </row>
        <row r="3435">
          <cell r="A3435" t="str">
            <v>LEVICE</v>
          </cell>
          <cell r="B3435" t="str">
            <v>CN</v>
          </cell>
          <cell r="C3435" t="str">
            <v>PIEMONTE</v>
          </cell>
        </row>
        <row r="3436">
          <cell r="A3436" t="str">
            <v>LEVICO TERME</v>
          </cell>
          <cell r="B3436" t="str">
            <v>TN</v>
          </cell>
          <cell r="C3436" t="str">
            <v>TRENTINO ALTO ADIGE</v>
          </cell>
        </row>
        <row r="3437">
          <cell r="A3437" t="str">
            <v>LEVONE</v>
          </cell>
          <cell r="B3437" t="str">
            <v>TO</v>
          </cell>
          <cell r="C3437" t="str">
            <v>PIEMONTE</v>
          </cell>
        </row>
        <row r="3438">
          <cell r="A3438" t="str">
            <v>LEZZENO</v>
          </cell>
          <cell r="B3438" t="str">
            <v>CO</v>
          </cell>
          <cell r="C3438" t="str">
            <v>LOMBARDIA</v>
          </cell>
        </row>
        <row r="3439">
          <cell r="A3439" t="str">
            <v>LIBERI</v>
          </cell>
          <cell r="B3439" t="str">
            <v>CE</v>
          </cell>
          <cell r="C3439" t="str">
            <v>CAMPANIA</v>
          </cell>
        </row>
        <row r="3440">
          <cell r="A3440" t="str">
            <v>LIBRIZZI</v>
          </cell>
          <cell r="B3440" t="str">
            <v>ME</v>
          </cell>
          <cell r="C3440" t="str">
            <v>SICILIA</v>
          </cell>
        </row>
        <row r="3441">
          <cell r="A3441" t="str">
            <v>LICATA</v>
          </cell>
          <cell r="B3441" t="str">
            <v>AG</v>
          </cell>
          <cell r="C3441" t="str">
            <v>SICILIA</v>
          </cell>
        </row>
        <row r="3442">
          <cell r="A3442" t="str">
            <v>LICCIANA NARDI</v>
          </cell>
          <cell r="B3442" t="str">
            <v>MS</v>
          </cell>
          <cell r="C3442" t="str">
            <v>TOSCANA</v>
          </cell>
        </row>
        <row r="3443">
          <cell r="A3443" t="str">
            <v>LICENZA</v>
          </cell>
          <cell r="B3443" t="str">
            <v>RM</v>
          </cell>
          <cell r="C3443" t="str">
            <v>LAZIO</v>
          </cell>
        </row>
        <row r="3444">
          <cell r="A3444" t="str">
            <v>LICODIA EUBEA</v>
          </cell>
          <cell r="B3444" t="str">
            <v>CT</v>
          </cell>
          <cell r="C3444" t="str">
            <v>SICILIA</v>
          </cell>
        </row>
        <row r="3445">
          <cell r="A3445" t="str">
            <v>LIERNA</v>
          </cell>
          <cell r="B3445" t="str">
            <v>LC</v>
          </cell>
          <cell r="C3445" t="str">
            <v>LOMBARDIA</v>
          </cell>
        </row>
        <row r="3446">
          <cell r="A3446" t="str">
            <v>LIGNANA</v>
          </cell>
          <cell r="B3446" t="str">
            <v>VC</v>
          </cell>
          <cell r="C3446" t="str">
            <v>PIEMONTE</v>
          </cell>
        </row>
        <row r="3447">
          <cell r="A3447" t="str">
            <v>LIGNANO SABBIADORO</v>
          </cell>
          <cell r="B3447" t="str">
            <v>UD</v>
          </cell>
          <cell r="C3447" t="str">
            <v>FRIULI VENEZIA GIULIA</v>
          </cell>
        </row>
        <row r="3448">
          <cell r="A3448" t="str">
            <v>LIGONCHIO</v>
          </cell>
          <cell r="B3448" t="str">
            <v>RE</v>
          </cell>
          <cell r="C3448" t="str">
            <v>EMILIA ROMAGNA</v>
          </cell>
        </row>
        <row r="3449">
          <cell r="A3449" t="str">
            <v>LIGOSULLO</v>
          </cell>
          <cell r="B3449" t="str">
            <v>UD</v>
          </cell>
          <cell r="C3449" t="str">
            <v>FRIULI VENEZIA GIULIA</v>
          </cell>
        </row>
        <row r="3450">
          <cell r="A3450" t="str">
            <v>LILLIANES</v>
          </cell>
          <cell r="B3450" t="str">
            <v>AO</v>
          </cell>
          <cell r="C3450" t="str">
            <v>VALLE D'AOSTA</v>
          </cell>
        </row>
        <row r="3451">
          <cell r="A3451" t="str">
            <v>LIMANA</v>
          </cell>
          <cell r="B3451" t="str">
            <v>BL</v>
          </cell>
          <cell r="C3451" t="str">
            <v>VENETO</v>
          </cell>
        </row>
        <row r="3452">
          <cell r="A3452" t="str">
            <v>LIMATOLA</v>
          </cell>
          <cell r="B3452" t="str">
            <v>BN</v>
          </cell>
          <cell r="C3452" t="str">
            <v>CAMPANIA</v>
          </cell>
        </row>
        <row r="3453">
          <cell r="A3453" t="str">
            <v>LIMBADI</v>
          </cell>
          <cell r="B3453" t="str">
            <v>VV</v>
          </cell>
          <cell r="C3453" t="str">
            <v>CALABRIA</v>
          </cell>
        </row>
        <row r="3454">
          <cell r="A3454" t="str">
            <v>LIMBIATE</v>
          </cell>
          <cell r="B3454" t="str">
            <v>MI</v>
          </cell>
          <cell r="C3454" t="str">
            <v>LOMBARDIA</v>
          </cell>
        </row>
        <row r="3455">
          <cell r="A3455" t="str">
            <v>LIMENA</v>
          </cell>
          <cell r="B3455" t="str">
            <v>PD</v>
          </cell>
          <cell r="C3455" t="str">
            <v>VENETO</v>
          </cell>
        </row>
        <row r="3456">
          <cell r="A3456" t="str">
            <v>LIMIDO COMASCO</v>
          </cell>
          <cell r="B3456" t="str">
            <v>CO</v>
          </cell>
          <cell r="C3456" t="str">
            <v>LOMBARDIA</v>
          </cell>
        </row>
        <row r="3457">
          <cell r="A3457" t="str">
            <v>LIMINA</v>
          </cell>
          <cell r="B3457" t="str">
            <v>ME</v>
          </cell>
          <cell r="C3457" t="str">
            <v>SICILIA</v>
          </cell>
        </row>
        <row r="3458">
          <cell r="A3458" t="str">
            <v>LIMONE PIEMONTE</v>
          </cell>
          <cell r="B3458" t="str">
            <v>CN</v>
          </cell>
          <cell r="C3458" t="str">
            <v>PIEMONTE</v>
          </cell>
        </row>
        <row r="3459">
          <cell r="A3459" t="str">
            <v>LIMONE SUL GARDA</v>
          </cell>
          <cell r="B3459" t="str">
            <v>BS</v>
          </cell>
          <cell r="C3459" t="str">
            <v>LOMBARDIA</v>
          </cell>
        </row>
        <row r="3460">
          <cell r="A3460" t="str">
            <v>LIMOSANO</v>
          </cell>
          <cell r="B3460" t="str">
            <v>CB</v>
          </cell>
          <cell r="C3460" t="str">
            <v>MOLISE</v>
          </cell>
        </row>
        <row r="3461">
          <cell r="A3461" t="str">
            <v>LINAROLO</v>
          </cell>
          <cell r="B3461" t="str">
            <v>PV</v>
          </cell>
          <cell r="C3461" t="str">
            <v>LOMBARDIA</v>
          </cell>
        </row>
        <row r="3462">
          <cell r="A3462" t="str">
            <v>LINGUAGLOSSA</v>
          </cell>
          <cell r="B3462" t="str">
            <v>CT</v>
          </cell>
          <cell r="C3462" t="str">
            <v>SICILIA</v>
          </cell>
        </row>
        <row r="3463">
          <cell r="A3463" t="str">
            <v>LIONI</v>
          </cell>
          <cell r="B3463" t="str">
            <v>AV</v>
          </cell>
          <cell r="C3463" t="str">
            <v>CAMPANIA</v>
          </cell>
        </row>
        <row r="3464">
          <cell r="A3464" t="str">
            <v>LIPARI</v>
          </cell>
          <cell r="B3464" t="str">
            <v>ME</v>
          </cell>
          <cell r="C3464" t="str">
            <v>SICILIA</v>
          </cell>
        </row>
        <row r="3465">
          <cell r="A3465" t="str">
            <v>LIPOMO</v>
          </cell>
          <cell r="B3465" t="str">
            <v>CO</v>
          </cell>
          <cell r="C3465" t="str">
            <v>LOMBARDIA</v>
          </cell>
        </row>
        <row r="3466">
          <cell r="A3466" t="str">
            <v>LIRIO</v>
          </cell>
          <cell r="B3466" t="str">
            <v>PV</v>
          </cell>
          <cell r="C3466" t="str">
            <v>LOMBARDIA</v>
          </cell>
        </row>
        <row r="3467">
          <cell r="A3467" t="str">
            <v>LISCATE</v>
          </cell>
          <cell r="B3467" t="str">
            <v>MI</v>
          </cell>
          <cell r="C3467" t="str">
            <v>LOMBARDIA</v>
          </cell>
        </row>
        <row r="3468">
          <cell r="A3468" t="str">
            <v>LISCIA</v>
          </cell>
          <cell r="B3468" t="str">
            <v>CH</v>
          </cell>
          <cell r="C3468" t="str">
            <v>ABRUZZO</v>
          </cell>
        </row>
        <row r="3469">
          <cell r="A3469" t="str">
            <v>LISCIANO NICCONE</v>
          </cell>
          <cell r="B3469" t="str">
            <v>PG</v>
          </cell>
          <cell r="C3469" t="str">
            <v>UMBRIA</v>
          </cell>
        </row>
        <row r="3470">
          <cell r="A3470" t="str">
            <v>LISIGNAGO</v>
          </cell>
          <cell r="B3470" t="str">
            <v>TN</v>
          </cell>
          <cell r="C3470" t="str">
            <v>TRENTINO ALTO ADIGE</v>
          </cell>
        </row>
        <row r="3471">
          <cell r="A3471" t="str">
            <v>LISIO</v>
          </cell>
          <cell r="B3471" t="str">
            <v>CN</v>
          </cell>
          <cell r="C3471" t="str">
            <v>PIEMONTE</v>
          </cell>
        </row>
        <row r="3472">
          <cell r="A3472" t="str">
            <v>LISSONE</v>
          </cell>
          <cell r="B3472" t="str">
            <v>MI</v>
          </cell>
          <cell r="C3472" t="str">
            <v>LOMBARDIA</v>
          </cell>
        </row>
        <row r="3473">
          <cell r="A3473" t="str">
            <v>LIVERI</v>
          </cell>
          <cell r="B3473" t="str">
            <v>NA</v>
          </cell>
          <cell r="C3473" t="str">
            <v>CAMPANIA</v>
          </cell>
        </row>
        <row r="3474">
          <cell r="A3474" t="str">
            <v>LIVIGNO</v>
          </cell>
          <cell r="B3474" t="str">
            <v>SO</v>
          </cell>
          <cell r="C3474" t="str">
            <v>LOMBARDIA</v>
          </cell>
        </row>
        <row r="3475">
          <cell r="A3475" t="str">
            <v>LIVINALLONGO DEL COL DI LANA</v>
          </cell>
          <cell r="B3475" t="str">
            <v>BL</v>
          </cell>
          <cell r="C3475" t="str">
            <v>VENETO</v>
          </cell>
        </row>
        <row r="3476">
          <cell r="A3476" t="str">
            <v>LIVO</v>
          </cell>
          <cell r="B3476" t="str">
            <v>CO</v>
          </cell>
          <cell r="C3476" t="str">
            <v>LOMBARDIA</v>
          </cell>
        </row>
        <row r="3477">
          <cell r="A3477" t="str">
            <v>LIVO</v>
          </cell>
          <cell r="B3477" t="str">
            <v>TN</v>
          </cell>
          <cell r="C3477" t="str">
            <v>TRENTINO ALTO ADIGE</v>
          </cell>
        </row>
        <row r="3478">
          <cell r="A3478" t="str">
            <v>LIVORNO</v>
          </cell>
          <cell r="B3478" t="str">
            <v>LI</v>
          </cell>
          <cell r="C3478" t="str">
            <v>TOSCANA</v>
          </cell>
        </row>
        <row r="3479">
          <cell r="A3479" t="str">
            <v>LIVORNO FERRARIS</v>
          </cell>
          <cell r="B3479" t="str">
            <v>VC</v>
          </cell>
          <cell r="C3479" t="str">
            <v>PIEMONTE</v>
          </cell>
        </row>
        <row r="3480">
          <cell r="A3480" t="str">
            <v>LIVRAGA</v>
          </cell>
          <cell r="B3480" t="str">
            <v>LO</v>
          </cell>
          <cell r="C3480" t="str">
            <v>LOMBARDIA</v>
          </cell>
        </row>
        <row r="3481">
          <cell r="A3481" t="str">
            <v>LIZZANELLO</v>
          </cell>
          <cell r="B3481" t="str">
            <v>LE</v>
          </cell>
          <cell r="C3481" t="str">
            <v>PUGLIA</v>
          </cell>
        </row>
        <row r="3482">
          <cell r="A3482" t="str">
            <v>LIZZANO</v>
          </cell>
          <cell r="B3482" t="str">
            <v>TA</v>
          </cell>
          <cell r="C3482" t="str">
            <v>PUGLIA</v>
          </cell>
        </row>
        <row r="3483">
          <cell r="A3483" t="str">
            <v>LIZZANO IN BELVEDERE</v>
          </cell>
          <cell r="B3483" t="str">
            <v>BO</v>
          </cell>
          <cell r="C3483" t="str">
            <v>EMILIA ROMAGNA</v>
          </cell>
        </row>
        <row r="3484">
          <cell r="A3484" t="str">
            <v>LOANO</v>
          </cell>
          <cell r="B3484" t="str">
            <v>SV</v>
          </cell>
          <cell r="C3484" t="str">
            <v>LIGURIA</v>
          </cell>
        </row>
        <row r="3485">
          <cell r="A3485" t="str">
            <v>LOAZZOLO</v>
          </cell>
          <cell r="B3485" t="str">
            <v>AT</v>
          </cell>
          <cell r="C3485" t="str">
            <v>PIEMONTE</v>
          </cell>
        </row>
        <row r="3486">
          <cell r="A3486" t="str">
            <v>LOCANA</v>
          </cell>
          <cell r="B3486" t="str">
            <v>TO</v>
          </cell>
          <cell r="C3486" t="str">
            <v>PIEMONTE</v>
          </cell>
        </row>
        <row r="3487">
          <cell r="A3487" t="str">
            <v>LOCATE DI TRIULZI</v>
          </cell>
          <cell r="B3487" t="str">
            <v>MI</v>
          </cell>
          <cell r="C3487" t="str">
            <v>LOMBARDIA</v>
          </cell>
        </row>
        <row r="3488">
          <cell r="A3488" t="str">
            <v>LOCATE VARESINO</v>
          </cell>
          <cell r="B3488" t="str">
            <v>CO</v>
          </cell>
          <cell r="C3488" t="str">
            <v>LOMBARDIA</v>
          </cell>
        </row>
        <row r="3489">
          <cell r="A3489" t="str">
            <v>LOCATELLO</v>
          </cell>
          <cell r="B3489" t="str">
            <v>BG</v>
          </cell>
          <cell r="C3489" t="str">
            <v>LOMBARDIA</v>
          </cell>
        </row>
        <row r="3490">
          <cell r="A3490" t="str">
            <v>LOCOROTONDO</v>
          </cell>
          <cell r="B3490" t="str">
            <v>BA</v>
          </cell>
          <cell r="C3490" t="str">
            <v>PUGLIA</v>
          </cell>
        </row>
        <row r="3491">
          <cell r="A3491" t="str">
            <v>LOCRI</v>
          </cell>
          <cell r="B3491" t="str">
            <v>RC</v>
          </cell>
          <cell r="C3491" t="str">
            <v>CALABRIA</v>
          </cell>
        </row>
        <row r="3492">
          <cell r="A3492" t="str">
            <v>LODI</v>
          </cell>
          <cell r="B3492" t="str">
            <v>LO</v>
          </cell>
          <cell r="C3492" t="str">
            <v>LOMBARDIA</v>
          </cell>
        </row>
        <row r="3493">
          <cell r="A3493" t="str">
            <v>LODI VECCHIO</v>
          </cell>
          <cell r="B3493" t="str">
            <v>LO</v>
          </cell>
          <cell r="C3493" t="str">
            <v>LOMBARDIA</v>
          </cell>
        </row>
        <row r="3494">
          <cell r="A3494" t="str">
            <v>LODRINO</v>
          </cell>
          <cell r="B3494" t="str">
            <v>BS</v>
          </cell>
          <cell r="C3494" t="str">
            <v>LOMBARDIA</v>
          </cell>
        </row>
        <row r="3495">
          <cell r="A3495" t="str">
            <v>LOGRATO</v>
          </cell>
          <cell r="B3495" t="str">
            <v>BS</v>
          </cell>
          <cell r="C3495" t="str">
            <v>LOMBARDIA</v>
          </cell>
        </row>
        <row r="3496">
          <cell r="A3496" t="str">
            <v>LOIANO</v>
          </cell>
          <cell r="B3496" t="str">
            <v>BO</v>
          </cell>
          <cell r="C3496" t="str">
            <v>EMILIA ROMAGNA</v>
          </cell>
        </row>
        <row r="3497">
          <cell r="A3497" t="str">
            <v>LOMAGNA</v>
          </cell>
          <cell r="B3497" t="str">
            <v>LC</v>
          </cell>
          <cell r="C3497" t="str">
            <v>LOMBARDIA</v>
          </cell>
        </row>
        <row r="3498">
          <cell r="A3498" t="str">
            <v>LOMASO</v>
          </cell>
          <cell r="B3498" t="str">
            <v>TN</v>
          </cell>
          <cell r="C3498" t="str">
            <v>TRENTINO ALTO ADIGE</v>
          </cell>
        </row>
        <row r="3499">
          <cell r="A3499" t="str">
            <v>LOMAZZO</v>
          </cell>
          <cell r="B3499" t="str">
            <v>CO</v>
          </cell>
          <cell r="C3499" t="str">
            <v>LOMBARDIA</v>
          </cell>
        </row>
        <row r="3500">
          <cell r="A3500" t="str">
            <v>LOMBARDORE</v>
          </cell>
          <cell r="B3500" t="str">
            <v>TO</v>
          </cell>
          <cell r="C3500" t="str">
            <v>PIEMONTE</v>
          </cell>
        </row>
        <row r="3501">
          <cell r="A3501" t="str">
            <v>LOMBRIASCO</v>
          </cell>
          <cell r="B3501" t="str">
            <v>TO</v>
          </cell>
          <cell r="C3501" t="str">
            <v>PIEMONTE</v>
          </cell>
        </row>
        <row r="3502">
          <cell r="A3502" t="str">
            <v>LOMELLO</v>
          </cell>
          <cell r="B3502" t="str">
            <v>PV</v>
          </cell>
          <cell r="C3502" t="str">
            <v>LOMBARDIA</v>
          </cell>
        </row>
        <row r="3503">
          <cell r="A3503" t="str">
            <v>LONA-LASES</v>
          </cell>
          <cell r="B3503" t="str">
            <v>TN</v>
          </cell>
          <cell r="C3503" t="str">
            <v>TRENTINO ALTO ADIGE</v>
          </cell>
        </row>
        <row r="3504">
          <cell r="A3504" t="str">
            <v>LONATE CEPPINO</v>
          </cell>
          <cell r="B3504" t="str">
            <v>VA</v>
          </cell>
          <cell r="C3504" t="str">
            <v>LOMBARDIA</v>
          </cell>
        </row>
        <row r="3505">
          <cell r="A3505" t="str">
            <v>LONATE POZZOLO</v>
          </cell>
          <cell r="B3505" t="str">
            <v>VA</v>
          </cell>
          <cell r="C3505" t="str">
            <v>LOMBARDIA</v>
          </cell>
        </row>
        <row r="3506">
          <cell r="A3506" t="str">
            <v>LONATO</v>
          </cell>
          <cell r="B3506" t="str">
            <v>BS</v>
          </cell>
          <cell r="C3506" t="str">
            <v>LOMBARDIA</v>
          </cell>
        </row>
        <row r="3507">
          <cell r="A3507" t="str">
            <v>LONDA</v>
          </cell>
          <cell r="B3507" t="str">
            <v>FI</v>
          </cell>
          <cell r="C3507" t="str">
            <v>TOSCANA</v>
          </cell>
        </row>
        <row r="3508">
          <cell r="A3508" t="str">
            <v>LONGANO</v>
          </cell>
          <cell r="B3508" t="str">
            <v>IS</v>
          </cell>
          <cell r="C3508" t="str">
            <v>MOLISE</v>
          </cell>
        </row>
        <row r="3509">
          <cell r="A3509" t="str">
            <v>LONGARE</v>
          </cell>
          <cell r="B3509" t="str">
            <v>VI</v>
          </cell>
          <cell r="C3509" t="str">
            <v>VENETO</v>
          </cell>
        </row>
        <row r="3510">
          <cell r="A3510" t="str">
            <v>LONGARONE</v>
          </cell>
          <cell r="B3510" t="str">
            <v>BL</v>
          </cell>
          <cell r="C3510" t="str">
            <v>VENETO</v>
          </cell>
        </row>
        <row r="3511">
          <cell r="A3511" t="str">
            <v>LONGHENA</v>
          </cell>
          <cell r="B3511" t="str">
            <v>BS</v>
          </cell>
          <cell r="C3511" t="str">
            <v>LOMBARDIA</v>
          </cell>
        </row>
        <row r="3512">
          <cell r="A3512" t="str">
            <v>LONGI</v>
          </cell>
          <cell r="B3512" t="str">
            <v>ME</v>
          </cell>
          <cell r="C3512" t="str">
            <v>SICILIA</v>
          </cell>
        </row>
        <row r="3513">
          <cell r="A3513" t="str">
            <v>LONGIANO</v>
          </cell>
          <cell r="B3513" t="str">
            <v>FO</v>
          </cell>
          <cell r="C3513" t="str">
            <v>EMILIA ROMAGNA</v>
          </cell>
        </row>
        <row r="3514">
          <cell r="A3514" t="str">
            <v>LONGOBARDI</v>
          </cell>
          <cell r="B3514" t="str">
            <v>CS</v>
          </cell>
          <cell r="C3514" t="str">
            <v>CALABRIA</v>
          </cell>
        </row>
        <row r="3515">
          <cell r="A3515" t="str">
            <v>LONGOBUCCO</v>
          </cell>
          <cell r="B3515" t="str">
            <v>CS</v>
          </cell>
          <cell r="C3515" t="str">
            <v>CALABRIA</v>
          </cell>
        </row>
        <row r="3516">
          <cell r="A3516" t="str">
            <v>LONGONE AL SEGRINO</v>
          </cell>
          <cell r="B3516" t="str">
            <v>CO</v>
          </cell>
          <cell r="C3516" t="str">
            <v>LOMBARDIA</v>
          </cell>
        </row>
        <row r="3517">
          <cell r="A3517" t="str">
            <v>LONGONE SABINO</v>
          </cell>
          <cell r="B3517" t="str">
            <v>RI</v>
          </cell>
          <cell r="C3517" t="str">
            <v>LAZIO</v>
          </cell>
        </row>
        <row r="3518">
          <cell r="A3518" t="str">
            <v>LONIGO</v>
          </cell>
          <cell r="B3518" t="str">
            <v>VI</v>
          </cell>
          <cell r="C3518" t="str">
            <v>VENETO</v>
          </cell>
        </row>
        <row r="3519">
          <cell r="A3519" t="str">
            <v>LORANZE'</v>
          </cell>
          <cell r="B3519" t="str">
            <v>TO</v>
          </cell>
          <cell r="C3519" t="str">
            <v>PIEMONTE</v>
          </cell>
        </row>
        <row r="3520">
          <cell r="A3520" t="str">
            <v>LOREGGIA</v>
          </cell>
          <cell r="B3520" t="str">
            <v>PD</v>
          </cell>
          <cell r="C3520" t="str">
            <v>VENETO</v>
          </cell>
        </row>
        <row r="3521">
          <cell r="A3521" t="str">
            <v>LOREGLIA</v>
          </cell>
          <cell r="B3521" t="str">
            <v>VB</v>
          </cell>
          <cell r="C3521" t="str">
            <v>PIEMONTE</v>
          </cell>
        </row>
        <row r="3522">
          <cell r="A3522" t="str">
            <v>LORENZAGO DI CADORE</v>
          </cell>
          <cell r="B3522" t="str">
            <v>BL</v>
          </cell>
          <cell r="C3522" t="str">
            <v>VENETO</v>
          </cell>
        </row>
        <row r="3523">
          <cell r="A3523" t="str">
            <v>LORENZANA</v>
          </cell>
          <cell r="B3523" t="str">
            <v>PI</v>
          </cell>
          <cell r="C3523" t="str">
            <v>TOSCANA</v>
          </cell>
        </row>
        <row r="3524">
          <cell r="A3524" t="str">
            <v>LOREO</v>
          </cell>
          <cell r="B3524" t="str">
            <v>RO</v>
          </cell>
          <cell r="C3524" t="str">
            <v>VENETO</v>
          </cell>
        </row>
        <row r="3525">
          <cell r="A3525" t="str">
            <v>LORETO</v>
          </cell>
          <cell r="B3525" t="str">
            <v>AN</v>
          </cell>
          <cell r="C3525" t="str">
            <v>MARCHE</v>
          </cell>
        </row>
        <row r="3526">
          <cell r="A3526" t="str">
            <v>LORETO APRUTINO</v>
          </cell>
          <cell r="B3526" t="str">
            <v>PE</v>
          </cell>
          <cell r="C3526" t="str">
            <v>ABRUZZO</v>
          </cell>
        </row>
        <row r="3527">
          <cell r="A3527" t="str">
            <v>LORIA</v>
          </cell>
          <cell r="B3527" t="str">
            <v>TV</v>
          </cell>
          <cell r="C3527" t="str">
            <v>VENETO</v>
          </cell>
        </row>
        <row r="3528">
          <cell r="A3528" t="str">
            <v>LORO CIUFFENNA</v>
          </cell>
          <cell r="B3528" t="str">
            <v>AR</v>
          </cell>
          <cell r="C3528" t="str">
            <v>TOSCANA</v>
          </cell>
        </row>
        <row r="3529">
          <cell r="A3529" t="str">
            <v>LORO PICENO</v>
          </cell>
          <cell r="B3529" t="str">
            <v>MC</v>
          </cell>
          <cell r="C3529" t="str">
            <v>MARCHE</v>
          </cell>
        </row>
        <row r="3530">
          <cell r="A3530" t="str">
            <v>LORSICA</v>
          </cell>
          <cell r="B3530" t="str">
            <v>GE</v>
          </cell>
          <cell r="C3530" t="str">
            <v>LIGURIA</v>
          </cell>
        </row>
        <row r="3531">
          <cell r="A3531" t="str">
            <v>LOSINE</v>
          </cell>
          <cell r="B3531" t="str">
            <v>BS</v>
          </cell>
          <cell r="C3531" t="str">
            <v>LOMBARDIA</v>
          </cell>
        </row>
        <row r="3532">
          <cell r="A3532" t="str">
            <v>LOVERE</v>
          </cell>
          <cell r="B3532" t="str">
            <v>BG</v>
          </cell>
          <cell r="C3532" t="str">
            <v>LOMBARDIA</v>
          </cell>
        </row>
        <row r="3533">
          <cell r="A3533" t="str">
            <v>LOVERO</v>
          </cell>
          <cell r="B3533" t="str">
            <v>SO</v>
          </cell>
          <cell r="C3533" t="str">
            <v>LOMBARDIA</v>
          </cell>
        </row>
        <row r="3534">
          <cell r="A3534" t="str">
            <v>LOZIO</v>
          </cell>
          <cell r="B3534" t="str">
            <v>BS</v>
          </cell>
          <cell r="C3534" t="str">
            <v>LOMBARDIA</v>
          </cell>
        </row>
        <row r="3535">
          <cell r="A3535" t="str">
            <v>LOZZA</v>
          </cell>
          <cell r="B3535" t="str">
            <v>VA</v>
          </cell>
          <cell r="C3535" t="str">
            <v>LOMBARDIA</v>
          </cell>
        </row>
        <row r="3536">
          <cell r="A3536" t="str">
            <v>LOZZO ATESTINO</v>
          </cell>
          <cell r="B3536" t="str">
            <v>PD</v>
          </cell>
          <cell r="C3536" t="str">
            <v>VENETO</v>
          </cell>
        </row>
        <row r="3537">
          <cell r="A3537" t="str">
            <v>LOZZO DI CADORE</v>
          </cell>
          <cell r="B3537" t="str">
            <v>BL</v>
          </cell>
          <cell r="C3537" t="str">
            <v>VENETO</v>
          </cell>
        </row>
        <row r="3538">
          <cell r="A3538" t="str">
            <v>LOZZOLO</v>
          </cell>
          <cell r="B3538" t="str">
            <v>VC</v>
          </cell>
          <cell r="C3538" t="str">
            <v>PIEMONTE</v>
          </cell>
        </row>
        <row r="3539">
          <cell r="A3539" t="str">
            <v>LU</v>
          </cell>
          <cell r="B3539" t="str">
            <v>AL</v>
          </cell>
          <cell r="C3539" t="str">
            <v>PIEMONTE</v>
          </cell>
        </row>
        <row r="3540">
          <cell r="A3540" t="str">
            <v>LUBRIANO</v>
          </cell>
          <cell r="B3540" t="str">
            <v>VT</v>
          </cell>
          <cell r="C3540" t="str">
            <v>LAZIO</v>
          </cell>
        </row>
        <row r="3541">
          <cell r="A3541" t="str">
            <v>LUCCA</v>
          </cell>
          <cell r="B3541" t="str">
            <v>LU</v>
          </cell>
          <cell r="C3541" t="str">
            <v>TOSCANA</v>
          </cell>
        </row>
        <row r="3542">
          <cell r="A3542" t="str">
            <v>LUCCA SICULA</v>
          </cell>
          <cell r="B3542" t="str">
            <v>AG</v>
          </cell>
          <cell r="C3542" t="str">
            <v>SICILIA</v>
          </cell>
        </row>
        <row r="3543">
          <cell r="A3543" t="str">
            <v>LUCERA</v>
          </cell>
          <cell r="B3543" t="str">
            <v>FG</v>
          </cell>
          <cell r="C3543" t="str">
            <v>PUGLIA</v>
          </cell>
        </row>
        <row r="3544">
          <cell r="A3544" t="str">
            <v>LUCIGNANO</v>
          </cell>
          <cell r="B3544" t="str">
            <v>AR</v>
          </cell>
          <cell r="C3544" t="str">
            <v>TOSCANA</v>
          </cell>
        </row>
        <row r="3545">
          <cell r="A3545" t="str">
            <v>LUCINASCO</v>
          </cell>
          <cell r="B3545" t="str">
            <v>IM</v>
          </cell>
          <cell r="C3545" t="str">
            <v>LIGURIA</v>
          </cell>
        </row>
        <row r="3546">
          <cell r="A3546" t="str">
            <v>LUCITO</v>
          </cell>
          <cell r="B3546" t="str">
            <v>CB</v>
          </cell>
          <cell r="C3546" t="str">
            <v>MOLISE</v>
          </cell>
        </row>
        <row r="3547">
          <cell r="A3547" t="str">
            <v>LUCO DEI MARSI</v>
          </cell>
          <cell r="B3547" t="str">
            <v>AQ</v>
          </cell>
          <cell r="C3547" t="str">
            <v>ABRUZZO</v>
          </cell>
        </row>
        <row r="3548">
          <cell r="A3548" t="str">
            <v>LUCOLI</v>
          </cell>
          <cell r="B3548" t="str">
            <v>AQ</v>
          </cell>
          <cell r="C3548" t="str">
            <v>ABRUZZO</v>
          </cell>
        </row>
        <row r="3549">
          <cell r="A3549" t="str">
            <v>LUGAGNANO VAL D'ARDA</v>
          </cell>
          <cell r="B3549" t="str">
            <v>PC</v>
          </cell>
          <cell r="C3549" t="str">
            <v>EMILIA ROMAGNA</v>
          </cell>
        </row>
        <row r="3550">
          <cell r="A3550" t="str">
            <v>LUGNACCO</v>
          </cell>
          <cell r="B3550" t="str">
            <v>TO</v>
          </cell>
          <cell r="C3550" t="str">
            <v>PIEMONTE</v>
          </cell>
        </row>
        <row r="3551">
          <cell r="A3551" t="str">
            <v>LUGNANO IN TEVERINA</v>
          </cell>
          <cell r="B3551" t="str">
            <v>TR</v>
          </cell>
          <cell r="C3551" t="str">
            <v>UMBRIA</v>
          </cell>
        </row>
        <row r="3552">
          <cell r="A3552" t="str">
            <v>LUGO</v>
          </cell>
          <cell r="B3552" t="str">
            <v>RA</v>
          </cell>
          <cell r="C3552" t="str">
            <v>EMILIA ROMAGNA</v>
          </cell>
        </row>
        <row r="3553">
          <cell r="A3553" t="str">
            <v>LUGO DI VICENZA</v>
          </cell>
          <cell r="B3553" t="str">
            <v>VI</v>
          </cell>
          <cell r="C3553" t="str">
            <v>VENETO</v>
          </cell>
        </row>
        <row r="3554">
          <cell r="A3554" t="str">
            <v>LUINO</v>
          </cell>
          <cell r="B3554" t="str">
            <v>VA</v>
          </cell>
          <cell r="C3554" t="str">
            <v>LOMBARDIA</v>
          </cell>
        </row>
        <row r="3555">
          <cell r="A3555" t="str">
            <v>LUISAGO</v>
          </cell>
          <cell r="B3555" t="str">
            <v>CO</v>
          </cell>
          <cell r="C3555" t="str">
            <v>LOMBARDIA</v>
          </cell>
        </row>
        <row r="3556">
          <cell r="A3556" t="str">
            <v>LUMARZO</v>
          </cell>
          <cell r="B3556" t="str">
            <v>GE</v>
          </cell>
          <cell r="C3556" t="str">
            <v>LIGURIA</v>
          </cell>
        </row>
        <row r="3557">
          <cell r="A3557" t="str">
            <v>LUMEZZANE</v>
          </cell>
          <cell r="B3557" t="str">
            <v>BS</v>
          </cell>
          <cell r="C3557" t="str">
            <v>LOMBARDIA</v>
          </cell>
        </row>
        <row r="3558">
          <cell r="A3558" t="str">
            <v>LUNANO</v>
          </cell>
          <cell r="B3558" t="str">
            <v>PS</v>
          </cell>
          <cell r="C3558" t="str">
            <v>MARCHE</v>
          </cell>
        </row>
        <row r="3559">
          <cell r="A3559" t="str">
            <v>LUNGAVILLA</v>
          </cell>
          <cell r="B3559" t="str">
            <v>PV</v>
          </cell>
          <cell r="C3559" t="str">
            <v>LOMBARDIA</v>
          </cell>
        </row>
        <row r="3560">
          <cell r="A3560" t="str">
            <v>LUNGRO</v>
          </cell>
          <cell r="B3560" t="str">
            <v>CS</v>
          </cell>
          <cell r="C3560" t="str">
            <v>CALABRIA</v>
          </cell>
        </row>
        <row r="3561">
          <cell r="A3561" t="str">
            <v>LUOGOSANO</v>
          </cell>
          <cell r="B3561" t="str">
            <v>AV</v>
          </cell>
          <cell r="C3561" t="str">
            <v>CAMPANIA</v>
          </cell>
        </row>
        <row r="3562">
          <cell r="A3562" t="str">
            <v>LUPARA</v>
          </cell>
          <cell r="B3562" t="str">
            <v>CB</v>
          </cell>
          <cell r="C3562" t="str">
            <v>MOLISE</v>
          </cell>
        </row>
        <row r="3563">
          <cell r="A3563" t="str">
            <v>LURAGO D'ERBA</v>
          </cell>
          <cell r="B3563" t="str">
            <v>CO</v>
          </cell>
          <cell r="C3563" t="str">
            <v>LOMBARDIA</v>
          </cell>
        </row>
        <row r="3564">
          <cell r="A3564" t="str">
            <v>LURAGO MARINONE</v>
          </cell>
          <cell r="B3564" t="str">
            <v>CO</v>
          </cell>
          <cell r="C3564" t="str">
            <v>LOMBARDIA</v>
          </cell>
        </row>
        <row r="3565">
          <cell r="A3565" t="str">
            <v>LURANO</v>
          </cell>
          <cell r="B3565" t="str">
            <v>BG</v>
          </cell>
          <cell r="C3565" t="str">
            <v>LOMBARDIA</v>
          </cell>
        </row>
        <row r="3566">
          <cell r="A3566" t="str">
            <v>LURATE CACCIVIO</v>
          </cell>
          <cell r="B3566" t="str">
            <v>CO</v>
          </cell>
          <cell r="C3566" t="str">
            <v>LOMBARDIA</v>
          </cell>
        </row>
        <row r="3567">
          <cell r="A3567" t="str">
            <v>LUSCIANO</v>
          </cell>
          <cell r="B3567" t="str">
            <v>CE</v>
          </cell>
          <cell r="C3567" t="str">
            <v>CAMPANIA</v>
          </cell>
        </row>
        <row r="3568">
          <cell r="A3568" t="str">
            <v>LUSERNA</v>
          </cell>
          <cell r="B3568" t="str">
            <v>TN</v>
          </cell>
          <cell r="C3568" t="str">
            <v>TRENTINO ALTO ADIGE</v>
          </cell>
        </row>
        <row r="3569">
          <cell r="A3569" t="str">
            <v>LUSERNA SAN GIOVANNI</v>
          </cell>
          <cell r="B3569" t="str">
            <v>TO</v>
          </cell>
          <cell r="C3569" t="str">
            <v>PIEMONTE</v>
          </cell>
        </row>
        <row r="3570">
          <cell r="A3570" t="str">
            <v>LUSERNETTA</v>
          </cell>
          <cell r="B3570" t="str">
            <v>TO</v>
          </cell>
          <cell r="C3570" t="str">
            <v>PIEMONTE</v>
          </cell>
        </row>
        <row r="3571">
          <cell r="A3571" t="str">
            <v>LUSEVERA</v>
          </cell>
          <cell r="B3571" t="str">
            <v>UD</v>
          </cell>
          <cell r="C3571" t="str">
            <v>FRIULI VENEZIA GIULIA</v>
          </cell>
        </row>
        <row r="3572">
          <cell r="A3572" t="str">
            <v>LUSIA</v>
          </cell>
          <cell r="B3572" t="str">
            <v>RO</v>
          </cell>
          <cell r="C3572" t="str">
            <v>VENETO</v>
          </cell>
        </row>
        <row r="3573">
          <cell r="A3573" t="str">
            <v>LUSIANA</v>
          </cell>
          <cell r="B3573" t="str">
            <v>VI</v>
          </cell>
          <cell r="C3573" t="str">
            <v>VENETO</v>
          </cell>
        </row>
        <row r="3574">
          <cell r="A3574" t="str">
            <v>LUSIGLIE'</v>
          </cell>
          <cell r="B3574" t="str">
            <v>TO</v>
          </cell>
          <cell r="C3574" t="str">
            <v>PIEMONTE</v>
          </cell>
        </row>
        <row r="3575">
          <cell r="A3575" t="str">
            <v>LUSON</v>
          </cell>
          <cell r="B3575" t="str">
            <v>BZ</v>
          </cell>
          <cell r="C3575" t="str">
            <v>TRENTINO ALTO ADIGE</v>
          </cell>
        </row>
        <row r="3576">
          <cell r="A3576" t="str">
            <v>LUSTRA</v>
          </cell>
          <cell r="B3576" t="str">
            <v>SA</v>
          </cell>
          <cell r="C3576" t="str">
            <v>CAMPANIA</v>
          </cell>
        </row>
        <row r="3577">
          <cell r="A3577" t="str">
            <v>LUVINATE</v>
          </cell>
          <cell r="B3577" t="str">
            <v>VA</v>
          </cell>
          <cell r="C3577" t="str">
            <v>LOMBARDIA</v>
          </cell>
        </row>
        <row r="3578">
          <cell r="A3578" t="str">
            <v>LUZZANA</v>
          </cell>
          <cell r="B3578" t="str">
            <v>BG</v>
          </cell>
          <cell r="C3578" t="str">
            <v>LOMBARDIA</v>
          </cell>
        </row>
        <row r="3579">
          <cell r="A3579" t="str">
            <v>LUZZARA</v>
          </cell>
          <cell r="B3579" t="str">
            <v>RE</v>
          </cell>
          <cell r="C3579" t="str">
            <v>EMILIA ROMAGNA</v>
          </cell>
        </row>
        <row r="3580">
          <cell r="A3580" t="str">
            <v>LUZZI</v>
          </cell>
          <cell r="B3580" t="str">
            <v>CS</v>
          </cell>
          <cell r="C3580" t="str">
            <v>CALABRIA</v>
          </cell>
        </row>
        <row r="3581">
          <cell r="A3581" t="str">
            <v>MACCAGNO</v>
          </cell>
          <cell r="B3581" t="str">
            <v>VA</v>
          </cell>
          <cell r="C3581" t="str">
            <v>LOMBARDIA</v>
          </cell>
        </row>
        <row r="3582">
          <cell r="A3582" t="str">
            <v>MACCASTORNA</v>
          </cell>
          <cell r="B3582" t="str">
            <v>LO</v>
          </cell>
          <cell r="C3582" t="str">
            <v>LOMBARDIA</v>
          </cell>
        </row>
        <row r="3583">
          <cell r="A3583" t="str">
            <v>MACCHIA D'ISERNIA</v>
          </cell>
          <cell r="B3583" t="str">
            <v>IS</v>
          </cell>
          <cell r="C3583" t="str">
            <v>MOLISE</v>
          </cell>
        </row>
        <row r="3584">
          <cell r="A3584" t="str">
            <v>MACCHIA VALFORTORE</v>
          </cell>
          <cell r="B3584" t="str">
            <v>CB</v>
          </cell>
          <cell r="C3584" t="str">
            <v>MOLISE</v>
          </cell>
        </row>
        <row r="3585">
          <cell r="A3585" t="str">
            <v>MACCHIAGODENA</v>
          </cell>
          <cell r="B3585" t="str">
            <v>IS</v>
          </cell>
          <cell r="C3585" t="str">
            <v>MOLISE</v>
          </cell>
        </row>
        <row r="3586">
          <cell r="A3586" t="str">
            <v>MACELLO</v>
          </cell>
          <cell r="B3586" t="str">
            <v>TO</v>
          </cell>
          <cell r="C3586" t="str">
            <v>PIEMONTE</v>
          </cell>
        </row>
        <row r="3587">
          <cell r="A3587" t="str">
            <v>MACERATA</v>
          </cell>
          <cell r="B3587" t="str">
            <v>MC</v>
          </cell>
          <cell r="C3587" t="str">
            <v>MARCHE</v>
          </cell>
        </row>
        <row r="3588">
          <cell r="A3588" t="str">
            <v>MACERATA CAMPANIA</v>
          </cell>
          <cell r="B3588" t="str">
            <v>CE</v>
          </cell>
          <cell r="C3588" t="str">
            <v>CAMPANIA</v>
          </cell>
        </row>
        <row r="3589">
          <cell r="A3589" t="str">
            <v>MACERATA FELTRIA</v>
          </cell>
          <cell r="B3589" t="str">
            <v>PS</v>
          </cell>
          <cell r="C3589" t="str">
            <v>MARCHE</v>
          </cell>
        </row>
        <row r="3590">
          <cell r="A3590" t="str">
            <v>MACHERIO</v>
          </cell>
          <cell r="B3590" t="str">
            <v>MI</v>
          </cell>
          <cell r="C3590" t="str">
            <v>LOMBARDIA</v>
          </cell>
        </row>
        <row r="3591">
          <cell r="A3591" t="str">
            <v>MACLODIO</v>
          </cell>
          <cell r="B3591" t="str">
            <v>BS</v>
          </cell>
          <cell r="C3591" t="str">
            <v>LOMBARDIA</v>
          </cell>
        </row>
        <row r="3592">
          <cell r="A3592" t="str">
            <v>MACRA</v>
          </cell>
          <cell r="B3592" t="str">
            <v>CN</v>
          </cell>
          <cell r="C3592" t="str">
            <v>PIEMONTE</v>
          </cell>
        </row>
        <row r="3593">
          <cell r="A3593" t="str">
            <v>MACUGNAGA</v>
          </cell>
          <cell r="B3593" t="str">
            <v>VB</v>
          </cell>
          <cell r="C3593" t="str">
            <v>PIEMONTE</v>
          </cell>
        </row>
        <row r="3594">
          <cell r="A3594" t="str">
            <v>MADDALONI</v>
          </cell>
          <cell r="B3594" t="str">
            <v>CE</v>
          </cell>
          <cell r="C3594" t="str">
            <v>CAMPANIA</v>
          </cell>
        </row>
        <row r="3595">
          <cell r="A3595" t="str">
            <v>MADESIMO</v>
          </cell>
          <cell r="B3595" t="str">
            <v>SO</v>
          </cell>
          <cell r="C3595" t="str">
            <v>LOMBARDIA</v>
          </cell>
        </row>
        <row r="3596">
          <cell r="A3596" t="str">
            <v>MADIGNANO</v>
          </cell>
          <cell r="B3596" t="str">
            <v>CR</v>
          </cell>
          <cell r="C3596" t="str">
            <v>LOMBARDIA</v>
          </cell>
        </row>
        <row r="3597">
          <cell r="A3597" t="str">
            <v>MADONE</v>
          </cell>
          <cell r="B3597" t="str">
            <v>BG</v>
          </cell>
          <cell r="C3597" t="str">
            <v>LOMBARDIA</v>
          </cell>
        </row>
        <row r="3598">
          <cell r="A3598" t="str">
            <v>MADONNA DEL SASSO</v>
          </cell>
          <cell r="B3598" t="str">
            <v>VB</v>
          </cell>
          <cell r="C3598" t="str">
            <v>PIEMONTE</v>
          </cell>
        </row>
        <row r="3599">
          <cell r="A3599" t="str">
            <v>MAENZA</v>
          </cell>
          <cell r="B3599" t="str">
            <v>LT</v>
          </cell>
          <cell r="C3599" t="str">
            <v>LAZIO</v>
          </cell>
        </row>
        <row r="3600">
          <cell r="A3600" t="str">
            <v>MAFALDA</v>
          </cell>
          <cell r="B3600" t="str">
            <v>CB</v>
          </cell>
          <cell r="C3600" t="str">
            <v>MOLISE</v>
          </cell>
        </row>
        <row r="3601">
          <cell r="A3601" t="str">
            <v>MAGASA</v>
          </cell>
          <cell r="B3601" t="str">
            <v>BS</v>
          </cell>
          <cell r="C3601" t="str">
            <v>LOMBARDIA</v>
          </cell>
        </row>
        <row r="3602">
          <cell r="A3602" t="str">
            <v>MAGENTA</v>
          </cell>
          <cell r="B3602" t="str">
            <v>MI</v>
          </cell>
          <cell r="C3602" t="str">
            <v>LOMBARDIA</v>
          </cell>
        </row>
        <row r="3603">
          <cell r="A3603" t="str">
            <v>MAGGIORA</v>
          </cell>
          <cell r="B3603" t="str">
            <v>NO</v>
          </cell>
          <cell r="C3603" t="str">
            <v>PIEMONTE</v>
          </cell>
        </row>
        <row r="3604">
          <cell r="A3604" t="str">
            <v>MAGHERNO</v>
          </cell>
          <cell r="B3604" t="str">
            <v>PV</v>
          </cell>
          <cell r="C3604" t="str">
            <v>LOMBARDIA</v>
          </cell>
        </row>
        <row r="3605">
          <cell r="A3605" t="str">
            <v>MAGIONE</v>
          </cell>
          <cell r="B3605" t="str">
            <v>PG</v>
          </cell>
          <cell r="C3605" t="str">
            <v>UMBRIA</v>
          </cell>
        </row>
        <row r="3606">
          <cell r="A3606" t="str">
            <v>MAGISANO</v>
          </cell>
          <cell r="B3606" t="str">
            <v>CZ</v>
          </cell>
          <cell r="C3606" t="str">
            <v>CALABRIA</v>
          </cell>
        </row>
        <row r="3607">
          <cell r="A3607" t="str">
            <v>MAGLIANO ALFIERI</v>
          </cell>
          <cell r="B3607" t="str">
            <v>CN</v>
          </cell>
          <cell r="C3607" t="str">
            <v>PIEMONTE</v>
          </cell>
        </row>
        <row r="3608">
          <cell r="A3608" t="str">
            <v>MAGLIANO ALPI</v>
          </cell>
          <cell r="B3608" t="str">
            <v>CN</v>
          </cell>
          <cell r="C3608" t="str">
            <v>PIEMONTE</v>
          </cell>
        </row>
        <row r="3609">
          <cell r="A3609" t="str">
            <v>MAGLIANO DE' MARSI</v>
          </cell>
          <cell r="B3609" t="str">
            <v>AQ</v>
          </cell>
          <cell r="C3609" t="str">
            <v>ABRUZZO</v>
          </cell>
        </row>
        <row r="3610">
          <cell r="A3610" t="str">
            <v>MAGLIANO DI TENNA</v>
          </cell>
          <cell r="B3610" t="str">
            <v>AP</v>
          </cell>
          <cell r="C3610" t="str">
            <v>MARCHE</v>
          </cell>
        </row>
        <row r="3611">
          <cell r="A3611" t="str">
            <v>MAGLIANO IN TOSCANA</v>
          </cell>
          <cell r="B3611" t="str">
            <v>GR</v>
          </cell>
          <cell r="C3611" t="str">
            <v>TOSCANA</v>
          </cell>
        </row>
        <row r="3612">
          <cell r="A3612" t="str">
            <v>MAGLIANO ROMANO</v>
          </cell>
          <cell r="B3612" t="str">
            <v>RM</v>
          </cell>
          <cell r="C3612" t="str">
            <v>LAZIO</v>
          </cell>
        </row>
        <row r="3613">
          <cell r="A3613" t="str">
            <v>MAGLIANO SABINA</v>
          </cell>
          <cell r="B3613" t="str">
            <v>RI</v>
          </cell>
          <cell r="C3613" t="str">
            <v>LAZIO</v>
          </cell>
        </row>
        <row r="3614">
          <cell r="A3614" t="str">
            <v>MAGLIANO VETERE</v>
          </cell>
          <cell r="B3614" t="str">
            <v>SA</v>
          </cell>
          <cell r="C3614" t="str">
            <v>CAMPANIA</v>
          </cell>
        </row>
        <row r="3615">
          <cell r="A3615" t="str">
            <v>MAGLIE</v>
          </cell>
          <cell r="B3615" t="str">
            <v>LE</v>
          </cell>
          <cell r="C3615" t="str">
            <v>PUGLIA</v>
          </cell>
        </row>
        <row r="3616">
          <cell r="A3616" t="str">
            <v>MAGLIOLO</v>
          </cell>
          <cell r="B3616" t="str">
            <v>SV</v>
          </cell>
          <cell r="C3616" t="str">
            <v>LIGURIA</v>
          </cell>
        </row>
        <row r="3617">
          <cell r="A3617" t="str">
            <v>MAGLIONE</v>
          </cell>
          <cell r="B3617" t="str">
            <v>TO</v>
          </cell>
          <cell r="C3617" t="str">
            <v>PIEMONTE</v>
          </cell>
        </row>
        <row r="3618">
          <cell r="A3618" t="str">
            <v>MAGNACAVALLO</v>
          </cell>
          <cell r="B3618" t="str">
            <v>MN</v>
          </cell>
          <cell r="C3618" t="str">
            <v>LOMBARDIA</v>
          </cell>
        </row>
        <row r="3619">
          <cell r="A3619" t="str">
            <v>MAGNAGO</v>
          </cell>
          <cell r="B3619" t="str">
            <v>MI</v>
          </cell>
          <cell r="C3619" t="str">
            <v>LOMBARDIA</v>
          </cell>
        </row>
        <row r="3620">
          <cell r="A3620" t="str">
            <v>MAGNANO</v>
          </cell>
          <cell r="B3620" t="str">
            <v>BI</v>
          </cell>
          <cell r="C3620" t="str">
            <v>PIEMONTE</v>
          </cell>
        </row>
        <row r="3621">
          <cell r="A3621" t="str">
            <v>MAGNANO IN RIVIERA</v>
          </cell>
          <cell r="B3621" t="str">
            <v>UD</v>
          </cell>
          <cell r="C3621" t="str">
            <v>FRIULI VENEZIA GIULIA</v>
          </cell>
        </row>
        <row r="3622">
          <cell r="A3622" t="str">
            <v>MAGRE' SULLA STRADA DEL VINO</v>
          </cell>
          <cell r="B3622" t="str">
            <v>BZ</v>
          </cell>
          <cell r="C3622" t="str">
            <v>TRENTINO ALTO ADIGE</v>
          </cell>
        </row>
        <row r="3623">
          <cell r="A3623" t="str">
            <v>MAGREGLIO</v>
          </cell>
          <cell r="B3623" t="str">
            <v>CO</v>
          </cell>
          <cell r="C3623" t="str">
            <v>LOMBARDIA</v>
          </cell>
        </row>
        <row r="3624">
          <cell r="A3624" t="str">
            <v>MAIDA</v>
          </cell>
          <cell r="B3624" t="str">
            <v>CZ</v>
          </cell>
          <cell r="C3624" t="str">
            <v>CALABRIA</v>
          </cell>
        </row>
        <row r="3625">
          <cell r="A3625" t="str">
            <v>MAIERA'</v>
          </cell>
          <cell r="B3625" t="str">
            <v>CS</v>
          </cell>
          <cell r="C3625" t="str">
            <v>CALABRIA</v>
          </cell>
        </row>
        <row r="3626">
          <cell r="A3626" t="str">
            <v>MAIERATO</v>
          </cell>
          <cell r="B3626" t="str">
            <v>VV</v>
          </cell>
          <cell r="C3626" t="str">
            <v>CALABRIA</v>
          </cell>
        </row>
        <row r="3627">
          <cell r="A3627" t="str">
            <v>MAIOLATI SPONTINI</v>
          </cell>
          <cell r="B3627" t="str">
            <v>AN</v>
          </cell>
          <cell r="C3627" t="str">
            <v>MARCHE</v>
          </cell>
        </row>
        <row r="3628">
          <cell r="A3628" t="str">
            <v>MAIOLO</v>
          </cell>
          <cell r="B3628" t="str">
            <v>PS</v>
          </cell>
          <cell r="C3628" t="str">
            <v>MARCHE</v>
          </cell>
        </row>
        <row r="3629">
          <cell r="A3629" t="str">
            <v>MAIORI</v>
          </cell>
          <cell r="B3629" t="str">
            <v>SA</v>
          </cell>
          <cell r="C3629" t="str">
            <v>CAMPANIA</v>
          </cell>
        </row>
        <row r="3630">
          <cell r="A3630" t="str">
            <v>MAIRAGO</v>
          </cell>
          <cell r="B3630" t="str">
            <v>LO</v>
          </cell>
          <cell r="C3630" t="str">
            <v>LOMBARDIA</v>
          </cell>
        </row>
        <row r="3631">
          <cell r="A3631" t="str">
            <v>MAIRANO</v>
          </cell>
          <cell r="B3631" t="str">
            <v>BS</v>
          </cell>
          <cell r="C3631" t="str">
            <v>LOMBARDIA</v>
          </cell>
        </row>
        <row r="3632">
          <cell r="A3632" t="str">
            <v>MAISSANA</v>
          </cell>
          <cell r="B3632" t="str">
            <v>SP</v>
          </cell>
          <cell r="C3632" t="str">
            <v>LIGURIA</v>
          </cell>
        </row>
        <row r="3633">
          <cell r="A3633" t="str">
            <v>MAJANO</v>
          </cell>
          <cell r="B3633" t="str">
            <v>UD</v>
          </cell>
          <cell r="C3633" t="str">
            <v>FRIULI VENEZIA GIULIA</v>
          </cell>
        </row>
        <row r="3634">
          <cell r="A3634" t="str">
            <v>MALAGNINO</v>
          </cell>
          <cell r="B3634" t="str">
            <v>CR</v>
          </cell>
          <cell r="C3634" t="str">
            <v>LOMBARDIA</v>
          </cell>
        </row>
        <row r="3635">
          <cell r="A3635" t="str">
            <v>MALALBERGO</v>
          </cell>
          <cell r="B3635" t="str">
            <v>BO</v>
          </cell>
          <cell r="C3635" t="str">
            <v>EMILIA ROMAGNA</v>
          </cell>
        </row>
        <row r="3636">
          <cell r="A3636" t="str">
            <v>MALBORGHETTO VALBRUNA</v>
          </cell>
          <cell r="B3636" t="str">
            <v>UD</v>
          </cell>
          <cell r="C3636" t="str">
            <v>FRIULI VENEZIA GIULIA</v>
          </cell>
        </row>
        <row r="3637">
          <cell r="A3637" t="str">
            <v>MALCESINE</v>
          </cell>
          <cell r="B3637" t="str">
            <v>VR</v>
          </cell>
          <cell r="C3637" t="str">
            <v>VENETO</v>
          </cell>
        </row>
        <row r="3638">
          <cell r="A3638" t="str">
            <v>MALE'</v>
          </cell>
          <cell r="B3638" t="str">
            <v>TN</v>
          </cell>
          <cell r="C3638" t="str">
            <v>TRENTINO ALTO ADIGE</v>
          </cell>
        </row>
        <row r="3639">
          <cell r="A3639" t="str">
            <v>MALEGNO</v>
          </cell>
          <cell r="B3639" t="str">
            <v>BS</v>
          </cell>
          <cell r="C3639" t="str">
            <v>LOMBARDIA</v>
          </cell>
        </row>
        <row r="3640">
          <cell r="A3640" t="str">
            <v>MALEO</v>
          </cell>
          <cell r="B3640" t="str">
            <v>LO</v>
          </cell>
          <cell r="C3640" t="str">
            <v>LOMBARDIA</v>
          </cell>
        </row>
        <row r="3641">
          <cell r="A3641" t="str">
            <v>MALESCO</v>
          </cell>
          <cell r="B3641" t="str">
            <v>VB</v>
          </cell>
          <cell r="C3641" t="str">
            <v>PIEMONTE</v>
          </cell>
        </row>
        <row r="3642">
          <cell r="A3642" t="str">
            <v>MALETTO</v>
          </cell>
          <cell r="B3642" t="str">
            <v>CT</v>
          </cell>
          <cell r="C3642" t="str">
            <v>SICILIA</v>
          </cell>
        </row>
        <row r="3643">
          <cell r="A3643" t="str">
            <v>MALFA</v>
          </cell>
          <cell r="B3643" t="str">
            <v>ME</v>
          </cell>
          <cell r="C3643" t="str">
            <v>SICILIA</v>
          </cell>
        </row>
        <row r="3644">
          <cell r="A3644" t="str">
            <v>MALGESSO</v>
          </cell>
          <cell r="B3644" t="str">
            <v>VA</v>
          </cell>
          <cell r="C3644" t="str">
            <v>LOMBARDIA</v>
          </cell>
        </row>
        <row r="3645">
          <cell r="A3645" t="str">
            <v>MALGRATE</v>
          </cell>
          <cell r="B3645" t="str">
            <v>LC</v>
          </cell>
          <cell r="C3645" t="str">
            <v>LOMBARDIA</v>
          </cell>
        </row>
        <row r="3646">
          <cell r="A3646" t="str">
            <v>MALITO</v>
          </cell>
          <cell r="B3646" t="str">
            <v>CS</v>
          </cell>
          <cell r="C3646" t="str">
            <v>CALABRIA</v>
          </cell>
        </row>
        <row r="3647">
          <cell r="A3647" t="str">
            <v>MALLARE</v>
          </cell>
          <cell r="B3647" t="str">
            <v>SV</v>
          </cell>
          <cell r="C3647" t="str">
            <v>LIGURIA</v>
          </cell>
        </row>
        <row r="3648">
          <cell r="A3648" t="str">
            <v>MALLES VENOSTA</v>
          </cell>
          <cell r="B3648" t="str">
            <v>BZ</v>
          </cell>
          <cell r="C3648" t="str">
            <v>TRENTINO ALTO ADIGE</v>
          </cell>
        </row>
        <row r="3649">
          <cell r="A3649" t="str">
            <v>MALNATE</v>
          </cell>
          <cell r="B3649" t="str">
            <v>VA</v>
          </cell>
          <cell r="C3649" t="str">
            <v>LOMBARDIA</v>
          </cell>
        </row>
        <row r="3650">
          <cell r="A3650" t="str">
            <v>MALO</v>
          </cell>
          <cell r="B3650" t="str">
            <v>VI</v>
          </cell>
          <cell r="C3650" t="str">
            <v>VENETO</v>
          </cell>
        </row>
        <row r="3651">
          <cell r="A3651" t="str">
            <v>MALONNO</v>
          </cell>
          <cell r="B3651" t="str">
            <v>BS</v>
          </cell>
          <cell r="C3651" t="str">
            <v>LOMBARDIA</v>
          </cell>
        </row>
        <row r="3652">
          <cell r="A3652" t="str">
            <v>MALOSCO</v>
          </cell>
          <cell r="B3652" t="str">
            <v>TN</v>
          </cell>
          <cell r="C3652" t="str">
            <v>TRENTINO ALTO ADIGE</v>
          </cell>
        </row>
        <row r="3653">
          <cell r="A3653" t="str">
            <v>MALTIGNANO</v>
          </cell>
          <cell r="B3653" t="str">
            <v>AP</v>
          </cell>
          <cell r="C3653" t="str">
            <v>MARCHE</v>
          </cell>
        </row>
        <row r="3654">
          <cell r="A3654" t="str">
            <v>MALVAGNA</v>
          </cell>
          <cell r="B3654" t="str">
            <v>ME</v>
          </cell>
          <cell r="C3654" t="str">
            <v>SICILIA</v>
          </cell>
        </row>
        <row r="3655">
          <cell r="A3655" t="str">
            <v>MALVICINO</v>
          </cell>
          <cell r="B3655" t="str">
            <v>AL</v>
          </cell>
          <cell r="C3655" t="str">
            <v>PIEMONTE</v>
          </cell>
        </row>
        <row r="3656">
          <cell r="A3656" t="str">
            <v>MALVITO</v>
          </cell>
          <cell r="B3656" t="str">
            <v>CS</v>
          </cell>
          <cell r="C3656" t="str">
            <v>CALABRIA</v>
          </cell>
        </row>
        <row r="3657">
          <cell r="A3657" t="str">
            <v>MAMMOLA</v>
          </cell>
          <cell r="B3657" t="str">
            <v>RC</v>
          </cell>
          <cell r="C3657" t="str">
            <v>CALABRIA</v>
          </cell>
        </row>
        <row r="3658">
          <cell r="A3658" t="str">
            <v>MANCIANO</v>
          </cell>
          <cell r="B3658" t="str">
            <v>GR</v>
          </cell>
          <cell r="C3658" t="str">
            <v>TOSCANA</v>
          </cell>
        </row>
        <row r="3659">
          <cell r="A3659" t="str">
            <v>MANDANICI</v>
          </cell>
          <cell r="B3659" t="str">
            <v>ME</v>
          </cell>
          <cell r="C3659" t="str">
            <v>SICILIA</v>
          </cell>
        </row>
        <row r="3660">
          <cell r="A3660" t="str">
            <v>MANDATORICCIO</v>
          </cell>
          <cell r="B3660" t="str">
            <v>CS</v>
          </cell>
          <cell r="C3660" t="str">
            <v>CALABRIA</v>
          </cell>
        </row>
        <row r="3661">
          <cell r="A3661" t="str">
            <v>MANDELA</v>
          </cell>
          <cell r="B3661" t="str">
            <v>RM</v>
          </cell>
          <cell r="C3661" t="str">
            <v>LAZIO</v>
          </cell>
        </row>
        <row r="3662">
          <cell r="A3662" t="str">
            <v>MANDELLO DEL LARIO</v>
          </cell>
          <cell r="B3662" t="str">
            <v>LC</v>
          </cell>
          <cell r="C3662" t="str">
            <v>LOMBARDIA</v>
          </cell>
        </row>
        <row r="3663">
          <cell r="A3663" t="str">
            <v>MANDELLO VITTA</v>
          </cell>
          <cell r="B3663" t="str">
            <v>NO</v>
          </cell>
          <cell r="C3663" t="str">
            <v>PIEMONTE</v>
          </cell>
        </row>
        <row r="3664">
          <cell r="A3664" t="str">
            <v>MANDURIA</v>
          </cell>
          <cell r="B3664" t="str">
            <v>TA</v>
          </cell>
          <cell r="C3664" t="str">
            <v>PUGLIA</v>
          </cell>
        </row>
        <row r="3665">
          <cell r="A3665" t="str">
            <v>MANERBA DEL GARDA</v>
          </cell>
          <cell r="B3665" t="str">
            <v>BS</v>
          </cell>
          <cell r="C3665" t="str">
            <v>LOMBARDIA</v>
          </cell>
        </row>
        <row r="3666">
          <cell r="A3666" t="str">
            <v>MANERBIO</v>
          </cell>
          <cell r="B3666" t="str">
            <v>BS</v>
          </cell>
          <cell r="C3666" t="str">
            <v>LOMBARDIA</v>
          </cell>
        </row>
        <row r="3667">
          <cell r="A3667" t="str">
            <v>MANFREDONIA</v>
          </cell>
          <cell r="B3667" t="str">
            <v>FG</v>
          </cell>
          <cell r="C3667" t="str">
            <v>PUGLIA</v>
          </cell>
        </row>
        <row r="3668">
          <cell r="A3668" t="str">
            <v>MANGO</v>
          </cell>
          <cell r="B3668" t="str">
            <v>CN</v>
          </cell>
          <cell r="C3668" t="str">
            <v>PIEMONTE</v>
          </cell>
        </row>
        <row r="3669">
          <cell r="A3669" t="str">
            <v>MANGONE</v>
          </cell>
          <cell r="B3669" t="str">
            <v>CS</v>
          </cell>
          <cell r="C3669" t="str">
            <v>CALABRIA</v>
          </cell>
        </row>
        <row r="3670">
          <cell r="A3670" t="str">
            <v>MANIACE</v>
          </cell>
          <cell r="B3670" t="str">
            <v>CT</v>
          </cell>
          <cell r="C3670" t="str">
            <v>SICILIA</v>
          </cell>
        </row>
        <row r="3671">
          <cell r="A3671" t="str">
            <v>MANIAGO</v>
          </cell>
          <cell r="B3671" t="str">
            <v>PN</v>
          </cell>
          <cell r="C3671" t="str">
            <v>FRIULI VENEZIA GIULIA</v>
          </cell>
        </row>
        <row r="3672">
          <cell r="A3672" t="str">
            <v>MANOCALZATI</v>
          </cell>
          <cell r="B3672" t="str">
            <v>AV</v>
          </cell>
          <cell r="C3672" t="str">
            <v>CAMPANIA</v>
          </cell>
        </row>
        <row r="3673">
          <cell r="A3673" t="str">
            <v>MANOPPELLO</v>
          </cell>
          <cell r="B3673" t="str">
            <v>PE</v>
          </cell>
          <cell r="C3673" t="str">
            <v>ABRUZZO</v>
          </cell>
        </row>
        <row r="3674">
          <cell r="A3674" t="str">
            <v>MANSUE'</v>
          </cell>
          <cell r="B3674" t="str">
            <v>TV</v>
          </cell>
          <cell r="C3674" t="str">
            <v>VENETO</v>
          </cell>
        </row>
        <row r="3675">
          <cell r="A3675" t="str">
            <v>MANTA</v>
          </cell>
          <cell r="B3675" t="str">
            <v>CN</v>
          </cell>
          <cell r="C3675" t="str">
            <v>PIEMONTE</v>
          </cell>
        </row>
        <row r="3676">
          <cell r="A3676" t="str">
            <v>MANTELLO</v>
          </cell>
          <cell r="B3676" t="str">
            <v>SO</v>
          </cell>
          <cell r="C3676" t="str">
            <v>LOMBARDIA</v>
          </cell>
        </row>
        <row r="3677">
          <cell r="A3677" t="str">
            <v>MANTOVA</v>
          </cell>
          <cell r="B3677" t="str">
            <v>MN</v>
          </cell>
          <cell r="C3677" t="str">
            <v>LOMBARDIA</v>
          </cell>
        </row>
        <row r="3678">
          <cell r="A3678" t="str">
            <v>MANZANO</v>
          </cell>
          <cell r="B3678" t="str">
            <v>UD</v>
          </cell>
          <cell r="C3678" t="str">
            <v>FRIULI VENEZIA GIULIA</v>
          </cell>
        </row>
        <row r="3679">
          <cell r="A3679" t="str">
            <v>MANZIANA</v>
          </cell>
          <cell r="B3679" t="str">
            <v>RM</v>
          </cell>
          <cell r="C3679" t="str">
            <v>LAZIO</v>
          </cell>
        </row>
        <row r="3680">
          <cell r="A3680" t="str">
            <v>MAPELLO</v>
          </cell>
          <cell r="B3680" t="str">
            <v>BG</v>
          </cell>
          <cell r="C3680" t="str">
            <v>LOMBARDIA</v>
          </cell>
        </row>
        <row r="3681">
          <cell r="A3681" t="str">
            <v>MARANELLO</v>
          </cell>
          <cell r="B3681" t="str">
            <v>MO</v>
          </cell>
          <cell r="C3681" t="str">
            <v>EMILIA ROMAGNA</v>
          </cell>
        </row>
        <row r="3682">
          <cell r="A3682" t="str">
            <v>MARANO DI NAPOLI</v>
          </cell>
          <cell r="B3682" t="str">
            <v>NA</v>
          </cell>
          <cell r="C3682" t="str">
            <v>CAMPANIA</v>
          </cell>
        </row>
        <row r="3683">
          <cell r="A3683" t="str">
            <v>MARANO DI VALPOLICELLA</v>
          </cell>
          <cell r="B3683" t="str">
            <v>VR</v>
          </cell>
          <cell r="C3683" t="str">
            <v>VENETO</v>
          </cell>
        </row>
        <row r="3684">
          <cell r="A3684" t="str">
            <v>MARANO EQUO</v>
          </cell>
          <cell r="B3684" t="str">
            <v>RM</v>
          </cell>
          <cell r="C3684" t="str">
            <v>LAZIO</v>
          </cell>
        </row>
        <row r="3685">
          <cell r="A3685" t="str">
            <v>MARANO LAGUNARE</v>
          </cell>
          <cell r="B3685" t="str">
            <v>UD</v>
          </cell>
          <cell r="C3685" t="str">
            <v>FRIULI VENEZIA GIULIA</v>
          </cell>
        </row>
        <row r="3686">
          <cell r="A3686" t="str">
            <v>MARANO MARCHESATO</v>
          </cell>
          <cell r="B3686" t="str">
            <v>CS</v>
          </cell>
          <cell r="C3686" t="str">
            <v>CALABRIA</v>
          </cell>
        </row>
        <row r="3687">
          <cell r="A3687" t="str">
            <v>MARANO PRINCIPATO</v>
          </cell>
          <cell r="B3687" t="str">
            <v>CS</v>
          </cell>
          <cell r="C3687" t="str">
            <v>CALABRIA</v>
          </cell>
        </row>
        <row r="3688">
          <cell r="A3688" t="str">
            <v>MARANO SUL PANARO</v>
          </cell>
          <cell r="B3688" t="str">
            <v>MO</v>
          </cell>
          <cell r="C3688" t="str">
            <v>EMILIA ROMAGNA</v>
          </cell>
        </row>
        <row r="3689">
          <cell r="A3689" t="str">
            <v>MARANO TICINO</v>
          </cell>
          <cell r="B3689" t="str">
            <v>NO</v>
          </cell>
          <cell r="C3689" t="str">
            <v>PIEMONTE</v>
          </cell>
        </row>
        <row r="3690">
          <cell r="A3690" t="str">
            <v>MARANO VICENTINO</v>
          </cell>
          <cell r="B3690" t="str">
            <v>VI</v>
          </cell>
          <cell r="C3690" t="str">
            <v>VENETO</v>
          </cell>
        </row>
        <row r="3691">
          <cell r="A3691" t="str">
            <v>MARANZANA</v>
          </cell>
          <cell r="B3691" t="str">
            <v>AT</v>
          </cell>
          <cell r="C3691" t="str">
            <v>PIEMONTE</v>
          </cell>
        </row>
        <row r="3692">
          <cell r="A3692" t="str">
            <v>MARATEA</v>
          </cell>
          <cell r="B3692" t="str">
            <v>PZ</v>
          </cell>
          <cell r="C3692" t="str">
            <v>BASILICATA</v>
          </cell>
        </row>
        <row r="3693">
          <cell r="A3693" t="str">
            <v>MARCALLO CON CASONE</v>
          </cell>
          <cell r="B3693" t="str">
            <v>MI</v>
          </cell>
          <cell r="C3693" t="str">
            <v>LOMBARDIA</v>
          </cell>
        </row>
        <row r="3694">
          <cell r="A3694" t="str">
            <v>MARCARIA</v>
          </cell>
          <cell r="B3694" t="str">
            <v>MN</v>
          </cell>
          <cell r="C3694" t="str">
            <v>LOMBARDIA</v>
          </cell>
        </row>
        <row r="3695">
          <cell r="A3695" t="str">
            <v>MARCEDUSA</v>
          </cell>
          <cell r="B3695" t="str">
            <v>CZ</v>
          </cell>
          <cell r="C3695" t="str">
            <v>CALABRIA</v>
          </cell>
        </row>
        <row r="3696">
          <cell r="A3696" t="str">
            <v>MARCELLINA</v>
          </cell>
          <cell r="B3696" t="str">
            <v>RM</v>
          </cell>
          <cell r="C3696" t="str">
            <v>LAZIO</v>
          </cell>
        </row>
        <row r="3697">
          <cell r="A3697" t="str">
            <v>MARCELLINARA</v>
          </cell>
          <cell r="B3697" t="str">
            <v>CZ</v>
          </cell>
          <cell r="C3697" t="str">
            <v>CALABRIA</v>
          </cell>
        </row>
        <row r="3698">
          <cell r="A3698" t="str">
            <v>MARCETELLI</v>
          </cell>
          <cell r="B3698" t="str">
            <v>RI</v>
          </cell>
          <cell r="C3698" t="str">
            <v>LAZIO</v>
          </cell>
        </row>
        <row r="3699">
          <cell r="A3699" t="str">
            <v>MARCHENO</v>
          </cell>
          <cell r="B3699" t="str">
            <v>BS</v>
          </cell>
          <cell r="C3699" t="str">
            <v>LOMBARDIA</v>
          </cell>
        </row>
        <row r="3700">
          <cell r="A3700" t="str">
            <v>MARCHIROLO</v>
          </cell>
          <cell r="B3700" t="str">
            <v>VA</v>
          </cell>
          <cell r="C3700" t="str">
            <v>LOMBARDIA</v>
          </cell>
        </row>
        <row r="3701">
          <cell r="A3701" t="str">
            <v>MARCIANA</v>
          </cell>
          <cell r="B3701" t="str">
            <v>LI</v>
          </cell>
          <cell r="C3701" t="str">
            <v>TOSCANA</v>
          </cell>
        </row>
        <row r="3702">
          <cell r="A3702" t="str">
            <v>MARCIANA MARINA</v>
          </cell>
          <cell r="B3702" t="str">
            <v>LI</v>
          </cell>
          <cell r="C3702" t="str">
            <v>TOSCANA</v>
          </cell>
        </row>
        <row r="3703">
          <cell r="A3703" t="str">
            <v>MARCIANISE</v>
          </cell>
          <cell r="B3703" t="str">
            <v>CE</v>
          </cell>
          <cell r="C3703" t="str">
            <v>CAMPANIA</v>
          </cell>
        </row>
        <row r="3704">
          <cell r="A3704" t="str">
            <v>MARCIANO DELLA CHIANA</v>
          </cell>
          <cell r="B3704" t="str">
            <v>AR</v>
          </cell>
          <cell r="C3704" t="str">
            <v>TOSCANA</v>
          </cell>
        </row>
        <row r="3705">
          <cell r="A3705" t="str">
            <v>MARCIGNAGO</v>
          </cell>
          <cell r="B3705" t="str">
            <v>PV</v>
          </cell>
          <cell r="C3705" t="str">
            <v>LOMBARDIA</v>
          </cell>
        </row>
        <row r="3706">
          <cell r="A3706" t="str">
            <v>MARCON</v>
          </cell>
          <cell r="B3706" t="str">
            <v>VE</v>
          </cell>
          <cell r="C3706" t="str">
            <v>VENETO</v>
          </cell>
        </row>
        <row r="3707">
          <cell r="A3707" t="str">
            <v>MAREBBE</v>
          </cell>
          <cell r="B3707" t="str">
            <v>BZ</v>
          </cell>
          <cell r="C3707" t="str">
            <v>TRENTINO ALTO ADIGE</v>
          </cell>
        </row>
        <row r="3708">
          <cell r="A3708" t="str">
            <v>MARENE</v>
          </cell>
          <cell r="B3708" t="str">
            <v>CN</v>
          </cell>
          <cell r="C3708" t="str">
            <v>PIEMONTE</v>
          </cell>
        </row>
        <row r="3709">
          <cell r="A3709" t="str">
            <v>MARENO DI PIAVE</v>
          </cell>
          <cell r="B3709" t="str">
            <v>TV</v>
          </cell>
          <cell r="C3709" t="str">
            <v>VENETO</v>
          </cell>
        </row>
        <row r="3710">
          <cell r="A3710" t="str">
            <v>MARENTINO</v>
          </cell>
          <cell r="B3710" t="str">
            <v>TO</v>
          </cell>
          <cell r="C3710" t="str">
            <v>PIEMONTE</v>
          </cell>
        </row>
        <row r="3711">
          <cell r="A3711" t="str">
            <v>MARETTO</v>
          </cell>
          <cell r="B3711" t="str">
            <v>AT</v>
          </cell>
          <cell r="C3711" t="str">
            <v>PIEMONTE</v>
          </cell>
        </row>
        <row r="3712">
          <cell r="A3712" t="str">
            <v>MARGARITA</v>
          </cell>
          <cell r="B3712" t="str">
            <v>CN</v>
          </cell>
          <cell r="C3712" t="str">
            <v>PIEMONTE</v>
          </cell>
        </row>
        <row r="3713">
          <cell r="A3713" t="str">
            <v>MARGHERITA DI SAVOIA</v>
          </cell>
          <cell r="B3713" t="str">
            <v>FG</v>
          </cell>
          <cell r="C3713" t="str">
            <v>PUGLIA</v>
          </cell>
        </row>
        <row r="3714">
          <cell r="A3714" t="str">
            <v>MARGNO</v>
          </cell>
          <cell r="B3714" t="str">
            <v>LC</v>
          </cell>
          <cell r="C3714" t="str">
            <v>LOMBARDIA</v>
          </cell>
        </row>
        <row r="3715">
          <cell r="A3715" t="str">
            <v>MARIANA MANTOVANA</v>
          </cell>
          <cell r="B3715" t="str">
            <v>MN</v>
          </cell>
          <cell r="C3715" t="str">
            <v>LOMBARDIA</v>
          </cell>
        </row>
        <row r="3716">
          <cell r="A3716" t="str">
            <v>MARIANO COMENSE</v>
          </cell>
          <cell r="B3716" t="str">
            <v>CO</v>
          </cell>
          <cell r="C3716" t="str">
            <v>LOMBARDIA</v>
          </cell>
        </row>
        <row r="3717">
          <cell r="A3717" t="str">
            <v>MARIANO DEL FRIULI</v>
          </cell>
          <cell r="B3717" t="str">
            <v>GO</v>
          </cell>
          <cell r="C3717" t="str">
            <v>FRIULI VENEZIA GIULIA</v>
          </cell>
        </row>
        <row r="3718">
          <cell r="A3718" t="str">
            <v>MARIANOPOLI</v>
          </cell>
          <cell r="B3718" t="str">
            <v>CL</v>
          </cell>
          <cell r="C3718" t="str">
            <v>SICILIA</v>
          </cell>
        </row>
        <row r="3719">
          <cell r="A3719" t="str">
            <v>MARIGLIANELLA</v>
          </cell>
          <cell r="B3719" t="str">
            <v>NA</v>
          </cell>
          <cell r="C3719" t="str">
            <v>CAMPANIA</v>
          </cell>
        </row>
        <row r="3720">
          <cell r="A3720" t="str">
            <v>MARIGLIANO</v>
          </cell>
          <cell r="B3720" t="str">
            <v>NA</v>
          </cell>
          <cell r="C3720" t="str">
            <v>CAMPANIA</v>
          </cell>
        </row>
        <row r="3721">
          <cell r="A3721" t="str">
            <v>MARINA DI GIOIOSA IONICA</v>
          </cell>
          <cell r="B3721" t="str">
            <v>RC</v>
          </cell>
          <cell r="C3721" t="str">
            <v>CALABRIA</v>
          </cell>
        </row>
        <row r="3722">
          <cell r="A3722" t="str">
            <v>MARINEO</v>
          </cell>
          <cell r="B3722" t="str">
            <v>PA</v>
          </cell>
          <cell r="C3722" t="str">
            <v>SICILIA</v>
          </cell>
        </row>
        <row r="3723">
          <cell r="A3723" t="str">
            <v>MARINO</v>
          </cell>
          <cell r="B3723" t="str">
            <v>RM</v>
          </cell>
          <cell r="C3723" t="str">
            <v>LAZIO</v>
          </cell>
        </row>
        <row r="3724">
          <cell r="A3724" t="str">
            <v>MARLENGO</v>
          </cell>
          <cell r="B3724" t="str">
            <v>BZ</v>
          </cell>
          <cell r="C3724" t="str">
            <v>TRENTINO ALTO ADIGE</v>
          </cell>
        </row>
        <row r="3725">
          <cell r="A3725" t="str">
            <v>MARLIANA</v>
          </cell>
          <cell r="B3725" t="str">
            <v>PT</v>
          </cell>
          <cell r="C3725" t="str">
            <v>TOSCANA</v>
          </cell>
        </row>
        <row r="3726">
          <cell r="A3726" t="str">
            <v>MARMENTINO</v>
          </cell>
          <cell r="B3726" t="str">
            <v>BS</v>
          </cell>
          <cell r="C3726" t="str">
            <v>LOMBARDIA</v>
          </cell>
        </row>
        <row r="3727">
          <cell r="A3727" t="str">
            <v>MARMIROLO</v>
          </cell>
          <cell r="B3727" t="str">
            <v>MN</v>
          </cell>
          <cell r="C3727" t="str">
            <v>LOMBARDIA</v>
          </cell>
        </row>
        <row r="3728">
          <cell r="A3728" t="str">
            <v>MARMORA</v>
          </cell>
          <cell r="B3728" t="str">
            <v>CN</v>
          </cell>
          <cell r="C3728" t="str">
            <v>PIEMONTE</v>
          </cell>
        </row>
        <row r="3729">
          <cell r="A3729" t="str">
            <v>MARNATE</v>
          </cell>
          <cell r="B3729" t="str">
            <v>VA</v>
          </cell>
          <cell r="C3729" t="str">
            <v>LOMBARDIA</v>
          </cell>
        </row>
        <row r="3730">
          <cell r="A3730" t="str">
            <v>MARONE</v>
          </cell>
          <cell r="B3730" t="str">
            <v>BS</v>
          </cell>
          <cell r="C3730" t="str">
            <v>LOMBARDIA</v>
          </cell>
        </row>
        <row r="3731">
          <cell r="A3731" t="str">
            <v>MAROPATI</v>
          </cell>
          <cell r="B3731" t="str">
            <v>RC</v>
          </cell>
          <cell r="C3731" t="str">
            <v>CALABRIA</v>
          </cell>
        </row>
        <row r="3732">
          <cell r="A3732" t="str">
            <v>MAROSTICA</v>
          </cell>
          <cell r="B3732" t="str">
            <v>VI</v>
          </cell>
          <cell r="C3732" t="str">
            <v>VENETO</v>
          </cell>
        </row>
        <row r="3733">
          <cell r="A3733" t="str">
            <v>MARRADI</v>
          </cell>
          <cell r="B3733" t="str">
            <v>FI</v>
          </cell>
          <cell r="C3733" t="str">
            <v>TOSCANA</v>
          </cell>
        </row>
        <row r="3734">
          <cell r="A3734" t="str">
            <v>MARSAGLIA</v>
          </cell>
          <cell r="B3734" t="str">
            <v>CN</v>
          </cell>
          <cell r="C3734" t="str">
            <v>PIEMONTE</v>
          </cell>
        </row>
        <row r="3735">
          <cell r="A3735" t="str">
            <v>MARSALA</v>
          </cell>
          <cell r="B3735" t="str">
            <v>TP</v>
          </cell>
          <cell r="C3735" t="str">
            <v>SICILIA</v>
          </cell>
        </row>
        <row r="3736">
          <cell r="A3736" t="str">
            <v>MARSCIANO</v>
          </cell>
          <cell r="B3736" t="str">
            <v>PG</v>
          </cell>
          <cell r="C3736" t="str">
            <v>UMBRIA</v>
          </cell>
        </row>
        <row r="3737">
          <cell r="A3737" t="str">
            <v>MARSICO NUOVO</v>
          </cell>
          <cell r="B3737" t="str">
            <v>PZ</v>
          </cell>
          <cell r="C3737" t="str">
            <v>BASILICATA</v>
          </cell>
        </row>
        <row r="3738">
          <cell r="A3738" t="str">
            <v>MARSICOVETERE</v>
          </cell>
          <cell r="B3738" t="str">
            <v>PZ</v>
          </cell>
          <cell r="C3738" t="str">
            <v>BASILICATA</v>
          </cell>
        </row>
        <row r="3739">
          <cell r="A3739" t="str">
            <v>MARTA</v>
          </cell>
          <cell r="B3739" t="str">
            <v>VT</v>
          </cell>
          <cell r="C3739" t="str">
            <v>LAZIO</v>
          </cell>
        </row>
        <row r="3740">
          <cell r="A3740" t="str">
            <v>MARTANO</v>
          </cell>
          <cell r="B3740" t="str">
            <v>LE</v>
          </cell>
          <cell r="C3740" t="str">
            <v>PUGLIA</v>
          </cell>
        </row>
        <row r="3741">
          <cell r="A3741" t="str">
            <v>MARTELLAGO</v>
          </cell>
          <cell r="B3741" t="str">
            <v>VE</v>
          </cell>
          <cell r="C3741" t="str">
            <v>VENETO</v>
          </cell>
        </row>
        <row r="3742">
          <cell r="A3742" t="str">
            <v>MARTELLO</v>
          </cell>
          <cell r="B3742" t="str">
            <v>BZ</v>
          </cell>
          <cell r="C3742" t="str">
            <v>TRENTINO ALTO ADIGE</v>
          </cell>
        </row>
        <row r="3743">
          <cell r="A3743" t="str">
            <v>MARTIGNACCO</v>
          </cell>
          <cell r="B3743" t="str">
            <v>UD</v>
          </cell>
          <cell r="C3743" t="str">
            <v>FRIULI VENEZIA GIULIA</v>
          </cell>
        </row>
        <row r="3744">
          <cell r="A3744" t="str">
            <v>MARTIGNANA DI PO</v>
          </cell>
          <cell r="B3744" t="str">
            <v>CR</v>
          </cell>
          <cell r="C3744" t="str">
            <v>LOMBARDIA</v>
          </cell>
        </row>
        <row r="3745">
          <cell r="A3745" t="str">
            <v>MARTIGNANO</v>
          </cell>
          <cell r="B3745" t="str">
            <v>LE</v>
          </cell>
          <cell r="C3745" t="str">
            <v>PUGLIA</v>
          </cell>
        </row>
        <row r="3746">
          <cell r="A3746" t="str">
            <v>MARTINA FRANCA</v>
          </cell>
          <cell r="B3746" t="str">
            <v>TA</v>
          </cell>
          <cell r="C3746" t="str">
            <v>PUGLIA</v>
          </cell>
        </row>
        <row r="3747">
          <cell r="A3747" t="str">
            <v>MARTINENGO</v>
          </cell>
          <cell r="B3747" t="str">
            <v>BG</v>
          </cell>
          <cell r="C3747" t="str">
            <v>LOMBARDIA</v>
          </cell>
        </row>
        <row r="3748">
          <cell r="A3748" t="str">
            <v>MARTINIANA PO</v>
          </cell>
          <cell r="B3748" t="str">
            <v>CN</v>
          </cell>
          <cell r="C3748" t="str">
            <v>PIEMONTE</v>
          </cell>
        </row>
        <row r="3749">
          <cell r="A3749" t="str">
            <v>MARTINSICURO</v>
          </cell>
          <cell r="B3749" t="str">
            <v>TE</v>
          </cell>
          <cell r="C3749" t="str">
            <v>ABRUZZO</v>
          </cell>
        </row>
        <row r="3750">
          <cell r="A3750" t="str">
            <v>MARTIRANO</v>
          </cell>
          <cell r="B3750" t="str">
            <v>CZ</v>
          </cell>
          <cell r="C3750" t="str">
            <v>CALABRIA</v>
          </cell>
        </row>
        <row r="3751">
          <cell r="A3751" t="str">
            <v>MARTIRANO LOMBARDO</v>
          </cell>
          <cell r="B3751" t="str">
            <v>CZ</v>
          </cell>
          <cell r="C3751" t="str">
            <v>CALABRIA</v>
          </cell>
        </row>
        <row r="3752">
          <cell r="A3752" t="str">
            <v>MARTONE</v>
          </cell>
          <cell r="B3752" t="str">
            <v>RC</v>
          </cell>
          <cell r="C3752" t="str">
            <v>CALABRIA</v>
          </cell>
        </row>
        <row r="3753">
          <cell r="A3753" t="str">
            <v>MARUDO</v>
          </cell>
          <cell r="B3753" t="str">
            <v>LO</v>
          </cell>
          <cell r="C3753" t="str">
            <v>LOMBARDIA</v>
          </cell>
        </row>
        <row r="3754">
          <cell r="A3754" t="str">
            <v>MARUGGIO</v>
          </cell>
          <cell r="B3754" t="str">
            <v>TA</v>
          </cell>
          <cell r="C3754" t="str">
            <v>PUGLIA</v>
          </cell>
        </row>
        <row r="3755">
          <cell r="A3755" t="str">
            <v>MARZABOTTO</v>
          </cell>
          <cell r="B3755" t="str">
            <v>BO</v>
          </cell>
          <cell r="C3755" t="str">
            <v>EMILIA ROMAGNA</v>
          </cell>
        </row>
        <row r="3756">
          <cell r="A3756" t="str">
            <v>MARZANO</v>
          </cell>
          <cell r="B3756" t="str">
            <v>PV</v>
          </cell>
          <cell r="C3756" t="str">
            <v>LOMBARDIA</v>
          </cell>
        </row>
        <row r="3757">
          <cell r="A3757" t="str">
            <v>MARZANO APPIO</v>
          </cell>
          <cell r="B3757" t="str">
            <v>CE</v>
          </cell>
          <cell r="C3757" t="str">
            <v>CAMPANIA</v>
          </cell>
        </row>
        <row r="3758">
          <cell r="A3758" t="str">
            <v>MARZANO DI NOLA</v>
          </cell>
          <cell r="B3758" t="str">
            <v>AV</v>
          </cell>
          <cell r="C3758" t="str">
            <v>CAMPANIA</v>
          </cell>
        </row>
        <row r="3759">
          <cell r="A3759" t="str">
            <v>MARZI</v>
          </cell>
          <cell r="B3759" t="str">
            <v>CS</v>
          </cell>
          <cell r="C3759" t="str">
            <v>CALABRIA</v>
          </cell>
        </row>
        <row r="3760">
          <cell r="A3760" t="str">
            <v>MARZIO</v>
          </cell>
          <cell r="B3760" t="str">
            <v>VA</v>
          </cell>
          <cell r="C3760" t="str">
            <v>LOMBARDIA</v>
          </cell>
        </row>
        <row r="3761">
          <cell r="A3761" t="str">
            <v>MASATE</v>
          </cell>
          <cell r="B3761" t="str">
            <v>MI</v>
          </cell>
          <cell r="C3761" t="str">
            <v>LOMBARDIA</v>
          </cell>
        </row>
        <row r="3762">
          <cell r="A3762" t="str">
            <v>MASCALI</v>
          </cell>
          <cell r="B3762" t="str">
            <v>CT</v>
          </cell>
          <cell r="C3762" t="str">
            <v>SICILIA</v>
          </cell>
        </row>
        <row r="3763">
          <cell r="A3763" t="str">
            <v>MASCALUCIA</v>
          </cell>
          <cell r="B3763" t="str">
            <v>CT</v>
          </cell>
          <cell r="C3763" t="str">
            <v>SICILIA</v>
          </cell>
        </row>
        <row r="3764">
          <cell r="A3764" t="str">
            <v>MASCHITO</v>
          </cell>
          <cell r="B3764" t="str">
            <v>PZ</v>
          </cell>
          <cell r="C3764" t="str">
            <v>BASILICATA</v>
          </cell>
        </row>
        <row r="3765">
          <cell r="A3765" t="str">
            <v>MASCIAGO PRIMO</v>
          </cell>
          <cell r="B3765" t="str">
            <v>VA</v>
          </cell>
          <cell r="C3765" t="str">
            <v>LOMBARDIA</v>
          </cell>
        </row>
        <row r="3766">
          <cell r="A3766" t="str">
            <v>MASER</v>
          </cell>
          <cell r="B3766" t="str">
            <v>TV</v>
          </cell>
          <cell r="C3766" t="str">
            <v>VENETO</v>
          </cell>
        </row>
        <row r="3767">
          <cell r="A3767" t="str">
            <v>MASERA</v>
          </cell>
          <cell r="B3767" t="str">
            <v>VB</v>
          </cell>
          <cell r="C3767" t="str">
            <v>PIEMONTE</v>
          </cell>
        </row>
        <row r="3768">
          <cell r="A3768" t="str">
            <v>MASERA' DI PADOVA</v>
          </cell>
          <cell r="B3768" t="str">
            <v>PD</v>
          </cell>
          <cell r="C3768" t="str">
            <v>VENETO</v>
          </cell>
        </row>
        <row r="3769">
          <cell r="A3769" t="str">
            <v>MASERADA SUL PIAVE</v>
          </cell>
          <cell r="B3769" t="str">
            <v>TV</v>
          </cell>
          <cell r="C3769" t="str">
            <v>VENETO</v>
          </cell>
        </row>
        <row r="3770">
          <cell r="A3770" t="str">
            <v>MASI</v>
          </cell>
          <cell r="B3770" t="str">
            <v>PD</v>
          </cell>
          <cell r="C3770" t="str">
            <v>VENETO</v>
          </cell>
        </row>
        <row r="3771">
          <cell r="A3771" t="str">
            <v>MASI TORELLO</v>
          </cell>
          <cell r="B3771" t="str">
            <v>FE</v>
          </cell>
          <cell r="C3771" t="str">
            <v>EMILIA ROMAGNA</v>
          </cell>
        </row>
        <row r="3772">
          <cell r="A3772" t="str">
            <v>MASIO</v>
          </cell>
          <cell r="B3772" t="str">
            <v>AL</v>
          </cell>
          <cell r="C3772" t="str">
            <v>PIEMONTE</v>
          </cell>
        </row>
        <row r="3773">
          <cell r="A3773" t="str">
            <v>MASLIANICO</v>
          </cell>
          <cell r="B3773" t="str">
            <v>CO</v>
          </cell>
          <cell r="C3773" t="str">
            <v>LOMBARDIA</v>
          </cell>
        </row>
        <row r="3774">
          <cell r="A3774" t="str">
            <v>MASON VICENTINO</v>
          </cell>
          <cell r="B3774" t="str">
            <v>VI</v>
          </cell>
          <cell r="C3774" t="str">
            <v>VENETO</v>
          </cell>
        </row>
        <row r="3775">
          <cell r="A3775" t="str">
            <v>MASONE</v>
          </cell>
          <cell r="B3775" t="str">
            <v>GE</v>
          </cell>
          <cell r="C3775" t="str">
            <v>LIGURIA</v>
          </cell>
        </row>
        <row r="3776">
          <cell r="A3776" t="str">
            <v>MASSA</v>
          </cell>
          <cell r="B3776" t="str">
            <v>MS</v>
          </cell>
          <cell r="C3776" t="str">
            <v>TOSCANA</v>
          </cell>
        </row>
        <row r="3777">
          <cell r="A3777" t="str">
            <v>MASSA D'ALBE</v>
          </cell>
          <cell r="B3777" t="str">
            <v>AQ</v>
          </cell>
          <cell r="C3777" t="str">
            <v>ABRUZZO</v>
          </cell>
        </row>
        <row r="3778">
          <cell r="A3778" t="str">
            <v>MASSA DI SOMMA</v>
          </cell>
          <cell r="B3778" t="str">
            <v>NA</v>
          </cell>
          <cell r="C3778" t="str">
            <v>CAMPANIA</v>
          </cell>
        </row>
        <row r="3779">
          <cell r="A3779" t="str">
            <v>MASSA E COZZILE</v>
          </cell>
          <cell r="B3779" t="str">
            <v>PT</v>
          </cell>
          <cell r="C3779" t="str">
            <v>TOSCANA</v>
          </cell>
        </row>
        <row r="3780">
          <cell r="A3780" t="str">
            <v>MASSA FERMANA</v>
          </cell>
          <cell r="B3780" t="str">
            <v>AP</v>
          </cell>
          <cell r="C3780" t="str">
            <v>MARCHE</v>
          </cell>
        </row>
        <row r="3781">
          <cell r="A3781" t="str">
            <v>MASSA FISCAGLIA</v>
          </cell>
          <cell r="B3781" t="str">
            <v>FE</v>
          </cell>
          <cell r="C3781" t="str">
            <v>EMILIA ROMAGNA</v>
          </cell>
        </row>
        <row r="3782">
          <cell r="A3782" t="str">
            <v>MASSA LOMBARDA</v>
          </cell>
          <cell r="B3782" t="str">
            <v>RA</v>
          </cell>
          <cell r="C3782" t="str">
            <v>EMILIA ROMAGNA</v>
          </cell>
        </row>
        <row r="3783">
          <cell r="A3783" t="str">
            <v>MASSA LUBRENSE</v>
          </cell>
          <cell r="B3783" t="str">
            <v>NA</v>
          </cell>
          <cell r="C3783" t="str">
            <v>CAMPANIA</v>
          </cell>
        </row>
        <row r="3784">
          <cell r="A3784" t="str">
            <v>MASSA MARITTIMA</v>
          </cell>
          <cell r="B3784" t="str">
            <v>GR</v>
          </cell>
          <cell r="C3784" t="str">
            <v>TOSCANA</v>
          </cell>
        </row>
        <row r="3785">
          <cell r="A3785" t="str">
            <v>MASSA MARTANA</v>
          </cell>
          <cell r="B3785" t="str">
            <v>PG</v>
          </cell>
          <cell r="C3785" t="str">
            <v>UMBRIA</v>
          </cell>
        </row>
        <row r="3786">
          <cell r="A3786" t="str">
            <v>MASSAFRA</v>
          </cell>
          <cell r="B3786" t="str">
            <v>TA</v>
          </cell>
          <cell r="C3786" t="str">
            <v>PUGLIA</v>
          </cell>
        </row>
        <row r="3787">
          <cell r="A3787" t="str">
            <v>MASSALENGO</v>
          </cell>
          <cell r="B3787" t="str">
            <v>LO</v>
          </cell>
          <cell r="C3787" t="str">
            <v>LOMBARDIA</v>
          </cell>
        </row>
        <row r="3788">
          <cell r="A3788" t="str">
            <v>MASSANZAGO</v>
          </cell>
          <cell r="B3788" t="str">
            <v>PD</v>
          </cell>
          <cell r="C3788" t="str">
            <v>VENETO</v>
          </cell>
        </row>
        <row r="3789">
          <cell r="A3789" t="str">
            <v>MASSAROSA</v>
          </cell>
          <cell r="B3789" t="str">
            <v>LU</v>
          </cell>
          <cell r="C3789" t="str">
            <v>TOSCANA</v>
          </cell>
        </row>
        <row r="3790">
          <cell r="A3790" t="str">
            <v>MASSAZZA</v>
          </cell>
          <cell r="B3790" t="str">
            <v>BI</v>
          </cell>
          <cell r="C3790" t="str">
            <v>PIEMONTE</v>
          </cell>
        </row>
        <row r="3791">
          <cell r="A3791" t="str">
            <v>MASSELLO</v>
          </cell>
          <cell r="B3791" t="str">
            <v>TO</v>
          </cell>
          <cell r="C3791" t="str">
            <v>PIEMONTE</v>
          </cell>
        </row>
        <row r="3792">
          <cell r="A3792" t="str">
            <v>MASSERANO</v>
          </cell>
          <cell r="B3792" t="str">
            <v>BI</v>
          </cell>
          <cell r="C3792" t="str">
            <v>PIEMONTE</v>
          </cell>
        </row>
        <row r="3793">
          <cell r="A3793" t="str">
            <v>MASSIGNANO</v>
          </cell>
          <cell r="B3793" t="str">
            <v>AP</v>
          </cell>
          <cell r="C3793" t="str">
            <v>MARCHE</v>
          </cell>
        </row>
        <row r="3794">
          <cell r="A3794" t="str">
            <v>MASSIMENO</v>
          </cell>
          <cell r="B3794" t="str">
            <v>TN</v>
          </cell>
          <cell r="C3794" t="str">
            <v>TRENTINO ALTO ADIGE</v>
          </cell>
        </row>
        <row r="3795">
          <cell r="A3795" t="str">
            <v>MASSIMINO</v>
          </cell>
          <cell r="B3795" t="str">
            <v>SV</v>
          </cell>
          <cell r="C3795" t="str">
            <v>LIGURIA</v>
          </cell>
        </row>
        <row r="3796">
          <cell r="A3796" t="str">
            <v>MASSINO VISCONTI</v>
          </cell>
          <cell r="B3796" t="str">
            <v>NO</v>
          </cell>
          <cell r="C3796" t="str">
            <v>PIEMONTE</v>
          </cell>
        </row>
        <row r="3797">
          <cell r="A3797" t="str">
            <v>MASSIOLA</v>
          </cell>
          <cell r="B3797" t="str">
            <v>VB</v>
          </cell>
          <cell r="C3797" t="str">
            <v>PIEMONTE</v>
          </cell>
        </row>
        <row r="3798">
          <cell r="A3798" t="str">
            <v>MATELICA</v>
          </cell>
          <cell r="B3798" t="str">
            <v>MC</v>
          </cell>
          <cell r="C3798" t="str">
            <v>MARCHE</v>
          </cell>
        </row>
        <row r="3799">
          <cell r="A3799" t="str">
            <v>MATERA</v>
          </cell>
          <cell r="B3799" t="str">
            <v>MT</v>
          </cell>
          <cell r="C3799" t="str">
            <v>BASILICATA</v>
          </cell>
        </row>
        <row r="3800">
          <cell r="A3800" t="str">
            <v>MATHI</v>
          </cell>
          <cell r="B3800" t="str">
            <v>TO</v>
          </cell>
          <cell r="C3800" t="str">
            <v>PIEMONTE</v>
          </cell>
        </row>
        <row r="3801">
          <cell r="A3801" t="str">
            <v>MATINO</v>
          </cell>
          <cell r="B3801" t="str">
            <v>LE</v>
          </cell>
          <cell r="C3801" t="str">
            <v>PUGLIA</v>
          </cell>
        </row>
        <row r="3802">
          <cell r="A3802" t="str">
            <v>MATRICE</v>
          </cell>
          <cell r="B3802" t="str">
            <v>CB</v>
          </cell>
          <cell r="C3802" t="str">
            <v>MOLISE</v>
          </cell>
        </row>
        <row r="3803">
          <cell r="A3803" t="str">
            <v>MATTIE</v>
          </cell>
          <cell r="B3803" t="str">
            <v>TO</v>
          </cell>
          <cell r="C3803" t="str">
            <v>PIEMONTE</v>
          </cell>
        </row>
        <row r="3804">
          <cell r="A3804" t="str">
            <v>MATTINATA</v>
          </cell>
          <cell r="B3804" t="str">
            <v>FG</v>
          </cell>
          <cell r="C3804" t="str">
            <v>PUGLIA</v>
          </cell>
        </row>
        <row r="3805">
          <cell r="A3805" t="str">
            <v>MAZARA DEL VALLO</v>
          </cell>
          <cell r="B3805" t="str">
            <v>TP</v>
          </cell>
          <cell r="C3805" t="str">
            <v>SICILIA</v>
          </cell>
        </row>
        <row r="3806">
          <cell r="A3806" t="str">
            <v>MAZZANO</v>
          </cell>
          <cell r="B3806" t="str">
            <v>BS</v>
          </cell>
          <cell r="C3806" t="str">
            <v>LOMBARDIA</v>
          </cell>
        </row>
        <row r="3807">
          <cell r="A3807" t="str">
            <v>MAZZANO ROMANO</v>
          </cell>
          <cell r="B3807" t="str">
            <v>RM</v>
          </cell>
          <cell r="C3807" t="str">
            <v>LAZIO</v>
          </cell>
        </row>
        <row r="3808">
          <cell r="A3808" t="str">
            <v>MAZZARINO</v>
          </cell>
          <cell r="B3808" t="str">
            <v>CL</v>
          </cell>
          <cell r="C3808" t="str">
            <v>SICILIA</v>
          </cell>
        </row>
        <row r="3809">
          <cell r="A3809" t="str">
            <v>MAZZARRA' SANT'ANDREA</v>
          </cell>
          <cell r="B3809" t="str">
            <v>ME</v>
          </cell>
          <cell r="C3809" t="str">
            <v>SICILIA</v>
          </cell>
        </row>
        <row r="3810">
          <cell r="A3810" t="str">
            <v>MAZZARRONE</v>
          </cell>
          <cell r="B3810" t="str">
            <v>CT</v>
          </cell>
          <cell r="C3810" t="str">
            <v>SICILIA</v>
          </cell>
        </row>
        <row r="3811">
          <cell r="A3811" t="str">
            <v>MAZZE'</v>
          </cell>
          <cell r="B3811" t="str">
            <v>TO</v>
          </cell>
          <cell r="C3811" t="str">
            <v>PIEMONTE</v>
          </cell>
        </row>
        <row r="3812">
          <cell r="A3812" t="str">
            <v>MAZZIN</v>
          </cell>
          <cell r="B3812" t="str">
            <v>TN</v>
          </cell>
          <cell r="C3812" t="str">
            <v>TRENTINO ALTO ADIGE</v>
          </cell>
        </row>
        <row r="3813">
          <cell r="A3813" t="str">
            <v>MAZZO DI VALTELLINA</v>
          </cell>
          <cell r="B3813" t="str">
            <v>SO</v>
          </cell>
          <cell r="C3813" t="str">
            <v>LOMBARDIA</v>
          </cell>
        </row>
        <row r="3814">
          <cell r="A3814" t="str">
            <v>MEANA DI SUSA</v>
          </cell>
          <cell r="B3814" t="str">
            <v>TO</v>
          </cell>
          <cell r="C3814" t="str">
            <v>PIEMONTE</v>
          </cell>
        </row>
        <row r="3815">
          <cell r="A3815" t="str">
            <v>MEDA</v>
          </cell>
          <cell r="B3815" t="str">
            <v>MI</v>
          </cell>
          <cell r="C3815" t="str">
            <v>LOMBARDIA</v>
          </cell>
        </row>
        <row r="3816">
          <cell r="A3816" t="str">
            <v>MEDE</v>
          </cell>
          <cell r="B3816" t="str">
            <v>PV</v>
          </cell>
          <cell r="C3816" t="str">
            <v>LOMBARDIA</v>
          </cell>
        </row>
        <row r="3817">
          <cell r="A3817" t="str">
            <v>MEDEA</v>
          </cell>
          <cell r="B3817" t="str">
            <v>GO</v>
          </cell>
          <cell r="C3817" t="str">
            <v>FRIULI VENEZIA GIULIA</v>
          </cell>
        </row>
        <row r="3818">
          <cell r="A3818" t="str">
            <v>MEDESANO</v>
          </cell>
          <cell r="B3818" t="str">
            <v>PR</v>
          </cell>
          <cell r="C3818" t="str">
            <v>EMILIA ROMAGNA</v>
          </cell>
        </row>
        <row r="3819">
          <cell r="A3819" t="str">
            <v>MEDICINA</v>
          </cell>
          <cell r="B3819" t="str">
            <v>BO</v>
          </cell>
          <cell r="C3819" t="str">
            <v>EMILIA ROMAGNA</v>
          </cell>
        </row>
        <row r="3820">
          <cell r="A3820" t="str">
            <v>MEDIGLIA</v>
          </cell>
          <cell r="B3820" t="str">
            <v>MI</v>
          </cell>
          <cell r="C3820" t="str">
            <v>LOMBARDIA</v>
          </cell>
        </row>
        <row r="3821">
          <cell r="A3821" t="str">
            <v>MEDOLAGO</v>
          </cell>
          <cell r="B3821" t="str">
            <v>BG</v>
          </cell>
          <cell r="C3821" t="str">
            <v>LOMBARDIA</v>
          </cell>
        </row>
        <row r="3822">
          <cell r="A3822" t="str">
            <v>MEDOLE</v>
          </cell>
          <cell r="B3822" t="str">
            <v>MN</v>
          </cell>
          <cell r="C3822" t="str">
            <v>LOMBARDIA</v>
          </cell>
        </row>
        <row r="3823">
          <cell r="A3823" t="str">
            <v>MEDOLLA</v>
          </cell>
          <cell r="B3823" t="str">
            <v>MO</v>
          </cell>
          <cell r="C3823" t="str">
            <v>EMILIA ROMAGNA</v>
          </cell>
        </row>
        <row r="3824">
          <cell r="A3824" t="str">
            <v>MEDUNA DI LIVENZA</v>
          </cell>
          <cell r="B3824" t="str">
            <v>TV</v>
          </cell>
          <cell r="C3824" t="str">
            <v>VENETO</v>
          </cell>
        </row>
        <row r="3825">
          <cell r="A3825" t="str">
            <v>MEDUNO</v>
          </cell>
          <cell r="B3825" t="str">
            <v>PN</v>
          </cell>
          <cell r="C3825" t="str">
            <v>FRIULI VENEZIA GIULIA</v>
          </cell>
        </row>
        <row r="3826">
          <cell r="A3826" t="str">
            <v>MEGLIADINO SAN FIDENZIO</v>
          </cell>
          <cell r="B3826" t="str">
            <v>PD</v>
          </cell>
          <cell r="C3826" t="str">
            <v>VENETO</v>
          </cell>
        </row>
        <row r="3827">
          <cell r="A3827" t="str">
            <v>MEGLIADINO SAN VITALE</v>
          </cell>
          <cell r="B3827" t="str">
            <v>PD</v>
          </cell>
          <cell r="C3827" t="str">
            <v>VENETO</v>
          </cell>
        </row>
        <row r="3828">
          <cell r="A3828" t="str">
            <v>MEINA</v>
          </cell>
          <cell r="B3828" t="str">
            <v>NO</v>
          </cell>
          <cell r="C3828" t="str">
            <v>PIEMONTE</v>
          </cell>
        </row>
        <row r="3829">
          <cell r="A3829" t="str">
            <v>MEL</v>
          </cell>
          <cell r="B3829" t="str">
            <v>BL</v>
          </cell>
          <cell r="C3829" t="str">
            <v>VENETO</v>
          </cell>
        </row>
        <row r="3830">
          <cell r="A3830" t="str">
            <v>MELARA</v>
          </cell>
          <cell r="B3830" t="str">
            <v>RO</v>
          </cell>
          <cell r="C3830" t="str">
            <v>VENETO</v>
          </cell>
        </row>
        <row r="3831">
          <cell r="A3831" t="str">
            <v>MELAZZO</v>
          </cell>
          <cell r="B3831" t="str">
            <v>AL</v>
          </cell>
          <cell r="C3831" t="str">
            <v>PIEMONTE</v>
          </cell>
        </row>
        <row r="3832">
          <cell r="A3832" t="str">
            <v>MELDOLA</v>
          </cell>
          <cell r="B3832" t="str">
            <v>FO</v>
          </cell>
          <cell r="C3832" t="str">
            <v>EMILIA ROMAGNA</v>
          </cell>
        </row>
        <row r="3833">
          <cell r="A3833" t="str">
            <v>MELE</v>
          </cell>
          <cell r="B3833" t="str">
            <v>GE</v>
          </cell>
          <cell r="C3833" t="str">
            <v>LIGURIA</v>
          </cell>
        </row>
        <row r="3834">
          <cell r="A3834" t="str">
            <v>MELEGNANO</v>
          </cell>
          <cell r="B3834" t="str">
            <v>MI</v>
          </cell>
          <cell r="C3834" t="str">
            <v>LOMBARDIA</v>
          </cell>
        </row>
        <row r="3835">
          <cell r="A3835" t="str">
            <v>MELENDUGNO</v>
          </cell>
          <cell r="B3835" t="str">
            <v>LE</v>
          </cell>
          <cell r="C3835" t="str">
            <v>PUGLIA</v>
          </cell>
        </row>
        <row r="3836">
          <cell r="A3836" t="str">
            <v>MELETI</v>
          </cell>
          <cell r="B3836" t="str">
            <v>LO</v>
          </cell>
          <cell r="C3836" t="str">
            <v>LOMBARDIA</v>
          </cell>
        </row>
        <row r="3837">
          <cell r="A3837" t="str">
            <v>MELFI</v>
          </cell>
          <cell r="B3837" t="str">
            <v>PZ</v>
          </cell>
          <cell r="C3837" t="str">
            <v>BASILICATA</v>
          </cell>
        </row>
        <row r="3838">
          <cell r="A3838" t="str">
            <v>MELICUCCA'</v>
          </cell>
          <cell r="B3838" t="str">
            <v>RC</v>
          </cell>
          <cell r="C3838" t="str">
            <v>CALABRIA</v>
          </cell>
        </row>
        <row r="3839">
          <cell r="A3839" t="str">
            <v>MELICUCCO</v>
          </cell>
          <cell r="B3839" t="str">
            <v>RC</v>
          </cell>
          <cell r="C3839" t="str">
            <v>CALABRIA</v>
          </cell>
        </row>
        <row r="3840">
          <cell r="A3840" t="str">
            <v>MELILLI</v>
          </cell>
          <cell r="B3840" t="str">
            <v>SR</v>
          </cell>
          <cell r="C3840" t="str">
            <v>SICILIA</v>
          </cell>
        </row>
        <row r="3841">
          <cell r="A3841" t="str">
            <v>MELISSA</v>
          </cell>
          <cell r="B3841" t="str">
            <v>KR</v>
          </cell>
          <cell r="C3841" t="str">
            <v>CALABRIA</v>
          </cell>
        </row>
        <row r="3842">
          <cell r="A3842" t="str">
            <v>MELISSANO</v>
          </cell>
          <cell r="B3842" t="str">
            <v>LE</v>
          </cell>
          <cell r="C3842" t="str">
            <v>PUGLIA</v>
          </cell>
        </row>
        <row r="3843">
          <cell r="A3843" t="str">
            <v>MELITO DI NAPOLI</v>
          </cell>
          <cell r="B3843" t="str">
            <v>NA</v>
          </cell>
          <cell r="C3843" t="str">
            <v>CAMPANIA</v>
          </cell>
        </row>
        <row r="3844">
          <cell r="A3844" t="str">
            <v>MELITO DI PORTO SALVO</v>
          </cell>
          <cell r="B3844" t="str">
            <v>RC</v>
          </cell>
          <cell r="C3844" t="str">
            <v>CALABRIA</v>
          </cell>
        </row>
        <row r="3845">
          <cell r="A3845" t="str">
            <v>MELITO IRPINO</v>
          </cell>
          <cell r="B3845" t="str">
            <v>AV</v>
          </cell>
          <cell r="C3845" t="str">
            <v>CAMPANIA</v>
          </cell>
        </row>
        <row r="3846">
          <cell r="A3846" t="str">
            <v>MELIZZANO</v>
          </cell>
          <cell r="B3846" t="str">
            <v>BN</v>
          </cell>
          <cell r="C3846" t="str">
            <v>CAMPANIA</v>
          </cell>
        </row>
        <row r="3847">
          <cell r="A3847" t="str">
            <v>MELLE</v>
          </cell>
          <cell r="B3847" t="str">
            <v>CN</v>
          </cell>
          <cell r="C3847" t="str">
            <v>PIEMONTE</v>
          </cell>
        </row>
        <row r="3848">
          <cell r="A3848" t="str">
            <v>MELLO</v>
          </cell>
          <cell r="B3848" t="str">
            <v>SO</v>
          </cell>
          <cell r="C3848" t="str">
            <v>LOMBARDIA</v>
          </cell>
        </row>
        <row r="3849">
          <cell r="A3849" t="str">
            <v>MELPIGNANO</v>
          </cell>
          <cell r="B3849" t="str">
            <v>LE</v>
          </cell>
          <cell r="C3849" t="str">
            <v>PUGLIA</v>
          </cell>
        </row>
        <row r="3850">
          <cell r="A3850" t="str">
            <v>MELTINA</v>
          </cell>
          <cell r="B3850" t="str">
            <v>BZ</v>
          </cell>
          <cell r="C3850" t="str">
            <v>TRENTINO ALTO ADIGE</v>
          </cell>
        </row>
        <row r="3851">
          <cell r="A3851" t="str">
            <v>MELZO</v>
          </cell>
          <cell r="B3851" t="str">
            <v>MI</v>
          </cell>
          <cell r="C3851" t="str">
            <v>LOMBARDIA</v>
          </cell>
        </row>
        <row r="3852">
          <cell r="A3852" t="str">
            <v>MENAGGIO</v>
          </cell>
          <cell r="B3852" t="str">
            <v>CO</v>
          </cell>
          <cell r="C3852" t="str">
            <v>LOMBARDIA</v>
          </cell>
        </row>
        <row r="3853">
          <cell r="A3853" t="str">
            <v>MENAROLA</v>
          </cell>
          <cell r="B3853" t="str">
            <v>SO</v>
          </cell>
          <cell r="C3853" t="str">
            <v>LOMBARDIA</v>
          </cell>
        </row>
        <row r="3854">
          <cell r="A3854" t="str">
            <v>MENCONICO</v>
          </cell>
          <cell r="B3854" t="str">
            <v>PV</v>
          </cell>
          <cell r="C3854" t="str">
            <v>LOMBARDIA</v>
          </cell>
        </row>
        <row r="3855">
          <cell r="A3855" t="str">
            <v>MENDATICA</v>
          </cell>
          <cell r="B3855" t="str">
            <v>IM</v>
          </cell>
          <cell r="C3855" t="str">
            <v>LIGURIA</v>
          </cell>
        </row>
        <row r="3856">
          <cell r="A3856" t="str">
            <v>MENDICINO</v>
          </cell>
          <cell r="B3856" t="str">
            <v>CS</v>
          </cell>
          <cell r="C3856" t="str">
            <v>CALABRIA</v>
          </cell>
        </row>
        <row r="3857">
          <cell r="A3857" t="str">
            <v>MENFI</v>
          </cell>
          <cell r="B3857" t="str">
            <v>AG</v>
          </cell>
          <cell r="C3857" t="str">
            <v>SICILIA</v>
          </cell>
        </row>
        <row r="3858">
          <cell r="A3858" t="str">
            <v>MENTANA</v>
          </cell>
          <cell r="B3858" t="str">
            <v>RM</v>
          </cell>
          <cell r="C3858" t="str">
            <v>LAZIO</v>
          </cell>
        </row>
        <row r="3859">
          <cell r="A3859" t="str">
            <v>MEOLO</v>
          </cell>
          <cell r="B3859" t="str">
            <v>VE</v>
          </cell>
          <cell r="C3859" t="str">
            <v>VENETO</v>
          </cell>
        </row>
        <row r="3860">
          <cell r="A3860" t="str">
            <v>MERANA</v>
          </cell>
          <cell r="B3860" t="str">
            <v>AL</v>
          </cell>
          <cell r="C3860" t="str">
            <v>PIEMONTE</v>
          </cell>
        </row>
        <row r="3861">
          <cell r="A3861" t="str">
            <v>MERANO</v>
          </cell>
          <cell r="B3861" t="str">
            <v>BZ</v>
          </cell>
          <cell r="C3861" t="str">
            <v>TRENTINO ALTO ADIGE</v>
          </cell>
        </row>
        <row r="3862">
          <cell r="A3862" t="str">
            <v>MERATE</v>
          </cell>
          <cell r="B3862" t="str">
            <v>LC</v>
          </cell>
          <cell r="C3862" t="str">
            <v>LOMBARDIA</v>
          </cell>
        </row>
        <row r="3863">
          <cell r="A3863" t="str">
            <v>MERCALLO</v>
          </cell>
          <cell r="B3863" t="str">
            <v>VA</v>
          </cell>
          <cell r="C3863" t="str">
            <v>LOMBARDIA</v>
          </cell>
        </row>
        <row r="3864">
          <cell r="A3864" t="str">
            <v>MERCATELLO SUL METAURO</v>
          </cell>
          <cell r="B3864" t="str">
            <v>PS</v>
          </cell>
          <cell r="C3864" t="str">
            <v>MARCHE</v>
          </cell>
        </row>
        <row r="3865">
          <cell r="A3865" t="str">
            <v>MERCATINO CONCA</v>
          </cell>
          <cell r="B3865" t="str">
            <v>PS</v>
          </cell>
          <cell r="C3865" t="str">
            <v>MARCHE</v>
          </cell>
        </row>
        <row r="3866">
          <cell r="A3866" t="str">
            <v>MERCATO SAN SEVERINO</v>
          </cell>
          <cell r="B3866" t="str">
            <v>SA</v>
          </cell>
          <cell r="C3866" t="str">
            <v>CAMPANIA</v>
          </cell>
        </row>
        <row r="3867">
          <cell r="A3867" t="str">
            <v>MERCATO SARACENO</v>
          </cell>
          <cell r="B3867" t="str">
            <v>FO</v>
          </cell>
          <cell r="C3867" t="str">
            <v>EMILIA ROMAGNA</v>
          </cell>
        </row>
        <row r="3868">
          <cell r="A3868" t="str">
            <v>MERCENASCO</v>
          </cell>
          <cell r="B3868" t="str">
            <v>TO</v>
          </cell>
          <cell r="C3868" t="str">
            <v>PIEMONTE</v>
          </cell>
        </row>
        <row r="3869">
          <cell r="A3869" t="str">
            <v>MERCOGLIANO</v>
          </cell>
          <cell r="B3869" t="str">
            <v>AV</v>
          </cell>
          <cell r="C3869" t="str">
            <v>CAMPANIA</v>
          </cell>
        </row>
        <row r="3870">
          <cell r="A3870" t="str">
            <v>MERETO DI TOMBA</v>
          </cell>
          <cell r="B3870" t="str">
            <v>UD</v>
          </cell>
          <cell r="C3870" t="str">
            <v>FRIULI VENEZIA GIULIA</v>
          </cell>
        </row>
        <row r="3871">
          <cell r="A3871" t="str">
            <v>MERGO</v>
          </cell>
          <cell r="B3871" t="str">
            <v>AN</v>
          </cell>
          <cell r="C3871" t="str">
            <v>MARCHE</v>
          </cell>
        </row>
        <row r="3872">
          <cell r="A3872" t="str">
            <v>MERGOZZO</v>
          </cell>
          <cell r="B3872" t="str">
            <v>VB</v>
          </cell>
          <cell r="C3872" t="str">
            <v>PIEMONTE</v>
          </cell>
        </row>
        <row r="3873">
          <cell r="A3873" t="str">
            <v>MERI'</v>
          </cell>
          <cell r="B3873" t="str">
            <v>ME</v>
          </cell>
          <cell r="C3873" t="str">
            <v>SICILIA</v>
          </cell>
        </row>
        <row r="3874">
          <cell r="A3874" t="str">
            <v>MERLARA</v>
          </cell>
          <cell r="B3874" t="str">
            <v>PD</v>
          </cell>
          <cell r="C3874" t="str">
            <v>VENETO</v>
          </cell>
        </row>
        <row r="3875">
          <cell r="A3875" t="str">
            <v>MERLINO</v>
          </cell>
          <cell r="B3875" t="str">
            <v>LO</v>
          </cell>
          <cell r="C3875" t="str">
            <v>LOMBARDIA</v>
          </cell>
        </row>
        <row r="3876">
          <cell r="A3876" t="str">
            <v>MERONE</v>
          </cell>
          <cell r="B3876" t="str">
            <v>CO</v>
          </cell>
          <cell r="C3876" t="str">
            <v>LOMBARDIA</v>
          </cell>
        </row>
        <row r="3877">
          <cell r="A3877" t="str">
            <v>MESAGNE</v>
          </cell>
          <cell r="B3877" t="str">
            <v>BR</v>
          </cell>
          <cell r="C3877" t="str">
            <v>PUGLIA</v>
          </cell>
        </row>
        <row r="3878">
          <cell r="A3878" t="str">
            <v>MESE</v>
          </cell>
          <cell r="B3878" t="str">
            <v>SO</v>
          </cell>
          <cell r="C3878" t="str">
            <v>LOMBARDIA</v>
          </cell>
        </row>
        <row r="3879">
          <cell r="A3879" t="str">
            <v>MESENZANA</v>
          </cell>
          <cell r="B3879" t="str">
            <v>VA</v>
          </cell>
          <cell r="C3879" t="str">
            <v>LOMBARDIA</v>
          </cell>
        </row>
        <row r="3880">
          <cell r="A3880" t="str">
            <v>MESERO</v>
          </cell>
          <cell r="B3880" t="str">
            <v>MI</v>
          </cell>
          <cell r="C3880" t="str">
            <v>LOMBARDIA</v>
          </cell>
        </row>
        <row r="3881">
          <cell r="A3881" t="str">
            <v>MESOLA</v>
          </cell>
          <cell r="B3881" t="str">
            <v>FE</v>
          </cell>
          <cell r="C3881" t="str">
            <v>EMILIA ROMAGNA</v>
          </cell>
        </row>
        <row r="3882">
          <cell r="A3882" t="str">
            <v>MESORACA</v>
          </cell>
          <cell r="B3882" t="str">
            <v>KR</v>
          </cell>
          <cell r="C3882" t="str">
            <v>CALABRIA</v>
          </cell>
        </row>
        <row r="3883">
          <cell r="A3883" t="str">
            <v>MESSINA</v>
          </cell>
          <cell r="B3883" t="str">
            <v>ME</v>
          </cell>
          <cell r="C3883" t="str">
            <v>SICILIA</v>
          </cell>
        </row>
        <row r="3884">
          <cell r="A3884" t="str">
            <v>MESTRINO</v>
          </cell>
          <cell r="B3884" t="str">
            <v>PD</v>
          </cell>
          <cell r="C3884" t="str">
            <v>VENETO</v>
          </cell>
        </row>
        <row r="3885">
          <cell r="A3885" t="str">
            <v>META</v>
          </cell>
          <cell r="B3885" t="str">
            <v>NA</v>
          </cell>
          <cell r="C3885" t="str">
            <v>CAMPANIA</v>
          </cell>
        </row>
        <row r="3886">
          <cell r="A3886" t="str">
            <v>MEUGLIANO</v>
          </cell>
          <cell r="B3886" t="str">
            <v>TO</v>
          </cell>
          <cell r="C3886" t="str">
            <v>PIEMONTE</v>
          </cell>
        </row>
        <row r="3887">
          <cell r="A3887" t="str">
            <v>MEZZAGO</v>
          </cell>
          <cell r="B3887" t="str">
            <v>MI</v>
          </cell>
          <cell r="C3887" t="str">
            <v>LOMBARDIA</v>
          </cell>
        </row>
        <row r="3888">
          <cell r="A3888" t="str">
            <v>MEZZANA</v>
          </cell>
          <cell r="B3888" t="str">
            <v>TN</v>
          </cell>
          <cell r="C3888" t="str">
            <v>TRENTINO ALTO ADIGE</v>
          </cell>
        </row>
        <row r="3889">
          <cell r="A3889" t="str">
            <v>MEZZANA BIGLI</v>
          </cell>
          <cell r="B3889" t="str">
            <v>PV</v>
          </cell>
          <cell r="C3889" t="str">
            <v>LOMBARDIA</v>
          </cell>
        </row>
        <row r="3890">
          <cell r="A3890" t="str">
            <v>MEZZANA MORTIGLIENGO</v>
          </cell>
          <cell r="B3890" t="str">
            <v>BI</v>
          </cell>
          <cell r="C3890" t="str">
            <v>PIEMONTE</v>
          </cell>
        </row>
        <row r="3891">
          <cell r="A3891" t="str">
            <v>MEZZANA RABATTONE</v>
          </cell>
          <cell r="B3891" t="str">
            <v>PV</v>
          </cell>
          <cell r="C3891" t="str">
            <v>LOMBARDIA</v>
          </cell>
        </row>
        <row r="3892">
          <cell r="A3892" t="str">
            <v>MEZZANE DI SOTTO</v>
          </cell>
          <cell r="B3892" t="str">
            <v>VR</v>
          </cell>
          <cell r="C3892" t="str">
            <v>VENETO</v>
          </cell>
        </row>
        <row r="3893">
          <cell r="A3893" t="str">
            <v>MEZZANEGO</v>
          </cell>
          <cell r="B3893" t="str">
            <v>GE</v>
          </cell>
          <cell r="C3893" t="str">
            <v>LIGURIA</v>
          </cell>
        </row>
        <row r="3894">
          <cell r="A3894" t="str">
            <v>MEZZANI</v>
          </cell>
          <cell r="B3894" t="str">
            <v>PR</v>
          </cell>
          <cell r="C3894" t="str">
            <v>EMILIA ROMAGNA</v>
          </cell>
        </row>
        <row r="3895">
          <cell r="A3895" t="str">
            <v>MEZZANINO</v>
          </cell>
          <cell r="B3895" t="str">
            <v>PV</v>
          </cell>
          <cell r="C3895" t="str">
            <v>LOMBARDIA</v>
          </cell>
        </row>
        <row r="3896">
          <cell r="A3896" t="str">
            <v>MEZZANO</v>
          </cell>
          <cell r="B3896" t="str">
            <v>TN</v>
          </cell>
          <cell r="C3896" t="str">
            <v>TRENTINO ALTO ADIGE</v>
          </cell>
        </row>
        <row r="3897">
          <cell r="A3897" t="str">
            <v>MEZZEGRA</v>
          </cell>
          <cell r="B3897" t="str">
            <v>CO</v>
          </cell>
          <cell r="C3897" t="str">
            <v>LOMBARDIA</v>
          </cell>
        </row>
        <row r="3898">
          <cell r="A3898" t="str">
            <v>MEZZENILE</v>
          </cell>
          <cell r="B3898" t="str">
            <v>TO</v>
          </cell>
          <cell r="C3898" t="str">
            <v>PIEMONTE</v>
          </cell>
        </row>
        <row r="3899">
          <cell r="A3899" t="str">
            <v>MEZZOCORONA</v>
          </cell>
          <cell r="B3899" t="str">
            <v>TN</v>
          </cell>
          <cell r="C3899" t="str">
            <v>TRENTINO ALTO ADIGE</v>
          </cell>
        </row>
        <row r="3900">
          <cell r="A3900" t="str">
            <v>MEZZOJUSO</v>
          </cell>
          <cell r="B3900" t="str">
            <v>PA</v>
          </cell>
          <cell r="C3900" t="str">
            <v>SICILIA</v>
          </cell>
        </row>
        <row r="3901">
          <cell r="A3901" t="str">
            <v>MEZZOLDO</v>
          </cell>
          <cell r="B3901" t="str">
            <v>BG</v>
          </cell>
          <cell r="C3901" t="str">
            <v>LOMBARDIA</v>
          </cell>
        </row>
        <row r="3902">
          <cell r="A3902" t="str">
            <v>MEZZOLOMBARDO</v>
          </cell>
          <cell r="B3902" t="str">
            <v>TN</v>
          </cell>
          <cell r="C3902" t="str">
            <v>TRENTINO ALTO ADIGE</v>
          </cell>
        </row>
        <row r="3903">
          <cell r="A3903" t="str">
            <v>MEZZOMERICO</v>
          </cell>
          <cell r="B3903" t="str">
            <v>NO</v>
          </cell>
          <cell r="C3903" t="str">
            <v>PIEMONTE</v>
          </cell>
        </row>
        <row r="3904">
          <cell r="A3904" t="str">
            <v>MIAGLIANO</v>
          </cell>
          <cell r="B3904" t="str">
            <v>BI</v>
          </cell>
          <cell r="C3904" t="str">
            <v>PIEMONTE</v>
          </cell>
        </row>
        <row r="3905">
          <cell r="A3905" t="str">
            <v>MIANE</v>
          </cell>
          <cell r="B3905" t="str">
            <v>TV</v>
          </cell>
          <cell r="C3905" t="str">
            <v>VENETO</v>
          </cell>
        </row>
        <row r="3906">
          <cell r="A3906" t="str">
            <v>MIASINO</v>
          </cell>
          <cell r="B3906" t="str">
            <v>NO</v>
          </cell>
          <cell r="C3906" t="str">
            <v>PIEMONTE</v>
          </cell>
        </row>
        <row r="3907">
          <cell r="A3907" t="str">
            <v>MIAZZINA</v>
          </cell>
          <cell r="B3907" t="str">
            <v>VB</v>
          </cell>
          <cell r="C3907" t="str">
            <v>PIEMONTE</v>
          </cell>
        </row>
        <row r="3908">
          <cell r="A3908" t="str">
            <v>MICIGLIANO</v>
          </cell>
          <cell r="B3908" t="str">
            <v>RI</v>
          </cell>
          <cell r="C3908" t="str">
            <v>LAZIO</v>
          </cell>
        </row>
        <row r="3909">
          <cell r="A3909" t="str">
            <v>MIGGIANO</v>
          </cell>
          <cell r="B3909" t="str">
            <v>LE</v>
          </cell>
          <cell r="C3909" t="str">
            <v>PUGLIA</v>
          </cell>
        </row>
        <row r="3910">
          <cell r="A3910" t="str">
            <v>MIGLIANICO</v>
          </cell>
          <cell r="B3910" t="str">
            <v>CH</v>
          </cell>
          <cell r="C3910" t="str">
            <v>ABRUZZO</v>
          </cell>
        </row>
        <row r="3911">
          <cell r="A3911" t="str">
            <v>MIGLIARINO</v>
          </cell>
          <cell r="B3911" t="str">
            <v>FE</v>
          </cell>
          <cell r="C3911" t="str">
            <v>EMILIA ROMAGNA</v>
          </cell>
        </row>
        <row r="3912">
          <cell r="A3912" t="str">
            <v>MIGLIARO</v>
          </cell>
          <cell r="B3912" t="str">
            <v>FE</v>
          </cell>
          <cell r="C3912" t="str">
            <v>EMILIA ROMAGNA</v>
          </cell>
        </row>
        <row r="3913">
          <cell r="A3913" t="str">
            <v>MIGLIERINA</v>
          </cell>
          <cell r="B3913" t="str">
            <v>CZ</v>
          </cell>
          <cell r="C3913" t="str">
            <v>CALABRIA</v>
          </cell>
        </row>
        <row r="3914">
          <cell r="A3914" t="str">
            <v>MIGLIONICO</v>
          </cell>
          <cell r="B3914" t="str">
            <v>MT</v>
          </cell>
          <cell r="C3914" t="str">
            <v>BASILICATA</v>
          </cell>
        </row>
        <row r="3915">
          <cell r="A3915" t="str">
            <v>MIGNANEGO</v>
          </cell>
          <cell r="B3915" t="str">
            <v>GE</v>
          </cell>
          <cell r="C3915" t="str">
            <v>LIGURIA</v>
          </cell>
        </row>
        <row r="3916">
          <cell r="A3916" t="str">
            <v>MIGNANO MONTE LUNGO</v>
          </cell>
          <cell r="B3916" t="str">
            <v>CE</v>
          </cell>
          <cell r="C3916" t="str">
            <v>CAMPANIA</v>
          </cell>
        </row>
        <row r="3917">
          <cell r="A3917" t="str">
            <v>MILANO</v>
          </cell>
          <cell r="B3917" t="str">
            <v>MI</v>
          </cell>
          <cell r="C3917" t="str">
            <v>LOMBARDIA</v>
          </cell>
        </row>
        <row r="3918">
          <cell r="A3918" t="str">
            <v>MILAZZO</v>
          </cell>
          <cell r="B3918" t="str">
            <v>ME</v>
          </cell>
          <cell r="C3918" t="str">
            <v>SICILIA</v>
          </cell>
        </row>
        <row r="3919">
          <cell r="A3919" t="str">
            <v>MILENA</v>
          </cell>
          <cell r="B3919" t="str">
            <v>CL</v>
          </cell>
          <cell r="C3919" t="str">
            <v>SICILIA</v>
          </cell>
        </row>
        <row r="3920">
          <cell r="A3920" t="str">
            <v>MILETO</v>
          </cell>
          <cell r="B3920" t="str">
            <v>VV</v>
          </cell>
          <cell r="C3920" t="str">
            <v>CALABRIA</v>
          </cell>
        </row>
        <row r="3921">
          <cell r="A3921" t="str">
            <v>MILITELLO IN VAL DI CATANIA</v>
          </cell>
          <cell r="B3921" t="str">
            <v>CT</v>
          </cell>
          <cell r="C3921" t="str">
            <v>SICILIA</v>
          </cell>
        </row>
        <row r="3922">
          <cell r="A3922" t="str">
            <v>MILITELLO ROSMARINO</v>
          </cell>
          <cell r="B3922" t="str">
            <v>ME</v>
          </cell>
          <cell r="C3922" t="str">
            <v>SICILIA</v>
          </cell>
        </row>
        <row r="3923">
          <cell r="A3923" t="str">
            <v>MILLESIMO</v>
          </cell>
          <cell r="B3923" t="str">
            <v>SV</v>
          </cell>
          <cell r="C3923" t="str">
            <v>LIGURIA</v>
          </cell>
        </row>
        <row r="3924">
          <cell r="A3924" t="str">
            <v>MILO</v>
          </cell>
          <cell r="B3924" t="str">
            <v>CT</v>
          </cell>
          <cell r="C3924" t="str">
            <v>SICILIA</v>
          </cell>
        </row>
        <row r="3925">
          <cell r="A3925" t="str">
            <v>MILZANO</v>
          </cell>
          <cell r="B3925" t="str">
            <v>BS</v>
          </cell>
          <cell r="C3925" t="str">
            <v>LOMBARDIA</v>
          </cell>
        </row>
        <row r="3926">
          <cell r="A3926" t="str">
            <v>MINEO</v>
          </cell>
          <cell r="B3926" t="str">
            <v>CT</v>
          </cell>
          <cell r="C3926" t="str">
            <v>SICILIA</v>
          </cell>
        </row>
        <row r="3927">
          <cell r="A3927" t="str">
            <v>MINERBE</v>
          </cell>
          <cell r="B3927" t="str">
            <v>VR</v>
          </cell>
          <cell r="C3927" t="str">
            <v>VENETO</v>
          </cell>
        </row>
        <row r="3928">
          <cell r="A3928" t="str">
            <v>MINERBIO</v>
          </cell>
          <cell r="B3928" t="str">
            <v>BO</v>
          </cell>
          <cell r="C3928" t="str">
            <v>EMILIA ROMAGNA</v>
          </cell>
        </row>
        <row r="3929">
          <cell r="A3929" t="str">
            <v>MINERVINO DI LECCE</v>
          </cell>
          <cell r="B3929" t="str">
            <v>LE</v>
          </cell>
          <cell r="C3929" t="str">
            <v>PUGLIA</v>
          </cell>
        </row>
        <row r="3930">
          <cell r="A3930" t="str">
            <v>MINERVINO MURGE</v>
          </cell>
          <cell r="B3930" t="str">
            <v>BA</v>
          </cell>
          <cell r="C3930" t="str">
            <v>PUGLIA</v>
          </cell>
        </row>
        <row r="3931">
          <cell r="A3931" t="str">
            <v>MINORI</v>
          </cell>
          <cell r="B3931" t="str">
            <v>SA</v>
          </cell>
          <cell r="C3931" t="str">
            <v>CAMPANIA</v>
          </cell>
        </row>
        <row r="3932">
          <cell r="A3932" t="str">
            <v>MINTURNO</v>
          </cell>
          <cell r="B3932" t="str">
            <v>LT</v>
          </cell>
          <cell r="C3932" t="str">
            <v>LAZIO</v>
          </cell>
        </row>
        <row r="3933">
          <cell r="A3933" t="str">
            <v>MINUCCIANO</v>
          </cell>
          <cell r="B3933" t="str">
            <v>LU</v>
          </cell>
          <cell r="C3933" t="str">
            <v>TOSCANA</v>
          </cell>
        </row>
        <row r="3934">
          <cell r="A3934" t="str">
            <v>MIOGLIA</v>
          </cell>
          <cell r="B3934" t="str">
            <v>SV</v>
          </cell>
          <cell r="C3934" t="str">
            <v>LIGURIA</v>
          </cell>
        </row>
        <row r="3935">
          <cell r="A3935" t="str">
            <v>MIRA</v>
          </cell>
          <cell r="B3935" t="str">
            <v>VE</v>
          </cell>
          <cell r="C3935" t="str">
            <v>VENETO</v>
          </cell>
        </row>
        <row r="3936">
          <cell r="A3936" t="str">
            <v>MIRABELLA ECLANO</v>
          </cell>
          <cell r="B3936" t="str">
            <v>AV</v>
          </cell>
          <cell r="C3936" t="str">
            <v>CAMPANIA</v>
          </cell>
        </row>
        <row r="3937">
          <cell r="A3937" t="str">
            <v>MIRABELLA IMBACCARI</v>
          </cell>
          <cell r="B3937" t="str">
            <v>CT</v>
          </cell>
          <cell r="C3937" t="str">
            <v>SICILIA</v>
          </cell>
        </row>
        <row r="3938">
          <cell r="A3938" t="str">
            <v>MIRABELLO</v>
          </cell>
          <cell r="B3938" t="str">
            <v>FE</v>
          </cell>
          <cell r="C3938" t="str">
            <v>EMILIA ROMAGNA</v>
          </cell>
        </row>
        <row r="3939">
          <cell r="A3939" t="str">
            <v>MIRABELLO MONFERRATO</v>
          </cell>
          <cell r="B3939" t="str">
            <v>AL</v>
          </cell>
          <cell r="C3939" t="str">
            <v>PIEMONTE</v>
          </cell>
        </row>
        <row r="3940">
          <cell r="A3940" t="str">
            <v>MIRABELLO SANNITICO</v>
          </cell>
          <cell r="B3940" t="str">
            <v>CB</v>
          </cell>
          <cell r="C3940" t="str">
            <v>MOLISE</v>
          </cell>
        </row>
        <row r="3941">
          <cell r="A3941" t="str">
            <v>MIRADOLO TERME</v>
          </cell>
          <cell r="B3941" t="str">
            <v>PV</v>
          </cell>
          <cell r="C3941" t="str">
            <v>LOMBARDIA</v>
          </cell>
        </row>
        <row r="3942">
          <cell r="A3942" t="str">
            <v>MIRANDA</v>
          </cell>
          <cell r="B3942" t="str">
            <v>IS</v>
          </cell>
          <cell r="C3942" t="str">
            <v>MOLISE</v>
          </cell>
        </row>
        <row r="3943">
          <cell r="A3943" t="str">
            <v>MIRANDOLA</v>
          </cell>
          <cell r="B3943" t="str">
            <v>MO</v>
          </cell>
          <cell r="C3943" t="str">
            <v>EMILIA ROMAGNA</v>
          </cell>
        </row>
        <row r="3944">
          <cell r="A3944" t="str">
            <v>MIRANO</v>
          </cell>
          <cell r="B3944" t="str">
            <v>VE</v>
          </cell>
          <cell r="C3944" t="str">
            <v>VENETO</v>
          </cell>
        </row>
        <row r="3945">
          <cell r="A3945" t="str">
            <v>MIRTO</v>
          </cell>
          <cell r="B3945" t="str">
            <v>ME</v>
          </cell>
          <cell r="C3945" t="str">
            <v>SICILIA</v>
          </cell>
        </row>
        <row r="3946">
          <cell r="A3946" t="str">
            <v>MISANO ADRIATICO</v>
          </cell>
          <cell r="B3946" t="str">
            <v>RN</v>
          </cell>
          <cell r="C3946" t="str">
            <v>EMILIA ROMAGNA</v>
          </cell>
        </row>
        <row r="3947">
          <cell r="A3947" t="str">
            <v>MISANO DI GERA D'ADDA</v>
          </cell>
          <cell r="B3947" t="str">
            <v>BG</v>
          </cell>
          <cell r="C3947" t="str">
            <v>LOMBARDIA</v>
          </cell>
        </row>
        <row r="3948">
          <cell r="A3948" t="str">
            <v>MISILMERI</v>
          </cell>
          <cell r="B3948" t="str">
            <v>PA</v>
          </cell>
          <cell r="C3948" t="str">
            <v>SICILIA</v>
          </cell>
        </row>
        <row r="3949">
          <cell r="A3949" t="str">
            <v>MISINTO</v>
          </cell>
          <cell r="B3949" t="str">
            <v>MI</v>
          </cell>
          <cell r="C3949" t="str">
            <v>LOMBARDIA</v>
          </cell>
        </row>
        <row r="3950">
          <cell r="A3950" t="str">
            <v>MISSAGLIA</v>
          </cell>
          <cell r="B3950" t="str">
            <v>LC</v>
          </cell>
          <cell r="C3950" t="str">
            <v>LOMBARDIA</v>
          </cell>
        </row>
        <row r="3951">
          <cell r="A3951" t="str">
            <v>MISSANELLO</v>
          </cell>
          <cell r="B3951" t="str">
            <v>PZ</v>
          </cell>
          <cell r="C3951" t="str">
            <v>BASILICATA</v>
          </cell>
        </row>
        <row r="3952">
          <cell r="A3952" t="str">
            <v>MISTERBIANCO</v>
          </cell>
          <cell r="B3952" t="str">
            <v>CT</v>
          </cell>
          <cell r="C3952" t="str">
            <v>SICILIA</v>
          </cell>
        </row>
        <row r="3953">
          <cell r="A3953" t="str">
            <v>MISTRETTA</v>
          </cell>
          <cell r="B3953" t="str">
            <v>ME</v>
          </cell>
          <cell r="C3953" t="str">
            <v>SICILIA</v>
          </cell>
        </row>
        <row r="3954">
          <cell r="A3954" t="str">
            <v>MOASCA</v>
          </cell>
          <cell r="B3954" t="str">
            <v>AT</v>
          </cell>
          <cell r="C3954" t="str">
            <v>PIEMONTE</v>
          </cell>
        </row>
        <row r="3955">
          <cell r="A3955" t="str">
            <v>MOCONESI</v>
          </cell>
          <cell r="B3955" t="str">
            <v>GE</v>
          </cell>
          <cell r="C3955" t="str">
            <v>LIGURIA</v>
          </cell>
        </row>
        <row r="3956">
          <cell r="A3956" t="str">
            <v>MODENA</v>
          </cell>
          <cell r="B3956" t="str">
            <v>MO</v>
          </cell>
          <cell r="C3956" t="str">
            <v>EMILIA ROMAGNA</v>
          </cell>
        </row>
        <row r="3957">
          <cell r="A3957" t="str">
            <v>MODICA</v>
          </cell>
          <cell r="B3957" t="str">
            <v>RG</v>
          </cell>
          <cell r="C3957" t="str">
            <v>SICILIA</v>
          </cell>
        </row>
        <row r="3958">
          <cell r="A3958" t="str">
            <v>MODIGLIANA</v>
          </cell>
          <cell r="B3958" t="str">
            <v>FO</v>
          </cell>
          <cell r="C3958" t="str">
            <v>EMILIA ROMAGNA</v>
          </cell>
        </row>
        <row r="3959">
          <cell r="A3959" t="str">
            <v>MODUGNO</v>
          </cell>
          <cell r="B3959" t="str">
            <v>BA</v>
          </cell>
          <cell r="C3959" t="str">
            <v>PUGLIA</v>
          </cell>
        </row>
        <row r="3960">
          <cell r="A3960" t="str">
            <v>MOENA</v>
          </cell>
          <cell r="B3960" t="str">
            <v>TN</v>
          </cell>
          <cell r="C3960" t="str">
            <v>TRENTINO ALTO ADIGE</v>
          </cell>
        </row>
        <row r="3961">
          <cell r="A3961" t="str">
            <v>MOGGIO</v>
          </cell>
          <cell r="B3961" t="str">
            <v>LC</v>
          </cell>
          <cell r="C3961" t="str">
            <v>LOMBARDIA</v>
          </cell>
        </row>
        <row r="3962">
          <cell r="A3962" t="str">
            <v>MOGGIO UDINESE</v>
          </cell>
          <cell r="B3962" t="str">
            <v>UD</v>
          </cell>
          <cell r="C3962" t="str">
            <v>FRIULI VENEZIA GIULIA</v>
          </cell>
        </row>
        <row r="3963">
          <cell r="A3963" t="str">
            <v>MOGLIA</v>
          </cell>
          <cell r="B3963" t="str">
            <v>MN</v>
          </cell>
          <cell r="C3963" t="str">
            <v>LOMBARDIA</v>
          </cell>
        </row>
        <row r="3964">
          <cell r="A3964" t="str">
            <v>MOGLIANO</v>
          </cell>
          <cell r="B3964" t="str">
            <v>MC</v>
          </cell>
          <cell r="C3964" t="str">
            <v>MARCHE</v>
          </cell>
        </row>
        <row r="3965">
          <cell r="A3965" t="str">
            <v>MOGLIANO VENETO</v>
          </cell>
          <cell r="B3965" t="str">
            <v>TV</v>
          </cell>
          <cell r="C3965" t="str">
            <v>VENETO</v>
          </cell>
        </row>
        <row r="3966">
          <cell r="A3966" t="str">
            <v>MOIANO</v>
          </cell>
          <cell r="B3966" t="str">
            <v>BN</v>
          </cell>
          <cell r="C3966" t="str">
            <v>CAMPANIA</v>
          </cell>
        </row>
        <row r="3967">
          <cell r="A3967" t="str">
            <v>MOIMACCO</v>
          </cell>
          <cell r="B3967" t="str">
            <v>UD</v>
          </cell>
          <cell r="C3967" t="str">
            <v>FRIULI VENEZIA GIULIA</v>
          </cell>
        </row>
        <row r="3968">
          <cell r="A3968" t="str">
            <v>MOIO ALCANTARA</v>
          </cell>
          <cell r="B3968" t="str">
            <v>ME</v>
          </cell>
          <cell r="C3968" t="str">
            <v>SICILIA</v>
          </cell>
        </row>
        <row r="3969">
          <cell r="A3969" t="str">
            <v>MOIO DE'CALVI</v>
          </cell>
          <cell r="B3969" t="str">
            <v>BG</v>
          </cell>
          <cell r="C3969" t="str">
            <v>LOMBARDIA</v>
          </cell>
        </row>
        <row r="3970">
          <cell r="A3970" t="str">
            <v>MOIO DELLA CIVITELLA</v>
          </cell>
          <cell r="B3970" t="str">
            <v>SA</v>
          </cell>
          <cell r="C3970" t="str">
            <v>CAMPANIA</v>
          </cell>
        </row>
        <row r="3971">
          <cell r="A3971" t="str">
            <v>MOIOLA</v>
          </cell>
          <cell r="B3971" t="str">
            <v>CN</v>
          </cell>
          <cell r="C3971" t="str">
            <v>PIEMONTE</v>
          </cell>
        </row>
        <row r="3972">
          <cell r="A3972" t="str">
            <v>MOLA DI BARI</v>
          </cell>
          <cell r="B3972" t="str">
            <v>BA</v>
          </cell>
          <cell r="C3972" t="str">
            <v>PUGLIA</v>
          </cell>
        </row>
        <row r="3973">
          <cell r="A3973" t="str">
            <v>MOLARE</v>
          </cell>
          <cell r="B3973" t="str">
            <v>AL</v>
          </cell>
          <cell r="C3973" t="str">
            <v>PIEMONTE</v>
          </cell>
        </row>
        <row r="3974">
          <cell r="A3974" t="str">
            <v>MOLAZZANA</v>
          </cell>
          <cell r="B3974" t="str">
            <v>LU</v>
          </cell>
          <cell r="C3974" t="str">
            <v>TOSCANA</v>
          </cell>
        </row>
        <row r="3975">
          <cell r="A3975" t="str">
            <v>MOLFETTA</v>
          </cell>
          <cell r="B3975" t="str">
            <v>BA</v>
          </cell>
          <cell r="C3975" t="str">
            <v>PUGLIA</v>
          </cell>
        </row>
        <row r="3976">
          <cell r="A3976" t="str">
            <v>MOLINA ATERNO</v>
          </cell>
          <cell r="B3976" t="str">
            <v>AQ</v>
          </cell>
          <cell r="C3976" t="str">
            <v>ABRUZZO</v>
          </cell>
        </row>
        <row r="3977">
          <cell r="A3977" t="str">
            <v>MOLINA DI LEDRO</v>
          </cell>
          <cell r="B3977" t="str">
            <v>TN</v>
          </cell>
          <cell r="C3977" t="str">
            <v>TRENTINO ALTO ADIGE</v>
          </cell>
        </row>
        <row r="3978">
          <cell r="A3978" t="str">
            <v>MOLINARA</v>
          </cell>
          <cell r="B3978" t="str">
            <v>BN</v>
          </cell>
          <cell r="C3978" t="str">
            <v>CAMPANIA</v>
          </cell>
        </row>
        <row r="3979">
          <cell r="A3979" t="str">
            <v>MOLINELLA</v>
          </cell>
          <cell r="B3979" t="str">
            <v>BO</v>
          </cell>
          <cell r="C3979" t="str">
            <v>EMILIA ROMAGNA</v>
          </cell>
        </row>
        <row r="3980">
          <cell r="A3980" t="str">
            <v>MOLINI DI TRIORA</v>
          </cell>
          <cell r="B3980" t="str">
            <v>IM</v>
          </cell>
          <cell r="C3980" t="str">
            <v>LIGURIA</v>
          </cell>
        </row>
        <row r="3981">
          <cell r="A3981" t="str">
            <v>MOLINO DEI TORTI</v>
          </cell>
          <cell r="B3981" t="str">
            <v>AL</v>
          </cell>
          <cell r="C3981" t="str">
            <v>PIEMONTE</v>
          </cell>
        </row>
        <row r="3982">
          <cell r="A3982" t="str">
            <v>MOLISE</v>
          </cell>
          <cell r="B3982" t="str">
            <v>CB</v>
          </cell>
          <cell r="C3982" t="str">
            <v>MOLISE</v>
          </cell>
        </row>
        <row r="3983">
          <cell r="A3983" t="str">
            <v>MOLITERNO</v>
          </cell>
          <cell r="B3983" t="str">
            <v>PZ</v>
          </cell>
          <cell r="C3983" t="str">
            <v>BASILICATA</v>
          </cell>
        </row>
        <row r="3984">
          <cell r="A3984" t="str">
            <v>MOLLIA</v>
          </cell>
          <cell r="B3984" t="str">
            <v>VC</v>
          </cell>
          <cell r="C3984" t="str">
            <v>PIEMONTE</v>
          </cell>
        </row>
        <row r="3985">
          <cell r="A3985" t="str">
            <v>MOLOCHIO</v>
          </cell>
          <cell r="B3985" t="str">
            <v>RC</v>
          </cell>
          <cell r="C3985" t="str">
            <v>CALABRIA</v>
          </cell>
        </row>
        <row r="3986">
          <cell r="A3986" t="str">
            <v>MOLTENO</v>
          </cell>
          <cell r="B3986" t="str">
            <v>LC</v>
          </cell>
          <cell r="C3986" t="str">
            <v>LOMBARDIA</v>
          </cell>
        </row>
        <row r="3987">
          <cell r="A3987" t="str">
            <v>MOLTRASIO</v>
          </cell>
          <cell r="B3987" t="str">
            <v>CO</v>
          </cell>
          <cell r="C3987" t="str">
            <v>LOMBARDIA</v>
          </cell>
        </row>
        <row r="3988">
          <cell r="A3988" t="str">
            <v>MOLVENA</v>
          </cell>
          <cell r="B3988" t="str">
            <v>VI</v>
          </cell>
          <cell r="C3988" t="str">
            <v>VENETO</v>
          </cell>
        </row>
        <row r="3989">
          <cell r="A3989" t="str">
            <v>MOLVENO</v>
          </cell>
          <cell r="B3989" t="str">
            <v>TN</v>
          </cell>
          <cell r="C3989" t="str">
            <v>TRENTINO ALTO ADIGE</v>
          </cell>
        </row>
        <row r="3990">
          <cell r="A3990" t="str">
            <v>MOMBALDONE</v>
          </cell>
          <cell r="B3990" t="str">
            <v>AT</v>
          </cell>
          <cell r="C3990" t="str">
            <v>PIEMONTE</v>
          </cell>
        </row>
        <row r="3991">
          <cell r="A3991" t="str">
            <v>MOMBARCARO</v>
          </cell>
          <cell r="B3991" t="str">
            <v>CN</v>
          </cell>
          <cell r="C3991" t="str">
            <v>PIEMONTE</v>
          </cell>
        </row>
        <row r="3992">
          <cell r="A3992" t="str">
            <v>MOMBAROCCIO</v>
          </cell>
          <cell r="B3992" t="str">
            <v>PS</v>
          </cell>
          <cell r="C3992" t="str">
            <v>MARCHE</v>
          </cell>
        </row>
        <row r="3993">
          <cell r="A3993" t="str">
            <v>MOMBARUZZO</v>
          </cell>
          <cell r="B3993" t="str">
            <v>AT</v>
          </cell>
          <cell r="C3993" t="str">
            <v>PIEMONTE</v>
          </cell>
        </row>
        <row r="3994">
          <cell r="A3994" t="str">
            <v>MOMBASIGLIO</v>
          </cell>
          <cell r="B3994" t="str">
            <v>CN</v>
          </cell>
          <cell r="C3994" t="str">
            <v>PIEMONTE</v>
          </cell>
        </row>
        <row r="3995">
          <cell r="A3995" t="str">
            <v>MOMBELLO DI TORINO</v>
          </cell>
          <cell r="B3995" t="str">
            <v>TO</v>
          </cell>
          <cell r="C3995" t="str">
            <v>PIEMONTE</v>
          </cell>
        </row>
        <row r="3996">
          <cell r="A3996" t="str">
            <v>MOMBELLO MONFERRATO</v>
          </cell>
          <cell r="B3996" t="str">
            <v>AL</v>
          </cell>
          <cell r="C3996" t="str">
            <v>PIEMONTE</v>
          </cell>
        </row>
        <row r="3997">
          <cell r="A3997" t="str">
            <v>MOMBERCELLI</v>
          </cell>
          <cell r="B3997" t="str">
            <v>AT</v>
          </cell>
          <cell r="C3997" t="str">
            <v>PIEMONTE</v>
          </cell>
        </row>
        <row r="3998">
          <cell r="A3998" t="str">
            <v>MOMO</v>
          </cell>
          <cell r="B3998" t="str">
            <v>NO</v>
          </cell>
          <cell r="C3998" t="str">
            <v>PIEMONTE</v>
          </cell>
        </row>
        <row r="3999">
          <cell r="A3999" t="str">
            <v>MOMPANTERO</v>
          </cell>
          <cell r="B3999" t="str">
            <v>TO</v>
          </cell>
          <cell r="C3999" t="str">
            <v>PIEMONTE</v>
          </cell>
        </row>
        <row r="4000">
          <cell r="A4000" t="str">
            <v>MOMPEO</v>
          </cell>
          <cell r="B4000" t="str">
            <v>RI</v>
          </cell>
          <cell r="C4000" t="str">
            <v>LAZIO</v>
          </cell>
        </row>
        <row r="4001">
          <cell r="A4001" t="str">
            <v>MOMPERONE</v>
          </cell>
          <cell r="B4001" t="str">
            <v>AL</v>
          </cell>
          <cell r="C4001" t="str">
            <v>PIEMONTE</v>
          </cell>
        </row>
        <row r="4002">
          <cell r="A4002" t="str">
            <v>MONACILIONI</v>
          </cell>
          <cell r="B4002" t="str">
            <v>CB</v>
          </cell>
          <cell r="C4002" t="str">
            <v>MOLISE</v>
          </cell>
        </row>
        <row r="4003">
          <cell r="A4003" t="str">
            <v>MONALE</v>
          </cell>
          <cell r="B4003" t="str">
            <v>AT</v>
          </cell>
          <cell r="C4003" t="str">
            <v>PIEMONTE</v>
          </cell>
        </row>
        <row r="4004">
          <cell r="A4004" t="str">
            <v>MONASTERACE</v>
          </cell>
          <cell r="B4004" t="str">
            <v>RC</v>
          </cell>
          <cell r="C4004" t="str">
            <v>CALABRIA</v>
          </cell>
        </row>
        <row r="4005">
          <cell r="A4005" t="str">
            <v>MONASTERO BORMIDA</v>
          </cell>
          <cell r="B4005" t="str">
            <v>AT</v>
          </cell>
          <cell r="C4005" t="str">
            <v>PIEMONTE</v>
          </cell>
        </row>
        <row r="4006">
          <cell r="A4006" t="str">
            <v>MONASTERO DI LANZO</v>
          </cell>
          <cell r="B4006" t="str">
            <v>TO</v>
          </cell>
          <cell r="C4006" t="str">
            <v>PIEMONTE</v>
          </cell>
        </row>
        <row r="4007">
          <cell r="A4007" t="str">
            <v>MONASTERO DI VASCO</v>
          </cell>
          <cell r="B4007" t="str">
            <v>CN</v>
          </cell>
          <cell r="C4007" t="str">
            <v>PIEMONTE</v>
          </cell>
        </row>
        <row r="4008">
          <cell r="A4008" t="str">
            <v>MONASTEROLO CASOTTO</v>
          </cell>
          <cell r="B4008" t="str">
            <v>CN</v>
          </cell>
          <cell r="C4008" t="str">
            <v>PIEMONTE</v>
          </cell>
        </row>
        <row r="4009">
          <cell r="A4009" t="str">
            <v>MONASTEROLO DEL CASTELLO</v>
          </cell>
          <cell r="B4009" t="str">
            <v>BG</v>
          </cell>
          <cell r="C4009" t="str">
            <v>LOMBARDIA</v>
          </cell>
        </row>
        <row r="4010">
          <cell r="A4010" t="str">
            <v>MONASTEROLO DI SAVIGLIANO</v>
          </cell>
          <cell r="B4010" t="str">
            <v>CN</v>
          </cell>
          <cell r="C4010" t="str">
            <v>PIEMONTE</v>
          </cell>
        </row>
        <row r="4011">
          <cell r="A4011" t="str">
            <v>MONASTIER DI TREVISO</v>
          </cell>
          <cell r="B4011" t="str">
            <v>TV</v>
          </cell>
          <cell r="C4011" t="str">
            <v>VENETO</v>
          </cell>
        </row>
        <row r="4012">
          <cell r="A4012" t="str">
            <v>MONCALIERI</v>
          </cell>
          <cell r="B4012" t="str">
            <v>TO</v>
          </cell>
          <cell r="C4012" t="str">
            <v>PIEMONTE</v>
          </cell>
        </row>
        <row r="4013">
          <cell r="A4013" t="str">
            <v>MONCALVO</v>
          </cell>
          <cell r="B4013" t="str">
            <v>AT</v>
          </cell>
          <cell r="C4013" t="str">
            <v>PIEMONTE</v>
          </cell>
        </row>
        <row r="4014">
          <cell r="A4014" t="str">
            <v>MONCENISIO</v>
          </cell>
          <cell r="B4014" t="str">
            <v>TO</v>
          </cell>
          <cell r="C4014" t="str">
            <v>PIEMONTE</v>
          </cell>
        </row>
        <row r="4015">
          <cell r="A4015" t="str">
            <v>MONCESTINO</v>
          </cell>
          <cell r="B4015" t="str">
            <v>AL</v>
          </cell>
          <cell r="C4015" t="str">
            <v>PIEMONTE</v>
          </cell>
        </row>
        <row r="4016">
          <cell r="A4016" t="str">
            <v>MONCHIERO</v>
          </cell>
          <cell r="B4016" t="str">
            <v>CN</v>
          </cell>
          <cell r="C4016" t="str">
            <v>PIEMONTE</v>
          </cell>
        </row>
        <row r="4017">
          <cell r="A4017" t="str">
            <v>MONCHIO DELLE CORTI</v>
          </cell>
          <cell r="B4017" t="str">
            <v>PR</v>
          </cell>
          <cell r="C4017" t="str">
            <v>EMILIA ROMAGNA</v>
          </cell>
        </row>
        <row r="4018">
          <cell r="A4018" t="str">
            <v>MONCLASSICO</v>
          </cell>
          <cell r="B4018" t="str">
            <v>TN</v>
          </cell>
          <cell r="C4018" t="str">
            <v>TRENTINO ALTO ADIGE</v>
          </cell>
        </row>
        <row r="4019">
          <cell r="A4019" t="str">
            <v>MONCRIVELLO</v>
          </cell>
          <cell r="B4019" t="str">
            <v>VC</v>
          </cell>
          <cell r="C4019" t="str">
            <v>PIEMONTE</v>
          </cell>
        </row>
        <row r="4020">
          <cell r="A4020" t="str">
            <v>MONCUCCO TORINESE</v>
          </cell>
          <cell r="B4020" t="str">
            <v>AT</v>
          </cell>
          <cell r="C4020" t="str">
            <v>PIEMONTE</v>
          </cell>
        </row>
        <row r="4021">
          <cell r="A4021" t="str">
            <v>MONDAINO</v>
          </cell>
          <cell r="B4021" t="str">
            <v>RN</v>
          </cell>
          <cell r="C4021" t="str">
            <v>EMILIA ROMAGNA</v>
          </cell>
        </row>
        <row r="4022">
          <cell r="A4022" t="str">
            <v>MONDAVIO</v>
          </cell>
          <cell r="B4022" t="str">
            <v>PS</v>
          </cell>
          <cell r="C4022" t="str">
            <v>MARCHE</v>
          </cell>
        </row>
        <row r="4023">
          <cell r="A4023" t="str">
            <v>MONDOLFO</v>
          </cell>
          <cell r="B4023" t="str">
            <v>PS</v>
          </cell>
          <cell r="C4023" t="str">
            <v>MARCHE</v>
          </cell>
        </row>
        <row r="4024">
          <cell r="A4024" t="str">
            <v>MONDOVI'</v>
          </cell>
          <cell r="B4024" t="str">
            <v>CN</v>
          </cell>
          <cell r="C4024" t="str">
            <v>PIEMONTE</v>
          </cell>
        </row>
        <row r="4025">
          <cell r="A4025" t="str">
            <v>MONDRAGONE</v>
          </cell>
          <cell r="B4025" t="str">
            <v>CE</v>
          </cell>
          <cell r="C4025" t="str">
            <v>CAMPANIA</v>
          </cell>
        </row>
        <row r="4026">
          <cell r="A4026" t="str">
            <v>MONEGLIA</v>
          </cell>
          <cell r="B4026" t="str">
            <v>GE</v>
          </cell>
          <cell r="C4026" t="str">
            <v>LIGURIA</v>
          </cell>
        </row>
        <row r="4027">
          <cell r="A4027" t="str">
            <v>MONESIGLIO</v>
          </cell>
          <cell r="B4027" t="str">
            <v>CN</v>
          </cell>
          <cell r="C4027" t="str">
            <v>PIEMONTE</v>
          </cell>
        </row>
        <row r="4028">
          <cell r="A4028" t="str">
            <v>MONFALCONE</v>
          </cell>
          <cell r="B4028" t="str">
            <v>GO</v>
          </cell>
          <cell r="C4028" t="str">
            <v>FRIULI VENEZIA GIULIA</v>
          </cell>
        </row>
        <row r="4029">
          <cell r="A4029" t="str">
            <v>MONFORTE D'ALBA</v>
          </cell>
          <cell r="B4029" t="str">
            <v>CN</v>
          </cell>
          <cell r="C4029" t="str">
            <v>PIEMONTE</v>
          </cell>
        </row>
        <row r="4030">
          <cell r="A4030" t="str">
            <v>MONFORTE SAN GIORGIO</v>
          </cell>
          <cell r="B4030" t="str">
            <v>ME</v>
          </cell>
          <cell r="C4030" t="str">
            <v>SICILIA</v>
          </cell>
        </row>
        <row r="4031">
          <cell r="A4031" t="str">
            <v>MONFUMO</v>
          </cell>
          <cell r="B4031" t="str">
            <v>TV</v>
          </cell>
          <cell r="C4031" t="str">
            <v>VENETO</v>
          </cell>
        </row>
        <row r="4032">
          <cell r="A4032" t="str">
            <v>MONGARDINO</v>
          </cell>
          <cell r="B4032" t="str">
            <v>AT</v>
          </cell>
          <cell r="C4032" t="str">
            <v>PIEMONTE</v>
          </cell>
        </row>
        <row r="4033">
          <cell r="A4033" t="str">
            <v>MONGHIDORO</v>
          </cell>
          <cell r="B4033" t="str">
            <v>BO</v>
          </cell>
          <cell r="C4033" t="str">
            <v>EMILIA ROMAGNA</v>
          </cell>
        </row>
        <row r="4034">
          <cell r="A4034" t="str">
            <v>MONGIANA</v>
          </cell>
          <cell r="B4034" t="str">
            <v>VV</v>
          </cell>
          <cell r="C4034" t="str">
            <v>CALABRIA</v>
          </cell>
        </row>
        <row r="4035">
          <cell r="A4035" t="str">
            <v>MONGIARDINO LIGURE</v>
          </cell>
          <cell r="B4035" t="str">
            <v>AL</v>
          </cell>
          <cell r="C4035" t="str">
            <v>PIEMONTE</v>
          </cell>
        </row>
        <row r="4036">
          <cell r="A4036" t="str">
            <v>MONGIUFFI MELIA</v>
          </cell>
          <cell r="B4036" t="str">
            <v>ME</v>
          </cell>
          <cell r="C4036" t="str">
            <v>SICILIA</v>
          </cell>
        </row>
        <row r="4037">
          <cell r="A4037" t="str">
            <v>MONGRANDO</v>
          </cell>
          <cell r="B4037" t="str">
            <v>BI</v>
          </cell>
          <cell r="C4037" t="str">
            <v>PIEMONTE</v>
          </cell>
        </row>
        <row r="4038">
          <cell r="A4038" t="str">
            <v>MONGRASSANO</v>
          </cell>
          <cell r="B4038" t="str">
            <v>CS</v>
          </cell>
          <cell r="C4038" t="str">
            <v>CALABRIA</v>
          </cell>
        </row>
        <row r="4039">
          <cell r="A4039" t="str">
            <v>MONGUELFO</v>
          </cell>
          <cell r="B4039" t="str">
            <v>BZ</v>
          </cell>
          <cell r="C4039" t="str">
            <v>TRENTINO ALTO ADIGE</v>
          </cell>
        </row>
        <row r="4040">
          <cell r="A4040" t="str">
            <v>MONGUZZO</v>
          </cell>
          <cell r="B4040" t="str">
            <v>CO</v>
          </cell>
          <cell r="C4040" t="str">
            <v>LOMBARDIA</v>
          </cell>
        </row>
        <row r="4041">
          <cell r="A4041" t="str">
            <v>MONIGA DEL GARDA</v>
          </cell>
          <cell r="B4041" t="str">
            <v>BS</v>
          </cell>
          <cell r="C4041" t="str">
            <v>LOMBARDIA</v>
          </cell>
        </row>
        <row r="4042">
          <cell r="A4042" t="str">
            <v>MONLEALE</v>
          </cell>
          <cell r="B4042" t="str">
            <v>AL</v>
          </cell>
          <cell r="C4042" t="str">
            <v>PIEMONTE</v>
          </cell>
        </row>
        <row r="4043">
          <cell r="A4043" t="str">
            <v>MONNO</v>
          </cell>
          <cell r="B4043" t="str">
            <v>BS</v>
          </cell>
          <cell r="C4043" t="str">
            <v>LOMBARDIA</v>
          </cell>
        </row>
        <row r="4044">
          <cell r="A4044" t="str">
            <v>MONOPOLI</v>
          </cell>
          <cell r="B4044" t="str">
            <v>BA</v>
          </cell>
          <cell r="C4044" t="str">
            <v>PUGLIA</v>
          </cell>
        </row>
        <row r="4045">
          <cell r="A4045" t="str">
            <v>MONREALE</v>
          </cell>
          <cell r="B4045" t="str">
            <v>PA</v>
          </cell>
          <cell r="C4045" t="str">
            <v>SICILIA</v>
          </cell>
        </row>
        <row r="4046">
          <cell r="A4046" t="str">
            <v>MONRUPINO</v>
          </cell>
          <cell r="B4046" t="str">
            <v>TS</v>
          </cell>
          <cell r="C4046" t="str">
            <v>FRIULI VENEZIA GIULIA</v>
          </cell>
        </row>
        <row r="4047">
          <cell r="A4047" t="str">
            <v>MONSAMPIETRO MORICO</v>
          </cell>
          <cell r="B4047" t="str">
            <v>AP</v>
          </cell>
          <cell r="C4047" t="str">
            <v>MARCHE</v>
          </cell>
        </row>
        <row r="4048">
          <cell r="A4048" t="str">
            <v>MONSAMPOLO DEL TRONTO</v>
          </cell>
          <cell r="B4048" t="str">
            <v>AP</v>
          </cell>
          <cell r="C4048" t="str">
            <v>MARCHE</v>
          </cell>
        </row>
        <row r="4049">
          <cell r="A4049" t="str">
            <v>MONSANO</v>
          </cell>
          <cell r="B4049" t="str">
            <v>AN</v>
          </cell>
          <cell r="C4049" t="str">
            <v>MARCHE</v>
          </cell>
        </row>
        <row r="4050">
          <cell r="A4050" t="str">
            <v>MONSELICE</v>
          </cell>
          <cell r="B4050" t="str">
            <v>PD</v>
          </cell>
          <cell r="C4050" t="str">
            <v>VENETO</v>
          </cell>
        </row>
        <row r="4051">
          <cell r="A4051" t="str">
            <v>MONSUMMANO TERME</v>
          </cell>
          <cell r="B4051" t="str">
            <v>PT</v>
          </cell>
          <cell r="C4051" t="str">
            <v>TOSCANA</v>
          </cell>
        </row>
        <row r="4052">
          <cell r="A4052" t="str">
            <v>MONTA'</v>
          </cell>
          <cell r="B4052" t="str">
            <v>CN</v>
          </cell>
          <cell r="C4052" t="str">
            <v>PIEMONTE</v>
          </cell>
        </row>
        <row r="4053">
          <cell r="A4053" t="str">
            <v>MONTABONE</v>
          </cell>
          <cell r="B4053" t="str">
            <v>AT</v>
          </cell>
          <cell r="C4053" t="str">
            <v>PIEMONTE</v>
          </cell>
        </row>
        <row r="4054">
          <cell r="A4054" t="str">
            <v>MONTACUTO</v>
          </cell>
          <cell r="B4054" t="str">
            <v>AL</v>
          </cell>
          <cell r="C4054" t="str">
            <v>PIEMONTE</v>
          </cell>
        </row>
        <row r="4055">
          <cell r="A4055" t="str">
            <v>MONTAFIA</v>
          </cell>
          <cell r="B4055" t="str">
            <v>AT</v>
          </cell>
          <cell r="C4055" t="str">
            <v>PIEMONTE</v>
          </cell>
        </row>
        <row r="4056">
          <cell r="A4056" t="str">
            <v>MONTAGANO</v>
          </cell>
          <cell r="B4056" t="str">
            <v>CB</v>
          </cell>
          <cell r="C4056" t="str">
            <v>MOLISE</v>
          </cell>
        </row>
        <row r="4057">
          <cell r="A4057" t="str">
            <v>MONTAGNA</v>
          </cell>
          <cell r="B4057" t="str">
            <v>BZ</v>
          </cell>
          <cell r="C4057" t="str">
            <v>TRENTINO ALTO ADIGE</v>
          </cell>
        </row>
        <row r="4058">
          <cell r="A4058" t="str">
            <v>MONTAGNA IN VALTELLINA</v>
          </cell>
          <cell r="B4058" t="str">
            <v>SO</v>
          </cell>
          <cell r="C4058" t="str">
            <v>LOMBARDIA</v>
          </cell>
        </row>
        <row r="4059">
          <cell r="A4059" t="str">
            <v>MONTAGNANA</v>
          </cell>
          <cell r="B4059" t="str">
            <v>PD</v>
          </cell>
          <cell r="C4059" t="str">
            <v>VENETO</v>
          </cell>
        </row>
        <row r="4060">
          <cell r="A4060" t="str">
            <v>MONTAGNAREALE</v>
          </cell>
          <cell r="B4060" t="str">
            <v>ME</v>
          </cell>
          <cell r="C4060" t="str">
            <v>SICILIA</v>
          </cell>
        </row>
        <row r="4061">
          <cell r="A4061" t="str">
            <v>MONTAGNE</v>
          </cell>
          <cell r="B4061" t="str">
            <v>TN</v>
          </cell>
          <cell r="C4061" t="str">
            <v>TRENTINO ALTO ADIGE</v>
          </cell>
        </row>
        <row r="4062">
          <cell r="A4062" t="str">
            <v>MONTAGUTO</v>
          </cell>
          <cell r="B4062" t="str">
            <v>AV</v>
          </cell>
          <cell r="C4062" t="str">
            <v>CAMPANIA</v>
          </cell>
        </row>
        <row r="4063">
          <cell r="A4063" t="str">
            <v>MONTAIONE</v>
          </cell>
          <cell r="B4063" t="str">
            <v>FI</v>
          </cell>
          <cell r="C4063" t="str">
            <v>TOSCANA</v>
          </cell>
        </row>
        <row r="4064">
          <cell r="A4064" t="str">
            <v>MONTALBANO ELICONA</v>
          </cell>
          <cell r="B4064" t="str">
            <v>ME</v>
          </cell>
          <cell r="C4064" t="str">
            <v>SICILIA</v>
          </cell>
        </row>
        <row r="4065">
          <cell r="A4065" t="str">
            <v>MONTALBANO JONICO</v>
          </cell>
          <cell r="B4065" t="str">
            <v>MT</v>
          </cell>
          <cell r="C4065" t="str">
            <v>BASILICATA</v>
          </cell>
        </row>
        <row r="4066">
          <cell r="A4066" t="str">
            <v>MONTALCINO</v>
          </cell>
          <cell r="B4066" t="str">
            <v>SI</v>
          </cell>
          <cell r="C4066" t="str">
            <v>TOSCANA</v>
          </cell>
        </row>
        <row r="4067">
          <cell r="A4067" t="str">
            <v>MONTALDEO</v>
          </cell>
          <cell r="B4067" t="str">
            <v>AL</v>
          </cell>
          <cell r="C4067" t="str">
            <v>PIEMONTE</v>
          </cell>
        </row>
        <row r="4068">
          <cell r="A4068" t="str">
            <v>MONTALDO BORMIDA</v>
          </cell>
          <cell r="B4068" t="str">
            <v>AL</v>
          </cell>
          <cell r="C4068" t="str">
            <v>PIEMONTE</v>
          </cell>
        </row>
        <row r="4069">
          <cell r="A4069" t="str">
            <v>MONTALDO DI MONDOVI'</v>
          </cell>
          <cell r="B4069" t="str">
            <v>CN</v>
          </cell>
          <cell r="C4069" t="str">
            <v>PIEMONTE</v>
          </cell>
        </row>
        <row r="4070">
          <cell r="A4070" t="str">
            <v>MONTALDO ROERO</v>
          </cell>
          <cell r="B4070" t="str">
            <v>CN</v>
          </cell>
          <cell r="C4070" t="str">
            <v>PIEMONTE</v>
          </cell>
        </row>
        <row r="4071">
          <cell r="A4071" t="str">
            <v>MONTALDO SCARAMPI</v>
          </cell>
          <cell r="B4071" t="str">
            <v>AT</v>
          </cell>
          <cell r="C4071" t="str">
            <v>PIEMONTE</v>
          </cell>
        </row>
        <row r="4072">
          <cell r="A4072" t="str">
            <v>MONTALDO TORINESE</v>
          </cell>
          <cell r="B4072" t="str">
            <v>TO</v>
          </cell>
          <cell r="C4072" t="str">
            <v>PIEMONTE</v>
          </cell>
        </row>
        <row r="4073">
          <cell r="A4073" t="str">
            <v>MONTALE</v>
          </cell>
          <cell r="B4073" t="str">
            <v>PT</v>
          </cell>
          <cell r="C4073" t="str">
            <v>TOSCANA</v>
          </cell>
        </row>
        <row r="4074">
          <cell r="A4074" t="str">
            <v>MONTALENGHE</v>
          </cell>
          <cell r="B4074" t="str">
            <v>TO</v>
          </cell>
          <cell r="C4074" t="str">
            <v>PIEMONTE</v>
          </cell>
        </row>
        <row r="4075">
          <cell r="A4075" t="str">
            <v>MONTALLEGRO</v>
          </cell>
          <cell r="B4075" t="str">
            <v>AG</v>
          </cell>
          <cell r="C4075" t="str">
            <v>SICILIA</v>
          </cell>
        </row>
        <row r="4076">
          <cell r="A4076" t="str">
            <v>MONTALTO DELLE MARCHE</v>
          </cell>
          <cell r="B4076" t="str">
            <v>AP</v>
          </cell>
          <cell r="C4076" t="str">
            <v>MARCHE</v>
          </cell>
        </row>
        <row r="4077">
          <cell r="A4077" t="str">
            <v>MONTALTO DI CASTRO</v>
          </cell>
          <cell r="B4077" t="str">
            <v>VT</v>
          </cell>
          <cell r="C4077" t="str">
            <v>LAZIO</v>
          </cell>
        </row>
        <row r="4078">
          <cell r="A4078" t="str">
            <v>MONTALTO DORA</v>
          </cell>
          <cell r="B4078" t="str">
            <v>TO</v>
          </cell>
          <cell r="C4078" t="str">
            <v>PIEMONTE</v>
          </cell>
        </row>
        <row r="4079">
          <cell r="A4079" t="str">
            <v>MONTALTO LIGURE</v>
          </cell>
          <cell r="B4079" t="str">
            <v>IM</v>
          </cell>
          <cell r="C4079" t="str">
            <v>LIGURIA</v>
          </cell>
        </row>
        <row r="4080">
          <cell r="A4080" t="str">
            <v>MONTALTO PAVESE</v>
          </cell>
          <cell r="B4080" t="str">
            <v>PV</v>
          </cell>
          <cell r="C4080" t="str">
            <v>LOMBARDIA</v>
          </cell>
        </row>
        <row r="4081">
          <cell r="A4081" t="str">
            <v>MONTALTO UFFUGO</v>
          </cell>
          <cell r="B4081" t="str">
            <v>CS</v>
          </cell>
          <cell r="C4081" t="str">
            <v>CALABRIA</v>
          </cell>
        </row>
        <row r="4082">
          <cell r="A4082" t="str">
            <v>MONTANARO</v>
          </cell>
          <cell r="B4082" t="str">
            <v>TO</v>
          </cell>
          <cell r="C4082" t="str">
            <v>PIEMONTE</v>
          </cell>
        </row>
        <row r="4083">
          <cell r="A4083" t="str">
            <v>MONTANASO LOMBARDO</v>
          </cell>
          <cell r="B4083" t="str">
            <v>LO</v>
          </cell>
          <cell r="C4083" t="str">
            <v>LOMBARDIA</v>
          </cell>
        </row>
        <row r="4084">
          <cell r="A4084" t="str">
            <v>MONTANERA</v>
          </cell>
          <cell r="B4084" t="str">
            <v>CN</v>
          </cell>
          <cell r="C4084" t="str">
            <v>PIEMONTE</v>
          </cell>
        </row>
        <row r="4085">
          <cell r="A4085" t="str">
            <v>MONTANO ANTILIA</v>
          </cell>
          <cell r="B4085" t="str">
            <v>SA</v>
          </cell>
          <cell r="C4085" t="str">
            <v>CAMPANIA</v>
          </cell>
        </row>
        <row r="4086">
          <cell r="A4086" t="str">
            <v>MONTANO LUCINO</v>
          </cell>
          <cell r="B4086" t="str">
            <v>CO</v>
          </cell>
          <cell r="C4086" t="str">
            <v>LOMBARDIA</v>
          </cell>
        </row>
        <row r="4087">
          <cell r="A4087" t="str">
            <v>MONTAPPONE</v>
          </cell>
          <cell r="B4087" t="str">
            <v>AP</v>
          </cell>
          <cell r="C4087" t="str">
            <v>MARCHE</v>
          </cell>
        </row>
        <row r="4088">
          <cell r="A4088" t="str">
            <v>MONTAQUILA</v>
          </cell>
          <cell r="B4088" t="str">
            <v>IS</v>
          </cell>
          <cell r="C4088" t="str">
            <v>MOLISE</v>
          </cell>
        </row>
        <row r="4089">
          <cell r="A4089" t="str">
            <v>MONTASOLA</v>
          </cell>
          <cell r="B4089" t="str">
            <v>RI</v>
          </cell>
          <cell r="C4089" t="str">
            <v>LAZIO</v>
          </cell>
        </row>
        <row r="4090">
          <cell r="A4090" t="str">
            <v>MONTAURO</v>
          </cell>
          <cell r="B4090" t="str">
            <v>CZ</v>
          </cell>
          <cell r="C4090" t="str">
            <v>CALABRIA</v>
          </cell>
        </row>
        <row r="4091">
          <cell r="A4091" t="str">
            <v>MONTAZZOLI</v>
          </cell>
          <cell r="B4091" t="str">
            <v>CH</v>
          </cell>
          <cell r="C4091" t="str">
            <v>ABRUZZO</v>
          </cell>
        </row>
        <row r="4092">
          <cell r="A4092" t="str">
            <v>MONTE ARGENTARIO</v>
          </cell>
          <cell r="B4092" t="str">
            <v>GR</v>
          </cell>
          <cell r="C4092" t="str">
            <v>TOSCANA</v>
          </cell>
        </row>
        <row r="4093">
          <cell r="A4093" t="str">
            <v>MONTE CASTELLO DI VIBIO</v>
          </cell>
          <cell r="B4093" t="str">
            <v>PG</v>
          </cell>
          <cell r="C4093" t="str">
            <v>UMBRIA</v>
          </cell>
        </row>
        <row r="4094">
          <cell r="A4094" t="str">
            <v>MONTE CAVALLO</v>
          </cell>
          <cell r="B4094" t="str">
            <v>MC</v>
          </cell>
          <cell r="C4094" t="str">
            <v>MARCHE</v>
          </cell>
        </row>
        <row r="4095">
          <cell r="A4095" t="str">
            <v>MONTE CERIGNONE</v>
          </cell>
          <cell r="B4095" t="str">
            <v>PS</v>
          </cell>
          <cell r="C4095" t="str">
            <v>MARCHE</v>
          </cell>
        </row>
        <row r="4096">
          <cell r="A4096" t="str">
            <v>MONTE COLOMBO</v>
          </cell>
          <cell r="B4096" t="str">
            <v>RN</v>
          </cell>
          <cell r="C4096" t="str">
            <v>EMILIA ROMAGNA</v>
          </cell>
        </row>
        <row r="4097">
          <cell r="A4097" t="str">
            <v>MONTE CREMASCO</v>
          </cell>
          <cell r="B4097" t="str">
            <v>CR</v>
          </cell>
          <cell r="C4097" t="str">
            <v>LOMBARDIA</v>
          </cell>
        </row>
        <row r="4098">
          <cell r="A4098" t="str">
            <v>MONTE DI MALO</v>
          </cell>
          <cell r="B4098" t="str">
            <v>VI</v>
          </cell>
          <cell r="C4098" t="str">
            <v>VENETO</v>
          </cell>
        </row>
        <row r="4099">
          <cell r="A4099" t="str">
            <v>MONTE DI PROCIDA</v>
          </cell>
          <cell r="B4099" t="str">
            <v>NA</v>
          </cell>
          <cell r="C4099" t="str">
            <v>CAMPANIA</v>
          </cell>
        </row>
        <row r="4100">
          <cell r="A4100" t="str">
            <v>MONTE GIBERTO</v>
          </cell>
          <cell r="B4100" t="str">
            <v>AP</v>
          </cell>
          <cell r="C4100" t="str">
            <v>MARCHE</v>
          </cell>
        </row>
        <row r="4101">
          <cell r="A4101" t="str">
            <v>MONTE ISOLA</v>
          </cell>
          <cell r="B4101" t="str">
            <v>BS</v>
          </cell>
          <cell r="C4101" t="str">
            <v>LOMBARDIA</v>
          </cell>
        </row>
        <row r="4102">
          <cell r="A4102" t="str">
            <v>MONTE MARENZO</v>
          </cell>
          <cell r="B4102" t="str">
            <v>LC</v>
          </cell>
          <cell r="C4102" t="str">
            <v>LOMBARDIA</v>
          </cell>
        </row>
        <row r="4103">
          <cell r="A4103" t="str">
            <v>MONTE PORZIO</v>
          </cell>
          <cell r="B4103" t="str">
            <v>PS</v>
          </cell>
          <cell r="C4103" t="str">
            <v>MARCHE</v>
          </cell>
        </row>
        <row r="4104">
          <cell r="A4104" t="str">
            <v>MONTE PORZIO CATONE</v>
          </cell>
          <cell r="B4104" t="str">
            <v>RM</v>
          </cell>
          <cell r="C4104" t="str">
            <v>LAZIO</v>
          </cell>
        </row>
        <row r="4105">
          <cell r="A4105" t="str">
            <v>MONTE RINALDO</v>
          </cell>
          <cell r="B4105" t="str">
            <v>AP</v>
          </cell>
          <cell r="C4105" t="str">
            <v>MARCHE</v>
          </cell>
        </row>
        <row r="4106">
          <cell r="A4106" t="str">
            <v>MONTE ROBERTO</v>
          </cell>
          <cell r="B4106" t="str">
            <v>AN</v>
          </cell>
          <cell r="C4106" t="str">
            <v>MARCHE</v>
          </cell>
        </row>
        <row r="4107">
          <cell r="A4107" t="str">
            <v>MONTE ROMANO</v>
          </cell>
          <cell r="B4107" t="str">
            <v>VT</v>
          </cell>
          <cell r="C4107" t="str">
            <v>LAZIO</v>
          </cell>
        </row>
        <row r="4108">
          <cell r="A4108" t="str">
            <v>MONTE SAN BIAGIO</v>
          </cell>
          <cell r="B4108" t="str">
            <v>LT</v>
          </cell>
          <cell r="C4108" t="str">
            <v>LAZIO</v>
          </cell>
        </row>
        <row r="4109">
          <cell r="A4109" t="str">
            <v>MONTE SAN GIACOMO</v>
          </cell>
          <cell r="B4109" t="str">
            <v>SA</v>
          </cell>
          <cell r="C4109" t="str">
            <v>CAMPANIA</v>
          </cell>
        </row>
        <row r="4110">
          <cell r="A4110" t="str">
            <v>MONTE SAN GIOVANNI CAMPANO</v>
          </cell>
          <cell r="B4110" t="str">
            <v>FR</v>
          </cell>
          <cell r="C4110" t="str">
            <v>LAZIO</v>
          </cell>
        </row>
        <row r="4111">
          <cell r="A4111" t="str">
            <v>MONTE SAN GIOVANNI IN SABINA</v>
          </cell>
          <cell r="B4111" t="str">
            <v>RI</v>
          </cell>
          <cell r="C4111" t="str">
            <v>LAZIO</v>
          </cell>
        </row>
        <row r="4112">
          <cell r="A4112" t="str">
            <v>MONTE SAN GIUSTO</v>
          </cell>
          <cell r="B4112" t="str">
            <v>MC</v>
          </cell>
          <cell r="C4112" t="str">
            <v>MARCHE</v>
          </cell>
        </row>
        <row r="4113">
          <cell r="A4113" t="str">
            <v>MONTE SAN MARTINO</v>
          </cell>
          <cell r="B4113" t="str">
            <v>MC</v>
          </cell>
          <cell r="C4113" t="str">
            <v>MARCHE</v>
          </cell>
        </row>
        <row r="4114">
          <cell r="A4114" t="str">
            <v>MONTE SAN PIETRANGELI</v>
          </cell>
          <cell r="B4114" t="str">
            <v>AP</v>
          </cell>
          <cell r="C4114" t="str">
            <v>MARCHE</v>
          </cell>
        </row>
        <row r="4115">
          <cell r="A4115" t="str">
            <v>MONTE SAN PIETRO</v>
          </cell>
          <cell r="B4115" t="str">
            <v>BO</v>
          </cell>
          <cell r="C4115" t="str">
            <v>EMILIA ROMAGNA</v>
          </cell>
        </row>
        <row r="4116">
          <cell r="A4116" t="str">
            <v>MONTE SAN SAVINO</v>
          </cell>
          <cell r="B4116" t="str">
            <v>AR</v>
          </cell>
          <cell r="C4116" t="str">
            <v>TOSCANA</v>
          </cell>
        </row>
        <row r="4117">
          <cell r="A4117" t="str">
            <v>MONTE SAN VITO</v>
          </cell>
          <cell r="B4117" t="str">
            <v>AN</v>
          </cell>
          <cell r="C4117" t="str">
            <v>MARCHE</v>
          </cell>
        </row>
        <row r="4118">
          <cell r="A4118" t="str">
            <v>MONTE SANTA MARIA TIBERINA</v>
          </cell>
          <cell r="B4118" t="str">
            <v>PG</v>
          </cell>
          <cell r="C4118" t="str">
            <v>UMBRIA</v>
          </cell>
        </row>
        <row r="4119">
          <cell r="A4119" t="str">
            <v>MONTE SANT'ANGELO</v>
          </cell>
          <cell r="B4119" t="str">
            <v>FG</v>
          </cell>
          <cell r="C4119" t="str">
            <v>PUGLIA</v>
          </cell>
        </row>
        <row r="4120">
          <cell r="A4120" t="str">
            <v>MONTE URANO</v>
          </cell>
          <cell r="B4120" t="str">
            <v>AP</v>
          </cell>
          <cell r="C4120" t="str">
            <v>MARCHE</v>
          </cell>
        </row>
        <row r="4121">
          <cell r="A4121" t="str">
            <v>MONTE VIDON COMBATTE</v>
          </cell>
          <cell r="B4121" t="str">
            <v>AP</v>
          </cell>
          <cell r="C4121" t="str">
            <v>MARCHE</v>
          </cell>
        </row>
        <row r="4122">
          <cell r="A4122" t="str">
            <v>MONTE VIDON CORRADO</v>
          </cell>
          <cell r="B4122" t="str">
            <v>AP</v>
          </cell>
          <cell r="C4122" t="str">
            <v>MARCHE</v>
          </cell>
        </row>
        <row r="4123">
          <cell r="A4123" t="str">
            <v>MONTEBELLO DELLA BATTAGLIA</v>
          </cell>
          <cell r="B4123" t="str">
            <v>PV</v>
          </cell>
          <cell r="C4123" t="str">
            <v>LOMBARDIA</v>
          </cell>
        </row>
        <row r="4124">
          <cell r="A4124" t="str">
            <v>MONTEBELLO DI BERTONA</v>
          </cell>
          <cell r="B4124" t="str">
            <v>PE</v>
          </cell>
          <cell r="C4124" t="str">
            <v>ABRUZZO</v>
          </cell>
        </row>
        <row r="4125">
          <cell r="A4125" t="str">
            <v>MONTEBELLO IONICO</v>
          </cell>
          <cell r="B4125" t="str">
            <v>RC</v>
          </cell>
          <cell r="C4125" t="str">
            <v>CALABRIA</v>
          </cell>
        </row>
        <row r="4126">
          <cell r="A4126" t="str">
            <v>MONTEBELLO SUL SANGRO</v>
          </cell>
          <cell r="B4126" t="str">
            <v>CH</v>
          </cell>
          <cell r="C4126" t="str">
            <v>ABRUZZO</v>
          </cell>
        </row>
        <row r="4127">
          <cell r="A4127" t="str">
            <v>MONTEBELLO VICENTINO</v>
          </cell>
          <cell r="B4127" t="str">
            <v>VI</v>
          </cell>
          <cell r="C4127" t="str">
            <v>VENETO</v>
          </cell>
        </row>
        <row r="4128">
          <cell r="A4128" t="str">
            <v>MONTEBELLUNA</v>
          </cell>
          <cell r="B4128" t="str">
            <v>TV</v>
          </cell>
          <cell r="C4128" t="str">
            <v>VENETO</v>
          </cell>
        </row>
        <row r="4129">
          <cell r="A4129" t="str">
            <v>MONTEBRUNO</v>
          </cell>
          <cell r="B4129" t="str">
            <v>GE</v>
          </cell>
          <cell r="C4129" t="str">
            <v>LIGURIA</v>
          </cell>
        </row>
        <row r="4130">
          <cell r="A4130" t="str">
            <v>MONTEBUONO</v>
          </cell>
          <cell r="B4130" t="str">
            <v>RI</v>
          </cell>
          <cell r="C4130" t="str">
            <v>LAZIO</v>
          </cell>
        </row>
        <row r="4131">
          <cell r="A4131" t="str">
            <v>MONTECALVO IN FOGLIA</v>
          </cell>
          <cell r="B4131" t="str">
            <v>PS</v>
          </cell>
          <cell r="C4131" t="str">
            <v>MARCHE</v>
          </cell>
        </row>
        <row r="4132">
          <cell r="A4132" t="str">
            <v>MONTECALVO IRPINO</v>
          </cell>
          <cell r="B4132" t="str">
            <v>AV</v>
          </cell>
          <cell r="C4132" t="str">
            <v>CAMPANIA</v>
          </cell>
        </row>
        <row r="4133">
          <cell r="A4133" t="str">
            <v>MONTECALVO VERSIGGIA</v>
          </cell>
          <cell r="B4133" t="str">
            <v>PV</v>
          </cell>
          <cell r="C4133" t="str">
            <v>LOMBARDIA</v>
          </cell>
        </row>
        <row r="4134">
          <cell r="A4134" t="str">
            <v>MONTECARLO</v>
          </cell>
          <cell r="B4134" t="str">
            <v>LU</v>
          </cell>
          <cell r="C4134" t="str">
            <v>TOSCANA</v>
          </cell>
        </row>
        <row r="4135">
          <cell r="A4135" t="str">
            <v>MONTECAROTTO</v>
          </cell>
          <cell r="B4135" t="str">
            <v>AN</v>
          </cell>
          <cell r="C4135" t="str">
            <v>MARCHE</v>
          </cell>
        </row>
        <row r="4136">
          <cell r="A4136" t="str">
            <v>MONTECASSIANO</v>
          </cell>
          <cell r="B4136" t="str">
            <v>MC</v>
          </cell>
          <cell r="C4136" t="str">
            <v>MARCHE</v>
          </cell>
        </row>
        <row r="4137">
          <cell r="A4137" t="str">
            <v>MONTECASTELLO</v>
          </cell>
          <cell r="B4137" t="str">
            <v>AL</v>
          </cell>
          <cell r="C4137" t="str">
            <v>PIEMONTE</v>
          </cell>
        </row>
        <row r="4138">
          <cell r="A4138" t="str">
            <v>MONTECASTRILLI</v>
          </cell>
          <cell r="B4138" t="str">
            <v>TR</v>
          </cell>
          <cell r="C4138" t="str">
            <v>UMBRIA</v>
          </cell>
        </row>
        <row r="4139">
          <cell r="A4139" t="str">
            <v>MONTECATINI VAL DI CECINA</v>
          </cell>
          <cell r="B4139" t="str">
            <v>PI</v>
          </cell>
          <cell r="C4139" t="str">
            <v>TOSCANA</v>
          </cell>
        </row>
        <row r="4140">
          <cell r="A4140" t="str">
            <v>MONTECATINI-TERME</v>
          </cell>
          <cell r="B4140" t="str">
            <v>PT</v>
          </cell>
          <cell r="C4140" t="str">
            <v>TOSCANA</v>
          </cell>
        </row>
        <row r="4141">
          <cell r="A4141" t="str">
            <v>MONTECCHIA DI CROSARA</v>
          </cell>
          <cell r="B4141" t="str">
            <v>VR</v>
          </cell>
          <cell r="C4141" t="str">
            <v>VENETO</v>
          </cell>
        </row>
        <row r="4142">
          <cell r="A4142" t="str">
            <v>MONTECCHIO</v>
          </cell>
          <cell r="B4142" t="str">
            <v>TR</v>
          </cell>
          <cell r="C4142" t="str">
            <v>UMBRIA</v>
          </cell>
        </row>
        <row r="4143">
          <cell r="A4143" t="str">
            <v>MONTECCHIO EMILIA</v>
          </cell>
          <cell r="B4143" t="str">
            <v>RE</v>
          </cell>
          <cell r="C4143" t="str">
            <v>EMILIA ROMAGNA</v>
          </cell>
        </row>
        <row r="4144">
          <cell r="A4144" t="str">
            <v>MONTECCHIO MAGGIORE</v>
          </cell>
          <cell r="B4144" t="str">
            <v>VI</v>
          </cell>
          <cell r="C4144" t="str">
            <v>VENETO</v>
          </cell>
        </row>
        <row r="4145">
          <cell r="A4145" t="str">
            <v>MONTECCHIO PRECALCINO</v>
          </cell>
          <cell r="B4145" t="str">
            <v>VI</v>
          </cell>
          <cell r="C4145" t="str">
            <v>VENETO</v>
          </cell>
        </row>
        <row r="4146">
          <cell r="A4146" t="str">
            <v>MONTECHIARO D'ACQUI</v>
          </cell>
          <cell r="B4146" t="str">
            <v>AL</v>
          </cell>
          <cell r="C4146" t="str">
            <v>PIEMONTE</v>
          </cell>
        </row>
        <row r="4147">
          <cell r="A4147" t="str">
            <v>MONTECHIARO D'ASTI</v>
          </cell>
          <cell r="B4147" t="str">
            <v>AT</v>
          </cell>
          <cell r="C4147" t="str">
            <v>PIEMONTE</v>
          </cell>
        </row>
        <row r="4148">
          <cell r="A4148" t="str">
            <v>MONTECHIARUGOLO</v>
          </cell>
          <cell r="B4148" t="str">
            <v>PR</v>
          </cell>
          <cell r="C4148" t="str">
            <v>EMILIA ROMAGNA</v>
          </cell>
        </row>
        <row r="4149">
          <cell r="A4149" t="str">
            <v>MONTECICCARDO</v>
          </cell>
          <cell r="B4149" t="str">
            <v>PS</v>
          </cell>
          <cell r="C4149" t="str">
            <v>MARCHE</v>
          </cell>
        </row>
        <row r="4150">
          <cell r="A4150" t="str">
            <v>MONTECILFONE</v>
          </cell>
          <cell r="B4150" t="str">
            <v>CB</v>
          </cell>
          <cell r="C4150" t="str">
            <v>MOLISE</v>
          </cell>
        </row>
        <row r="4151">
          <cell r="A4151" t="str">
            <v>MONTECOMPATRI</v>
          </cell>
          <cell r="B4151" t="str">
            <v>RM</v>
          </cell>
          <cell r="C4151" t="str">
            <v>LAZIO</v>
          </cell>
        </row>
        <row r="4152">
          <cell r="A4152" t="str">
            <v>MONTECOPIOLO</v>
          </cell>
          <cell r="B4152" t="str">
            <v>PS</v>
          </cell>
          <cell r="C4152" t="str">
            <v>MARCHE</v>
          </cell>
        </row>
        <row r="4153">
          <cell r="A4153" t="str">
            <v>MONTECORICE</v>
          </cell>
          <cell r="B4153" t="str">
            <v>SA</v>
          </cell>
          <cell r="C4153" t="str">
            <v>CAMPANIA</v>
          </cell>
        </row>
        <row r="4154">
          <cell r="A4154" t="str">
            <v>MONTECORVINO PUGLIANO</v>
          </cell>
          <cell r="B4154" t="str">
            <v>SA</v>
          </cell>
          <cell r="C4154" t="str">
            <v>CAMPANIA</v>
          </cell>
        </row>
        <row r="4155">
          <cell r="A4155" t="str">
            <v>MONTECORVINO ROVELLA</v>
          </cell>
          <cell r="B4155" t="str">
            <v>SA</v>
          </cell>
          <cell r="C4155" t="str">
            <v>CAMPANIA</v>
          </cell>
        </row>
        <row r="4156">
          <cell r="A4156" t="str">
            <v>MONTECOSARO</v>
          </cell>
          <cell r="B4156" t="str">
            <v>MC</v>
          </cell>
          <cell r="C4156" t="str">
            <v>MARCHE</v>
          </cell>
        </row>
        <row r="4157">
          <cell r="A4157" t="str">
            <v>MONTECRESTESE</v>
          </cell>
          <cell r="B4157" t="str">
            <v>VB</v>
          </cell>
          <cell r="C4157" t="str">
            <v>PIEMONTE</v>
          </cell>
        </row>
        <row r="4158">
          <cell r="A4158" t="str">
            <v>MONTECRETO</v>
          </cell>
          <cell r="B4158" t="str">
            <v>MO</v>
          </cell>
          <cell r="C4158" t="str">
            <v>EMILIA ROMAGNA</v>
          </cell>
        </row>
        <row r="4159">
          <cell r="A4159" t="str">
            <v>MONTEDINOVE</v>
          </cell>
          <cell r="B4159" t="str">
            <v>AP</v>
          </cell>
          <cell r="C4159" t="str">
            <v>MARCHE</v>
          </cell>
        </row>
        <row r="4160">
          <cell r="A4160" t="str">
            <v>MONTEDORO</v>
          </cell>
          <cell r="B4160" t="str">
            <v>CL</v>
          </cell>
          <cell r="C4160" t="str">
            <v>SICILIA</v>
          </cell>
        </row>
        <row r="4161">
          <cell r="A4161" t="str">
            <v>MONTEFALCIONE</v>
          </cell>
          <cell r="B4161" t="str">
            <v>AV</v>
          </cell>
          <cell r="C4161" t="str">
            <v>CAMPANIA</v>
          </cell>
        </row>
        <row r="4162">
          <cell r="A4162" t="str">
            <v>MONTEFALCO</v>
          </cell>
          <cell r="B4162" t="str">
            <v>PG</v>
          </cell>
          <cell r="C4162" t="str">
            <v>UMBRIA</v>
          </cell>
        </row>
        <row r="4163">
          <cell r="A4163" t="str">
            <v>MONTEFALCONE APPENNINO</v>
          </cell>
          <cell r="B4163" t="str">
            <v>AP</v>
          </cell>
          <cell r="C4163" t="str">
            <v>MARCHE</v>
          </cell>
        </row>
        <row r="4164">
          <cell r="A4164" t="str">
            <v>MONTEFALCONE DI VAL FORTORE</v>
          </cell>
          <cell r="B4164" t="str">
            <v>BN</v>
          </cell>
          <cell r="C4164" t="str">
            <v>CAMPANIA</v>
          </cell>
        </row>
        <row r="4165">
          <cell r="A4165" t="str">
            <v>MONTEFALCONE NEL SANNIO</v>
          </cell>
          <cell r="B4165" t="str">
            <v>CB</v>
          </cell>
          <cell r="C4165" t="str">
            <v>MOLISE</v>
          </cell>
        </row>
        <row r="4166">
          <cell r="A4166" t="str">
            <v>MONTEFANO</v>
          </cell>
          <cell r="B4166" t="str">
            <v>MC</v>
          </cell>
          <cell r="C4166" t="str">
            <v>MARCHE</v>
          </cell>
        </row>
        <row r="4167">
          <cell r="A4167" t="str">
            <v>MONTEFELCINO</v>
          </cell>
          <cell r="B4167" t="str">
            <v>PS</v>
          </cell>
          <cell r="C4167" t="str">
            <v>MARCHE</v>
          </cell>
        </row>
        <row r="4168">
          <cell r="A4168" t="str">
            <v>MONTEFERRANTE</v>
          </cell>
          <cell r="B4168" t="str">
            <v>CH</v>
          </cell>
          <cell r="C4168" t="str">
            <v>ABRUZZO</v>
          </cell>
        </row>
        <row r="4169">
          <cell r="A4169" t="str">
            <v>MONTEFIASCONE</v>
          </cell>
          <cell r="B4169" t="str">
            <v>VT</v>
          </cell>
          <cell r="C4169" t="str">
            <v>LAZIO</v>
          </cell>
        </row>
        <row r="4170">
          <cell r="A4170" t="str">
            <v>MONTEFINO</v>
          </cell>
          <cell r="B4170" t="str">
            <v>TE</v>
          </cell>
          <cell r="C4170" t="str">
            <v>ABRUZZO</v>
          </cell>
        </row>
        <row r="4171">
          <cell r="A4171" t="str">
            <v>MONTEFIORE CONCA</v>
          </cell>
          <cell r="B4171" t="str">
            <v>RN</v>
          </cell>
          <cell r="C4171" t="str">
            <v>EMILIA ROMAGNA</v>
          </cell>
        </row>
        <row r="4172">
          <cell r="A4172" t="str">
            <v>MONTEFIORE DELL'ASO</v>
          </cell>
          <cell r="B4172" t="str">
            <v>AP</v>
          </cell>
          <cell r="C4172" t="str">
            <v>MARCHE</v>
          </cell>
        </row>
        <row r="4173">
          <cell r="A4173" t="str">
            <v>MONTEFIORINO</v>
          </cell>
          <cell r="B4173" t="str">
            <v>MO</v>
          </cell>
          <cell r="C4173" t="str">
            <v>EMILIA ROMAGNA</v>
          </cell>
        </row>
        <row r="4174">
          <cell r="A4174" t="str">
            <v>MONTEFLAVIO</v>
          </cell>
          <cell r="B4174" t="str">
            <v>RM</v>
          </cell>
          <cell r="C4174" t="str">
            <v>LAZIO</v>
          </cell>
        </row>
        <row r="4175">
          <cell r="A4175" t="str">
            <v>MONTEFORTE CILENTO</v>
          </cell>
          <cell r="B4175" t="str">
            <v>SA</v>
          </cell>
          <cell r="C4175" t="str">
            <v>CAMPANIA</v>
          </cell>
        </row>
        <row r="4176">
          <cell r="A4176" t="str">
            <v>MONTEFORTE D'ALPONE</v>
          </cell>
          <cell r="B4176" t="str">
            <v>VR</v>
          </cell>
          <cell r="C4176" t="str">
            <v>VENETO</v>
          </cell>
        </row>
        <row r="4177">
          <cell r="A4177" t="str">
            <v>MONTEFORTE IRPINO</v>
          </cell>
          <cell r="B4177" t="str">
            <v>AV</v>
          </cell>
          <cell r="C4177" t="str">
            <v>CAMPANIA</v>
          </cell>
        </row>
        <row r="4178">
          <cell r="A4178" t="str">
            <v>MONTEFORTINO</v>
          </cell>
          <cell r="B4178" t="str">
            <v>AP</v>
          </cell>
          <cell r="C4178" t="str">
            <v>MARCHE</v>
          </cell>
        </row>
        <row r="4179">
          <cell r="A4179" t="str">
            <v>MONTEFRANCO</v>
          </cell>
          <cell r="B4179" t="str">
            <v>TR</v>
          </cell>
          <cell r="C4179" t="str">
            <v>UMBRIA</v>
          </cell>
        </row>
        <row r="4180">
          <cell r="A4180" t="str">
            <v>MONTEFREDANE</v>
          </cell>
          <cell r="B4180" t="str">
            <v>AV</v>
          </cell>
          <cell r="C4180" t="str">
            <v>CAMPANIA</v>
          </cell>
        </row>
        <row r="4181">
          <cell r="A4181" t="str">
            <v>MONTEFUSCO</v>
          </cell>
          <cell r="B4181" t="str">
            <v>AV</v>
          </cell>
          <cell r="C4181" t="str">
            <v>CAMPANIA</v>
          </cell>
        </row>
        <row r="4182">
          <cell r="A4182" t="str">
            <v>MONTEGABBIONE</v>
          </cell>
          <cell r="B4182" t="str">
            <v>TR</v>
          </cell>
          <cell r="C4182" t="str">
            <v>UMBRIA</v>
          </cell>
        </row>
        <row r="4183">
          <cell r="A4183" t="str">
            <v>MONTEGALDA</v>
          </cell>
          <cell r="B4183" t="str">
            <v>VI</v>
          </cell>
          <cell r="C4183" t="str">
            <v>VENETO</v>
          </cell>
        </row>
        <row r="4184">
          <cell r="A4184" t="str">
            <v>MONTEGALDELLA</v>
          </cell>
          <cell r="B4184" t="str">
            <v>VI</v>
          </cell>
          <cell r="C4184" t="str">
            <v>VENETO</v>
          </cell>
        </row>
        <row r="4185">
          <cell r="A4185" t="str">
            <v>MONTEGALLO</v>
          </cell>
          <cell r="B4185" t="str">
            <v>AP</v>
          </cell>
          <cell r="C4185" t="str">
            <v>MARCHE</v>
          </cell>
        </row>
        <row r="4186">
          <cell r="A4186" t="str">
            <v>MONTEGIOCO</v>
          </cell>
          <cell r="B4186" t="str">
            <v>AL</v>
          </cell>
          <cell r="C4186" t="str">
            <v>PIEMONTE</v>
          </cell>
        </row>
        <row r="4187">
          <cell r="A4187" t="str">
            <v>MONTEGIORDANO</v>
          </cell>
          <cell r="B4187" t="str">
            <v>CS</v>
          </cell>
          <cell r="C4187" t="str">
            <v>CALABRIA</v>
          </cell>
        </row>
        <row r="4188">
          <cell r="A4188" t="str">
            <v>MONTEGIORGIO</v>
          </cell>
          <cell r="B4188" t="str">
            <v>AP</v>
          </cell>
          <cell r="C4188" t="str">
            <v>MARCHE</v>
          </cell>
        </row>
        <row r="4189">
          <cell r="A4189" t="str">
            <v>MONTEGRANARO</v>
          </cell>
          <cell r="B4189" t="str">
            <v>AP</v>
          </cell>
          <cell r="C4189" t="str">
            <v>MARCHE</v>
          </cell>
        </row>
        <row r="4190">
          <cell r="A4190" t="str">
            <v>MONTEGRIDOLFO</v>
          </cell>
          <cell r="B4190" t="str">
            <v>RN</v>
          </cell>
          <cell r="C4190" t="str">
            <v>EMILIA ROMAGNA</v>
          </cell>
        </row>
        <row r="4191">
          <cell r="A4191" t="str">
            <v>MONTEGRIMANO</v>
          </cell>
          <cell r="B4191" t="str">
            <v>PS</v>
          </cell>
          <cell r="C4191" t="str">
            <v>MARCHE</v>
          </cell>
        </row>
        <row r="4192">
          <cell r="A4192" t="str">
            <v>MONTEGRINO VALTRAVAGLIA</v>
          </cell>
          <cell r="B4192" t="str">
            <v>VA</v>
          </cell>
          <cell r="C4192" t="str">
            <v>LOMBARDIA</v>
          </cell>
        </row>
        <row r="4193">
          <cell r="A4193" t="str">
            <v>MONTEGROSSO D'ASTI</v>
          </cell>
          <cell r="B4193" t="str">
            <v>AT</v>
          </cell>
          <cell r="C4193" t="str">
            <v>PIEMONTE</v>
          </cell>
        </row>
        <row r="4194">
          <cell r="A4194" t="str">
            <v>MONTEGROSSO PIAN LATTE</v>
          </cell>
          <cell r="B4194" t="str">
            <v>IM</v>
          </cell>
          <cell r="C4194" t="str">
            <v>LIGURIA</v>
          </cell>
        </row>
        <row r="4195">
          <cell r="A4195" t="str">
            <v>MONTEGROTTO TERME</v>
          </cell>
          <cell r="B4195" t="str">
            <v>PD</v>
          </cell>
          <cell r="C4195" t="str">
            <v>VENETO</v>
          </cell>
        </row>
        <row r="4196">
          <cell r="A4196" t="str">
            <v>MONTEIASI</v>
          </cell>
          <cell r="B4196" t="str">
            <v>TA</v>
          </cell>
          <cell r="C4196" t="str">
            <v>PUGLIA</v>
          </cell>
        </row>
        <row r="4197">
          <cell r="A4197" t="str">
            <v>MONTELABBATE</v>
          </cell>
          <cell r="B4197" t="str">
            <v>PS</v>
          </cell>
          <cell r="C4197" t="str">
            <v>MARCHE</v>
          </cell>
        </row>
        <row r="4198">
          <cell r="A4198" t="str">
            <v>MONTELANICO</v>
          </cell>
          <cell r="B4198" t="str">
            <v>RM</v>
          </cell>
          <cell r="C4198" t="str">
            <v>LAZIO</v>
          </cell>
        </row>
        <row r="4199">
          <cell r="A4199" t="str">
            <v>MONTELAPIANO</v>
          </cell>
          <cell r="B4199" t="str">
            <v>CH</v>
          </cell>
          <cell r="C4199" t="str">
            <v>ABRUZZO</v>
          </cell>
        </row>
        <row r="4200">
          <cell r="A4200" t="str">
            <v>MONTELEONE DI FERMO</v>
          </cell>
          <cell r="B4200" t="str">
            <v>AP</v>
          </cell>
          <cell r="C4200" t="str">
            <v>MARCHE</v>
          </cell>
        </row>
        <row r="4201">
          <cell r="A4201" t="str">
            <v>MONTELEONE DI PUGLIA</v>
          </cell>
          <cell r="B4201" t="str">
            <v>FG</v>
          </cell>
          <cell r="C4201" t="str">
            <v>PUGLIA</v>
          </cell>
        </row>
        <row r="4202">
          <cell r="A4202" t="str">
            <v>MONTELEONE DI SPOLETO</v>
          </cell>
          <cell r="B4202" t="str">
            <v>PG</v>
          </cell>
          <cell r="C4202" t="str">
            <v>UMBRIA</v>
          </cell>
        </row>
        <row r="4203">
          <cell r="A4203" t="str">
            <v>MONTELEONE D'ORVIETO</v>
          </cell>
          <cell r="B4203" t="str">
            <v>TR</v>
          </cell>
          <cell r="C4203" t="str">
            <v>UMBRIA</v>
          </cell>
        </row>
        <row r="4204">
          <cell r="A4204" t="str">
            <v>MONTELEONE SABINO</v>
          </cell>
          <cell r="B4204" t="str">
            <v>RI</v>
          </cell>
          <cell r="C4204" t="str">
            <v>LAZIO</v>
          </cell>
        </row>
        <row r="4205">
          <cell r="A4205" t="str">
            <v>MONTELEPRE</v>
          </cell>
          <cell r="B4205" t="str">
            <v>PA</v>
          </cell>
          <cell r="C4205" t="str">
            <v>SICILIA</v>
          </cell>
        </row>
        <row r="4206">
          <cell r="A4206" t="str">
            <v>MONTELIBRETTI</v>
          </cell>
          <cell r="B4206" t="str">
            <v>RM</v>
          </cell>
          <cell r="C4206" t="str">
            <v>LAZIO</v>
          </cell>
        </row>
        <row r="4207">
          <cell r="A4207" t="str">
            <v>MONTELLA</v>
          </cell>
          <cell r="B4207" t="str">
            <v>AV</v>
          </cell>
          <cell r="C4207" t="str">
            <v>CAMPANIA</v>
          </cell>
        </row>
        <row r="4208">
          <cell r="A4208" t="str">
            <v>MONTELLO</v>
          </cell>
          <cell r="B4208" t="str">
            <v>BG</v>
          </cell>
          <cell r="C4208" t="str">
            <v>LOMBARDIA</v>
          </cell>
        </row>
        <row r="4209">
          <cell r="A4209" t="str">
            <v>MONTELONGO</v>
          </cell>
          <cell r="B4209" t="str">
            <v>CB</v>
          </cell>
          <cell r="C4209" t="str">
            <v>MOLISE</v>
          </cell>
        </row>
        <row r="4210">
          <cell r="A4210" t="str">
            <v>MONTELPARO</v>
          </cell>
          <cell r="B4210" t="str">
            <v>AP</v>
          </cell>
          <cell r="C4210" t="str">
            <v>MARCHE</v>
          </cell>
        </row>
        <row r="4211">
          <cell r="A4211" t="str">
            <v>MONTELUPO ALBESE</v>
          </cell>
          <cell r="B4211" t="str">
            <v>CN</v>
          </cell>
          <cell r="C4211" t="str">
            <v>PIEMONTE</v>
          </cell>
        </row>
        <row r="4212">
          <cell r="A4212" t="str">
            <v>MONTELUPO FIORENTINO</v>
          </cell>
          <cell r="B4212" t="str">
            <v>FI</v>
          </cell>
          <cell r="C4212" t="str">
            <v>TOSCANA</v>
          </cell>
        </row>
        <row r="4213">
          <cell r="A4213" t="str">
            <v>MONTELUPONE</v>
          </cell>
          <cell r="B4213" t="str">
            <v>MC</v>
          </cell>
          <cell r="C4213" t="str">
            <v>MARCHE</v>
          </cell>
        </row>
        <row r="4214">
          <cell r="A4214" t="str">
            <v>MONTEMAGGIORE AL METAURO</v>
          </cell>
          <cell r="B4214" t="str">
            <v>PS</v>
          </cell>
          <cell r="C4214" t="str">
            <v>MARCHE</v>
          </cell>
        </row>
        <row r="4215">
          <cell r="A4215" t="str">
            <v>MONTEMAGGIORE BELSITO</v>
          </cell>
          <cell r="B4215" t="str">
            <v>PA</v>
          </cell>
          <cell r="C4215" t="str">
            <v>SICILIA</v>
          </cell>
        </row>
        <row r="4216">
          <cell r="A4216" t="str">
            <v>MONTEMAGNO</v>
          </cell>
          <cell r="B4216" t="str">
            <v>AT</v>
          </cell>
          <cell r="C4216" t="str">
            <v>PIEMONTE</v>
          </cell>
        </row>
        <row r="4217">
          <cell r="A4217" t="str">
            <v>MONTEMALE DI CUNEO</v>
          </cell>
          <cell r="B4217" t="str">
            <v>CN</v>
          </cell>
          <cell r="C4217" t="str">
            <v>PIEMONTE</v>
          </cell>
        </row>
        <row r="4218">
          <cell r="A4218" t="str">
            <v>MONTEMARANO</v>
          </cell>
          <cell r="B4218" t="str">
            <v>AV</v>
          </cell>
          <cell r="C4218" t="str">
            <v>CAMPANIA</v>
          </cell>
        </row>
        <row r="4219">
          <cell r="A4219" t="str">
            <v>MONTEMARCIANO</v>
          </cell>
          <cell r="B4219" t="str">
            <v>AN</v>
          </cell>
          <cell r="C4219" t="str">
            <v>MARCHE</v>
          </cell>
        </row>
        <row r="4220">
          <cell r="A4220" t="str">
            <v>MONTEMARZINO</v>
          </cell>
          <cell r="B4220" t="str">
            <v>AL</v>
          </cell>
          <cell r="C4220" t="str">
            <v>PIEMONTE</v>
          </cell>
        </row>
        <row r="4221">
          <cell r="A4221" t="str">
            <v>MONTEMESOLA</v>
          </cell>
          <cell r="B4221" t="str">
            <v>TA</v>
          </cell>
          <cell r="C4221" t="str">
            <v>PUGLIA</v>
          </cell>
        </row>
        <row r="4222">
          <cell r="A4222" t="str">
            <v>MONTEMEZZO</v>
          </cell>
          <cell r="B4222" t="str">
            <v>CO</v>
          </cell>
          <cell r="C4222" t="str">
            <v>LOMBARDIA</v>
          </cell>
        </row>
        <row r="4223">
          <cell r="A4223" t="str">
            <v>MONTEMIGNAIO</v>
          </cell>
          <cell r="B4223" t="str">
            <v>AR</v>
          </cell>
          <cell r="C4223" t="str">
            <v>TOSCANA</v>
          </cell>
        </row>
        <row r="4224">
          <cell r="A4224" t="str">
            <v>MONTEMILETTO</v>
          </cell>
          <cell r="B4224" t="str">
            <v>AV</v>
          </cell>
          <cell r="C4224" t="str">
            <v>CAMPANIA</v>
          </cell>
        </row>
        <row r="4225">
          <cell r="A4225" t="str">
            <v>MONTEMILONE</v>
          </cell>
          <cell r="B4225" t="str">
            <v>PZ</v>
          </cell>
          <cell r="C4225" t="str">
            <v>BASILICATA</v>
          </cell>
        </row>
        <row r="4226">
          <cell r="A4226" t="str">
            <v>MONTEMITRO</v>
          </cell>
          <cell r="B4226" t="str">
            <v>CB</v>
          </cell>
          <cell r="C4226" t="str">
            <v>MOLISE</v>
          </cell>
        </row>
        <row r="4227">
          <cell r="A4227" t="str">
            <v>MONTEMONACO</v>
          </cell>
          <cell r="B4227" t="str">
            <v>AP</v>
          </cell>
          <cell r="C4227" t="str">
            <v>MARCHE</v>
          </cell>
        </row>
        <row r="4228">
          <cell r="A4228" t="str">
            <v>MONTEMURLO</v>
          </cell>
          <cell r="B4228" t="str">
            <v>PO</v>
          </cell>
          <cell r="C4228" t="str">
            <v>TOSCANA</v>
          </cell>
        </row>
        <row r="4229">
          <cell r="A4229" t="str">
            <v>MONTEMURRO</v>
          </cell>
          <cell r="B4229" t="str">
            <v>PZ</v>
          </cell>
          <cell r="C4229" t="str">
            <v>BASILICATA</v>
          </cell>
        </row>
        <row r="4230">
          <cell r="A4230" t="str">
            <v>MONTENARS</v>
          </cell>
          <cell r="B4230" t="str">
            <v>UD</v>
          </cell>
          <cell r="C4230" t="str">
            <v>FRIULI VENEZIA GIULIA</v>
          </cell>
        </row>
        <row r="4231">
          <cell r="A4231" t="str">
            <v>MONTENERO DI BISACCIA</v>
          </cell>
          <cell r="B4231" t="str">
            <v>CB</v>
          </cell>
          <cell r="C4231" t="str">
            <v>MOLISE</v>
          </cell>
        </row>
        <row r="4232">
          <cell r="A4232" t="str">
            <v>MONTENERO SABINO</v>
          </cell>
          <cell r="B4232" t="str">
            <v>RI</v>
          </cell>
          <cell r="C4232" t="str">
            <v>LAZIO</v>
          </cell>
        </row>
        <row r="4233">
          <cell r="A4233" t="str">
            <v>MONTENERO VAL COCCHIARA</v>
          </cell>
          <cell r="B4233" t="str">
            <v>IS</v>
          </cell>
          <cell r="C4233" t="str">
            <v>MOLISE</v>
          </cell>
        </row>
        <row r="4234">
          <cell r="A4234" t="str">
            <v>MONTENERODOMO</v>
          </cell>
          <cell r="B4234" t="str">
            <v>CH</v>
          </cell>
          <cell r="C4234" t="str">
            <v>ABRUZZO</v>
          </cell>
        </row>
        <row r="4235">
          <cell r="A4235" t="str">
            <v>MONTEODORISIO</v>
          </cell>
          <cell r="B4235" t="str">
            <v>CH</v>
          </cell>
          <cell r="C4235" t="str">
            <v>ABRUZZO</v>
          </cell>
        </row>
        <row r="4236">
          <cell r="A4236" t="str">
            <v>MONTEPAONE</v>
          </cell>
          <cell r="B4236" t="str">
            <v>CZ</v>
          </cell>
          <cell r="C4236" t="str">
            <v>CALABRIA</v>
          </cell>
        </row>
        <row r="4237">
          <cell r="A4237" t="str">
            <v>MONTEPARANO</v>
          </cell>
          <cell r="B4237" t="str">
            <v>TA</v>
          </cell>
          <cell r="C4237" t="str">
            <v>PUGLIA</v>
          </cell>
        </row>
        <row r="4238">
          <cell r="A4238" t="str">
            <v>MONTEPRANDONE</v>
          </cell>
          <cell r="B4238" t="str">
            <v>AP</v>
          </cell>
          <cell r="C4238" t="str">
            <v>MARCHE</v>
          </cell>
        </row>
        <row r="4239">
          <cell r="A4239" t="str">
            <v>MONTEPULCIANO</v>
          </cell>
          <cell r="B4239" t="str">
            <v>SI</v>
          </cell>
          <cell r="C4239" t="str">
            <v>TOSCANA</v>
          </cell>
        </row>
        <row r="4240">
          <cell r="A4240" t="str">
            <v>MONTERADO</v>
          </cell>
          <cell r="B4240" t="str">
            <v>AN</v>
          </cell>
          <cell r="C4240" t="str">
            <v>MARCHE</v>
          </cell>
        </row>
        <row r="4241">
          <cell r="A4241" t="str">
            <v>MONTERCHI</v>
          </cell>
          <cell r="B4241" t="str">
            <v>AR</v>
          </cell>
          <cell r="C4241" t="str">
            <v>TOSCANA</v>
          </cell>
        </row>
        <row r="4242">
          <cell r="A4242" t="str">
            <v>MONTEREALE</v>
          </cell>
          <cell r="B4242" t="str">
            <v>AQ</v>
          </cell>
          <cell r="C4242" t="str">
            <v>ABRUZZO</v>
          </cell>
        </row>
        <row r="4243">
          <cell r="A4243" t="str">
            <v>MONTEREALE VALCELLINA</v>
          </cell>
          <cell r="B4243" t="str">
            <v>PN</v>
          </cell>
          <cell r="C4243" t="str">
            <v>FRIULI VENEZIA GIULIA</v>
          </cell>
        </row>
        <row r="4244">
          <cell r="A4244" t="str">
            <v>MONTERENZIO</v>
          </cell>
          <cell r="B4244" t="str">
            <v>BO</v>
          </cell>
          <cell r="C4244" t="str">
            <v>EMILIA ROMAGNA</v>
          </cell>
        </row>
        <row r="4245">
          <cell r="A4245" t="str">
            <v>MONTERIGGIONI</v>
          </cell>
          <cell r="B4245" t="str">
            <v>SI</v>
          </cell>
          <cell r="C4245" t="str">
            <v>TOSCANA</v>
          </cell>
        </row>
        <row r="4246">
          <cell r="A4246" t="str">
            <v>MONTERODUNI</v>
          </cell>
          <cell r="B4246" t="str">
            <v>IS</v>
          </cell>
          <cell r="C4246" t="str">
            <v>MOLISE</v>
          </cell>
        </row>
        <row r="4247">
          <cell r="A4247" t="str">
            <v>MONTERONI D'ARBIA</v>
          </cell>
          <cell r="B4247" t="str">
            <v>SI</v>
          </cell>
          <cell r="C4247" t="str">
            <v>TOSCANA</v>
          </cell>
        </row>
        <row r="4248">
          <cell r="A4248" t="str">
            <v>MONTERONI DI LECCE</v>
          </cell>
          <cell r="B4248" t="str">
            <v>LE</v>
          </cell>
          <cell r="C4248" t="str">
            <v>PUGLIA</v>
          </cell>
        </row>
        <row r="4249">
          <cell r="A4249" t="str">
            <v>MONTEROSI</v>
          </cell>
          <cell r="B4249" t="str">
            <v>VT</v>
          </cell>
          <cell r="C4249" t="str">
            <v>LAZIO</v>
          </cell>
        </row>
        <row r="4250">
          <cell r="A4250" t="str">
            <v>MONTEROSSO AL MARE</v>
          </cell>
          <cell r="B4250" t="str">
            <v>SP</v>
          </cell>
          <cell r="C4250" t="str">
            <v>LIGURIA</v>
          </cell>
        </row>
        <row r="4251">
          <cell r="A4251" t="str">
            <v>MONTEROSSO ALMO</v>
          </cell>
          <cell r="B4251" t="str">
            <v>RG</v>
          </cell>
          <cell r="C4251" t="str">
            <v>SICILIA</v>
          </cell>
        </row>
        <row r="4252">
          <cell r="A4252" t="str">
            <v>MONTEROSSO CALABRO</v>
          </cell>
          <cell r="B4252" t="str">
            <v>VV</v>
          </cell>
          <cell r="C4252" t="str">
            <v>CALABRIA</v>
          </cell>
        </row>
        <row r="4253">
          <cell r="A4253" t="str">
            <v>MONTEROSSO GRANA</v>
          </cell>
          <cell r="B4253" t="str">
            <v>CN</v>
          </cell>
          <cell r="C4253" t="str">
            <v>PIEMONTE</v>
          </cell>
        </row>
        <row r="4254">
          <cell r="A4254" t="str">
            <v>MONTEROTONDO</v>
          </cell>
          <cell r="B4254" t="str">
            <v>RM</v>
          </cell>
          <cell r="C4254" t="str">
            <v>LAZIO</v>
          </cell>
        </row>
        <row r="4255">
          <cell r="A4255" t="str">
            <v>MONTEROTONDO MARITTIMO</v>
          </cell>
          <cell r="B4255" t="str">
            <v>GR</v>
          </cell>
          <cell r="C4255" t="str">
            <v>TOSCANA</v>
          </cell>
        </row>
        <row r="4256">
          <cell r="A4256" t="str">
            <v>MONTERUBBIANO</v>
          </cell>
          <cell r="B4256" t="str">
            <v>AP</v>
          </cell>
          <cell r="C4256" t="str">
            <v>MARCHE</v>
          </cell>
        </row>
        <row r="4257">
          <cell r="A4257" t="str">
            <v>MONTESANO SALENTINO</v>
          </cell>
          <cell r="B4257" t="str">
            <v>LE</v>
          </cell>
          <cell r="C4257" t="str">
            <v>PUGLIA</v>
          </cell>
        </row>
        <row r="4258">
          <cell r="A4258" t="str">
            <v>MONTESANO SULLA MARCELLANA</v>
          </cell>
          <cell r="B4258" t="str">
            <v>SA</v>
          </cell>
          <cell r="C4258" t="str">
            <v>CAMPANIA</v>
          </cell>
        </row>
        <row r="4259">
          <cell r="A4259" t="str">
            <v>MONTESARCHIO</v>
          </cell>
          <cell r="B4259" t="str">
            <v>BN</v>
          </cell>
          <cell r="C4259" t="str">
            <v>CAMPANIA</v>
          </cell>
        </row>
        <row r="4260">
          <cell r="A4260" t="str">
            <v>MONTESCAGLIOSO</v>
          </cell>
          <cell r="B4260" t="str">
            <v>MT</v>
          </cell>
          <cell r="C4260" t="str">
            <v>BASILICATA</v>
          </cell>
        </row>
        <row r="4261">
          <cell r="A4261" t="str">
            <v>MONTESCANO</v>
          </cell>
          <cell r="B4261" t="str">
            <v>PV</v>
          </cell>
          <cell r="C4261" t="str">
            <v>LOMBARDIA</v>
          </cell>
        </row>
        <row r="4262">
          <cell r="A4262" t="str">
            <v>MONTESCHENO</v>
          </cell>
          <cell r="B4262" t="str">
            <v>VB</v>
          </cell>
          <cell r="C4262" t="str">
            <v>PIEMONTE</v>
          </cell>
        </row>
        <row r="4263">
          <cell r="A4263" t="str">
            <v>MONTESCUDAIO</v>
          </cell>
          <cell r="B4263" t="str">
            <v>PI</v>
          </cell>
          <cell r="C4263" t="str">
            <v>TOSCANA</v>
          </cell>
        </row>
        <row r="4264">
          <cell r="A4264" t="str">
            <v>MONTESCUDO</v>
          </cell>
          <cell r="B4264" t="str">
            <v>RN</v>
          </cell>
          <cell r="C4264" t="str">
            <v>EMILIA ROMAGNA</v>
          </cell>
        </row>
        <row r="4265">
          <cell r="A4265" t="str">
            <v>MONTESE</v>
          </cell>
          <cell r="B4265" t="str">
            <v>MO</v>
          </cell>
          <cell r="C4265" t="str">
            <v>EMILIA ROMAGNA</v>
          </cell>
        </row>
        <row r="4266">
          <cell r="A4266" t="str">
            <v>MONTESEGALE</v>
          </cell>
          <cell r="B4266" t="str">
            <v>PV</v>
          </cell>
          <cell r="C4266" t="str">
            <v>LOMBARDIA</v>
          </cell>
        </row>
        <row r="4267">
          <cell r="A4267" t="str">
            <v>MONTESILVANO</v>
          </cell>
          <cell r="B4267" t="str">
            <v>PE</v>
          </cell>
          <cell r="C4267" t="str">
            <v>ABRUZZO</v>
          </cell>
        </row>
        <row r="4268">
          <cell r="A4268" t="str">
            <v>MONTESPERTOLI</v>
          </cell>
          <cell r="B4268" t="str">
            <v>FI</v>
          </cell>
          <cell r="C4268" t="str">
            <v>TOSCANA</v>
          </cell>
        </row>
        <row r="4269">
          <cell r="A4269" t="str">
            <v>MONTEU DA PO</v>
          </cell>
          <cell r="B4269" t="str">
            <v>TO</v>
          </cell>
          <cell r="C4269" t="str">
            <v>PIEMONTE</v>
          </cell>
        </row>
        <row r="4270">
          <cell r="A4270" t="str">
            <v>MONTEU ROERO</v>
          </cell>
          <cell r="B4270" t="str">
            <v>CN</v>
          </cell>
          <cell r="C4270" t="str">
            <v>PIEMONTE</v>
          </cell>
        </row>
        <row r="4271">
          <cell r="A4271" t="str">
            <v>MONTEVAGO</v>
          </cell>
          <cell r="B4271" t="str">
            <v>AG</v>
          </cell>
          <cell r="C4271" t="str">
            <v>SICILIA</v>
          </cell>
        </row>
        <row r="4272">
          <cell r="A4272" t="str">
            <v>MONTEVARCHI</v>
          </cell>
          <cell r="B4272" t="str">
            <v>AR</v>
          </cell>
          <cell r="C4272" t="str">
            <v>TOSCANA</v>
          </cell>
        </row>
        <row r="4273">
          <cell r="A4273" t="str">
            <v>MONTEVECCHIA</v>
          </cell>
          <cell r="B4273" t="str">
            <v>LC</v>
          </cell>
          <cell r="C4273" t="str">
            <v>LOMBARDIA</v>
          </cell>
        </row>
        <row r="4274">
          <cell r="A4274" t="str">
            <v>MONTEVEGLIO</v>
          </cell>
          <cell r="B4274" t="str">
            <v>BO</v>
          </cell>
          <cell r="C4274" t="str">
            <v>EMILIA ROMAGNA</v>
          </cell>
        </row>
        <row r="4275">
          <cell r="A4275" t="str">
            <v>MONTEVERDE</v>
          </cell>
          <cell r="B4275" t="str">
            <v>AV</v>
          </cell>
          <cell r="C4275" t="str">
            <v>CAMPANIA</v>
          </cell>
        </row>
        <row r="4276">
          <cell r="A4276" t="str">
            <v>MONTEVERDI MARITTIMO</v>
          </cell>
          <cell r="B4276" t="str">
            <v>PI</v>
          </cell>
          <cell r="C4276" t="str">
            <v>TOSCANA</v>
          </cell>
        </row>
        <row r="4277">
          <cell r="A4277" t="str">
            <v>MONTEVIALE</v>
          </cell>
          <cell r="B4277" t="str">
            <v>VI</v>
          </cell>
          <cell r="C4277" t="str">
            <v>VENETO</v>
          </cell>
        </row>
        <row r="4278">
          <cell r="A4278" t="str">
            <v>MONTEZEMOLO</v>
          </cell>
          <cell r="B4278" t="str">
            <v>CN</v>
          </cell>
          <cell r="C4278" t="str">
            <v>PIEMONTE</v>
          </cell>
        </row>
        <row r="4279">
          <cell r="A4279" t="str">
            <v>MONTIANO</v>
          </cell>
          <cell r="B4279" t="str">
            <v>FO</v>
          </cell>
          <cell r="C4279" t="str">
            <v>EMILIA ROMAGNA</v>
          </cell>
        </row>
        <row r="4280">
          <cell r="A4280" t="str">
            <v>MONTICELLI BRUSATI</v>
          </cell>
          <cell r="B4280" t="str">
            <v>BS</v>
          </cell>
          <cell r="C4280" t="str">
            <v>LOMBARDIA</v>
          </cell>
        </row>
        <row r="4281">
          <cell r="A4281" t="str">
            <v>MONTICELLI D'ONGINA</v>
          </cell>
          <cell r="B4281" t="str">
            <v>PC</v>
          </cell>
          <cell r="C4281" t="str">
            <v>EMILIA ROMAGNA</v>
          </cell>
        </row>
        <row r="4282">
          <cell r="A4282" t="str">
            <v>MONTICELLI PAVESE</v>
          </cell>
          <cell r="B4282" t="str">
            <v>PV</v>
          </cell>
          <cell r="C4282" t="str">
            <v>LOMBARDIA</v>
          </cell>
        </row>
        <row r="4283">
          <cell r="A4283" t="str">
            <v>MONTICELLO BRIANZA</v>
          </cell>
          <cell r="B4283" t="str">
            <v>LC</v>
          </cell>
          <cell r="C4283" t="str">
            <v>LOMBARDIA</v>
          </cell>
        </row>
        <row r="4284">
          <cell r="A4284" t="str">
            <v>MONTICELLO CONTE OTTO</v>
          </cell>
          <cell r="B4284" t="str">
            <v>VI</v>
          </cell>
          <cell r="C4284" t="str">
            <v>VENETO</v>
          </cell>
        </row>
        <row r="4285">
          <cell r="A4285" t="str">
            <v>MONTICELLO D'ALBA</v>
          </cell>
          <cell r="B4285" t="str">
            <v>CN</v>
          </cell>
          <cell r="C4285" t="str">
            <v>PIEMONTE</v>
          </cell>
        </row>
        <row r="4286">
          <cell r="A4286" t="str">
            <v>MONTICHIARI</v>
          </cell>
          <cell r="B4286" t="str">
            <v>BS</v>
          </cell>
          <cell r="C4286" t="str">
            <v>LOMBARDIA</v>
          </cell>
        </row>
        <row r="4287">
          <cell r="A4287" t="str">
            <v>MONTICIANO</v>
          </cell>
          <cell r="B4287" t="str">
            <v>SI</v>
          </cell>
          <cell r="C4287" t="str">
            <v>TOSCANA</v>
          </cell>
        </row>
        <row r="4288">
          <cell r="A4288" t="str">
            <v>MONTIERI</v>
          </cell>
          <cell r="B4288" t="str">
            <v>GR</v>
          </cell>
          <cell r="C4288" t="str">
            <v>TOSCANA</v>
          </cell>
        </row>
        <row r="4289">
          <cell r="A4289" t="str">
            <v>MONTIGLIO MONFERRATO</v>
          </cell>
          <cell r="B4289" t="str">
            <v>AT</v>
          </cell>
          <cell r="C4289" t="str">
            <v>PIEMONTE</v>
          </cell>
        </row>
        <row r="4290">
          <cell r="A4290" t="str">
            <v>MONTIGNOSO</v>
          </cell>
          <cell r="B4290" t="str">
            <v>MS</v>
          </cell>
          <cell r="C4290" t="str">
            <v>TOSCANA</v>
          </cell>
        </row>
        <row r="4291">
          <cell r="A4291" t="str">
            <v>MONTIRONE</v>
          </cell>
          <cell r="B4291" t="str">
            <v>BS</v>
          </cell>
          <cell r="C4291" t="str">
            <v>LOMBARDIA</v>
          </cell>
        </row>
        <row r="4292">
          <cell r="A4292" t="str">
            <v>MONTJOVET</v>
          </cell>
          <cell r="B4292" t="str">
            <v>AO</v>
          </cell>
          <cell r="C4292" t="str">
            <v>VALLE D'AOSTA</v>
          </cell>
        </row>
        <row r="4293">
          <cell r="A4293" t="str">
            <v>MONTODINE</v>
          </cell>
          <cell r="B4293" t="str">
            <v>CR</v>
          </cell>
          <cell r="C4293" t="str">
            <v>LOMBARDIA</v>
          </cell>
        </row>
        <row r="4294">
          <cell r="A4294" t="str">
            <v>MONTOGGIO</v>
          </cell>
          <cell r="B4294" t="str">
            <v>GE</v>
          </cell>
          <cell r="C4294" t="str">
            <v>LIGURIA</v>
          </cell>
        </row>
        <row r="4295">
          <cell r="A4295" t="str">
            <v>MONTONE</v>
          </cell>
          <cell r="B4295" t="str">
            <v>PG</v>
          </cell>
          <cell r="C4295" t="str">
            <v>UMBRIA</v>
          </cell>
        </row>
        <row r="4296">
          <cell r="A4296" t="str">
            <v>MONTOPOLI DI SABINA</v>
          </cell>
          <cell r="B4296" t="str">
            <v>RI</v>
          </cell>
          <cell r="C4296" t="str">
            <v>LAZIO</v>
          </cell>
        </row>
        <row r="4297">
          <cell r="A4297" t="str">
            <v>MONTOPOLI IN VAL D'ARNO</v>
          </cell>
          <cell r="B4297" t="str">
            <v>PI</v>
          </cell>
          <cell r="C4297" t="str">
            <v>TOSCANA</v>
          </cell>
        </row>
        <row r="4298">
          <cell r="A4298" t="str">
            <v>MONTORFANO</v>
          </cell>
          <cell r="B4298" t="str">
            <v>CO</v>
          </cell>
          <cell r="C4298" t="str">
            <v>LOMBARDIA</v>
          </cell>
        </row>
        <row r="4299">
          <cell r="A4299" t="str">
            <v>MONTORIO AL VOMANO</v>
          </cell>
          <cell r="B4299" t="str">
            <v>TE</v>
          </cell>
          <cell r="C4299" t="str">
            <v>ABRUZZO</v>
          </cell>
        </row>
        <row r="4300">
          <cell r="A4300" t="str">
            <v>MONTORIO NEI FRENTANI</v>
          </cell>
          <cell r="B4300" t="str">
            <v>CB</v>
          </cell>
          <cell r="C4300" t="str">
            <v>MOLISE</v>
          </cell>
        </row>
        <row r="4301">
          <cell r="A4301" t="str">
            <v>MONTORIO ROMANO</v>
          </cell>
          <cell r="B4301" t="str">
            <v>RM</v>
          </cell>
          <cell r="C4301" t="str">
            <v>LAZIO</v>
          </cell>
        </row>
        <row r="4302">
          <cell r="A4302" t="str">
            <v>MONTORO INFERIORE</v>
          </cell>
          <cell r="B4302" t="str">
            <v>AV</v>
          </cell>
          <cell r="C4302" t="str">
            <v>CAMPANIA</v>
          </cell>
        </row>
        <row r="4303">
          <cell r="A4303" t="str">
            <v>MONTORO SUPERIORE</v>
          </cell>
          <cell r="B4303" t="str">
            <v>AV</v>
          </cell>
          <cell r="C4303" t="str">
            <v>CAMPANIA</v>
          </cell>
        </row>
        <row r="4304">
          <cell r="A4304" t="str">
            <v>MONTORSO VICENTINO</v>
          </cell>
          <cell r="B4304" t="str">
            <v>VI</v>
          </cell>
          <cell r="C4304" t="str">
            <v>VENETO</v>
          </cell>
        </row>
        <row r="4305">
          <cell r="A4305" t="str">
            <v>MONTOTTONE</v>
          </cell>
          <cell r="B4305" t="str">
            <v>AP</v>
          </cell>
          <cell r="C4305" t="str">
            <v>MARCHE</v>
          </cell>
        </row>
        <row r="4306">
          <cell r="A4306" t="str">
            <v>MONTU' BECCARIA</v>
          </cell>
          <cell r="B4306" t="str">
            <v>PV</v>
          </cell>
          <cell r="C4306" t="str">
            <v>LOMBARDIA</v>
          </cell>
        </row>
        <row r="4307">
          <cell r="A4307" t="str">
            <v>MONVALLE</v>
          </cell>
          <cell r="B4307" t="str">
            <v>VA</v>
          </cell>
          <cell r="C4307" t="str">
            <v>LOMBARDIA</v>
          </cell>
        </row>
        <row r="4308">
          <cell r="A4308" t="str">
            <v>MONZA</v>
          </cell>
          <cell r="B4308" t="str">
            <v>MI</v>
          </cell>
          <cell r="C4308" t="str">
            <v>LOMBARDIA</v>
          </cell>
        </row>
        <row r="4309">
          <cell r="A4309" t="str">
            <v>MONZAMBANO</v>
          </cell>
          <cell r="B4309" t="str">
            <v>MN</v>
          </cell>
          <cell r="C4309" t="str">
            <v>LOMBARDIA</v>
          </cell>
        </row>
        <row r="4310">
          <cell r="A4310" t="str">
            <v>MONZUNO</v>
          </cell>
          <cell r="B4310" t="str">
            <v>BO</v>
          </cell>
          <cell r="C4310" t="str">
            <v>EMILIA ROMAGNA</v>
          </cell>
        </row>
        <row r="4311">
          <cell r="A4311" t="str">
            <v>MORANO CALABRO</v>
          </cell>
          <cell r="B4311" t="str">
            <v>CS</v>
          </cell>
          <cell r="C4311" t="str">
            <v>CALABRIA</v>
          </cell>
        </row>
        <row r="4312">
          <cell r="A4312" t="str">
            <v>MORANO SUL PO</v>
          </cell>
          <cell r="B4312" t="str">
            <v>AL</v>
          </cell>
          <cell r="C4312" t="str">
            <v>PIEMONTE</v>
          </cell>
        </row>
        <row r="4313">
          <cell r="A4313" t="str">
            <v>MORANSENGO</v>
          </cell>
          <cell r="B4313" t="str">
            <v>AT</v>
          </cell>
          <cell r="C4313" t="str">
            <v>PIEMONTE</v>
          </cell>
        </row>
        <row r="4314">
          <cell r="A4314" t="str">
            <v>MORARO</v>
          </cell>
          <cell r="B4314" t="str">
            <v>GO</v>
          </cell>
          <cell r="C4314" t="str">
            <v>FRIULI VENEZIA GIULIA</v>
          </cell>
        </row>
        <row r="4315">
          <cell r="A4315" t="str">
            <v>MORAZZONE</v>
          </cell>
          <cell r="B4315" t="str">
            <v>VA</v>
          </cell>
          <cell r="C4315" t="str">
            <v>LOMBARDIA</v>
          </cell>
        </row>
        <row r="4316">
          <cell r="A4316" t="str">
            <v>MORBEGNO</v>
          </cell>
          <cell r="B4316" t="str">
            <v>SO</v>
          </cell>
          <cell r="C4316" t="str">
            <v>LOMBARDIA</v>
          </cell>
        </row>
        <row r="4317">
          <cell r="A4317" t="str">
            <v>MORBELLO</v>
          </cell>
          <cell r="B4317" t="str">
            <v>AL</v>
          </cell>
          <cell r="C4317" t="str">
            <v>PIEMONTE</v>
          </cell>
        </row>
        <row r="4318">
          <cell r="A4318" t="str">
            <v>MORCIANO DI LEUCA</v>
          </cell>
          <cell r="B4318" t="str">
            <v>LE</v>
          </cell>
          <cell r="C4318" t="str">
            <v>PUGLIA</v>
          </cell>
        </row>
        <row r="4319">
          <cell r="A4319" t="str">
            <v>MORCIANO DI ROMAGNA</v>
          </cell>
          <cell r="B4319" t="str">
            <v>RN</v>
          </cell>
          <cell r="C4319" t="str">
            <v>EMILIA ROMAGNA</v>
          </cell>
        </row>
        <row r="4320">
          <cell r="A4320" t="str">
            <v>MORCONE</v>
          </cell>
          <cell r="B4320" t="str">
            <v>BN</v>
          </cell>
          <cell r="C4320" t="str">
            <v>CAMPANIA</v>
          </cell>
        </row>
        <row r="4321">
          <cell r="A4321" t="str">
            <v>MORDANO</v>
          </cell>
          <cell r="B4321" t="str">
            <v>BO</v>
          </cell>
          <cell r="C4321" t="str">
            <v>EMILIA ROMAGNA</v>
          </cell>
        </row>
        <row r="4322">
          <cell r="A4322" t="str">
            <v>MORENGO</v>
          </cell>
          <cell r="B4322" t="str">
            <v>BG</v>
          </cell>
          <cell r="C4322" t="str">
            <v>LOMBARDIA</v>
          </cell>
        </row>
        <row r="4323">
          <cell r="A4323" t="str">
            <v>MORESCO</v>
          </cell>
          <cell r="B4323" t="str">
            <v>AP</v>
          </cell>
          <cell r="C4323" t="str">
            <v>MARCHE</v>
          </cell>
        </row>
        <row r="4324">
          <cell r="A4324" t="str">
            <v>MORETTA</v>
          </cell>
          <cell r="B4324" t="str">
            <v>CN</v>
          </cell>
          <cell r="C4324" t="str">
            <v>PIEMONTE</v>
          </cell>
        </row>
        <row r="4325">
          <cell r="A4325" t="str">
            <v>MORFASSO</v>
          </cell>
          <cell r="B4325" t="str">
            <v>PC</v>
          </cell>
          <cell r="C4325" t="str">
            <v>EMILIA ROMAGNA</v>
          </cell>
        </row>
        <row r="4326">
          <cell r="A4326" t="str">
            <v>MORGANO</v>
          </cell>
          <cell r="B4326" t="str">
            <v>TV</v>
          </cell>
          <cell r="C4326" t="str">
            <v>VENETO</v>
          </cell>
        </row>
        <row r="4327">
          <cell r="A4327" t="str">
            <v>MORGEX</v>
          </cell>
          <cell r="B4327" t="str">
            <v>AO</v>
          </cell>
          <cell r="C4327" t="str">
            <v>VALLE D'AOSTA</v>
          </cell>
        </row>
        <row r="4328">
          <cell r="A4328" t="str">
            <v>MORI</v>
          </cell>
          <cell r="B4328" t="str">
            <v>TN</v>
          </cell>
          <cell r="C4328" t="str">
            <v>TRENTINO ALTO ADIGE</v>
          </cell>
        </row>
        <row r="4329">
          <cell r="A4329" t="str">
            <v>MORIAGO DELLA BATTAGLIA</v>
          </cell>
          <cell r="B4329" t="str">
            <v>TV</v>
          </cell>
          <cell r="C4329" t="str">
            <v>VENETO</v>
          </cell>
        </row>
        <row r="4330">
          <cell r="A4330" t="str">
            <v>MORICONE</v>
          </cell>
          <cell r="B4330" t="str">
            <v>RM</v>
          </cell>
          <cell r="C4330" t="str">
            <v>LAZIO</v>
          </cell>
        </row>
        <row r="4331">
          <cell r="A4331" t="str">
            <v>MORIGERATI</v>
          </cell>
          <cell r="B4331" t="str">
            <v>SA</v>
          </cell>
          <cell r="C4331" t="str">
            <v>CAMPANIA</v>
          </cell>
        </row>
        <row r="4332">
          <cell r="A4332" t="str">
            <v>MORIMONDO</v>
          </cell>
          <cell r="B4332" t="str">
            <v>MI</v>
          </cell>
          <cell r="C4332" t="str">
            <v>LOMBARDIA</v>
          </cell>
        </row>
        <row r="4333">
          <cell r="A4333" t="str">
            <v>MORINO</v>
          </cell>
          <cell r="B4333" t="str">
            <v>AQ</v>
          </cell>
          <cell r="C4333" t="str">
            <v>ABRUZZO</v>
          </cell>
        </row>
        <row r="4334">
          <cell r="A4334" t="str">
            <v>MORIONDO TORINESE</v>
          </cell>
          <cell r="B4334" t="str">
            <v>TO</v>
          </cell>
          <cell r="C4334" t="str">
            <v>PIEMONTE</v>
          </cell>
        </row>
        <row r="4335">
          <cell r="A4335" t="str">
            <v>MORLUPO</v>
          </cell>
          <cell r="B4335" t="str">
            <v>RM</v>
          </cell>
          <cell r="C4335" t="str">
            <v>LAZIO</v>
          </cell>
        </row>
        <row r="4336">
          <cell r="A4336" t="str">
            <v>MORMANNO</v>
          </cell>
          <cell r="B4336" t="str">
            <v>CS</v>
          </cell>
          <cell r="C4336" t="str">
            <v>CALABRIA</v>
          </cell>
        </row>
        <row r="4337">
          <cell r="A4337" t="str">
            <v>MORNAGO</v>
          </cell>
          <cell r="B4337" t="str">
            <v>VA</v>
          </cell>
          <cell r="C4337" t="str">
            <v>LOMBARDIA</v>
          </cell>
        </row>
        <row r="4338">
          <cell r="A4338" t="str">
            <v>MORNESE</v>
          </cell>
          <cell r="B4338" t="str">
            <v>AL</v>
          </cell>
          <cell r="C4338" t="str">
            <v>PIEMONTE</v>
          </cell>
        </row>
        <row r="4339">
          <cell r="A4339" t="str">
            <v>MORNICO AL SERIO</v>
          </cell>
          <cell r="B4339" t="str">
            <v>BG</v>
          </cell>
          <cell r="C4339" t="str">
            <v>LOMBARDIA</v>
          </cell>
        </row>
        <row r="4340">
          <cell r="A4340" t="str">
            <v>MORNICO LOSANA</v>
          </cell>
          <cell r="B4340" t="str">
            <v>PV</v>
          </cell>
          <cell r="C4340" t="str">
            <v>LOMBARDIA</v>
          </cell>
        </row>
        <row r="4341">
          <cell r="A4341" t="str">
            <v>MOROLO</v>
          </cell>
          <cell r="B4341" t="str">
            <v>FR</v>
          </cell>
          <cell r="C4341" t="str">
            <v>LAZIO</v>
          </cell>
        </row>
        <row r="4342">
          <cell r="A4342" t="str">
            <v>MOROZZO</v>
          </cell>
          <cell r="B4342" t="str">
            <v>CN</v>
          </cell>
          <cell r="C4342" t="str">
            <v>PIEMONTE</v>
          </cell>
        </row>
        <row r="4343">
          <cell r="A4343" t="str">
            <v>MORRA DE SANCTIS</v>
          </cell>
          <cell r="B4343" t="str">
            <v>AV</v>
          </cell>
          <cell r="C4343" t="str">
            <v>CAMPANIA</v>
          </cell>
        </row>
        <row r="4344">
          <cell r="A4344" t="str">
            <v>MORRO D'ALBA</v>
          </cell>
          <cell r="B4344" t="str">
            <v>AN</v>
          </cell>
          <cell r="C4344" t="str">
            <v>MARCHE</v>
          </cell>
        </row>
        <row r="4345">
          <cell r="A4345" t="str">
            <v>MORRO D'ORO</v>
          </cell>
          <cell r="B4345" t="str">
            <v>TE</v>
          </cell>
          <cell r="C4345" t="str">
            <v>ABRUZZO</v>
          </cell>
        </row>
        <row r="4346">
          <cell r="A4346" t="str">
            <v>MORRO REATINO</v>
          </cell>
          <cell r="B4346" t="str">
            <v>RI</v>
          </cell>
          <cell r="C4346" t="str">
            <v>LAZIO</v>
          </cell>
        </row>
        <row r="4347">
          <cell r="A4347" t="str">
            <v>MORRONE DEL SANNIO</v>
          </cell>
          <cell r="B4347" t="str">
            <v>CB</v>
          </cell>
          <cell r="C4347" t="str">
            <v>MOLISE</v>
          </cell>
        </row>
        <row r="4348">
          <cell r="A4348" t="str">
            <v>MORROVALLE</v>
          </cell>
          <cell r="B4348" t="str">
            <v>MC</v>
          </cell>
          <cell r="C4348" t="str">
            <v>MARCHE</v>
          </cell>
        </row>
        <row r="4349">
          <cell r="A4349" t="str">
            <v>MORSANO AL TAGLIAMENTO</v>
          </cell>
          <cell r="B4349" t="str">
            <v>PN</v>
          </cell>
          <cell r="C4349" t="str">
            <v>FRIULI VENEZIA GIULIA</v>
          </cell>
        </row>
        <row r="4350">
          <cell r="A4350" t="str">
            <v>MORSASCO</v>
          </cell>
          <cell r="B4350" t="str">
            <v>AL</v>
          </cell>
          <cell r="C4350" t="str">
            <v>PIEMONTE</v>
          </cell>
        </row>
        <row r="4351">
          <cell r="A4351" t="str">
            <v>MORTARA</v>
          </cell>
          <cell r="B4351" t="str">
            <v>PV</v>
          </cell>
          <cell r="C4351" t="str">
            <v>LOMBARDIA</v>
          </cell>
        </row>
        <row r="4352">
          <cell r="A4352" t="str">
            <v>MORTEGLIANO</v>
          </cell>
          <cell r="B4352" t="str">
            <v>UD</v>
          </cell>
          <cell r="C4352" t="str">
            <v>FRIULI VENEZIA GIULIA</v>
          </cell>
        </row>
        <row r="4353">
          <cell r="A4353" t="str">
            <v>MORTERONE</v>
          </cell>
          <cell r="B4353" t="str">
            <v>LC</v>
          </cell>
          <cell r="C4353" t="str">
            <v>LOMBARDIA</v>
          </cell>
        </row>
        <row r="4354">
          <cell r="A4354" t="str">
            <v>MORUZZO</v>
          </cell>
          <cell r="B4354" t="str">
            <v>UD</v>
          </cell>
          <cell r="C4354" t="str">
            <v>FRIULI VENEZIA GIULIA</v>
          </cell>
        </row>
        <row r="4355">
          <cell r="A4355" t="str">
            <v>MOSCAZZANO</v>
          </cell>
          <cell r="B4355" t="str">
            <v>CR</v>
          </cell>
          <cell r="C4355" t="str">
            <v>LOMBARDIA</v>
          </cell>
        </row>
        <row r="4356">
          <cell r="A4356" t="str">
            <v>MOSCHIANO</v>
          </cell>
          <cell r="B4356" t="str">
            <v>AV</v>
          </cell>
          <cell r="C4356" t="str">
            <v>CAMPANIA</v>
          </cell>
        </row>
        <row r="4357">
          <cell r="A4357" t="str">
            <v>MOSCIANO SANT'ANGELO</v>
          </cell>
          <cell r="B4357" t="str">
            <v>TE</v>
          </cell>
          <cell r="C4357" t="str">
            <v>ABRUZZO</v>
          </cell>
        </row>
        <row r="4358">
          <cell r="A4358" t="str">
            <v>MOSCUFO</v>
          </cell>
          <cell r="B4358" t="str">
            <v>PE</v>
          </cell>
          <cell r="C4358" t="str">
            <v>ABRUZZO</v>
          </cell>
        </row>
        <row r="4359">
          <cell r="A4359" t="str">
            <v>MOSO IN PASSIRIA</v>
          </cell>
          <cell r="B4359" t="str">
            <v>BZ</v>
          </cell>
          <cell r="C4359" t="str">
            <v>TRENTINO ALTO ADIGE</v>
          </cell>
        </row>
        <row r="4360">
          <cell r="A4360" t="str">
            <v>MOSSA</v>
          </cell>
          <cell r="B4360" t="str">
            <v>GO</v>
          </cell>
          <cell r="C4360" t="str">
            <v>FRIULI VENEZIA GIULIA</v>
          </cell>
        </row>
        <row r="4361">
          <cell r="A4361" t="str">
            <v>MOSSANO</v>
          </cell>
          <cell r="B4361" t="str">
            <v>VI</v>
          </cell>
          <cell r="C4361" t="str">
            <v>VENETO</v>
          </cell>
        </row>
        <row r="4362">
          <cell r="A4362" t="str">
            <v>MOSSO SANTA MARIA</v>
          </cell>
          <cell r="B4362" t="str">
            <v>BI</v>
          </cell>
          <cell r="C4362" t="str">
            <v>PIEMONTE</v>
          </cell>
        </row>
        <row r="4363">
          <cell r="A4363" t="str">
            <v>MOTTA BALUFFI</v>
          </cell>
          <cell r="B4363" t="str">
            <v>CR</v>
          </cell>
          <cell r="C4363" t="str">
            <v>LOMBARDIA</v>
          </cell>
        </row>
        <row r="4364">
          <cell r="A4364" t="str">
            <v>MOTTA CAMASTRA</v>
          </cell>
          <cell r="B4364" t="str">
            <v>ME</v>
          </cell>
          <cell r="C4364" t="str">
            <v>SICILIA</v>
          </cell>
        </row>
        <row r="4365">
          <cell r="A4365" t="str">
            <v>MOTTA D'AFFERMO</v>
          </cell>
          <cell r="B4365" t="str">
            <v>ME</v>
          </cell>
          <cell r="C4365" t="str">
            <v>SICILIA</v>
          </cell>
        </row>
        <row r="4366">
          <cell r="A4366" t="str">
            <v>MOTTA DE' CONTI</v>
          </cell>
          <cell r="B4366" t="str">
            <v>VC</v>
          </cell>
          <cell r="C4366" t="str">
            <v>PIEMONTE</v>
          </cell>
        </row>
        <row r="4367">
          <cell r="A4367" t="str">
            <v>MOTTA DI LIVENZA</v>
          </cell>
          <cell r="B4367" t="str">
            <v>TV</v>
          </cell>
          <cell r="C4367" t="str">
            <v>VENETO</v>
          </cell>
        </row>
        <row r="4368">
          <cell r="A4368" t="str">
            <v>MOTTA MONTECORVINO</v>
          </cell>
          <cell r="B4368" t="str">
            <v>FG</v>
          </cell>
          <cell r="C4368" t="str">
            <v>PUGLIA</v>
          </cell>
        </row>
        <row r="4369">
          <cell r="A4369" t="str">
            <v>MOTTA SAN GIOVANNI</v>
          </cell>
          <cell r="B4369" t="str">
            <v>RC</v>
          </cell>
          <cell r="C4369" t="str">
            <v>CALABRIA</v>
          </cell>
        </row>
        <row r="4370">
          <cell r="A4370" t="str">
            <v>MOTTA SANTA LUCIA</v>
          </cell>
          <cell r="B4370" t="str">
            <v>CZ</v>
          </cell>
          <cell r="C4370" t="str">
            <v>CALABRIA</v>
          </cell>
        </row>
        <row r="4371">
          <cell r="A4371" t="str">
            <v>MOTTA SANT'ANASTASIA</v>
          </cell>
          <cell r="B4371" t="str">
            <v>CT</v>
          </cell>
          <cell r="C4371" t="str">
            <v>SICILIA</v>
          </cell>
        </row>
        <row r="4372">
          <cell r="A4372" t="str">
            <v>MOTTA VISCONTI</v>
          </cell>
          <cell r="B4372" t="str">
            <v>MI</v>
          </cell>
          <cell r="C4372" t="str">
            <v>LOMBARDIA</v>
          </cell>
        </row>
        <row r="4373">
          <cell r="A4373" t="str">
            <v>MOTTAFOLLONE</v>
          </cell>
          <cell r="B4373" t="str">
            <v>CS</v>
          </cell>
          <cell r="C4373" t="str">
            <v>CALABRIA</v>
          </cell>
        </row>
        <row r="4374">
          <cell r="A4374" t="str">
            <v>MOTTALCIATA</v>
          </cell>
          <cell r="B4374" t="str">
            <v>BI</v>
          </cell>
          <cell r="C4374" t="str">
            <v>PIEMONTE</v>
          </cell>
        </row>
        <row r="4375">
          <cell r="A4375" t="str">
            <v>MOTTEGGIANA</v>
          </cell>
          <cell r="B4375" t="str">
            <v>MN</v>
          </cell>
          <cell r="C4375" t="str">
            <v>LOMBARDIA</v>
          </cell>
        </row>
        <row r="4376">
          <cell r="A4376" t="str">
            <v>MOTTOLA</v>
          </cell>
          <cell r="B4376" t="str">
            <v>TA</v>
          </cell>
          <cell r="C4376" t="str">
            <v>PUGLIA</v>
          </cell>
        </row>
        <row r="4377">
          <cell r="A4377" t="str">
            <v>MOZZAGROGNA</v>
          </cell>
          <cell r="B4377" t="str">
            <v>CH</v>
          </cell>
          <cell r="C4377" t="str">
            <v>ABRUZZO</v>
          </cell>
        </row>
        <row r="4378">
          <cell r="A4378" t="str">
            <v>MOZZANICA</v>
          </cell>
          <cell r="B4378" t="str">
            <v>BG</v>
          </cell>
          <cell r="C4378" t="str">
            <v>LOMBARDIA</v>
          </cell>
        </row>
        <row r="4379">
          <cell r="A4379" t="str">
            <v>MOZZATE</v>
          </cell>
          <cell r="B4379" t="str">
            <v>CO</v>
          </cell>
          <cell r="C4379" t="str">
            <v>LOMBARDIA</v>
          </cell>
        </row>
        <row r="4380">
          <cell r="A4380" t="str">
            <v>MOZZECANE</v>
          </cell>
          <cell r="B4380" t="str">
            <v>VR</v>
          </cell>
          <cell r="C4380" t="str">
            <v>VENETO</v>
          </cell>
        </row>
        <row r="4381">
          <cell r="A4381" t="str">
            <v>MOZZO</v>
          </cell>
          <cell r="B4381" t="str">
            <v>BG</v>
          </cell>
          <cell r="C4381" t="str">
            <v>LOMBARDIA</v>
          </cell>
        </row>
        <row r="4382">
          <cell r="A4382" t="str">
            <v>MUCCIA</v>
          </cell>
          <cell r="B4382" t="str">
            <v>MC</v>
          </cell>
          <cell r="C4382" t="str">
            <v>MARCHE</v>
          </cell>
        </row>
        <row r="4383">
          <cell r="A4383" t="str">
            <v>MUGGIA</v>
          </cell>
          <cell r="B4383" t="str">
            <v>TS</v>
          </cell>
          <cell r="C4383" t="str">
            <v>FRIULI VENEZIA GIULIA</v>
          </cell>
        </row>
        <row r="4384">
          <cell r="A4384" t="str">
            <v>MUGGIO'</v>
          </cell>
          <cell r="B4384" t="str">
            <v>MI</v>
          </cell>
          <cell r="C4384" t="str">
            <v>LOMBARDIA</v>
          </cell>
        </row>
        <row r="4385">
          <cell r="A4385" t="str">
            <v>MUGNANO DEL CARDINALE</v>
          </cell>
          <cell r="B4385" t="str">
            <v>AV</v>
          </cell>
          <cell r="C4385" t="str">
            <v>CAMPANIA</v>
          </cell>
        </row>
        <row r="4386">
          <cell r="A4386" t="str">
            <v>MUGNANO DI NAPOLI</v>
          </cell>
          <cell r="B4386" t="str">
            <v>NA</v>
          </cell>
          <cell r="C4386" t="str">
            <v>CAMPANIA</v>
          </cell>
        </row>
        <row r="4387">
          <cell r="A4387" t="str">
            <v>MULAZZANO</v>
          </cell>
          <cell r="B4387" t="str">
            <v>LO</v>
          </cell>
          <cell r="C4387" t="str">
            <v>LOMBARDIA</v>
          </cell>
        </row>
        <row r="4388">
          <cell r="A4388" t="str">
            <v>MULAZZO</v>
          </cell>
          <cell r="B4388" t="str">
            <v>MS</v>
          </cell>
          <cell r="C4388" t="str">
            <v>TOSCANA</v>
          </cell>
        </row>
        <row r="4389">
          <cell r="A4389" t="str">
            <v>MURA</v>
          </cell>
          <cell r="B4389" t="str">
            <v>BS</v>
          </cell>
          <cell r="C4389" t="str">
            <v>LOMBARDIA</v>
          </cell>
        </row>
        <row r="4390">
          <cell r="A4390" t="str">
            <v>MURAZZANO</v>
          </cell>
          <cell r="B4390" t="str">
            <v>CN</v>
          </cell>
          <cell r="C4390" t="str">
            <v>PIEMONTE</v>
          </cell>
        </row>
        <row r="4391">
          <cell r="A4391" t="str">
            <v>MURELLO</v>
          </cell>
          <cell r="B4391" t="str">
            <v>CN</v>
          </cell>
          <cell r="C4391" t="str">
            <v>PIEMONTE</v>
          </cell>
        </row>
        <row r="4392">
          <cell r="A4392" t="str">
            <v>MURIALDO</v>
          </cell>
          <cell r="B4392" t="str">
            <v>SV</v>
          </cell>
          <cell r="C4392" t="str">
            <v>LIGURIA</v>
          </cell>
        </row>
        <row r="4393">
          <cell r="A4393" t="str">
            <v>MURISENGO</v>
          </cell>
          <cell r="B4393" t="str">
            <v>AL</v>
          </cell>
          <cell r="C4393" t="str">
            <v>PIEMONTE</v>
          </cell>
        </row>
        <row r="4394">
          <cell r="A4394" t="str">
            <v>MURLO</v>
          </cell>
          <cell r="B4394" t="str">
            <v>SI</v>
          </cell>
          <cell r="C4394" t="str">
            <v>TOSCANA</v>
          </cell>
        </row>
        <row r="4395">
          <cell r="A4395" t="str">
            <v>MURO LECCESE</v>
          </cell>
          <cell r="B4395" t="str">
            <v>LE</v>
          </cell>
          <cell r="C4395" t="str">
            <v>PUGLIA</v>
          </cell>
        </row>
        <row r="4396">
          <cell r="A4396" t="str">
            <v>MURO LUCANO</v>
          </cell>
          <cell r="B4396" t="str">
            <v>PZ</v>
          </cell>
          <cell r="C4396" t="str">
            <v>BASILICATA</v>
          </cell>
        </row>
        <row r="4397">
          <cell r="A4397" t="str">
            <v>MUSCOLINE</v>
          </cell>
          <cell r="B4397" t="str">
            <v>BS</v>
          </cell>
          <cell r="C4397" t="str">
            <v>LOMBARDIA</v>
          </cell>
        </row>
        <row r="4398">
          <cell r="A4398" t="str">
            <v>MUSILE DI PIAVE</v>
          </cell>
          <cell r="B4398" t="str">
            <v>VE</v>
          </cell>
          <cell r="C4398" t="str">
            <v>VENETO</v>
          </cell>
        </row>
        <row r="4399">
          <cell r="A4399" t="str">
            <v>MUSSO</v>
          </cell>
          <cell r="B4399" t="str">
            <v>CO</v>
          </cell>
          <cell r="C4399" t="str">
            <v>LOMBARDIA</v>
          </cell>
        </row>
        <row r="4400">
          <cell r="A4400" t="str">
            <v>MUSSOLENTE</v>
          </cell>
          <cell r="B4400" t="str">
            <v>VI</v>
          </cell>
          <cell r="C4400" t="str">
            <v>VENETO</v>
          </cell>
        </row>
        <row r="4401">
          <cell r="A4401" t="str">
            <v>MUSSOMELI</v>
          </cell>
          <cell r="B4401" t="str">
            <v>CL</v>
          </cell>
          <cell r="C4401" t="str">
            <v>SICILIA</v>
          </cell>
        </row>
        <row r="4402">
          <cell r="A4402" t="str">
            <v>MUZZANA DEL TURGNANO</v>
          </cell>
          <cell r="B4402" t="str">
            <v>UD</v>
          </cell>
          <cell r="C4402" t="str">
            <v>FRIULI VENEZIA GIULIA</v>
          </cell>
        </row>
        <row r="4403">
          <cell r="A4403" t="str">
            <v>MUZZANO</v>
          </cell>
          <cell r="B4403" t="str">
            <v>BI</v>
          </cell>
          <cell r="C4403" t="str">
            <v>PIEMONTE</v>
          </cell>
        </row>
        <row r="4404">
          <cell r="A4404" t="str">
            <v>NAGO-TORBOLE</v>
          </cell>
          <cell r="B4404" t="str">
            <v>TN</v>
          </cell>
          <cell r="C4404" t="str">
            <v>TRENTINO ALTO ADIGE</v>
          </cell>
        </row>
        <row r="4405">
          <cell r="A4405" t="str">
            <v>NALLES</v>
          </cell>
          <cell r="B4405" t="str">
            <v>BZ</v>
          </cell>
          <cell r="C4405" t="str">
            <v>TRENTINO ALTO ADIGE</v>
          </cell>
        </row>
        <row r="4406">
          <cell r="A4406" t="str">
            <v>NANNO</v>
          </cell>
          <cell r="B4406" t="str">
            <v>TN</v>
          </cell>
          <cell r="C4406" t="str">
            <v>TRENTINO ALTO ADIGE</v>
          </cell>
        </row>
        <row r="4407">
          <cell r="A4407" t="str">
            <v>NANTO</v>
          </cell>
          <cell r="B4407" t="str">
            <v>VI</v>
          </cell>
          <cell r="C4407" t="str">
            <v>VENETO</v>
          </cell>
        </row>
        <row r="4408">
          <cell r="A4408" t="str">
            <v>NAPOLI</v>
          </cell>
          <cell r="B4408" t="str">
            <v>NA</v>
          </cell>
          <cell r="C4408" t="str">
            <v>CAMPANIA</v>
          </cell>
        </row>
        <row r="4409">
          <cell r="A4409" t="str">
            <v>NARDO'</v>
          </cell>
          <cell r="B4409" t="str">
            <v>LE</v>
          </cell>
          <cell r="C4409" t="str">
            <v>PUGLIA</v>
          </cell>
        </row>
        <row r="4410">
          <cell r="A4410" t="str">
            <v>NARDODIPACE</v>
          </cell>
          <cell r="B4410" t="str">
            <v>VV</v>
          </cell>
          <cell r="C4410" t="str">
            <v>CALABRIA</v>
          </cell>
        </row>
        <row r="4411">
          <cell r="A4411" t="str">
            <v>NARNI</v>
          </cell>
          <cell r="B4411" t="str">
            <v>TR</v>
          </cell>
          <cell r="C4411" t="str">
            <v>UMBRIA</v>
          </cell>
        </row>
        <row r="4412">
          <cell r="A4412" t="str">
            <v>NARO</v>
          </cell>
          <cell r="B4412" t="str">
            <v>AG</v>
          </cell>
          <cell r="C4412" t="str">
            <v>SICILIA</v>
          </cell>
        </row>
        <row r="4413">
          <cell r="A4413" t="str">
            <v>NARZOLE</v>
          </cell>
          <cell r="B4413" t="str">
            <v>CN</v>
          </cell>
          <cell r="C4413" t="str">
            <v>PIEMONTE</v>
          </cell>
        </row>
        <row r="4414">
          <cell r="A4414" t="str">
            <v>NASINO</v>
          </cell>
          <cell r="B4414" t="str">
            <v>SV</v>
          </cell>
          <cell r="C4414" t="str">
            <v>LIGURIA</v>
          </cell>
        </row>
        <row r="4415">
          <cell r="A4415" t="str">
            <v>NASO</v>
          </cell>
          <cell r="B4415" t="str">
            <v>ME</v>
          </cell>
          <cell r="C4415" t="str">
            <v>SICILIA</v>
          </cell>
        </row>
        <row r="4416">
          <cell r="A4416" t="str">
            <v>NATURNO</v>
          </cell>
          <cell r="B4416" t="str">
            <v>BZ</v>
          </cell>
          <cell r="C4416" t="str">
            <v>TRENTINO ALTO ADIGE</v>
          </cell>
        </row>
        <row r="4417">
          <cell r="A4417" t="str">
            <v>NAVE</v>
          </cell>
          <cell r="B4417" t="str">
            <v>BS</v>
          </cell>
          <cell r="C4417" t="str">
            <v>LOMBARDIA</v>
          </cell>
        </row>
        <row r="4418">
          <cell r="A4418" t="str">
            <v>NAVE SAN ROCCO</v>
          </cell>
          <cell r="B4418" t="str">
            <v>TN</v>
          </cell>
          <cell r="C4418" t="str">
            <v>TRENTINO ALTO ADIGE</v>
          </cell>
        </row>
        <row r="4419">
          <cell r="A4419" t="str">
            <v>NAVELLI</v>
          </cell>
          <cell r="B4419" t="str">
            <v>AQ</v>
          </cell>
          <cell r="C4419" t="str">
            <v>ABRUZZO</v>
          </cell>
        </row>
        <row r="4420">
          <cell r="A4420" t="str">
            <v>NAZ-SCIAVES</v>
          </cell>
          <cell r="B4420" t="str">
            <v>BZ</v>
          </cell>
          <cell r="C4420" t="str">
            <v>TRENTINO ALTO ADIGE</v>
          </cell>
        </row>
        <row r="4421">
          <cell r="A4421" t="str">
            <v>NAZZANO</v>
          </cell>
          <cell r="B4421" t="str">
            <v>RM</v>
          </cell>
          <cell r="C4421" t="str">
            <v>LAZIO</v>
          </cell>
        </row>
        <row r="4422">
          <cell r="A4422" t="str">
            <v>NE</v>
          </cell>
          <cell r="B4422" t="str">
            <v>GE</v>
          </cell>
          <cell r="C4422" t="str">
            <v>LIGURIA</v>
          </cell>
        </row>
        <row r="4423">
          <cell r="A4423" t="str">
            <v>NEBBIUNO</v>
          </cell>
          <cell r="B4423" t="str">
            <v>NO</v>
          </cell>
          <cell r="C4423" t="str">
            <v>PIEMONTE</v>
          </cell>
        </row>
        <row r="4424">
          <cell r="A4424" t="str">
            <v>NEGRAR</v>
          </cell>
          <cell r="B4424" t="str">
            <v>VR</v>
          </cell>
          <cell r="C4424" t="str">
            <v>VENETO</v>
          </cell>
        </row>
        <row r="4425">
          <cell r="A4425" t="str">
            <v>NEIRONE</v>
          </cell>
          <cell r="B4425" t="str">
            <v>GE</v>
          </cell>
          <cell r="C4425" t="str">
            <v>LIGURIA</v>
          </cell>
        </row>
        <row r="4426">
          <cell r="A4426" t="str">
            <v>NEIVE</v>
          </cell>
          <cell r="B4426" t="str">
            <v>CN</v>
          </cell>
          <cell r="C4426" t="str">
            <v>PIEMONTE</v>
          </cell>
        </row>
        <row r="4427">
          <cell r="A4427" t="str">
            <v>NEMBRO</v>
          </cell>
          <cell r="B4427" t="str">
            <v>BG</v>
          </cell>
          <cell r="C4427" t="str">
            <v>LOMBARDIA</v>
          </cell>
        </row>
        <row r="4428">
          <cell r="A4428" t="str">
            <v>NEMI</v>
          </cell>
          <cell r="B4428" t="str">
            <v>RM</v>
          </cell>
          <cell r="C4428" t="str">
            <v>LAZIO</v>
          </cell>
        </row>
        <row r="4429">
          <cell r="A4429" t="str">
            <v>NEMOLI</v>
          </cell>
          <cell r="B4429" t="str">
            <v>PZ</v>
          </cell>
          <cell r="C4429" t="str">
            <v>BASILICATA</v>
          </cell>
        </row>
        <row r="4430">
          <cell r="A4430" t="str">
            <v>NEPI</v>
          </cell>
          <cell r="B4430" t="str">
            <v>VT</v>
          </cell>
          <cell r="C4430" t="str">
            <v>LAZIO</v>
          </cell>
        </row>
        <row r="4431">
          <cell r="A4431" t="str">
            <v>NERETO</v>
          </cell>
          <cell r="B4431" t="str">
            <v>TE</v>
          </cell>
          <cell r="C4431" t="str">
            <v>ABRUZZO</v>
          </cell>
        </row>
        <row r="4432">
          <cell r="A4432" t="str">
            <v>NEROLA</v>
          </cell>
          <cell r="B4432" t="str">
            <v>RM</v>
          </cell>
          <cell r="C4432" t="str">
            <v>LAZIO</v>
          </cell>
        </row>
        <row r="4433">
          <cell r="A4433" t="str">
            <v>NERVESA DELLA BATTAGLIA</v>
          </cell>
          <cell r="B4433" t="str">
            <v>TV</v>
          </cell>
          <cell r="C4433" t="str">
            <v>VENETO</v>
          </cell>
        </row>
        <row r="4434">
          <cell r="A4434" t="str">
            <v>NERVIANO</v>
          </cell>
          <cell r="B4434" t="str">
            <v>MI</v>
          </cell>
          <cell r="C4434" t="str">
            <v>LOMBARDIA</v>
          </cell>
        </row>
        <row r="4435">
          <cell r="A4435" t="str">
            <v>NESPOLO</v>
          </cell>
          <cell r="B4435" t="str">
            <v>RI</v>
          </cell>
          <cell r="C4435" t="str">
            <v>LAZIO</v>
          </cell>
        </row>
        <row r="4436">
          <cell r="A4436" t="str">
            <v>NESSO</v>
          </cell>
          <cell r="B4436" t="str">
            <v>CO</v>
          </cell>
          <cell r="C4436" t="str">
            <v>LOMBARDIA</v>
          </cell>
        </row>
        <row r="4437">
          <cell r="A4437" t="str">
            <v>NETRO</v>
          </cell>
          <cell r="B4437" t="str">
            <v>BI</v>
          </cell>
          <cell r="C4437" t="str">
            <v>PIEMONTE</v>
          </cell>
        </row>
        <row r="4438">
          <cell r="A4438" t="str">
            <v>NETTUNO</v>
          </cell>
          <cell r="B4438" t="str">
            <v>RM</v>
          </cell>
          <cell r="C4438" t="str">
            <v>LAZIO</v>
          </cell>
        </row>
        <row r="4439">
          <cell r="A4439" t="str">
            <v>NEVIANO</v>
          </cell>
          <cell r="B4439" t="str">
            <v>LE</v>
          </cell>
          <cell r="C4439" t="str">
            <v>PUGLIA</v>
          </cell>
        </row>
        <row r="4440">
          <cell r="A4440" t="str">
            <v>NEVIANO DEGLI ARDUINI</v>
          </cell>
          <cell r="B4440" t="str">
            <v>PR</v>
          </cell>
          <cell r="C4440" t="str">
            <v>EMILIA ROMAGNA</v>
          </cell>
        </row>
        <row r="4441">
          <cell r="A4441" t="str">
            <v>NEVIGLIE</v>
          </cell>
          <cell r="B4441" t="str">
            <v>CN</v>
          </cell>
          <cell r="C4441" t="str">
            <v>PIEMONTE</v>
          </cell>
        </row>
        <row r="4442">
          <cell r="A4442" t="str">
            <v>NIARDO</v>
          </cell>
          <cell r="B4442" t="str">
            <v>BS</v>
          </cell>
          <cell r="C4442" t="str">
            <v>LOMBARDIA</v>
          </cell>
        </row>
        <row r="4443">
          <cell r="A4443" t="str">
            <v>NIBBIANO</v>
          </cell>
          <cell r="B4443" t="str">
            <v>PC</v>
          </cell>
          <cell r="C4443" t="str">
            <v>EMILIA ROMAGNA</v>
          </cell>
        </row>
        <row r="4444">
          <cell r="A4444" t="str">
            <v>NIBBIOLA</v>
          </cell>
          <cell r="B4444" t="str">
            <v>NO</v>
          </cell>
          <cell r="C4444" t="str">
            <v>PIEMONTE</v>
          </cell>
        </row>
        <row r="4445">
          <cell r="A4445" t="str">
            <v>NIBIONNO</v>
          </cell>
          <cell r="B4445" t="str">
            <v>LC</v>
          </cell>
          <cell r="C4445" t="str">
            <v>LOMBARDIA</v>
          </cell>
        </row>
        <row r="4446">
          <cell r="A4446" t="str">
            <v>NICHELINO</v>
          </cell>
          <cell r="B4446" t="str">
            <v>TO</v>
          </cell>
          <cell r="C4446" t="str">
            <v>PIEMONTE</v>
          </cell>
        </row>
        <row r="4447">
          <cell r="A4447" t="str">
            <v>NICOLOSI</v>
          </cell>
          <cell r="B4447" t="str">
            <v>CT</v>
          </cell>
          <cell r="C4447" t="str">
            <v>SICILIA</v>
          </cell>
        </row>
        <row r="4448">
          <cell r="A4448" t="str">
            <v>NICORVO</v>
          </cell>
          <cell r="B4448" t="str">
            <v>PV</v>
          </cell>
          <cell r="C4448" t="str">
            <v>LOMBARDIA</v>
          </cell>
        </row>
        <row r="4449">
          <cell r="A4449" t="str">
            <v>NICOSIA</v>
          </cell>
          <cell r="B4449" t="str">
            <v>EN</v>
          </cell>
          <cell r="C4449" t="str">
            <v>SICILIA</v>
          </cell>
        </row>
        <row r="4450">
          <cell r="A4450" t="str">
            <v>NICOTERA</v>
          </cell>
          <cell r="B4450" t="str">
            <v>VV</v>
          </cell>
          <cell r="C4450" t="str">
            <v>CALABRIA</v>
          </cell>
        </row>
        <row r="4451">
          <cell r="A4451" t="str">
            <v>NIELLA BELBO</v>
          </cell>
          <cell r="B4451" t="str">
            <v>CN</v>
          </cell>
          <cell r="C4451" t="str">
            <v>PIEMONTE</v>
          </cell>
        </row>
        <row r="4452">
          <cell r="A4452" t="str">
            <v>NIELLA TANARO</v>
          </cell>
          <cell r="B4452" t="str">
            <v>CN</v>
          </cell>
          <cell r="C4452" t="str">
            <v>PIEMONTE</v>
          </cell>
        </row>
        <row r="4453">
          <cell r="A4453" t="str">
            <v>NIMIS</v>
          </cell>
          <cell r="B4453" t="str">
            <v>UD</v>
          </cell>
          <cell r="C4453" t="str">
            <v>FRIULI VENEZIA GIULIA</v>
          </cell>
        </row>
        <row r="4454">
          <cell r="A4454" t="str">
            <v>NISCEMI</v>
          </cell>
          <cell r="B4454" t="str">
            <v>CL</v>
          </cell>
          <cell r="C4454" t="str">
            <v>SICILIA</v>
          </cell>
        </row>
        <row r="4455">
          <cell r="A4455" t="str">
            <v>NISSORIA</v>
          </cell>
          <cell r="B4455" t="str">
            <v>EN</v>
          </cell>
          <cell r="C4455" t="str">
            <v>SICILIA</v>
          </cell>
        </row>
        <row r="4456">
          <cell r="A4456" t="str">
            <v>NIZZA DI SICILIA</v>
          </cell>
          <cell r="B4456" t="str">
            <v>ME</v>
          </cell>
          <cell r="C4456" t="str">
            <v>SICILIA</v>
          </cell>
        </row>
        <row r="4457">
          <cell r="A4457" t="str">
            <v>NIZZA MONFERRATO</v>
          </cell>
          <cell r="B4457" t="str">
            <v>AT</v>
          </cell>
          <cell r="C4457" t="str">
            <v>PIEMONTE</v>
          </cell>
        </row>
        <row r="4458">
          <cell r="A4458" t="str">
            <v>NOALE</v>
          </cell>
          <cell r="B4458" t="str">
            <v>VE</v>
          </cell>
          <cell r="C4458" t="str">
            <v>VENETO</v>
          </cell>
        </row>
        <row r="4459">
          <cell r="A4459" t="str">
            <v>NOASCA</v>
          </cell>
          <cell r="B4459" t="str">
            <v>TO</v>
          </cell>
          <cell r="C4459" t="str">
            <v>PIEMONTE</v>
          </cell>
        </row>
        <row r="4460">
          <cell r="A4460" t="str">
            <v>NOCARA</v>
          </cell>
          <cell r="B4460" t="str">
            <v>CS</v>
          </cell>
          <cell r="C4460" t="str">
            <v>CALABRIA</v>
          </cell>
        </row>
        <row r="4461">
          <cell r="A4461" t="str">
            <v>NOCCIANO</v>
          </cell>
          <cell r="B4461" t="str">
            <v>PE</v>
          </cell>
          <cell r="C4461" t="str">
            <v>ABRUZZO</v>
          </cell>
        </row>
        <row r="4462">
          <cell r="A4462" t="str">
            <v>NOCERA INFERIORE</v>
          </cell>
          <cell r="B4462" t="str">
            <v>SA</v>
          </cell>
          <cell r="C4462" t="str">
            <v>CAMPANIA</v>
          </cell>
        </row>
        <row r="4463">
          <cell r="A4463" t="str">
            <v>NOCERA SUPERIORE</v>
          </cell>
          <cell r="B4463" t="str">
            <v>SA</v>
          </cell>
          <cell r="C4463" t="str">
            <v>CAMPANIA</v>
          </cell>
        </row>
        <row r="4464">
          <cell r="A4464" t="str">
            <v>NOCERA TIRINESE</v>
          </cell>
          <cell r="B4464" t="str">
            <v>CZ</v>
          </cell>
          <cell r="C4464" t="str">
            <v>CALABRIA</v>
          </cell>
        </row>
        <row r="4465">
          <cell r="A4465" t="str">
            <v>NOCERA UMBRA</v>
          </cell>
          <cell r="B4465" t="str">
            <v>PG</v>
          </cell>
          <cell r="C4465" t="str">
            <v>UMBRIA</v>
          </cell>
        </row>
        <row r="4466">
          <cell r="A4466" t="str">
            <v>NOCETO</v>
          </cell>
          <cell r="B4466" t="str">
            <v>PR</v>
          </cell>
          <cell r="C4466" t="str">
            <v>EMILIA ROMAGNA</v>
          </cell>
        </row>
        <row r="4467">
          <cell r="A4467" t="str">
            <v>NOCI</v>
          </cell>
          <cell r="B4467" t="str">
            <v>BA</v>
          </cell>
          <cell r="C4467" t="str">
            <v>PUGLIA</v>
          </cell>
        </row>
        <row r="4468">
          <cell r="A4468" t="str">
            <v>NOCIGLIA</v>
          </cell>
          <cell r="B4468" t="str">
            <v>LE</v>
          </cell>
          <cell r="C4468" t="str">
            <v>PUGLIA</v>
          </cell>
        </row>
        <row r="4469">
          <cell r="A4469" t="str">
            <v>NOEPOLI</v>
          </cell>
          <cell r="B4469" t="str">
            <v>PZ</v>
          </cell>
          <cell r="C4469" t="str">
            <v>BASILICATA</v>
          </cell>
        </row>
        <row r="4470">
          <cell r="A4470" t="str">
            <v>NOGARA</v>
          </cell>
          <cell r="B4470" t="str">
            <v>VR</v>
          </cell>
          <cell r="C4470" t="str">
            <v>VENETO</v>
          </cell>
        </row>
        <row r="4471">
          <cell r="A4471" t="str">
            <v>NOGAREDO</v>
          </cell>
          <cell r="B4471" t="str">
            <v>TN</v>
          </cell>
          <cell r="C4471" t="str">
            <v>TRENTINO ALTO ADIGE</v>
          </cell>
        </row>
        <row r="4472">
          <cell r="A4472" t="str">
            <v>NOGAROLE ROCCA</v>
          </cell>
          <cell r="B4472" t="str">
            <v>VR</v>
          </cell>
          <cell r="C4472" t="str">
            <v>VENETO</v>
          </cell>
        </row>
        <row r="4473">
          <cell r="A4473" t="str">
            <v>NOGAROLE VICENTINO</v>
          </cell>
          <cell r="B4473" t="str">
            <v>VI</v>
          </cell>
          <cell r="C4473" t="str">
            <v>VENETO</v>
          </cell>
        </row>
        <row r="4474">
          <cell r="A4474" t="str">
            <v>NOICATTARO</v>
          </cell>
          <cell r="B4474" t="str">
            <v>BA</v>
          </cell>
          <cell r="C4474" t="str">
            <v>PUGLIA</v>
          </cell>
        </row>
        <row r="4475">
          <cell r="A4475" t="str">
            <v>NOLA</v>
          </cell>
          <cell r="B4475" t="str">
            <v>NA</v>
          </cell>
          <cell r="C4475" t="str">
            <v>CAMPANIA</v>
          </cell>
        </row>
        <row r="4476">
          <cell r="A4476" t="str">
            <v>NOLE</v>
          </cell>
          <cell r="B4476" t="str">
            <v>TO</v>
          </cell>
          <cell r="C4476" t="str">
            <v>PIEMONTE</v>
          </cell>
        </row>
        <row r="4477">
          <cell r="A4477" t="str">
            <v>NOLI</v>
          </cell>
          <cell r="B4477" t="str">
            <v>SV</v>
          </cell>
          <cell r="C4477" t="str">
            <v>LIGURIA</v>
          </cell>
        </row>
        <row r="4478">
          <cell r="A4478" t="str">
            <v>NOMAGLIO</v>
          </cell>
          <cell r="B4478" t="str">
            <v>TO</v>
          </cell>
          <cell r="C4478" t="str">
            <v>PIEMONTE</v>
          </cell>
        </row>
        <row r="4479">
          <cell r="A4479" t="str">
            <v>NOMI</v>
          </cell>
          <cell r="B4479" t="str">
            <v>TN</v>
          </cell>
          <cell r="C4479" t="str">
            <v>TRENTINO ALTO ADIGE</v>
          </cell>
        </row>
        <row r="4480">
          <cell r="A4480" t="str">
            <v>NONANTOLA</v>
          </cell>
          <cell r="B4480" t="str">
            <v>MO</v>
          </cell>
          <cell r="C4480" t="str">
            <v>EMILIA ROMAGNA</v>
          </cell>
        </row>
        <row r="4481">
          <cell r="A4481" t="str">
            <v>NONE</v>
          </cell>
          <cell r="B4481" t="str">
            <v>TO</v>
          </cell>
          <cell r="C4481" t="str">
            <v>PIEMONTE</v>
          </cell>
        </row>
        <row r="4482">
          <cell r="A4482" t="str">
            <v>NONIO</v>
          </cell>
          <cell r="B4482" t="str">
            <v>VB</v>
          </cell>
          <cell r="C4482" t="str">
            <v>PIEMONTE</v>
          </cell>
        </row>
        <row r="4483">
          <cell r="A4483" t="str">
            <v>NORCIA</v>
          </cell>
          <cell r="B4483" t="str">
            <v>PG</v>
          </cell>
          <cell r="C4483" t="str">
            <v>UMBRIA</v>
          </cell>
        </row>
        <row r="4484">
          <cell r="A4484" t="str">
            <v>NORMA</v>
          </cell>
          <cell r="B4484" t="str">
            <v>LT</v>
          </cell>
          <cell r="C4484" t="str">
            <v>LAZIO</v>
          </cell>
        </row>
        <row r="4485">
          <cell r="A4485" t="str">
            <v>NOSATE</v>
          </cell>
          <cell r="B4485" t="str">
            <v>MI</v>
          </cell>
          <cell r="C4485" t="str">
            <v>LOMBARDIA</v>
          </cell>
        </row>
        <row r="4486">
          <cell r="A4486" t="str">
            <v>NOTARESCO</v>
          </cell>
          <cell r="B4486" t="str">
            <v>TE</v>
          </cell>
          <cell r="C4486" t="str">
            <v>ABRUZZO</v>
          </cell>
        </row>
        <row r="4487">
          <cell r="A4487" t="str">
            <v>NOTO</v>
          </cell>
          <cell r="B4487" t="str">
            <v>SR</v>
          </cell>
          <cell r="C4487" t="str">
            <v>SICILIA</v>
          </cell>
        </row>
        <row r="4488">
          <cell r="A4488" t="str">
            <v>NOVA LEVANTE</v>
          </cell>
          <cell r="B4488" t="str">
            <v>BZ</v>
          </cell>
          <cell r="C4488" t="str">
            <v>TRENTINO ALTO ADIGE</v>
          </cell>
        </row>
        <row r="4489">
          <cell r="A4489" t="str">
            <v>NOVA MILANESE</v>
          </cell>
          <cell r="B4489" t="str">
            <v>MI</v>
          </cell>
          <cell r="C4489" t="str">
            <v>LOMBARDIA</v>
          </cell>
        </row>
        <row r="4490">
          <cell r="A4490" t="str">
            <v>NOVA PONENTE</v>
          </cell>
          <cell r="B4490" t="str">
            <v>BZ</v>
          </cell>
          <cell r="C4490" t="str">
            <v>TRENTINO ALTO ADIGE</v>
          </cell>
        </row>
        <row r="4491">
          <cell r="A4491" t="str">
            <v>NOVA SIRI</v>
          </cell>
          <cell r="B4491" t="str">
            <v>MT</v>
          </cell>
          <cell r="C4491" t="str">
            <v>BASILICATA</v>
          </cell>
        </row>
        <row r="4492">
          <cell r="A4492" t="str">
            <v>NOVAFELTRIA</v>
          </cell>
          <cell r="B4492" t="str">
            <v>PS</v>
          </cell>
          <cell r="C4492" t="str">
            <v>MARCHE</v>
          </cell>
        </row>
        <row r="4493">
          <cell r="A4493" t="str">
            <v>NOVALEDO</v>
          </cell>
          <cell r="B4493" t="str">
            <v>TN</v>
          </cell>
          <cell r="C4493" t="str">
            <v>TRENTINO ALTO ADIGE</v>
          </cell>
        </row>
        <row r="4494">
          <cell r="A4494" t="str">
            <v>NOVALESA</v>
          </cell>
          <cell r="B4494" t="str">
            <v>TO</v>
          </cell>
          <cell r="C4494" t="str">
            <v>PIEMONTE</v>
          </cell>
        </row>
        <row r="4495">
          <cell r="A4495" t="str">
            <v>NOVARA</v>
          </cell>
          <cell r="B4495" t="str">
            <v>NO</v>
          </cell>
          <cell r="C4495" t="str">
            <v>PIEMONTE</v>
          </cell>
        </row>
        <row r="4496">
          <cell r="A4496" t="str">
            <v>NOVARA DI SICILIA</v>
          </cell>
          <cell r="B4496" t="str">
            <v>ME</v>
          </cell>
          <cell r="C4496" t="str">
            <v>SICILIA</v>
          </cell>
        </row>
        <row r="4497">
          <cell r="A4497" t="str">
            <v>NOVATE MEZZOLA</v>
          </cell>
          <cell r="B4497" t="str">
            <v>SO</v>
          </cell>
          <cell r="C4497" t="str">
            <v>LOMBARDIA</v>
          </cell>
        </row>
        <row r="4498">
          <cell r="A4498" t="str">
            <v>NOVATE MILANESE</v>
          </cell>
          <cell r="B4498" t="str">
            <v>MI</v>
          </cell>
          <cell r="C4498" t="str">
            <v>LOMBARDIA</v>
          </cell>
        </row>
        <row r="4499">
          <cell r="A4499" t="str">
            <v>NOVE</v>
          </cell>
          <cell r="B4499" t="str">
            <v>VI</v>
          </cell>
          <cell r="C4499" t="str">
            <v>VENETO</v>
          </cell>
        </row>
        <row r="4500">
          <cell r="A4500" t="str">
            <v>NOVEDRATE</v>
          </cell>
          <cell r="B4500" t="str">
            <v>CO</v>
          </cell>
          <cell r="C4500" t="str">
            <v>LOMBARDIA</v>
          </cell>
        </row>
        <row r="4501">
          <cell r="A4501" t="str">
            <v>NOVELLARA</v>
          </cell>
          <cell r="B4501" t="str">
            <v>RE</v>
          </cell>
          <cell r="C4501" t="str">
            <v>EMILIA ROMAGNA</v>
          </cell>
        </row>
        <row r="4502">
          <cell r="A4502" t="str">
            <v>NOVELLO</v>
          </cell>
          <cell r="B4502" t="str">
            <v>CN</v>
          </cell>
          <cell r="C4502" t="str">
            <v>PIEMONTE</v>
          </cell>
        </row>
        <row r="4503">
          <cell r="A4503" t="str">
            <v>NOVENTA DI PIAVE</v>
          </cell>
          <cell r="B4503" t="str">
            <v>VE</v>
          </cell>
          <cell r="C4503" t="str">
            <v>VENETO</v>
          </cell>
        </row>
        <row r="4504">
          <cell r="A4504" t="str">
            <v>NOVENTA PADOVANA</v>
          </cell>
          <cell r="B4504" t="str">
            <v>PD</v>
          </cell>
          <cell r="C4504" t="str">
            <v>VENETO</v>
          </cell>
        </row>
        <row r="4505">
          <cell r="A4505" t="str">
            <v>NOVENTA VICENTINA</v>
          </cell>
          <cell r="B4505" t="str">
            <v>VI</v>
          </cell>
          <cell r="C4505" t="str">
            <v>VENETO</v>
          </cell>
        </row>
        <row r="4506">
          <cell r="A4506" t="str">
            <v>NOVI DI MODENA</v>
          </cell>
          <cell r="B4506" t="str">
            <v>MO</v>
          </cell>
          <cell r="C4506" t="str">
            <v>EMILIA ROMAGNA</v>
          </cell>
        </row>
        <row r="4507">
          <cell r="A4507" t="str">
            <v>NOVI LIGURE</v>
          </cell>
          <cell r="B4507" t="str">
            <v>AL</v>
          </cell>
          <cell r="C4507" t="str">
            <v>PIEMONTE</v>
          </cell>
        </row>
        <row r="4508">
          <cell r="A4508" t="str">
            <v>NOVI VELIA</v>
          </cell>
          <cell r="B4508" t="str">
            <v>SA</v>
          </cell>
          <cell r="C4508" t="str">
            <v>CAMPANIA</v>
          </cell>
        </row>
        <row r="4509">
          <cell r="A4509" t="str">
            <v>NOVIGLIO</v>
          </cell>
          <cell r="B4509" t="str">
            <v>MI</v>
          </cell>
          <cell r="C4509" t="str">
            <v>LOMBARDIA</v>
          </cell>
        </row>
        <row r="4510">
          <cell r="A4510" t="str">
            <v>NOVOLI</v>
          </cell>
          <cell r="B4510" t="str">
            <v>LE</v>
          </cell>
          <cell r="C4510" t="str">
            <v>PUGLIA</v>
          </cell>
        </row>
        <row r="4511">
          <cell r="A4511" t="str">
            <v>NUCETTO</v>
          </cell>
          <cell r="B4511" t="str">
            <v>CN</v>
          </cell>
          <cell r="C4511" t="str">
            <v>PIEMONTE</v>
          </cell>
        </row>
        <row r="4512">
          <cell r="A4512" t="str">
            <v>NUMANA</v>
          </cell>
          <cell r="B4512" t="str">
            <v>AN</v>
          </cell>
          <cell r="C4512" t="str">
            <v>MARCHE</v>
          </cell>
        </row>
        <row r="4513">
          <cell r="A4513" t="str">
            <v>NUS</v>
          </cell>
          <cell r="B4513" t="str">
            <v>AO</v>
          </cell>
          <cell r="C4513" t="str">
            <v>VALLE D'AOSTA</v>
          </cell>
        </row>
        <row r="4514">
          <cell r="A4514" t="str">
            <v>NUSCO</v>
          </cell>
          <cell r="B4514" t="str">
            <v>AV</v>
          </cell>
          <cell r="C4514" t="str">
            <v>CAMPANIA</v>
          </cell>
        </row>
        <row r="4515">
          <cell r="A4515" t="str">
            <v>NUVOLENTO</v>
          </cell>
          <cell r="B4515" t="str">
            <v>BS</v>
          </cell>
          <cell r="C4515" t="str">
            <v>LOMBARDIA</v>
          </cell>
        </row>
        <row r="4516">
          <cell r="A4516" t="str">
            <v>NUVOLERA</v>
          </cell>
          <cell r="B4516" t="str">
            <v>BS</v>
          </cell>
          <cell r="C4516" t="str">
            <v>LOMBARDIA</v>
          </cell>
        </row>
        <row r="4517">
          <cell r="A4517" t="str">
            <v>OCCHIEPPO INFERIORE</v>
          </cell>
          <cell r="B4517" t="str">
            <v>BI</v>
          </cell>
          <cell r="C4517" t="str">
            <v>PIEMONTE</v>
          </cell>
        </row>
        <row r="4518">
          <cell r="A4518" t="str">
            <v>OCCHIEPPO SUPERIORE</v>
          </cell>
          <cell r="B4518" t="str">
            <v>BI</v>
          </cell>
          <cell r="C4518" t="str">
            <v>PIEMONTE</v>
          </cell>
        </row>
        <row r="4519">
          <cell r="A4519" t="str">
            <v>OCCHIOBELLO</v>
          </cell>
          <cell r="B4519" t="str">
            <v>RO</v>
          </cell>
          <cell r="C4519" t="str">
            <v>VENETO</v>
          </cell>
        </row>
        <row r="4520">
          <cell r="A4520" t="str">
            <v>OCCIMIANO</v>
          </cell>
          <cell r="B4520" t="str">
            <v>AL</v>
          </cell>
          <cell r="C4520" t="str">
            <v>PIEMONTE</v>
          </cell>
        </row>
        <row r="4521">
          <cell r="A4521" t="str">
            <v>OCRE</v>
          </cell>
          <cell r="B4521" t="str">
            <v>AQ</v>
          </cell>
          <cell r="C4521" t="str">
            <v>ABRUZZO</v>
          </cell>
        </row>
        <row r="4522">
          <cell r="A4522" t="str">
            <v>ODALENGO GRANDE</v>
          </cell>
          <cell r="B4522" t="str">
            <v>AL</v>
          </cell>
          <cell r="C4522" t="str">
            <v>PIEMONTE</v>
          </cell>
        </row>
        <row r="4523">
          <cell r="A4523" t="str">
            <v>ODALENGO PICCOLO</v>
          </cell>
          <cell r="B4523" t="str">
            <v>AL</v>
          </cell>
          <cell r="C4523" t="str">
            <v>PIEMONTE</v>
          </cell>
        </row>
        <row r="4524">
          <cell r="A4524" t="str">
            <v>ODERZO</v>
          </cell>
          <cell r="B4524" t="str">
            <v>TV</v>
          </cell>
          <cell r="C4524" t="str">
            <v>VENETO</v>
          </cell>
        </row>
        <row r="4525">
          <cell r="A4525" t="str">
            <v>ODOLO</v>
          </cell>
          <cell r="B4525" t="str">
            <v>BS</v>
          </cell>
          <cell r="C4525" t="str">
            <v>LOMBARDIA</v>
          </cell>
        </row>
        <row r="4526">
          <cell r="A4526" t="str">
            <v>OFENA</v>
          </cell>
          <cell r="B4526" t="str">
            <v>AQ</v>
          </cell>
          <cell r="C4526" t="str">
            <v>ABRUZZO</v>
          </cell>
        </row>
        <row r="4527">
          <cell r="A4527" t="str">
            <v>OFFAGNA</v>
          </cell>
          <cell r="B4527" t="str">
            <v>AN</v>
          </cell>
          <cell r="C4527" t="str">
            <v>MARCHE</v>
          </cell>
        </row>
        <row r="4528">
          <cell r="A4528" t="str">
            <v>OFFANENGO</v>
          </cell>
          <cell r="B4528" t="str">
            <v>CR</v>
          </cell>
          <cell r="C4528" t="str">
            <v>LOMBARDIA</v>
          </cell>
        </row>
        <row r="4529">
          <cell r="A4529" t="str">
            <v>OFFIDA</v>
          </cell>
          <cell r="B4529" t="str">
            <v>AP</v>
          </cell>
          <cell r="C4529" t="str">
            <v>MARCHE</v>
          </cell>
        </row>
        <row r="4530">
          <cell r="A4530" t="str">
            <v>OFFLAGA</v>
          </cell>
          <cell r="B4530" t="str">
            <v>BS</v>
          </cell>
          <cell r="C4530" t="str">
            <v>LOMBARDIA</v>
          </cell>
        </row>
        <row r="4531">
          <cell r="A4531" t="str">
            <v>OGGEBBIO</v>
          </cell>
          <cell r="B4531" t="str">
            <v>VB</v>
          </cell>
          <cell r="C4531" t="str">
            <v>PIEMONTE</v>
          </cell>
        </row>
        <row r="4532">
          <cell r="A4532" t="str">
            <v>OGGIONA CON SANTO STEFANO</v>
          </cell>
          <cell r="B4532" t="str">
            <v>VA</v>
          </cell>
          <cell r="C4532" t="str">
            <v>LOMBARDIA</v>
          </cell>
        </row>
        <row r="4533">
          <cell r="A4533" t="str">
            <v>OGGIONO</v>
          </cell>
          <cell r="B4533" t="str">
            <v>LC</v>
          </cell>
          <cell r="C4533" t="str">
            <v>LOMBARDIA</v>
          </cell>
        </row>
        <row r="4534">
          <cell r="A4534" t="str">
            <v>OGLIANICO</v>
          </cell>
          <cell r="B4534" t="str">
            <v>TO</v>
          </cell>
          <cell r="C4534" t="str">
            <v>PIEMONTE</v>
          </cell>
        </row>
        <row r="4535">
          <cell r="A4535" t="str">
            <v>OGLIASTRO CILENTO</v>
          </cell>
          <cell r="B4535" t="str">
            <v>SA</v>
          </cell>
          <cell r="C4535" t="str">
            <v>CAMPANIA</v>
          </cell>
        </row>
        <row r="4536">
          <cell r="A4536" t="str">
            <v>OLCENENGO</v>
          </cell>
          <cell r="B4536" t="str">
            <v>VC</v>
          </cell>
          <cell r="C4536" t="str">
            <v>PIEMONTE</v>
          </cell>
        </row>
        <row r="4537">
          <cell r="A4537" t="str">
            <v>OLDENICO</v>
          </cell>
          <cell r="B4537" t="str">
            <v>VC</v>
          </cell>
          <cell r="C4537" t="str">
            <v>PIEMONTE</v>
          </cell>
        </row>
        <row r="4538">
          <cell r="A4538" t="str">
            <v>OLEGGIO</v>
          </cell>
          <cell r="B4538" t="str">
            <v>NO</v>
          </cell>
          <cell r="C4538" t="str">
            <v>PIEMONTE</v>
          </cell>
        </row>
        <row r="4539">
          <cell r="A4539" t="str">
            <v>OLEGGIO CASTELLO</v>
          </cell>
          <cell r="B4539" t="str">
            <v>NO</v>
          </cell>
          <cell r="C4539" t="str">
            <v>PIEMONTE</v>
          </cell>
        </row>
        <row r="4540">
          <cell r="A4540" t="str">
            <v>OLEVANO DI LOMELLINA</v>
          </cell>
          <cell r="B4540" t="str">
            <v>PV</v>
          </cell>
          <cell r="C4540" t="str">
            <v>LOMBARDIA</v>
          </cell>
        </row>
        <row r="4541">
          <cell r="A4541" t="str">
            <v>OLEVANO ROMANO</v>
          </cell>
          <cell r="B4541" t="str">
            <v>RM</v>
          </cell>
          <cell r="C4541" t="str">
            <v>LAZIO</v>
          </cell>
        </row>
        <row r="4542">
          <cell r="A4542" t="str">
            <v>OLEVANO SUL TUSCIANO</v>
          </cell>
          <cell r="B4542" t="str">
            <v>SA</v>
          </cell>
          <cell r="C4542" t="str">
            <v>CAMPANIA</v>
          </cell>
        </row>
        <row r="4543">
          <cell r="A4543" t="str">
            <v>OLGIATE COMASCO</v>
          </cell>
          <cell r="B4543" t="str">
            <v>CO</v>
          </cell>
          <cell r="C4543" t="str">
            <v>LOMBARDIA</v>
          </cell>
        </row>
        <row r="4544">
          <cell r="A4544" t="str">
            <v>OLGIATE MOLGORA</v>
          </cell>
          <cell r="B4544" t="str">
            <v>LC</v>
          </cell>
          <cell r="C4544" t="str">
            <v>LOMBARDIA</v>
          </cell>
        </row>
        <row r="4545">
          <cell r="A4545" t="str">
            <v>OLGIATE OLONA</v>
          </cell>
          <cell r="B4545" t="str">
            <v>VA</v>
          </cell>
          <cell r="C4545" t="str">
            <v>LOMBARDIA</v>
          </cell>
        </row>
        <row r="4546">
          <cell r="A4546" t="str">
            <v>OLGINATE</v>
          </cell>
          <cell r="B4546" t="str">
            <v>LC</v>
          </cell>
          <cell r="C4546" t="str">
            <v>LOMBARDIA</v>
          </cell>
        </row>
        <row r="4547">
          <cell r="A4547" t="str">
            <v>OLIVA GESSI</v>
          </cell>
          <cell r="B4547" t="str">
            <v>PV</v>
          </cell>
          <cell r="C4547" t="str">
            <v>LOMBARDIA</v>
          </cell>
        </row>
        <row r="4548">
          <cell r="A4548" t="str">
            <v>OLIVADI</v>
          </cell>
          <cell r="B4548" t="str">
            <v>CZ</v>
          </cell>
          <cell r="C4548" t="str">
            <v>CALABRIA</v>
          </cell>
        </row>
        <row r="4549">
          <cell r="A4549" t="str">
            <v>OLIVERI</v>
          </cell>
          <cell r="B4549" t="str">
            <v>ME</v>
          </cell>
          <cell r="C4549" t="str">
            <v>SICILIA</v>
          </cell>
        </row>
        <row r="4550">
          <cell r="A4550" t="str">
            <v>OLIVETO CITRA</v>
          </cell>
          <cell r="B4550" t="str">
            <v>SA</v>
          </cell>
          <cell r="C4550" t="str">
            <v>CAMPANIA</v>
          </cell>
        </row>
        <row r="4551">
          <cell r="A4551" t="str">
            <v>OLIVETO LARIO</v>
          </cell>
          <cell r="B4551" t="str">
            <v>LC</v>
          </cell>
          <cell r="C4551" t="str">
            <v>LOMBARDIA</v>
          </cell>
        </row>
        <row r="4552">
          <cell r="A4552" t="str">
            <v>OLIVETO LUCANO</v>
          </cell>
          <cell r="B4552" t="str">
            <v>MT</v>
          </cell>
          <cell r="C4552" t="str">
            <v>BASILICATA</v>
          </cell>
        </row>
        <row r="4553">
          <cell r="A4553" t="str">
            <v>OLIVETTA SAN MICHELE</v>
          </cell>
          <cell r="B4553" t="str">
            <v>IM</v>
          </cell>
          <cell r="C4553" t="str">
            <v>LIGURIA</v>
          </cell>
        </row>
        <row r="4554">
          <cell r="A4554" t="str">
            <v>OLIVOLA</v>
          </cell>
          <cell r="B4554" t="str">
            <v>AL</v>
          </cell>
          <cell r="C4554" t="str">
            <v>PIEMONTE</v>
          </cell>
        </row>
        <row r="4555">
          <cell r="A4555" t="str">
            <v>OLLOMONT</v>
          </cell>
          <cell r="B4555" t="str">
            <v>AO</v>
          </cell>
          <cell r="C4555" t="str">
            <v>VALLE D'AOSTA</v>
          </cell>
        </row>
        <row r="4556">
          <cell r="A4556" t="str">
            <v>OLMENETA</v>
          </cell>
          <cell r="B4556" t="str">
            <v>CR</v>
          </cell>
          <cell r="C4556" t="str">
            <v>LOMBARDIA</v>
          </cell>
        </row>
        <row r="4557">
          <cell r="A4557" t="str">
            <v>OLMO AL BREMBO</v>
          </cell>
          <cell r="B4557" t="str">
            <v>BG</v>
          </cell>
          <cell r="C4557" t="str">
            <v>LOMBARDIA</v>
          </cell>
        </row>
        <row r="4558">
          <cell r="A4558" t="str">
            <v>OLMO GENTILE</v>
          </cell>
          <cell r="B4558" t="str">
            <v>AT</v>
          </cell>
          <cell r="C4558" t="str">
            <v>PIEMONTE</v>
          </cell>
        </row>
        <row r="4559">
          <cell r="A4559" t="str">
            <v>OLTRE IL COLLE</v>
          </cell>
          <cell r="B4559" t="str">
            <v>BG</v>
          </cell>
          <cell r="C4559" t="str">
            <v>LOMBARDIA</v>
          </cell>
        </row>
        <row r="4560">
          <cell r="A4560" t="str">
            <v>OLTRESSENDA ALTA</v>
          </cell>
          <cell r="B4560" t="str">
            <v>BG</v>
          </cell>
          <cell r="C4560" t="str">
            <v>LOMBARDIA</v>
          </cell>
        </row>
        <row r="4561">
          <cell r="A4561" t="str">
            <v>OLTRONA DI SAN MAMETTE</v>
          </cell>
          <cell r="B4561" t="str">
            <v>CO</v>
          </cell>
          <cell r="C4561" t="str">
            <v>LOMBARDIA</v>
          </cell>
        </row>
        <row r="4562">
          <cell r="A4562" t="str">
            <v>OME</v>
          </cell>
          <cell r="B4562" t="str">
            <v>BS</v>
          </cell>
          <cell r="C4562" t="str">
            <v>LOMBARDIA</v>
          </cell>
        </row>
        <row r="4563">
          <cell r="A4563" t="str">
            <v>OMEGNA</v>
          </cell>
          <cell r="B4563" t="str">
            <v>VB</v>
          </cell>
          <cell r="C4563" t="str">
            <v>PIEMONTE</v>
          </cell>
        </row>
        <row r="4564">
          <cell r="A4564" t="str">
            <v>OMIGNANO</v>
          </cell>
          <cell r="B4564" t="str">
            <v>SA</v>
          </cell>
          <cell r="C4564" t="str">
            <v>CAMPANIA</v>
          </cell>
        </row>
        <row r="4565">
          <cell r="A4565" t="str">
            <v>ONANO</v>
          </cell>
          <cell r="B4565" t="str">
            <v>VT</v>
          </cell>
          <cell r="C4565" t="str">
            <v>LAZIO</v>
          </cell>
        </row>
        <row r="4566">
          <cell r="A4566" t="str">
            <v>ONCINO</v>
          </cell>
          <cell r="B4566" t="str">
            <v>CN</v>
          </cell>
          <cell r="C4566" t="str">
            <v>PIEMONTE</v>
          </cell>
        </row>
        <row r="4567">
          <cell r="A4567" t="str">
            <v>ONETA</v>
          </cell>
          <cell r="B4567" t="str">
            <v>BG</v>
          </cell>
          <cell r="C4567" t="str">
            <v>LOMBARDIA</v>
          </cell>
        </row>
        <row r="4568">
          <cell r="A4568" t="str">
            <v>ONO SAN PIETRO</v>
          </cell>
          <cell r="B4568" t="str">
            <v>BS</v>
          </cell>
          <cell r="C4568" t="str">
            <v>LOMBARDIA</v>
          </cell>
        </row>
        <row r="4569">
          <cell r="A4569" t="str">
            <v>ONORE</v>
          </cell>
          <cell r="B4569" t="str">
            <v>BG</v>
          </cell>
          <cell r="C4569" t="str">
            <v>LOMBARDIA</v>
          </cell>
        </row>
        <row r="4570">
          <cell r="A4570" t="str">
            <v>ONZO</v>
          </cell>
          <cell r="B4570" t="str">
            <v>SV</v>
          </cell>
          <cell r="C4570" t="str">
            <v>LIGURIA</v>
          </cell>
        </row>
        <row r="4571">
          <cell r="A4571" t="str">
            <v>OPERA</v>
          </cell>
          <cell r="B4571" t="str">
            <v>MI</v>
          </cell>
          <cell r="C4571" t="str">
            <v>LOMBARDIA</v>
          </cell>
        </row>
        <row r="4572">
          <cell r="A4572" t="str">
            <v>OPI</v>
          </cell>
          <cell r="B4572" t="str">
            <v>AQ</v>
          </cell>
          <cell r="C4572" t="str">
            <v>ABRUZZO</v>
          </cell>
        </row>
        <row r="4573">
          <cell r="A4573" t="str">
            <v>OPPEANO</v>
          </cell>
          <cell r="B4573" t="str">
            <v>VR</v>
          </cell>
          <cell r="C4573" t="str">
            <v>VENETO</v>
          </cell>
        </row>
        <row r="4574">
          <cell r="A4574" t="str">
            <v>OPPIDO LUCANO</v>
          </cell>
          <cell r="B4574" t="str">
            <v>PZ</v>
          </cell>
          <cell r="C4574" t="str">
            <v>BASILICATA</v>
          </cell>
        </row>
        <row r="4575">
          <cell r="A4575" t="str">
            <v>OPPIDO MAMERTINA</v>
          </cell>
          <cell r="B4575" t="str">
            <v>RC</v>
          </cell>
          <cell r="C4575" t="str">
            <v>CALABRIA</v>
          </cell>
        </row>
        <row r="4576">
          <cell r="A4576" t="str">
            <v>ORA</v>
          </cell>
          <cell r="B4576" t="str">
            <v>BZ</v>
          </cell>
          <cell r="C4576" t="str">
            <v>TRENTINO ALTO ADIGE</v>
          </cell>
        </row>
        <row r="4577">
          <cell r="A4577" t="str">
            <v>ORATINO</v>
          </cell>
          <cell r="B4577" t="str">
            <v>CB</v>
          </cell>
          <cell r="C4577" t="str">
            <v>MOLISE</v>
          </cell>
        </row>
        <row r="4578">
          <cell r="A4578" t="str">
            <v>ORBASSANO</v>
          </cell>
          <cell r="B4578" t="str">
            <v>TO</v>
          </cell>
          <cell r="C4578" t="str">
            <v>PIEMONTE</v>
          </cell>
        </row>
        <row r="4579">
          <cell r="A4579" t="str">
            <v>ORBETELLO</v>
          </cell>
          <cell r="B4579" t="str">
            <v>GR</v>
          </cell>
          <cell r="C4579" t="str">
            <v>TOSCANA</v>
          </cell>
        </row>
        <row r="4580">
          <cell r="A4580" t="str">
            <v>ORCIANO DI PESARO</v>
          </cell>
          <cell r="B4580" t="str">
            <v>PS</v>
          </cell>
          <cell r="C4580" t="str">
            <v>MARCHE</v>
          </cell>
        </row>
        <row r="4581">
          <cell r="A4581" t="str">
            <v>ORCIANO PISANO</v>
          </cell>
          <cell r="B4581" t="str">
            <v>PI</v>
          </cell>
          <cell r="C4581" t="str">
            <v>TOSCANA</v>
          </cell>
        </row>
        <row r="4582">
          <cell r="A4582" t="str">
            <v>ORCO FEGLINO</v>
          </cell>
          <cell r="B4582" t="str">
            <v>SV</v>
          </cell>
          <cell r="C4582" t="str">
            <v>LIGURIA</v>
          </cell>
        </row>
        <row r="4583">
          <cell r="A4583" t="str">
            <v>ORDONA</v>
          </cell>
          <cell r="B4583" t="str">
            <v>FG</v>
          </cell>
          <cell r="C4583" t="str">
            <v>PUGLIA</v>
          </cell>
        </row>
        <row r="4584">
          <cell r="A4584" t="str">
            <v>ORERO</v>
          </cell>
          <cell r="B4584" t="str">
            <v>GE</v>
          </cell>
          <cell r="C4584" t="str">
            <v>LIGURIA</v>
          </cell>
        </row>
        <row r="4585">
          <cell r="A4585" t="str">
            <v>ORGIANO</v>
          </cell>
          <cell r="B4585" t="str">
            <v>VI</v>
          </cell>
          <cell r="C4585" t="str">
            <v>VENETO</v>
          </cell>
        </row>
        <row r="4586">
          <cell r="A4586" t="str">
            <v>ORIA</v>
          </cell>
          <cell r="B4586" t="str">
            <v>BR</v>
          </cell>
          <cell r="C4586" t="str">
            <v>PUGLIA</v>
          </cell>
        </row>
        <row r="4587">
          <cell r="A4587" t="str">
            <v>ORICOLA</v>
          </cell>
          <cell r="B4587" t="str">
            <v>AQ</v>
          </cell>
          <cell r="C4587" t="str">
            <v>ABRUZZO</v>
          </cell>
        </row>
        <row r="4588">
          <cell r="A4588" t="str">
            <v>ORIGGIO</v>
          </cell>
          <cell r="B4588" t="str">
            <v>VA</v>
          </cell>
          <cell r="C4588" t="str">
            <v>LOMBARDIA</v>
          </cell>
        </row>
        <row r="4589">
          <cell r="A4589" t="str">
            <v>ORINO</v>
          </cell>
          <cell r="B4589" t="str">
            <v>VA</v>
          </cell>
          <cell r="C4589" t="str">
            <v>LOMBARDIA</v>
          </cell>
        </row>
        <row r="4590">
          <cell r="A4590" t="str">
            <v>ORIO AL SERIO</v>
          </cell>
          <cell r="B4590" t="str">
            <v>BG</v>
          </cell>
          <cell r="C4590" t="str">
            <v>LOMBARDIA</v>
          </cell>
        </row>
        <row r="4591">
          <cell r="A4591" t="str">
            <v>ORIO CANAVESE</v>
          </cell>
          <cell r="B4591" t="str">
            <v>TO</v>
          </cell>
          <cell r="C4591" t="str">
            <v>PIEMONTE</v>
          </cell>
        </row>
        <row r="4592">
          <cell r="A4592" t="str">
            <v>ORIO LITTA</v>
          </cell>
          <cell r="B4592" t="str">
            <v>LO</v>
          </cell>
          <cell r="C4592" t="str">
            <v>LOMBARDIA</v>
          </cell>
        </row>
        <row r="4593">
          <cell r="A4593" t="str">
            <v>ORIOLO</v>
          </cell>
          <cell r="B4593" t="str">
            <v>CS</v>
          </cell>
          <cell r="C4593" t="str">
            <v>CALABRIA</v>
          </cell>
        </row>
        <row r="4594">
          <cell r="A4594" t="str">
            <v>ORIOLO ROMANO</v>
          </cell>
          <cell r="B4594" t="str">
            <v>VT</v>
          </cell>
          <cell r="C4594" t="str">
            <v>LAZIO</v>
          </cell>
        </row>
        <row r="4595">
          <cell r="A4595" t="str">
            <v>ORMEA</v>
          </cell>
          <cell r="B4595" t="str">
            <v>CN</v>
          </cell>
          <cell r="C4595" t="str">
            <v>PIEMONTE</v>
          </cell>
        </row>
        <row r="4596">
          <cell r="A4596" t="str">
            <v>ORMELLE</v>
          </cell>
          <cell r="B4596" t="str">
            <v>TV</v>
          </cell>
          <cell r="C4596" t="str">
            <v>VENETO</v>
          </cell>
        </row>
        <row r="4597">
          <cell r="A4597" t="str">
            <v>ORNAGO</v>
          </cell>
          <cell r="B4597" t="str">
            <v>MI</v>
          </cell>
          <cell r="C4597" t="str">
            <v>LOMBARDIA</v>
          </cell>
        </row>
        <row r="4598">
          <cell r="A4598" t="str">
            <v>ORNAVASSO</v>
          </cell>
          <cell r="B4598" t="str">
            <v>VB</v>
          </cell>
          <cell r="C4598" t="str">
            <v>PIEMONTE</v>
          </cell>
        </row>
        <row r="4599">
          <cell r="A4599" t="str">
            <v>ORNICA</v>
          </cell>
          <cell r="B4599" t="str">
            <v>BG</v>
          </cell>
          <cell r="C4599" t="str">
            <v>LOMBARDIA</v>
          </cell>
        </row>
        <row r="4600">
          <cell r="A4600" t="str">
            <v>ORRIA</v>
          </cell>
          <cell r="B4600" t="str">
            <v>SA</v>
          </cell>
          <cell r="C4600" t="str">
            <v>CAMPANIA</v>
          </cell>
        </row>
        <row r="4601">
          <cell r="A4601" t="str">
            <v>ORSAGO</v>
          </cell>
          <cell r="B4601" t="str">
            <v>TV</v>
          </cell>
          <cell r="C4601" t="str">
            <v>VENETO</v>
          </cell>
        </row>
        <row r="4602">
          <cell r="A4602" t="str">
            <v>ORSARA BORMIDA</v>
          </cell>
          <cell r="B4602" t="str">
            <v>AL</v>
          </cell>
          <cell r="C4602" t="str">
            <v>PIEMONTE</v>
          </cell>
        </row>
        <row r="4603">
          <cell r="A4603" t="str">
            <v>ORSARA DI PUGLIA</v>
          </cell>
          <cell r="B4603" t="str">
            <v>FG</v>
          </cell>
          <cell r="C4603" t="str">
            <v>PUGLIA</v>
          </cell>
        </row>
        <row r="4604">
          <cell r="A4604" t="str">
            <v>ORSENIGO</v>
          </cell>
          <cell r="B4604" t="str">
            <v>CO</v>
          </cell>
          <cell r="C4604" t="str">
            <v>LOMBARDIA</v>
          </cell>
        </row>
        <row r="4605">
          <cell r="A4605" t="str">
            <v>ORSOGNA</v>
          </cell>
          <cell r="B4605" t="str">
            <v>CH</v>
          </cell>
          <cell r="C4605" t="str">
            <v>ABRUZZO</v>
          </cell>
        </row>
        <row r="4606">
          <cell r="A4606" t="str">
            <v>ORSOMARSO</v>
          </cell>
          <cell r="B4606" t="str">
            <v>CS</v>
          </cell>
          <cell r="C4606" t="str">
            <v>CALABRIA</v>
          </cell>
        </row>
        <row r="4607">
          <cell r="A4607" t="str">
            <v>ORTA DI ATELLA</v>
          </cell>
          <cell r="B4607" t="str">
            <v>CE</v>
          </cell>
          <cell r="C4607" t="str">
            <v>CAMPANIA</v>
          </cell>
        </row>
        <row r="4608">
          <cell r="A4608" t="str">
            <v>ORTA NOVA</v>
          </cell>
          <cell r="B4608" t="str">
            <v>FG</v>
          </cell>
          <cell r="C4608" t="str">
            <v>PUGLIA</v>
          </cell>
        </row>
        <row r="4609">
          <cell r="A4609" t="str">
            <v>ORTA SAN GIULIO</v>
          </cell>
          <cell r="B4609" t="str">
            <v>NO</v>
          </cell>
          <cell r="C4609" t="str">
            <v>PIEMONTE</v>
          </cell>
        </row>
        <row r="4610">
          <cell r="A4610" t="str">
            <v>ORTE</v>
          </cell>
          <cell r="B4610" t="str">
            <v>VT</v>
          </cell>
          <cell r="C4610" t="str">
            <v>LAZIO</v>
          </cell>
        </row>
        <row r="4611">
          <cell r="A4611" t="str">
            <v>ORTELLE</v>
          </cell>
          <cell r="B4611" t="str">
            <v>LE</v>
          </cell>
          <cell r="C4611" t="str">
            <v>PUGLIA</v>
          </cell>
        </row>
        <row r="4612">
          <cell r="A4612" t="str">
            <v>ORTEZZANO</v>
          </cell>
          <cell r="B4612" t="str">
            <v>AP</v>
          </cell>
          <cell r="C4612" t="str">
            <v>MARCHE</v>
          </cell>
        </row>
        <row r="4613">
          <cell r="A4613" t="str">
            <v>ORTIGNANO RAGGIOLO</v>
          </cell>
          <cell r="B4613" t="str">
            <v>AR</v>
          </cell>
          <cell r="C4613" t="str">
            <v>TOSCANA</v>
          </cell>
        </row>
        <row r="4614">
          <cell r="A4614" t="str">
            <v>ORTISEI</v>
          </cell>
          <cell r="B4614" t="str">
            <v>BZ</v>
          </cell>
          <cell r="C4614" t="str">
            <v>TRENTINO ALTO ADIGE</v>
          </cell>
        </row>
        <row r="4615">
          <cell r="A4615" t="str">
            <v>ORTONA</v>
          </cell>
          <cell r="B4615" t="str">
            <v>CH</v>
          </cell>
          <cell r="C4615" t="str">
            <v>ABRUZZO</v>
          </cell>
        </row>
        <row r="4616">
          <cell r="A4616" t="str">
            <v>ORTONA DEI MARSI</v>
          </cell>
          <cell r="B4616" t="str">
            <v>AQ</v>
          </cell>
          <cell r="C4616" t="str">
            <v>ABRUZZO</v>
          </cell>
        </row>
        <row r="4617">
          <cell r="A4617" t="str">
            <v>ORTONOVO</v>
          </cell>
          <cell r="B4617" t="str">
            <v>SP</v>
          </cell>
          <cell r="C4617" t="str">
            <v>LIGURIA</v>
          </cell>
        </row>
        <row r="4618">
          <cell r="A4618" t="str">
            <v>ORTOVERO</v>
          </cell>
          <cell r="B4618" t="str">
            <v>SV</v>
          </cell>
          <cell r="C4618" t="str">
            <v>LIGURIA</v>
          </cell>
        </row>
        <row r="4619">
          <cell r="A4619" t="str">
            <v>ORTUCCHIO</v>
          </cell>
          <cell r="B4619" t="str">
            <v>AQ</v>
          </cell>
          <cell r="C4619" t="str">
            <v>ABRUZZO</v>
          </cell>
        </row>
        <row r="4620">
          <cell r="A4620" t="str">
            <v>ORVIETO</v>
          </cell>
          <cell r="B4620" t="str">
            <v>TR</v>
          </cell>
          <cell r="C4620" t="str">
            <v>UMBRIA</v>
          </cell>
        </row>
        <row r="4621">
          <cell r="A4621" t="str">
            <v>ORVINIO</v>
          </cell>
          <cell r="B4621" t="str">
            <v>RI</v>
          </cell>
          <cell r="C4621" t="str">
            <v>LAZIO</v>
          </cell>
        </row>
        <row r="4622">
          <cell r="A4622" t="str">
            <v>ORZINUOVI</v>
          </cell>
          <cell r="B4622" t="str">
            <v>BS</v>
          </cell>
          <cell r="C4622" t="str">
            <v>LOMBARDIA</v>
          </cell>
        </row>
        <row r="4623">
          <cell r="A4623" t="str">
            <v>ORZIVECCHI</v>
          </cell>
          <cell r="B4623" t="str">
            <v>BS</v>
          </cell>
          <cell r="C4623" t="str">
            <v>LOMBARDIA</v>
          </cell>
        </row>
        <row r="4624">
          <cell r="A4624" t="str">
            <v>OSASCO</v>
          </cell>
          <cell r="B4624" t="str">
            <v>TO</v>
          </cell>
          <cell r="C4624" t="str">
            <v>PIEMONTE</v>
          </cell>
        </row>
        <row r="4625">
          <cell r="A4625" t="str">
            <v>OSASIO</v>
          </cell>
          <cell r="B4625" t="str">
            <v>TO</v>
          </cell>
          <cell r="C4625" t="str">
            <v>PIEMONTE</v>
          </cell>
        </row>
        <row r="4626">
          <cell r="A4626" t="str">
            <v>OSIGLIA</v>
          </cell>
          <cell r="B4626" t="str">
            <v>SV</v>
          </cell>
          <cell r="C4626" t="str">
            <v>LIGURIA</v>
          </cell>
        </row>
        <row r="4627">
          <cell r="A4627" t="str">
            <v>OSIMO</v>
          </cell>
          <cell r="B4627" t="str">
            <v>AN</v>
          </cell>
          <cell r="C4627" t="str">
            <v>MARCHE</v>
          </cell>
        </row>
        <row r="4628">
          <cell r="A4628" t="str">
            <v>OSIO SOPRA</v>
          </cell>
          <cell r="B4628" t="str">
            <v>BG</v>
          </cell>
          <cell r="C4628" t="str">
            <v>LOMBARDIA</v>
          </cell>
        </row>
        <row r="4629">
          <cell r="A4629" t="str">
            <v>OSIO SOTTO</v>
          </cell>
          <cell r="B4629" t="str">
            <v>BG</v>
          </cell>
          <cell r="C4629" t="str">
            <v>LOMBARDIA</v>
          </cell>
        </row>
        <row r="4630">
          <cell r="A4630" t="str">
            <v>OSMATE</v>
          </cell>
          <cell r="B4630" t="str">
            <v>VA</v>
          </cell>
          <cell r="C4630" t="str">
            <v>LOMBARDIA</v>
          </cell>
        </row>
        <row r="4631">
          <cell r="A4631" t="str">
            <v>OSNAGO</v>
          </cell>
          <cell r="B4631" t="str">
            <v>LC</v>
          </cell>
          <cell r="C4631" t="str">
            <v>LOMBARDIA</v>
          </cell>
        </row>
        <row r="4632">
          <cell r="A4632" t="str">
            <v>OSOPPO</v>
          </cell>
          <cell r="B4632" t="str">
            <v>UD</v>
          </cell>
          <cell r="C4632" t="str">
            <v>FRIULI VENEZIA GIULIA</v>
          </cell>
        </row>
        <row r="4633">
          <cell r="A4633" t="str">
            <v>OSPEDALETTI</v>
          </cell>
          <cell r="B4633" t="str">
            <v>IM</v>
          </cell>
          <cell r="C4633" t="str">
            <v>LIGURIA</v>
          </cell>
        </row>
        <row r="4634">
          <cell r="A4634" t="str">
            <v>OSPEDALETTO</v>
          </cell>
          <cell r="B4634" t="str">
            <v>TN</v>
          </cell>
          <cell r="C4634" t="str">
            <v>TRENTINO ALTO ADIGE</v>
          </cell>
        </row>
        <row r="4635">
          <cell r="A4635" t="str">
            <v>OSPEDALETTO D'ALPINOLO</v>
          </cell>
          <cell r="B4635" t="str">
            <v>AV</v>
          </cell>
          <cell r="C4635" t="str">
            <v>CAMPANIA</v>
          </cell>
        </row>
        <row r="4636">
          <cell r="A4636" t="str">
            <v>OSPEDALETTO EUGANEO</v>
          </cell>
          <cell r="B4636" t="str">
            <v>PD</v>
          </cell>
          <cell r="C4636" t="str">
            <v>VENETO</v>
          </cell>
        </row>
        <row r="4637">
          <cell r="A4637" t="str">
            <v>OSPEDALETTO LODIGIANO</v>
          </cell>
          <cell r="B4637" t="str">
            <v>LO</v>
          </cell>
          <cell r="C4637" t="str">
            <v>LOMBARDIA</v>
          </cell>
        </row>
        <row r="4638">
          <cell r="A4638" t="str">
            <v>OSPITALE DI CADORE</v>
          </cell>
          <cell r="B4638" t="str">
            <v>BL</v>
          </cell>
          <cell r="C4638" t="str">
            <v>VENETO</v>
          </cell>
        </row>
        <row r="4639">
          <cell r="A4639" t="str">
            <v>OSPITALETTO</v>
          </cell>
          <cell r="B4639" t="str">
            <v>BS</v>
          </cell>
          <cell r="C4639" t="str">
            <v>LOMBARDIA</v>
          </cell>
        </row>
        <row r="4640">
          <cell r="A4640" t="str">
            <v>OSSAGO LODIGIANO</v>
          </cell>
          <cell r="B4640" t="str">
            <v>LO</v>
          </cell>
          <cell r="C4640" t="str">
            <v>LOMBARDIA</v>
          </cell>
        </row>
        <row r="4641">
          <cell r="A4641" t="str">
            <v>OSSANA</v>
          </cell>
          <cell r="B4641" t="str">
            <v>TN</v>
          </cell>
          <cell r="C4641" t="str">
            <v>TRENTINO ALTO ADIGE</v>
          </cell>
        </row>
        <row r="4642">
          <cell r="A4642" t="str">
            <v>OSSIMO</v>
          </cell>
          <cell r="B4642" t="str">
            <v>BS</v>
          </cell>
          <cell r="C4642" t="str">
            <v>LOMBARDIA</v>
          </cell>
        </row>
        <row r="4643">
          <cell r="A4643" t="str">
            <v>OSSONA</v>
          </cell>
          <cell r="B4643" t="str">
            <v>MI</v>
          </cell>
          <cell r="C4643" t="str">
            <v>LOMBARDIA</v>
          </cell>
        </row>
        <row r="4644">
          <cell r="A4644" t="str">
            <v>OSSUCCIO</v>
          </cell>
          <cell r="B4644" t="str">
            <v>CO</v>
          </cell>
          <cell r="C4644" t="str">
            <v>LOMBARDIA</v>
          </cell>
        </row>
        <row r="4645">
          <cell r="A4645" t="str">
            <v>OSTANA</v>
          </cell>
          <cell r="B4645" t="str">
            <v>CN</v>
          </cell>
          <cell r="C4645" t="str">
            <v>PIEMONTE</v>
          </cell>
        </row>
        <row r="4646">
          <cell r="A4646" t="str">
            <v>OSTELLATO</v>
          </cell>
          <cell r="B4646" t="str">
            <v>FE</v>
          </cell>
          <cell r="C4646" t="str">
            <v>EMILIA ROMAGNA</v>
          </cell>
        </row>
        <row r="4647">
          <cell r="A4647" t="str">
            <v>OSTIANO</v>
          </cell>
          <cell r="B4647" t="str">
            <v>CR</v>
          </cell>
          <cell r="C4647" t="str">
            <v>LOMBARDIA</v>
          </cell>
        </row>
        <row r="4648">
          <cell r="A4648" t="str">
            <v>OSTIGLIA</v>
          </cell>
          <cell r="B4648" t="str">
            <v>MN</v>
          </cell>
          <cell r="C4648" t="str">
            <v>LOMBARDIA</v>
          </cell>
        </row>
        <row r="4649">
          <cell r="A4649" t="str">
            <v>OSTRA</v>
          </cell>
          <cell r="B4649" t="str">
            <v>AN</v>
          </cell>
          <cell r="C4649" t="str">
            <v>MARCHE</v>
          </cell>
        </row>
        <row r="4650">
          <cell r="A4650" t="str">
            <v>OSTRA VETERE</v>
          </cell>
          <cell r="B4650" t="str">
            <v>AN</v>
          </cell>
          <cell r="C4650" t="str">
            <v>MARCHE</v>
          </cell>
        </row>
        <row r="4651">
          <cell r="A4651" t="str">
            <v>OSTUNI</v>
          </cell>
          <cell r="B4651" t="str">
            <v>BR</v>
          </cell>
          <cell r="C4651" t="str">
            <v>PUGLIA</v>
          </cell>
        </row>
        <row r="4652">
          <cell r="A4652" t="str">
            <v>OTRANTO</v>
          </cell>
          <cell r="B4652" t="str">
            <v>LE</v>
          </cell>
          <cell r="C4652" t="str">
            <v>PUGLIA</v>
          </cell>
        </row>
        <row r="4653">
          <cell r="A4653" t="str">
            <v>OTRICOLI</v>
          </cell>
          <cell r="B4653" t="str">
            <v>TR</v>
          </cell>
          <cell r="C4653" t="str">
            <v>UMBRIA</v>
          </cell>
        </row>
        <row r="4654">
          <cell r="A4654" t="str">
            <v>OTTATI</v>
          </cell>
          <cell r="B4654" t="str">
            <v>SA</v>
          </cell>
          <cell r="C4654" t="str">
            <v>CAMPANIA</v>
          </cell>
        </row>
        <row r="4655">
          <cell r="A4655" t="str">
            <v>OTTAVIANO</v>
          </cell>
          <cell r="B4655" t="str">
            <v>NA</v>
          </cell>
          <cell r="C4655" t="str">
            <v>CAMPANIA</v>
          </cell>
        </row>
        <row r="4656">
          <cell r="A4656" t="str">
            <v>OTTIGLIO</v>
          </cell>
          <cell r="B4656" t="str">
            <v>AL</v>
          </cell>
          <cell r="C4656" t="str">
            <v>PIEMONTE</v>
          </cell>
        </row>
        <row r="4657">
          <cell r="A4657" t="str">
            <v>OTTOBIANO</v>
          </cell>
          <cell r="B4657" t="str">
            <v>PV</v>
          </cell>
          <cell r="C4657" t="str">
            <v>LOMBARDIA</v>
          </cell>
        </row>
        <row r="4658">
          <cell r="A4658" t="str">
            <v>OTTONE</v>
          </cell>
          <cell r="B4658" t="str">
            <v>PC</v>
          </cell>
          <cell r="C4658" t="str">
            <v>EMILIA ROMAGNA</v>
          </cell>
        </row>
        <row r="4659">
          <cell r="A4659" t="str">
            <v>OULX</v>
          </cell>
          <cell r="B4659" t="str">
            <v>TO</v>
          </cell>
          <cell r="C4659" t="str">
            <v>PIEMONTE</v>
          </cell>
        </row>
        <row r="4660">
          <cell r="A4660" t="str">
            <v>OVADA</v>
          </cell>
          <cell r="B4660" t="str">
            <v>AL</v>
          </cell>
          <cell r="C4660" t="str">
            <v>PIEMONTE</v>
          </cell>
        </row>
        <row r="4661">
          <cell r="A4661" t="str">
            <v>OVARO</v>
          </cell>
          <cell r="B4661" t="str">
            <v>UD</v>
          </cell>
          <cell r="C4661" t="str">
            <v>FRIULI VENEZIA GIULIA</v>
          </cell>
        </row>
        <row r="4662">
          <cell r="A4662" t="str">
            <v>OVIGLIO</v>
          </cell>
          <cell r="B4662" t="str">
            <v>AL</v>
          </cell>
          <cell r="C4662" t="str">
            <v>PIEMONTE</v>
          </cell>
        </row>
        <row r="4663">
          <cell r="A4663" t="str">
            <v>OVINDOLI</v>
          </cell>
          <cell r="B4663" t="str">
            <v>AQ</v>
          </cell>
          <cell r="C4663" t="str">
            <v>ABRUZZO</v>
          </cell>
        </row>
        <row r="4664">
          <cell r="A4664" t="str">
            <v>OYACE</v>
          </cell>
          <cell r="B4664" t="str">
            <v>AO</v>
          </cell>
          <cell r="C4664" t="str">
            <v>VALLE D'AOSTA</v>
          </cell>
        </row>
        <row r="4665">
          <cell r="A4665" t="str">
            <v>OZEGNA</v>
          </cell>
          <cell r="B4665" t="str">
            <v>TO</v>
          </cell>
          <cell r="C4665" t="str">
            <v>PIEMONTE</v>
          </cell>
        </row>
        <row r="4666">
          <cell r="A4666" t="str">
            <v>OZZANO DELL'EMILIA</v>
          </cell>
          <cell r="B4666" t="str">
            <v>BO</v>
          </cell>
          <cell r="C4666" t="str">
            <v>EMILIA ROMAGNA</v>
          </cell>
        </row>
        <row r="4667">
          <cell r="A4667" t="str">
            <v>OZZANO MONFERRATO</v>
          </cell>
          <cell r="B4667" t="str">
            <v>AL</v>
          </cell>
          <cell r="C4667" t="str">
            <v>PIEMONTE</v>
          </cell>
        </row>
        <row r="4668">
          <cell r="A4668" t="str">
            <v>OZZERO</v>
          </cell>
          <cell r="B4668" t="str">
            <v>MI</v>
          </cell>
          <cell r="C4668" t="str">
            <v>LOMBARDIA</v>
          </cell>
        </row>
        <row r="4669">
          <cell r="A4669" t="str">
            <v>PACE DEL MELA</v>
          </cell>
          <cell r="B4669" t="str">
            <v>ME</v>
          </cell>
          <cell r="C4669" t="str">
            <v>SICILIA</v>
          </cell>
        </row>
        <row r="4670">
          <cell r="A4670" t="str">
            <v>PACECO</v>
          </cell>
          <cell r="B4670" t="str">
            <v>TP</v>
          </cell>
          <cell r="C4670" t="str">
            <v>SICILIA</v>
          </cell>
        </row>
        <row r="4671">
          <cell r="A4671" t="str">
            <v>PACENTRO</v>
          </cell>
          <cell r="B4671" t="str">
            <v>AQ</v>
          </cell>
          <cell r="C4671" t="str">
            <v>ABRUZZO</v>
          </cell>
        </row>
        <row r="4672">
          <cell r="A4672" t="str">
            <v>PACHINO</v>
          </cell>
          <cell r="B4672" t="str">
            <v>SR</v>
          </cell>
          <cell r="C4672" t="str">
            <v>SICILIA</v>
          </cell>
        </row>
        <row r="4673">
          <cell r="A4673" t="str">
            <v>PACIANO</v>
          </cell>
          <cell r="B4673" t="str">
            <v>PG</v>
          </cell>
          <cell r="C4673" t="str">
            <v>UMBRIA</v>
          </cell>
        </row>
        <row r="4674">
          <cell r="A4674" t="str">
            <v>PADENGHE SUL GARDA</v>
          </cell>
          <cell r="B4674" t="str">
            <v>BS</v>
          </cell>
          <cell r="C4674" t="str">
            <v>LOMBARDIA</v>
          </cell>
        </row>
        <row r="4675">
          <cell r="A4675" t="str">
            <v>PADERGNONE</v>
          </cell>
          <cell r="B4675" t="str">
            <v>TN</v>
          </cell>
          <cell r="C4675" t="str">
            <v>TRENTINO ALTO ADIGE</v>
          </cell>
        </row>
        <row r="4676">
          <cell r="A4676" t="str">
            <v>PADERNA</v>
          </cell>
          <cell r="B4676" t="str">
            <v>AL</v>
          </cell>
          <cell r="C4676" t="str">
            <v>PIEMONTE</v>
          </cell>
        </row>
        <row r="4677">
          <cell r="A4677" t="str">
            <v>PADERNO D'ADDA</v>
          </cell>
          <cell r="B4677" t="str">
            <v>LC</v>
          </cell>
          <cell r="C4677" t="str">
            <v>LOMBARDIA</v>
          </cell>
        </row>
        <row r="4678">
          <cell r="A4678" t="str">
            <v>PADERNO DEL GRAPPA</v>
          </cell>
          <cell r="B4678" t="str">
            <v>TV</v>
          </cell>
          <cell r="C4678" t="str">
            <v>VENETO</v>
          </cell>
        </row>
        <row r="4679">
          <cell r="A4679" t="str">
            <v>PADERNO DUGNANO</v>
          </cell>
          <cell r="B4679" t="str">
            <v>MI</v>
          </cell>
          <cell r="C4679" t="str">
            <v>LOMBARDIA</v>
          </cell>
        </row>
        <row r="4680">
          <cell r="A4680" t="str">
            <v>PADERNO FRANCIACORTA</v>
          </cell>
          <cell r="B4680" t="str">
            <v>BS</v>
          </cell>
          <cell r="C4680" t="str">
            <v>LOMBARDIA</v>
          </cell>
        </row>
        <row r="4681">
          <cell r="A4681" t="str">
            <v>PADERNO PONCHIELLI</v>
          </cell>
          <cell r="B4681" t="str">
            <v>CR</v>
          </cell>
          <cell r="C4681" t="str">
            <v>LOMBARDIA</v>
          </cell>
        </row>
        <row r="4682">
          <cell r="A4682" t="str">
            <v>PADOVA</v>
          </cell>
          <cell r="B4682" t="str">
            <v>PD</v>
          </cell>
          <cell r="C4682" t="str">
            <v>VENETO</v>
          </cell>
        </row>
        <row r="4683">
          <cell r="A4683" t="str">
            <v>PADULA</v>
          </cell>
          <cell r="B4683" t="str">
            <v>SA</v>
          </cell>
          <cell r="C4683" t="str">
            <v>CAMPANIA</v>
          </cell>
        </row>
        <row r="4684">
          <cell r="A4684" t="str">
            <v>PADULI</v>
          </cell>
          <cell r="B4684" t="str">
            <v>BN</v>
          </cell>
          <cell r="C4684" t="str">
            <v>CAMPANIA</v>
          </cell>
        </row>
        <row r="4685">
          <cell r="A4685" t="str">
            <v>PAESANA</v>
          </cell>
          <cell r="B4685" t="str">
            <v>CN</v>
          </cell>
          <cell r="C4685" t="str">
            <v>PIEMONTE</v>
          </cell>
        </row>
        <row r="4686">
          <cell r="A4686" t="str">
            <v>PAESE</v>
          </cell>
          <cell r="B4686" t="str">
            <v>TV</v>
          </cell>
          <cell r="C4686" t="str">
            <v>VENETO</v>
          </cell>
        </row>
        <row r="4687">
          <cell r="A4687" t="str">
            <v>PAGANI</v>
          </cell>
          <cell r="B4687" t="str">
            <v>SA</v>
          </cell>
          <cell r="C4687" t="str">
            <v>CAMPANIA</v>
          </cell>
        </row>
        <row r="4688">
          <cell r="A4688" t="str">
            <v>PAGANICO</v>
          </cell>
          <cell r="B4688" t="str">
            <v>RI</v>
          </cell>
          <cell r="C4688" t="str">
            <v>LAZIO</v>
          </cell>
        </row>
        <row r="4689">
          <cell r="A4689" t="str">
            <v>PAGAZZANO</v>
          </cell>
          <cell r="B4689" t="str">
            <v>BG</v>
          </cell>
          <cell r="C4689" t="str">
            <v>LOMBARDIA</v>
          </cell>
        </row>
        <row r="4690">
          <cell r="A4690" t="str">
            <v>PAGLIARA</v>
          </cell>
          <cell r="B4690" t="str">
            <v>ME</v>
          </cell>
          <cell r="C4690" t="str">
            <v>SICILIA</v>
          </cell>
        </row>
        <row r="4691">
          <cell r="A4691" t="str">
            <v>PAGLIETA</v>
          </cell>
          <cell r="B4691" t="str">
            <v>CH</v>
          </cell>
          <cell r="C4691" t="str">
            <v>ABRUZZO</v>
          </cell>
        </row>
        <row r="4692">
          <cell r="A4692" t="str">
            <v>PAGNACCO</v>
          </cell>
          <cell r="B4692" t="str">
            <v>UD</v>
          </cell>
          <cell r="C4692" t="str">
            <v>FRIULI VENEZIA GIULIA</v>
          </cell>
        </row>
        <row r="4693">
          <cell r="A4693" t="str">
            <v>PAGNO</v>
          </cell>
          <cell r="B4693" t="str">
            <v>CN</v>
          </cell>
          <cell r="C4693" t="str">
            <v>PIEMONTE</v>
          </cell>
        </row>
        <row r="4694">
          <cell r="A4694" t="str">
            <v>PAGNONA</v>
          </cell>
          <cell r="B4694" t="str">
            <v>LC</v>
          </cell>
          <cell r="C4694" t="str">
            <v>LOMBARDIA</v>
          </cell>
        </row>
        <row r="4695">
          <cell r="A4695" t="str">
            <v>PAGO DEL VALLO DI LAURO</v>
          </cell>
          <cell r="B4695" t="str">
            <v>AV</v>
          </cell>
          <cell r="C4695" t="str">
            <v>CAMPANIA</v>
          </cell>
        </row>
        <row r="4696">
          <cell r="A4696" t="str">
            <v>PAGO VEIANO</v>
          </cell>
          <cell r="B4696" t="str">
            <v>BN</v>
          </cell>
          <cell r="C4696" t="str">
            <v>CAMPANIA</v>
          </cell>
        </row>
        <row r="4697">
          <cell r="A4697" t="str">
            <v>PAISCO LOVENO</v>
          </cell>
          <cell r="B4697" t="str">
            <v>BS</v>
          </cell>
          <cell r="C4697" t="str">
            <v>LOMBARDIA</v>
          </cell>
        </row>
        <row r="4698">
          <cell r="A4698" t="str">
            <v>PAITONE</v>
          </cell>
          <cell r="B4698" t="str">
            <v>BS</v>
          </cell>
          <cell r="C4698" t="str">
            <v>LOMBARDIA</v>
          </cell>
        </row>
        <row r="4699">
          <cell r="A4699" t="str">
            <v>PALADINA</v>
          </cell>
          <cell r="B4699" t="str">
            <v>BG</v>
          </cell>
          <cell r="C4699" t="str">
            <v>LOMBARDIA</v>
          </cell>
        </row>
        <row r="4700">
          <cell r="A4700" t="str">
            <v>PALAGANO</v>
          </cell>
          <cell r="B4700" t="str">
            <v>MO</v>
          </cell>
          <cell r="C4700" t="str">
            <v>EMILIA ROMAGNA</v>
          </cell>
        </row>
        <row r="4701">
          <cell r="A4701" t="str">
            <v>PALAGIANELLO</v>
          </cell>
          <cell r="B4701" t="str">
            <v>TA</v>
          </cell>
          <cell r="C4701" t="str">
            <v>PUGLIA</v>
          </cell>
        </row>
        <row r="4702">
          <cell r="A4702" t="str">
            <v>PALAGIANO</v>
          </cell>
          <cell r="B4702" t="str">
            <v>TA</v>
          </cell>
          <cell r="C4702" t="str">
            <v>PUGLIA</v>
          </cell>
        </row>
        <row r="4703">
          <cell r="A4703" t="str">
            <v>PALAGONIA</v>
          </cell>
          <cell r="B4703" t="str">
            <v>CT</v>
          </cell>
          <cell r="C4703" t="str">
            <v>SICILIA</v>
          </cell>
        </row>
        <row r="4704">
          <cell r="A4704" t="str">
            <v>PALAIA</v>
          </cell>
          <cell r="B4704" t="str">
            <v>PI</v>
          </cell>
          <cell r="C4704" t="str">
            <v>TOSCANA</v>
          </cell>
        </row>
        <row r="4705">
          <cell r="A4705" t="str">
            <v>PALANZANO</v>
          </cell>
          <cell r="B4705" t="str">
            <v>PR</v>
          </cell>
          <cell r="C4705" t="str">
            <v>EMILIA ROMAGNA</v>
          </cell>
        </row>
        <row r="4706">
          <cell r="A4706" t="str">
            <v>PALATA</v>
          </cell>
          <cell r="B4706" t="str">
            <v>CB</v>
          </cell>
          <cell r="C4706" t="str">
            <v>MOLISE</v>
          </cell>
        </row>
        <row r="4707">
          <cell r="A4707" t="str">
            <v>PALAZZAGO</v>
          </cell>
          <cell r="B4707" t="str">
            <v>BG</v>
          </cell>
          <cell r="C4707" t="str">
            <v>LOMBARDIA</v>
          </cell>
        </row>
        <row r="4708">
          <cell r="A4708" t="str">
            <v>PALAZZO ADRIANO</v>
          </cell>
          <cell r="B4708" t="str">
            <v>PA</v>
          </cell>
          <cell r="C4708" t="str">
            <v>SICILIA</v>
          </cell>
        </row>
        <row r="4709">
          <cell r="A4709" t="str">
            <v>PALAZZO CANAVESE</v>
          </cell>
          <cell r="B4709" t="str">
            <v>TO</v>
          </cell>
          <cell r="C4709" t="str">
            <v>PIEMONTE</v>
          </cell>
        </row>
        <row r="4710">
          <cell r="A4710" t="str">
            <v>PALAZZO PIGNANO</v>
          </cell>
          <cell r="B4710" t="str">
            <v>CR</v>
          </cell>
          <cell r="C4710" t="str">
            <v>LOMBARDIA</v>
          </cell>
        </row>
        <row r="4711">
          <cell r="A4711" t="str">
            <v>PALAZZO SAN GERVASIO</v>
          </cell>
          <cell r="B4711" t="str">
            <v>PZ</v>
          </cell>
          <cell r="C4711" t="str">
            <v>BASILICATA</v>
          </cell>
        </row>
        <row r="4712">
          <cell r="A4712" t="str">
            <v>PALAZZOLO ACREIDE</v>
          </cell>
          <cell r="B4712" t="str">
            <v>SR</v>
          </cell>
          <cell r="C4712" t="str">
            <v>SICILIA</v>
          </cell>
        </row>
        <row r="4713">
          <cell r="A4713" t="str">
            <v>PALAZZOLO DELLO STELLA</v>
          </cell>
          <cell r="B4713" t="str">
            <v>UD</v>
          </cell>
          <cell r="C4713" t="str">
            <v>FRIULI VENEZIA GIULIA</v>
          </cell>
        </row>
        <row r="4714">
          <cell r="A4714" t="str">
            <v>PALAZZOLO SULL'OGLIO</v>
          </cell>
          <cell r="B4714" t="str">
            <v>BS</v>
          </cell>
          <cell r="C4714" t="str">
            <v>LOMBARDIA</v>
          </cell>
        </row>
        <row r="4715">
          <cell r="A4715" t="str">
            <v>PALAZZOLO VERCELLESE</v>
          </cell>
          <cell r="B4715" t="str">
            <v>VC</v>
          </cell>
          <cell r="C4715" t="str">
            <v>PIEMONTE</v>
          </cell>
        </row>
        <row r="4716">
          <cell r="A4716" t="str">
            <v>PALAZZUOLO SUL SENIO</v>
          </cell>
          <cell r="B4716" t="str">
            <v>FI</v>
          </cell>
          <cell r="C4716" t="str">
            <v>TOSCANA</v>
          </cell>
        </row>
        <row r="4717">
          <cell r="A4717" t="str">
            <v>PALENA</v>
          </cell>
          <cell r="B4717" t="str">
            <v>CH</v>
          </cell>
          <cell r="C4717" t="str">
            <v>ABRUZZO</v>
          </cell>
        </row>
        <row r="4718">
          <cell r="A4718" t="str">
            <v>PALERMITI</v>
          </cell>
          <cell r="B4718" t="str">
            <v>CZ</v>
          </cell>
          <cell r="C4718" t="str">
            <v>CALABRIA</v>
          </cell>
        </row>
        <row r="4719">
          <cell r="A4719" t="str">
            <v>PALERMO</v>
          </cell>
          <cell r="B4719" t="str">
            <v>PA</v>
          </cell>
          <cell r="C4719" t="str">
            <v>SICILIA</v>
          </cell>
        </row>
        <row r="4720">
          <cell r="A4720" t="str">
            <v>PALESTRINA</v>
          </cell>
          <cell r="B4720" t="str">
            <v>RM</v>
          </cell>
          <cell r="C4720" t="str">
            <v>LAZIO</v>
          </cell>
        </row>
        <row r="4721">
          <cell r="A4721" t="str">
            <v>PALESTRO</v>
          </cell>
          <cell r="B4721" t="str">
            <v>PV</v>
          </cell>
          <cell r="C4721" t="str">
            <v>LOMBARDIA</v>
          </cell>
        </row>
        <row r="4722">
          <cell r="A4722" t="str">
            <v>PALIANO</v>
          </cell>
          <cell r="B4722" t="str">
            <v>FR</v>
          </cell>
          <cell r="C4722" t="str">
            <v>LAZIO</v>
          </cell>
        </row>
        <row r="4723">
          <cell r="A4723" t="str">
            <v>PALIZZI</v>
          </cell>
          <cell r="B4723" t="str">
            <v>RC</v>
          </cell>
          <cell r="C4723" t="str">
            <v>CALABRIA</v>
          </cell>
        </row>
        <row r="4724">
          <cell r="A4724" t="str">
            <v>PALLAGORIO</v>
          </cell>
          <cell r="B4724" t="str">
            <v>KR</v>
          </cell>
          <cell r="C4724" t="str">
            <v>CALABRIA</v>
          </cell>
        </row>
        <row r="4725">
          <cell r="A4725" t="str">
            <v>PALLANZENO</v>
          </cell>
          <cell r="B4725" t="str">
            <v>VB</v>
          </cell>
          <cell r="C4725" t="str">
            <v>PIEMONTE</v>
          </cell>
        </row>
        <row r="4726">
          <cell r="A4726" t="str">
            <v>PALLARE</v>
          </cell>
          <cell r="B4726" t="str">
            <v>SV</v>
          </cell>
          <cell r="C4726" t="str">
            <v>LIGURIA</v>
          </cell>
        </row>
        <row r="4727">
          <cell r="A4727" t="str">
            <v>PALMA CAMPANIA</v>
          </cell>
          <cell r="B4727" t="str">
            <v>NA</v>
          </cell>
          <cell r="C4727" t="str">
            <v>CAMPANIA</v>
          </cell>
        </row>
        <row r="4728">
          <cell r="A4728" t="str">
            <v>PALMA DI MONTECHIARO</v>
          </cell>
          <cell r="B4728" t="str">
            <v>AG</v>
          </cell>
          <cell r="C4728" t="str">
            <v>SICILIA</v>
          </cell>
        </row>
        <row r="4729">
          <cell r="A4729" t="str">
            <v>PALMANOVA</v>
          </cell>
          <cell r="B4729" t="str">
            <v>UD</v>
          </cell>
          <cell r="C4729" t="str">
            <v>FRIULI VENEZIA GIULIA</v>
          </cell>
        </row>
        <row r="4730">
          <cell r="A4730" t="str">
            <v>PALMARIGGI</v>
          </cell>
          <cell r="B4730" t="str">
            <v>LE</v>
          </cell>
          <cell r="C4730" t="str">
            <v>PUGLIA</v>
          </cell>
        </row>
        <row r="4731">
          <cell r="A4731" t="str">
            <v>PALMI</v>
          </cell>
          <cell r="B4731" t="str">
            <v>RC</v>
          </cell>
          <cell r="C4731" t="str">
            <v>CALABRIA</v>
          </cell>
        </row>
        <row r="4732">
          <cell r="A4732" t="str">
            <v>PALMIANO</v>
          </cell>
          <cell r="B4732" t="str">
            <v>AP</v>
          </cell>
          <cell r="C4732" t="str">
            <v>MARCHE</v>
          </cell>
        </row>
        <row r="4733">
          <cell r="A4733" t="str">
            <v>PALMOLI</v>
          </cell>
          <cell r="B4733" t="str">
            <v>CH</v>
          </cell>
          <cell r="C4733" t="str">
            <v>ABRUZZO</v>
          </cell>
        </row>
        <row r="4734">
          <cell r="A4734" t="str">
            <v>PALO DEL COLLE</v>
          </cell>
          <cell r="B4734" t="str">
            <v>BA</v>
          </cell>
          <cell r="C4734" t="str">
            <v>PUGLIA</v>
          </cell>
        </row>
        <row r="4735">
          <cell r="A4735" t="str">
            <v>PALOMBARA SABINA</v>
          </cell>
          <cell r="B4735" t="str">
            <v>RM</v>
          </cell>
          <cell r="C4735" t="str">
            <v>LAZIO</v>
          </cell>
        </row>
        <row r="4736">
          <cell r="A4736" t="str">
            <v>PALOMBARO</v>
          </cell>
          <cell r="B4736" t="str">
            <v>CH</v>
          </cell>
          <cell r="C4736" t="str">
            <v>ABRUZZO</v>
          </cell>
        </row>
        <row r="4737">
          <cell r="A4737" t="str">
            <v>PALOMONTE</v>
          </cell>
          <cell r="B4737" t="str">
            <v>SA</v>
          </cell>
          <cell r="C4737" t="str">
            <v>CAMPANIA</v>
          </cell>
        </row>
        <row r="4738">
          <cell r="A4738" t="str">
            <v>PALOSCO</v>
          </cell>
          <cell r="B4738" t="str">
            <v>BG</v>
          </cell>
          <cell r="C4738" t="str">
            <v>LOMBARDIA</v>
          </cell>
        </row>
        <row r="4739">
          <cell r="A4739" t="str">
            <v>PALU'</v>
          </cell>
          <cell r="B4739" t="str">
            <v>VR</v>
          </cell>
          <cell r="C4739" t="str">
            <v>VENETO</v>
          </cell>
        </row>
        <row r="4740">
          <cell r="A4740" t="str">
            <v>PALU' DEL FERSINA</v>
          </cell>
          <cell r="B4740" t="str">
            <v>TN</v>
          </cell>
          <cell r="C4740" t="str">
            <v>TRENTINO ALTO ADIGE</v>
          </cell>
        </row>
        <row r="4741">
          <cell r="A4741" t="str">
            <v>PALUDI</v>
          </cell>
          <cell r="B4741" t="str">
            <v>CS</v>
          </cell>
          <cell r="C4741" t="str">
            <v>CALABRIA</v>
          </cell>
        </row>
        <row r="4742">
          <cell r="A4742" t="str">
            <v>PALUZZA</v>
          </cell>
          <cell r="B4742" t="str">
            <v>UD</v>
          </cell>
          <cell r="C4742" t="str">
            <v>FRIULI VENEZIA GIULIA</v>
          </cell>
        </row>
        <row r="4743">
          <cell r="A4743" t="str">
            <v>PAMPARATO</v>
          </cell>
          <cell r="B4743" t="str">
            <v>CN</v>
          </cell>
          <cell r="C4743" t="str">
            <v>PIEMONTE</v>
          </cell>
        </row>
        <row r="4744">
          <cell r="A4744" t="str">
            <v>PANCALIERI</v>
          </cell>
          <cell r="B4744" t="str">
            <v>TO</v>
          </cell>
          <cell r="C4744" t="str">
            <v>PIEMONTE</v>
          </cell>
        </row>
        <row r="4745">
          <cell r="A4745" t="str">
            <v>PANCARANA</v>
          </cell>
          <cell r="B4745" t="str">
            <v>PV</v>
          </cell>
          <cell r="C4745" t="str">
            <v>LOMBARDIA</v>
          </cell>
        </row>
        <row r="4746">
          <cell r="A4746" t="str">
            <v>PANCHIA'</v>
          </cell>
          <cell r="B4746" t="str">
            <v>TN</v>
          </cell>
          <cell r="C4746" t="str">
            <v>TRENTINO ALTO ADIGE</v>
          </cell>
        </row>
        <row r="4747">
          <cell r="A4747" t="str">
            <v>PANDINO</v>
          </cell>
          <cell r="B4747" t="str">
            <v>CR</v>
          </cell>
          <cell r="C4747" t="str">
            <v>LOMBARDIA</v>
          </cell>
        </row>
        <row r="4748">
          <cell r="A4748" t="str">
            <v>PANETTIERI</v>
          </cell>
          <cell r="B4748" t="str">
            <v>CS</v>
          </cell>
          <cell r="C4748" t="str">
            <v>CALABRIA</v>
          </cell>
        </row>
        <row r="4749">
          <cell r="A4749" t="str">
            <v>PANICALE</v>
          </cell>
          <cell r="B4749" t="str">
            <v>PG</v>
          </cell>
          <cell r="C4749" t="str">
            <v>UMBRIA</v>
          </cell>
        </row>
        <row r="4750">
          <cell r="A4750" t="str">
            <v>PANNARANO</v>
          </cell>
          <cell r="B4750" t="str">
            <v>BN</v>
          </cell>
          <cell r="C4750" t="str">
            <v>CAMPANIA</v>
          </cell>
        </row>
        <row r="4751">
          <cell r="A4751" t="str">
            <v>PANNI</v>
          </cell>
          <cell r="B4751" t="str">
            <v>FG</v>
          </cell>
          <cell r="C4751" t="str">
            <v>PUGLIA</v>
          </cell>
        </row>
        <row r="4752">
          <cell r="A4752" t="str">
            <v>PANTELLERIA</v>
          </cell>
          <cell r="B4752" t="str">
            <v>TP</v>
          </cell>
          <cell r="C4752" t="str">
            <v>SICILIA</v>
          </cell>
        </row>
        <row r="4753">
          <cell r="A4753" t="str">
            <v>PANTIGLIATE</v>
          </cell>
          <cell r="B4753" t="str">
            <v>MI</v>
          </cell>
          <cell r="C4753" t="str">
            <v>LOMBARDIA</v>
          </cell>
        </row>
        <row r="4754">
          <cell r="A4754" t="str">
            <v>PAOLA</v>
          </cell>
          <cell r="B4754" t="str">
            <v>CS</v>
          </cell>
          <cell r="C4754" t="str">
            <v>CALABRIA</v>
          </cell>
        </row>
        <row r="4755">
          <cell r="A4755" t="str">
            <v>PAOLISI</v>
          </cell>
          <cell r="B4755" t="str">
            <v>BN</v>
          </cell>
          <cell r="C4755" t="str">
            <v>CAMPANIA</v>
          </cell>
        </row>
        <row r="4756">
          <cell r="A4756" t="str">
            <v>PAPASIDERO</v>
          </cell>
          <cell r="B4756" t="str">
            <v>CS</v>
          </cell>
          <cell r="C4756" t="str">
            <v>CALABRIA</v>
          </cell>
        </row>
        <row r="4757">
          <cell r="A4757" t="str">
            <v>PAPOZZE</v>
          </cell>
          <cell r="B4757" t="str">
            <v>RO</v>
          </cell>
          <cell r="C4757" t="str">
            <v>VENETO</v>
          </cell>
        </row>
        <row r="4758">
          <cell r="A4758" t="str">
            <v>PARABIAGO</v>
          </cell>
          <cell r="B4758" t="str">
            <v>MI</v>
          </cell>
          <cell r="C4758" t="str">
            <v>LOMBARDIA</v>
          </cell>
        </row>
        <row r="4759">
          <cell r="A4759" t="str">
            <v>PARABITA</v>
          </cell>
          <cell r="B4759" t="str">
            <v>LE</v>
          </cell>
          <cell r="C4759" t="str">
            <v>PUGLIA</v>
          </cell>
        </row>
        <row r="4760">
          <cell r="A4760" t="str">
            <v>PARATICO</v>
          </cell>
          <cell r="B4760" t="str">
            <v>BS</v>
          </cell>
          <cell r="C4760" t="str">
            <v>LOMBARDIA</v>
          </cell>
        </row>
        <row r="4761">
          <cell r="A4761" t="str">
            <v>PARCINES</v>
          </cell>
          <cell r="B4761" t="str">
            <v>BZ</v>
          </cell>
          <cell r="C4761" t="str">
            <v>TRENTINO ALTO ADIGE</v>
          </cell>
        </row>
        <row r="4762">
          <cell r="A4762" t="str">
            <v>PARE'</v>
          </cell>
          <cell r="B4762" t="str">
            <v>CO</v>
          </cell>
          <cell r="C4762" t="str">
            <v>LOMBARDIA</v>
          </cell>
        </row>
        <row r="4763">
          <cell r="A4763" t="str">
            <v>PARELLA</v>
          </cell>
          <cell r="B4763" t="str">
            <v>TO</v>
          </cell>
          <cell r="C4763" t="str">
            <v>PIEMONTE</v>
          </cell>
        </row>
        <row r="4764">
          <cell r="A4764" t="str">
            <v>PARENTI</v>
          </cell>
          <cell r="B4764" t="str">
            <v>CS</v>
          </cell>
          <cell r="C4764" t="str">
            <v>CALABRIA</v>
          </cell>
        </row>
        <row r="4765">
          <cell r="A4765" t="str">
            <v>PARETE</v>
          </cell>
          <cell r="B4765" t="str">
            <v>CE</v>
          </cell>
          <cell r="C4765" t="str">
            <v>CAMPANIA</v>
          </cell>
        </row>
        <row r="4766">
          <cell r="A4766" t="str">
            <v>PARETO</v>
          </cell>
          <cell r="B4766" t="str">
            <v>AL</v>
          </cell>
          <cell r="C4766" t="str">
            <v>PIEMONTE</v>
          </cell>
        </row>
        <row r="4767">
          <cell r="A4767" t="str">
            <v>PARGHELIA</v>
          </cell>
          <cell r="B4767" t="str">
            <v>VV</v>
          </cell>
          <cell r="C4767" t="str">
            <v>CALABRIA</v>
          </cell>
        </row>
        <row r="4768">
          <cell r="A4768" t="str">
            <v>PARLASCO</v>
          </cell>
          <cell r="B4768" t="str">
            <v>LC</v>
          </cell>
          <cell r="C4768" t="str">
            <v>LOMBARDIA</v>
          </cell>
        </row>
        <row r="4769">
          <cell r="A4769" t="str">
            <v>PARMA</v>
          </cell>
          <cell r="B4769" t="str">
            <v>PR</v>
          </cell>
          <cell r="C4769" t="str">
            <v>EMILIA ROMAGNA</v>
          </cell>
        </row>
        <row r="4770">
          <cell r="A4770" t="str">
            <v>PARODI LIGURE</v>
          </cell>
          <cell r="B4770" t="str">
            <v>AL</v>
          </cell>
          <cell r="C4770" t="str">
            <v>PIEMONTE</v>
          </cell>
        </row>
        <row r="4771">
          <cell r="A4771" t="str">
            <v>PAROLDO</v>
          </cell>
          <cell r="B4771" t="str">
            <v>CN</v>
          </cell>
          <cell r="C4771" t="str">
            <v>PIEMONTE</v>
          </cell>
        </row>
        <row r="4772">
          <cell r="A4772" t="str">
            <v>PAROLISE</v>
          </cell>
          <cell r="B4772" t="str">
            <v>AV</v>
          </cell>
          <cell r="C4772" t="str">
            <v>CAMPANIA</v>
          </cell>
        </row>
        <row r="4773">
          <cell r="A4773" t="str">
            <v>PARONA</v>
          </cell>
          <cell r="B4773" t="str">
            <v>PV</v>
          </cell>
          <cell r="C4773" t="str">
            <v>LOMBARDIA</v>
          </cell>
        </row>
        <row r="4774">
          <cell r="A4774" t="str">
            <v>PARRANO</v>
          </cell>
          <cell r="B4774" t="str">
            <v>TR</v>
          </cell>
          <cell r="C4774" t="str">
            <v>UMBRIA</v>
          </cell>
        </row>
        <row r="4775">
          <cell r="A4775" t="str">
            <v>PARRE</v>
          </cell>
          <cell r="B4775" t="str">
            <v>BG</v>
          </cell>
          <cell r="C4775" t="str">
            <v>LOMBARDIA</v>
          </cell>
        </row>
        <row r="4776">
          <cell r="A4776" t="str">
            <v>PARTANNA</v>
          </cell>
          <cell r="B4776" t="str">
            <v>TP</v>
          </cell>
          <cell r="C4776" t="str">
            <v>SICILIA</v>
          </cell>
        </row>
        <row r="4777">
          <cell r="A4777" t="str">
            <v>PARTINICO</v>
          </cell>
          <cell r="B4777" t="str">
            <v>PA</v>
          </cell>
          <cell r="C4777" t="str">
            <v>SICILIA</v>
          </cell>
        </row>
        <row r="4778">
          <cell r="A4778" t="str">
            <v>PARUZZARO</v>
          </cell>
          <cell r="B4778" t="str">
            <v>NO</v>
          </cell>
          <cell r="C4778" t="str">
            <v>PIEMONTE</v>
          </cell>
        </row>
        <row r="4779">
          <cell r="A4779" t="str">
            <v>PARZANICA</v>
          </cell>
          <cell r="B4779" t="str">
            <v>BG</v>
          </cell>
          <cell r="C4779" t="str">
            <v>LOMBARDIA</v>
          </cell>
        </row>
        <row r="4780">
          <cell r="A4780" t="str">
            <v>PASIAN DI PRATO</v>
          </cell>
          <cell r="B4780" t="str">
            <v>UD</v>
          </cell>
          <cell r="C4780" t="str">
            <v>FRIULI VENEZIA GIULIA</v>
          </cell>
        </row>
        <row r="4781">
          <cell r="A4781" t="str">
            <v>PASIANO DI PORDENONE</v>
          </cell>
          <cell r="B4781" t="str">
            <v>PN</v>
          </cell>
          <cell r="C4781" t="str">
            <v>FRIULI VENEZIA GIULIA</v>
          </cell>
        </row>
        <row r="4782">
          <cell r="A4782" t="str">
            <v>PASPARDO</v>
          </cell>
          <cell r="B4782" t="str">
            <v>BS</v>
          </cell>
          <cell r="C4782" t="str">
            <v>LOMBARDIA</v>
          </cell>
        </row>
        <row r="4783">
          <cell r="A4783" t="str">
            <v>PASSERANO MARMORITO</v>
          </cell>
          <cell r="B4783" t="str">
            <v>AT</v>
          </cell>
          <cell r="C4783" t="str">
            <v>PIEMONTE</v>
          </cell>
        </row>
        <row r="4784">
          <cell r="A4784" t="str">
            <v>PASSIGNANO SUL TRASIMENO</v>
          </cell>
          <cell r="B4784" t="str">
            <v>PG</v>
          </cell>
          <cell r="C4784" t="str">
            <v>UMBRIA</v>
          </cell>
        </row>
        <row r="4785">
          <cell r="A4785" t="str">
            <v>PASSIRANO</v>
          </cell>
          <cell r="B4785" t="str">
            <v>BS</v>
          </cell>
          <cell r="C4785" t="str">
            <v>LOMBARDIA</v>
          </cell>
        </row>
        <row r="4786">
          <cell r="A4786" t="str">
            <v>PASTENA</v>
          </cell>
          <cell r="B4786" t="str">
            <v>FR</v>
          </cell>
          <cell r="C4786" t="str">
            <v>LAZIO</v>
          </cell>
        </row>
        <row r="4787">
          <cell r="A4787" t="str">
            <v>PASTORANO</v>
          </cell>
          <cell r="B4787" t="str">
            <v>CE</v>
          </cell>
          <cell r="C4787" t="str">
            <v>CAMPANIA</v>
          </cell>
        </row>
        <row r="4788">
          <cell r="A4788" t="str">
            <v>PASTRENGO</v>
          </cell>
          <cell r="B4788" t="str">
            <v>VR</v>
          </cell>
          <cell r="C4788" t="str">
            <v>VENETO</v>
          </cell>
        </row>
        <row r="4789">
          <cell r="A4789" t="str">
            <v>PASTURANA</v>
          </cell>
          <cell r="B4789" t="str">
            <v>AL</v>
          </cell>
          <cell r="C4789" t="str">
            <v>PIEMONTE</v>
          </cell>
        </row>
        <row r="4790">
          <cell r="A4790" t="str">
            <v>PASTURO</v>
          </cell>
          <cell r="B4790" t="str">
            <v>LC</v>
          </cell>
          <cell r="C4790" t="str">
            <v>LOMBARDIA</v>
          </cell>
        </row>
        <row r="4791">
          <cell r="A4791" t="str">
            <v>PATERNO</v>
          </cell>
          <cell r="B4791" t="str">
            <v>PZ</v>
          </cell>
          <cell r="C4791" t="str">
            <v>BASILICATA</v>
          </cell>
        </row>
        <row r="4792">
          <cell r="A4792" t="str">
            <v>PATERNO'</v>
          </cell>
          <cell r="B4792" t="str">
            <v>CT</v>
          </cell>
          <cell r="C4792" t="str">
            <v>SICILIA</v>
          </cell>
        </row>
        <row r="4793">
          <cell r="A4793" t="str">
            <v>PATERNO CALABRO</v>
          </cell>
          <cell r="B4793" t="str">
            <v>CS</v>
          </cell>
          <cell r="C4793" t="str">
            <v>CALABRIA</v>
          </cell>
        </row>
        <row r="4794">
          <cell r="A4794" t="str">
            <v>PATERNOPOLI</v>
          </cell>
          <cell r="B4794" t="str">
            <v>AV</v>
          </cell>
          <cell r="C4794" t="str">
            <v>CAMPANIA</v>
          </cell>
        </row>
        <row r="4795">
          <cell r="A4795" t="str">
            <v>PATRICA</v>
          </cell>
          <cell r="B4795" t="str">
            <v>FR</v>
          </cell>
          <cell r="C4795" t="str">
            <v>LAZIO</v>
          </cell>
        </row>
        <row r="4796">
          <cell r="A4796" t="str">
            <v>PATTI</v>
          </cell>
          <cell r="B4796" t="str">
            <v>ME</v>
          </cell>
          <cell r="C4796" t="str">
            <v>SICILIA</v>
          </cell>
        </row>
        <row r="4797">
          <cell r="A4797" t="str">
            <v>PATU'</v>
          </cell>
          <cell r="B4797" t="str">
            <v>LE</v>
          </cell>
          <cell r="C4797" t="str">
            <v>PUGLIA</v>
          </cell>
        </row>
        <row r="4798">
          <cell r="A4798" t="str">
            <v>PAULARO</v>
          </cell>
          <cell r="B4798" t="str">
            <v>UD</v>
          </cell>
          <cell r="C4798" t="str">
            <v>FRIULI VENEZIA GIULIA</v>
          </cell>
        </row>
        <row r="4799">
          <cell r="A4799" t="str">
            <v>PAULLO</v>
          </cell>
          <cell r="B4799" t="str">
            <v>MI</v>
          </cell>
          <cell r="C4799" t="str">
            <v>LOMBARDIA</v>
          </cell>
        </row>
        <row r="4800">
          <cell r="A4800" t="str">
            <v>PAUPISI</v>
          </cell>
          <cell r="B4800" t="str">
            <v>BN</v>
          </cell>
          <cell r="C4800" t="str">
            <v>CAMPANIA</v>
          </cell>
        </row>
        <row r="4801">
          <cell r="A4801" t="str">
            <v>PAVAROLO</v>
          </cell>
          <cell r="B4801" t="str">
            <v>TO</v>
          </cell>
          <cell r="C4801" t="str">
            <v>PIEMONTE</v>
          </cell>
        </row>
        <row r="4802">
          <cell r="A4802" t="str">
            <v>PAVIA</v>
          </cell>
          <cell r="B4802" t="str">
            <v>PV</v>
          </cell>
          <cell r="C4802" t="str">
            <v>LOMBARDIA</v>
          </cell>
        </row>
        <row r="4803">
          <cell r="A4803" t="str">
            <v>PAVIA DI UDINE</v>
          </cell>
          <cell r="B4803" t="str">
            <v>UD</v>
          </cell>
          <cell r="C4803" t="str">
            <v>FRIULI VENEZIA GIULIA</v>
          </cell>
        </row>
        <row r="4804">
          <cell r="A4804" t="str">
            <v>PAVONE CANAVESE</v>
          </cell>
          <cell r="B4804" t="str">
            <v>TO</v>
          </cell>
          <cell r="C4804" t="str">
            <v>PIEMONTE</v>
          </cell>
        </row>
        <row r="4805">
          <cell r="A4805" t="str">
            <v>PAVONE DEL MELLA</v>
          </cell>
          <cell r="B4805" t="str">
            <v>BS</v>
          </cell>
          <cell r="C4805" t="str">
            <v>LOMBARDIA</v>
          </cell>
        </row>
        <row r="4806">
          <cell r="A4806" t="str">
            <v>PAVULLO NEL FRIGNANO</v>
          </cell>
          <cell r="B4806" t="str">
            <v>MO</v>
          </cell>
          <cell r="C4806" t="str">
            <v>EMILIA ROMAGNA</v>
          </cell>
        </row>
        <row r="4807">
          <cell r="A4807" t="str">
            <v>PAZZANO</v>
          </cell>
          <cell r="B4807" t="str">
            <v>RC</v>
          </cell>
          <cell r="C4807" t="str">
            <v>CALABRIA</v>
          </cell>
        </row>
        <row r="4808">
          <cell r="A4808" t="str">
            <v>PECCIOLI</v>
          </cell>
          <cell r="B4808" t="str">
            <v>PI</v>
          </cell>
          <cell r="C4808" t="str">
            <v>TOSCANA</v>
          </cell>
        </row>
        <row r="4809">
          <cell r="A4809" t="str">
            <v>PECCO</v>
          </cell>
          <cell r="B4809" t="str">
            <v>TO</v>
          </cell>
          <cell r="C4809" t="str">
            <v>PIEMONTE</v>
          </cell>
        </row>
        <row r="4810">
          <cell r="A4810" t="str">
            <v>PECETTO DI VALENZA</v>
          </cell>
          <cell r="B4810" t="str">
            <v>AL</v>
          </cell>
          <cell r="C4810" t="str">
            <v>PIEMONTE</v>
          </cell>
        </row>
        <row r="4811">
          <cell r="A4811" t="str">
            <v>PECETTO TORINESE</v>
          </cell>
          <cell r="B4811" t="str">
            <v>TO</v>
          </cell>
          <cell r="C4811" t="str">
            <v>PIEMONTE</v>
          </cell>
        </row>
        <row r="4812">
          <cell r="A4812" t="str">
            <v>PECORARA</v>
          </cell>
          <cell r="B4812" t="str">
            <v>PC</v>
          </cell>
          <cell r="C4812" t="str">
            <v>EMILIA ROMAGNA</v>
          </cell>
        </row>
        <row r="4813">
          <cell r="A4813" t="str">
            <v>PEDACE</v>
          </cell>
          <cell r="B4813" t="str">
            <v>CS</v>
          </cell>
          <cell r="C4813" t="str">
            <v>CALABRIA</v>
          </cell>
        </row>
        <row r="4814">
          <cell r="A4814" t="str">
            <v>PEDARA</v>
          </cell>
          <cell r="B4814" t="str">
            <v>CT</v>
          </cell>
          <cell r="C4814" t="str">
            <v>SICILIA</v>
          </cell>
        </row>
        <row r="4815">
          <cell r="A4815" t="str">
            <v>PEDASO</v>
          </cell>
          <cell r="B4815" t="str">
            <v>AP</v>
          </cell>
          <cell r="C4815" t="str">
            <v>MARCHE</v>
          </cell>
        </row>
        <row r="4816">
          <cell r="A4816" t="str">
            <v>PEDAVENA</v>
          </cell>
          <cell r="B4816" t="str">
            <v>BL</v>
          </cell>
          <cell r="C4816" t="str">
            <v>VENETO</v>
          </cell>
        </row>
        <row r="4817">
          <cell r="A4817" t="str">
            <v>PEDEMONTE</v>
          </cell>
          <cell r="B4817" t="str">
            <v>VI</v>
          </cell>
          <cell r="C4817" t="str">
            <v>VENETO</v>
          </cell>
        </row>
        <row r="4818">
          <cell r="A4818" t="str">
            <v>PEDEROBBA</v>
          </cell>
          <cell r="B4818" t="str">
            <v>TV</v>
          </cell>
          <cell r="C4818" t="str">
            <v>VENETO</v>
          </cell>
        </row>
        <row r="4819">
          <cell r="A4819" t="str">
            <v>PEDESINA</v>
          </cell>
          <cell r="B4819" t="str">
            <v>SO</v>
          </cell>
          <cell r="C4819" t="str">
            <v>LOMBARDIA</v>
          </cell>
        </row>
        <row r="4820">
          <cell r="A4820" t="str">
            <v>PEDIVIGLIANO</v>
          </cell>
          <cell r="B4820" t="str">
            <v>CS</v>
          </cell>
          <cell r="C4820" t="str">
            <v>CALABRIA</v>
          </cell>
        </row>
        <row r="4821">
          <cell r="A4821" t="str">
            <v>PEDRENGO</v>
          </cell>
          <cell r="B4821" t="str">
            <v>BG</v>
          </cell>
          <cell r="C4821" t="str">
            <v>LOMBARDIA</v>
          </cell>
        </row>
        <row r="4822">
          <cell r="A4822" t="str">
            <v>PEGLIO</v>
          </cell>
          <cell r="B4822" t="str">
            <v>CO</v>
          </cell>
          <cell r="C4822" t="str">
            <v>LOMBARDIA</v>
          </cell>
        </row>
        <row r="4823">
          <cell r="A4823" t="str">
            <v>PEGLIO</v>
          </cell>
          <cell r="B4823" t="str">
            <v>PS</v>
          </cell>
          <cell r="C4823" t="str">
            <v>MARCHE</v>
          </cell>
        </row>
        <row r="4824">
          <cell r="A4824" t="str">
            <v>PEGOGNAGA</v>
          </cell>
          <cell r="B4824" t="str">
            <v>MN</v>
          </cell>
          <cell r="C4824" t="str">
            <v>LOMBARDIA</v>
          </cell>
        </row>
        <row r="4825">
          <cell r="A4825" t="str">
            <v>PEIA</v>
          </cell>
          <cell r="B4825" t="str">
            <v>BG</v>
          </cell>
          <cell r="C4825" t="str">
            <v>LOMBARDIA</v>
          </cell>
        </row>
        <row r="4826">
          <cell r="A4826" t="str">
            <v>PEIO</v>
          </cell>
          <cell r="B4826" t="str">
            <v>TN</v>
          </cell>
          <cell r="C4826" t="str">
            <v>TRENTINO ALTO ADIGE</v>
          </cell>
        </row>
        <row r="4827">
          <cell r="A4827" t="str">
            <v>PELAGO</v>
          </cell>
          <cell r="B4827" t="str">
            <v>FI</v>
          </cell>
          <cell r="C4827" t="str">
            <v>TOSCANA</v>
          </cell>
        </row>
        <row r="4828">
          <cell r="A4828" t="str">
            <v>PELLA</v>
          </cell>
          <cell r="B4828" t="str">
            <v>NO</v>
          </cell>
          <cell r="C4828" t="str">
            <v>PIEMONTE</v>
          </cell>
        </row>
        <row r="4829">
          <cell r="A4829" t="str">
            <v>PELLEGRINO PARMENSE</v>
          </cell>
          <cell r="B4829" t="str">
            <v>PR</v>
          </cell>
          <cell r="C4829" t="str">
            <v>EMILIA ROMAGNA</v>
          </cell>
        </row>
        <row r="4830">
          <cell r="A4830" t="str">
            <v>PELLEZZANO</v>
          </cell>
          <cell r="B4830" t="str">
            <v>SA</v>
          </cell>
          <cell r="C4830" t="str">
            <v>CAMPANIA</v>
          </cell>
        </row>
        <row r="4831">
          <cell r="A4831" t="str">
            <v>PELLIO INTELVI</v>
          </cell>
          <cell r="B4831" t="str">
            <v>CO</v>
          </cell>
          <cell r="C4831" t="str">
            <v>LOMBARDIA</v>
          </cell>
        </row>
        <row r="4832">
          <cell r="A4832" t="str">
            <v>PELLIZZANO</v>
          </cell>
          <cell r="B4832" t="str">
            <v>TN</v>
          </cell>
          <cell r="C4832" t="str">
            <v>TRENTINO ALTO ADIGE</v>
          </cell>
        </row>
        <row r="4833">
          <cell r="A4833" t="str">
            <v>PELUGO</v>
          </cell>
          <cell r="B4833" t="str">
            <v>TN</v>
          </cell>
          <cell r="C4833" t="str">
            <v>TRENTINO ALTO ADIGE</v>
          </cell>
        </row>
        <row r="4834">
          <cell r="A4834" t="str">
            <v>PENANGO</v>
          </cell>
          <cell r="B4834" t="str">
            <v>AT</v>
          </cell>
          <cell r="C4834" t="str">
            <v>PIEMONTE</v>
          </cell>
        </row>
        <row r="4835">
          <cell r="A4835" t="str">
            <v>PENNA IN TEVERINA</v>
          </cell>
          <cell r="B4835" t="str">
            <v>TR</v>
          </cell>
          <cell r="C4835" t="str">
            <v>UMBRIA</v>
          </cell>
        </row>
        <row r="4836">
          <cell r="A4836" t="str">
            <v>PENNA SAN GIOVANNI</v>
          </cell>
          <cell r="B4836" t="str">
            <v>MC</v>
          </cell>
          <cell r="C4836" t="str">
            <v>MARCHE</v>
          </cell>
        </row>
        <row r="4837">
          <cell r="A4837" t="str">
            <v>PENNA SANT'ANDREA</v>
          </cell>
          <cell r="B4837" t="str">
            <v>TE</v>
          </cell>
          <cell r="C4837" t="str">
            <v>ABRUZZO</v>
          </cell>
        </row>
        <row r="4838">
          <cell r="A4838" t="str">
            <v>PENNABILLI</v>
          </cell>
          <cell r="B4838" t="str">
            <v>PS</v>
          </cell>
          <cell r="C4838" t="str">
            <v>MARCHE</v>
          </cell>
        </row>
        <row r="4839">
          <cell r="A4839" t="str">
            <v>PENNADOMO</v>
          </cell>
          <cell r="B4839" t="str">
            <v>CH</v>
          </cell>
          <cell r="C4839" t="str">
            <v>ABRUZZO</v>
          </cell>
        </row>
        <row r="4840">
          <cell r="A4840" t="str">
            <v>PENNAPIEDIMONTE</v>
          </cell>
          <cell r="B4840" t="str">
            <v>CH</v>
          </cell>
          <cell r="C4840" t="str">
            <v>ABRUZZO</v>
          </cell>
        </row>
        <row r="4841">
          <cell r="A4841" t="str">
            <v>PENNE</v>
          </cell>
          <cell r="B4841" t="str">
            <v>PE</v>
          </cell>
          <cell r="C4841" t="str">
            <v>ABRUZZO</v>
          </cell>
        </row>
        <row r="4842">
          <cell r="A4842" t="str">
            <v>PENTONE</v>
          </cell>
          <cell r="B4842" t="str">
            <v>CZ</v>
          </cell>
          <cell r="C4842" t="str">
            <v>CALABRIA</v>
          </cell>
        </row>
        <row r="4843">
          <cell r="A4843" t="str">
            <v>PERANO</v>
          </cell>
          <cell r="B4843" t="str">
            <v>CH</v>
          </cell>
          <cell r="C4843" t="str">
            <v>ABRUZZO</v>
          </cell>
        </row>
        <row r="4844">
          <cell r="A4844" t="str">
            <v>PERAROLO DI CADORE</v>
          </cell>
          <cell r="B4844" t="str">
            <v>BL</v>
          </cell>
          <cell r="C4844" t="str">
            <v>VENETO</v>
          </cell>
        </row>
        <row r="4845">
          <cell r="A4845" t="str">
            <v>PERCA</v>
          </cell>
          <cell r="B4845" t="str">
            <v>BZ</v>
          </cell>
          <cell r="C4845" t="str">
            <v>TRENTINO ALTO ADIGE</v>
          </cell>
        </row>
        <row r="4846">
          <cell r="A4846" t="str">
            <v>PERCILE</v>
          </cell>
          <cell r="B4846" t="str">
            <v>RM</v>
          </cell>
          <cell r="C4846" t="str">
            <v>LAZIO</v>
          </cell>
        </row>
        <row r="4847">
          <cell r="A4847" t="str">
            <v>PERDIFUMO</v>
          </cell>
          <cell r="B4847" t="str">
            <v>SA</v>
          </cell>
          <cell r="C4847" t="str">
            <v>CAMPANIA</v>
          </cell>
        </row>
        <row r="4848">
          <cell r="A4848" t="str">
            <v>PEREGO</v>
          </cell>
          <cell r="B4848" t="str">
            <v>LC</v>
          </cell>
          <cell r="C4848" t="str">
            <v>LOMBARDIA</v>
          </cell>
        </row>
        <row r="4849">
          <cell r="A4849" t="str">
            <v>PERETO</v>
          </cell>
          <cell r="B4849" t="str">
            <v>AQ</v>
          </cell>
          <cell r="C4849" t="str">
            <v>ABRUZZO</v>
          </cell>
        </row>
        <row r="4850">
          <cell r="A4850" t="str">
            <v>PERGINE VALDARNO</v>
          </cell>
          <cell r="B4850" t="str">
            <v>AR</v>
          </cell>
          <cell r="C4850" t="str">
            <v>TOSCANA</v>
          </cell>
        </row>
        <row r="4851">
          <cell r="A4851" t="str">
            <v>PERGINE VALSUGANA</v>
          </cell>
          <cell r="B4851" t="str">
            <v>TN</v>
          </cell>
          <cell r="C4851" t="str">
            <v>TRENTINO ALTO ADIGE</v>
          </cell>
        </row>
        <row r="4852">
          <cell r="A4852" t="str">
            <v>PERGOLA</v>
          </cell>
          <cell r="B4852" t="str">
            <v>PS</v>
          </cell>
          <cell r="C4852" t="str">
            <v>MARCHE</v>
          </cell>
        </row>
        <row r="4853">
          <cell r="A4853" t="str">
            <v>PERINALDO</v>
          </cell>
          <cell r="B4853" t="str">
            <v>IM</v>
          </cell>
          <cell r="C4853" t="str">
            <v>LIGURIA</v>
          </cell>
        </row>
        <row r="4854">
          <cell r="A4854" t="str">
            <v>PERITO</v>
          </cell>
          <cell r="B4854" t="str">
            <v>SA</v>
          </cell>
          <cell r="C4854" t="str">
            <v>CAMPANIA</v>
          </cell>
        </row>
        <row r="4855">
          <cell r="A4855" t="str">
            <v>PERLEDO</v>
          </cell>
          <cell r="B4855" t="str">
            <v>LC</v>
          </cell>
          <cell r="C4855" t="str">
            <v>LOMBARDIA</v>
          </cell>
        </row>
        <row r="4856">
          <cell r="A4856" t="str">
            <v>PERLETTO</v>
          </cell>
          <cell r="B4856" t="str">
            <v>CN</v>
          </cell>
          <cell r="C4856" t="str">
            <v>PIEMONTE</v>
          </cell>
        </row>
        <row r="4857">
          <cell r="A4857" t="str">
            <v>PERLO</v>
          </cell>
          <cell r="B4857" t="str">
            <v>CN</v>
          </cell>
          <cell r="C4857" t="str">
            <v>PIEMONTE</v>
          </cell>
        </row>
        <row r="4858">
          <cell r="A4858" t="str">
            <v>PERLOZ</v>
          </cell>
          <cell r="B4858" t="str">
            <v>AO</v>
          </cell>
          <cell r="C4858" t="str">
            <v>VALLE D'AOSTA</v>
          </cell>
        </row>
        <row r="4859">
          <cell r="A4859" t="str">
            <v>PERNUMIA</v>
          </cell>
          <cell r="B4859" t="str">
            <v>PD</v>
          </cell>
          <cell r="C4859" t="str">
            <v>VENETO</v>
          </cell>
        </row>
        <row r="4860">
          <cell r="A4860" t="str">
            <v>PERO</v>
          </cell>
          <cell r="B4860" t="str">
            <v>MI</v>
          </cell>
          <cell r="C4860" t="str">
            <v>LOMBARDIA</v>
          </cell>
        </row>
        <row r="4861">
          <cell r="A4861" t="str">
            <v>PEROSA ARGENTINA</v>
          </cell>
          <cell r="B4861" t="str">
            <v>TO</v>
          </cell>
          <cell r="C4861" t="str">
            <v>PIEMONTE</v>
          </cell>
        </row>
        <row r="4862">
          <cell r="A4862" t="str">
            <v>PEROSA CANAVESE</v>
          </cell>
          <cell r="B4862" t="str">
            <v>TO</v>
          </cell>
          <cell r="C4862" t="str">
            <v>PIEMONTE</v>
          </cell>
        </row>
        <row r="4863">
          <cell r="A4863" t="str">
            <v>PERRERO</v>
          </cell>
          <cell r="B4863" t="str">
            <v>TO</v>
          </cell>
          <cell r="C4863" t="str">
            <v>PIEMONTE</v>
          </cell>
        </row>
        <row r="4864">
          <cell r="A4864" t="str">
            <v>PERSICO DOSIMO</v>
          </cell>
          <cell r="B4864" t="str">
            <v>CR</v>
          </cell>
          <cell r="C4864" t="str">
            <v>LOMBARDIA</v>
          </cell>
        </row>
        <row r="4865">
          <cell r="A4865" t="str">
            <v>PERTENGO</v>
          </cell>
          <cell r="B4865" t="str">
            <v>VC</v>
          </cell>
          <cell r="C4865" t="str">
            <v>PIEMONTE</v>
          </cell>
        </row>
        <row r="4866">
          <cell r="A4866" t="str">
            <v>PERTICA ALTA</v>
          </cell>
          <cell r="B4866" t="str">
            <v>BS</v>
          </cell>
          <cell r="C4866" t="str">
            <v>LOMBARDIA</v>
          </cell>
        </row>
        <row r="4867">
          <cell r="A4867" t="str">
            <v>PERTICA BASSA</v>
          </cell>
          <cell r="B4867" t="str">
            <v>BS</v>
          </cell>
          <cell r="C4867" t="str">
            <v>LOMBARDIA</v>
          </cell>
        </row>
        <row r="4868">
          <cell r="A4868" t="str">
            <v>PERTOSA</v>
          </cell>
          <cell r="B4868" t="str">
            <v>SA</v>
          </cell>
          <cell r="C4868" t="str">
            <v>CAMPANIA</v>
          </cell>
        </row>
        <row r="4869">
          <cell r="A4869" t="str">
            <v>PERTUSIO</v>
          </cell>
          <cell r="B4869" t="str">
            <v>TO</v>
          </cell>
          <cell r="C4869" t="str">
            <v>PIEMONTE</v>
          </cell>
        </row>
        <row r="4870">
          <cell r="A4870" t="str">
            <v>PERUGIA</v>
          </cell>
          <cell r="B4870" t="str">
            <v>PG</v>
          </cell>
          <cell r="C4870" t="str">
            <v>UMBRIA</v>
          </cell>
        </row>
        <row r="4871">
          <cell r="A4871" t="str">
            <v>PESARO</v>
          </cell>
          <cell r="B4871" t="str">
            <v>PS</v>
          </cell>
          <cell r="C4871" t="str">
            <v>MARCHE</v>
          </cell>
        </row>
        <row r="4872">
          <cell r="A4872" t="str">
            <v>PESCAGLIA</v>
          </cell>
          <cell r="B4872" t="str">
            <v>LU</v>
          </cell>
          <cell r="C4872" t="str">
            <v>TOSCANA</v>
          </cell>
        </row>
        <row r="4873">
          <cell r="A4873" t="str">
            <v>PESCANTINA</v>
          </cell>
          <cell r="B4873" t="str">
            <v>VR</v>
          </cell>
          <cell r="C4873" t="str">
            <v>VENETO</v>
          </cell>
        </row>
        <row r="4874">
          <cell r="A4874" t="str">
            <v>PESCARA</v>
          </cell>
          <cell r="B4874" t="str">
            <v>PE</v>
          </cell>
          <cell r="C4874" t="str">
            <v>ABRUZZO</v>
          </cell>
        </row>
        <row r="4875">
          <cell r="A4875" t="str">
            <v>PESCAROLO ED UNITI</v>
          </cell>
          <cell r="B4875" t="str">
            <v>CR</v>
          </cell>
          <cell r="C4875" t="str">
            <v>LOMBARDIA</v>
          </cell>
        </row>
        <row r="4876">
          <cell r="A4876" t="str">
            <v>PESCASSEROLI</v>
          </cell>
          <cell r="B4876" t="str">
            <v>AQ</v>
          </cell>
          <cell r="C4876" t="str">
            <v>ABRUZZO</v>
          </cell>
        </row>
        <row r="4877">
          <cell r="A4877" t="str">
            <v>PESCATE</v>
          </cell>
          <cell r="B4877" t="str">
            <v>LC</v>
          </cell>
          <cell r="C4877" t="str">
            <v>LOMBARDIA</v>
          </cell>
        </row>
        <row r="4878">
          <cell r="A4878" t="str">
            <v>PESCHE</v>
          </cell>
          <cell r="B4878" t="str">
            <v>IS</v>
          </cell>
          <cell r="C4878" t="str">
            <v>MOLISE</v>
          </cell>
        </row>
        <row r="4879">
          <cell r="A4879" t="str">
            <v>PESCHICI</v>
          </cell>
          <cell r="B4879" t="str">
            <v>FG</v>
          </cell>
          <cell r="C4879" t="str">
            <v>PUGLIA</v>
          </cell>
        </row>
        <row r="4880">
          <cell r="A4880" t="str">
            <v>PESCHIERA BORROMEO</v>
          </cell>
          <cell r="B4880" t="str">
            <v>MI</v>
          </cell>
          <cell r="C4880" t="str">
            <v>LOMBARDIA</v>
          </cell>
        </row>
        <row r="4881">
          <cell r="A4881" t="str">
            <v>PESCHIERA DEL GARDA</v>
          </cell>
          <cell r="B4881" t="str">
            <v>VR</v>
          </cell>
          <cell r="C4881" t="str">
            <v>VENETO</v>
          </cell>
        </row>
        <row r="4882">
          <cell r="A4882" t="str">
            <v>PESCIA</v>
          </cell>
          <cell r="B4882" t="str">
            <v>PT</v>
          </cell>
          <cell r="C4882" t="str">
            <v>TOSCANA</v>
          </cell>
        </row>
        <row r="4883">
          <cell r="A4883" t="str">
            <v>PESCINA</v>
          </cell>
          <cell r="B4883" t="str">
            <v>AQ</v>
          </cell>
          <cell r="C4883" t="str">
            <v>ABRUZZO</v>
          </cell>
        </row>
        <row r="4884">
          <cell r="A4884" t="str">
            <v>PESCO SANNITA</v>
          </cell>
          <cell r="B4884" t="str">
            <v>BN</v>
          </cell>
          <cell r="C4884" t="str">
            <v>CAMPANIA</v>
          </cell>
        </row>
        <row r="4885">
          <cell r="A4885" t="str">
            <v>PESCOCOSTANZO</v>
          </cell>
          <cell r="B4885" t="str">
            <v>AQ</v>
          </cell>
          <cell r="C4885" t="str">
            <v>ABRUZZO</v>
          </cell>
        </row>
        <row r="4886">
          <cell r="A4886" t="str">
            <v>PESCOLANCIANO</v>
          </cell>
          <cell r="B4886" t="str">
            <v>IS</v>
          </cell>
          <cell r="C4886" t="str">
            <v>MOLISE</v>
          </cell>
        </row>
        <row r="4887">
          <cell r="A4887" t="str">
            <v>PESCOPAGANO</v>
          </cell>
          <cell r="B4887" t="str">
            <v>PZ</v>
          </cell>
          <cell r="C4887" t="str">
            <v>BASILICATA</v>
          </cell>
        </row>
        <row r="4888">
          <cell r="A4888" t="str">
            <v>PESCOPENNATARO</v>
          </cell>
          <cell r="B4888" t="str">
            <v>IS</v>
          </cell>
          <cell r="C4888" t="str">
            <v>MOLISE</v>
          </cell>
        </row>
        <row r="4889">
          <cell r="A4889" t="str">
            <v>PESCOROCCHIANO</v>
          </cell>
          <cell r="B4889" t="str">
            <v>RI</v>
          </cell>
          <cell r="C4889" t="str">
            <v>LAZIO</v>
          </cell>
        </row>
        <row r="4890">
          <cell r="A4890" t="str">
            <v>PESCOSANSONESCO</v>
          </cell>
          <cell r="B4890" t="str">
            <v>PE</v>
          </cell>
          <cell r="C4890" t="str">
            <v>ABRUZZO</v>
          </cell>
        </row>
        <row r="4891">
          <cell r="A4891" t="str">
            <v>PESCOSOLIDO</v>
          </cell>
          <cell r="B4891" t="str">
            <v>FR</v>
          </cell>
          <cell r="C4891" t="str">
            <v>LAZIO</v>
          </cell>
        </row>
        <row r="4892">
          <cell r="A4892" t="str">
            <v>PESSANO CON BORNAGO</v>
          </cell>
          <cell r="B4892" t="str">
            <v>MI</v>
          </cell>
          <cell r="C4892" t="str">
            <v>LOMBARDIA</v>
          </cell>
        </row>
        <row r="4893">
          <cell r="A4893" t="str">
            <v>PESSINA CREMONESE</v>
          </cell>
          <cell r="B4893" t="str">
            <v>CR</v>
          </cell>
          <cell r="C4893" t="str">
            <v>LOMBARDIA</v>
          </cell>
        </row>
        <row r="4894">
          <cell r="A4894" t="str">
            <v>PESSINETTO</v>
          </cell>
          <cell r="B4894" t="str">
            <v>TO</v>
          </cell>
          <cell r="C4894" t="str">
            <v>PIEMONTE</v>
          </cell>
        </row>
        <row r="4895">
          <cell r="A4895" t="str">
            <v>PETACCIATO</v>
          </cell>
          <cell r="B4895" t="str">
            <v>CB</v>
          </cell>
          <cell r="C4895" t="str">
            <v>MOLISE</v>
          </cell>
        </row>
        <row r="4896">
          <cell r="A4896" t="str">
            <v>PETILIA POLICASTRO</v>
          </cell>
          <cell r="B4896" t="str">
            <v>KR</v>
          </cell>
          <cell r="C4896" t="str">
            <v>CALABRIA</v>
          </cell>
        </row>
        <row r="4897">
          <cell r="A4897" t="str">
            <v>PETINA</v>
          </cell>
          <cell r="B4897" t="str">
            <v>SA</v>
          </cell>
          <cell r="C4897" t="str">
            <v>CAMPANIA</v>
          </cell>
        </row>
        <row r="4898">
          <cell r="A4898" t="str">
            <v>PETRALIA SOPRANA</v>
          </cell>
          <cell r="B4898" t="str">
            <v>PA</v>
          </cell>
          <cell r="C4898" t="str">
            <v>SICILIA</v>
          </cell>
        </row>
        <row r="4899">
          <cell r="A4899" t="str">
            <v>PETRALIA SOTTANA</v>
          </cell>
          <cell r="B4899" t="str">
            <v>PA</v>
          </cell>
          <cell r="C4899" t="str">
            <v>SICILIA</v>
          </cell>
        </row>
        <row r="4900">
          <cell r="A4900" t="str">
            <v>PETRELLA SALTO</v>
          </cell>
          <cell r="B4900" t="str">
            <v>RI</v>
          </cell>
          <cell r="C4900" t="str">
            <v>LAZIO</v>
          </cell>
        </row>
        <row r="4901">
          <cell r="A4901" t="str">
            <v>PETRELLA TIFERNINA</v>
          </cell>
          <cell r="B4901" t="str">
            <v>CB</v>
          </cell>
          <cell r="C4901" t="str">
            <v>MOLISE</v>
          </cell>
        </row>
        <row r="4902">
          <cell r="A4902" t="str">
            <v>PETRIANO</v>
          </cell>
          <cell r="B4902" t="str">
            <v>PS</v>
          </cell>
          <cell r="C4902" t="str">
            <v>MARCHE</v>
          </cell>
        </row>
        <row r="4903">
          <cell r="A4903" t="str">
            <v>PETRIOLO</v>
          </cell>
          <cell r="B4903" t="str">
            <v>MC</v>
          </cell>
          <cell r="C4903" t="str">
            <v>MARCHE</v>
          </cell>
        </row>
        <row r="4904">
          <cell r="A4904" t="str">
            <v>PETRITOLI</v>
          </cell>
          <cell r="B4904" t="str">
            <v>AP</v>
          </cell>
          <cell r="C4904" t="str">
            <v>MARCHE</v>
          </cell>
        </row>
        <row r="4905">
          <cell r="A4905" t="str">
            <v>PETRIZZI</v>
          </cell>
          <cell r="B4905" t="str">
            <v>CZ</v>
          </cell>
          <cell r="C4905" t="str">
            <v>CALABRIA</v>
          </cell>
        </row>
        <row r="4906">
          <cell r="A4906" t="str">
            <v>PETRONA'</v>
          </cell>
          <cell r="B4906" t="str">
            <v>CZ</v>
          </cell>
          <cell r="C4906" t="str">
            <v>CALABRIA</v>
          </cell>
        </row>
        <row r="4907">
          <cell r="A4907" t="str">
            <v>PETROSINO</v>
          </cell>
          <cell r="B4907" t="str">
            <v>TP</v>
          </cell>
          <cell r="C4907" t="str">
            <v>SICILIA</v>
          </cell>
        </row>
        <row r="4908">
          <cell r="A4908" t="str">
            <v>PETRURO IRPINO</v>
          </cell>
          <cell r="B4908" t="str">
            <v>AV</v>
          </cell>
          <cell r="C4908" t="str">
            <v>CAMPANIA</v>
          </cell>
        </row>
        <row r="4909">
          <cell r="A4909" t="str">
            <v>PETTENASCO</v>
          </cell>
          <cell r="B4909" t="str">
            <v>NO</v>
          </cell>
          <cell r="C4909" t="str">
            <v>PIEMONTE</v>
          </cell>
        </row>
        <row r="4910">
          <cell r="A4910" t="str">
            <v>PETTINENGO</v>
          </cell>
          <cell r="B4910" t="str">
            <v>BI</v>
          </cell>
          <cell r="C4910" t="str">
            <v>PIEMONTE</v>
          </cell>
        </row>
        <row r="4911">
          <cell r="A4911" t="str">
            <v>PETTINEO</v>
          </cell>
          <cell r="B4911" t="str">
            <v>ME</v>
          </cell>
          <cell r="C4911" t="str">
            <v>SICILIA</v>
          </cell>
        </row>
        <row r="4912">
          <cell r="A4912" t="str">
            <v>PETTORANELLO DEL MOLISE</v>
          </cell>
          <cell r="B4912" t="str">
            <v>IS</v>
          </cell>
          <cell r="C4912" t="str">
            <v>MOLISE</v>
          </cell>
        </row>
        <row r="4913">
          <cell r="A4913" t="str">
            <v>PETTORANO SUL GIZIO</v>
          </cell>
          <cell r="B4913" t="str">
            <v>AQ</v>
          </cell>
          <cell r="C4913" t="str">
            <v>ABRUZZO</v>
          </cell>
        </row>
        <row r="4914">
          <cell r="A4914" t="str">
            <v>PETTORAZZA GRIMANI</v>
          </cell>
          <cell r="B4914" t="str">
            <v>RO</v>
          </cell>
          <cell r="C4914" t="str">
            <v>VENETO</v>
          </cell>
        </row>
        <row r="4915">
          <cell r="A4915" t="str">
            <v>PEVERAGNO</v>
          </cell>
          <cell r="B4915" t="str">
            <v>CN</v>
          </cell>
          <cell r="C4915" t="str">
            <v>PIEMONTE</v>
          </cell>
        </row>
        <row r="4916">
          <cell r="A4916" t="str">
            <v>PEZZANA</v>
          </cell>
          <cell r="B4916" t="str">
            <v>VC</v>
          </cell>
          <cell r="C4916" t="str">
            <v>PIEMONTE</v>
          </cell>
        </row>
        <row r="4917">
          <cell r="A4917" t="str">
            <v>PEZZAZE</v>
          </cell>
          <cell r="B4917" t="str">
            <v>BS</v>
          </cell>
          <cell r="C4917" t="str">
            <v>LOMBARDIA</v>
          </cell>
        </row>
        <row r="4918">
          <cell r="A4918" t="str">
            <v>PEZZOLO VALLE UZZONE</v>
          </cell>
          <cell r="B4918" t="str">
            <v>CN</v>
          </cell>
          <cell r="C4918" t="str">
            <v>PIEMONTE</v>
          </cell>
        </row>
        <row r="4919">
          <cell r="A4919" t="str">
            <v>PIACENZA</v>
          </cell>
          <cell r="B4919" t="str">
            <v>PC</v>
          </cell>
          <cell r="C4919" t="str">
            <v>EMILIA ROMAGNA</v>
          </cell>
        </row>
        <row r="4920">
          <cell r="A4920" t="str">
            <v>PIACENZA D'ADIGE</v>
          </cell>
          <cell r="B4920" t="str">
            <v>PD</v>
          </cell>
          <cell r="C4920" t="str">
            <v>VENETO</v>
          </cell>
        </row>
        <row r="4921">
          <cell r="A4921" t="str">
            <v>PIADENA</v>
          </cell>
          <cell r="B4921" t="str">
            <v>CR</v>
          </cell>
          <cell r="C4921" t="str">
            <v>LOMBARDIA</v>
          </cell>
        </row>
        <row r="4922">
          <cell r="A4922" t="str">
            <v>PIAGGE</v>
          </cell>
          <cell r="B4922" t="str">
            <v>PS</v>
          </cell>
          <cell r="C4922" t="str">
            <v>MARCHE</v>
          </cell>
        </row>
        <row r="4923">
          <cell r="A4923" t="str">
            <v>PIAGGINE</v>
          </cell>
          <cell r="B4923" t="str">
            <v>SA</v>
          </cell>
          <cell r="C4923" t="str">
            <v>CAMPANIA</v>
          </cell>
        </row>
        <row r="4924">
          <cell r="A4924" t="str">
            <v>PIAN CAMUNO</v>
          </cell>
          <cell r="B4924" t="str">
            <v>BS</v>
          </cell>
          <cell r="C4924" t="str">
            <v>LOMBARDIA</v>
          </cell>
        </row>
        <row r="4925">
          <cell r="A4925" t="str">
            <v>PIAN DI SCO</v>
          </cell>
          <cell r="B4925" t="str">
            <v>AR</v>
          </cell>
          <cell r="C4925" t="str">
            <v>TOSCANA</v>
          </cell>
        </row>
        <row r="4926">
          <cell r="A4926" t="str">
            <v>PIANA CRIXIA</v>
          </cell>
          <cell r="B4926" t="str">
            <v>SV</v>
          </cell>
          <cell r="C4926" t="str">
            <v>LIGURIA</v>
          </cell>
        </row>
        <row r="4927">
          <cell r="A4927" t="str">
            <v>PIANA DEGLI ALBANESI</v>
          </cell>
          <cell r="B4927" t="str">
            <v>PA</v>
          </cell>
          <cell r="C4927" t="str">
            <v>SICILIA</v>
          </cell>
        </row>
        <row r="4928">
          <cell r="A4928" t="str">
            <v>PIANA DI MONTE VERNA</v>
          </cell>
          <cell r="B4928" t="str">
            <v>CE</v>
          </cell>
          <cell r="C4928" t="str">
            <v>CAMPANIA</v>
          </cell>
        </row>
        <row r="4929">
          <cell r="A4929" t="str">
            <v>PIANCASTAGNAIO</v>
          </cell>
          <cell r="B4929" t="str">
            <v>SI</v>
          </cell>
          <cell r="C4929" t="str">
            <v>TOSCANA</v>
          </cell>
        </row>
        <row r="4930">
          <cell r="A4930" t="str">
            <v>PIANCOGNO</v>
          </cell>
          <cell r="B4930" t="str">
            <v>BS</v>
          </cell>
          <cell r="C4930" t="str">
            <v>LOMBARDIA</v>
          </cell>
        </row>
        <row r="4931">
          <cell r="A4931" t="str">
            <v>PIANDIMELETO</v>
          </cell>
          <cell r="B4931" t="str">
            <v>PS</v>
          </cell>
          <cell r="C4931" t="str">
            <v>MARCHE</v>
          </cell>
        </row>
        <row r="4932">
          <cell r="A4932" t="str">
            <v>PIANE CRATI</v>
          </cell>
          <cell r="B4932" t="str">
            <v>CS</v>
          </cell>
          <cell r="C4932" t="str">
            <v>CALABRIA</v>
          </cell>
        </row>
        <row r="4933">
          <cell r="A4933" t="str">
            <v>PIANELLA</v>
          </cell>
          <cell r="B4933" t="str">
            <v>PE</v>
          </cell>
          <cell r="C4933" t="str">
            <v>ABRUZZO</v>
          </cell>
        </row>
        <row r="4934">
          <cell r="A4934" t="str">
            <v>PIANELLO DEL LARIO</v>
          </cell>
          <cell r="B4934" t="str">
            <v>CO</v>
          </cell>
          <cell r="C4934" t="str">
            <v>LOMBARDIA</v>
          </cell>
        </row>
        <row r="4935">
          <cell r="A4935" t="str">
            <v>PIANELLO VAL TIDONE</v>
          </cell>
          <cell r="B4935" t="str">
            <v>PC</v>
          </cell>
          <cell r="C4935" t="str">
            <v>EMILIA ROMAGNA</v>
          </cell>
        </row>
        <row r="4936">
          <cell r="A4936" t="str">
            <v>PIANENGO</v>
          </cell>
          <cell r="B4936" t="str">
            <v>CR</v>
          </cell>
          <cell r="C4936" t="str">
            <v>LOMBARDIA</v>
          </cell>
        </row>
        <row r="4937">
          <cell r="A4937" t="str">
            <v>PIANEZZA</v>
          </cell>
          <cell r="B4937" t="str">
            <v>TO</v>
          </cell>
          <cell r="C4937" t="str">
            <v>PIEMONTE</v>
          </cell>
        </row>
        <row r="4938">
          <cell r="A4938" t="str">
            <v>PIANEZZE</v>
          </cell>
          <cell r="B4938" t="str">
            <v>VI</v>
          </cell>
          <cell r="C4938" t="str">
            <v>VENETO</v>
          </cell>
        </row>
        <row r="4939">
          <cell r="A4939" t="str">
            <v>PIANFEI</v>
          </cell>
          <cell r="B4939" t="str">
            <v>CN</v>
          </cell>
          <cell r="C4939" t="str">
            <v>PIEMONTE</v>
          </cell>
        </row>
        <row r="4940">
          <cell r="A4940" t="str">
            <v>PIANICO</v>
          </cell>
          <cell r="B4940" t="str">
            <v>BG</v>
          </cell>
          <cell r="C4940" t="str">
            <v>LOMBARDIA</v>
          </cell>
        </row>
        <row r="4941">
          <cell r="A4941" t="str">
            <v>PIANIGA</v>
          </cell>
          <cell r="B4941" t="str">
            <v>VE</v>
          </cell>
          <cell r="C4941" t="str">
            <v>VENETO</v>
          </cell>
        </row>
        <row r="4942">
          <cell r="A4942" t="str">
            <v>PIANO DI SORRENTO</v>
          </cell>
          <cell r="B4942" t="str">
            <v>NA</v>
          </cell>
          <cell r="C4942" t="str">
            <v>CAMPANIA</v>
          </cell>
        </row>
        <row r="4943">
          <cell r="A4943" t="str">
            <v>PIANOPOLI</v>
          </cell>
          <cell r="B4943" t="str">
            <v>CZ</v>
          </cell>
          <cell r="C4943" t="str">
            <v>CALABRIA</v>
          </cell>
        </row>
        <row r="4944">
          <cell r="A4944" t="str">
            <v>PIANORO</v>
          </cell>
          <cell r="B4944" t="str">
            <v>BO</v>
          </cell>
          <cell r="C4944" t="str">
            <v>EMILIA ROMAGNA</v>
          </cell>
        </row>
        <row r="4945">
          <cell r="A4945" t="str">
            <v>PIANSANO</v>
          </cell>
          <cell r="B4945" t="str">
            <v>VT</v>
          </cell>
          <cell r="C4945" t="str">
            <v>LAZIO</v>
          </cell>
        </row>
        <row r="4946">
          <cell r="A4946" t="str">
            <v>PIANTEDO</v>
          </cell>
          <cell r="B4946" t="str">
            <v>SO</v>
          </cell>
          <cell r="C4946" t="str">
            <v>LOMBARDIA</v>
          </cell>
        </row>
        <row r="4947">
          <cell r="A4947" t="str">
            <v>PIARIO</v>
          </cell>
          <cell r="B4947" t="str">
            <v>BG</v>
          </cell>
          <cell r="C4947" t="str">
            <v>LOMBARDIA</v>
          </cell>
        </row>
        <row r="4948">
          <cell r="A4948" t="str">
            <v>PIASCO</v>
          </cell>
          <cell r="B4948" t="str">
            <v>CN</v>
          </cell>
          <cell r="C4948" t="str">
            <v>PIEMONTE</v>
          </cell>
        </row>
        <row r="4949">
          <cell r="A4949" t="str">
            <v>PIATEDA</v>
          </cell>
          <cell r="B4949" t="str">
            <v>SO</v>
          </cell>
          <cell r="C4949" t="str">
            <v>LOMBARDIA</v>
          </cell>
        </row>
        <row r="4950">
          <cell r="A4950" t="str">
            <v>PIATTO</v>
          </cell>
          <cell r="B4950" t="str">
            <v>BI</v>
          </cell>
          <cell r="C4950" t="str">
            <v>PIEMONTE</v>
          </cell>
        </row>
        <row r="4951">
          <cell r="A4951" t="str">
            <v>PIAZZA AL SERCHIO</v>
          </cell>
          <cell r="B4951" t="str">
            <v>LU</v>
          </cell>
          <cell r="C4951" t="str">
            <v>TOSCANA</v>
          </cell>
        </row>
        <row r="4952">
          <cell r="A4952" t="str">
            <v>PIAZZA ARMERINA</v>
          </cell>
          <cell r="B4952" t="str">
            <v>EN</v>
          </cell>
          <cell r="C4952" t="str">
            <v>SICILIA</v>
          </cell>
        </row>
        <row r="4953">
          <cell r="A4953" t="str">
            <v>PIAZZA BREMBANA</v>
          </cell>
          <cell r="B4953" t="str">
            <v>BG</v>
          </cell>
          <cell r="C4953" t="str">
            <v>LOMBARDIA</v>
          </cell>
        </row>
        <row r="4954">
          <cell r="A4954" t="str">
            <v>PIAZZATORRE</v>
          </cell>
          <cell r="B4954" t="str">
            <v>BG</v>
          </cell>
          <cell r="C4954" t="str">
            <v>LOMBARDIA</v>
          </cell>
        </row>
        <row r="4955">
          <cell r="A4955" t="str">
            <v>PIAZZOLA SUL BRENTA</v>
          </cell>
          <cell r="B4955" t="str">
            <v>PD</v>
          </cell>
          <cell r="C4955" t="str">
            <v>VENETO</v>
          </cell>
        </row>
        <row r="4956">
          <cell r="A4956" t="str">
            <v>PIAZZOLO</v>
          </cell>
          <cell r="B4956" t="str">
            <v>BG</v>
          </cell>
          <cell r="C4956" t="str">
            <v>LOMBARDIA</v>
          </cell>
        </row>
        <row r="4957">
          <cell r="A4957" t="str">
            <v>PICCIANO</v>
          </cell>
          <cell r="B4957" t="str">
            <v>PE</v>
          </cell>
          <cell r="C4957" t="str">
            <v>ABRUZZO</v>
          </cell>
        </row>
        <row r="4958">
          <cell r="A4958" t="str">
            <v>PICERNO</v>
          </cell>
          <cell r="B4958" t="str">
            <v>PZ</v>
          </cell>
          <cell r="C4958" t="str">
            <v>BASILICATA</v>
          </cell>
        </row>
        <row r="4959">
          <cell r="A4959" t="str">
            <v>PICINISCO</v>
          </cell>
          <cell r="B4959" t="str">
            <v>FR</v>
          </cell>
          <cell r="C4959" t="str">
            <v>LAZIO</v>
          </cell>
        </row>
        <row r="4960">
          <cell r="A4960" t="str">
            <v>PICO</v>
          </cell>
          <cell r="B4960" t="str">
            <v>FR</v>
          </cell>
          <cell r="C4960" t="str">
            <v>LAZIO</v>
          </cell>
        </row>
        <row r="4961">
          <cell r="A4961" t="str">
            <v>PIEA</v>
          </cell>
          <cell r="B4961" t="str">
            <v>AT</v>
          </cell>
          <cell r="C4961" t="str">
            <v>PIEMONTE</v>
          </cell>
        </row>
        <row r="4962">
          <cell r="A4962" t="str">
            <v>PIEDICAVALLO</v>
          </cell>
          <cell r="B4962" t="str">
            <v>BI</v>
          </cell>
          <cell r="C4962" t="str">
            <v>PIEMONTE</v>
          </cell>
        </row>
        <row r="4963">
          <cell r="A4963" t="str">
            <v>PIEDIMONTE ETNEO</v>
          </cell>
          <cell r="B4963" t="str">
            <v>CT</v>
          </cell>
          <cell r="C4963" t="str">
            <v>SICILIA</v>
          </cell>
        </row>
        <row r="4964">
          <cell r="A4964" t="str">
            <v>PIEDIMONTE MATESE</v>
          </cell>
          <cell r="B4964" t="str">
            <v>CE</v>
          </cell>
          <cell r="C4964" t="str">
            <v>CAMPANIA</v>
          </cell>
        </row>
        <row r="4965">
          <cell r="A4965" t="str">
            <v>PIEDIMONTE SAN GERMANO</v>
          </cell>
          <cell r="B4965" t="str">
            <v>FR</v>
          </cell>
          <cell r="C4965" t="str">
            <v>LAZIO</v>
          </cell>
        </row>
        <row r="4966">
          <cell r="A4966" t="str">
            <v>PIEDIMULERA</v>
          </cell>
          <cell r="B4966" t="str">
            <v>VB</v>
          </cell>
          <cell r="C4966" t="str">
            <v>PIEMONTE</v>
          </cell>
        </row>
        <row r="4967">
          <cell r="A4967" t="str">
            <v>PIEGARO</v>
          </cell>
          <cell r="B4967" t="str">
            <v>PG</v>
          </cell>
          <cell r="C4967" t="str">
            <v>UMBRIA</v>
          </cell>
        </row>
        <row r="4968">
          <cell r="A4968" t="str">
            <v>PIENZA</v>
          </cell>
          <cell r="B4968" t="str">
            <v>SI</v>
          </cell>
          <cell r="C4968" t="str">
            <v>TOSCANA</v>
          </cell>
        </row>
        <row r="4969">
          <cell r="A4969" t="str">
            <v>PIERANICA</v>
          </cell>
          <cell r="B4969" t="str">
            <v>CR</v>
          </cell>
          <cell r="C4969" t="str">
            <v>LOMBARDIA</v>
          </cell>
        </row>
        <row r="4970">
          <cell r="A4970" t="str">
            <v>PIETRA DE'GIORGI</v>
          </cell>
          <cell r="B4970" t="str">
            <v>PV</v>
          </cell>
          <cell r="C4970" t="str">
            <v>LOMBARDIA</v>
          </cell>
        </row>
        <row r="4971">
          <cell r="A4971" t="str">
            <v>PIETRA LIGURE</v>
          </cell>
          <cell r="B4971" t="str">
            <v>SV</v>
          </cell>
          <cell r="C4971" t="str">
            <v>LIGURIA</v>
          </cell>
        </row>
        <row r="4972">
          <cell r="A4972" t="str">
            <v>PIETRA MARAZZI</v>
          </cell>
          <cell r="B4972" t="str">
            <v>AL</v>
          </cell>
          <cell r="C4972" t="str">
            <v>PIEMONTE</v>
          </cell>
        </row>
        <row r="4973">
          <cell r="A4973" t="str">
            <v>PIETRABBONDANTE</v>
          </cell>
          <cell r="B4973" t="str">
            <v>IS</v>
          </cell>
          <cell r="C4973" t="str">
            <v>MOLISE</v>
          </cell>
        </row>
        <row r="4974">
          <cell r="A4974" t="str">
            <v>PIETRABRUNA</v>
          </cell>
          <cell r="B4974" t="str">
            <v>IM</v>
          </cell>
          <cell r="C4974" t="str">
            <v>LIGURIA</v>
          </cell>
        </row>
        <row r="4975">
          <cell r="A4975" t="str">
            <v>PIETRACAMELA</v>
          </cell>
          <cell r="B4975" t="str">
            <v>TE</v>
          </cell>
          <cell r="C4975" t="str">
            <v>ABRUZZO</v>
          </cell>
        </row>
        <row r="4976">
          <cell r="A4976" t="str">
            <v>PIETRACATELLA</v>
          </cell>
          <cell r="B4976" t="str">
            <v>CB</v>
          </cell>
          <cell r="C4976" t="str">
            <v>MOLISE</v>
          </cell>
        </row>
        <row r="4977">
          <cell r="A4977" t="str">
            <v>PIETRACUPA</v>
          </cell>
          <cell r="B4977" t="str">
            <v>CB</v>
          </cell>
          <cell r="C4977" t="str">
            <v>MOLISE</v>
          </cell>
        </row>
        <row r="4978">
          <cell r="A4978" t="str">
            <v>PIETRADEFUSI</v>
          </cell>
          <cell r="B4978" t="str">
            <v>AV</v>
          </cell>
          <cell r="C4978" t="str">
            <v>CAMPANIA</v>
          </cell>
        </row>
        <row r="4979">
          <cell r="A4979" t="str">
            <v>PIETRAFERRAZZANA</v>
          </cell>
          <cell r="B4979" t="str">
            <v>CH</v>
          </cell>
          <cell r="C4979" t="str">
            <v>ABRUZZO</v>
          </cell>
        </row>
        <row r="4980">
          <cell r="A4980" t="str">
            <v>PIETRAFITTA</v>
          </cell>
          <cell r="B4980" t="str">
            <v>CS</v>
          </cell>
          <cell r="C4980" t="str">
            <v>CALABRIA</v>
          </cell>
        </row>
        <row r="4981">
          <cell r="A4981" t="str">
            <v>PIETRAGALLA</v>
          </cell>
          <cell r="B4981" t="str">
            <v>PZ</v>
          </cell>
          <cell r="C4981" t="str">
            <v>BASILICATA</v>
          </cell>
        </row>
        <row r="4982">
          <cell r="A4982" t="str">
            <v>PIETRALUNGA</v>
          </cell>
          <cell r="B4982" t="str">
            <v>PG</v>
          </cell>
          <cell r="C4982" t="str">
            <v>UMBRIA</v>
          </cell>
        </row>
        <row r="4983">
          <cell r="A4983" t="str">
            <v>PIETRAMELARA</v>
          </cell>
          <cell r="B4983" t="str">
            <v>CE</v>
          </cell>
          <cell r="C4983" t="str">
            <v>CAMPANIA</v>
          </cell>
        </row>
        <row r="4984">
          <cell r="A4984" t="str">
            <v>PIETRAMONTECORVINO</v>
          </cell>
          <cell r="B4984" t="str">
            <v>FG</v>
          </cell>
          <cell r="C4984" t="str">
            <v>PUGLIA</v>
          </cell>
        </row>
        <row r="4985">
          <cell r="A4985" t="str">
            <v>PIETRANICO</v>
          </cell>
          <cell r="B4985" t="str">
            <v>PE</v>
          </cell>
          <cell r="C4985" t="str">
            <v>ABRUZZO</v>
          </cell>
        </row>
        <row r="4986">
          <cell r="A4986" t="str">
            <v>PIETRAPAOLA</v>
          </cell>
          <cell r="B4986" t="str">
            <v>CS</v>
          </cell>
          <cell r="C4986" t="str">
            <v>CALABRIA</v>
          </cell>
        </row>
        <row r="4987">
          <cell r="A4987" t="str">
            <v>PIETRAPERTOSA</v>
          </cell>
          <cell r="B4987" t="str">
            <v>PZ</v>
          </cell>
          <cell r="C4987" t="str">
            <v>BASILICATA</v>
          </cell>
        </row>
        <row r="4988">
          <cell r="A4988" t="str">
            <v>PIETRAPERZIA</v>
          </cell>
          <cell r="B4988" t="str">
            <v>EN</v>
          </cell>
          <cell r="C4988" t="str">
            <v>SICILIA</v>
          </cell>
        </row>
        <row r="4989">
          <cell r="A4989" t="str">
            <v>PIETRAPORZIO</v>
          </cell>
          <cell r="B4989" t="str">
            <v>CN</v>
          </cell>
          <cell r="C4989" t="str">
            <v>PIEMONTE</v>
          </cell>
        </row>
        <row r="4990">
          <cell r="A4990" t="str">
            <v>PIETRAROJA</v>
          </cell>
          <cell r="B4990" t="str">
            <v>BN</v>
          </cell>
          <cell r="C4990" t="str">
            <v>CAMPANIA</v>
          </cell>
        </row>
        <row r="4991">
          <cell r="A4991" t="str">
            <v>PIETRARUBBIA</v>
          </cell>
          <cell r="B4991" t="str">
            <v>PS</v>
          </cell>
          <cell r="C4991" t="str">
            <v>MARCHE</v>
          </cell>
        </row>
        <row r="4992">
          <cell r="A4992" t="str">
            <v>PIETRASANTA</v>
          </cell>
          <cell r="B4992" t="str">
            <v>LU</v>
          </cell>
          <cell r="C4992" t="str">
            <v>TOSCANA</v>
          </cell>
        </row>
        <row r="4993">
          <cell r="A4993" t="str">
            <v>PIETRASTORNINA</v>
          </cell>
          <cell r="B4993" t="str">
            <v>AV</v>
          </cell>
          <cell r="C4993" t="str">
            <v>CAMPANIA</v>
          </cell>
        </row>
        <row r="4994">
          <cell r="A4994" t="str">
            <v>PIETRAVAIRANO</v>
          </cell>
          <cell r="B4994" t="str">
            <v>CE</v>
          </cell>
          <cell r="C4994" t="str">
            <v>CAMPANIA</v>
          </cell>
        </row>
        <row r="4995">
          <cell r="A4995" t="str">
            <v>PIETRELCINA</v>
          </cell>
          <cell r="B4995" t="str">
            <v>BN</v>
          </cell>
          <cell r="C4995" t="str">
            <v>CAMPANIA</v>
          </cell>
        </row>
        <row r="4996">
          <cell r="A4996" t="str">
            <v>PIEVE A NIEVOLE</v>
          </cell>
          <cell r="B4996" t="str">
            <v>PT</v>
          </cell>
          <cell r="C4996" t="str">
            <v>TOSCANA</v>
          </cell>
        </row>
        <row r="4997">
          <cell r="A4997" t="str">
            <v>PIEVE ALBIGNOLA</v>
          </cell>
          <cell r="B4997" t="str">
            <v>PV</v>
          </cell>
          <cell r="C4997" t="str">
            <v>LOMBARDIA</v>
          </cell>
        </row>
        <row r="4998">
          <cell r="A4998" t="str">
            <v>PIEVE D'ALPAGO</v>
          </cell>
          <cell r="B4998" t="str">
            <v>BL</v>
          </cell>
          <cell r="C4998" t="str">
            <v>VENETO</v>
          </cell>
        </row>
        <row r="4999">
          <cell r="A4999" t="str">
            <v>PIEVE DEL CAIRO</v>
          </cell>
          <cell r="B4999" t="str">
            <v>PV</v>
          </cell>
          <cell r="C4999" t="str">
            <v>LOMBARDIA</v>
          </cell>
        </row>
        <row r="5000">
          <cell r="A5000" t="str">
            <v>PIEVE DI BONO</v>
          </cell>
          <cell r="B5000" t="str">
            <v>TN</v>
          </cell>
          <cell r="C5000" t="str">
            <v>TRENTINO ALTO ADIGE</v>
          </cell>
        </row>
        <row r="5001">
          <cell r="A5001" t="str">
            <v>PIEVE DI CADORE</v>
          </cell>
          <cell r="B5001" t="str">
            <v>BL</v>
          </cell>
          <cell r="C5001" t="str">
            <v>VENETO</v>
          </cell>
        </row>
        <row r="5002">
          <cell r="A5002" t="str">
            <v>PIEVE DI CENTO</v>
          </cell>
          <cell r="B5002" t="str">
            <v>BO</v>
          </cell>
          <cell r="C5002" t="str">
            <v>EMILIA ROMAGNA</v>
          </cell>
        </row>
        <row r="5003">
          <cell r="A5003" t="str">
            <v>PIEVE DI CORIANO</v>
          </cell>
          <cell r="B5003" t="str">
            <v>MN</v>
          </cell>
          <cell r="C5003" t="str">
            <v>LOMBARDIA</v>
          </cell>
        </row>
        <row r="5004">
          <cell r="A5004" t="str">
            <v>PIEVE DI LEDRO</v>
          </cell>
          <cell r="B5004" t="str">
            <v>TN</v>
          </cell>
          <cell r="C5004" t="str">
            <v>TRENTINO ALTO ADIGE</v>
          </cell>
        </row>
        <row r="5005">
          <cell r="A5005" t="str">
            <v>PIEVE DI SOLIGO</v>
          </cell>
          <cell r="B5005" t="str">
            <v>TV</v>
          </cell>
          <cell r="C5005" t="str">
            <v>VENETO</v>
          </cell>
        </row>
        <row r="5006">
          <cell r="A5006" t="str">
            <v>PIEVE DI TECO</v>
          </cell>
          <cell r="B5006" t="str">
            <v>IM</v>
          </cell>
          <cell r="C5006" t="str">
            <v>LIGURIA</v>
          </cell>
        </row>
        <row r="5007">
          <cell r="A5007" t="str">
            <v>PIEVE D'OLMI</v>
          </cell>
          <cell r="B5007" t="str">
            <v>CR</v>
          </cell>
          <cell r="C5007" t="str">
            <v>LOMBARDIA</v>
          </cell>
        </row>
        <row r="5008">
          <cell r="A5008" t="str">
            <v>PIEVE EMANUELE</v>
          </cell>
          <cell r="B5008" t="str">
            <v>MI</v>
          </cell>
          <cell r="C5008" t="str">
            <v>LOMBARDIA</v>
          </cell>
        </row>
        <row r="5009">
          <cell r="A5009" t="str">
            <v>PIEVE FISSIRAGA</v>
          </cell>
          <cell r="B5009" t="str">
            <v>LO</v>
          </cell>
          <cell r="C5009" t="str">
            <v>LOMBARDIA</v>
          </cell>
        </row>
        <row r="5010">
          <cell r="A5010" t="str">
            <v>PIEVE FOSCIANA</v>
          </cell>
          <cell r="B5010" t="str">
            <v>LU</v>
          </cell>
          <cell r="C5010" t="str">
            <v>TOSCANA</v>
          </cell>
        </row>
        <row r="5011">
          <cell r="A5011" t="str">
            <v>PIEVE LIGURE</v>
          </cell>
          <cell r="B5011" t="str">
            <v>GE</v>
          </cell>
          <cell r="C5011" t="str">
            <v>LIGURIA</v>
          </cell>
        </row>
        <row r="5012">
          <cell r="A5012" t="str">
            <v>PIEVE PORTO MORONE</v>
          </cell>
          <cell r="B5012" t="str">
            <v>PV</v>
          </cell>
          <cell r="C5012" t="str">
            <v>LOMBARDIA</v>
          </cell>
        </row>
        <row r="5013">
          <cell r="A5013" t="str">
            <v>PIEVE SAN GIACOMO</v>
          </cell>
          <cell r="B5013" t="str">
            <v>CR</v>
          </cell>
          <cell r="C5013" t="str">
            <v>LOMBARDIA</v>
          </cell>
        </row>
        <row r="5014">
          <cell r="A5014" t="str">
            <v>PIEVE SANTO STEFANO</v>
          </cell>
          <cell r="B5014" t="str">
            <v>AR</v>
          </cell>
          <cell r="C5014" t="str">
            <v>TOSCANA</v>
          </cell>
        </row>
        <row r="5015">
          <cell r="A5015" t="str">
            <v>PIEVE TESINO</v>
          </cell>
          <cell r="B5015" t="str">
            <v>TN</v>
          </cell>
          <cell r="C5015" t="str">
            <v>TRENTINO ALTO ADIGE</v>
          </cell>
        </row>
        <row r="5016">
          <cell r="A5016" t="str">
            <v>PIEVE TORINA</v>
          </cell>
          <cell r="B5016" t="str">
            <v>MC</v>
          </cell>
          <cell r="C5016" t="str">
            <v>MARCHE</v>
          </cell>
        </row>
        <row r="5017">
          <cell r="A5017" t="str">
            <v>PIEVE VERGONTE</v>
          </cell>
          <cell r="B5017" t="str">
            <v>VB</v>
          </cell>
          <cell r="C5017" t="str">
            <v>PIEMONTE</v>
          </cell>
        </row>
        <row r="5018">
          <cell r="A5018" t="str">
            <v>PIEVEBOVIGLIANA</v>
          </cell>
          <cell r="B5018" t="str">
            <v>MC</v>
          </cell>
          <cell r="C5018" t="str">
            <v>MARCHE</v>
          </cell>
        </row>
        <row r="5019">
          <cell r="A5019" t="str">
            <v>PIEVEPELAGO</v>
          </cell>
          <cell r="B5019" t="str">
            <v>MO</v>
          </cell>
          <cell r="C5019" t="str">
            <v>EMILIA ROMAGNA</v>
          </cell>
        </row>
        <row r="5020">
          <cell r="A5020" t="str">
            <v>PIGLIO</v>
          </cell>
          <cell r="B5020" t="str">
            <v>FR</v>
          </cell>
          <cell r="C5020" t="str">
            <v>LAZIO</v>
          </cell>
        </row>
        <row r="5021">
          <cell r="A5021" t="str">
            <v>PIGNA</v>
          </cell>
          <cell r="B5021" t="str">
            <v>IM</v>
          </cell>
          <cell r="C5021" t="str">
            <v>LIGURIA</v>
          </cell>
        </row>
        <row r="5022">
          <cell r="A5022" t="str">
            <v>PIGNATARO INTERAMNA</v>
          </cell>
          <cell r="B5022" t="str">
            <v>FR</v>
          </cell>
          <cell r="C5022" t="str">
            <v>LAZIO</v>
          </cell>
        </row>
        <row r="5023">
          <cell r="A5023" t="str">
            <v>PIGNATARO MAGGIORE</v>
          </cell>
          <cell r="B5023" t="str">
            <v>CE</v>
          </cell>
          <cell r="C5023" t="str">
            <v>CAMPANIA</v>
          </cell>
        </row>
        <row r="5024">
          <cell r="A5024" t="str">
            <v>PIGNOLA</v>
          </cell>
          <cell r="B5024" t="str">
            <v>PZ</v>
          </cell>
          <cell r="C5024" t="str">
            <v>BASILICATA</v>
          </cell>
        </row>
        <row r="5025">
          <cell r="A5025" t="str">
            <v>PIGNONE</v>
          </cell>
          <cell r="B5025" t="str">
            <v>SP</v>
          </cell>
          <cell r="C5025" t="str">
            <v>LIGURIA</v>
          </cell>
        </row>
        <row r="5026">
          <cell r="A5026" t="str">
            <v>PIGRA</v>
          </cell>
          <cell r="B5026" t="str">
            <v>CO</v>
          </cell>
          <cell r="C5026" t="str">
            <v>LOMBARDIA</v>
          </cell>
        </row>
        <row r="5027">
          <cell r="A5027" t="str">
            <v>PILA</v>
          </cell>
          <cell r="B5027" t="str">
            <v>VC</v>
          </cell>
          <cell r="C5027" t="str">
            <v>PIEMONTE</v>
          </cell>
        </row>
        <row r="5028">
          <cell r="A5028" t="str">
            <v>PIMONTE</v>
          </cell>
          <cell r="B5028" t="str">
            <v>NA</v>
          </cell>
          <cell r="C5028" t="str">
            <v>CAMPANIA</v>
          </cell>
        </row>
        <row r="5029">
          <cell r="A5029" t="str">
            <v>PINAROLO PO</v>
          </cell>
          <cell r="B5029" t="str">
            <v>PV</v>
          </cell>
          <cell r="C5029" t="str">
            <v>LOMBARDIA</v>
          </cell>
        </row>
        <row r="5030">
          <cell r="A5030" t="str">
            <v>PINASCA</v>
          </cell>
          <cell r="B5030" t="str">
            <v>TO</v>
          </cell>
          <cell r="C5030" t="str">
            <v>PIEMONTE</v>
          </cell>
        </row>
        <row r="5031">
          <cell r="A5031" t="str">
            <v>PINCARA</v>
          </cell>
          <cell r="B5031" t="str">
            <v>RO</v>
          </cell>
          <cell r="C5031" t="str">
            <v>VENETO</v>
          </cell>
        </row>
        <row r="5032">
          <cell r="A5032" t="str">
            <v>PINEROLO</v>
          </cell>
          <cell r="B5032" t="str">
            <v>TO</v>
          </cell>
          <cell r="C5032" t="str">
            <v>PIEMONTE</v>
          </cell>
        </row>
        <row r="5033">
          <cell r="A5033" t="str">
            <v>PINETO</v>
          </cell>
          <cell r="B5033" t="str">
            <v>TE</v>
          </cell>
          <cell r="C5033" t="str">
            <v>ABRUZZO</v>
          </cell>
        </row>
        <row r="5034">
          <cell r="A5034" t="str">
            <v>PINO D'ASTI</v>
          </cell>
          <cell r="B5034" t="str">
            <v>AT</v>
          </cell>
          <cell r="C5034" t="str">
            <v>PIEMONTE</v>
          </cell>
        </row>
        <row r="5035">
          <cell r="A5035" t="str">
            <v>PINO SULLA SPONDA DEL LAGO MAGGIOR</v>
          </cell>
          <cell r="B5035" t="str">
            <v>VA</v>
          </cell>
          <cell r="C5035" t="str">
            <v>LOMBARDIA</v>
          </cell>
        </row>
        <row r="5036">
          <cell r="A5036" t="str">
            <v>PINO TORINESE</v>
          </cell>
          <cell r="B5036" t="str">
            <v>TO</v>
          </cell>
          <cell r="C5036" t="str">
            <v>PIEMONTE</v>
          </cell>
        </row>
        <row r="5037">
          <cell r="A5037" t="str">
            <v>PINZANO AL TAGLIAMENTO</v>
          </cell>
          <cell r="B5037" t="str">
            <v>PN</v>
          </cell>
          <cell r="C5037" t="str">
            <v>FRIULI VENEZIA GIULIA</v>
          </cell>
        </row>
        <row r="5038">
          <cell r="A5038" t="str">
            <v>PINZOLO</v>
          </cell>
          <cell r="B5038" t="str">
            <v>TN</v>
          </cell>
          <cell r="C5038" t="str">
            <v>TRENTINO ALTO ADIGE</v>
          </cell>
        </row>
        <row r="5039">
          <cell r="A5039" t="str">
            <v>PIOBBICO</v>
          </cell>
          <cell r="B5039" t="str">
            <v>PS</v>
          </cell>
          <cell r="C5039" t="str">
            <v>MARCHE</v>
          </cell>
        </row>
        <row r="5040">
          <cell r="A5040" t="str">
            <v>PIOBESI D'ALBA</v>
          </cell>
          <cell r="B5040" t="str">
            <v>CN</v>
          </cell>
          <cell r="C5040" t="str">
            <v>PIEMONTE</v>
          </cell>
        </row>
        <row r="5041">
          <cell r="A5041" t="str">
            <v>PIOBESI TORINESE</v>
          </cell>
          <cell r="B5041" t="str">
            <v>TO</v>
          </cell>
          <cell r="C5041" t="str">
            <v>PIEMONTE</v>
          </cell>
        </row>
        <row r="5042">
          <cell r="A5042" t="str">
            <v>PIODE</v>
          </cell>
          <cell r="B5042" t="str">
            <v>VC</v>
          </cell>
          <cell r="C5042" t="str">
            <v>PIEMONTE</v>
          </cell>
        </row>
        <row r="5043">
          <cell r="A5043" t="str">
            <v>PIOLTELLO</v>
          </cell>
          <cell r="B5043" t="str">
            <v>MI</v>
          </cell>
          <cell r="C5043" t="str">
            <v>LOMBARDIA</v>
          </cell>
        </row>
        <row r="5044">
          <cell r="A5044" t="str">
            <v>PIOMBINO</v>
          </cell>
          <cell r="B5044" t="str">
            <v>LI</v>
          </cell>
          <cell r="C5044" t="str">
            <v>TOSCANA</v>
          </cell>
        </row>
        <row r="5045">
          <cell r="A5045" t="str">
            <v>PIOMBINO DESE</v>
          </cell>
          <cell r="B5045" t="str">
            <v>PD</v>
          </cell>
          <cell r="C5045" t="str">
            <v>VENETO</v>
          </cell>
        </row>
        <row r="5046">
          <cell r="A5046" t="str">
            <v>PIORACO</v>
          </cell>
          <cell r="B5046" t="str">
            <v>MC</v>
          </cell>
          <cell r="C5046" t="str">
            <v>MARCHE</v>
          </cell>
        </row>
        <row r="5047">
          <cell r="A5047" t="str">
            <v>PIOSSASCO</v>
          </cell>
          <cell r="B5047" t="str">
            <v>TO</v>
          </cell>
          <cell r="C5047" t="str">
            <v>PIEMONTE</v>
          </cell>
        </row>
        <row r="5048">
          <cell r="A5048" t="str">
            <v>PIOVA' MASSAIA</v>
          </cell>
          <cell r="B5048" t="str">
            <v>AT</v>
          </cell>
          <cell r="C5048" t="str">
            <v>PIEMONTE</v>
          </cell>
        </row>
        <row r="5049">
          <cell r="A5049" t="str">
            <v>PIOVE DI SACCO</v>
          </cell>
          <cell r="B5049" t="str">
            <v>PD</v>
          </cell>
          <cell r="C5049" t="str">
            <v>VENETO</v>
          </cell>
        </row>
        <row r="5050">
          <cell r="A5050" t="str">
            <v>PIOVENE ROCCHETTE</v>
          </cell>
          <cell r="B5050" t="str">
            <v>VI</v>
          </cell>
          <cell r="C5050" t="str">
            <v>VENETO</v>
          </cell>
        </row>
        <row r="5051">
          <cell r="A5051" t="str">
            <v>PIOVERA</v>
          </cell>
          <cell r="B5051" t="str">
            <v>AL</v>
          </cell>
          <cell r="C5051" t="str">
            <v>PIEMONTE</v>
          </cell>
        </row>
        <row r="5052">
          <cell r="A5052" t="str">
            <v>PIOZZANO</v>
          </cell>
          <cell r="B5052" t="str">
            <v>PC</v>
          </cell>
          <cell r="C5052" t="str">
            <v>EMILIA ROMAGNA</v>
          </cell>
        </row>
        <row r="5053">
          <cell r="A5053" t="str">
            <v>PIOZZO</v>
          </cell>
          <cell r="B5053" t="str">
            <v>CN</v>
          </cell>
          <cell r="C5053" t="str">
            <v>PIEMONTE</v>
          </cell>
        </row>
        <row r="5054">
          <cell r="A5054" t="str">
            <v>PIRAINO</v>
          </cell>
          <cell r="B5054" t="str">
            <v>ME</v>
          </cell>
          <cell r="C5054" t="str">
            <v>SICILIA</v>
          </cell>
        </row>
        <row r="5055">
          <cell r="A5055" t="str">
            <v>PISA</v>
          </cell>
          <cell r="B5055" t="str">
            <v>PI</v>
          </cell>
          <cell r="C5055" t="str">
            <v>TOSCANA</v>
          </cell>
        </row>
        <row r="5056">
          <cell r="A5056" t="str">
            <v>PISANO</v>
          </cell>
          <cell r="B5056" t="str">
            <v>NO</v>
          </cell>
          <cell r="C5056" t="str">
            <v>PIEMONTE</v>
          </cell>
        </row>
        <row r="5057">
          <cell r="A5057" t="str">
            <v>PISCINA</v>
          </cell>
          <cell r="B5057" t="str">
            <v>TO</v>
          </cell>
          <cell r="C5057" t="str">
            <v>PIEMONTE</v>
          </cell>
        </row>
        <row r="5058">
          <cell r="A5058" t="str">
            <v>PISCIOTTA</v>
          </cell>
          <cell r="B5058" t="str">
            <v>SA</v>
          </cell>
          <cell r="C5058" t="str">
            <v>CAMPANIA</v>
          </cell>
        </row>
        <row r="5059">
          <cell r="A5059" t="str">
            <v>PISOGNE</v>
          </cell>
          <cell r="B5059" t="str">
            <v>BS</v>
          </cell>
          <cell r="C5059" t="str">
            <v>LOMBARDIA</v>
          </cell>
        </row>
        <row r="5060">
          <cell r="A5060" t="str">
            <v>PISONIANO</v>
          </cell>
          <cell r="B5060" t="str">
            <v>RM</v>
          </cell>
          <cell r="C5060" t="str">
            <v>LAZIO</v>
          </cell>
        </row>
        <row r="5061">
          <cell r="A5061" t="str">
            <v>PISTICCI</v>
          </cell>
          <cell r="B5061" t="str">
            <v>MT</v>
          </cell>
          <cell r="C5061" t="str">
            <v>BASILICATA</v>
          </cell>
        </row>
        <row r="5062">
          <cell r="A5062" t="str">
            <v>PISTOIA</v>
          </cell>
          <cell r="B5062" t="str">
            <v>PT</v>
          </cell>
          <cell r="C5062" t="str">
            <v>TOSCANA</v>
          </cell>
        </row>
        <row r="5063">
          <cell r="A5063" t="str">
            <v>PISTOLESA</v>
          </cell>
          <cell r="B5063" t="str">
            <v>BI</v>
          </cell>
          <cell r="C5063" t="str">
            <v>PIEMONTE</v>
          </cell>
        </row>
        <row r="5064">
          <cell r="A5064" t="str">
            <v>PITEGLIO</v>
          </cell>
          <cell r="B5064" t="str">
            <v>PT</v>
          </cell>
          <cell r="C5064" t="str">
            <v>TOSCANA</v>
          </cell>
        </row>
        <row r="5065">
          <cell r="A5065" t="str">
            <v>PITIGLIANO</v>
          </cell>
          <cell r="B5065" t="str">
            <v>GR</v>
          </cell>
          <cell r="C5065" t="str">
            <v>TOSCANA</v>
          </cell>
        </row>
        <row r="5066">
          <cell r="A5066" t="str">
            <v>PIUBEGA</v>
          </cell>
          <cell r="B5066" t="str">
            <v>MN</v>
          </cell>
          <cell r="C5066" t="str">
            <v>LOMBARDIA</v>
          </cell>
        </row>
        <row r="5067">
          <cell r="A5067" t="str">
            <v>PIURO</v>
          </cell>
          <cell r="B5067" t="str">
            <v>SO</v>
          </cell>
          <cell r="C5067" t="str">
            <v>LOMBARDIA</v>
          </cell>
        </row>
        <row r="5068">
          <cell r="A5068" t="str">
            <v>PIVERONE</v>
          </cell>
          <cell r="B5068" t="str">
            <v>TO</v>
          </cell>
          <cell r="C5068" t="str">
            <v>PIEMONTE</v>
          </cell>
        </row>
        <row r="5069">
          <cell r="A5069" t="str">
            <v>PIZZALE</v>
          </cell>
          <cell r="B5069" t="str">
            <v>PV</v>
          </cell>
          <cell r="C5069" t="str">
            <v>LOMBARDIA</v>
          </cell>
        </row>
        <row r="5070">
          <cell r="A5070" t="str">
            <v>PIZZIGHETTONE</v>
          </cell>
          <cell r="B5070" t="str">
            <v>CR</v>
          </cell>
          <cell r="C5070" t="str">
            <v>LOMBARDIA</v>
          </cell>
        </row>
        <row r="5071">
          <cell r="A5071" t="str">
            <v>PIZZO</v>
          </cell>
          <cell r="B5071" t="str">
            <v>VV</v>
          </cell>
          <cell r="C5071" t="str">
            <v>CALABRIA</v>
          </cell>
        </row>
        <row r="5072">
          <cell r="A5072" t="str">
            <v>PIZZOFERRATO</v>
          </cell>
          <cell r="B5072" t="str">
            <v>CH</v>
          </cell>
          <cell r="C5072" t="str">
            <v>ABRUZZO</v>
          </cell>
        </row>
        <row r="5073">
          <cell r="A5073" t="str">
            <v>PIZZOLI</v>
          </cell>
          <cell r="B5073" t="str">
            <v>AQ</v>
          </cell>
          <cell r="C5073" t="str">
            <v>ABRUZZO</v>
          </cell>
        </row>
        <row r="5074">
          <cell r="A5074" t="str">
            <v>PIZZONE</v>
          </cell>
          <cell r="B5074" t="str">
            <v>IS</v>
          </cell>
          <cell r="C5074" t="str">
            <v>MOLISE</v>
          </cell>
        </row>
        <row r="5075">
          <cell r="A5075" t="str">
            <v>PIZZONI</v>
          </cell>
          <cell r="B5075" t="str">
            <v>VV</v>
          </cell>
          <cell r="C5075" t="str">
            <v>CALABRIA</v>
          </cell>
        </row>
        <row r="5076">
          <cell r="A5076" t="str">
            <v>PLACANICA</v>
          </cell>
          <cell r="B5076" t="str">
            <v>RC</v>
          </cell>
          <cell r="C5076" t="str">
            <v>CALABRIA</v>
          </cell>
        </row>
        <row r="5077">
          <cell r="A5077" t="str">
            <v>PLATACI</v>
          </cell>
          <cell r="B5077" t="str">
            <v>CS</v>
          </cell>
          <cell r="C5077" t="str">
            <v>CALABRIA</v>
          </cell>
        </row>
        <row r="5078">
          <cell r="A5078" t="str">
            <v>PLATANIA</v>
          </cell>
          <cell r="B5078" t="str">
            <v>CZ</v>
          </cell>
          <cell r="C5078" t="str">
            <v>CALABRIA</v>
          </cell>
        </row>
        <row r="5079">
          <cell r="A5079" t="str">
            <v>PLATI'</v>
          </cell>
          <cell r="B5079" t="str">
            <v>RC</v>
          </cell>
          <cell r="C5079" t="str">
            <v>CALABRIA</v>
          </cell>
        </row>
        <row r="5080">
          <cell r="A5080" t="str">
            <v>PLAUS</v>
          </cell>
          <cell r="B5080" t="str">
            <v>BZ</v>
          </cell>
          <cell r="C5080" t="str">
            <v>TRENTINO ALTO ADIGE</v>
          </cell>
        </row>
        <row r="5081">
          <cell r="A5081" t="str">
            <v>PLESIO</v>
          </cell>
          <cell r="B5081" t="str">
            <v>CO</v>
          </cell>
          <cell r="C5081" t="str">
            <v>LOMBARDIA</v>
          </cell>
        </row>
        <row r="5082">
          <cell r="A5082" t="str">
            <v>PLODIO</v>
          </cell>
          <cell r="B5082" t="str">
            <v>SV</v>
          </cell>
          <cell r="C5082" t="str">
            <v>LIGURIA</v>
          </cell>
        </row>
        <row r="5083">
          <cell r="A5083" t="str">
            <v>POCAPAGLIA</v>
          </cell>
          <cell r="B5083" t="str">
            <v>CN</v>
          </cell>
          <cell r="C5083" t="str">
            <v>PIEMONTE</v>
          </cell>
        </row>
        <row r="5084">
          <cell r="A5084" t="str">
            <v>POCENIA</v>
          </cell>
          <cell r="B5084" t="str">
            <v>UD</v>
          </cell>
          <cell r="C5084" t="str">
            <v>FRIULI VENEZIA GIULIA</v>
          </cell>
        </row>
        <row r="5085">
          <cell r="A5085" t="str">
            <v>PODENZANA</v>
          </cell>
          <cell r="B5085" t="str">
            <v>MS</v>
          </cell>
          <cell r="C5085" t="str">
            <v>TOSCANA</v>
          </cell>
        </row>
        <row r="5086">
          <cell r="A5086" t="str">
            <v>PODENZANO</v>
          </cell>
          <cell r="B5086" t="str">
            <v>PC</v>
          </cell>
          <cell r="C5086" t="str">
            <v>EMILIA ROMAGNA</v>
          </cell>
        </row>
        <row r="5087">
          <cell r="A5087" t="str">
            <v>POFI</v>
          </cell>
          <cell r="B5087" t="str">
            <v>FR</v>
          </cell>
          <cell r="C5087" t="str">
            <v>LAZIO</v>
          </cell>
        </row>
        <row r="5088">
          <cell r="A5088" t="str">
            <v>POGGIARDO</v>
          </cell>
          <cell r="B5088" t="str">
            <v>LE</v>
          </cell>
          <cell r="C5088" t="str">
            <v>PUGLIA</v>
          </cell>
        </row>
        <row r="5089">
          <cell r="A5089" t="str">
            <v>POGGIBONSI</v>
          </cell>
          <cell r="B5089" t="str">
            <v>SI</v>
          </cell>
          <cell r="C5089" t="str">
            <v>TOSCANA</v>
          </cell>
        </row>
        <row r="5090">
          <cell r="A5090" t="str">
            <v>POGGIO A CAIANO</v>
          </cell>
          <cell r="B5090" t="str">
            <v>PO</v>
          </cell>
          <cell r="C5090" t="str">
            <v>TOSCANA</v>
          </cell>
        </row>
        <row r="5091">
          <cell r="A5091" t="str">
            <v>POGGIO BERNI</v>
          </cell>
          <cell r="B5091" t="str">
            <v>RN</v>
          </cell>
          <cell r="C5091" t="str">
            <v>EMILIA ROMAGNA</v>
          </cell>
        </row>
        <row r="5092">
          <cell r="A5092" t="str">
            <v>POGGIO BUSTONE</v>
          </cell>
          <cell r="B5092" t="str">
            <v>RI</v>
          </cell>
          <cell r="C5092" t="str">
            <v>LAZIO</v>
          </cell>
        </row>
        <row r="5093">
          <cell r="A5093" t="str">
            <v>POGGIO CATINO</v>
          </cell>
          <cell r="B5093" t="str">
            <v>RI</v>
          </cell>
          <cell r="C5093" t="str">
            <v>LAZIO</v>
          </cell>
        </row>
        <row r="5094">
          <cell r="A5094" t="str">
            <v>POGGIO IMPERIALE</v>
          </cell>
          <cell r="B5094" t="str">
            <v>FG</v>
          </cell>
          <cell r="C5094" t="str">
            <v>PUGLIA</v>
          </cell>
        </row>
        <row r="5095">
          <cell r="A5095" t="str">
            <v>POGGIO MIRTETO</v>
          </cell>
          <cell r="B5095" t="str">
            <v>RI</v>
          </cell>
          <cell r="C5095" t="str">
            <v>LAZIO</v>
          </cell>
        </row>
        <row r="5096">
          <cell r="A5096" t="str">
            <v>POGGIO MOIANO</v>
          </cell>
          <cell r="B5096" t="str">
            <v>RI</v>
          </cell>
          <cell r="C5096" t="str">
            <v>LAZIO</v>
          </cell>
        </row>
        <row r="5097">
          <cell r="A5097" t="str">
            <v>POGGIO NATIVO</v>
          </cell>
          <cell r="B5097" t="str">
            <v>RI</v>
          </cell>
          <cell r="C5097" t="str">
            <v>LAZIO</v>
          </cell>
        </row>
        <row r="5098">
          <cell r="A5098" t="str">
            <v>POGGIO PICENZE</v>
          </cell>
          <cell r="B5098" t="str">
            <v>AQ</v>
          </cell>
          <cell r="C5098" t="str">
            <v>ABRUZZO</v>
          </cell>
        </row>
        <row r="5099">
          <cell r="A5099" t="str">
            <v>POGGIO RENATICO</v>
          </cell>
          <cell r="B5099" t="str">
            <v>FE</v>
          </cell>
          <cell r="C5099" t="str">
            <v>EMILIA ROMAGNA</v>
          </cell>
        </row>
        <row r="5100">
          <cell r="A5100" t="str">
            <v>POGGIO RUSCO</v>
          </cell>
          <cell r="B5100" t="str">
            <v>MN</v>
          </cell>
          <cell r="C5100" t="str">
            <v>LOMBARDIA</v>
          </cell>
        </row>
        <row r="5101">
          <cell r="A5101" t="str">
            <v>POGGIO SAN LORENZO</v>
          </cell>
          <cell r="B5101" t="str">
            <v>RI</v>
          </cell>
          <cell r="C5101" t="str">
            <v>LAZIO</v>
          </cell>
        </row>
        <row r="5102">
          <cell r="A5102" t="str">
            <v>POGGIO SAN MARCELLO</v>
          </cell>
          <cell r="B5102" t="str">
            <v>AN</v>
          </cell>
          <cell r="C5102" t="str">
            <v>MARCHE</v>
          </cell>
        </row>
        <row r="5103">
          <cell r="A5103" t="str">
            <v>POGGIO SAN VICINO</v>
          </cell>
          <cell r="B5103" t="str">
            <v>MC</v>
          </cell>
          <cell r="C5103" t="str">
            <v>MARCHE</v>
          </cell>
        </row>
        <row r="5104">
          <cell r="A5104" t="str">
            <v>POGGIO SANNITA</v>
          </cell>
          <cell r="B5104" t="str">
            <v>IS</v>
          </cell>
          <cell r="C5104" t="str">
            <v>MOLISE</v>
          </cell>
        </row>
        <row r="5105">
          <cell r="A5105" t="str">
            <v>POGGIODOMO</v>
          </cell>
          <cell r="B5105" t="str">
            <v>PG</v>
          </cell>
          <cell r="C5105" t="str">
            <v>UMBRIA</v>
          </cell>
        </row>
        <row r="5106">
          <cell r="A5106" t="str">
            <v>POGGIOFIORITO</v>
          </cell>
          <cell r="B5106" t="str">
            <v>CH</v>
          </cell>
          <cell r="C5106" t="str">
            <v>ABRUZZO</v>
          </cell>
        </row>
        <row r="5107">
          <cell r="A5107" t="str">
            <v>POGGIOMARINO</v>
          </cell>
          <cell r="B5107" t="str">
            <v>NA</v>
          </cell>
          <cell r="C5107" t="str">
            <v>CAMPANIA</v>
          </cell>
        </row>
        <row r="5108">
          <cell r="A5108" t="str">
            <v>POGGIOREALE</v>
          </cell>
          <cell r="B5108" t="str">
            <v>TP</v>
          </cell>
          <cell r="C5108" t="str">
            <v>SICILIA</v>
          </cell>
        </row>
        <row r="5109">
          <cell r="A5109" t="str">
            <v>POGGIORSINI</v>
          </cell>
          <cell r="B5109" t="str">
            <v>BA</v>
          </cell>
          <cell r="C5109" t="str">
            <v>PUGLIA</v>
          </cell>
        </row>
        <row r="5110">
          <cell r="A5110" t="str">
            <v>POGGIRIDENTI</v>
          </cell>
          <cell r="B5110" t="str">
            <v>SO</v>
          </cell>
          <cell r="C5110" t="str">
            <v>LOMBARDIA</v>
          </cell>
        </row>
        <row r="5111">
          <cell r="A5111" t="str">
            <v>POGLIANO MILANESE</v>
          </cell>
          <cell r="B5111" t="str">
            <v>MI</v>
          </cell>
          <cell r="C5111" t="str">
            <v>LOMBARDIA</v>
          </cell>
        </row>
        <row r="5112">
          <cell r="A5112" t="str">
            <v>POGNANA LARIO</v>
          </cell>
          <cell r="B5112" t="str">
            <v>CO</v>
          </cell>
          <cell r="C5112" t="str">
            <v>LOMBARDIA</v>
          </cell>
        </row>
        <row r="5113">
          <cell r="A5113" t="str">
            <v>POGNANO</v>
          </cell>
          <cell r="B5113" t="str">
            <v>BG</v>
          </cell>
          <cell r="C5113" t="str">
            <v>LOMBARDIA</v>
          </cell>
        </row>
        <row r="5114">
          <cell r="A5114" t="str">
            <v>POGNO</v>
          </cell>
          <cell r="B5114" t="str">
            <v>NO</v>
          </cell>
          <cell r="C5114" t="str">
            <v>PIEMONTE</v>
          </cell>
        </row>
        <row r="5115">
          <cell r="A5115" t="str">
            <v>POIANA MAGGIORE</v>
          </cell>
          <cell r="B5115" t="str">
            <v>VI</v>
          </cell>
          <cell r="C5115" t="str">
            <v>VENETO</v>
          </cell>
        </row>
        <row r="5116">
          <cell r="A5116" t="str">
            <v>POIRINO</v>
          </cell>
          <cell r="B5116" t="str">
            <v>TO</v>
          </cell>
          <cell r="C5116" t="str">
            <v>PIEMONTE</v>
          </cell>
        </row>
        <row r="5117">
          <cell r="A5117" t="str">
            <v>POLAVENO</v>
          </cell>
          <cell r="B5117" t="str">
            <v>BS</v>
          </cell>
          <cell r="C5117" t="str">
            <v>LOMBARDIA</v>
          </cell>
        </row>
        <row r="5118">
          <cell r="A5118" t="str">
            <v>POLCENIGO</v>
          </cell>
          <cell r="B5118" t="str">
            <v>PN</v>
          </cell>
          <cell r="C5118" t="str">
            <v>FRIULI VENEZIA GIULIA</v>
          </cell>
        </row>
        <row r="5119">
          <cell r="A5119" t="str">
            <v>POLESELLA</v>
          </cell>
          <cell r="B5119" t="str">
            <v>RO</v>
          </cell>
          <cell r="C5119" t="str">
            <v>VENETO</v>
          </cell>
        </row>
        <row r="5120">
          <cell r="A5120" t="str">
            <v>POLESINE PARMENSE</v>
          </cell>
          <cell r="B5120" t="str">
            <v>PR</v>
          </cell>
          <cell r="C5120" t="str">
            <v>EMILIA ROMAGNA</v>
          </cell>
        </row>
        <row r="5121">
          <cell r="A5121" t="str">
            <v>POLI</v>
          </cell>
          <cell r="B5121" t="str">
            <v>RM</v>
          </cell>
          <cell r="C5121" t="str">
            <v>LAZIO</v>
          </cell>
        </row>
        <row r="5122">
          <cell r="A5122" t="str">
            <v>POLIA</v>
          </cell>
          <cell r="B5122" t="str">
            <v>VV</v>
          </cell>
          <cell r="C5122" t="str">
            <v>CALABRIA</v>
          </cell>
        </row>
        <row r="5123">
          <cell r="A5123" t="str">
            <v>POLICORO</v>
          </cell>
          <cell r="B5123" t="str">
            <v>MT</v>
          </cell>
          <cell r="C5123" t="str">
            <v>BASILICATA</v>
          </cell>
        </row>
        <row r="5124">
          <cell r="A5124" t="str">
            <v>POLIGNANO A MARE</v>
          </cell>
          <cell r="B5124" t="str">
            <v>BA</v>
          </cell>
          <cell r="C5124" t="str">
            <v>PUGLIA</v>
          </cell>
        </row>
        <row r="5125">
          <cell r="A5125" t="str">
            <v>POLINAGO</v>
          </cell>
          <cell r="B5125" t="str">
            <v>MO</v>
          </cell>
          <cell r="C5125" t="str">
            <v>EMILIA ROMAGNA</v>
          </cell>
        </row>
        <row r="5126">
          <cell r="A5126" t="str">
            <v>POLINO</v>
          </cell>
          <cell r="B5126" t="str">
            <v>TR</v>
          </cell>
          <cell r="C5126" t="str">
            <v>UMBRIA</v>
          </cell>
        </row>
        <row r="5127">
          <cell r="A5127" t="str">
            <v>POLISTENA</v>
          </cell>
          <cell r="B5127" t="str">
            <v>RC</v>
          </cell>
          <cell r="C5127" t="str">
            <v>CALABRIA</v>
          </cell>
        </row>
        <row r="5128">
          <cell r="A5128" t="str">
            <v>POLIZZI GENEROSA</v>
          </cell>
          <cell r="B5128" t="str">
            <v>PA</v>
          </cell>
          <cell r="C5128" t="str">
            <v>SICILIA</v>
          </cell>
        </row>
        <row r="5129">
          <cell r="A5129" t="str">
            <v>POLLA</v>
          </cell>
          <cell r="B5129" t="str">
            <v>SA</v>
          </cell>
          <cell r="C5129" t="str">
            <v>CAMPANIA</v>
          </cell>
        </row>
        <row r="5130">
          <cell r="A5130" t="str">
            <v>POLLEIN</v>
          </cell>
          <cell r="B5130" t="str">
            <v>AO</v>
          </cell>
          <cell r="C5130" t="str">
            <v>VALLE D'AOSTA</v>
          </cell>
        </row>
        <row r="5131">
          <cell r="A5131" t="str">
            <v>POLLENA TROCCHIA</v>
          </cell>
          <cell r="B5131" t="str">
            <v>NA</v>
          </cell>
          <cell r="C5131" t="str">
            <v>CAMPANIA</v>
          </cell>
        </row>
        <row r="5132">
          <cell r="A5132" t="str">
            <v>POLLENZA</v>
          </cell>
          <cell r="B5132" t="str">
            <v>MC</v>
          </cell>
          <cell r="C5132" t="str">
            <v>MARCHE</v>
          </cell>
        </row>
        <row r="5133">
          <cell r="A5133" t="str">
            <v>POLLICA</v>
          </cell>
          <cell r="B5133" t="str">
            <v>SA</v>
          </cell>
          <cell r="C5133" t="str">
            <v>CAMPANIA</v>
          </cell>
        </row>
        <row r="5134">
          <cell r="A5134" t="str">
            <v>POLLINA</v>
          </cell>
          <cell r="B5134" t="str">
            <v>PA</v>
          </cell>
          <cell r="C5134" t="str">
            <v>SICILIA</v>
          </cell>
        </row>
        <row r="5135">
          <cell r="A5135" t="str">
            <v>POLLONE</v>
          </cell>
          <cell r="B5135" t="str">
            <v>BI</v>
          </cell>
          <cell r="C5135" t="str">
            <v>PIEMONTE</v>
          </cell>
        </row>
        <row r="5136">
          <cell r="A5136" t="str">
            <v>POLLUTRI</v>
          </cell>
          <cell r="B5136" t="str">
            <v>CH</v>
          </cell>
          <cell r="C5136" t="str">
            <v>ABRUZZO</v>
          </cell>
        </row>
        <row r="5137">
          <cell r="A5137" t="str">
            <v>POLONGHERA</v>
          </cell>
          <cell r="B5137" t="str">
            <v>CN</v>
          </cell>
          <cell r="C5137" t="str">
            <v>PIEMONTE</v>
          </cell>
        </row>
        <row r="5138">
          <cell r="A5138" t="str">
            <v>POLPENAZZE DEL GARDA</v>
          </cell>
          <cell r="B5138" t="str">
            <v>BS</v>
          </cell>
          <cell r="C5138" t="str">
            <v>LOMBARDIA</v>
          </cell>
        </row>
        <row r="5139">
          <cell r="A5139" t="str">
            <v>POLVERARA</v>
          </cell>
          <cell r="B5139" t="str">
            <v>PD</v>
          </cell>
          <cell r="C5139" t="str">
            <v>VENETO</v>
          </cell>
        </row>
        <row r="5140">
          <cell r="A5140" t="str">
            <v>POLVERIGI</v>
          </cell>
          <cell r="B5140" t="str">
            <v>AN</v>
          </cell>
          <cell r="C5140" t="str">
            <v>MARCHE</v>
          </cell>
        </row>
        <row r="5141">
          <cell r="A5141" t="str">
            <v>POMARANCE</v>
          </cell>
          <cell r="B5141" t="str">
            <v>PI</v>
          </cell>
          <cell r="C5141" t="str">
            <v>TOSCANA</v>
          </cell>
        </row>
        <row r="5142">
          <cell r="A5142" t="str">
            <v>POMARETTO</v>
          </cell>
          <cell r="B5142" t="str">
            <v>TO</v>
          </cell>
          <cell r="C5142" t="str">
            <v>PIEMONTE</v>
          </cell>
        </row>
        <row r="5143">
          <cell r="A5143" t="str">
            <v>POMARICO</v>
          </cell>
          <cell r="B5143" t="str">
            <v>MT</v>
          </cell>
          <cell r="C5143" t="str">
            <v>BASILICATA</v>
          </cell>
        </row>
        <row r="5144">
          <cell r="A5144" t="str">
            <v>POMARO MONFERRATO</v>
          </cell>
          <cell r="B5144" t="str">
            <v>AL</v>
          </cell>
          <cell r="C5144" t="str">
            <v>PIEMONTE</v>
          </cell>
        </row>
        <row r="5145">
          <cell r="A5145" t="str">
            <v>POMAROLO</v>
          </cell>
          <cell r="B5145" t="str">
            <v>TN</v>
          </cell>
          <cell r="C5145" t="str">
            <v>TRENTINO ALTO ADIGE</v>
          </cell>
        </row>
        <row r="5146">
          <cell r="A5146" t="str">
            <v>POMBIA</v>
          </cell>
          <cell r="B5146" t="str">
            <v>NO</v>
          </cell>
          <cell r="C5146" t="str">
            <v>PIEMONTE</v>
          </cell>
        </row>
        <row r="5147">
          <cell r="A5147" t="str">
            <v>POMEZIA</v>
          </cell>
          <cell r="B5147" t="str">
            <v>RM</v>
          </cell>
          <cell r="C5147" t="str">
            <v>LAZIO</v>
          </cell>
        </row>
        <row r="5148">
          <cell r="A5148" t="str">
            <v>POMIGLIANO D'ARCO</v>
          </cell>
          <cell r="B5148" t="str">
            <v>NA</v>
          </cell>
          <cell r="C5148" t="str">
            <v>CAMPANIA</v>
          </cell>
        </row>
        <row r="5149">
          <cell r="A5149" t="str">
            <v>POMPEI</v>
          </cell>
          <cell r="B5149" t="str">
            <v>NA</v>
          </cell>
          <cell r="C5149" t="str">
            <v>CAMPANIA</v>
          </cell>
        </row>
        <row r="5150">
          <cell r="A5150" t="str">
            <v>POMPEIANA</v>
          </cell>
          <cell r="B5150" t="str">
            <v>IM</v>
          </cell>
          <cell r="C5150" t="str">
            <v>LIGURIA</v>
          </cell>
        </row>
        <row r="5151">
          <cell r="A5151" t="str">
            <v>POMPIANO</v>
          </cell>
          <cell r="B5151" t="str">
            <v>BS</v>
          </cell>
          <cell r="C5151" t="str">
            <v>LOMBARDIA</v>
          </cell>
        </row>
        <row r="5152">
          <cell r="A5152" t="str">
            <v>POMPONESCO</v>
          </cell>
          <cell r="B5152" t="str">
            <v>MN</v>
          </cell>
          <cell r="C5152" t="str">
            <v>LOMBARDIA</v>
          </cell>
        </row>
        <row r="5153">
          <cell r="A5153" t="str">
            <v>PONCARALE</v>
          </cell>
          <cell r="B5153" t="str">
            <v>BS</v>
          </cell>
          <cell r="C5153" t="str">
            <v>LOMBARDIA</v>
          </cell>
        </row>
        <row r="5154">
          <cell r="A5154" t="str">
            <v>PONDERANO</v>
          </cell>
          <cell r="B5154" t="str">
            <v>BI</v>
          </cell>
          <cell r="C5154" t="str">
            <v>PIEMONTE</v>
          </cell>
        </row>
        <row r="5155">
          <cell r="A5155" t="str">
            <v>PONNA</v>
          </cell>
          <cell r="B5155" t="str">
            <v>CO</v>
          </cell>
          <cell r="C5155" t="str">
            <v>LOMBARDIA</v>
          </cell>
        </row>
        <row r="5156">
          <cell r="A5156" t="str">
            <v>PONSACCO</v>
          </cell>
          <cell r="B5156" t="str">
            <v>PI</v>
          </cell>
          <cell r="C5156" t="str">
            <v>TOSCANA</v>
          </cell>
        </row>
        <row r="5157">
          <cell r="A5157" t="str">
            <v>PONSO</v>
          </cell>
          <cell r="B5157" t="str">
            <v>PD</v>
          </cell>
          <cell r="C5157" t="str">
            <v>VENETO</v>
          </cell>
        </row>
        <row r="5158">
          <cell r="A5158" t="str">
            <v>PONTASSIEVE</v>
          </cell>
          <cell r="B5158" t="str">
            <v>FI</v>
          </cell>
          <cell r="C5158" t="str">
            <v>TOSCANA</v>
          </cell>
        </row>
        <row r="5159">
          <cell r="A5159" t="str">
            <v>PONTBOSET</v>
          </cell>
          <cell r="B5159" t="str">
            <v>AO</v>
          </cell>
          <cell r="C5159" t="str">
            <v>VALLE D'AOSTA</v>
          </cell>
        </row>
        <row r="5160">
          <cell r="A5160" t="str">
            <v>PONT-CANAVESE</v>
          </cell>
          <cell r="B5160" t="str">
            <v>TO</v>
          </cell>
          <cell r="C5160" t="str">
            <v>PIEMONTE</v>
          </cell>
        </row>
        <row r="5161">
          <cell r="A5161" t="str">
            <v>PONTE</v>
          </cell>
          <cell r="B5161" t="str">
            <v>BN</v>
          </cell>
          <cell r="C5161" t="str">
            <v>CAMPANIA</v>
          </cell>
        </row>
        <row r="5162">
          <cell r="A5162" t="str">
            <v>PONTE BUGGIANESE</v>
          </cell>
          <cell r="B5162" t="str">
            <v>PT</v>
          </cell>
          <cell r="C5162" t="str">
            <v>TOSCANA</v>
          </cell>
        </row>
        <row r="5163">
          <cell r="A5163" t="str">
            <v>PONTE DELL'OLIO</v>
          </cell>
          <cell r="B5163" t="str">
            <v>PC</v>
          </cell>
          <cell r="C5163" t="str">
            <v>EMILIA ROMAGNA</v>
          </cell>
        </row>
        <row r="5164">
          <cell r="A5164" t="str">
            <v>PONTE DI LEGNO</v>
          </cell>
          <cell r="B5164" t="str">
            <v>BS</v>
          </cell>
          <cell r="C5164" t="str">
            <v>LOMBARDIA</v>
          </cell>
        </row>
        <row r="5165">
          <cell r="A5165" t="str">
            <v>PONTE DI PIAVE</v>
          </cell>
          <cell r="B5165" t="str">
            <v>TV</v>
          </cell>
          <cell r="C5165" t="str">
            <v>VENETO</v>
          </cell>
        </row>
        <row r="5166">
          <cell r="A5166" t="str">
            <v>PONTE GARDENA</v>
          </cell>
          <cell r="B5166" t="str">
            <v>BZ</v>
          </cell>
          <cell r="C5166" t="str">
            <v>TRENTINO ALTO ADIGE</v>
          </cell>
        </row>
        <row r="5167">
          <cell r="A5167" t="str">
            <v>PONTE IN VALTELLINA</v>
          </cell>
          <cell r="B5167" t="str">
            <v>SO</v>
          </cell>
          <cell r="C5167" t="str">
            <v>LOMBARDIA</v>
          </cell>
        </row>
        <row r="5168">
          <cell r="A5168" t="str">
            <v>PONTE LAMBRO</v>
          </cell>
          <cell r="B5168" t="str">
            <v>CO</v>
          </cell>
          <cell r="C5168" t="str">
            <v>LOMBARDIA</v>
          </cell>
        </row>
        <row r="5169">
          <cell r="A5169" t="str">
            <v>PONTE NELLE ALPI</v>
          </cell>
          <cell r="B5169" t="str">
            <v>BL</v>
          </cell>
          <cell r="C5169" t="str">
            <v>VENETO</v>
          </cell>
        </row>
        <row r="5170">
          <cell r="A5170" t="str">
            <v>PONTE NIZZA</v>
          </cell>
          <cell r="B5170" t="str">
            <v>PV</v>
          </cell>
          <cell r="C5170" t="str">
            <v>LOMBARDIA</v>
          </cell>
        </row>
        <row r="5171">
          <cell r="A5171" t="str">
            <v>PONTE NOSSA</v>
          </cell>
          <cell r="B5171" t="str">
            <v>BG</v>
          </cell>
          <cell r="C5171" t="str">
            <v>LOMBARDIA</v>
          </cell>
        </row>
        <row r="5172">
          <cell r="A5172" t="str">
            <v>PONTE SAN NICOLO'</v>
          </cell>
          <cell r="B5172" t="str">
            <v>PD</v>
          </cell>
          <cell r="C5172" t="str">
            <v>VENETO</v>
          </cell>
        </row>
        <row r="5173">
          <cell r="A5173" t="str">
            <v>PONTE SAN PIETRO</v>
          </cell>
          <cell r="B5173" t="str">
            <v>BG</v>
          </cell>
          <cell r="C5173" t="str">
            <v>LOMBARDIA</v>
          </cell>
        </row>
        <row r="5174">
          <cell r="A5174" t="str">
            <v>PONTEBBA</v>
          </cell>
          <cell r="B5174" t="str">
            <v>UD</v>
          </cell>
          <cell r="C5174" t="str">
            <v>FRIULI VENEZIA GIULIA</v>
          </cell>
        </row>
        <row r="5175">
          <cell r="A5175" t="str">
            <v>PONTECAGNANO FAIANO</v>
          </cell>
          <cell r="B5175" t="str">
            <v>SA</v>
          </cell>
          <cell r="C5175" t="str">
            <v>CAMPANIA</v>
          </cell>
        </row>
        <row r="5176">
          <cell r="A5176" t="str">
            <v>PONTECCHIO POLESINE</v>
          </cell>
          <cell r="B5176" t="str">
            <v>RO</v>
          </cell>
          <cell r="C5176" t="str">
            <v>VENETO</v>
          </cell>
        </row>
        <row r="5177">
          <cell r="A5177" t="str">
            <v>PONTECHIANALE</v>
          </cell>
          <cell r="B5177" t="str">
            <v>CN</v>
          </cell>
          <cell r="C5177" t="str">
            <v>PIEMONTE</v>
          </cell>
        </row>
        <row r="5178">
          <cell r="A5178" t="str">
            <v>PONTECORVO</v>
          </cell>
          <cell r="B5178" t="str">
            <v>FR</v>
          </cell>
          <cell r="C5178" t="str">
            <v>LAZIO</v>
          </cell>
        </row>
        <row r="5179">
          <cell r="A5179" t="str">
            <v>PONTECURONE</v>
          </cell>
          <cell r="B5179" t="str">
            <v>AL</v>
          </cell>
          <cell r="C5179" t="str">
            <v>PIEMONTE</v>
          </cell>
        </row>
        <row r="5180">
          <cell r="A5180" t="str">
            <v>PONTEDASSIO</v>
          </cell>
          <cell r="B5180" t="str">
            <v>IM</v>
          </cell>
          <cell r="C5180" t="str">
            <v>LIGURIA</v>
          </cell>
        </row>
        <row r="5181">
          <cell r="A5181" t="str">
            <v>PONTEDERA</v>
          </cell>
          <cell r="B5181" t="str">
            <v>PI</v>
          </cell>
          <cell r="C5181" t="str">
            <v>TOSCANA</v>
          </cell>
        </row>
        <row r="5182">
          <cell r="A5182" t="str">
            <v>PONTELANDOLFO</v>
          </cell>
          <cell r="B5182" t="str">
            <v>BN</v>
          </cell>
          <cell r="C5182" t="str">
            <v>CAMPANIA</v>
          </cell>
        </row>
        <row r="5183">
          <cell r="A5183" t="str">
            <v>PONTELATONE</v>
          </cell>
          <cell r="B5183" t="str">
            <v>CE</v>
          </cell>
          <cell r="C5183" t="str">
            <v>CAMPANIA</v>
          </cell>
        </row>
        <row r="5184">
          <cell r="A5184" t="str">
            <v>PONTELONGO</v>
          </cell>
          <cell r="B5184" t="str">
            <v>PD</v>
          </cell>
          <cell r="C5184" t="str">
            <v>VENETO</v>
          </cell>
        </row>
        <row r="5185">
          <cell r="A5185" t="str">
            <v>PONTENURE</v>
          </cell>
          <cell r="B5185" t="str">
            <v>PC</v>
          </cell>
          <cell r="C5185" t="str">
            <v>EMILIA ROMAGNA</v>
          </cell>
        </row>
        <row r="5186">
          <cell r="A5186" t="str">
            <v>PONTERANICA</v>
          </cell>
          <cell r="B5186" t="str">
            <v>BG</v>
          </cell>
          <cell r="C5186" t="str">
            <v>LOMBARDIA</v>
          </cell>
        </row>
        <row r="5187">
          <cell r="A5187" t="str">
            <v>PONTESTURA</v>
          </cell>
          <cell r="B5187" t="str">
            <v>AL</v>
          </cell>
          <cell r="C5187" t="str">
            <v>PIEMONTE</v>
          </cell>
        </row>
        <row r="5188">
          <cell r="A5188" t="str">
            <v>PONTEVICO</v>
          </cell>
          <cell r="B5188" t="str">
            <v>BS</v>
          </cell>
          <cell r="C5188" t="str">
            <v>LOMBARDIA</v>
          </cell>
        </row>
        <row r="5189">
          <cell r="A5189" t="str">
            <v>PONTEY</v>
          </cell>
          <cell r="B5189" t="str">
            <v>AO</v>
          </cell>
          <cell r="C5189" t="str">
            <v>VALLE D'AOSTA</v>
          </cell>
        </row>
        <row r="5190">
          <cell r="A5190" t="str">
            <v>PONTI</v>
          </cell>
          <cell r="B5190" t="str">
            <v>AL</v>
          </cell>
          <cell r="C5190" t="str">
            <v>PIEMONTE</v>
          </cell>
        </row>
        <row r="5191">
          <cell r="A5191" t="str">
            <v>PONTI SUL MINCIO</v>
          </cell>
          <cell r="B5191" t="str">
            <v>MN</v>
          </cell>
          <cell r="C5191" t="str">
            <v>LOMBARDIA</v>
          </cell>
        </row>
        <row r="5192">
          <cell r="A5192" t="str">
            <v>PONTIDA</v>
          </cell>
          <cell r="B5192" t="str">
            <v>BG</v>
          </cell>
          <cell r="C5192" t="str">
            <v>LOMBARDIA</v>
          </cell>
        </row>
        <row r="5193">
          <cell r="A5193" t="str">
            <v>PONTINIA</v>
          </cell>
          <cell r="B5193" t="str">
            <v>LT</v>
          </cell>
          <cell r="C5193" t="str">
            <v>LAZIO</v>
          </cell>
        </row>
        <row r="5194">
          <cell r="A5194" t="str">
            <v>PONTINVREA</v>
          </cell>
          <cell r="B5194" t="str">
            <v>SV</v>
          </cell>
          <cell r="C5194" t="str">
            <v>LIGURIA</v>
          </cell>
        </row>
        <row r="5195">
          <cell r="A5195" t="str">
            <v>PONTIROLO NUOVO</v>
          </cell>
          <cell r="B5195" t="str">
            <v>BG</v>
          </cell>
          <cell r="C5195" t="str">
            <v>LOMBARDIA</v>
          </cell>
        </row>
        <row r="5196">
          <cell r="A5196" t="str">
            <v>PONTOGLIO</v>
          </cell>
          <cell r="B5196" t="str">
            <v>BS</v>
          </cell>
          <cell r="C5196" t="str">
            <v>LOMBARDIA</v>
          </cell>
        </row>
        <row r="5197">
          <cell r="A5197" t="str">
            <v>PONTREMOLI</v>
          </cell>
          <cell r="B5197" t="str">
            <v>MS</v>
          </cell>
          <cell r="C5197" t="str">
            <v>TOSCANA</v>
          </cell>
        </row>
        <row r="5198">
          <cell r="A5198" t="str">
            <v>PONT-SAINT-MARTIN</v>
          </cell>
          <cell r="B5198" t="str">
            <v>AO</v>
          </cell>
          <cell r="C5198" t="str">
            <v>VALLE D'AOSTA</v>
          </cell>
        </row>
        <row r="5199">
          <cell r="A5199" t="str">
            <v>PONZA</v>
          </cell>
          <cell r="B5199" t="str">
            <v>LT</v>
          </cell>
          <cell r="C5199" t="str">
            <v>LAZIO</v>
          </cell>
        </row>
        <row r="5200">
          <cell r="A5200" t="str">
            <v>PONZANO DI FERMO</v>
          </cell>
          <cell r="B5200" t="str">
            <v>AP</v>
          </cell>
          <cell r="C5200" t="str">
            <v>MARCHE</v>
          </cell>
        </row>
        <row r="5201">
          <cell r="A5201" t="str">
            <v>PONZANO MONFERRATO</v>
          </cell>
          <cell r="B5201" t="str">
            <v>AL</v>
          </cell>
          <cell r="C5201" t="str">
            <v>PIEMONTE</v>
          </cell>
        </row>
        <row r="5202">
          <cell r="A5202" t="str">
            <v>PONZANO ROMANO</v>
          </cell>
          <cell r="B5202" t="str">
            <v>RM</v>
          </cell>
          <cell r="C5202" t="str">
            <v>LAZIO</v>
          </cell>
        </row>
        <row r="5203">
          <cell r="A5203" t="str">
            <v>PONZANO VENETO</v>
          </cell>
          <cell r="B5203" t="str">
            <v>TV</v>
          </cell>
          <cell r="C5203" t="str">
            <v>VENETO</v>
          </cell>
        </row>
        <row r="5204">
          <cell r="A5204" t="str">
            <v>PONZONE</v>
          </cell>
          <cell r="B5204" t="str">
            <v>AL</v>
          </cell>
          <cell r="C5204" t="str">
            <v>PIEMONTE</v>
          </cell>
        </row>
        <row r="5205">
          <cell r="A5205" t="str">
            <v>POPOLI</v>
          </cell>
          <cell r="B5205" t="str">
            <v>PE</v>
          </cell>
          <cell r="C5205" t="str">
            <v>ABRUZZO</v>
          </cell>
        </row>
        <row r="5206">
          <cell r="A5206" t="str">
            <v>POPPI</v>
          </cell>
          <cell r="B5206" t="str">
            <v>AR</v>
          </cell>
          <cell r="C5206" t="str">
            <v>TOSCANA</v>
          </cell>
        </row>
        <row r="5207">
          <cell r="A5207" t="str">
            <v>PORANO</v>
          </cell>
          <cell r="B5207" t="str">
            <v>TR</v>
          </cell>
          <cell r="C5207" t="str">
            <v>UMBRIA</v>
          </cell>
        </row>
        <row r="5208">
          <cell r="A5208" t="str">
            <v>PORCARI</v>
          </cell>
          <cell r="B5208" t="str">
            <v>LU</v>
          </cell>
          <cell r="C5208" t="str">
            <v>TOSCANA</v>
          </cell>
        </row>
        <row r="5209">
          <cell r="A5209" t="str">
            <v>PORCIA</v>
          </cell>
          <cell r="B5209" t="str">
            <v>PN</v>
          </cell>
          <cell r="C5209" t="str">
            <v>FRIULI VENEZIA GIULIA</v>
          </cell>
        </row>
        <row r="5210">
          <cell r="A5210" t="str">
            <v>PORDENONE</v>
          </cell>
          <cell r="B5210" t="str">
            <v>PN</v>
          </cell>
          <cell r="C5210" t="str">
            <v>FRIULI VENEZIA GIULIA</v>
          </cell>
        </row>
        <row r="5211">
          <cell r="A5211" t="str">
            <v>PORLEZZA</v>
          </cell>
          <cell r="B5211" t="str">
            <v>CO</v>
          </cell>
          <cell r="C5211" t="str">
            <v>LOMBARDIA</v>
          </cell>
        </row>
        <row r="5212">
          <cell r="A5212" t="str">
            <v>PORNASSIO</v>
          </cell>
          <cell r="B5212" t="str">
            <v>IM</v>
          </cell>
          <cell r="C5212" t="str">
            <v>LIGURIA</v>
          </cell>
        </row>
        <row r="5213">
          <cell r="A5213" t="str">
            <v>PORPETTO</v>
          </cell>
          <cell r="B5213" t="str">
            <v>UD</v>
          </cell>
          <cell r="C5213" t="str">
            <v>FRIULI VENEZIA GIULIA</v>
          </cell>
        </row>
        <row r="5214">
          <cell r="A5214" t="str">
            <v>PORRETTA TERME</v>
          </cell>
          <cell r="B5214" t="str">
            <v>BO</v>
          </cell>
          <cell r="C5214" t="str">
            <v>EMILIA ROMAGNA</v>
          </cell>
        </row>
        <row r="5215">
          <cell r="A5215" t="str">
            <v>PORTACOMARO</v>
          </cell>
          <cell r="B5215" t="str">
            <v>AT</v>
          </cell>
          <cell r="C5215" t="str">
            <v>PIEMONTE</v>
          </cell>
        </row>
        <row r="5216">
          <cell r="A5216" t="str">
            <v>PORTALBERA</v>
          </cell>
          <cell r="B5216" t="str">
            <v>PV</v>
          </cell>
          <cell r="C5216" t="str">
            <v>LOMBARDIA</v>
          </cell>
        </row>
        <row r="5217">
          <cell r="A5217" t="str">
            <v>PORTE</v>
          </cell>
          <cell r="B5217" t="str">
            <v>TO</v>
          </cell>
          <cell r="C5217" t="str">
            <v>PIEMONTE</v>
          </cell>
        </row>
        <row r="5218">
          <cell r="A5218" t="str">
            <v>PORTICI</v>
          </cell>
          <cell r="B5218" t="str">
            <v>NA</v>
          </cell>
          <cell r="C5218" t="str">
            <v>CAMPANIA</v>
          </cell>
        </row>
        <row r="5219">
          <cell r="A5219" t="str">
            <v>PORTICO DI CASERTA</v>
          </cell>
          <cell r="B5219" t="str">
            <v>CE</v>
          </cell>
          <cell r="C5219" t="str">
            <v>CAMPANIA</v>
          </cell>
        </row>
        <row r="5220">
          <cell r="A5220" t="str">
            <v>PORTICO E SAN BENEDETTO</v>
          </cell>
          <cell r="B5220" t="str">
            <v>FO</v>
          </cell>
          <cell r="C5220" t="str">
            <v>EMILIA ROMAGNA</v>
          </cell>
        </row>
        <row r="5221">
          <cell r="A5221" t="str">
            <v>PORTIGLIOLA</v>
          </cell>
          <cell r="B5221" t="str">
            <v>RC</v>
          </cell>
          <cell r="C5221" t="str">
            <v>CALABRIA</v>
          </cell>
        </row>
        <row r="5222">
          <cell r="A5222" t="str">
            <v>PORTO AZZURRO</v>
          </cell>
          <cell r="B5222" t="str">
            <v>LI</v>
          </cell>
          <cell r="C5222" t="str">
            <v>TOSCANA</v>
          </cell>
        </row>
        <row r="5223">
          <cell r="A5223" t="str">
            <v>PORTO CERESIO</v>
          </cell>
          <cell r="B5223" t="str">
            <v>VA</v>
          </cell>
          <cell r="C5223" t="str">
            <v>LOMBARDIA</v>
          </cell>
        </row>
        <row r="5224">
          <cell r="A5224" t="str">
            <v>PORTO CESAREO</v>
          </cell>
          <cell r="B5224" t="str">
            <v>LE</v>
          </cell>
          <cell r="C5224" t="str">
            <v>PUGLIA</v>
          </cell>
        </row>
        <row r="5225">
          <cell r="A5225" t="str">
            <v>PORTO EMPEDOCLE</v>
          </cell>
          <cell r="B5225" t="str">
            <v>AG</v>
          </cell>
          <cell r="C5225" t="str">
            <v>SICILIA</v>
          </cell>
        </row>
        <row r="5226">
          <cell r="A5226" t="str">
            <v>PORTO MANTOVANO</v>
          </cell>
          <cell r="B5226" t="str">
            <v>MN</v>
          </cell>
          <cell r="C5226" t="str">
            <v>LOMBARDIA</v>
          </cell>
        </row>
        <row r="5227">
          <cell r="A5227" t="str">
            <v>PORTO RECANATI</v>
          </cell>
          <cell r="B5227" t="str">
            <v>MC</v>
          </cell>
          <cell r="C5227" t="str">
            <v>MARCHE</v>
          </cell>
        </row>
        <row r="5228">
          <cell r="A5228" t="str">
            <v>PORTO SAN GIORGIO</v>
          </cell>
          <cell r="B5228" t="str">
            <v>AP</v>
          </cell>
          <cell r="C5228" t="str">
            <v>MARCHE</v>
          </cell>
        </row>
        <row r="5229">
          <cell r="A5229" t="str">
            <v>PORTO SANT'ELPIDIO</v>
          </cell>
          <cell r="B5229" t="str">
            <v>AP</v>
          </cell>
          <cell r="C5229" t="str">
            <v>MARCHE</v>
          </cell>
        </row>
        <row r="5230">
          <cell r="A5230" t="str">
            <v>PORTO TOLLE</v>
          </cell>
          <cell r="B5230" t="str">
            <v>RO</v>
          </cell>
          <cell r="C5230" t="str">
            <v>VENETO</v>
          </cell>
        </row>
        <row r="5231">
          <cell r="A5231" t="str">
            <v>PORTO VALTRAVAGLIA</v>
          </cell>
          <cell r="B5231" t="str">
            <v>VA</v>
          </cell>
          <cell r="C5231" t="str">
            <v>LOMBARDIA</v>
          </cell>
        </row>
        <row r="5232">
          <cell r="A5232" t="str">
            <v>PORTO VIRO</v>
          </cell>
          <cell r="B5232" t="str">
            <v>RO</v>
          </cell>
          <cell r="C5232" t="str">
            <v>VENETO</v>
          </cell>
        </row>
        <row r="5233">
          <cell r="A5233" t="str">
            <v>PORTOBUFFOLE'</v>
          </cell>
          <cell r="B5233" t="str">
            <v>TV</v>
          </cell>
          <cell r="C5233" t="str">
            <v>VENETO</v>
          </cell>
        </row>
        <row r="5234">
          <cell r="A5234" t="str">
            <v>PORTOCANNONE</v>
          </cell>
          <cell r="B5234" t="str">
            <v>CB</v>
          </cell>
          <cell r="C5234" t="str">
            <v>MOLISE</v>
          </cell>
        </row>
        <row r="5235">
          <cell r="A5235" t="str">
            <v>PORTOFERRAIO</v>
          </cell>
          <cell r="B5235" t="str">
            <v>LI</v>
          </cell>
          <cell r="C5235" t="str">
            <v>TOSCANA</v>
          </cell>
        </row>
        <row r="5236">
          <cell r="A5236" t="str">
            <v>PORTOFINO</v>
          </cell>
          <cell r="B5236" t="str">
            <v>GE</v>
          </cell>
          <cell r="C5236" t="str">
            <v>LIGURIA</v>
          </cell>
        </row>
        <row r="5237">
          <cell r="A5237" t="str">
            <v>PORTOGRUARO</v>
          </cell>
          <cell r="B5237" t="str">
            <v>VE</v>
          </cell>
          <cell r="C5237" t="str">
            <v>VENETO</v>
          </cell>
        </row>
        <row r="5238">
          <cell r="A5238" t="str">
            <v>PORTOMAGGIORE</v>
          </cell>
          <cell r="B5238" t="str">
            <v>FE</v>
          </cell>
          <cell r="C5238" t="str">
            <v>EMILIA ROMAGNA</v>
          </cell>
        </row>
        <row r="5239">
          <cell r="A5239" t="str">
            <v>PORTOPALO DI CAPO PASSERO</v>
          </cell>
          <cell r="B5239" t="str">
            <v>SR</v>
          </cell>
          <cell r="C5239" t="str">
            <v>SICILIA</v>
          </cell>
        </row>
        <row r="5240">
          <cell r="A5240" t="str">
            <v>PORTOVENERE</v>
          </cell>
          <cell r="B5240" t="str">
            <v>SP</v>
          </cell>
          <cell r="C5240" t="str">
            <v>LIGURIA</v>
          </cell>
        </row>
        <row r="5241">
          <cell r="A5241" t="str">
            <v>PORTULA</v>
          </cell>
          <cell r="B5241" t="str">
            <v>BI</v>
          </cell>
          <cell r="C5241" t="str">
            <v>PIEMONTE</v>
          </cell>
        </row>
        <row r="5242">
          <cell r="A5242" t="str">
            <v>POSINA</v>
          </cell>
          <cell r="B5242" t="str">
            <v>VI</v>
          </cell>
          <cell r="C5242" t="str">
            <v>VENETO</v>
          </cell>
        </row>
        <row r="5243">
          <cell r="A5243" t="str">
            <v>POSITANO</v>
          </cell>
          <cell r="B5243" t="str">
            <v>SA</v>
          </cell>
          <cell r="C5243" t="str">
            <v>CAMPANIA</v>
          </cell>
        </row>
        <row r="5244">
          <cell r="A5244" t="str">
            <v>POSSAGNO</v>
          </cell>
          <cell r="B5244" t="str">
            <v>TV</v>
          </cell>
          <cell r="C5244" t="str">
            <v>VENETO</v>
          </cell>
        </row>
        <row r="5245">
          <cell r="A5245" t="str">
            <v>POSTA</v>
          </cell>
          <cell r="B5245" t="str">
            <v>RI</v>
          </cell>
          <cell r="C5245" t="str">
            <v>LAZIO</v>
          </cell>
        </row>
        <row r="5246">
          <cell r="A5246" t="str">
            <v>POSTA FIBRENO</v>
          </cell>
          <cell r="B5246" t="str">
            <v>FR</v>
          </cell>
          <cell r="C5246" t="str">
            <v>LAZIO</v>
          </cell>
        </row>
        <row r="5247">
          <cell r="A5247" t="str">
            <v>POSTAL</v>
          </cell>
          <cell r="B5247" t="str">
            <v>BZ</v>
          </cell>
          <cell r="C5247" t="str">
            <v>TRENTINO ALTO ADIGE</v>
          </cell>
        </row>
        <row r="5248">
          <cell r="A5248" t="str">
            <v>POSTALESIO</v>
          </cell>
          <cell r="B5248" t="str">
            <v>SO</v>
          </cell>
          <cell r="C5248" t="str">
            <v>LOMBARDIA</v>
          </cell>
        </row>
        <row r="5249">
          <cell r="A5249" t="str">
            <v>POSTIGLIONE</v>
          </cell>
          <cell r="B5249" t="str">
            <v>SA</v>
          </cell>
          <cell r="C5249" t="str">
            <v>CAMPANIA</v>
          </cell>
        </row>
        <row r="5250">
          <cell r="A5250" t="str">
            <v>POSTUA</v>
          </cell>
          <cell r="B5250" t="str">
            <v>VC</v>
          </cell>
          <cell r="C5250" t="str">
            <v>PIEMONTE</v>
          </cell>
        </row>
        <row r="5251">
          <cell r="A5251" t="str">
            <v>POTENZA</v>
          </cell>
          <cell r="B5251" t="str">
            <v>PZ</v>
          </cell>
          <cell r="C5251" t="str">
            <v>BASILICATA</v>
          </cell>
        </row>
        <row r="5252">
          <cell r="A5252" t="str">
            <v>POTENZA PICENA</v>
          </cell>
          <cell r="B5252" t="str">
            <v>MC</v>
          </cell>
          <cell r="C5252" t="str">
            <v>MARCHE</v>
          </cell>
        </row>
        <row r="5253">
          <cell r="A5253" t="str">
            <v>POVE DEL GRAPPA</v>
          </cell>
          <cell r="B5253" t="str">
            <v>VI</v>
          </cell>
          <cell r="C5253" t="str">
            <v>VENETO</v>
          </cell>
        </row>
        <row r="5254">
          <cell r="A5254" t="str">
            <v>POVEGLIANO</v>
          </cell>
          <cell r="B5254" t="str">
            <v>TV</v>
          </cell>
          <cell r="C5254" t="str">
            <v>VENETO</v>
          </cell>
        </row>
        <row r="5255">
          <cell r="A5255" t="str">
            <v>POVEGLIANO VERONESE</v>
          </cell>
          <cell r="B5255" t="str">
            <v>VR</v>
          </cell>
          <cell r="C5255" t="str">
            <v>VENETO</v>
          </cell>
        </row>
        <row r="5256">
          <cell r="A5256" t="str">
            <v>POVIGLIO</v>
          </cell>
          <cell r="B5256" t="str">
            <v>RE</v>
          </cell>
          <cell r="C5256" t="str">
            <v>EMILIA ROMAGNA</v>
          </cell>
        </row>
        <row r="5257">
          <cell r="A5257" t="str">
            <v>POVOLETTO</v>
          </cell>
          <cell r="B5257" t="str">
            <v>UD</v>
          </cell>
          <cell r="C5257" t="str">
            <v>FRIULI VENEZIA GIULIA</v>
          </cell>
        </row>
        <row r="5258">
          <cell r="A5258" t="str">
            <v>POZZA DI FASSA</v>
          </cell>
          <cell r="B5258" t="str">
            <v>TN</v>
          </cell>
          <cell r="C5258" t="str">
            <v>TRENTINO ALTO ADIGE</v>
          </cell>
        </row>
        <row r="5259">
          <cell r="A5259" t="str">
            <v>POZZAGLIA SABINA</v>
          </cell>
          <cell r="B5259" t="str">
            <v>RI</v>
          </cell>
          <cell r="C5259" t="str">
            <v>LAZIO</v>
          </cell>
        </row>
        <row r="5260">
          <cell r="A5260" t="str">
            <v>POZZAGLIO ED UNITI</v>
          </cell>
          <cell r="B5260" t="str">
            <v>CR</v>
          </cell>
          <cell r="C5260" t="str">
            <v>LOMBARDIA</v>
          </cell>
        </row>
        <row r="5261">
          <cell r="A5261" t="str">
            <v>POZZALLO</v>
          </cell>
          <cell r="B5261" t="str">
            <v>RG</v>
          </cell>
          <cell r="C5261" t="str">
            <v>SICILIA</v>
          </cell>
        </row>
        <row r="5262">
          <cell r="A5262" t="str">
            <v>POZZILLI</v>
          </cell>
          <cell r="B5262" t="str">
            <v>IS</v>
          </cell>
          <cell r="C5262" t="str">
            <v>MOLISE</v>
          </cell>
        </row>
        <row r="5263">
          <cell r="A5263" t="str">
            <v>POZZO D'ADDA</v>
          </cell>
          <cell r="B5263" t="str">
            <v>MI</v>
          </cell>
          <cell r="C5263" t="str">
            <v>LOMBARDIA</v>
          </cell>
        </row>
        <row r="5264">
          <cell r="A5264" t="str">
            <v>POZZOL GROPPO</v>
          </cell>
          <cell r="B5264" t="str">
            <v>AL</v>
          </cell>
          <cell r="C5264" t="str">
            <v>PIEMONTE</v>
          </cell>
        </row>
        <row r="5265">
          <cell r="A5265" t="str">
            <v>POZZOLENGO</v>
          </cell>
          <cell r="B5265" t="str">
            <v>BS</v>
          </cell>
          <cell r="C5265" t="str">
            <v>LOMBARDIA</v>
          </cell>
        </row>
        <row r="5266">
          <cell r="A5266" t="str">
            <v>POZZOLEONE</v>
          </cell>
          <cell r="B5266" t="str">
            <v>VI</v>
          </cell>
          <cell r="C5266" t="str">
            <v>VENETO</v>
          </cell>
        </row>
        <row r="5267">
          <cell r="A5267" t="str">
            <v>POZZOLO FORMIGARO</v>
          </cell>
          <cell r="B5267" t="str">
            <v>AL</v>
          </cell>
          <cell r="C5267" t="str">
            <v>PIEMONTE</v>
          </cell>
        </row>
        <row r="5268">
          <cell r="A5268" t="str">
            <v>POZZONOVO</v>
          </cell>
          <cell r="B5268" t="str">
            <v>PD</v>
          </cell>
          <cell r="C5268" t="str">
            <v>VENETO</v>
          </cell>
        </row>
        <row r="5269">
          <cell r="A5269" t="str">
            <v>POZZUOLI</v>
          </cell>
          <cell r="B5269" t="str">
            <v>NA</v>
          </cell>
          <cell r="C5269" t="str">
            <v>CAMPANIA</v>
          </cell>
        </row>
        <row r="5270">
          <cell r="A5270" t="str">
            <v>POZZUOLO DEL FRIULI</v>
          </cell>
          <cell r="B5270" t="str">
            <v>UD</v>
          </cell>
          <cell r="C5270" t="str">
            <v>FRIULI VENEZIA GIULIA</v>
          </cell>
        </row>
        <row r="5271">
          <cell r="A5271" t="str">
            <v>POZZUOLO MARTESANA</v>
          </cell>
          <cell r="B5271" t="str">
            <v>MI</v>
          </cell>
          <cell r="C5271" t="str">
            <v>LOMBARDIA</v>
          </cell>
        </row>
        <row r="5272">
          <cell r="A5272" t="str">
            <v>PRADALUNGA</v>
          </cell>
          <cell r="B5272" t="str">
            <v>BG</v>
          </cell>
          <cell r="C5272" t="str">
            <v>LOMBARDIA</v>
          </cell>
        </row>
        <row r="5273">
          <cell r="A5273" t="str">
            <v>PRADAMANO</v>
          </cell>
          <cell r="B5273" t="str">
            <v>UD</v>
          </cell>
          <cell r="C5273" t="str">
            <v>FRIULI VENEZIA GIULIA</v>
          </cell>
        </row>
        <row r="5274">
          <cell r="A5274" t="str">
            <v>PRADLEVES</v>
          </cell>
          <cell r="B5274" t="str">
            <v>CN</v>
          </cell>
          <cell r="C5274" t="str">
            <v>PIEMONTE</v>
          </cell>
        </row>
        <row r="5275">
          <cell r="A5275" t="str">
            <v>PRAGELATO</v>
          </cell>
          <cell r="B5275" t="str">
            <v>TO</v>
          </cell>
          <cell r="C5275" t="str">
            <v>PIEMONTE</v>
          </cell>
        </row>
        <row r="5276">
          <cell r="A5276" t="str">
            <v>PRAIA A MARE</v>
          </cell>
          <cell r="B5276" t="str">
            <v>CS</v>
          </cell>
          <cell r="C5276" t="str">
            <v>CALABRIA</v>
          </cell>
        </row>
        <row r="5277">
          <cell r="A5277" t="str">
            <v>PRAIANO</v>
          </cell>
          <cell r="B5277" t="str">
            <v>SA</v>
          </cell>
          <cell r="C5277" t="str">
            <v>CAMPANIA</v>
          </cell>
        </row>
        <row r="5278">
          <cell r="A5278" t="str">
            <v>PRALBOINO</v>
          </cell>
          <cell r="B5278" t="str">
            <v>BS</v>
          </cell>
          <cell r="C5278" t="str">
            <v>LOMBARDIA</v>
          </cell>
        </row>
        <row r="5279">
          <cell r="A5279" t="str">
            <v>PRALI</v>
          </cell>
          <cell r="B5279" t="str">
            <v>TO</v>
          </cell>
          <cell r="C5279" t="str">
            <v>PIEMONTE</v>
          </cell>
        </row>
        <row r="5280">
          <cell r="A5280" t="str">
            <v>PRALORMO</v>
          </cell>
          <cell r="B5280" t="str">
            <v>TO</v>
          </cell>
          <cell r="C5280" t="str">
            <v>PIEMONTE</v>
          </cell>
        </row>
        <row r="5281">
          <cell r="A5281" t="str">
            <v>PRALUNGO</v>
          </cell>
          <cell r="B5281" t="str">
            <v>BI</v>
          </cell>
          <cell r="C5281" t="str">
            <v>PIEMONTE</v>
          </cell>
        </row>
        <row r="5282">
          <cell r="A5282" t="str">
            <v>PRAMAGGIORE</v>
          </cell>
          <cell r="B5282" t="str">
            <v>VE</v>
          </cell>
          <cell r="C5282" t="str">
            <v>VENETO</v>
          </cell>
        </row>
        <row r="5283">
          <cell r="A5283" t="str">
            <v>PRAMOLLO</v>
          </cell>
          <cell r="B5283" t="str">
            <v>TO</v>
          </cell>
          <cell r="C5283" t="str">
            <v>PIEMONTE</v>
          </cell>
        </row>
        <row r="5284">
          <cell r="A5284" t="str">
            <v>PRAROLO</v>
          </cell>
          <cell r="B5284" t="str">
            <v>VC</v>
          </cell>
          <cell r="C5284" t="str">
            <v>PIEMONTE</v>
          </cell>
        </row>
        <row r="5285">
          <cell r="A5285" t="str">
            <v>PRAROSTINO</v>
          </cell>
          <cell r="B5285" t="str">
            <v>TO</v>
          </cell>
          <cell r="C5285" t="str">
            <v>PIEMONTE</v>
          </cell>
        </row>
        <row r="5286">
          <cell r="A5286" t="str">
            <v>PRASCO</v>
          </cell>
          <cell r="B5286" t="str">
            <v>AL</v>
          </cell>
          <cell r="C5286" t="str">
            <v>PIEMONTE</v>
          </cell>
        </row>
        <row r="5287">
          <cell r="A5287" t="str">
            <v>PRASCORSANO</v>
          </cell>
          <cell r="B5287" t="str">
            <v>TO</v>
          </cell>
          <cell r="C5287" t="str">
            <v>PIEMONTE</v>
          </cell>
        </row>
        <row r="5288">
          <cell r="A5288" t="str">
            <v>PRASO</v>
          </cell>
          <cell r="B5288" t="str">
            <v>TN</v>
          </cell>
          <cell r="C5288" t="str">
            <v>TRENTINO ALTO ADIGE</v>
          </cell>
        </row>
        <row r="5289">
          <cell r="A5289" t="str">
            <v>PRATA CAMPORTACCIO</v>
          </cell>
          <cell r="B5289" t="str">
            <v>SO</v>
          </cell>
          <cell r="C5289" t="str">
            <v>LOMBARDIA</v>
          </cell>
        </row>
        <row r="5290">
          <cell r="A5290" t="str">
            <v>PRATA D'ANSIDONIA</v>
          </cell>
          <cell r="B5290" t="str">
            <v>AQ</v>
          </cell>
          <cell r="C5290" t="str">
            <v>ABRUZZO</v>
          </cell>
        </row>
        <row r="5291">
          <cell r="A5291" t="str">
            <v>PRATA DI PORDENONE</v>
          </cell>
          <cell r="B5291" t="str">
            <v>PN</v>
          </cell>
          <cell r="C5291" t="str">
            <v>FRIULI VENEZIA GIULIA</v>
          </cell>
        </row>
        <row r="5292">
          <cell r="A5292" t="str">
            <v>PRATA DI PRINCIPATO ULTRA</v>
          </cell>
          <cell r="B5292" t="str">
            <v>AV</v>
          </cell>
          <cell r="C5292" t="str">
            <v>CAMPANIA</v>
          </cell>
        </row>
        <row r="5293">
          <cell r="A5293" t="str">
            <v>PRATA SANNITA</v>
          </cell>
          <cell r="B5293" t="str">
            <v>CE</v>
          </cell>
          <cell r="C5293" t="str">
            <v>CAMPANIA</v>
          </cell>
        </row>
        <row r="5294">
          <cell r="A5294" t="str">
            <v>PRATELLA</v>
          </cell>
          <cell r="B5294" t="str">
            <v>CE</v>
          </cell>
          <cell r="C5294" t="str">
            <v>CAMPANIA</v>
          </cell>
        </row>
        <row r="5295">
          <cell r="A5295" t="str">
            <v>PRATIGLIONE</v>
          </cell>
          <cell r="B5295" t="str">
            <v>TO</v>
          </cell>
          <cell r="C5295" t="str">
            <v>PIEMONTE</v>
          </cell>
        </row>
        <row r="5296">
          <cell r="A5296" t="str">
            <v>PRATO</v>
          </cell>
          <cell r="B5296" t="str">
            <v>PO</v>
          </cell>
          <cell r="C5296" t="str">
            <v>TOSCANA</v>
          </cell>
        </row>
        <row r="5297">
          <cell r="A5297" t="str">
            <v>PRATO ALLO STELVIO</v>
          </cell>
          <cell r="B5297" t="str">
            <v>BZ</v>
          </cell>
          <cell r="C5297" t="str">
            <v>TRENTINO ALTO ADIGE</v>
          </cell>
        </row>
        <row r="5298">
          <cell r="A5298" t="str">
            <v>PRATO CARNICO</v>
          </cell>
          <cell r="B5298" t="str">
            <v>UD</v>
          </cell>
          <cell r="C5298" t="str">
            <v>FRIULI VENEZIA GIULIA</v>
          </cell>
        </row>
        <row r="5299">
          <cell r="A5299" t="str">
            <v>PRATO SESIA</v>
          </cell>
          <cell r="B5299" t="str">
            <v>NO</v>
          </cell>
          <cell r="C5299" t="str">
            <v>PIEMONTE</v>
          </cell>
        </row>
        <row r="5300">
          <cell r="A5300" t="str">
            <v>PRATOLA PELIGNA</v>
          </cell>
          <cell r="B5300" t="str">
            <v>AQ</v>
          </cell>
          <cell r="C5300" t="str">
            <v>ABRUZZO</v>
          </cell>
        </row>
        <row r="5301">
          <cell r="A5301" t="str">
            <v>PRATOLA SERRA</v>
          </cell>
          <cell r="B5301" t="str">
            <v>AV</v>
          </cell>
          <cell r="C5301" t="str">
            <v>CAMPANIA</v>
          </cell>
        </row>
        <row r="5302">
          <cell r="A5302" t="str">
            <v>PRATOVECCHIO</v>
          </cell>
          <cell r="B5302" t="str">
            <v>AR</v>
          </cell>
          <cell r="C5302" t="str">
            <v>TOSCANA</v>
          </cell>
        </row>
        <row r="5303">
          <cell r="A5303" t="str">
            <v>PRAVISDOMINI</v>
          </cell>
          <cell r="B5303" t="str">
            <v>PN</v>
          </cell>
          <cell r="C5303" t="str">
            <v>FRIULI VENEZIA GIULIA</v>
          </cell>
        </row>
        <row r="5304">
          <cell r="A5304" t="str">
            <v>PRAY</v>
          </cell>
          <cell r="B5304" t="str">
            <v>BI</v>
          </cell>
          <cell r="C5304" t="str">
            <v>PIEMONTE</v>
          </cell>
        </row>
        <row r="5305">
          <cell r="A5305" t="str">
            <v>PRAZZO</v>
          </cell>
          <cell r="B5305" t="str">
            <v>CN</v>
          </cell>
          <cell r="C5305" t="str">
            <v>PIEMONTE</v>
          </cell>
        </row>
        <row r="5306">
          <cell r="A5306" t="str">
            <v>PRECENICCO</v>
          </cell>
          <cell r="B5306" t="str">
            <v>UD</v>
          </cell>
          <cell r="C5306" t="str">
            <v>FRIULI VENEZIA GIULIA</v>
          </cell>
        </row>
        <row r="5307">
          <cell r="A5307" t="str">
            <v>PRECI</v>
          </cell>
          <cell r="B5307" t="str">
            <v>PG</v>
          </cell>
          <cell r="C5307" t="str">
            <v>UMBRIA</v>
          </cell>
        </row>
        <row r="5308">
          <cell r="A5308" t="str">
            <v>PREDAPPIO</v>
          </cell>
          <cell r="B5308" t="str">
            <v>FO</v>
          </cell>
          <cell r="C5308" t="str">
            <v>EMILIA ROMAGNA</v>
          </cell>
        </row>
        <row r="5309">
          <cell r="A5309" t="str">
            <v>PREDAZZO</v>
          </cell>
          <cell r="B5309" t="str">
            <v>TN</v>
          </cell>
          <cell r="C5309" t="str">
            <v>TRENTINO ALTO ADIGE</v>
          </cell>
        </row>
        <row r="5310">
          <cell r="A5310" t="str">
            <v>PREDOI</v>
          </cell>
          <cell r="B5310" t="str">
            <v>BZ</v>
          </cell>
          <cell r="C5310" t="str">
            <v>TRENTINO ALTO ADIGE</v>
          </cell>
        </row>
        <row r="5311">
          <cell r="A5311" t="str">
            <v>PREDORE</v>
          </cell>
          <cell r="B5311" t="str">
            <v>BG</v>
          </cell>
          <cell r="C5311" t="str">
            <v>LOMBARDIA</v>
          </cell>
        </row>
        <row r="5312">
          <cell r="A5312" t="str">
            <v>PREDOSA</v>
          </cell>
          <cell r="B5312" t="str">
            <v>AL</v>
          </cell>
          <cell r="C5312" t="str">
            <v>PIEMONTE</v>
          </cell>
        </row>
        <row r="5313">
          <cell r="A5313" t="str">
            <v>PREGANZIOL</v>
          </cell>
          <cell r="B5313" t="str">
            <v>TV</v>
          </cell>
          <cell r="C5313" t="str">
            <v>VENETO</v>
          </cell>
        </row>
        <row r="5314">
          <cell r="A5314" t="str">
            <v>PREGNANA MILANESE</v>
          </cell>
          <cell r="B5314" t="str">
            <v>MI</v>
          </cell>
          <cell r="C5314" t="str">
            <v>LOMBARDIA</v>
          </cell>
        </row>
        <row r="5315">
          <cell r="A5315" t="str">
            <v>PRELA'</v>
          </cell>
          <cell r="B5315" t="str">
            <v>IM</v>
          </cell>
          <cell r="C5315" t="str">
            <v>LIGURIA</v>
          </cell>
        </row>
        <row r="5316">
          <cell r="A5316" t="str">
            <v>PREMANA</v>
          </cell>
          <cell r="B5316" t="str">
            <v>LC</v>
          </cell>
          <cell r="C5316" t="str">
            <v>LOMBARDIA</v>
          </cell>
        </row>
        <row r="5317">
          <cell r="A5317" t="str">
            <v>PREMARIACCO</v>
          </cell>
          <cell r="B5317" t="str">
            <v>UD</v>
          </cell>
          <cell r="C5317" t="str">
            <v>FRIULI VENEZIA GIULIA</v>
          </cell>
        </row>
        <row r="5318">
          <cell r="A5318" t="str">
            <v>PREMENO</v>
          </cell>
          <cell r="B5318" t="str">
            <v>VB</v>
          </cell>
          <cell r="C5318" t="str">
            <v>PIEMONTE</v>
          </cell>
        </row>
        <row r="5319">
          <cell r="A5319" t="str">
            <v>PREMIA</v>
          </cell>
          <cell r="B5319" t="str">
            <v>VB</v>
          </cell>
          <cell r="C5319" t="str">
            <v>PIEMONTE</v>
          </cell>
        </row>
        <row r="5320">
          <cell r="A5320" t="str">
            <v>PREMILCUORE</v>
          </cell>
          <cell r="B5320" t="str">
            <v>FO</v>
          </cell>
          <cell r="C5320" t="str">
            <v>EMILIA ROMAGNA</v>
          </cell>
        </row>
        <row r="5321">
          <cell r="A5321" t="str">
            <v>PREMOLO</v>
          </cell>
          <cell r="B5321" t="str">
            <v>BG</v>
          </cell>
          <cell r="C5321" t="str">
            <v>LOMBARDIA</v>
          </cell>
        </row>
        <row r="5322">
          <cell r="A5322" t="str">
            <v>PREMOSELLO-CHIOVENDA</v>
          </cell>
          <cell r="B5322" t="str">
            <v>VB</v>
          </cell>
          <cell r="C5322" t="str">
            <v>PIEMONTE</v>
          </cell>
        </row>
        <row r="5323">
          <cell r="A5323" t="str">
            <v>PREONE</v>
          </cell>
          <cell r="B5323" t="str">
            <v>UD</v>
          </cell>
          <cell r="C5323" t="str">
            <v>FRIULI VENEZIA GIULIA</v>
          </cell>
        </row>
        <row r="5324">
          <cell r="A5324" t="str">
            <v>PREORE</v>
          </cell>
          <cell r="B5324" t="str">
            <v>TN</v>
          </cell>
          <cell r="C5324" t="str">
            <v>TRENTINO ALTO ADIGE</v>
          </cell>
        </row>
        <row r="5325">
          <cell r="A5325" t="str">
            <v>PREPOTTO</v>
          </cell>
          <cell r="B5325" t="str">
            <v>UD</v>
          </cell>
          <cell r="C5325" t="str">
            <v>FRIULI VENEZIA GIULIA</v>
          </cell>
        </row>
        <row r="5326">
          <cell r="A5326" t="str">
            <v>PRE'-SAINT-DIDIER</v>
          </cell>
          <cell r="B5326" t="str">
            <v>AO</v>
          </cell>
          <cell r="C5326" t="str">
            <v>VALLE D'AOSTA</v>
          </cell>
        </row>
        <row r="5327">
          <cell r="A5327" t="str">
            <v>PRESEGLIE</v>
          </cell>
          <cell r="B5327" t="str">
            <v>BS</v>
          </cell>
          <cell r="C5327" t="str">
            <v>LOMBARDIA</v>
          </cell>
        </row>
        <row r="5328">
          <cell r="A5328" t="str">
            <v>PRESENZANO</v>
          </cell>
          <cell r="B5328" t="str">
            <v>CE</v>
          </cell>
          <cell r="C5328" t="str">
            <v>CAMPANIA</v>
          </cell>
        </row>
        <row r="5329">
          <cell r="A5329" t="str">
            <v>PRESEZZO</v>
          </cell>
          <cell r="B5329" t="str">
            <v>BG</v>
          </cell>
          <cell r="C5329" t="str">
            <v>LOMBARDIA</v>
          </cell>
        </row>
        <row r="5330">
          <cell r="A5330" t="str">
            <v>PRESICCE</v>
          </cell>
          <cell r="B5330" t="str">
            <v>LE</v>
          </cell>
          <cell r="C5330" t="str">
            <v>PUGLIA</v>
          </cell>
        </row>
        <row r="5331">
          <cell r="A5331" t="str">
            <v>PRESSANA</v>
          </cell>
          <cell r="B5331" t="str">
            <v>VR</v>
          </cell>
          <cell r="C5331" t="str">
            <v>VENETO</v>
          </cell>
        </row>
        <row r="5332">
          <cell r="A5332" t="str">
            <v>PRESTINE</v>
          </cell>
          <cell r="B5332" t="str">
            <v>BS</v>
          </cell>
          <cell r="C5332" t="str">
            <v>LOMBARDIA</v>
          </cell>
        </row>
        <row r="5333">
          <cell r="A5333" t="str">
            <v>PRETORO</v>
          </cell>
          <cell r="B5333" t="str">
            <v>CH</v>
          </cell>
          <cell r="C5333" t="str">
            <v>ABRUZZO</v>
          </cell>
        </row>
        <row r="5334">
          <cell r="A5334" t="str">
            <v>PREVALLE</v>
          </cell>
          <cell r="B5334" t="str">
            <v>BS</v>
          </cell>
          <cell r="C5334" t="str">
            <v>LOMBARDIA</v>
          </cell>
        </row>
        <row r="5335">
          <cell r="A5335" t="str">
            <v>PREZZA</v>
          </cell>
          <cell r="B5335" t="str">
            <v>AQ</v>
          </cell>
          <cell r="C5335" t="str">
            <v>ABRUZZO</v>
          </cell>
        </row>
        <row r="5336">
          <cell r="A5336" t="str">
            <v>PREZZO</v>
          </cell>
          <cell r="B5336" t="str">
            <v>TN</v>
          </cell>
          <cell r="C5336" t="str">
            <v>TRENTINO ALTO ADIGE</v>
          </cell>
        </row>
        <row r="5337">
          <cell r="A5337" t="str">
            <v>PRIERO</v>
          </cell>
          <cell r="B5337" t="str">
            <v>CN</v>
          </cell>
          <cell r="C5337" t="str">
            <v>PIEMONTE</v>
          </cell>
        </row>
        <row r="5338">
          <cell r="A5338" t="str">
            <v>PRIGNANO CILENTO</v>
          </cell>
          <cell r="B5338" t="str">
            <v>SA</v>
          </cell>
          <cell r="C5338" t="str">
            <v>CAMPANIA</v>
          </cell>
        </row>
        <row r="5339">
          <cell r="A5339" t="str">
            <v>PRIGNANO SULLA SECCHIA</v>
          </cell>
          <cell r="B5339" t="str">
            <v>MO</v>
          </cell>
          <cell r="C5339" t="str">
            <v>EMILIA ROMAGNA</v>
          </cell>
        </row>
        <row r="5340">
          <cell r="A5340" t="str">
            <v>PRIMALUNA</v>
          </cell>
          <cell r="B5340" t="str">
            <v>LC</v>
          </cell>
          <cell r="C5340" t="str">
            <v>LOMBARDIA</v>
          </cell>
        </row>
        <row r="5341">
          <cell r="A5341" t="str">
            <v>PRIOCCA</v>
          </cell>
          <cell r="B5341" t="str">
            <v>CN</v>
          </cell>
          <cell r="C5341" t="str">
            <v>PIEMONTE</v>
          </cell>
        </row>
        <row r="5342">
          <cell r="A5342" t="str">
            <v>PRIOLA</v>
          </cell>
          <cell r="B5342" t="str">
            <v>CN</v>
          </cell>
          <cell r="C5342" t="str">
            <v>PIEMONTE</v>
          </cell>
        </row>
        <row r="5343">
          <cell r="A5343" t="str">
            <v>PRIOLO GARGALLO</v>
          </cell>
          <cell r="B5343" t="str">
            <v>SR</v>
          </cell>
          <cell r="C5343" t="str">
            <v>SICILIA</v>
          </cell>
        </row>
        <row r="5344">
          <cell r="A5344" t="str">
            <v>PRIVERNO</v>
          </cell>
          <cell r="B5344" t="str">
            <v>LT</v>
          </cell>
          <cell r="C5344" t="str">
            <v>LAZIO</v>
          </cell>
        </row>
        <row r="5345">
          <cell r="A5345" t="str">
            <v>PRIZZI</v>
          </cell>
          <cell r="B5345" t="str">
            <v>PA</v>
          </cell>
          <cell r="C5345" t="str">
            <v>SICILIA</v>
          </cell>
        </row>
        <row r="5346">
          <cell r="A5346" t="str">
            <v>PROCENO</v>
          </cell>
          <cell r="B5346" t="str">
            <v>VT</v>
          </cell>
          <cell r="C5346" t="str">
            <v>LAZIO</v>
          </cell>
        </row>
        <row r="5347">
          <cell r="A5347" t="str">
            <v>PROCIDA</v>
          </cell>
          <cell r="B5347" t="str">
            <v>NA</v>
          </cell>
          <cell r="C5347" t="str">
            <v>CAMPANIA</v>
          </cell>
        </row>
        <row r="5348">
          <cell r="A5348" t="str">
            <v>PROPATA</v>
          </cell>
          <cell r="B5348" t="str">
            <v>GE</v>
          </cell>
          <cell r="C5348" t="str">
            <v>LIGURIA</v>
          </cell>
        </row>
        <row r="5349">
          <cell r="A5349" t="str">
            <v>PROSERPIO</v>
          </cell>
          <cell r="B5349" t="str">
            <v>CO</v>
          </cell>
          <cell r="C5349" t="str">
            <v>LOMBARDIA</v>
          </cell>
        </row>
        <row r="5350">
          <cell r="A5350" t="str">
            <v>PROSSEDI</v>
          </cell>
          <cell r="B5350" t="str">
            <v>LT</v>
          </cell>
          <cell r="C5350" t="str">
            <v>LAZIO</v>
          </cell>
        </row>
        <row r="5351">
          <cell r="A5351" t="str">
            <v>PROVAGLIO D'ISEO</v>
          </cell>
          <cell r="B5351" t="str">
            <v>BS</v>
          </cell>
          <cell r="C5351" t="str">
            <v>LOMBARDIA</v>
          </cell>
        </row>
        <row r="5352">
          <cell r="A5352" t="str">
            <v>PROVAGLIO VAL SABBIA</v>
          </cell>
          <cell r="B5352" t="str">
            <v>BS</v>
          </cell>
          <cell r="C5352" t="str">
            <v>LOMBARDIA</v>
          </cell>
        </row>
        <row r="5353">
          <cell r="A5353" t="str">
            <v>PROVES</v>
          </cell>
          <cell r="B5353" t="str">
            <v>BZ</v>
          </cell>
          <cell r="C5353" t="str">
            <v>TRENTINO ALTO ADIGE</v>
          </cell>
        </row>
        <row r="5354">
          <cell r="A5354" t="str">
            <v>PROVVIDENTI</v>
          </cell>
          <cell r="B5354" t="str">
            <v>CB</v>
          </cell>
          <cell r="C5354" t="str">
            <v>MOLISE</v>
          </cell>
        </row>
        <row r="5355">
          <cell r="A5355" t="str">
            <v>PRUNETTO</v>
          </cell>
          <cell r="B5355" t="str">
            <v>CN</v>
          </cell>
          <cell r="C5355" t="str">
            <v>PIEMONTE</v>
          </cell>
        </row>
        <row r="5356">
          <cell r="A5356" t="str">
            <v>PUEGNAGO SUL GARDA</v>
          </cell>
          <cell r="B5356" t="str">
            <v>BS</v>
          </cell>
          <cell r="C5356" t="str">
            <v>LOMBARDIA</v>
          </cell>
        </row>
        <row r="5357">
          <cell r="A5357" t="str">
            <v>PUGLIANELLO</v>
          </cell>
          <cell r="B5357" t="str">
            <v>BN</v>
          </cell>
          <cell r="C5357" t="str">
            <v>CAMPANIA</v>
          </cell>
        </row>
        <row r="5358">
          <cell r="A5358" t="str">
            <v>PULFERO</v>
          </cell>
          <cell r="B5358" t="str">
            <v>UD</v>
          </cell>
          <cell r="C5358" t="str">
            <v>FRIULI VENEZIA GIULIA</v>
          </cell>
        </row>
        <row r="5359">
          <cell r="A5359" t="str">
            <v>PULSANO</v>
          </cell>
          <cell r="B5359" t="str">
            <v>TA</v>
          </cell>
          <cell r="C5359" t="str">
            <v>PUGLIA</v>
          </cell>
        </row>
        <row r="5360">
          <cell r="A5360" t="str">
            <v>PUMENENGO</v>
          </cell>
          <cell r="B5360" t="str">
            <v>BG</v>
          </cell>
          <cell r="C5360" t="str">
            <v>LOMBARDIA</v>
          </cell>
        </row>
        <row r="5361">
          <cell r="A5361" t="str">
            <v>PUOS D'ALPAGO</v>
          </cell>
          <cell r="B5361" t="str">
            <v>BL</v>
          </cell>
          <cell r="C5361" t="str">
            <v>VENETO</v>
          </cell>
        </row>
        <row r="5362">
          <cell r="A5362" t="str">
            <v>PUSIANO</v>
          </cell>
          <cell r="B5362" t="str">
            <v>CO</v>
          </cell>
          <cell r="C5362" t="str">
            <v>LOMBARDIA</v>
          </cell>
        </row>
        <row r="5363">
          <cell r="A5363" t="str">
            <v>PUTIGNANO</v>
          </cell>
          <cell r="B5363" t="str">
            <v>BA</v>
          </cell>
          <cell r="C5363" t="str">
            <v>PUGLIA</v>
          </cell>
        </row>
        <row r="5364">
          <cell r="A5364" t="str">
            <v>QUADRELLE</v>
          </cell>
          <cell r="B5364" t="str">
            <v>AV</v>
          </cell>
          <cell r="C5364" t="str">
            <v>CAMPANIA</v>
          </cell>
        </row>
        <row r="5365">
          <cell r="A5365" t="str">
            <v>QUADRI</v>
          </cell>
          <cell r="B5365" t="str">
            <v>CH</v>
          </cell>
          <cell r="C5365" t="str">
            <v>ABRUZZO</v>
          </cell>
        </row>
        <row r="5366">
          <cell r="A5366" t="str">
            <v>QUAGLIUZZO</v>
          </cell>
          <cell r="B5366" t="str">
            <v>TO</v>
          </cell>
          <cell r="C5366" t="str">
            <v>PIEMONTE</v>
          </cell>
        </row>
        <row r="5367">
          <cell r="A5367" t="str">
            <v>QUALIANO</v>
          </cell>
          <cell r="B5367" t="str">
            <v>NA</v>
          </cell>
          <cell r="C5367" t="str">
            <v>CAMPANIA</v>
          </cell>
        </row>
        <row r="5368">
          <cell r="A5368" t="str">
            <v>QUARANTI</v>
          </cell>
          <cell r="B5368" t="str">
            <v>AT</v>
          </cell>
          <cell r="C5368" t="str">
            <v>PIEMONTE</v>
          </cell>
        </row>
        <row r="5369">
          <cell r="A5369" t="str">
            <v>QUAREGNA</v>
          </cell>
          <cell r="B5369" t="str">
            <v>BI</v>
          </cell>
          <cell r="C5369" t="str">
            <v>PIEMONTE</v>
          </cell>
        </row>
        <row r="5370">
          <cell r="A5370" t="str">
            <v>QUARGNENTO</v>
          </cell>
          <cell r="B5370" t="str">
            <v>AL</v>
          </cell>
          <cell r="C5370" t="str">
            <v>PIEMONTE</v>
          </cell>
        </row>
        <row r="5371">
          <cell r="A5371" t="str">
            <v>QUARNA SOPRA</v>
          </cell>
          <cell r="B5371" t="str">
            <v>VB</v>
          </cell>
          <cell r="C5371" t="str">
            <v>PIEMONTE</v>
          </cell>
        </row>
        <row r="5372">
          <cell r="A5372" t="str">
            <v>QUARNA SOTTO</v>
          </cell>
          <cell r="B5372" t="str">
            <v>VB</v>
          </cell>
          <cell r="C5372" t="str">
            <v>PIEMONTE</v>
          </cell>
        </row>
        <row r="5373">
          <cell r="A5373" t="str">
            <v>QUARONA</v>
          </cell>
          <cell r="B5373" t="str">
            <v>VC</v>
          </cell>
          <cell r="C5373" t="str">
            <v>PIEMONTE</v>
          </cell>
        </row>
        <row r="5374">
          <cell r="A5374" t="str">
            <v>QUARRATA</v>
          </cell>
          <cell r="B5374" t="str">
            <v>PT</v>
          </cell>
          <cell r="C5374" t="str">
            <v>TOSCANA</v>
          </cell>
        </row>
        <row r="5375">
          <cell r="A5375" t="str">
            <v>QUART</v>
          </cell>
          <cell r="B5375" t="str">
            <v>AO</v>
          </cell>
          <cell r="C5375" t="str">
            <v>VALLE D'AOSTA</v>
          </cell>
        </row>
        <row r="5376">
          <cell r="A5376" t="str">
            <v>QUARTO</v>
          </cell>
          <cell r="B5376" t="str">
            <v>NA</v>
          </cell>
          <cell r="C5376" t="str">
            <v>CAMPANIA</v>
          </cell>
        </row>
        <row r="5377">
          <cell r="A5377" t="str">
            <v>QUARTO D'ALTINO</v>
          </cell>
          <cell r="B5377" t="str">
            <v>VE</v>
          </cell>
          <cell r="C5377" t="str">
            <v>VENETO</v>
          </cell>
        </row>
        <row r="5378">
          <cell r="A5378" t="str">
            <v>QUASSOLO</v>
          </cell>
          <cell r="B5378" t="str">
            <v>TO</v>
          </cell>
          <cell r="C5378" t="str">
            <v>PIEMONTE</v>
          </cell>
        </row>
        <row r="5379">
          <cell r="A5379" t="str">
            <v>QUATTORDIO</v>
          </cell>
          <cell r="B5379" t="str">
            <v>AL</v>
          </cell>
          <cell r="C5379" t="str">
            <v>PIEMONTE</v>
          </cell>
        </row>
        <row r="5380">
          <cell r="A5380" t="str">
            <v>QUATTRO CASTELLA</v>
          </cell>
          <cell r="B5380" t="str">
            <v>RE</v>
          </cell>
          <cell r="C5380" t="str">
            <v>EMILIA ROMAGNA</v>
          </cell>
        </row>
        <row r="5381">
          <cell r="A5381" t="str">
            <v>QUERO</v>
          </cell>
          <cell r="B5381" t="str">
            <v>BL</v>
          </cell>
          <cell r="C5381" t="str">
            <v>VENETO</v>
          </cell>
        </row>
        <row r="5382">
          <cell r="A5382" t="str">
            <v>QUILIANO</v>
          </cell>
          <cell r="B5382" t="str">
            <v>SV</v>
          </cell>
          <cell r="C5382" t="str">
            <v>LIGURIA</v>
          </cell>
        </row>
        <row r="5383">
          <cell r="A5383" t="str">
            <v>QUINCINETTO</v>
          </cell>
          <cell r="B5383" t="str">
            <v>TO</v>
          </cell>
          <cell r="C5383" t="str">
            <v>PIEMONTE</v>
          </cell>
        </row>
        <row r="5384">
          <cell r="A5384" t="str">
            <v>QUINDICI</v>
          </cell>
          <cell r="B5384" t="str">
            <v>AV</v>
          </cell>
          <cell r="C5384" t="str">
            <v>CAMPANIA</v>
          </cell>
        </row>
        <row r="5385">
          <cell r="A5385" t="str">
            <v>QUINGENTOLE</v>
          </cell>
          <cell r="B5385" t="str">
            <v>MN</v>
          </cell>
          <cell r="C5385" t="str">
            <v>LOMBARDIA</v>
          </cell>
        </row>
        <row r="5386">
          <cell r="A5386" t="str">
            <v>QUINTANO</v>
          </cell>
          <cell r="B5386" t="str">
            <v>CR</v>
          </cell>
          <cell r="C5386" t="str">
            <v>LOMBARDIA</v>
          </cell>
        </row>
        <row r="5387">
          <cell r="A5387" t="str">
            <v>QUINTO DI TREVISO</v>
          </cell>
          <cell r="B5387" t="str">
            <v>TV</v>
          </cell>
          <cell r="C5387" t="str">
            <v>VENETO</v>
          </cell>
        </row>
        <row r="5388">
          <cell r="A5388" t="str">
            <v>QUINTO VERCELLESE</v>
          </cell>
          <cell r="B5388" t="str">
            <v>VC</v>
          </cell>
          <cell r="C5388" t="str">
            <v>PIEMONTE</v>
          </cell>
        </row>
        <row r="5389">
          <cell r="A5389" t="str">
            <v>QUINTO VICENTINO</v>
          </cell>
          <cell r="B5389" t="str">
            <v>VI</v>
          </cell>
          <cell r="C5389" t="str">
            <v>VENETO</v>
          </cell>
        </row>
        <row r="5390">
          <cell r="A5390" t="str">
            <v>QUINZANO D'OGLIO</v>
          </cell>
          <cell r="B5390" t="str">
            <v>BS</v>
          </cell>
          <cell r="C5390" t="str">
            <v>LOMBARDIA</v>
          </cell>
        </row>
        <row r="5391">
          <cell r="A5391" t="str">
            <v>QUISTELLO</v>
          </cell>
          <cell r="B5391" t="str">
            <v>MN</v>
          </cell>
          <cell r="C5391" t="str">
            <v>LOMBARDIA</v>
          </cell>
        </row>
        <row r="5392">
          <cell r="A5392" t="str">
            <v>QUITTENGO</v>
          </cell>
          <cell r="B5392" t="str">
            <v>BI</v>
          </cell>
          <cell r="C5392" t="str">
            <v>PIEMONTE</v>
          </cell>
        </row>
        <row r="5393">
          <cell r="A5393" t="str">
            <v>RABBI</v>
          </cell>
          <cell r="B5393" t="str">
            <v>TN</v>
          </cell>
          <cell r="C5393" t="str">
            <v>TRENTINO ALTO ADIGE</v>
          </cell>
        </row>
        <row r="5394">
          <cell r="A5394" t="str">
            <v>RACALE</v>
          </cell>
          <cell r="B5394" t="str">
            <v>LE</v>
          </cell>
          <cell r="C5394" t="str">
            <v>PUGLIA</v>
          </cell>
        </row>
        <row r="5395">
          <cell r="A5395" t="str">
            <v>RACALMUTO</v>
          </cell>
          <cell r="B5395" t="str">
            <v>AG</v>
          </cell>
          <cell r="C5395" t="str">
            <v>SICILIA</v>
          </cell>
        </row>
        <row r="5396">
          <cell r="A5396" t="str">
            <v>RACCONIGI</v>
          </cell>
          <cell r="B5396" t="str">
            <v>CN</v>
          </cell>
          <cell r="C5396" t="str">
            <v>PIEMONTE</v>
          </cell>
        </row>
        <row r="5397">
          <cell r="A5397" t="str">
            <v>RACCUJA</v>
          </cell>
          <cell r="B5397" t="str">
            <v>ME</v>
          </cell>
          <cell r="C5397" t="str">
            <v>SICILIA</v>
          </cell>
        </row>
        <row r="5398">
          <cell r="A5398" t="str">
            <v>RACINES</v>
          </cell>
          <cell r="B5398" t="str">
            <v>BZ</v>
          </cell>
          <cell r="C5398" t="str">
            <v>TRENTINO ALTO ADIGE</v>
          </cell>
        </row>
        <row r="5399">
          <cell r="A5399" t="str">
            <v>RADDA IN CHIANTI</v>
          </cell>
          <cell r="B5399" t="str">
            <v>SI</v>
          </cell>
          <cell r="C5399" t="str">
            <v>TOSCANA</v>
          </cell>
        </row>
        <row r="5400">
          <cell r="A5400" t="str">
            <v>RADDUSA</v>
          </cell>
          <cell r="B5400" t="str">
            <v>CT</v>
          </cell>
          <cell r="C5400" t="str">
            <v>SICILIA</v>
          </cell>
        </row>
        <row r="5401">
          <cell r="A5401" t="str">
            <v>RADICOFANI</v>
          </cell>
          <cell r="B5401" t="str">
            <v>SI</v>
          </cell>
          <cell r="C5401" t="str">
            <v>TOSCANA</v>
          </cell>
        </row>
        <row r="5402">
          <cell r="A5402" t="str">
            <v>RADICONDOLI</v>
          </cell>
          <cell r="B5402" t="str">
            <v>SI</v>
          </cell>
          <cell r="C5402" t="str">
            <v>TOSCANA</v>
          </cell>
        </row>
        <row r="5403">
          <cell r="A5403" t="str">
            <v>RAFFADALI</v>
          </cell>
          <cell r="B5403" t="str">
            <v>AG</v>
          </cell>
          <cell r="C5403" t="str">
            <v>SICILIA</v>
          </cell>
        </row>
        <row r="5404">
          <cell r="A5404" t="str">
            <v>RAGALNA</v>
          </cell>
          <cell r="B5404" t="str">
            <v>CT</v>
          </cell>
          <cell r="C5404" t="str">
            <v>SICILIA</v>
          </cell>
        </row>
        <row r="5405">
          <cell r="A5405" t="str">
            <v>RAGOGNA</v>
          </cell>
          <cell r="B5405" t="str">
            <v>UD</v>
          </cell>
          <cell r="C5405" t="str">
            <v>FRIULI VENEZIA GIULIA</v>
          </cell>
        </row>
        <row r="5406">
          <cell r="A5406" t="str">
            <v>RAGOLI</v>
          </cell>
          <cell r="B5406" t="str">
            <v>TN</v>
          </cell>
          <cell r="C5406" t="str">
            <v>TRENTINO ALTO ADIGE</v>
          </cell>
        </row>
        <row r="5407">
          <cell r="A5407" t="str">
            <v>RAGUSA</v>
          </cell>
          <cell r="B5407" t="str">
            <v>RG</v>
          </cell>
          <cell r="C5407" t="str">
            <v>SICILIA</v>
          </cell>
        </row>
        <row r="5408">
          <cell r="A5408" t="str">
            <v>RAIANO</v>
          </cell>
          <cell r="B5408" t="str">
            <v>AQ</v>
          </cell>
          <cell r="C5408" t="str">
            <v>ABRUZZO</v>
          </cell>
        </row>
        <row r="5409">
          <cell r="A5409" t="str">
            <v>RAMACCA</v>
          </cell>
          <cell r="B5409" t="str">
            <v>CT</v>
          </cell>
          <cell r="C5409" t="str">
            <v>SICILIA</v>
          </cell>
        </row>
        <row r="5410">
          <cell r="A5410" t="str">
            <v>RAMISETO</v>
          </cell>
          <cell r="B5410" t="str">
            <v>RE</v>
          </cell>
          <cell r="C5410" t="str">
            <v>EMILIA ROMAGNA</v>
          </cell>
        </row>
        <row r="5411">
          <cell r="A5411" t="str">
            <v>RAMPONIO VERNA</v>
          </cell>
          <cell r="B5411" t="str">
            <v>CO</v>
          </cell>
          <cell r="C5411" t="str">
            <v>LOMBARDIA</v>
          </cell>
        </row>
        <row r="5412">
          <cell r="A5412" t="str">
            <v>RANCIO VALCUVIA</v>
          </cell>
          <cell r="B5412" t="str">
            <v>VA</v>
          </cell>
          <cell r="C5412" t="str">
            <v>LOMBARDIA</v>
          </cell>
        </row>
        <row r="5413">
          <cell r="A5413" t="str">
            <v>RANCO</v>
          </cell>
          <cell r="B5413" t="str">
            <v>VA</v>
          </cell>
          <cell r="C5413" t="str">
            <v>LOMBARDIA</v>
          </cell>
        </row>
        <row r="5414">
          <cell r="A5414" t="str">
            <v>RANDAZZO</v>
          </cell>
          <cell r="B5414" t="str">
            <v>CT</v>
          </cell>
          <cell r="C5414" t="str">
            <v>SICILIA</v>
          </cell>
        </row>
        <row r="5415">
          <cell r="A5415" t="str">
            <v>RANICA</v>
          </cell>
          <cell r="B5415" t="str">
            <v>BG</v>
          </cell>
          <cell r="C5415" t="str">
            <v>LOMBARDIA</v>
          </cell>
        </row>
        <row r="5416">
          <cell r="A5416" t="str">
            <v>RANZANICO</v>
          </cell>
          <cell r="B5416" t="str">
            <v>BG</v>
          </cell>
          <cell r="C5416" t="str">
            <v>LOMBARDIA</v>
          </cell>
        </row>
        <row r="5417">
          <cell r="A5417" t="str">
            <v>RANZO</v>
          </cell>
          <cell r="B5417" t="str">
            <v>IM</v>
          </cell>
          <cell r="C5417" t="str">
            <v>LIGURIA</v>
          </cell>
        </row>
        <row r="5418">
          <cell r="A5418" t="str">
            <v>RAPAGNANO</v>
          </cell>
          <cell r="B5418" t="str">
            <v>AP</v>
          </cell>
          <cell r="C5418" t="str">
            <v>MARCHE</v>
          </cell>
        </row>
        <row r="5419">
          <cell r="A5419" t="str">
            <v>RAPALLO</v>
          </cell>
          <cell r="B5419" t="str">
            <v>GE</v>
          </cell>
          <cell r="C5419" t="str">
            <v>LIGURIA</v>
          </cell>
        </row>
        <row r="5420">
          <cell r="A5420" t="str">
            <v>RAPINO</v>
          </cell>
          <cell r="B5420" t="str">
            <v>CH</v>
          </cell>
          <cell r="C5420" t="str">
            <v>ABRUZZO</v>
          </cell>
        </row>
        <row r="5421">
          <cell r="A5421" t="str">
            <v>RAPOLANO TERME</v>
          </cell>
          <cell r="B5421" t="str">
            <v>SI</v>
          </cell>
          <cell r="C5421" t="str">
            <v>TOSCANA</v>
          </cell>
        </row>
        <row r="5422">
          <cell r="A5422" t="str">
            <v>RAPOLLA</v>
          </cell>
          <cell r="B5422" t="str">
            <v>PZ</v>
          </cell>
          <cell r="C5422" t="str">
            <v>BASILICATA</v>
          </cell>
        </row>
        <row r="5423">
          <cell r="A5423" t="str">
            <v>RAPONE</v>
          </cell>
          <cell r="B5423" t="str">
            <v>PZ</v>
          </cell>
          <cell r="C5423" t="str">
            <v>BASILICATA</v>
          </cell>
        </row>
        <row r="5424">
          <cell r="A5424" t="str">
            <v>RASSA</v>
          </cell>
          <cell r="B5424" t="str">
            <v>VC</v>
          </cell>
          <cell r="C5424" t="str">
            <v>PIEMONTE</v>
          </cell>
        </row>
        <row r="5425">
          <cell r="A5425" t="str">
            <v>RASUN ANTERSELVA</v>
          </cell>
          <cell r="B5425" t="str">
            <v>BZ</v>
          </cell>
          <cell r="C5425" t="str">
            <v>TRENTINO ALTO ADIGE</v>
          </cell>
        </row>
        <row r="5426">
          <cell r="A5426" t="str">
            <v>RASURA</v>
          </cell>
          <cell r="B5426" t="str">
            <v>SO</v>
          </cell>
          <cell r="C5426" t="str">
            <v>LOMBARDIA</v>
          </cell>
        </row>
        <row r="5427">
          <cell r="A5427" t="str">
            <v>RAVANUSA</v>
          </cell>
          <cell r="B5427" t="str">
            <v>AG</v>
          </cell>
          <cell r="C5427" t="str">
            <v>SICILIA</v>
          </cell>
        </row>
        <row r="5428">
          <cell r="A5428" t="str">
            <v>RAVARINO</v>
          </cell>
          <cell r="B5428" t="str">
            <v>MO</v>
          </cell>
          <cell r="C5428" t="str">
            <v>EMILIA ROMAGNA</v>
          </cell>
        </row>
        <row r="5429">
          <cell r="A5429" t="str">
            <v>RAVASCLETTO</v>
          </cell>
          <cell r="B5429" t="str">
            <v>UD</v>
          </cell>
          <cell r="C5429" t="str">
            <v>FRIULI VENEZIA GIULIA</v>
          </cell>
        </row>
        <row r="5430">
          <cell r="A5430" t="str">
            <v>RAVELLO</v>
          </cell>
          <cell r="B5430" t="str">
            <v>SA</v>
          </cell>
          <cell r="C5430" t="str">
            <v>CAMPANIA</v>
          </cell>
        </row>
        <row r="5431">
          <cell r="A5431" t="str">
            <v>RAVENNA</v>
          </cell>
          <cell r="B5431" t="str">
            <v>RA</v>
          </cell>
          <cell r="C5431" t="str">
            <v>EMILIA ROMAGNA</v>
          </cell>
        </row>
        <row r="5432">
          <cell r="A5432" t="str">
            <v>RAVEO</v>
          </cell>
          <cell r="B5432" t="str">
            <v>UD</v>
          </cell>
          <cell r="C5432" t="str">
            <v>FRIULI VENEZIA GIULIA</v>
          </cell>
        </row>
        <row r="5433">
          <cell r="A5433" t="str">
            <v>RAVISCANINA</v>
          </cell>
          <cell r="B5433" t="str">
            <v>CE</v>
          </cell>
          <cell r="C5433" t="str">
            <v>CAMPANIA</v>
          </cell>
        </row>
        <row r="5434">
          <cell r="A5434" t="str">
            <v>RE</v>
          </cell>
          <cell r="B5434" t="str">
            <v>VB</v>
          </cell>
          <cell r="C5434" t="str">
            <v>PIEMONTE</v>
          </cell>
        </row>
        <row r="5435">
          <cell r="A5435" t="str">
            <v>REA</v>
          </cell>
          <cell r="B5435" t="str">
            <v>PV</v>
          </cell>
          <cell r="C5435" t="str">
            <v>LOMBARDIA</v>
          </cell>
        </row>
        <row r="5436">
          <cell r="A5436" t="str">
            <v>REALMONTE</v>
          </cell>
          <cell r="B5436" t="str">
            <v>AG</v>
          </cell>
          <cell r="C5436" t="str">
            <v>SICILIA</v>
          </cell>
        </row>
        <row r="5437">
          <cell r="A5437" t="str">
            <v>REANA DEL ROIALE</v>
          </cell>
          <cell r="B5437" t="str">
            <v>UD</v>
          </cell>
          <cell r="C5437" t="str">
            <v>FRIULI VENEZIA GIULIA</v>
          </cell>
        </row>
        <row r="5438">
          <cell r="A5438" t="str">
            <v>REANO</v>
          </cell>
          <cell r="B5438" t="str">
            <v>TO</v>
          </cell>
          <cell r="C5438" t="str">
            <v>PIEMONTE</v>
          </cell>
        </row>
        <row r="5439">
          <cell r="A5439" t="str">
            <v>RECALE</v>
          </cell>
          <cell r="B5439" t="str">
            <v>CE</v>
          </cell>
          <cell r="C5439" t="str">
            <v>CAMPANIA</v>
          </cell>
        </row>
        <row r="5440">
          <cell r="A5440" t="str">
            <v>RECANATI</v>
          </cell>
          <cell r="B5440" t="str">
            <v>MC</v>
          </cell>
          <cell r="C5440" t="str">
            <v>MARCHE</v>
          </cell>
        </row>
        <row r="5441">
          <cell r="A5441" t="str">
            <v>RECCO</v>
          </cell>
          <cell r="B5441" t="str">
            <v>GE</v>
          </cell>
          <cell r="C5441" t="str">
            <v>LIGURIA</v>
          </cell>
        </row>
        <row r="5442">
          <cell r="A5442" t="str">
            <v>RECETTO</v>
          </cell>
          <cell r="B5442" t="str">
            <v>NO</v>
          </cell>
          <cell r="C5442" t="str">
            <v>PIEMONTE</v>
          </cell>
        </row>
        <row r="5443">
          <cell r="A5443" t="str">
            <v>RECOARO TERME</v>
          </cell>
          <cell r="B5443" t="str">
            <v>VI</v>
          </cell>
          <cell r="C5443" t="str">
            <v>VENETO</v>
          </cell>
        </row>
        <row r="5444">
          <cell r="A5444" t="str">
            <v>REDAVALLE</v>
          </cell>
          <cell r="B5444" t="str">
            <v>PV</v>
          </cell>
          <cell r="C5444" t="str">
            <v>LOMBARDIA</v>
          </cell>
        </row>
        <row r="5445">
          <cell r="A5445" t="str">
            <v>REDONDESCO</v>
          </cell>
          <cell r="B5445" t="str">
            <v>MN</v>
          </cell>
          <cell r="C5445" t="str">
            <v>LOMBARDIA</v>
          </cell>
        </row>
        <row r="5446">
          <cell r="A5446" t="str">
            <v>REFRANCORE</v>
          </cell>
          <cell r="B5446" t="str">
            <v>AT</v>
          </cell>
          <cell r="C5446" t="str">
            <v>PIEMONTE</v>
          </cell>
        </row>
        <row r="5447">
          <cell r="A5447" t="str">
            <v>REFRONTOLO</v>
          </cell>
          <cell r="B5447" t="str">
            <v>TV</v>
          </cell>
          <cell r="C5447" t="str">
            <v>VENETO</v>
          </cell>
        </row>
        <row r="5448">
          <cell r="A5448" t="str">
            <v>REGALBUTO</v>
          </cell>
          <cell r="B5448" t="str">
            <v>EN</v>
          </cell>
          <cell r="C5448" t="str">
            <v>SICILIA</v>
          </cell>
        </row>
        <row r="5449">
          <cell r="A5449" t="str">
            <v>REGGELLO</v>
          </cell>
          <cell r="B5449" t="str">
            <v>FI</v>
          </cell>
          <cell r="C5449" t="str">
            <v>TOSCANA</v>
          </cell>
        </row>
        <row r="5450">
          <cell r="A5450" t="str">
            <v>REGGIO DI CALABRIA</v>
          </cell>
          <cell r="B5450" t="str">
            <v>RC</v>
          </cell>
          <cell r="C5450" t="str">
            <v>CALABRIA</v>
          </cell>
        </row>
        <row r="5451">
          <cell r="A5451" t="str">
            <v>REGGIO NELL'EMILIA</v>
          </cell>
          <cell r="B5451" t="str">
            <v>RE</v>
          </cell>
          <cell r="C5451" t="str">
            <v>EMILIA ROMAGNA</v>
          </cell>
        </row>
        <row r="5452">
          <cell r="A5452" t="str">
            <v>REGGIOLO</v>
          </cell>
          <cell r="B5452" t="str">
            <v>RE</v>
          </cell>
          <cell r="C5452" t="str">
            <v>EMILIA ROMAGNA</v>
          </cell>
        </row>
        <row r="5453">
          <cell r="A5453" t="str">
            <v>REINO</v>
          </cell>
          <cell r="B5453" t="str">
            <v>BN</v>
          </cell>
          <cell r="C5453" t="str">
            <v>CAMPANIA</v>
          </cell>
        </row>
        <row r="5454">
          <cell r="A5454" t="str">
            <v>REITANO</v>
          </cell>
          <cell r="B5454" t="str">
            <v>ME</v>
          </cell>
          <cell r="C5454" t="str">
            <v>SICILIA</v>
          </cell>
        </row>
        <row r="5455">
          <cell r="A5455" t="str">
            <v>REMANZACCO</v>
          </cell>
          <cell r="B5455" t="str">
            <v>UD</v>
          </cell>
          <cell r="C5455" t="str">
            <v>FRIULI VENEZIA GIULIA</v>
          </cell>
        </row>
        <row r="5456">
          <cell r="A5456" t="str">
            <v>REMEDELLO</v>
          </cell>
          <cell r="B5456" t="str">
            <v>BS</v>
          </cell>
          <cell r="C5456" t="str">
            <v>LOMBARDIA</v>
          </cell>
        </row>
        <row r="5457">
          <cell r="A5457" t="str">
            <v>RENATE</v>
          </cell>
          <cell r="B5457" t="str">
            <v>MI</v>
          </cell>
          <cell r="C5457" t="str">
            <v>LOMBARDIA</v>
          </cell>
        </row>
        <row r="5458">
          <cell r="A5458" t="str">
            <v>RENDE</v>
          </cell>
          <cell r="B5458" t="str">
            <v>CS</v>
          </cell>
          <cell r="C5458" t="str">
            <v>CALABRIA</v>
          </cell>
        </row>
        <row r="5459">
          <cell r="A5459" t="str">
            <v>RENON</v>
          </cell>
          <cell r="B5459" t="str">
            <v>BZ</v>
          </cell>
          <cell r="C5459" t="str">
            <v>TRENTINO ALTO ADIGE</v>
          </cell>
        </row>
        <row r="5460">
          <cell r="A5460" t="str">
            <v>RESANA</v>
          </cell>
          <cell r="B5460" t="str">
            <v>TV</v>
          </cell>
          <cell r="C5460" t="str">
            <v>VENETO</v>
          </cell>
        </row>
        <row r="5461">
          <cell r="A5461" t="str">
            <v>RESCALDINA</v>
          </cell>
          <cell r="B5461" t="str">
            <v>MI</v>
          </cell>
          <cell r="C5461" t="str">
            <v>LOMBARDIA</v>
          </cell>
        </row>
        <row r="5462">
          <cell r="A5462" t="str">
            <v>RESIA</v>
          </cell>
          <cell r="B5462" t="str">
            <v>UD</v>
          </cell>
          <cell r="C5462" t="str">
            <v>FRIULI VENEZIA GIULIA</v>
          </cell>
        </row>
        <row r="5463">
          <cell r="A5463" t="str">
            <v>RESIUTTA</v>
          </cell>
          <cell r="B5463" t="str">
            <v>UD</v>
          </cell>
          <cell r="C5463" t="str">
            <v>FRIULI VENEZIA GIULIA</v>
          </cell>
        </row>
        <row r="5464">
          <cell r="A5464" t="str">
            <v>RESUTTANO</v>
          </cell>
          <cell r="B5464" t="str">
            <v>CL</v>
          </cell>
          <cell r="C5464" t="str">
            <v>SICILIA</v>
          </cell>
        </row>
        <row r="5465">
          <cell r="A5465" t="str">
            <v>RETORBIDO</v>
          </cell>
          <cell r="B5465" t="str">
            <v>PV</v>
          </cell>
          <cell r="C5465" t="str">
            <v>LOMBARDIA</v>
          </cell>
        </row>
        <row r="5466">
          <cell r="A5466" t="str">
            <v>REVELLO</v>
          </cell>
          <cell r="B5466" t="str">
            <v>CN</v>
          </cell>
          <cell r="C5466" t="str">
            <v>PIEMONTE</v>
          </cell>
        </row>
        <row r="5467">
          <cell r="A5467" t="str">
            <v>REVERE</v>
          </cell>
          <cell r="B5467" t="str">
            <v>MN</v>
          </cell>
          <cell r="C5467" t="str">
            <v>LOMBARDIA</v>
          </cell>
        </row>
        <row r="5468">
          <cell r="A5468" t="str">
            <v>REVIGLIASCO D'ASTI</v>
          </cell>
          <cell r="B5468" t="str">
            <v>AT</v>
          </cell>
          <cell r="C5468" t="str">
            <v>PIEMONTE</v>
          </cell>
        </row>
        <row r="5469">
          <cell r="A5469" t="str">
            <v>REVINE LAGO</v>
          </cell>
          <cell r="B5469" t="str">
            <v>TV</v>
          </cell>
          <cell r="C5469" t="str">
            <v>VENETO</v>
          </cell>
        </row>
        <row r="5470">
          <cell r="A5470" t="str">
            <v>REVO'</v>
          </cell>
          <cell r="B5470" t="str">
            <v>TN</v>
          </cell>
          <cell r="C5470" t="str">
            <v>TRENTINO ALTO ADIGE</v>
          </cell>
        </row>
        <row r="5471">
          <cell r="A5471" t="str">
            <v>REZZAGO</v>
          </cell>
          <cell r="B5471" t="str">
            <v>CO</v>
          </cell>
          <cell r="C5471" t="str">
            <v>LOMBARDIA</v>
          </cell>
        </row>
        <row r="5472">
          <cell r="A5472" t="str">
            <v>REZZATO</v>
          </cell>
          <cell r="B5472" t="str">
            <v>BS</v>
          </cell>
          <cell r="C5472" t="str">
            <v>LOMBARDIA</v>
          </cell>
        </row>
        <row r="5473">
          <cell r="A5473" t="str">
            <v>REZZO</v>
          </cell>
          <cell r="B5473" t="str">
            <v>IM</v>
          </cell>
          <cell r="C5473" t="str">
            <v>LIGURIA</v>
          </cell>
        </row>
        <row r="5474">
          <cell r="A5474" t="str">
            <v>REZZOAGLIO</v>
          </cell>
          <cell r="B5474" t="str">
            <v>GE</v>
          </cell>
          <cell r="C5474" t="str">
            <v>LIGURIA</v>
          </cell>
        </row>
        <row r="5475">
          <cell r="A5475" t="str">
            <v>RHEMES-NOTRE-DAME</v>
          </cell>
          <cell r="B5475" t="str">
            <v>AO</v>
          </cell>
          <cell r="C5475" t="str">
            <v>VALLE D'AOSTA</v>
          </cell>
        </row>
        <row r="5476">
          <cell r="A5476" t="str">
            <v>RHEMES-SAINT-GEORGES</v>
          </cell>
          <cell r="B5476" t="str">
            <v>AO</v>
          </cell>
          <cell r="C5476" t="str">
            <v>VALLE D'AOSTA</v>
          </cell>
        </row>
        <row r="5477">
          <cell r="A5477" t="str">
            <v>RHO</v>
          </cell>
          <cell r="B5477" t="str">
            <v>MI</v>
          </cell>
          <cell r="C5477" t="str">
            <v>LOMBARDIA</v>
          </cell>
        </row>
        <row r="5478">
          <cell r="A5478" t="str">
            <v>RIACE</v>
          </cell>
          <cell r="B5478" t="str">
            <v>RC</v>
          </cell>
          <cell r="C5478" t="str">
            <v>CALABRIA</v>
          </cell>
        </row>
        <row r="5479">
          <cell r="A5479" t="str">
            <v>RIALTO</v>
          </cell>
          <cell r="B5479" t="str">
            <v>SV</v>
          </cell>
          <cell r="C5479" t="str">
            <v>LIGURIA</v>
          </cell>
        </row>
        <row r="5480">
          <cell r="A5480" t="str">
            <v>RIANO</v>
          </cell>
          <cell r="B5480" t="str">
            <v>RM</v>
          </cell>
          <cell r="C5480" t="str">
            <v>LAZIO</v>
          </cell>
        </row>
        <row r="5481">
          <cell r="A5481" t="str">
            <v>RIARDO</v>
          </cell>
          <cell r="B5481" t="str">
            <v>CE</v>
          </cell>
          <cell r="C5481" t="str">
            <v>CAMPANIA</v>
          </cell>
        </row>
        <row r="5482">
          <cell r="A5482" t="str">
            <v>RIBERA</v>
          </cell>
          <cell r="B5482" t="str">
            <v>AG</v>
          </cell>
          <cell r="C5482" t="str">
            <v>SICILIA</v>
          </cell>
        </row>
        <row r="5483">
          <cell r="A5483" t="str">
            <v>RIBORDONE</v>
          </cell>
          <cell r="B5483" t="str">
            <v>TO</v>
          </cell>
          <cell r="C5483" t="str">
            <v>PIEMONTE</v>
          </cell>
        </row>
        <row r="5484">
          <cell r="A5484" t="str">
            <v>RICADI</v>
          </cell>
          <cell r="B5484" t="str">
            <v>VV</v>
          </cell>
          <cell r="C5484" t="str">
            <v>CALABRIA</v>
          </cell>
        </row>
        <row r="5485">
          <cell r="A5485" t="str">
            <v>RICALDONE</v>
          </cell>
          <cell r="B5485" t="str">
            <v>AL</v>
          </cell>
          <cell r="C5485" t="str">
            <v>PIEMONTE</v>
          </cell>
        </row>
        <row r="5486">
          <cell r="A5486" t="str">
            <v>RICCIA</v>
          </cell>
          <cell r="B5486" t="str">
            <v>CB</v>
          </cell>
          <cell r="C5486" t="str">
            <v>MOLISE</v>
          </cell>
        </row>
        <row r="5487">
          <cell r="A5487" t="str">
            <v>RICCIONE</v>
          </cell>
          <cell r="B5487" t="str">
            <v>RN</v>
          </cell>
          <cell r="C5487" t="str">
            <v>EMILIA ROMAGNA</v>
          </cell>
        </row>
        <row r="5488">
          <cell r="A5488" t="str">
            <v>RICCO' DEL GOLFO DI SPEZIA</v>
          </cell>
          <cell r="B5488" t="str">
            <v>SP</v>
          </cell>
          <cell r="C5488" t="str">
            <v>LIGURIA</v>
          </cell>
        </row>
        <row r="5489">
          <cell r="A5489" t="str">
            <v>RICENGO</v>
          </cell>
          <cell r="B5489" t="str">
            <v>CR</v>
          </cell>
          <cell r="C5489" t="str">
            <v>LOMBARDIA</v>
          </cell>
        </row>
        <row r="5490">
          <cell r="A5490" t="str">
            <v>RICIGLIANO</v>
          </cell>
          <cell r="B5490" t="str">
            <v>SA</v>
          </cell>
          <cell r="C5490" t="str">
            <v>CAMPANIA</v>
          </cell>
        </row>
        <row r="5491">
          <cell r="A5491" t="str">
            <v>RIESE PIO X</v>
          </cell>
          <cell r="B5491" t="str">
            <v>TV</v>
          </cell>
          <cell r="C5491" t="str">
            <v>VENETO</v>
          </cell>
        </row>
        <row r="5492">
          <cell r="A5492" t="str">
            <v>RIESI</v>
          </cell>
          <cell r="B5492" t="str">
            <v>CL</v>
          </cell>
          <cell r="C5492" t="str">
            <v>SICILIA</v>
          </cell>
        </row>
        <row r="5493">
          <cell r="A5493" t="str">
            <v>RIETI</v>
          </cell>
          <cell r="B5493" t="str">
            <v>RI</v>
          </cell>
          <cell r="C5493" t="str">
            <v>LAZIO</v>
          </cell>
        </row>
        <row r="5494">
          <cell r="A5494" t="str">
            <v>RIFIANO</v>
          </cell>
          <cell r="B5494" t="str">
            <v>BZ</v>
          </cell>
          <cell r="C5494" t="str">
            <v>TRENTINO ALTO ADIGE</v>
          </cell>
        </row>
        <row r="5495">
          <cell r="A5495" t="str">
            <v>RIFREDDO</v>
          </cell>
          <cell r="B5495" t="str">
            <v>CN</v>
          </cell>
          <cell r="C5495" t="str">
            <v>PIEMONTE</v>
          </cell>
        </row>
        <row r="5496">
          <cell r="A5496" t="str">
            <v>RIGNANO FLAMINIO</v>
          </cell>
          <cell r="B5496" t="str">
            <v>RM</v>
          </cell>
          <cell r="C5496" t="str">
            <v>LAZIO</v>
          </cell>
        </row>
        <row r="5497">
          <cell r="A5497" t="str">
            <v>RIGNANO GARGANICO</v>
          </cell>
          <cell r="B5497" t="str">
            <v>FG</v>
          </cell>
          <cell r="C5497" t="str">
            <v>PUGLIA</v>
          </cell>
        </row>
        <row r="5498">
          <cell r="A5498" t="str">
            <v>RIGNANO SULL'ARNO</v>
          </cell>
          <cell r="B5498" t="str">
            <v>FI</v>
          </cell>
          <cell r="C5498" t="str">
            <v>TOSCANA</v>
          </cell>
        </row>
        <row r="5499">
          <cell r="A5499" t="str">
            <v>RIGOLATO</v>
          </cell>
          <cell r="B5499" t="str">
            <v>UD</v>
          </cell>
          <cell r="C5499" t="str">
            <v>FRIULI VENEZIA GIULIA</v>
          </cell>
        </row>
        <row r="5500">
          <cell r="A5500" t="str">
            <v>RIMA SAN GIUSEPPE</v>
          </cell>
          <cell r="B5500" t="str">
            <v>VC</v>
          </cell>
          <cell r="C5500" t="str">
            <v>PIEMONTE</v>
          </cell>
        </row>
        <row r="5501">
          <cell r="A5501" t="str">
            <v>RIMASCO</v>
          </cell>
          <cell r="B5501" t="str">
            <v>VC</v>
          </cell>
          <cell r="C5501" t="str">
            <v>PIEMONTE</v>
          </cell>
        </row>
        <row r="5502">
          <cell r="A5502" t="str">
            <v>RIMELLA</v>
          </cell>
          <cell r="B5502" t="str">
            <v>VC</v>
          </cell>
          <cell r="C5502" t="str">
            <v>PIEMONTE</v>
          </cell>
        </row>
        <row r="5503">
          <cell r="A5503" t="str">
            <v>RIMINI</v>
          </cell>
          <cell r="B5503" t="str">
            <v>RN</v>
          </cell>
          <cell r="C5503" t="str">
            <v>EMILIA ROMAGNA</v>
          </cell>
        </row>
        <row r="5504">
          <cell r="A5504" t="str">
            <v>RIO DI PUSTERIA</v>
          </cell>
          <cell r="B5504" t="str">
            <v>BZ</v>
          </cell>
          <cell r="C5504" t="str">
            <v>TRENTINO ALTO ADIGE</v>
          </cell>
        </row>
        <row r="5505">
          <cell r="A5505" t="str">
            <v>RIO MARINA</v>
          </cell>
          <cell r="B5505" t="str">
            <v>LI</v>
          </cell>
          <cell r="C5505" t="str">
            <v>TOSCANA</v>
          </cell>
        </row>
        <row r="5506">
          <cell r="A5506" t="str">
            <v>RIO NELL'ELBA</v>
          </cell>
          <cell r="B5506" t="str">
            <v>LI</v>
          </cell>
          <cell r="C5506" t="str">
            <v>TOSCANA</v>
          </cell>
        </row>
        <row r="5507">
          <cell r="A5507" t="str">
            <v>RIO SALICETO</v>
          </cell>
          <cell r="B5507" t="str">
            <v>RE</v>
          </cell>
          <cell r="C5507" t="str">
            <v>EMILIA ROMAGNA</v>
          </cell>
        </row>
        <row r="5508">
          <cell r="A5508" t="str">
            <v>RIOFREDDO</v>
          </cell>
          <cell r="B5508" t="str">
            <v>RM</v>
          </cell>
          <cell r="C5508" t="str">
            <v>LAZIO</v>
          </cell>
        </row>
        <row r="5509">
          <cell r="A5509" t="str">
            <v>RIOLO TERME</v>
          </cell>
          <cell r="B5509" t="str">
            <v>RA</v>
          </cell>
          <cell r="C5509" t="str">
            <v>EMILIA ROMAGNA</v>
          </cell>
        </row>
        <row r="5510">
          <cell r="A5510" t="str">
            <v>RIOLUNATO</v>
          </cell>
          <cell r="B5510" t="str">
            <v>MO</v>
          </cell>
          <cell r="C5510" t="str">
            <v>EMILIA ROMAGNA</v>
          </cell>
        </row>
        <row r="5511">
          <cell r="A5511" t="str">
            <v>RIOMAGGIORE</v>
          </cell>
          <cell r="B5511" t="str">
            <v>SP</v>
          </cell>
          <cell r="C5511" t="str">
            <v>LIGURIA</v>
          </cell>
        </row>
        <row r="5512">
          <cell r="A5512" t="str">
            <v>RIONERO IN VULTURE</v>
          </cell>
          <cell r="B5512" t="str">
            <v>PZ</v>
          </cell>
          <cell r="C5512" t="str">
            <v>BASILICATA</v>
          </cell>
        </row>
        <row r="5513">
          <cell r="A5513" t="str">
            <v>RIONERO SANNITICO</v>
          </cell>
          <cell r="B5513" t="str">
            <v>IS</v>
          </cell>
          <cell r="C5513" t="str">
            <v>MOLISE</v>
          </cell>
        </row>
        <row r="5514">
          <cell r="A5514" t="str">
            <v>RIPA TEATINA</v>
          </cell>
          <cell r="B5514" t="str">
            <v>CH</v>
          </cell>
          <cell r="C5514" t="str">
            <v>ABRUZZO</v>
          </cell>
        </row>
        <row r="5515">
          <cell r="A5515" t="str">
            <v>RIPABOTTONI</v>
          </cell>
          <cell r="B5515" t="str">
            <v>CB</v>
          </cell>
          <cell r="C5515" t="str">
            <v>MOLISE</v>
          </cell>
        </row>
        <row r="5516">
          <cell r="A5516" t="str">
            <v>RIPACANDIDA</v>
          </cell>
          <cell r="B5516" t="str">
            <v>PZ</v>
          </cell>
          <cell r="C5516" t="str">
            <v>BASILICATA</v>
          </cell>
        </row>
        <row r="5517">
          <cell r="A5517" t="str">
            <v>RIPALIMOSANI</v>
          </cell>
          <cell r="B5517" t="str">
            <v>CB</v>
          </cell>
          <cell r="C5517" t="str">
            <v>MOLISE</v>
          </cell>
        </row>
        <row r="5518">
          <cell r="A5518" t="str">
            <v>RIPALTA ARPINA</v>
          </cell>
          <cell r="B5518" t="str">
            <v>CR</v>
          </cell>
          <cell r="C5518" t="str">
            <v>LOMBARDIA</v>
          </cell>
        </row>
        <row r="5519">
          <cell r="A5519" t="str">
            <v>RIPALTA CREMASCA</v>
          </cell>
          <cell r="B5519" t="str">
            <v>CR</v>
          </cell>
          <cell r="C5519" t="str">
            <v>LOMBARDIA</v>
          </cell>
        </row>
        <row r="5520">
          <cell r="A5520" t="str">
            <v>RIPALTA GUERINA</v>
          </cell>
          <cell r="B5520" t="str">
            <v>CR</v>
          </cell>
          <cell r="C5520" t="str">
            <v>LOMBARDIA</v>
          </cell>
        </row>
        <row r="5521">
          <cell r="A5521" t="str">
            <v>RIPARBELLA</v>
          </cell>
          <cell r="B5521" t="str">
            <v>PI</v>
          </cell>
          <cell r="C5521" t="str">
            <v>TOSCANA</v>
          </cell>
        </row>
        <row r="5522">
          <cell r="A5522" t="str">
            <v>RIPATRANSONE</v>
          </cell>
          <cell r="B5522" t="str">
            <v>AP</v>
          </cell>
          <cell r="C5522" t="str">
            <v>MARCHE</v>
          </cell>
        </row>
        <row r="5523">
          <cell r="A5523" t="str">
            <v>RIPE</v>
          </cell>
          <cell r="B5523" t="str">
            <v>AN</v>
          </cell>
          <cell r="C5523" t="str">
            <v>MARCHE</v>
          </cell>
        </row>
        <row r="5524">
          <cell r="A5524" t="str">
            <v>RIPE SAN GINESIO</v>
          </cell>
          <cell r="B5524" t="str">
            <v>MC</v>
          </cell>
          <cell r="C5524" t="str">
            <v>MARCHE</v>
          </cell>
        </row>
        <row r="5525">
          <cell r="A5525" t="str">
            <v>RIPI</v>
          </cell>
          <cell r="B5525" t="str">
            <v>FR</v>
          </cell>
          <cell r="C5525" t="str">
            <v>LAZIO</v>
          </cell>
        </row>
        <row r="5526">
          <cell r="A5526" t="str">
            <v>RIPOSTO</v>
          </cell>
          <cell r="B5526" t="str">
            <v>CT</v>
          </cell>
          <cell r="C5526" t="str">
            <v>SICILIA</v>
          </cell>
        </row>
        <row r="5527">
          <cell r="A5527" t="str">
            <v>RITTANA</v>
          </cell>
          <cell r="B5527" t="str">
            <v>CN</v>
          </cell>
          <cell r="C5527" t="str">
            <v>PIEMONTE</v>
          </cell>
        </row>
        <row r="5528">
          <cell r="A5528" t="str">
            <v>RIVA DEL GARDA</v>
          </cell>
          <cell r="B5528" t="str">
            <v>TN</v>
          </cell>
          <cell r="C5528" t="str">
            <v>TRENTINO ALTO ADIGE</v>
          </cell>
        </row>
        <row r="5529">
          <cell r="A5529" t="str">
            <v>RIVA DI SOLTO</v>
          </cell>
          <cell r="B5529" t="str">
            <v>BG</v>
          </cell>
          <cell r="C5529" t="str">
            <v>LOMBARDIA</v>
          </cell>
        </row>
        <row r="5530">
          <cell r="A5530" t="str">
            <v>RIVA LIGURE</v>
          </cell>
          <cell r="B5530" t="str">
            <v>IM</v>
          </cell>
          <cell r="C5530" t="str">
            <v>LIGURIA</v>
          </cell>
        </row>
        <row r="5531">
          <cell r="A5531" t="str">
            <v>RIVA PRESSO CHIERI</v>
          </cell>
          <cell r="B5531" t="str">
            <v>TO</v>
          </cell>
          <cell r="C5531" t="str">
            <v>PIEMONTE</v>
          </cell>
        </row>
        <row r="5532">
          <cell r="A5532" t="str">
            <v>RIVA VALDOBBIA</v>
          </cell>
          <cell r="B5532" t="str">
            <v>VC</v>
          </cell>
          <cell r="C5532" t="str">
            <v>PIEMONTE</v>
          </cell>
        </row>
        <row r="5533">
          <cell r="A5533" t="str">
            <v>RIVALBA</v>
          </cell>
          <cell r="B5533" t="str">
            <v>TO</v>
          </cell>
          <cell r="C5533" t="str">
            <v>PIEMONTE</v>
          </cell>
        </row>
        <row r="5534">
          <cell r="A5534" t="str">
            <v>RIVALTA BORMIDA</v>
          </cell>
          <cell r="B5534" t="str">
            <v>AL</v>
          </cell>
          <cell r="C5534" t="str">
            <v>PIEMONTE</v>
          </cell>
        </row>
        <row r="5535">
          <cell r="A5535" t="str">
            <v>RIVALTA DI TORINO</v>
          </cell>
          <cell r="B5535" t="str">
            <v>TO</v>
          </cell>
          <cell r="C5535" t="str">
            <v>PIEMONTE</v>
          </cell>
        </row>
        <row r="5536">
          <cell r="A5536" t="str">
            <v>RIVAMONTE AGORDINO</v>
          </cell>
          <cell r="B5536" t="str">
            <v>BL</v>
          </cell>
          <cell r="C5536" t="str">
            <v>VENETO</v>
          </cell>
        </row>
        <row r="5537">
          <cell r="A5537" t="str">
            <v>RIVANAZZANO</v>
          </cell>
          <cell r="B5537" t="str">
            <v>PV</v>
          </cell>
          <cell r="C5537" t="str">
            <v>LOMBARDIA</v>
          </cell>
        </row>
        <row r="5538">
          <cell r="A5538" t="str">
            <v>RIVARA</v>
          </cell>
          <cell r="B5538" t="str">
            <v>TO</v>
          </cell>
          <cell r="C5538" t="str">
            <v>PIEMONTE</v>
          </cell>
        </row>
        <row r="5539">
          <cell r="A5539" t="str">
            <v>RIVAROLO CANAVESE</v>
          </cell>
          <cell r="B5539" t="str">
            <v>TO</v>
          </cell>
          <cell r="C5539" t="str">
            <v>PIEMONTE</v>
          </cell>
        </row>
        <row r="5540">
          <cell r="A5540" t="str">
            <v>RIVAROLO DEL RE ED UNITI</v>
          </cell>
          <cell r="B5540" t="str">
            <v>CR</v>
          </cell>
          <cell r="C5540" t="str">
            <v>LOMBARDIA</v>
          </cell>
        </row>
        <row r="5541">
          <cell r="A5541" t="str">
            <v>RIVAROLO MANTOVANO</v>
          </cell>
          <cell r="B5541" t="str">
            <v>MN</v>
          </cell>
          <cell r="C5541" t="str">
            <v>LOMBARDIA</v>
          </cell>
        </row>
        <row r="5542">
          <cell r="A5542" t="str">
            <v>RIVARONE</v>
          </cell>
          <cell r="B5542" t="str">
            <v>AL</v>
          </cell>
          <cell r="C5542" t="str">
            <v>PIEMONTE</v>
          </cell>
        </row>
        <row r="5543">
          <cell r="A5543" t="str">
            <v>RIVAROSSA</v>
          </cell>
          <cell r="B5543" t="str">
            <v>TO</v>
          </cell>
          <cell r="C5543" t="str">
            <v>PIEMONTE</v>
          </cell>
        </row>
        <row r="5544">
          <cell r="A5544" t="str">
            <v>RIVE</v>
          </cell>
          <cell r="B5544" t="str">
            <v>VC</v>
          </cell>
          <cell r="C5544" t="str">
            <v>PIEMONTE</v>
          </cell>
        </row>
        <row r="5545">
          <cell r="A5545" t="str">
            <v>RIVE D'ARCANO</v>
          </cell>
          <cell r="B5545" t="str">
            <v>UD</v>
          </cell>
          <cell r="C5545" t="str">
            <v>FRIULI VENEZIA GIULIA</v>
          </cell>
        </row>
        <row r="5546">
          <cell r="A5546" t="str">
            <v>RIVELLO</v>
          </cell>
          <cell r="B5546" t="str">
            <v>PZ</v>
          </cell>
          <cell r="C5546" t="str">
            <v>BASILICATA</v>
          </cell>
        </row>
        <row r="5547">
          <cell r="A5547" t="str">
            <v>RIVERGARO</v>
          </cell>
          <cell r="B5547" t="str">
            <v>PC</v>
          </cell>
          <cell r="C5547" t="str">
            <v>EMILIA ROMAGNA</v>
          </cell>
        </row>
        <row r="5548">
          <cell r="A5548" t="str">
            <v>RIVIGNANO</v>
          </cell>
          <cell r="B5548" t="str">
            <v>UD</v>
          </cell>
          <cell r="C5548" t="str">
            <v>FRIULI VENEZIA GIULIA</v>
          </cell>
        </row>
        <row r="5549">
          <cell r="A5549" t="str">
            <v>RIVISONDOLI</v>
          </cell>
          <cell r="B5549" t="str">
            <v>AQ</v>
          </cell>
          <cell r="C5549" t="str">
            <v>ABRUZZO</v>
          </cell>
        </row>
        <row r="5550">
          <cell r="A5550" t="str">
            <v>RIVODUTRI</v>
          </cell>
          <cell r="B5550" t="str">
            <v>RI</v>
          </cell>
          <cell r="C5550" t="str">
            <v>LAZIO</v>
          </cell>
        </row>
        <row r="5551">
          <cell r="A5551" t="str">
            <v>RIVOLI</v>
          </cell>
          <cell r="B5551" t="str">
            <v>TO</v>
          </cell>
          <cell r="C5551" t="str">
            <v>PIEMONTE</v>
          </cell>
        </row>
        <row r="5552">
          <cell r="A5552" t="str">
            <v>RIVOLI VERONESE</v>
          </cell>
          <cell r="B5552" t="str">
            <v>VR</v>
          </cell>
          <cell r="C5552" t="str">
            <v>VENETO</v>
          </cell>
        </row>
        <row r="5553">
          <cell r="A5553" t="str">
            <v>RIVOLTA D'ADDA</v>
          </cell>
          <cell r="B5553" t="str">
            <v>CR</v>
          </cell>
          <cell r="C5553" t="str">
            <v>LOMBARDIA</v>
          </cell>
        </row>
        <row r="5554">
          <cell r="A5554" t="str">
            <v>RIZZICONI</v>
          </cell>
          <cell r="B5554" t="str">
            <v>RC</v>
          </cell>
          <cell r="C5554" t="str">
            <v>CALABRIA</v>
          </cell>
        </row>
        <row r="5555">
          <cell r="A5555" t="str">
            <v>RO</v>
          </cell>
          <cell r="B5555" t="str">
            <v>FE</v>
          </cell>
          <cell r="C5555" t="str">
            <v>EMILIA ROMAGNA</v>
          </cell>
        </row>
        <row r="5556">
          <cell r="A5556" t="str">
            <v>ROANA</v>
          </cell>
          <cell r="B5556" t="str">
            <v>VI</v>
          </cell>
          <cell r="C5556" t="str">
            <v>VENETO</v>
          </cell>
        </row>
        <row r="5557">
          <cell r="A5557" t="str">
            <v>ROASCHIA</v>
          </cell>
          <cell r="B5557" t="str">
            <v>CN</v>
          </cell>
          <cell r="C5557" t="str">
            <v>PIEMONTE</v>
          </cell>
        </row>
        <row r="5558">
          <cell r="A5558" t="str">
            <v>ROASCIO</v>
          </cell>
          <cell r="B5558" t="str">
            <v>CN</v>
          </cell>
          <cell r="C5558" t="str">
            <v>PIEMONTE</v>
          </cell>
        </row>
        <row r="5559">
          <cell r="A5559" t="str">
            <v>ROASIO</v>
          </cell>
          <cell r="B5559" t="str">
            <v>VC</v>
          </cell>
          <cell r="C5559" t="str">
            <v>PIEMONTE</v>
          </cell>
        </row>
        <row r="5560">
          <cell r="A5560" t="str">
            <v>ROATTO</v>
          </cell>
          <cell r="B5560" t="str">
            <v>AT</v>
          </cell>
          <cell r="C5560" t="str">
            <v>PIEMONTE</v>
          </cell>
        </row>
        <row r="5561">
          <cell r="A5561" t="str">
            <v>ROBASSOMERO</v>
          </cell>
          <cell r="B5561" t="str">
            <v>TO</v>
          </cell>
          <cell r="C5561" t="str">
            <v>PIEMONTE</v>
          </cell>
        </row>
        <row r="5562">
          <cell r="A5562" t="str">
            <v>ROBBIATE</v>
          </cell>
          <cell r="B5562" t="str">
            <v>LC</v>
          </cell>
          <cell r="C5562" t="str">
            <v>LOMBARDIA</v>
          </cell>
        </row>
        <row r="5563">
          <cell r="A5563" t="str">
            <v>ROBBIO</v>
          </cell>
          <cell r="B5563" t="str">
            <v>PV</v>
          </cell>
          <cell r="C5563" t="str">
            <v>LOMBARDIA</v>
          </cell>
        </row>
        <row r="5564">
          <cell r="A5564" t="str">
            <v>ROBECCHETTO CON INDUNO</v>
          </cell>
          <cell r="B5564" t="str">
            <v>MI</v>
          </cell>
          <cell r="C5564" t="str">
            <v>LOMBARDIA</v>
          </cell>
        </row>
        <row r="5565">
          <cell r="A5565" t="str">
            <v>ROBECCO D'OGLIO</v>
          </cell>
          <cell r="B5565" t="str">
            <v>CR</v>
          </cell>
          <cell r="C5565" t="str">
            <v>LOMBARDIA</v>
          </cell>
        </row>
        <row r="5566">
          <cell r="A5566" t="str">
            <v>ROBECCO PAVESE</v>
          </cell>
          <cell r="B5566" t="str">
            <v>PV</v>
          </cell>
          <cell r="C5566" t="str">
            <v>LOMBARDIA</v>
          </cell>
        </row>
        <row r="5567">
          <cell r="A5567" t="str">
            <v>ROBECCO SUL NAVIGLIO</v>
          </cell>
          <cell r="B5567" t="str">
            <v>MI</v>
          </cell>
          <cell r="C5567" t="str">
            <v>LOMBARDIA</v>
          </cell>
        </row>
        <row r="5568">
          <cell r="A5568" t="str">
            <v>ROBELLA</v>
          </cell>
          <cell r="B5568" t="str">
            <v>AT</v>
          </cell>
          <cell r="C5568" t="str">
            <v>PIEMONTE</v>
          </cell>
        </row>
        <row r="5569">
          <cell r="A5569" t="str">
            <v>ROBILANTE</v>
          </cell>
          <cell r="B5569" t="str">
            <v>CN</v>
          </cell>
          <cell r="C5569" t="str">
            <v>PIEMONTE</v>
          </cell>
        </row>
        <row r="5570">
          <cell r="A5570" t="str">
            <v>ROBURENT</v>
          </cell>
          <cell r="B5570" t="str">
            <v>CN</v>
          </cell>
          <cell r="C5570" t="str">
            <v>PIEMONTE</v>
          </cell>
        </row>
        <row r="5571">
          <cell r="A5571" t="str">
            <v>ROCCA CANAVESE</v>
          </cell>
          <cell r="B5571" t="str">
            <v>TO</v>
          </cell>
          <cell r="C5571" t="str">
            <v>PIEMONTE</v>
          </cell>
        </row>
        <row r="5572">
          <cell r="A5572" t="str">
            <v>ROCCA CANTERANO</v>
          </cell>
          <cell r="B5572" t="str">
            <v>RM</v>
          </cell>
          <cell r="C5572" t="str">
            <v>LAZIO</v>
          </cell>
        </row>
        <row r="5573">
          <cell r="A5573" t="str">
            <v>ROCCA CIGLIE'</v>
          </cell>
          <cell r="B5573" t="str">
            <v>CN</v>
          </cell>
          <cell r="C5573" t="str">
            <v>PIEMONTE</v>
          </cell>
        </row>
        <row r="5574">
          <cell r="A5574" t="str">
            <v>ROCCA D'ARAZZO</v>
          </cell>
          <cell r="B5574" t="str">
            <v>AT</v>
          </cell>
          <cell r="C5574" t="str">
            <v>PIEMONTE</v>
          </cell>
        </row>
        <row r="5575">
          <cell r="A5575" t="str">
            <v>ROCCA D'ARCE</v>
          </cell>
          <cell r="B5575" t="str">
            <v>FR</v>
          </cell>
          <cell r="C5575" t="str">
            <v>LAZIO</v>
          </cell>
        </row>
        <row r="5576">
          <cell r="A5576" t="str">
            <v>ROCCA DE' BALDI</v>
          </cell>
          <cell r="B5576" t="str">
            <v>CN</v>
          </cell>
          <cell r="C5576" t="str">
            <v>PIEMONTE</v>
          </cell>
        </row>
        <row r="5577">
          <cell r="A5577" t="str">
            <v>ROCCA DE'GIORGI</v>
          </cell>
          <cell r="B5577" t="str">
            <v>PV</v>
          </cell>
          <cell r="C5577" t="str">
            <v>LOMBARDIA</v>
          </cell>
        </row>
        <row r="5578">
          <cell r="A5578" t="str">
            <v>ROCCA D'EVANDRO</v>
          </cell>
          <cell r="B5578" t="str">
            <v>CE</v>
          </cell>
          <cell r="C5578" t="str">
            <v>CAMPANIA</v>
          </cell>
        </row>
        <row r="5579">
          <cell r="A5579" t="str">
            <v>ROCCA DI BOTTE</v>
          </cell>
          <cell r="B5579" t="str">
            <v>AQ</v>
          </cell>
          <cell r="C5579" t="str">
            <v>ABRUZZO</v>
          </cell>
        </row>
        <row r="5580">
          <cell r="A5580" t="str">
            <v>ROCCA DI CAMBIO</v>
          </cell>
          <cell r="B5580" t="str">
            <v>AQ</v>
          </cell>
          <cell r="C5580" t="str">
            <v>ABRUZZO</v>
          </cell>
        </row>
        <row r="5581">
          <cell r="A5581" t="str">
            <v>ROCCA DI CAVE</v>
          </cell>
          <cell r="B5581" t="str">
            <v>RM</v>
          </cell>
          <cell r="C5581" t="str">
            <v>LAZIO</v>
          </cell>
        </row>
        <row r="5582">
          <cell r="A5582" t="str">
            <v>ROCCA DI MEZZO</v>
          </cell>
          <cell r="B5582" t="str">
            <v>AQ</v>
          </cell>
          <cell r="C5582" t="str">
            <v>ABRUZZO</v>
          </cell>
        </row>
        <row r="5583">
          <cell r="A5583" t="str">
            <v>ROCCA DI NETO</v>
          </cell>
          <cell r="B5583" t="str">
            <v>KR</v>
          </cell>
          <cell r="C5583" t="str">
            <v>CALABRIA</v>
          </cell>
        </row>
        <row r="5584">
          <cell r="A5584" t="str">
            <v>ROCCA DI PAPA</v>
          </cell>
          <cell r="B5584" t="str">
            <v>RM</v>
          </cell>
          <cell r="C5584" t="str">
            <v>LAZIO</v>
          </cell>
        </row>
        <row r="5585">
          <cell r="A5585" t="str">
            <v>ROCCA GRIMALDA</v>
          </cell>
          <cell r="B5585" t="str">
            <v>AL</v>
          </cell>
          <cell r="C5585" t="str">
            <v>PIEMONTE</v>
          </cell>
        </row>
        <row r="5586">
          <cell r="A5586" t="str">
            <v>ROCCA IMPERIALE</v>
          </cell>
          <cell r="B5586" t="str">
            <v>CS</v>
          </cell>
          <cell r="C5586" t="str">
            <v>CALABRIA</v>
          </cell>
        </row>
        <row r="5587">
          <cell r="A5587" t="str">
            <v>ROCCA MASSIMA</v>
          </cell>
          <cell r="B5587" t="str">
            <v>LT</v>
          </cell>
          <cell r="C5587" t="str">
            <v>LAZIO</v>
          </cell>
        </row>
        <row r="5588">
          <cell r="A5588" t="str">
            <v>ROCCA PIA</v>
          </cell>
          <cell r="B5588" t="str">
            <v>AQ</v>
          </cell>
          <cell r="C5588" t="str">
            <v>ABRUZZO</v>
          </cell>
        </row>
        <row r="5589">
          <cell r="A5589" t="str">
            <v>ROCCA PIETORE</v>
          </cell>
          <cell r="B5589" t="str">
            <v>BL</v>
          </cell>
          <cell r="C5589" t="str">
            <v>VENETO</v>
          </cell>
        </row>
        <row r="5590">
          <cell r="A5590" t="str">
            <v>ROCCA PRIORA</v>
          </cell>
          <cell r="B5590" t="str">
            <v>RM</v>
          </cell>
          <cell r="C5590" t="str">
            <v>LAZIO</v>
          </cell>
        </row>
        <row r="5591">
          <cell r="A5591" t="str">
            <v>ROCCA SAN CASCIANO</v>
          </cell>
          <cell r="B5591" t="str">
            <v>FO</v>
          </cell>
          <cell r="C5591" t="str">
            <v>EMILIA ROMAGNA</v>
          </cell>
        </row>
        <row r="5592">
          <cell r="A5592" t="str">
            <v>ROCCA SAN FELICE</v>
          </cell>
          <cell r="B5592" t="str">
            <v>AV</v>
          </cell>
          <cell r="C5592" t="str">
            <v>CAMPANIA</v>
          </cell>
        </row>
        <row r="5593">
          <cell r="A5593" t="str">
            <v>ROCCA SAN GIOVANNI</v>
          </cell>
          <cell r="B5593" t="str">
            <v>CH</v>
          </cell>
          <cell r="C5593" t="str">
            <v>ABRUZZO</v>
          </cell>
        </row>
        <row r="5594">
          <cell r="A5594" t="str">
            <v>ROCCA SANTA MARIA</v>
          </cell>
          <cell r="B5594" t="str">
            <v>TE</v>
          </cell>
          <cell r="C5594" t="str">
            <v>ABRUZZO</v>
          </cell>
        </row>
        <row r="5595">
          <cell r="A5595" t="str">
            <v>ROCCA SANTO STEFANO</v>
          </cell>
          <cell r="B5595" t="str">
            <v>RM</v>
          </cell>
          <cell r="C5595" t="str">
            <v>LAZIO</v>
          </cell>
        </row>
        <row r="5596">
          <cell r="A5596" t="str">
            <v>ROCCA SINIBALDA</v>
          </cell>
          <cell r="B5596" t="str">
            <v>RI</v>
          </cell>
          <cell r="C5596" t="str">
            <v>LAZIO</v>
          </cell>
        </row>
        <row r="5597">
          <cell r="A5597" t="str">
            <v>ROCCA SUSELLA</v>
          </cell>
          <cell r="B5597" t="str">
            <v>PV</v>
          </cell>
          <cell r="C5597" t="str">
            <v>LOMBARDIA</v>
          </cell>
        </row>
        <row r="5598">
          <cell r="A5598" t="str">
            <v>ROCCABASCERANA</v>
          </cell>
          <cell r="B5598" t="str">
            <v>AV</v>
          </cell>
          <cell r="C5598" t="str">
            <v>CAMPANIA</v>
          </cell>
        </row>
        <row r="5599">
          <cell r="A5599" t="str">
            <v>ROCCABERNARDA</v>
          </cell>
          <cell r="B5599" t="str">
            <v>KR</v>
          </cell>
          <cell r="C5599" t="str">
            <v>CALABRIA</v>
          </cell>
        </row>
        <row r="5600">
          <cell r="A5600" t="str">
            <v>ROCCABIANCA</v>
          </cell>
          <cell r="B5600" t="str">
            <v>PR</v>
          </cell>
          <cell r="C5600" t="str">
            <v>EMILIA ROMAGNA</v>
          </cell>
        </row>
        <row r="5601">
          <cell r="A5601" t="str">
            <v>ROCCABRUNA</v>
          </cell>
          <cell r="B5601" t="str">
            <v>CN</v>
          </cell>
          <cell r="C5601" t="str">
            <v>PIEMONTE</v>
          </cell>
        </row>
        <row r="5602">
          <cell r="A5602" t="str">
            <v>ROCCACASALE</v>
          </cell>
          <cell r="B5602" t="str">
            <v>AQ</v>
          </cell>
          <cell r="C5602" t="str">
            <v>ABRUZZO</v>
          </cell>
        </row>
        <row r="5603">
          <cell r="A5603" t="str">
            <v>ROCCADASPIDE</v>
          </cell>
          <cell r="B5603" t="str">
            <v>SA</v>
          </cell>
          <cell r="C5603" t="str">
            <v>CAMPANIA</v>
          </cell>
        </row>
        <row r="5604">
          <cell r="A5604" t="str">
            <v>ROCCAFIORITA</v>
          </cell>
          <cell r="B5604" t="str">
            <v>ME</v>
          </cell>
          <cell r="C5604" t="str">
            <v>SICILIA</v>
          </cell>
        </row>
        <row r="5605">
          <cell r="A5605" t="str">
            <v>ROCCAFLUVIONE</v>
          </cell>
          <cell r="B5605" t="str">
            <v>AP</v>
          </cell>
          <cell r="C5605" t="str">
            <v>MARCHE</v>
          </cell>
        </row>
        <row r="5606">
          <cell r="A5606" t="str">
            <v>ROCCAFORTE DEL GRECO</v>
          </cell>
          <cell r="B5606" t="str">
            <v>RC</v>
          </cell>
          <cell r="C5606" t="str">
            <v>CALABRIA</v>
          </cell>
        </row>
        <row r="5607">
          <cell r="A5607" t="str">
            <v>ROCCAFORTE LIGURE</v>
          </cell>
          <cell r="B5607" t="str">
            <v>AL</v>
          </cell>
          <cell r="C5607" t="str">
            <v>PIEMONTE</v>
          </cell>
        </row>
        <row r="5608">
          <cell r="A5608" t="str">
            <v>ROCCAFORTE MONDOVI'</v>
          </cell>
          <cell r="B5608" t="str">
            <v>CN</v>
          </cell>
          <cell r="C5608" t="str">
            <v>PIEMONTE</v>
          </cell>
        </row>
        <row r="5609">
          <cell r="A5609" t="str">
            <v>ROCCAFORZATA</v>
          </cell>
          <cell r="B5609" t="str">
            <v>TA</v>
          </cell>
          <cell r="C5609" t="str">
            <v>PUGLIA</v>
          </cell>
        </row>
        <row r="5610">
          <cell r="A5610" t="str">
            <v>ROCCAFRANCA</v>
          </cell>
          <cell r="B5610" t="str">
            <v>BS</v>
          </cell>
          <cell r="C5610" t="str">
            <v>LOMBARDIA</v>
          </cell>
        </row>
        <row r="5611">
          <cell r="A5611" t="str">
            <v>ROCCAGIOVINE</v>
          </cell>
          <cell r="B5611" t="str">
            <v>RM</v>
          </cell>
          <cell r="C5611" t="str">
            <v>LAZIO</v>
          </cell>
        </row>
        <row r="5612">
          <cell r="A5612" t="str">
            <v>ROCCAGLORIOSA</v>
          </cell>
          <cell r="B5612" t="str">
            <v>SA</v>
          </cell>
          <cell r="C5612" t="str">
            <v>CAMPANIA</v>
          </cell>
        </row>
        <row r="5613">
          <cell r="A5613" t="str">
            <v>ROCCAGORGA</v>
          </cell>
          <cell r="B5613" t="str">
            <v>LT</v>
          </cell>
          <cell r="C5613" t="str">
            <v>LAZIO</v>
          </cell>
        </row>
        <row r="5614">
          <cell r="A5614" t="str">
            <v>ROCCALBEGNA</v>
          </cell>
          <cell r="B5614" t="str">
            <v>GR</v>
          </cell>
          <cell r="C5614" t="str">
            <v>TOSCANA</v>
          </cell>
        </row>
        <row r="5615">
          <cell r="A5615" t="str">
            <v>ROCCALUMERA</v>
          </cell>
          <cell r="B5615" t="str">
            <v>ME</v>
          </cell>
          <cell r="C5615" t="str">
            <v>SICILIA</v>
          </cell>
        </row>
        <row r="5616">
          <cell r="A5616" t="str">
            <v>ROCCAMANDOLFI</v>
          </cell>
          <cell r="B5616" t="str">
            <v>IS</v>
          </cell>
          <cell r="C5616" t="str">
            <v>MOLISE</v>
          </cell>
        </row>
        <row r="5617">
          <cell r="A5617" t="str">
            <v>ROCCAMENA</v>
          </cell>
          <cell r="B5617" t="str">
            <v>PA</v>
          </cell>
          <cell r="C5617" t="str">
            <v>SICILIA</v>
          </cell>
        </row>
        <row r="5618">
          <cell r="A5618" t="str">
            <v>ROCCAMONFINA</v>
          </cell>
          <cell r="B5618" t="str">
            <v>CE</v>
          </cell>
          <cell r="C5618" t="str">
            <v>CAMPANIA</v>
          </cell>
        </row>
        <row r="5619">
          <cell r="A5619" t="str">
            <v>ROCCAMONTEPIANO</v>
          </cell>
          <cell r="B5619" t="str">
            <v>CH</v>
          </cell>
          <cell r="C5619" t="str">
            <v>ABRUZZO</v>
          </cell>
        </row>
        <row r="5620">
          <cell r="A5620" t="str">
            <v>ROCCAMORICE</v>
          </cell>
          <cell r="B5620" t="str">
            <v>PE</v>
          </cell>
          <cell r="C5620" t="str">
            <v>ABRUZZO</v>
          </cell>
        </row>
        <row r="5621">
          <cell r="A5621" t="str">
            <v>ROCCANOVA</v>
          </cell>
          <cell r="B5621" t="str">
            <v>PZ</v>
          </cell>
          <cell r="C5621" t="str">
            <v>BASILICATA</v>
          </cell>
        </row>
        <row r="5622">
          <cell r="A5622" t="str">
            <v>ROCCANTICA</v>
          </cell>
          <cell r="B5622" t="str">
            <v>RI</v>
          </cell>
          <cell r="C5622" t="str">
            <v>LAZIO</v>
          </cell>
        </row>
        <row r="5623">
          <cell r="A5623" t="str">
            <v>ROCCAPALUMBA</v>
          </cell>
          <cell r="B5623" t="str">
            <v>PA</v>
          </cell>
          <cell r="C5623" t="str">
            <v>SICILIA</v>
          </cell>
        </row>
        <row r="5624">
          <cell r="A5624" t="str">
            <v>ROCCAPIEMONTE</v>
          </cell>
          <cell r="B5624" t="str">
            <v>SA</v>
          </cell>
          <cell r="C5624" t="str">
            <v>CAMPANIA</v>
          </cell>
        </row>
        <row r="5625">
          <cell r="A5625" t="str">
            <v>ROCCARAINOLA</v>
          </cell>
          <cell r="B5625" t="str">
            <v>NA</v>
          </cell>
          <cell r="C5625" t="str">
            <v>CAMPANIA</v>
          </cell>
        </row>
        <row r="5626">
          <cell r="A5626" t="str">
            <v>ROCCARASO</v>
          </cell>
          <cell r="B5626" t="str">
            <v>AQ</v>
          </cell>
          <cell r="C5626" t="str">
            <v>ABRUZZO</v>
          </cell>
        </row>
        <row r="5627">
          <cell r="A5627" t="str">
            <v>ROCCAROMANA</v>
          </cell>
          <cell r="B5627" t="str">
            <v>CE</v>
          </cell>
          <cell r="C5627" t="str">
            <v>CAMPANIA</v>
          </cell>
        </row>
        <row r="5628">
          <cell r="A5628" t="str">
            <v>ROCCASCALEGNA</v>
          </cell>
          <cell r="B5628" t="str">
            <v>CH</v>
          </cell>
          <cell r="C5628" t="str">
            <v>ABRUZZO</v>
          </cell>
        </row>
        <row r="5629">
          <cell r="A5629" t="str">
            <v>ROCCASECCA</v>
          </cell>
          <cell r="B5629" t="str">
            <v>FR</v>
          </cell>
          <cell r="C5629" t="str">
            <v>LAZIO</v>
          </cell>
        </row>
        <row r="5630">
          <cell r="A5630" t="str">
            <v>ROCCASECCA DEI VOLSCI</v>
          </cell>
          <cell r="B5630" t="str">
            <v>LT</v>
          </cell>
          <cell r="C5630" t="str">
            <v>LAZIO</v>
          </cell>
        </row>
        <row r="5631">
          <cell r="A5631" t="str">
            <v>ROCCASICURA</v>
          </cell>
          <cell r="B5631" t="str">
            <v>IS</v>
          </cell>
          <cell r="C5631" t="str">
            <v>MOLISE</v>
          </cell>
        </row>
        <row r="5632">
          <cell r="A5632" t="str">
            <v>ROCCASPARVERA</v>
          </cell>
          <cell r="B5632" t="str">
            <v>CN</v>
          </cell>
          <cell r="C5632" t="str">
            <v>PIEMONTE</v>
          </cell>
        </row>
        <row r="5633">
          <cell r="A5633" t="str">
            <v>ROCCASPINALVETI</v>
          </cell>
          <cell r="B5633" t="str">
            <v>CH</v>
          </cell>
          <cell r="C5633" t="str">
            <v>ABRUZZO</v>
          </cell>
        </row>
        <row r="5634">
          <cell r="A5634" t="str">
            <v>ROCCASTRADA</v>
          </cell>
          <cell r="B5634" t="str">
            <v>GR</v>
          </cell>
          <cell r="C5634" t="str">
            <v>TOSCANA</v>
          </cell>
        </row>
        <row r="5635">
          <cell r="A5635" t="str">
            <v>ROCCAVALDINA</v>
          </cell>
          <cell r="B5635" t="str">
            <v>ME</v>
          </cell>
          <cell r="C5635" t="str">
            <v>SICILIA</v>
          </cell>
        </row>
        <row r="5636">
          <cell r="A5636" t="str">
            <v>ROCCAVERANO</v>
          </cell>
          <cell r="B5636" t="str">
            <v>AT</v>
          </cell>
          <cell r="C5636" t="str">
            <v>PIEMONTE</v>
          </cell>
        </row>
        <row r="5637">
          <cell r="A5637" t="str">
            <v>ROCCAVIGNALE</v>
          </cell>
          <cell r="B5637" t="str">
            <v>SV</v>
          </cell>
          <cell r="C5637" t="str">
            <v>LIGURIA</v>
          </cell>
        </row>
        <row r="5638">
          <cell r="A5638" t="str">
            <v>ROCCAVIONE</v>
          </cell>
          <cell r="B5638" t="str">
            <v>CN</v>
          </cell>
          <cell r="C5638" t="str">
            <v>PIEMONTE</v>
          </cell>
        </row>
        <row r="5639">
          <cell r="A5639" t="str">
            <v>ROCCAVIVARA</v>
          </cell>
          <cell r="B5639" t="str">
            <v>CB</v>
          </cell>
          <cell r="C5639" t="str">
            <v>MOLISE</v>
          </cell>
        </row>
        <row r="5640">
          <cell r="A5640" t="str">
            <v>ROCCELLA IONICA</v>
          </cell>
          <cell r="B5640" t="str">
            <v>RC</v>
          </cell>
          <cell r="C5640" t="str">
            <v>CALABRIA</v>
          </cell>
        </row>
        <row r="5641">
          <cell r="A5641" t="str">
            <v>ROCCELLA VALDEMONE</v>
          </cell>
          <cell r="B5641" t="str">
            <v>ME</v>
          </cell>
          <cell r="C5641" t="str">
            <v>SICILIA</v>
          </cell>
        </row>
        <row r="5642">
          <cell r="A5642" t="str">
            <v>ROCCHETTA A VOLTURNO</v>
          </cell>
          <cell r="B5642" t="str">
            <v>IS</v>
          </cell>
          <cell r="C5642" t="str">
            <v>MOLISE</v>
          </cell>
        </row>
        <row r="5643">
          <cell r="A5643" t="str">
            <v>ROCCHETTA BELBO</v>
          </cell>
          <cell r="B5643" t="str">
            <v>CN</v>
          </cell>
          <cell r="C5643" t="str">
            <v>PIEMONTE</v>
          </cell>
        </row>
        <row r="5644">
          <cell r="A5644" t="str">
            <v>ROCCHETTA DI VARA</v>
          </cell>
          <cell r="B5644" t="str">
            <v>SP</v>
          </cell>
          <cell r="C5644" t="str">
            <v>LIGURIA</v>
          </cell>
        </row>
        <row r="5645">
          <cell r="A5645" t="str">
            <v>ROCCHETTA E CROCE</v>
          </cell>
          <cell r="B5645" t="str">
            <v>CE</v>
          </cell>
          <cell r="C5645" t="str">
            <v>CAMPANIA</v>
          </cell>
        </row>
        <row r="5646">
          <cell r="A5646" t="str">
            <v>ROCCHETTA LIGURE</v>
          </cell>
          <cell r="B5646" t="str">
            <v>AL</v>
          </cell>
          <cell r="C5646" t="str">
            <v>PIEMONTE</v>
          </cell>
        </row>
        <row r="5647">
          <cell r="A5647" t="str">
            <v>ROCCHETTA NERVINA</v>
          </cell>
          <cell r="B5647" t="str">
            <v>IM</v>
          </cell>
          <cell r="C5647" t="str">
            <v>LIGURIA</v>
          </cell>
        </row>
        <row r="5648">
          <cell r="A5648" t="str">
            <v>ROCCHETTA PALAFEA</v>
          </cell>
          <cell r="B5648" t="str">
            <v>AT</v>
          </cell>
          <cell r="C5648" t="str">
            <v>PIEMONTE</v>
          </cell>
        </row>
        <row r="5649">
          <cell r="A5649" t="str">
            <v>ROCCHETTA SANT'ANTONIO</v>
          </cell>
          <cell r="B5649" t="str">
            <v>FG</v>
          </cell>
          <cell r="C5649" t="str">
            <v>PUGLIA</v>
          </cell>
        </row>
        <row r="5650">
          <cell r="A5650" t="str">
            <v>ROCCHETTA TANARO</v>
          </cell>
          <cell r="B5650" t="str">
            <v>AT</v>
          </cell>
          <cell r="C5650" t="str">
            <v>PIEMONTE</v>
          </cell>
        </row>
        <row r="5651">
          <cell r="A5651" t="str">
            <v>RODANO</v>
          </cell>
          <cell r="B5651" t="str">
            <v>MI</v>
          </cell>
          <cell r="C5651" t="str">
            <v>LOMBARDIA</v>
          </cell>
        </row>
        <row r="5652">
          <cell r="A5652" t="str">
            <v>RODDI</v>
          </cell>
          <cell r="B5652" t="str">
            <v>CN</v>
          </cell>
          <cell r="C5652" t="str">
            <v>PIEMONTE</v>
          </cell>
        </row>
        <row r="5653">
          <cell r="A5653" t="str">
            <v>RODDINO</v>
          </cell>
          <cell r="B5653" t="str">
            <v>CN</v>
          </cell>
          <cell r="C5653" t="str">
            <v>PIEMONTE</v>
          </cell>
        </row>
        <row r="5654">
          <cell r="A5654" t="str">
            <v>RODELLO</v>
          </cell>
          <cell r="B5654" t="str">
            <v>CN</v>
          </cell>
          <cell r="C5654" t="str">
            <v>PIEMONTE</v>
          </cell>
        </row>
        <row r="5655">
          <cell r="A5655" t="str">
            <v>RODENGO</v>
          </cell>
          <cell r="B5655" t="str">
            <v>BZ</v>
          </cell>
          <cell r="C5655" t="str">
            <v>TRENTINO ALTO ADIGE</v>
          </cell>
        </row>
        <row r="5656">
          <cell r="A5656" t="str">
            <v>RODENGO-SAIANO</v>
          </cell>
          <cell r="B5656" t="str">
            <v>BS</v>
          </cell>
          <cell r="C5656" t="str">
            <v>LOMBARDIA</v>
          </cell>
        </row>
        <row r="5657">
          <cell r="A5657" t="str">
            <v>RODERO</v>
          </cell>
          <cell r="B5657" t="str">
            <v>CO</v>
          </cell>
          <cell r="C5657" t="str">
            <v>LOMBARDIA</v>
          </cell>
        </row>
        <row r="5658">
          <cell r="A5658" t="str">
            <v>RODI GARGANICO</v>
          </cell>
          <cell r="B5658" t="str">
            <v>FG</v>
          </cell>
          <cell r="C5658" t="str">
            <v>PUGLIA</v>
          </cell>
        </row>
        <row r="5659">
          <cell r="A5659" t="str">
            <v>RODI' MILICI</v>
          </cell>
          <cell r="B5659" t="str">
            <v>ME</v>
          </cell>
          <cell r="C5659" t="str">
            <v>SICILIA</v>
          </cell>
        </row>
        <row r="5660">
          <cell r="A5660" t="str">
            <v>RODIGO</v>
          </cell>
          <cell r="B5660" t="str">
            <v>MN</v>
          </cell>
          <cell r="C5660" t="str">
            <v>LOMBARDIA</v>
          </cell>
        </row>
        <row r="5661">
          <cell r="A5661" t="str">
            <v>ROE' VOLCIANO</v>
          </cell>
          <cell r="B5661" t="str">
            <v>BS</v>
          </cell>
          <cell r="C5661" t="str">
            <v>LOMBARDIA</v>
          </cell>
        </row>
        <row r="5662">
          <cell r="A5662" t="str">
            <v>ROFRANO</v>
          </cell>
          <cell r="B5662" t="str">
            <v>SA</v>
          </cell>
          <cell r="C5662" t="str">
            <v>CAMPANIA</v>
          </cell>
        </row>
        <row r="5663">
          <cell r="A5663" t="str">
            <v>ROGENO</v>
          </cell>
          <cell r="B5663" t="str">
            <v>LC</v>
          </cell>
          <cell r="C5663" t="str">
            <v>LOMBARDIA</v>
          </cell>
        </row>
        <row r="5664">
          <cell r="A5664" t="str">
            <v>ROGGIANO GRAVINA</v>
          </cell>
          <cell r="B5664" t="str">
            <v>CS</v>
          </cell>
          <cell r="C5664" t="str">
            <v>CALABRIA</v>
          </cell>
        </row>
        <row r="5665">
          <cell r="A5665" t="str">
            <v>ROGHUDI</v>
          </cell>
          <cell r="B5665" t="str">
            <v>RC</v>
          </cell>
          <cell r="C5665" t="str">
            <v>CALABRIA</v>
          </cell>
        </row>
        <row r="5666">
          <cell r="A5666" t="str">
            <v>ROGLIANO</v>
          </cell>
          <cell r="B5666" t="str">
            <v>CS</v>
          </cell>
          <cell r="C5666" t="str">
            <v>CALABRIA</v>
          </cell>
        </row>
        <row r="5667">
          <cell r="A5667" t="str">
            <v>ROGNANO</v>
          </cell>
          <cell r="B5667" t="str">
            <v>PV</v>
          </cell>
          <cell r="C5667" t="str">
            <v>LOMBARDIA</v>
          </cell>
        </row>
        <row r="5668">
          <cell r="A5668" t="str">
            <v>ROGNO</v>
          </cell>
          <cell r="B5668" t="str">
            <v>BG</v>
          </cell>
          <cell r="C5668" t="str">
            <v>LOMBARDIA</v>
          </cell>
        </row>
        <row r="5669">
          <cell r="A5669" t="str">
            <v>ROGOLO</v>
          </cell>
          <cell r="B5669" t="str">
            <v>SO</v>
          </cell>
          <cell r="C5669" t="str">
            <v>LOMBARDIA</v>
          </cell>
        </row>
        <row r="5670">
          <cell r="A5670" t="str">
            <v>ROIATE</v>
          </cell>
          <cell r="B5670" t="str">
            <v>RM</v>
          </cell>
          <cell r="C5670" t="str">
            <v>LAZIO</v>
          </cell>
        </row>
        <row r="5671">
          <cell r="A5671" t="str">
            <v>ROIO DEL SANGRO</v>
          </cell>
          <cell r="B5671" t="str">
            <v>CH</v>
          </cell>
          <cell r="C5671" t="str">
            <v>ABRUZZO</v>
          </cell>
        </row>
        <row r="5672">
          <cell r="A5672" t="str">
            <v>ROISAN</v>
          </cell>
          <cell r="B5672" t="str">
            <v>AO</v>
          </cell>
          <cell r="C5672" t="str">
            <v>VALLE D'AOSTA</v>
          </cell>
        </row>
        <row r="5673">
          <cell r="A5673" t="str">
            <v>ROLETTO</v>
          </cell>
          <cell r="B5673" t="str">
            <v>TO</v>
          </cell>
          <cell r="C5673" t="str">
            <v>PIEMONTE</v>
          </cell>
        </row>
        <row r="5674">
          <cell r="A5674" t="str">
            <v>ROLO</v>
          </cell>
          <cell r="B5674" t="str">
            <v>RE</v>
          </cell>
          <cell r="C5674" t="str">
            <v>EMILIA ROMAGNA</v>
          </cell>
        </row>
        <row r="5675">
          <cell r="A5675" t="str">
            <v>ROMA</v>
          </cell>
          <cell r="B5675" t="str">
            <v>RM</v>
          </cell>
          <cell r="C5675" t="str">
            <v>LAZIO</v>
          </cell>
        </row>
        <row r="5676">
          <cell r="A5676" t="str">
            <v>ROMAGNANO AL MONTE</v>
          </cell>
          <cell r="B5676" t="str">
            <v>SA</v>
          </cell>
          <cell r="C5676" t="str">
            <v>CAMPANIA</v>
          </cell>
        </row>
        <row r="5677">
          <cell r="A5677" t="str">
            <v>ROMAGNANO SESIA</v>
          </cell>
          <cell r="B5677" t="str">
            <v>NO</v>
          </cell>
          <cell r="C5677" t="str">
            <v>PIEMONTE</v>
          </cell>
        </row>
        <row r="5678">
          <cell r="A5678" t="str">
            <v>ROMAGNESE</v>
          </cell>
          <cell r="B5678" t="str">
            <v>PV</v>
          </cell>
          <cell r="C5678" t="str">
            <v>LOMBARDIA</v>
          </cell>
        </row>
        <row r="5679">
          <cell r="A5679" t="str">
            <v>ROMALLO</v>
          </cell>
          <cell r="B5679" t="str">
            <v>TN</v>
          </cell>
          <cell r="C5679" t="str">
            <v>TRENTINO ALTO ADIGE</v>
          </cell>
        </row>
        <row r="5680">
          <cell r="A5680" t="str">
            <v>ROMANENGO</v>
          </cell>
          <cell r="B5680" t="str">
            <v>CR</v>
          </cell>
          <cell r="C5680" t="str">
            <v>LOMBARDIA</v>
          </cell>
        </row>
        <row r="5681">
          <cell r="A5681" t="str">
            <v>ROMANO CANAVESE</v>
          </cell>
          <cell r="B5681" t="str">
            <v>TO</v>
          </cell>
          <cell r="C5681" t="str">
            <v>PIEMONTE</v>
          </cell>
        </row>
        <row r="5682">
          <cell r="A5682" t="str">
            <v>ROMANO D'EZZELINO</v>
          </cell>
          <cell r="B5682" t="str">
            <v>VI</v>
          </cell>
          <cell r="C5682" t="str">
            <v>VENETO</v>
          </cell>
        </row>
        <row r="5683">
          <cell r="A5683" t="str">
            <v>ROMANO DI LOMBARDIA</v>
          </cell>
          <cell r="B5683" t="str">
            <v>BG</v>
          </cell>
          <cell r="C5683" t="str">
            <v>LOMBARDIA</v>
          </cell>
        </row>
        <row r="5684">
          <cell r="A5684" t="str">
            <v>ROMANS D'ISONZO</v>
          </cell>
          <cell r="B5684" t="str">
            <v>GO</v>
          </cell>
          <cell r="C5684" t="str">
            <v>FRIULI VENEZIA GIULIA</v>
          </cell>
        </row>
        <row r="5685">
          <cell r="A5685" t="str">
            <v>ROMBIOLO</v>
          </cell>
          <cell r="B5685" t="str">
            <v>VV</v>
          </cell>
          <cell r="C5685" t="str">
            <v>CALABRIA</v>
          </cell>
        </row>
        <row r="5686">
          <cell r="A5686" t="str">
            <v>ROMENO</v>
          </cell>
          <cell r="B5686" t="str">
            <v>TN</v>
          </cell>
          <cell r="C5686" t="str">
            <v>TRENTINO ALTO ADIGE</v>
          </cell>
        </row>
        <row r="5687">
          <cell r="A5687" t="str">
            <v>ROMENTINO</v>
          </cell>
          <cell r="B5687" t="str">
            <v>NO</v>
          </cell>
          <cell r="C5687" t="str">
            <v>PIEMONTE</v>
          </cell>
        </row>
        <row r="5688">
          <cell r="A5688" t="str">
            <v>ROMETTA</v>
          </cell>
          <cell r="B5688" t="str">
            <v>ME</v>
          </cell>
          <cell r="C5688" t="str">
            <v>SICILIA</v>
          </cell>
        </row>
        <row r="5689">
          <cell r="A5689" t="str">
            <v>RONAGO</v>
          </cell>
          <cell r="B5689" t="str">
            <v>CO</v>
          </cell>
          <cell r="C5689" t="str">
            <v>LOMBARDIA</v>
          </cell>
        </row>
        <row r="5690">
          <cell r="A5690" t="str">
            <v>RONCA'</v>
          </cell>
          <cell r="B5690" t="str">
            <v>VR</v>
          </cell>
          <cell r="C5690" t="str">
            <v>VENETO</v>
          </cell>
        </row>
        <row r="5691">
          <cell r="A5691" t="str">
            <v>RONCADE</v>
          </cell>
          <cell r="B5691" t="str">
            <v>TV</v>
          </cell>
          <cell r="C5691" t="str">
            <v>VENETO</v>
          </cell>
        </row>
        <row r="5692">
          <cell r="A5692" t="str">
            <v>RONCADELLE</v>
          </cell>
          <cell r="B5692" t="str">
            <v>BS</v>
          </cell>
          <cell r="C5692" t="str">
            <v>LOMBARDIA</v>
          </cell>
        </row>
        <row r="5693">
          <cell r="A5693" t="str">
            <v>RONCARO</v>
          </cell>
          <cell r="B5693" t="str">
            <v>PV</v>
          </cell>
          <cell r="C5693" t="str">
            <v>LOMBARDIA</v>
          </cell>
        </row>
        <row r="5694">
          <cell r="A5694" t="str">
            <v>RONCEGNO</v>
          </cell>
          <cell r="B5694" t="str">
            <v>TN</v>
          </cell>
          <cell r="C5694" t="str">
            <v>TRENTINO ALTO ADIGE</v>
          </cell>
        </row>
        <row r="5695">
          <cell r="A5695" t="str">
            <v>RONCELLO</v>
          </cell>
          <cell r="B5695" t="str">
            <v>MI</v>
          </cell>
          <cell r="C5695" t="str">
            <v>LOMBARDIA</v>
          </cell>
        </row>
        <row r="5696">
          <cell r="A5696" t="str">
            <v>RONCHI DEI LEGIONARI</v>
          </cell>
          <cell r="B5696" t="str">
            <v>GO</v>
          </cell>
          <cell r="C5696" t="str">
            <v>FRIULI VENEZIA GIULIA</v>
          </cell>
        </row>
        <row r="5697">
          <cell r="A5697" t="str">
            <v>RONCHI VALSUGANA</v>
          </cell>
          <cell r="B5697" t="str">
            <v>TN</v>
          </cell>
          <cell r="C5697" t="str">
            <v>TRENTINO ALTO ADIGE</v>
          </cell>
        </row>
        <row r="5698">
          <cell r="A5698" t="str">
            <v>RONCHIS</v>
          </cell>
          <cell r="B5698" t="str">
            <v>UD</v>
          </cell>
          <cell r="C5698" t="str">
            <v>FRIULI VENEZIA GIULIA</v>
          </cell>
        </row>
        <row r="5699">
          <cell r="A5699" t="str">
            <v>RONCIGLIONE</v>
          </cell>
          <cell r="B5699" t="str">
            <v>VT</v>
          </cell>
          <cell r="C5699" t="str">
            <v>LAZIO</v>
          </cell>
        </row>
        <row r="5700">
          <cell r="A5700" t="str">
            <v>RONCO ALL'ADIGE</v>
          </cell>
          <cell r="B5700" t="str">
            <v>VR</v>
          </cell>
          <cell r="C5700" t="str">
            <v>VENETO</v>
          </cell>
        </row>
        <row r="5701">
          <cell r="A5701" t="str">
            <v>RONCO BIELLESE</v>
          </cell>
          <cell r="B5701" t="str">
            <v>BI</v>
          </cell>
          <cell r="C5701" t="str">
            <v>PIEMONTE</v>
          </cell>
        </row>
        <row r="5702">
          <cell r="A5702" t="str">
            <v>RONCO BRIANTINO</v>
          </cell>
          <cell r="B5702" t="str">
            <v>MI</v>
          </cell>
          <cell r="C5702" t="str">
            <v>LOMBARDIA</v>
          </cell>
        </row>
        <row r="5703">
          <cell r="A5703" t="str">
            <v>RONCO CANAVESE</v>
          </cell>
          <cell r="B5703" t="str">
            <v>TO</v>
          </cell>
          <cell r="C5703" t="str">
            <v>PIEMONTE</v>
          </cell>
        </row>
        <row r="5704">
          <cell r="A5704" t="str">
            <v>RONCO SCRIVIA</v>
          </cell>
          <cell r="B5704" t="str">
            <v>GE</v>
          </cell>
          <cell r="C5704" t="str">
            <v>LIGURIA</v>
          </cell>
        </row>
        <row r="5705">
          <cell r="A5705" t="str">
            <v>RONCOBELLO</v>
          </cell>
          <cell r="B5705" t="str">
            <v>BG</v>
          </cell>
          <cell r="C5705" t="str">
            <v>LOMBARDIA</v>
          </cell>
        </row>
        <row r="5706">
          <cell r="A5706" t="str">
            <v>RONCOFERRARO</v>
          </cell>
          <cell r="B5706" t="str">
            <v>MN</v>
          </cell>
          <cell r="C5706" t="str">
            <v>LOMBARDIA</v>
          </cell>
        </row>
        <row r="5707">
          <cell r="A5707" t="str">
            <v>RONCOFREDDO</v>
          </cell>
          <cell r="B5707" t="str">
            <v>FO</v>
          </cell>
          <cell r="C5707" t="str">
            <v>EMILIA ROMAGNA</v>
          </cell>
        </row>
        <row r="5708">
          <cell r="A5708" t="str">
            <v>RONCOLA</v>
          </cell>
          <cell r="B5708" t="str">
            <v>BG</v>
          </cell>
          <cell r="C5708" t="str">
            <v>LOMBARDIA</v>
          </cell>
        </row>
        <row r="5709">
          <cell r="A5709" t="str">
            <v>RONCONE</v>
          </cell>
          <cell r="B5709" t="str">
            <v>TN</v>
          </cell>
          <cell r="C5709" t="str">
            <v>TRENTINO ALTO ADIGE</v>
          </cell>
        </row>
        <row r="5710">
          <cell r="A5710" t="str">
            <v>RONDANINA</v>
          </cell>
          <cell r="B5710" t="str">
            <v>GE</v>
          </cell>
          <cell r="C5710" t="str">
            <v>LIGURIA</v>
          </cell>
        </row>
        <row r="5711">
          <cell r="A5711" t="str">
            <v>RONDISSONE</v>
          </cell>
          <cell r="B5711" t="str">
            <v>TO</v>
          </cell>
          <cell r="C5711" t="str">
            <v>PIEMONTE</v>
          </cell>
        </row>
        <row r="5712">
          <cell r="A5712" t="str">
            <v>RONSECCO</v>
          </cell>
          <cell r="B5712" t="str">
            <v>VC</v>
          </cell>
          <cell r="C5712" t="str">
            <v>PIEMONTE</v>
          </cell>
        </row>
        <row r="5713">
          <cell r="A5713" t="str">
            <v>RONZO-CHIENIS</v>
          </cell>
          <cell r="B5713" t="str">
            <v>TN</v>
          </cell>
          <cell r="C5713" t="str">
            <v>TRENTINO ALTO ADIGE</v>
          </cell>
        </row>
        <row r="5714">
          <cell r="A5714" t="str">
            <v>RONZONE</v>
          </cell>
          <cell r="B5714" t="str">
            <v>TN</v>
          </cell>
          <cell r="C5714" t="str">
            <v>TRENTINO ALTO ADIGE</v>
          </cell>
        </row>
        <row r="5715">
          <cell r="A5715" t="str">
            <v>ROPPOLO</v>
          </cell>
          <cell r="B5715" t="str">
            <v>BI</v>
          </cell>
          <cell r="C5715" t="str">
            <v>PIEMONTE</v>
          </cell>
        </row>
        <row r="5716">
          <cell r="A5716" t="str">
            <v>RORA'</v>
          </cell>
          <cell r="B5716" t="str">
            <v>TO</v>
          </cell>
          <cell r="C5716" t="str">
            <v>PIEMONTE</v>
          </cell>
        </row>
        <row r="5717">
          <cell r="A5717" t="str">
            <v>ROSA'</v>
          </cell>
          <cell r="B5717" t="str">
            <v>VI</v>
          </cell>
          <cell r="C5717" t="str">
            <v>VENETO</v>
          </cell>
        </row>
        <row r="5718">
          <cell r="A5718" t="str">
            <v>ROSARNO</v>
          </cell>
          <cell r="B5718" t="str">
            <v>RC</v>
          </cell>
          <cell r="C5718" t="str">
            <v>CALABRIA</v>
          </cell>
        </row>
        <row r="5719">
          <cell r="A5719" t="str">
            <v>ROSASCO</v>
          </cell>
          <cell r="B5719" t="str">
            <v>PV</v>
          </cell>
          <cell r="C5719" t="str">
            <v>LOMBARDIA</v>
          </cell>
        </row>
        <row r="5720">
          <cell r="A5720" t="str">
            <v>ROSATE</v>
          </cell>
          <cell r="B5720" t="str">
            <v>MI</v>
          </cell>
          <cell r="C5720" t="str">
            <v>LOMBARDIA</v>
          </cell>
        </row>
        <row r="5721">
          <cell r="A5721" t="str">
            <v>ROSAZZA</v>
          </cell>
          <cell r="B5721" t="str">
            <v>BI</v>
          </cell>
          <cell r="C5721" t="str">
            <v>PIEMONTE</v>
          </cell>
        </row>
        <row r="5722">
          <cell r="A5722" t="str">
            <v>ROSCIANO</v>
          </cell>
          <cell r="B5722" t="str">
            <v>PE</v>
          </cell>
          <cell r="C5722" t="str">
            <v>ABRUZZO</v>
          </cell>
        </row>
        <row r="5723">
          <cell r="A5723" t="str">
            <v>ROSCIGNO</v>
          </cell>
          <cell r="B5723" t="str">
            <v>SA</v>
          </cell>
          <cell r="C5723" t="str">
            <v>CAMPANIA</v>
          </cell>
        </row>
        <row r="5724">
          <cell r="A5724" t="str">
            <v>ROSE</v>
          </cell>
          <cell r="B5724" t="str">
            <v>CS</v>
          </cell>
          <cell r="C5724" t="str">
            <v>CALABRIA</v>
          </cell>
        </row>
        <row r="5725">
          <cell r="A5725" t="str">
            <v>ROSELLO</v>
          </cell>
          <cell r="B5725" t="str">
            <v>CH</v>
          </cell>
          <cell r="C5725" t="str">
            <v>ABRUZZO</v>
          </cell>
        </row>
        <row r="5726">
          <cell r="A5726" t="str">
            <v>ROSETO CAPO SPULICO</v>
          </cell>
          <cell r="B5726" t="str">
            <v>CS</v>
          </cell>
          <cell r="C5726" t="str">
            <v>CALABRIA</v>
          </cell>
        </row>
        <row r="5727">
          <cell r="A5727" t="str">
            <v>ROSETO DEGLI ABRUZZI</v>
          </cell>
          <cell r="B5727" t="str">
            <v>TE</v>
          </cell>
          <cell r="C5727" t="str">
            <v>ABRUZZO</v>
          </cell>
        </row>
        <row r="5728">
          <cell r="A5728" t="str">
            <v>ROSETO VALFORTORE</v>
          </cell>
          <cell r="B5728" t="str">
            <v>FG</v>
          </cell>
          <cell r="C5728" t="str">
            <v>PUGLIA</v>
          </cell>
        </row>
        <row r="5729">
          <cell r="A5729" t="str">
            <v>ROSIGNANO MARITTIMO</v>
          </cell>
          <cell r="B5729" t="str">
            <v>LI</v>
          </cell>
          <cell r="C5729" t="str">
            <v>TOSCANA</v>
          </cell>
        </row>
        <row r="5730">
          <cell r="A5730" t="str">
            <v>ROSIGNANO MONFERRATO</v>
          </cell>
          <cell r="B5730" t="str">
            <v>AL</v>
          </cell>
          <cell r="C5730" t="str">
            <v>PIEMONTE</v>
          </cell>
        </row>
        <row r="5731">
          <cell r="A5731" t="str">
            <v>ROSOLINA</v>
          </cell>
          <cell r="B5731" t="str">
            <v>RO</v>
          </cell>
          <cell r="C5731" t="str">
            <v>VENETO</v>
          </cell>
        </row>
        <row r="5732">
          <cell r="A5732" t="str">
            <v>ROSOLINI</v>
          </cell>
          <cell r="B5732" t="str">
            <v>SR</v>
          </cell>
          <cell r="C5732" t="str">
            <v>SICILIA</v>
          </cell>
        </row>
        <row r="5733">
          <cell r="A5733" t="str">
            <v>ROSORA</v>
          </cell>
          <cell r="B5733" t="str">
            <v>AN</v>
          </cell>
          <cell r="C5733" t="str">
            <v>MARCHE</v>
          </cell>
        </row>
        <row r="5734">
          <cell r="A5734" t="str">
            <v>ROSSA</v>
          </cell>
          <cell r="B5734" t="str">
            <v>VC</v>
          </cell>
          <cell r="C5734" t="str">
            <v>PIEMONTE</v>
          </cell>
        </row>
        <row r="5735">
          <cell r="A5735" t="str">
            <v>ROSSANA</v>
          </cell>
          <cell r="B5735" t="str">
            <v>CN</v>
          </cell>
          <cell r="C5735" t="str">
            <v>PIEMONTE</v>
          </cell>
        </row>
        <row r="5736">
          <cell r="A5736" t="str">
            <v>ROSSANO</v>
          </cell>
          <cell r="B5736" t="str">
            <v>CS</v>
          </cell>
          <cell r="C5736" t="str">
            <v>CALABRIA</v>
          </cell>
        </row>
        <row r="5737">
          <cell r="A5737" t="str">
            <v>ROSSANO VENETO</v>
          </cell>
          <cell r="B5737" t="str">
            <v>VI</v>
          </cell>
          <cell r="C5737" t="str">
            <v>VENETO</v>
          </cell>
        </row>
        <row r="5738">
          <cell r="A5738" t="str">
            <v>ROSSIGLIONE</v>
          </cell>
          <cell r="B5738" t="str">
            <v>GE</v>
          </cell>
          <cell r="C5738" t="str">
            <v>LIGURIA</v>
          </cell>
        </row>
        <row r="5739">
          <cell r="A5739" t="str">
            <v>ROSTA</v>
          </cell>
          <cell r="B5739" t="str">
            <v>TO</v>
          </cell>
          <cell r="C5739" t="str">
            <v>PIEMONTE</v>
          </cell>
        </row>
        <row r="5740">
          <cell r="A5740" t="str">
            <v>ROTA D'IMAGNA</v>
          </cell>
          <cell r="B5740" t="str">
            <v>BG</v>
          </cell>
          <cell r="C5740" t="str">
            <v>LOMBARDIA</v>
          </cell>
        </row>
        <row r="5741">
          <cell r="A5741" t="str">
            <v>ROTA GRECA</v>
          </cell>
          <cell r="B5741" t="str">
            <v>CS</v>
          </cell>
          <cell r="C5741" t="str">
            <v>CALABRIA</v>
          </cell>
        </row>
        <row r="5742">
          <cell r="A5742" t="str">
            <v>ROTELLA</v>
          </cell>
          <cell r="B5742" t="str">
            <v>AP</v>
          </cell>
          <cell r="C5742" t="str">
            <v>MARCHE</v>
          </cell>
        </row>
        <row r="5743">
          <cell r="A5743" t="str">
            <v>ROTELLO</v>
          </cell>
          <cell r="B5743" t="str">
            <v>CB</v>
          </cell>
          <cell r="C5743" t="str">
            <v>MOLISE</v>
          </cell>
        </row>
        <row r="5744">
          <cell r="A5744" t="str">
            <v>ROTONDA</v>
          </cell>
          <cell r="B5744" t="str">
            <v>PZ</v>
          </cell>
          <cell r="C5744" t="str">
            <v>BASILICATA</v>
          </cell>
        </row>
        <row r="5745">
          <cell r="A5745" t="str">
            <v>ROTONDELLA</v>
          </cell>
          <cell r="B5745" t="str">
            <v>MT</v>
          </cell>
          <cell r="C5745" t="str">
            <v>BASILICATA</v>
          </cell>
        </row>
        <row r="5746">
          <cell r="A5746" t="str">
            <v>ROTONDI</v>
          </cell>
          <cell r="B5746" t="str">
            <v>AV</v>
          </cell>
          <cell r="C5746" t="str">
            <v>CAMPANIA</v>
          </cell>
        </row>
        <row r="5747">
          <cell r="A5747" t="str">
            <v>ROTTOFRENO</v>
          </cell>
          <cell r="B5747" t="str">
            <v>PC</v>
          </cell>
          <cell r="C5747" t="str">
            <v>EMILIA ROMAGNA</v>
          </cell>
        </row>
        <row r="5748">
          <cell r="A5748" t="str">
            <v>ROTZO</v>
          </cell>
          <cell r="B5748" t="str">
            <v>VI</v>
          </cell>
          <cell r="C5748" t="str">
            <v>VENETO</v>
          </cell>
        </row>
        <row r="5749">
          <cell r="A5749" t="str">
            <v>ROURE</v>
          </cell>
          <cell r="B5749" t="str">
            <v>TO</v>
          </cell>
          <cell r="C5749" t="str">
            <v>PIEMONTE</v>
          </cell>
        </row>
        <row r="5750">
          <cell r="A5750" t="str">
            <v>ROVAGNATE</v>
          </cell>
          <cell r="B5750" t="str">
            <v>LC</v>
          </cell>
          <cell r="C5750" t="str">
            <v>LOMBARDIA</v>
          </cell>
        </row>
        <row r="5751">
          <cell r="A5751" t="str">
            <v>ROVASENDA</v>
          </cell>
          <cell r="B5751" t="str">
            <v>VC</v>
          </cell>
          <cell r="C5751" t="str">
            <v>PIEMONTE</v>
          </cell>
        </row>
        <row r="5752">
          <cell r="A5752" t="str">
            <v>ROVATO</v>
          </cell>
          <cell r="B5752" t="str">
            <v>BS</v>
          </cell>
          <cell r="C5752" t="str">
            <v>LOMBARDIA</v>
          </cell>
        </row>
        <row r="5753">
          <cell r="A5753" t="str">
            <v>ROVEGNO</v>
          </cell>
          <cell r="B5753" t="str">
            <v>GE</v>
          </cell>
          <cell r="C5753" t="str">
            <v>LIGURIA</v>
          </cell>
        </row>
        <row r="5754">
          <cell r="A5754" t="str">
            <v>ROVELLASCA</v>
          </cell>
          <cell r="B5754" t="str">
            <v>CO</v>
          </cell>
          <cell r="C5754" t="str">
            <v>LOMBARDIA</v>
          </cell>
        </row>
        <row r="5755">
          <cell r="A5755" t="str">
            <v>ROVELLO PORRO</v>
          </cell>
          <cell r="B5755" t="str">
            <v>CO</v>
          </cell>
          <cell r="C5755" t="str">
            <v>LOMBARDIA</v>
          </cell>
        </row>
        <row r="5756">
          <cell r="A5756" t="str">
            <v>ROVERBELLA</v>
          </cell>
          <cell r="B5756" t="str">
            <v>MN</v>
          </cell>
          <cell r="C5756" t="str">
            <v>LOMBARDIA</v>
          </cell>
        </row>
        <row r="5757">
          <cell r="A5757" t="str">
            <v>ROVERCHIARA</v>
          </cell>
          <cell r="B5757" t="str">
            <v>VR</v>
          </cell>
          <cell r="C5757" t="str">
            <v>VENETO</v>
          </cell>
        </row>
        <row r="5758">
          <cell r="A5758" t="str">
            <v>ROVERE' DELLA LUNA</v>
          </cell>
          <cell r="B5758" t="str">
            <v>TN</v>
          </cell>
          <cell r="C5758" t="str">
            <v>TRENTINO ALTO ADIGE</v>
          </cell>
        </row>
        <row r="5759">
          <cell r="A5759" t="str">
            <v>ROVERE' VERONESE</v>
          </cell>
          <cell r="B5759" t="str">
            <v>VR</v>
          </cell>
          <cell r="C5759" t="str">
            <v>VENETO</v>
          </cell>
        </row>
        <row r="5760">
          <cell r="A5760" t="str">
            <v>ROVEREDO DI GUA'</v>
          </cell>
          <cell r="B5760" t="str">
            <v>VR</v>
          </cell>
          <cell r="C5760" t="str">
            <v>VENETO</v>
          </cell>
        </row>
        <row r="5761">
          <cell r="A5761" t="str">
            <v>ROVEREDO IN PIANO</v>
          </cell>
          <cell r="B5761" t="str">
            <v>PN</v>
          </cell>
          <cell r="C5761" t="str">
            <v>FRIULI VENEZIA GIULIA</v>
          </cell>
        </row>
        <row r="5762">
          <cell r="A5762" t="str">
            <v>ROVERETO</v>
          </cell>
          <cell r="B5762" t="str">
            <v>TN</v>
          </cell>
          <cell r="C5762" t="str">
            <v>TRENTINO ALTO ADIGE</v>
          </cell>
        </row>
        <row r="5763">
          <cell r="A5763" t="str">
            <v>ROVESCALA</v>
          </cell>
          <cell r="B5763" t="str">
            <v>PV</v>
          </cell>
          <cell r="C5763" t="str">
            <v>LOMBARDIA</v>
          </cell>
        </row>
        <row r="5764">
          <cell r="A5764" t="str">
            <v>ROVETTA</v>
          </cell>
          <cell r="B5764" t="str">
            <v>BG</v>
          </cell>
          <cell r="C5764" t="str">
            <v>LOMBARDIA</v>
          </cell>
        </row>
        <row r="5765">
          <cell r="A5765" t="str">
            <v>ROVIANO</v>
          </cell>
          <cell r="B5765" t="str">
            <v>RM</v>
          </cell>
          <cell r="C5765" t="str">
            <v>LAZIO</v>
          </cell>
        </row>
        <row r="5766">
          <cell r="A5766" t="str">
            <v>ROVIGO</v>
          </cell>
          <cell r="B5766" t="str">
            <v>RO</v>
          </cell>
          <cell r="C5766" t="str">
            <v>VENETO</v>
          </cell>
        </row>
        <row r="5767">
          <cell r="A5767" t="str">
            <v>ROVITO</v>
          </cell>
          <cell r="B5767" t="str">
            <v>CS</v>
          </cell>
          <cell r="C5767" t="str">
            <v>CALABRIA</v>
          </cell>
        </row>
        <row r="5768">
          <cell r="A5768" t="str">
            <v>ROVOLON</v>
          </cell>
          <cell r="B5768" t="str">
            <v>PD</v>
          </cell>
          <cell r="C5768" t="str">
            <v>VENETO</v>
          </cell>
        </row>
        <row r="5769">
          <cell r="A5769" t="str">
            <v>ROZZANO</v>
          </cell>
          <cell r="B5769" t="str">
            <v>MI</v>
          </cell>
          <cell r="C5769" t="str">
            <v>LOMBARDIA</v>
          </cell>
        </row>
        <row r="5770">
          <cell r="A5770" t="str">
            <v>RUBANO</v>
          </cell>
          <cell r="B5770" t="str">
            <v>PD</v>
          </cell>
          <cell r="C5770" t="str">
            <v>VENETO</v>
          </cell>
        </row>
        <row r="5771">
          <cell r="A5771" t="str">
            <v>RUBIANA</v>
          </cell>
          <cell r="B5771" t="str">
            <v>TO</v>
          </cell>
          <cell r="C5771" t="str">
            <v>PIEMONTE</v>
          </cell>
        </row>
        <row r="5772">
          <cell r="A5772" t="str">
            <v>RUBIERA</v>
          </cell>
          <cell r="B5772" t="str">
            <v>RE</v>
          </cell>
          <cell r="C5772" t="str">
            <v>EMILIA ROMAGNA</v>
          </cell>
        </row>
        <row r="5773">
          <cell r="A5773" t="str">
            <v>RUDA</v>
          </cell>
          <cell r="B5773" t="str">
            <v>UD</v>
          </cell>
          <cell r="C5773" t="str">
            <v>FRIULI VENEZIA GIULIA</v>
          </cell>
        </row>
        <row r="5774">
          <cell r="A5774" t="str">
            <v>RUDIANO</v>
          </cell>
          <cell r="B5774" t="str">
            <v>BS</v>
          </cell>
          <cell r="C5774" t="str">
            <v>LOMBARDIA</v>
          </cell>
        </row>
        <row r="5775">
          <cell r="A5775" t="str">
            <v>RUEGLIO</v>
          </cell>
          <cell r="B5775" t="str">
            <v>TO</v>
          </cell>
          <cell r="C5775" t="str">
            <v>PIEMONTE</v>
          </cell>
        </row>
        <row r="5776">
          <cell r="A5776" t="str">
            <v>RUFFANO</v>
          </cell>
          <cell r="B5776" t="str">
            <v>LE</v>
          </cell>
          <cell r="C5776" t="str">
            <v>PUGLIA</v>
          </cell>
        </row>
        <row r="5777">
          <cell r="A5777" t="str">
            <v>RUFFIA</v>
          </cell>
          <cell r="B5777" t="str">
            <v>CN</v>
          </cell>
          <cell r="C5777" t="str">
            <v>PIEMONTE</v>
          </cell>
        </row>
        <row r="5778">
          <cell r="A5778" t="str">
            <v>RUFFRE'</v>
          </cell>
          <cell r="B5778" t="str">
            <v>TN</v>
          </cell>
          <cell r="C5778" t="str">
            <v>TRENTINO ALTO ADIGE</v>
          </cell>
        </row>
        <row r="5779">
          <cell r="A5779" t="str">
            <v>RUFINA</v>
          </cell>
          <cell r="B5779" t="str">
            <v>FI</v>
          </cell>
          <cell r="C5779" t="str">
            <v>TOSCANA</v>
          </cell>
        </row>
        <row r="5780">
          <cell r="A5780" t="str">
            <v>RUINO</v>
          </cell>
          <cell r="B5780" t="str">
            <v>PV</v>
          </cell>
          <cell r="C5780" t="str">
            <v>LOMBARDIA</v>
          </cell>
        </row>
        <row r="5781">
          <cell r="A5781" t="str">
            <v>RUMO</v>
          </cell>
          <cell r="B5781" t="str">
            <v>TN</v>
          </cell>
          <cell r="C5781" t="str">
            <v>TRENTINO ALTO ADIGE</v>
          </cell>
        </row>
        <row r="5782">
          <cell r="A5782" t="str">
            <v>RUOTI</v>
          </cell>
          <cell r="B5782" t="str">
            <v>PZ</v>
          </cell>
          <cell r="C5782" t="str">
            <v>BASILICATA</v>
          </cell>
        </row>
        <row r="5783">
          <cell r="A5783" t="str">
            <v>RUSSI</v>
          </cell>
          <cell r="B5783" t="str">
            <v>RA</v>
          </cell>
          <cell r="C5783" t="str">
            <v>EMILIA ROMAGNA</v>
          </cell>
        </row>
        <row r="5784">
          <cell r="A5784" t="str">
            <v>RUTIGLIANO</v>
          </cell>
          <cell r="B5784" t="str">
            <v>BA</v>
          </cell>
          <cell r="C5784" t="str">
            <v>PUGLIA</v>
          </cell>
        </row>
        <row r="5785">
          <cell r="A5785" t="str">
            <v>RUTINO</v>
          </cell>
          <cell r="B5785" t="str">
            <v>SA</v>
          </cell>
          <cell r="C5785" t="str">
            <v>CAMPANIA</v>
          </cell>
        </row>
        <row r="5786">
          <cell r="A5786" t="str">
            <v>RUVIANO</v>
          </cell>
          <cell r="B5786" t="str">
            <v>CE</v>
          </cell>
          <cell r="C5786" t="str">
            <v>CAMPANIA</v>
          </cell>
        </row>
        <row r="5787">
          <cell r="A5787" t="str">
            <v>RUVO DEL MONTE</v>
          </cell>
          <cell r="B5787" t="str">
            <v>PZ</v>
          </cell>
          <cell r="C5787" t="str">
            <v>BASILICATA</v>
          </cell>
        </row>
        <row r="5788">
          <cell r="A5788" t="str">
            <v>RUVO DI PUGLIA</v>
          </cell>
          <cell r="B5788" t="str">
            <v>BA</v>
          </cell>
          <cell r="C5788" t="str">
            <v>PUGLIA</v>
          </cell>
        </row>
        <row r="5789">
          <cell r="A5789" t="str">
            <v>SABAUDIA</v>
          </cell>
          <cell r="B5789" t="str">
            <v>LT</v>
          </cell>
          <cell r="C5789" t="str">
            <v>LAZIO</v>
          </cell>
        </row>
        <row r="5790">
          <cell r="A5790" t="str">
            <v>SABBIA</v>
          </cell>
          <cell r="B5790" t="str">
            <v>VC</v>
          </cell>
          <cell r="C5790" t="str">
            <v>PIEMONTE</v>
          </cell>
        </row>
        <row r="5791">
          <cell r="A5791" t="str">
            <v>SABBIO CHIESE</v>
          </cell>
          <cell r="B5791" t="str">
            <v>BS</v>
          </cell>
          <cell r="C5791" t="str">
            <v>LOMBARDIA</v>
          </cell>
        </row>
        <row r="5792">
          <cell r="A5792" t="str">
            <v>SABBIONETA</v>
          </cell>
          <cell r="B5792" t="str">
            <v>MN</v>
          </cell>
          <cell r="C5792" t="str">
            <v>LOMBARDIA</v>
          </cell>
        </row>
        <row r="5793">
          <cell r="A5793" t="str">
            <v>SACCO</v>
          </cell>
          <cell r="B5793" t="str">
            <v>SA</v>
          </cell>
          <cell r="C5793" t="str">
            <v>CAMPANIA</v>
          </cell>
        </row>
        <row r="5794">
          <cell r="A5794" t="str">
            <v>SACCOLONGO</v>
          </cell>
          <cell r="B5794" t="str">
            <v>PD</v>
          </cell>
          <cell r="C5794" t="str">
            <v>VENETO</v>
          </cell>
        </row>
        <row r="5795">
          <cell r="A5795" t="str">
            <v>SACILE</v>
          </cell>
          <cell r="B5795" t="str">
            <v>PN</v>
          </cell>
          <cell r="C5795" t="str">
            <v>FRIULI VENEZIA GIULIA</v>
          </cell>
        </row>
        <row r="5796">
          <cell r="A5796" t="str">
            <v>SACROFANO</v>
          </cell>
          <cell r="B5796" t="str">
            <v>RM</v>
          </cell>
          <cell r="C5796" t="str">
            <v>LAZIO</v>
          </cell>
        </row>
        <row r="5797">
          <cell r="A5797" t="str">
            <v>SAGLIANO MICCA</v>
          </cell>
          <cell r="B5797" t="str">
            <v>BI</v>
          </cell>
          <cell r="C5797" t="str">
            <v>PIEMONTE</v>
          </cell>
        </row>
        <row r="5798">
          <cell r="A5798" t="str">
            <v>SAGRADO</v>
          </cell>
          <cell r="B5798" t="str">
            <v>GO</v>
          </cell>
          <cell r="C5798" t="str">
            <v>FRIULI VENEZIA GIULIA</v>
          </cell>
        </row>
        <row r="5799">
          <cell r="A5799" t="str">
            <v>SAGRON MIS</v>
          </cell>
          <cell r="B5799" t="str">
            <v>TN</v>
          </cell>
          <cell r="C5799" t="str">
            <v>TRENTINO ALTO ADIGE</v>
          </cell>
        </row>
        <row r="5800">
          <cell r="A5800" t="str">
            <v>SAINT-CHRISTOPHE</v>
          </cell>
          <cell r="B5800" t="str">
            <v>AO</v>
          </cell>
          <cell r="C5800" t="str">
            <v>VALLE D'AOSTA</v>
          </cell>
        </row>
        <row r="5801">
          <cell r="A5801" t="str">
            <v>SAINT-DENIS</v>
          </cell>
          <cell r="B5801" t="str">
            <v>AO</v>
          </cell>
          <cell r="C5801" t="str">
            <v>VALLE D'AOSTA</v>
          </cell>
        </row>
        <row r="5802">
          <cell r="A5802" t="str">
            <v>SAINT-MARCEL</v>
          </cell>
          <cell r="B5802" t="str">
            <v>AO</v>
          </cell>
          <cell r="C5802" t="str">
            <v>VALLE D'AOSTA</v>
          </cell>
        </row>
        <row r="5803">
          <cell r="A5803" t="str">
            <v>SAINT-NICOLAS</v>
          </cell>
          <cell r="B5803" t="str">
            <v>AO</v>
          </cell>
          <cell r="C5803" t="str">
            <v>VALLE D'AOSTA</v>
          </cell>
        </row>
        <row r="5804">
          <cell r="A5804" t="str">
            <v>SAINT-OYEN</v>
          </cell>
          <cell r="B5804" t="str">
            <v>AO</v>
          </cell>
          <cell r="C5804" t="str">
            <v>VALLE D'AOSTA</v>
          </cell>
        </row>
        <row r="5805">
          <cell r="A5805" t="str">
            <v>SAINT-PIERRE</v>
          </cell>
          <cell r="B5805" t="str">
            <v>AO</v>
          </cell>
          <cell r="C5805" t="str">
            <v>VALLE D'AOSTA</v>
          </cell>
        </row>
        <row r="5806">
          <cell r="A5806" t="str">
            <v>SAINT-RHEMY-EN-BOSSES</v>
          </cell>
          <cell r="B5806" t="str">
            <v>AO</v>
          </cell>
          <cell r="C5806" t="str">
            <v>VALLE D'AOSTA</v>
          </cell>
        </row>
        <row r="5807">
          <cell r="A5807" t="str">
            <v>SAINT-VINCENT</v>
          </cell>
          <cell r="B5807" t="str">
            <v>AO</v>
          </cell>
          <cell r="C5807" t="str">
            <v>VALLE D'AOSTA</v>
          </cell>
        </row>
        <row r="5808">
          <cell r="A5808" t="str">
            <v>SALA BAGANZA</v>
          </cell>
          <cell r="B5808" t="str">
            <v>PR</v>
          </cell>
          <cell r="C5808" t="str">
            <v>EMILIA ROMAGNA</v>
          </cell>
        </row>
        <row r="5809">
          <cell r="A5809" t="str">
            <v>SALA BIELLESE</v>
          </cell>
          <cell r="B5809" t="str">
            <v>BI</v>
          </cell>
          <cell r="C5809" t="str">
            <v>PIEMONTE</v>
          </cell>
        </row>
        <row r="5810">
          <cell r="A5810" t="str">
            <v>SALA BOLOGNESE</v>
          </cell>
          <cell r="B5810" t="str">
            <v>BO</v>
          </cell>
          <cell r="C5810" t="str">
            <v>EMILIA ROMAGNA</v>
          </cell>
        </row>
        <row r="5811">
          <cell r="A5811" t="str">
            <v>SALA COMACINA</v>
          </cell>
          <cell r="B5811" t="str">
            <v>CO</v>
          </cell>
          <cell r="C5811" t="str">
            <v>LOMBARDIA</v>
          </cell>
        </row>
        <row r="5812">
          <cell r="A5812" t="str">
            <v>SALA CONSILINA</v>
          </cell>
          <cell r="B5812" t="str">
            <v>SA</v>
          </cell>
          <cell r="C5812" t="str">
            <v>CAMPANIA</v>
          </cell>
        </row>
        <row r="5813">
          <cell r="A5813" t="str">
            <v>SALA MONFERRATO</v>
          </cell>
          <cell r="B5813" t="str">
            <v>AL</v>
          </cell>
          <cell r="C5813" t="str">
            <v>PIEMONTE</v>
          </cell>
        </row>
        <row r="5814">
          <cell r="A5814" t="str">
            <v>SALANDRA</v>
          </cell>
          <cell r="B5814" t="str">
            <v>MT</v>
          </cell>
          <cell r="C5814" t="str">
            <v>BASILICATA</v>
          </cell>
        </row>
        <row r="5815">
          <cell r="A5815" t="str">
            <v>SALAPARUTA</v>
          </cell>
          <cell r="B5815" t="str">
            <v>TP</v>
          </cell>
          <cell r="C5815" t="str">
            <v>SICILIA</v>
          </cell>
        </row>
        <row r="5816">
          <cell r="A5816" t="str">
            <v>SALARA</v>
          </cell>
          <cell r="B5816" t="str">
            <v>RO</v>
          </cell>
          <cell r="C5816" t="str">
            <v>VENETO</v>
          </cell>
        </row>
        <row r="5817">
          <cell r="A5817" t="str">
            <v>SALASCO</v>
          </cell>
          <cell r="B5817" t="str">
            <v>VC</v>
          </cell>
          <cell r="C5817" t="str">
            <v>PIEMONTE</v>
          </cell>
        </row>
        <row r="5818">
          <cell r="A5818" t="str">
            <v>SALASSA</v>
          </cell>
          <cell r="B5818" t="str">
            <v>TO</v>
          </cell>
          <cell r="C5818" t="str">
            <v>PIEMONTE</v>
          </cell>
        </row>
        <row r="5819">
          <cell r="A5819" t="str">
            <v>SALBERTRAND</v>
          </cell>
          <cell r="B5819" t="str">
            <v>TO</v>
          </cell>
          <cell r="C5819" t="str">
            <v>PIEMONTE</v>
          </cell>
        </row>
        <row r="5820">
          <cell r="A5820" t="str">
            <v>SALCEDO</v>
          </cell>
          <cell r="B5820" t="str">
            <v>VI</v>
          </cell>
          <cell r="C5820" t="str">
            <v>VENETO</v>
          </cell>
        </row>
        <row r="5821">
          <cell r="A5821" t="str">
            <v>SALCITO</v>
          </cell>
          <cell r="B5821" t="str">
            <v>CB</v>
          </cell>
          <cell r="C5821" t="str">
            <v>MOLISE</v>
          </cell>
        </row>
        <row r="5822">
          <cell r="A5822" t="str">
            <v>SALE</v>
          </cell>
          <cell r="B5822" t="str">
            <v>AL</v>
          </cell>
          <cell r="C5822" t="str">
            <v>PIEMONTE</v>
          </cell>
        </row>
        <row r="5823">
          <cell r="A5823" t="str">
            <v>SALE DELLE LANGHE</v>
          </cell>
          <cell r="B5823" t="str">
            <v>CN</v>
          </cell>
          <cell r="C5823" t="str">
            <v>PIEMONTE</v>
          </cell>
        </row>
        <row r="5824">
          <cell r="A5824" t="str">
            <v>SALE MARASINO</v>
          </cell>
          <cell r="B5824" t="str">
            <v>BS</v>
          </cell>
          <cell r="C5824" t="str">
            <v>LOMBARDIA</v>
          </cell>
        </row>
        <row r="5825">
          <cell r="A5825" t="str">
            <v>SALE SAN GIOVANNI</v>
          </cell>
          <cell r="B5825" t="str">
            <v>CN</v>
          </cell>
          <cell r="C5825" t="str">
            <v>PIEMONTE</v>
          </cell>
        </row>
        <row r="5826">
          <cell r="A5826" t="str">
            <v>SALEMI</v>
          </cell>
          <cell r="B5826" t="str">
            <v>TP</v>
          </cell>
          <cell r="C5826" t="str">
            <v>SICILIA</v>
          </cell>
        </row>
        <row r="5827">
          <cell r="A5827" t="str">
            <v>SALENTO</v>
          </cell>
          <cell r="B5827" t="str">
            <v>SA</v>
          </cell>
          <cell r="C5827" t="str">
            <v>CAMPANIA</v>
          </cell>
        </row>
        <row r="5828">
          <cell r="A5828" t="str">
            <v>SALERANO CANAVESE</v>
          </cell>
          <cell r="B5828" t="str">
            <v>TO</v>
          </cell>
          <cell r="C5828" t="str">
            <v>PIEMONTE</v>
          </cell>
        </row>
        <row r="5829">
          <cell r="A5829" t="str">
            <v>SALERANO SUL LAMBRO</v>
          </cell>
          <cell r="B5829" t="str">
            <v>LO</v>
          </cell>
          <cell r="C5829" t="str">
            <v>LOMBARDIA</v>
          </cell>
        </row>
        <row r="5830">
          <cell r="A5830" t="str">
            <v>SALERNO</v>
          </cell>
          <cell r="B5830" t="str">
            <v>SA</v>
          </cell>
          <cell r="C5830" t="str">
            <v>CAMPANIA</v>
          </cell>
        </row>
        <row r="5831">
          <cell r="A5831" t="str">
            <v>SALETTO</v>
          </cell>
          <cell r="B5831" t="str">
            <v>PD</v>
          </cell>
          <cell r="C5831" t="str">
            <v>VENETO</v>
          </cell>
        </row>
        <row r="5832">
          <cell r="A5832" t="str">
            <v>SALGAREDA</v>
          </cell>
          <cell r="B5832" t="str">
            <v>TV</v>
          </cell>
          <cell r="C5832" t="str">
            <v>VENETO</v>
          </cell>
        </row>
        <row r="5833">
          <cell r="A5833" t="str">
            <v>SALI VERCELLESE</v>
          </cell>
          <cell r="B5833" t="str">
            <v>VC</v>
          </cell>
          <cell r="C5833" t="str">
            <v>PIEMONTE</v>
          </cell>
        </row>
        <row r="5834">
          <cell r="A5834" t="str">
            <v>SALICE SALENTINO</v>
          </cell>
          <cell r="B5834" t="str">
            <v>LE</v>
          </cell>
          <cell r="C5834" t="str">
            <v>PUGLIA</v>
          </cell>
        </row>
        <row r="5835">
          <cell r="A5835" t="str">
            <v>SALICETO</v>
          </cell>
          <cell r="B5835" t="str">
            <v>CN</v>
          </cell>
          <cell r="C5835" t="str">
            <v>PIEMONTE</v>
          </cell>
        </row>
        <row r="5836">
          <cell r="A5836" t="str">
            <v>SALISANO</v>
          </cell>
          <cell r="B5836" t="str">
            <v>RI</v>
          </cell>
          <cell r="C5836" t="str">
            <v>LAZIO</v>
          </cell>
        </row>
        <row r="5837">
          <cell r="A5837" t="str">
            <v>SALIZZOLE</v>
          </cell>
          <cell r="B5837" t="str">
            <v>VR</v>
          </cell>
          <cell r="C5837" t="str">
            <v>VENETO</v>
          </cell>
        </row>
        <row r="5838">
          <cell r="A5838" t="str">
            <v>SALLE</v>
          </cell>
          <cell r="B5838" t="str">
            <v>PE</v>
          </cell>
          <cell r="C5838" t="str">
            <v>ABRUZZO</v>
          </cell>
        </row>
        <row r="5839">
          <cell r="A5839" t="str">
            <v>SALMOUR</v>
          </cell>
          <cell r="B5839" t="str">
            <v>CN</v>
          </cell>
          <cell r="C5839" t="str">
            <v>PIEMONTE</v>
          </cell>
        </row>
        <row r="5840">
          <cell r="A5840" t="str">
            <v>SALO'</v>
          </cell>
          <cell r="B5840" t="str">
            <v>BS</v>
          </cell>
          <cell r="C5840" t="str">
            <v>LOMBARDIA</v>
          </cell>
        </row>
        <row r="5841">
          <cell r="A5841" t="str">
            <v>SALORNO</v>
          </cell>
          <cell r="B5841" t="str">
            <v>BZ</v>
          </cell>
          <cell r="C5841" t="str">
            <v>TRENTINO ALTO ADIGE</v>
          </cell>
        </row>
        <row r="5842">
          <cell r="A5842" t="str">
            <v>SALSOMAGGIORE TERME</v>
          </cell>
          <cell r="B5842" t="str">
            <v>PR</v>
          </cell>
          <cell r="C5842" t="str">
            <v>EMILIA ROMAGNA</v>
          </cell>
        </row>
        <row r="5843">
          <cell r="A5843" t="str">
            <v>SALTARA</v>
          </cell>
          <cell r="B5843" t="str">
            <v>PS</v>
          </cell>
          <cell r="C5843" t="str">
            <v>MARCHE</v>
          </cell>
        </row>
        <row r="5844">
          <cell r="A5844" t="str">
            <v>SALTRIO</v>
          </cell>
          <cell r="B5844" t="str">
            <v>VA</v>
          </cell>
          <cell r="C5844" t="str">
            <v>LOMBARDIA</v>
          </cell>
        </row>
        <row r="5845">
          <cell r="A5845" t="str">
            <v>SALUDECIO</v>
          </cell>
          <cell r="B5845" t="str">
            <v>RN</v>
          </cell>
          <cell r="C5845" t="str">
            <v>EMILIA ROMAGNA</v>
          </cell>
        </row>
        <row r="5846">
          <cell r="A5846" t="str">
            <v>SALUGGIA</v>
          </cell>
          <cell r="B5846" t="str">
            <v>VC</v>
          </cell>
          <cell r="C5846" t="str">
            <v>PIEMONTE</v>
          </cell>
        </row>
        <row r="5847">
          <cell r="A5847" t="str">
            <v>SALUSSOLA</v>
          </cell>
          <cell r="B5847" t="str">
            <v>BI</v>
          </cell>
          <cell r="C5847" t="str">
            <v>PIEMONTE</v>
          </cell>
        </row>
        <row r="5848">
          <cell r="A5848" t="str">
            <v>SALUZZO</v>
          </cell>
          <cell r="B5848" t="str">
            <v>CN</v>
          </cell>
          <cell r="C5848" t="str">
            <v>PIEMONTE</v>
          </cell>
        </row>
        <row r="5849">
          <cell r="A5849" t="str">
            <v>SALVE</v>
          </cell>
          <cell r="B5849" t="str">
            <v>LE</v>
          </cell>
          <cell r="C5849" t="str">
            <v>PUGLIA</v>
          </cell>
        </row>
        <row r="5850">
          <cell r="A5850" t="str">
            <v>SALVIROLA</v>
          </cell>
          <cell r="B5850" t="str">
            <v>CR</v>
          </cell>
          <cell r="C5850" t="str">
            <v>LOMBARDIA</v>
          </cell>
        </row>
        <row r="5851">
          <cell r="A5851" t="str">
            <v>SALVITELLE</v>
          </cell>
          <cell r="B5851" t="str">
            <v>SA</v>
          </cell>
          <cell r="C5851" t="str">
            <v>CAMPANIA</v>
          </cell>
        </row>
        <row r="5852">
          <cell r="A5852" t="str">
            <v>SALZA DI PINEROLO</v>
          </cell>
          <cell r="B5852" t="str">
            <v>TO</v>
          </cell>
          <cell r="C5852" t="str">
            <v>PIEMONTE</v>
          </cell>
        </row>
        <row r="5853">
          <cell r="A5853" t="str">
            <v>SALZA IRPINA</v>
          </cell>
          <cell r="B5853" t="str">
            <v>AV</v>
          </cell>
          <cell r="C5853" t="str">
            <v>CAMPANIA</v>
          </cell>
        </row>
        <row r="5854">
          <cell r="A5854" t="str">
            <v>SALZANO</v>
          </cell>
          <cell r="B5854" t="str">
            <v>VE</v>
          </cell>
          <cell r="C5854" t="str">
            <v>VENETO</v>
          </cell>
        </row>
        <row r="5855">
          <cell r="A5855" t="str">
            <v>SAMARATE</v>
          </cell>
          <cell r="B5855" t="str">
            <v>VA</v>
          </cell>
          <cell r="C5855" t="str">
            <v>LOMBARDIA</v>
          </cell>
        </row>
        <row r="5856">
          <cell r="A5856" t="str">
            <v>SAMBUCA DI SICILIA</v>
          </cell>
          <cell r="B5856" t="str">
            <v>AG</v>
          </cell>
          <cell r="C5856" t="str">
            <v>SICILIA</v>
          </cell>
        </row>
        <row r="5857">
          <cell r="A5857" t="str">
            <v>SAMBUCA PISTOIESE</v>
          </cell>
          <cell r="B5857" t="str">
            <v>PT</v>
          </cell>
          <cell r="C5857" t="str">
            <v>TOSCANA</v>
          </cell>
        </row>
        <row r="5858">
          <cell r="A5858" t="str">
            <v>SAMBUCI</v>
          </cell>
          <cell r="B5858" t="str">
            <v>RM</v>
          </cell>
          <cell r="C5858" t="str">
            <v>LAZIO</v>
          </cell>
        </row>
        <row r="5859">
          <cell r="A5859" t="str">
            <v>SAMBUCO</v>
          </cell>
          <cell r="B5859" t="str">
            <v>CN</v>
          </cell>
          <cell r="C5859" t="str">
            <v>PIEMONTE</v>
          </cell>
        </row>
        <row r="5860">
          <cell r="A5860" t="str">
            <v>SAMMICHELE DI BARI</v>
          </cell>
          <cell r="B5860" t="str">
            <v>BA</v>
          </cell>
          <cell r="C5860" t="str">
            <v>PUGLIA</v>
          </cell>
        </row>
        <row r="5861">
          <cell r="A5861" t="str">
            <v>SAMO</v>
          </cell>
          <cell r="B5861" t="str">
            <v>RC</v>
          </cell>
          <cell r="C5861" t="str">
            <v>CALABRIA</v>
          </cell>
        </row>
        <row r="5862">
          <cell r="A5862" t="str">
            <v>SAMOLACO</v>
          </cell>
          <cell r="B5862" t="str">
            <v>SO</v>
          </cell>
          <cell r="C5862" t="str">
            <v>LOMBARDIA</v>
          </cell>
        </row>
        <row r="5863">
          <cell r="A5863" t="str">
            <v>SAMONE</v>
          </cell>
          <cell r="B5863" t="str">
            <v>TO</v>
          </cell>
          <cell r="C5863" t="str">
            <v>PIEMONTE</v>
          </cell>
        </row>
        <row r="5864">
          <cell r="A5864" t="str">
            <v>SAMONE</v>
          </cell>
          <cell r="B5864" t="str">
            <v>TN</v>
          </cell>
          <cell r="C5864" t="str">
            <v>TRENTINO ALTO ADIGE</v>
          </cell>
        </row>
        <row r="5865">
          <cell r="A5865" t="str">
            <v>SAMPEYRE</v>
          </cell>
          <cell r="B5865" t="str">
            <v>CN</v>
          </cell>
          <cell r="C5865" t="str">
            <v>PIEMONTE</v>
          </cell>
        </row>
        <row r="5866">
          <cell r="A5866" t="str">
            <v>SAN BARTOLOMEO AL MARE</v>
          </cell>
          <cell r="B5866" t="str">
            <v>IM</v>
          </cell>
          <cell r="C5866" t="str">
            <v>LIGURIA</v>
          </cell>
        </row>
        <row r="5867">
          <cell r="A5867" t="str">
            <v>SAN BARTOLOMEO IN GALDO</v>
          </cell>
          <cell r="B5867" t="str">
            <v>BN</v>
          </cell>
          <cell r="C5867" t="str">
            <v>CAMPANIA</v>
          </cell>
        </row>
        <row r="5868">
          <cell r="A5868" t="str">
            <v>SAN BARTOLOMEO VAL CAVARGNA</v>
          </cell>
          <cell r="B5868" t="str">
            <v>CO</v>
          </cell>
          <cell r="C5868" t="str">
            <v>LOMBARDIA</v>
          </cell>
        </row>
        <row r="5869">
          <cell r="A5869" t="str">
            <v>SAN BASILE</v>
          </cell>
          <cell r="B5869" t="str">
            <v>CS</v>
          </cell>
          <cell r="C5869" t="str">
            <v>CALABRIA</v>
          </cell>
        </row>
        <row r="5870">
          <cell r="A5870" t="str">
            <v>SAN BASSANO</v>
          </cell>
          <cell r="B5870" t="str">
            <v>CR</v>
          </cell>
          <cell r="C5870" t="str">
            <v>LOMBARDIA</v>
          </cell>
        </row>
        <row r="5871">
          <cell r="A5871" t="str">
            <v>SAN BELLINO</v>
          </cell>
          <cell r="B5871" t="str">
            <v>RO</v>
          </cell>
          <cell r="C5871" t="str">
            <v>VENETO</v>
          </cell>
        </row>
        <row r="5872">
          <cell r="A5872" t="str">
            <v>SAN BENEDETTO BELBO</v>
          </cell>
          <cell r="B5872" t="str">
            <v>CN</v>
          </cell>
          <cell r="C5872" t="str">
            <v>PIEMONTE</v>
          </cell>
        </row>
        <row r="5873">
          <cell r="A5873" t="str">
            <v>SAN BENEDETTO DEI MARSI</v>
          </cell>
          <cell r="B5873" t="str">
            <v>AQ</v>
          </cell>
          <cell r="C5873" t="str">
            <v>ABRUZZO</v>
          </cell>
        </row>
        <row r="5874">
          <cell r="A5874" t="str">
            <v>SAN BENEDETTO DEL TRONTO</v>
          </cell>
          <cell r="B5874" t="str">
            <v>AP</v>
          </cell>
          <cell r="C5874" t="str">
            <v>MARCHE</v>
          </cell>
        </row>
        <row r="5875">
          <cell r="A5875" t="str">
            <v>SAN BENEDETTO IN PERILLIS</v>
          </cell>
          <cell r="B5875" t="str">
            <v>AQ</v>
          </cell>
          <cell r="C5875" t="str">
            <v>ABRUZZO</v>
          </cell>
        </row>
        <row r="5876">
          <cell r="A5876" t="str">
            <v>SAN BENEDETTO PO</v>
          </cell>
          <cell r="B5876" t="str">
            <v>MN</v>
          </cell>
          <cell r="C5876" t="str">
            <v>LOMBARDIA</v>
          </cell>
        </row>
        <row r="5877">
          <cell r="A5877" t="str">
            <v>SAN BENEDETTO ULLANO</v>
          </cell>
          <cell r="B5877" t="str">
            <v>CS</v>
          </cell>
          <cell r="C5877" t="str">
            <v>CALABRIA</v>
          </cell>
        </row>
        <row r="5878">
          <cell r="A5878" t="str">
            <v>SAN BENEDETTO VAL DI SAMBRO</v>
          </cell>
          <cell r="B5878" t="str">
            <v>BO</v>
          </cell>
          <cell r="C5878" t="str">
            <v>EMILIA ROMAGNA</v>
          </cell>
        </row>
        <row r="5879">
          <cell r="A5879" t="str">
            <v>SAN BENIGNO CANAVESE</v>
          </cell>
          <cell r="B5879" t="str">
            <v>TO</v>
          </cell>
          <cell r="C5879" t="str">
            <v>PIEMONTE</v>
          </cell>
        </row>
        <row r="5880">
          <cell r="A5880" t="str">
            <v>SAN BERNARDINO VERBANO</v>
          </cell>
          <cell r="B5880" t="str">
            <v>VB</v>
          </cell>
          <cell r="C5880" t="str">
            <v>PIEMONTE</v>
          </cell>
        </row>
        <row r="5881">
          <cell r="A5881" t="str">
            <v>SAN BIAGIO DELLA CIMA</v>
          </cell>
          <cell r="B5881" t="str">
            <v>IM</v>
          </cell>
          <cell r="C5881" t="str">
            <v>LIGURIA</v>
          </cell>
        </row>
        <row r="5882">
          <cell r="A5882" t="str">
            <v>SAN BIAGIO DI CALLALTA</v>
          </cell>
          <cell r="B5882" t="str">
            <v>TV</v>
          </cell>
          <cell r="C5882" t="str">
            <v>VENETO</v>
          </cell>
        </row>
        <row r="5883">
          <cell r="A5883" t="str">
            <v>SAN BIAGIO PLATANI</v>
          </cell>
          <cell r="B5883" t="str">
            <v>AG</v>
          </cell>
          <cell r="C5883" t="str">
            <v>SICILIA</v>
          </cell>
        </row>
        <row r="5884">
          <cell r="A5884" t="str">
            <v>SAN BIAGIO SARACINISCO</v>
          </cell>
          <cell r="B5884" t="str">
            <v>FR</v>
          </cell>
          <cell r="C5884" t="str">
            <v>LAZIO</v>
          </cell>
        </row>
        <row r="5885">
          <cell r="A5885" t="str">
            <v>SAN BIASE</v>
          </cell>
          <cell r="B5885" t="str">
            <v>CB</v>
          </cell>
          <cell r="C5885" t="str">
            <v>MOLISE</v>
          </cell>
        </row>
        <row r="5886">
          <cell r="A5886" t="str">
            <v>SAN BONIFACIO</v>
          </cell>
          <cell r="B5886" t="str">
            <v>VR</v>
          </cell>
          <cell r="C5886" t="str">
            <v>VENETO</v>
          </cell>
        </row>
        <row r="5887">
          <cell r="A5887" t="str">
            <v>SAN BUONO</v>
          </cell>
          <cell r="B5887" t="str">
            <v>CH</v>
          </cell>
          <cell r="C5887" t="str">
            <v>ABRUZZO</v>
          </cell>
        </row>
        <row r="5888">
          <cell r="A5888" t="str">
            <v>SAN CALOGERO</v>
          </cell>
          <cell r="B5888" t="str">
            <v>VV</v>
          </cell>
          <cell r="C5888" t="str">
            <v>CALABRIA</v>
          </cell>
        </row>
        <row r="5889">
          <cell r="A5889" t="str">
            <v>SAN CANDIDO</v>
          </cell>
          <cell r="B5889" t="str">
            <v>BZ</v>
          </cell>
          <cell r="C5889" t="str">
            <v>TRENTINO ALTO ADIGE</v>
          </cell>
        </row>
        <row r="5890">
          <cell r="A5890" t="str">
            <v>SAN CANZIAN D'ISONZO</v>
          </cell>
          <cell r="B5890" t="str">
            <v>GO</v>
          </cell>
          <cell r="C5890" t="str">
            <v>FRIULI VENEZIA GIULIA</v>
          </cell>
        </row>
        <row r="5891">
          <cell r="A5891" t="str">
            <v>SAN CARLO CANAVESE</v>
          </cell>
          <cell r="B5891" t="str">
            <v>TO</v>
          </cell>
          <cell r="C5891" t="str">
            <v>PIEMONTE</v>
          </cell>
        </row>
        <row r="5892">
          <cell r="A5892" t="str">
            <v>SAN CASCIANO DEI BAGNI</v>
          </cell>
          <cell r="B5892" t="str">
            <v>SI</v>
          </cell>
          <cell r="C5892" t="str">
            <v>TOSCANA</v>
          </cell>
        </row>
        <row r="5893">
          <cell r="A5893" t="str">
            <v>SAN CASCIANO IN VAL DI PESA</v>
          </cell>
          <cell r="B5893" t="str">
            <v>FI</v>
          </cell>
          <cell r="C5893" t="str">
            <v>TOSCANA</v>
          </cell>
        </row>
        <row r="5894">
          <cell r="A5894" t="str">
            <v>SAN CASSIANO</v>
          </cell>
          <cell r="B5894" t="str">
            <v>LE</v>
          </cell>
          <cell r="C5894" t="str">
            <v>PUGLIA</v>
          </cell>
        </row>
        <row r="5895">
          <cell r="A5895" t="str">
            <v>SAN CATALDO</v>
          </cell>
          <cell r="B5895" t="str">
            <v>CL</v>
          </cell>
          <cell r="C5895" t="str">
            <v>SICILIA</v>
          </cell>
        </row>
        <row r="5896">
          <cell r="A5896" t="str">
            <v>SAN CESAREO</v>
          </cell>
          <cell r="B5896" t="str">
            <v>RM</v>
          </cell>
          <cell r="C5896" t="str">
            <v>LAZIO</v>
          </cell>
        </row>
        <row r="5897">
          <cell r="A5897" t="str">
            <v>SAN CESARIO DI LECCE</v>
          </cell>
          <cell r="B5897" t="str">
            <v>LE</v>
          </cell>
          <cell r="C5897" t="str">
            <v>PUGLIA</v>
          </cell>
        </row>
        <row r="5898">
          <cell r="A5898" t="str">
            <v>SAN CESARIO SUL PANARO</v>
          </cell>
          <cell r="B5898" t="str">
            <v>MO</v>
          </cell>
          <cell r="C5898" t="str">
            <v>EMILIA ROMAGNA</v>
          </cell>
        </row>
        <row r="5899">
          <cell r="A5899" t="str">
            <v>SAN CHIRICO NUOVO</v>
          </cell>
          <cell r="B5899" t="str">
            <v>PZ</v>
          </cell>
          <cell r="C5899" t="str">
            <v>BASILICATA</v>
          </cell>
        </row>
        <row r="5900">
          <cell r="A5900" t="str">
            <v>SAN CHIRICO RAPARO</v>
          </cell>
          <cell r="B5900" t="str">
            <v>PZ</v>
          </cell>
          <cell r="C5900" t="str">
            <v>BASILICATA</v>
          </cell>
        </row>
        <row r="5901">
          <cell r="A5901" t="str">
            <v>SAN CIPIRELLO</v>
          </cell>
          <cell r="B5901" t="str">
            <v>PA</v>
          </cell>
          <cell r="C5901" t="str">
            <v>SICILIA</v>
          </cell>
        </row>
        <row r="5902">
          <cell r="A5902" t="str">
            <v>SAN CIPRIANO D'AVERSA</v>
          </cell>
          <cell r="B5902" t="str">
            <v>CE</v>
          </cell>
          <cell r="C5902" t="str">
            <v>CAMPANIA</v>
          </cell>
        </row>
        <row r="5903">
          <cell r="A5903" t="str">
            <v>SAN CIPRIANO PICENTINO</v>
          </cell>
          <cell r="B5903" t="str">
            <v>SA</v>
          </cell>
          <cell r="C5903" t="str">
            <v>CAMPANIA</v>
          </cell>
        </row>
        <row r="5904">
          <cell r="A5904" t="str">
            <v>SAN CIPRIANO PO</v>
          </cell>
          <cell r="B5904" t="str">
            <v>PV</v>
          </cell>
          <cell r="C5904" t="str">
            <v>LOMBARDIA</v>
          </cell>
        </row>
        <row r="5905">
          <cell r="A5905" t="str">
            <v>SAN CLEMENTE</v>
          </cell>
          <cell r="B5905" t="str">
            <v>RN</v>
          </cell>
          <cell r="C5905" t="str">
            <v>EMILIA ROMAGNA</v>
          </cell>
        </row>
        <row r="5906">
          <cell r="A5906" t="str">
            <v>SAN COLOMBANO AL LAMBRO</v>
          </cell>
          <cell r="B5906" t="str">
            <v>MI</v>
          </cell>
          <cell r="C5906" t="str">
            <v>LOMBARDIA</v>
          </cell>
        </row>
        <row r="5907">
          <cell r="A5907" t="str">
            <v>SAN COLOMBANO BELMONTE</v>
          </cell>
          <cell r="B5907" t="str">
            <v>TO</v>
          </cell>
          <cell r="C5907" t="str">
            <v>PIEMONTE</v>
          </cell>
        </row>
        <row r="5908">
          <cell r="A5908" t="str">
            <v>SAN COLOMBANO CERTENOLI</v>
          </cell>
          <cell r="B5908" t="str">
            <v>GE</v>
          </cell>
          <cell r="C5908" t="str">
            <v>LIGURIA</v>
          </cell>
        </row>
        <row r="5909">
          <cell r="A5909" t="str">
            <v>SAN CONO</v>
          </cell>
          <cell r="B5909" t="str">
            <v>CT</v>
          </cell>
          <cell r="C5909" t="str">
            <v>SICILIA</v>
          </cell>
        </row>
        <row r="5910">
          <cell r="A5910" t="str">
            <v>SAN COSMO ALBANESE</v>
          </cell>
          <cell r="B5910" t="str">
            <v>CS</v>
          </cell>
          <cell r="C5910" t="str">
            <v>CALABRIA</v>
          </cell>
        </row>
        <row r="5911">
          <cell r="A5911" t="str">
            <v>SAN COSTANTINO ALBANESE</v>
          </cell>
          <cell r="B5911" t="str">
            <v>PZ</v>
          </cell>
          <cell r="C5911" t="str">
            <v>BASILICATA</v>
          </cell>
        </row>
        <row r="5912">
          <cell r="A5912" t="str">
            <v>SAN COSTANTINO CALABRO</v>
          </cell>
          <cell r="B5912" t="str">
            <v>VV</v>
          </cell>
          <cell r="C5912" t="str">
            <v>CALABRIA</v>
          </cell>
        </row>
        <row r="5913">
          <cell r="A5913" t="str">
            <v>SAN COSTANZO</v>
          </cell>
          <cell r="B5913" t="str">
            <v>PS</v>
          </cell>
          <cell r="C5913" t="str">
            <v>MARCHE</v>
          </cell>
        </row>
        <row r="5914">
          <cell r="A5914" t="str">
            <v>SAN CRISTOFORO</v>
          </cell>
          <cell r="B5914" t="str">
            <v>AL</v>
          </cell>
          <cell r="C5914" t="str">
            <v>PIEMONTE</v>
          </cell>
        </row>
        <row r="5915">
          <cell r="A5915" t="str">
            <v>SAN DAMIANO AL COLLE</v>
          </cell>
          <cell r="B5915" t="str">
            <v>PV</v>
          </cell>
          <cell r="C5915" t="str">
            <v>LOMBARDIA</v>
          </cell>
        </row>
        <row r="5916">
          <cell r="A5916" t="str">
            <v>SAN DAMIANO D'ASTI</v>
          </cell>
          <cell r="B5916" t="str">
            <v>AT</v>
          </cell>
          <cell r="C5916" t="str">
            <v>PIEMONTE</v>
          </cell>
        </row>
        <row r="5917">
          <cell r="A5917" t="str">
            <v>SAN DAMIANO MACRA</v>
          </cell>
          <cell r="B5917" t="str">
            <v>CN</v>
          </cell>
          <cell r="C5917" t="str">
            <v>PIEMONTE</v>
          </cell>
        </row>
        <row r="5918">
          <cell r="A5918" t="str">
            <v>SAN DANIELE DEL FRIULI</v>
          </cell>
          <cell r="B5918" t="str">
            <v>UD</v>
          </cell>
          <cell r="C5918" t="str">
            <v>FRIULI VENEZIA GIULIA</v>
          </cell>
        </row>
        <row r="5919">
          <cell r="A5919" t="str">
            <v>SAN DANIELE PO</v>
          </cell>
          <cell r="B5919" t="str">
            <v>CR</v>
          </cell>
          <cell r="C5919" t="str">
            <v>LOMBARDIA</v>
          </cell>
        </row>
        <row r="5920">
          <cell r="A5920" t="str">
            <v>SAN DEMETRIO CORONE</v>
          </cell>
          <cell r="B5920" t="str">
            <v>CS</v>
          </cell>
          <cell r="C5920" t="str">
            <v>CALABRIA</v>
          </cell>
        </row>
        <row r="5921">
          <cell r="A5921" t="str">
            <v>SAN DEMETRIO NE' VESTINI</v>
          </cell>
          <cell r="B5921" t="str">
            <v>AQ</v>
          </cell>
          <cell r="C5921" t="str">
            <v>ABRUZZO</v>
          </cell>
        </row>
        <row r="5922">
          <cell r="A5922" t="str">
            <v>SAN DIDERO</v>
          </cell>
          <cell r="B5922" t="str">
            <v>TO</v>
          </cell>
          <cell r="C5922" t="str">
            <v>PIEMONTE</v>
          </cell>
        </row>
        <row r="5923">
          <cell r="A5923" t="str">
            <v>SAN DONA' DI PIAVE</v>
          </cell>
          <cell r="B5923" t="str">
            <v>VE</v>
          </cell>
          <cell r="C5923" t="str">
            <v>VENETO</v>
          </cell>
        </row>
        <row r="5924">
          <cell r="A5924" t="str">
            <v>SAN DONACI</v>
          </cell>
          <cell r="B5924" t="str">
            <v>BR</v>
          </cell>
          <cell r="C5924" t="str">
            <v>PUGLIA</v>
          </cell>
        </row>
        <row r="5925">
          <cell r="A5925" t="str">
            <v>SAN DONATO DI LECCE</v>
          </cell>
          <cell r="B5925" t="str">
            <v>LE</v>
          </cell>
          <cell r="C5925" t="str">
            <v>PUGLIA</v>
          </cell>
        </row>
        <row r="5926">
          <cell r="A5926" t="str">
            <v>SAN DONATO DI NINEA</v>
          </cell>
          <cell r="B5926" t="str">
            <v>CS</v>
          </cell>
          <cell r="C5926" t="str">
            <v>CALABRIA</v>
          </cell>
        </row>
        <row r="5927">
          <cell r="A5927" t="str">
            <v>SAN DONATO MILANESE</v>
          </cell>
          <cell r="B5927" t="str">
            <v>MI</v>
          </cell>
          <cell r="C5927" t="str">
            <v>LOMBARDIA</v>
          </cell>
        </row>
        <row r="5928">
          <cell r="A5928" t="str">
            <v>SAN DONATO VAL DI COMINO</v>
          </cell>
          <cell r="B5928" t="str">
            <v>FR</v>
          </cell>
          <cell r="C5928" t="str">
            <v>LAZIO</v>
          </cell>
        </row>
        <row r="5929">
          <cell r="A5929" t="str">
            <v>SAN DORLIGO DELLA VALLE</v>
          </cell>
          <cell r="B5929" t="str">
            <v>TS</v>
          </cell>
          <cell r="C5929" t="str">
            <v>FRIULI VENEZIA GIULIA</v>
          </cell>
        </row>
        <row r="5930">
          <cell r="A5930" t="str">
            <v>SAN FEDELE INTELVI</v>
          </cell>
          <cell r="B5930" t="str">
            <v>CO</v>
          </cell>
          <cell r="C5930" t="str">
            <v>LOMBARDIA</v>
          </cell>
        </row>
        <row r="5931">
          <cell r="A5931" t="str">
            <v>SAN FELE</v>
          </cell>
          <cell r="B5931" t="str">
            <v>PZ</v>
          </cell>
          <cell r="C5931" t="str">
            <v>BASILICATA</v>
          </cell>
        </row>
        <row r="5932">
          <cell r="A5932" t="str">
            <v>SAN FELICE A CANCELLO</v>
          </cell>
          <cell r="B5932" t="str">
            <v>CE</v>
          </cell>
          <cell r="C5932" t="str">
            <v>CAMPANIA</v>
          </cell>
        </row>
        <row r="5933">
          <cell r="A5933" t="str">
            <v>SAN FELICE CIRCEO</v>
          </cell>
          <cell r="B5933" t="str">
            <v>LT</v>
          </cell>
          <cell r="C5933" t="str">
            <v>LAZIO</v>
          </cell>
        </row>
        <row r="5934">
          <cell r="A5934" t="str">
            <v>SAN FELICE DEL BENACO</v>
          </cell>
          <cell r="B5934" t="str">
            <v>BS</v>
          </cell>
          <cell r="C5934" t="str">
            <v>LOMBARDIA</v>
          </cell>
        </row>
        <row r="5935">
          <cell r="A5935" t="str">
            <v>SAN FELICE DEL MOLISE</v>
          </cell>
          <cell r="B5935" t="str">
            <v>CB</v>
          </cell>
          <cell r="C5935" t="str">
            <v>MOLISE</v>
          </cell>
        </row>
        <row r="5936">
          <cell r="A5936" t="str">
            <v>SAN FELICE SUL PANARO</v>
          </cell>
          <cell r="B5936" t="str">
            <v>MO</v>
          </cell>
          <cell r="C5936" t="str">
            <v>EMILIA ROMAGNA</v>
          </cell>
        </row>
        <row r="5937">
          <cell r="A5937" t="str">
            <v>SAN FERDINANDO</v>
          </cell>
          <cell r="B5937" t="str">
            <v>RC</v>
          </cell>
          <cell r="C5937" t="str">
            <v>CALABRIA</v>
          </cell>
        </row>
        <row r="5938">
          <cell r="A5938" t="str">
            <v>SAN FERDINANDO DI PUGLIA</v>
          </cell>
          <cell r="B5938" t="str">
            <v>FG</v>
          </cell>
          <cell r="C5938" t="str">
            <v>PUGLIA</v>
          </cell>
        </row>
        <row r="5939">
          <cell r="A5939" t="str">
            <v>SAN FERMO DELLA BATTAGLIA</v>
          </cell>
          <cell r="B5939" t="str">
            <v>CO</v>
          </cell>
          <cell r="C5939" t="str">
            <v>LOMBARDIA</v>
          </cell>
        </row>
        <row r="5940">
          <cell r="A5940" t="str">
            <v>SAN FILI</v>
          </cell>
          <cell r="B5940" t="str">
            <v>CS</v>
          </cell>
          <cell r="C5940" t="str">
            <v>CALABRIA</v>
          </cell>
        </row>
        <row r="5941">
          <cell r="A5941" t="str">
            <v>SAN FILIPPO DEL MELA</v>
          </cell>
          <cell r="B5941" t="str">
            <v>ME</v>
          </cell>
          <cell r="C5941" t="str">
            <v>SICILIA</v>
          </cell>
        </row>
        <row r="5942">
          <cell r="A5942" t="str">
            <v>SAN FIOR</v>
          </cell>
          <cell r="B5942" t="str">
            <v>TV</v>
          </cell>
          <cell r="C5942" t="str">
            <v>VENETO</v>
          </cell>
        </row>
        <row r="5943">
          <cell r="A5943" t="str">
            <v>SAN FIORANO</v>
          </cell>
          <cell r="B5943" t="str">
            <v>LO</v>
          </cell>
          <cell r="C5943" t="str">
            <v>LOMBARDIA</v>
          </cell>
        </row>
        <row r="5944">
          <cell r="A5944" t="str">
            <v>SAN FLORIANO DEL COLLIO</v>
          </cell>
          <cell r="B5944" t="str">
            <v>GO</v>
          </cell>
          <cell r="C5944" t="str">
            <v>FRIULI VENEZIA GIULIA</v>
          </cell>
        </row>
        <row r="5945">
          <cell r="A5945" t="str">
            <v>SAN FLORO</v>
          </cell>
          <cell r="B5945" t="str">
            <v>CZ</v>
          </cell>
          <cell r="C5945" t="str">
            <v>CALABRIA</v>
          </cell>
        </row>
        <row r="5946">
          <cell r="A5946" t="str">
            <v>SAN FRANCESCO AL CAMPO</v>
          </cell>
          <cell r="B5946" t="str">
            <v>TO</v>
          </cell>
          <cell r="C5946" t="str">
            <v>PIEMONTE</v>
          </cell>
        </row>
        <row r="5947">
          <cell r="A5947" t="str">
            <v>SAN FRATELLO</v>
          </cell>
          <cell r="B5947" t="str">
            <v>ME</v>
          </cell>
          <cell r="C5947" t="str">
            <v>SICILIA</v>
          </cell>
        </row>
        <row r="5948">
          <cell r="A5948" t="str">
            <v>SAN GEMINI</v>
          </cell>
          <cell r="B5948" t="str">
            <v>TR</v>
          </cell>
          <cell r="C5948" t="str">
            <v>UMBRIA</v>
          </cell>
        </row>
        <row r="5949">
          <cell r="A5949" t="str">
            <v>SAN GENESIO ATESINO</v>
          </cell>
          <cell r="B5949" t="str">
            <v>BZ</v>
          </cell>
          <cell r="C5949" t="str">
            <v>TRENTINO ALTO ADIGE</v>
          </cell>
        </row>
        <row r="5950">
          <cell r="A5950" t="str">
            <v>SAN GENESIO ED UNITI</v>
          </cell>
          <cell r="B5950" t="str">
            <v>PV</v>
          </cell>
          <cell r="C5950" t="str">
            <v>LOMBARDIA</v>
          </cell>
        </row>
        <row r="5951">
          <cell r="A5951" t="str">
            <v>SAN GENNARO VESUVIANO</v>
          </cell>
          <cell r="B5951" t="str">
            <v>NA</v>
          </cell>
          <cell r="C5951" t="str">
            <v>CAMPANIA</v>
          </cell>
        </row>
        <row r="5952">
          <cell r="A5952" t="str">
            <v>SAN GERMANO CHISONE</v>
          </cell>
          <cell r="B5952" t="str">
            <v>TO</v>
          </cell>
          <cell r="C5952" t="str">
            <v>PIEMONTE</v>
          </cell>
        </row>
        <row r="5953">
          <cell r="A5953" t="str">
            <v>SAN GERMANO DEI BERICI</v>
          </cell>
          <cell r="B5953" t="str">
            <v>VI</v>
          </cell>
          <cell r="C5953" t="str">
            <v>VENETO</v>
          </cell>
        </row>
        <row r="5954">
          <cell r="A5954" t="str">
            <v>SAN GERMANO VERCELLESE</v>
          </cell>
          <cell r="B5954" t="str">
            <v>VC</v>
          </cell>
          <cell r="C5954" t="str">
            <v>PIEMONTE</v>
          </cell>
        </row>
        <row r="5955">
          <cell r="A5955" t="str">
            <v>SAN GERVASIO BRESCIANO</v>
          </cell>
          <cell r="B5955" t="str">
            <v>BS</v>
          </cell>
          <cell r="C5955" t="str">
            <v>LOMBARDIA</v>
          </cell>
        </row>
        <row r="5956">
          <cell r="A5956" t="str">
            <v>SAN GIACOMO DEGLI SCHIAVONI</v>
          </cell>
          <cell r="B5956" t="str">
            <v>CB</v>
          </cell>
          <cell r="C5956" t="str">
            <v>MOLISE</v>
          </cell>
        </row>
        <row r="5957">
          <cell r="A5957" t="str">
            <v>SAN GIACOMO DELLE SEGNATE</v>
          </cell>
          <cell r="B5957" t="str">
            <v>MN</v>
          </cell>
          <cell r="C5957" t="str">
            <v>LOMBARDIA</v>
          </cell>
        </row>
        <row r="5958">
          <cell r="A5958" t="str">
            <v>SAN GIACOMO FILIPPO</v>
          </cell>
          <cell r="B5958" t="str">
            <v>SO</v>
          </cell>
          <cell r="C5958" t="str">
            <v>LOMBARDIA</v>
          </cell>
        </row>
        <row r="5959">
          <cell r="A5959" t="str">
            <v>SAN GIACOMO VERCELLESE</v>
          </cell>
          <cell r="B5959" t="str">
            <v>VC</v>
          </cell>
          <cell r="C5959" t="str">
            <v>PIEMONTE</v>
          </cell>
        </row>
        <row r="5960">
          <cell r="A5960" t="str">
            <v>SAN GILLIO</v>
          </cell>
          <cell r="B5960" t="str">
            <v>TO</v>
          </cell>
          <cell r="C5960" t="str">
            <v>PIEMONTE</v>
          </cell>
        </row>
        <row r="5961">
          <cell r="A5961" t="str">
            <v>SAN GIMIGNANO</v>
          </cell>
          <cell r="B5961" t="str">
            <v>SI</v>
          </cell>
          <cell r="C5961" t="str">
            <v>TOSCANA</v>
          </cell>
        </row>
        <row r="5962">
          <cell r="A5962" t="str">
            <v>SAN GINESIO</v>
          </cell>
          <cell r="B5962" t="str">
            <v>MC</v>
          </cell>
          <cell r="C5962" t="str">
            <v>MARCHE</v>
          </cell>
        </row>
        <row r="5963">
          <cell r="A5963" t="str">
            <v>SAN GIORGIO A CREMANO</v>
          </cell>
          <cell r="B5963" t="str">
            <v>NA</v>
          </cell>
          <cell r="C5963" t="str">
            <v>CAMPANIA</v>
          </cell>
        </row>
        <row r="5964">
          <cell r="A5964" t="str">
            <v>SAN GIORGIO A LIRI</v>
          </cell>
          <cell r="B5964" t="str">
            <v>FR</v>
          </cell>
          <cell r="C5964" t="str">
            <v>LAZIO</v>
          </cell>
        </row>
        <row r="5965">
          <cell r="A5965" t="str">
            <v>SAN GIORGIO ALBANESE</v>
          </cell>
          <cell r="B5965" t="str">
            <v>CS</v>
          </cell>
          <cell r="C5965" t="str">
            <v>CALABRIA</v>
          </cell>
        </row>
        <row r="5966">
          <cell r="A5966" t="str">
            <v>SAN GIORGIO CANAVESE</v>
          </cell>
          <cell r="B5966" t="str">
            <v>TO</v>
          </cell>
          <cell r="C5966" t="str">
            <v>PIEMONTE</v>
          </cell>
        </row>
        <row r="5967">
          <cell r="A5967" t="str">
            <v>SAN GIORGIO DEL SANNIO</v>
          </cell>
          <cell r="B5967" t="str">
            <v>BN</v>
          </cell>
          <cell r="C5967" t="str">
            <v>CAMPANIA</v>
          </cell>
        </row>
        <row r="5968">
          <cell r="A5968" t="str">
            <v>SAN GIORGIO DELLA RICHINVELDA</v>
          </cell>
          <cell r="B5968" t="str">
            <v>PN</v>
          </cell>
          <cell r="C5968" t="str">
            <v>FRIULI VENEZIA GIULIA</v>
          </cell>
        </row>
        <row r="5969">
          <cell r="A5969" t="str">
            <v>SAN GIORGIO DELLE PERTICHE</v>
          </cell>
          <cell r="B5969" t="str">
            <v>PD</v>
          </cell>
          <cell r="C5969" t="str">
            <v>VENETO</v>
          </cell>
        </row>
        <row r="5970">
          <cell r="A5970" t="str">
            <v>SAN GIORGIO DI LOMELLINA</v>
          </cell>
          <cell r="B5970" t="str">
            <v>PV</v>
          </cell>
          <cell r="C5970" t="str">
            <v>LOMBARDIA</v>
          </cell>
        </row>
        <row r="5971">
          <cell r="A5971" t="str">
            <v>SAN GIORGIO DI MANTOVA</v>
          </cell>
          <cell r="B5971" t="str">
            <v>MN</v>
          </cell>
          <cell r="C5971" t="str">
            <v>LOMBARDIA</v>
          </cell>
        </row>
        <row r="5972">
          <cell r="A5972" t="str">
            <v>SAN GIORGIO DI NOGARO</v>
          </cell>
          <cell r="B5972" t="str">
            <v>UD</v>
          </cell>
          <cell r="C5972" t="str">
            <v>FRIULI VENEZIA GIULIA</v>
          </cell>
        </row>
        <row r="5973">
          <cell r="A5973" t="str">
            <v>SAN GIORGIO DI PESARO</v>
          </cell>
          <cell r="B5973" t="str">
            <v>PS</v>
          </cell>
          <cell r="C5973" t="str">
            <v>MARCHE</v>
          </cell>
        </row>
        <row r="5974">
          <cell r="A5974" t="str">
            <v>SAN GIORGIO DI PIANO</v>
          </cell>
          <cell r="B5974" t="str">
            <v>BO</v>
          </cell>
          <cell r="C5974" t="str">
            <v>EMILIA ROMAGNA</v>
          </cell>
        </row>
        <row r="5975">
          <cell r="A5975" t="str">
            <v>SAN GIORGIO IN BOSCO</v>
          </cell>
          <cell r="B5975" t="str">
            <v>PD</v>
          </cell>
          <cell r="C5975" t="str">
            <v>VENETO</v>
          </cell>
        </row>
        <row r="5976">
          <cell r="A5976" t="str">
            <v>SAN GIORGIO IONICO</v>
          </cell>
          <cell r="B5976" t="str">
            <v>TA</v>
          </cell>
          <cell r="C5976" t="str">
            <v>PUGLIA</v>
          </cell>
        </row>
        <row r="5977">
          <cell r="A5977" t="str">
            <v>SAN GIORGIO LA MOLARA</v>
          </cell>
          <cell r="B5977" t="str">
            <v>BN</v>
          </cell>
          <cell r="C5977" t="str">
            <v>CAMPANIA</v>
          </cell>
        </row>
        <row r="5978">
          <cell r="A5978" t="str">
            <v>SAN GIORGIO LUCANO</v>
          </cell>
          <cell r="B5978" t="str">
            <v>MT</v>
          </cell>
          <cell r="C5978" t="str">
            <v>BASILICATA</v>
          </cell>
        </row>
        <row r="5979">
          <cell r="A5979" t="str">
            <v>SAN GIORGIO MONFERRATO</v>
          </cell>
          <cell r="B5979" t="str">
            <v>AL</v>
          </cell>
          <cell r="C5979" t="str">
            <v>PIEMONTE</v>
          </cell>
        </row>
        <row r="5980">
          <cell r="A5980" t="str">
            <v>SAN GIORGIO MORGETO</v>
          </cell>
          <cell r="B5980" t="str">
            <v>RC</v>
          </cell>
          <cell r="C5980" t="str">
            <v>CALABRIA</v>
          </cell>
        </row>
        <row r="5981">
          <cell r="A5981" t="str">
            <v>SAN GIORGIO PIACENTINO</v>
          </cell>
          <cell r="B5981" t="str">
            <v>PC</v>
          </cell>
          <cell r="C5981" t="str">
            <v>EMILIA ROMAGNA</v>
          </cell>
        </row>
        <row r="5982">
          <cell r="A5982" t="str">
            <v>SAN GIORGIO SCARAMPI</v>
          </cell>
          <cell r="B5982" t="str">
            <v>AT</v>
          </cell>
          <cell r="C5982" t="str">
            <v>PIEMONTE</v>
          </cell>
        </row>
        <row r="5983">
          <cell r="A5983" t="str">
            <v>SAN GIORGIO SU LEGNANO</v>
          </cell>
          <cell r="B5983" t="str">
            <v>MI</v>
          </cell>
          <cell r="C5983" t="str">
            <v>LOMBARDIA</v>
          </cell>
        </row>
        <row r="5984">
          <cell r="A5984" t="str">
            <v>SAN GIORIO DI SUSA</v>
          </cell>
          <cell r="B5984" t="str">
            <v>TO</v>
          </cell>
          <cell r="C5984" t="str">
            <v>PIEMONTE</v>
          </cell>
        </row>
        <row r="5985">
          <cell r="A5985" t="str">
            <v>SAN GIOVANNI A PIRO</v>
          </cell>
          <cell r="B5985" t="str">
            <v>SA</v>
          </cell>
          <cell r="C5985" t="str">
            <v>CAMPANIA</v>
          </cell>
        </row>
        <row r="5986">
          <cell r="A5986" t="str">
            <v>SAN GIOVANNI AL NATISONE</v>
          </cell>
          <cell r="B5986" t="str">
            <v>UD</v>
          </cell>
          <cell r="C5986" t="str">
            <v>FRIULI VENEZIA GIULIA</v>
          </cell>
        </row>
        <row r="5987">
          <cell r="A5987" t="str">
            <v>SAN GIOVANNI BIANCO</v>
          </cell>
          <cell r="B5987" t="str">
            <v>BG</v>
          </cell>
          <cell r="C5987" t="str">
            <v>LOMBARDIA</v>
          </cell>
        </row>
        <row r="5988">
          <cell r="A5988" t="str">
            <v>SAN GIOVANNI D'ASSO</v>
          </cell>
          <cell r="B5988" t="str">
            <v>SI</v>
          </cell>
          <cell r="C5988" t="str">
            <v>TOSCANA</v>
          </cell>
        </row>
        <row r="5989">
          <cell r="A5989" t="str">
            <v>SAN GIOVANNI DEL DOSSO</v>
          </cell>
          <cell r="B5989" t="str">
            <v>MN</v>
          </cell>
          <cell r="C5989" t="str">
            <v>LOMBARDIA</v>
          </cell>
        </row>
        <row r="5990">
          <cell r="A5990" t="str">
            <v>SAN GIOVANNI DI GERACE</v>
          </cell>
          <cell r="B5990" t="str">
            <v>RC</v>
          </cell>
          <cell r="C5990" t="str">
            <v>CALABRIA</v>
          </cell>
        </row>
        <row r="5991">
          <cell r="A5991" t="str">
            <v>SAN GIOVANNI GEMINI</v>
          </cell>
          <cell r="B5991" t="str">
            <v>AG</v>
          </cell>
          <cell r="C5991" t="str">
            <v>SICILIA</v>
          </cell>
        </row>
        <row r="5992">
          <cell r="A5992" t="str">
            <v>SAN GIOVANNI ILARIONE</v>
          </cell>
          <cell r="B5992" t="str">
            <v>VR</v>
          </cell>
          <cell r="C5992" t="str">
            <v>VENETO</v>
          </cell>
        </row>
        <row r="5993">
          <cell r="A5993" t="str">
            <v>SAN GIOVANNI IN CROCE</v>
          </cell>
          <cell r="B5993" t="str">
            <v>CR</v>
          </cell>
          <cell r="C5993" t="str">
            <v>LOMBARDIA</v>
          </cell>
        </row>
        <row r="5994">
          <cell r="A5994" t="str">
            <v>SAN GIOVANNI IN FIORE</v>
          </cell>
          <cell r="B5994" t="str">
            <v>CS</v>
          </cell>
          <cell r="C5994" t="str">
            <v>CALABRIA</v>
          </cell>
        </row>
        <row r="5995">
          <cell r="A5995" t="str">
            <v>SAN GIOVANNI IN GALDO</v>
          </cell>
          <cell r="B5995" t="str">
            <v>CB</v>
          </cell>
          <cell r="C5995" t="str">
            <v>MOLISE</v>
          </cell>
        </row>
        <row r="5996">
          <cell r="A5996" t="str">
            <v>SAN GIOVANNI IN MARIGNANO</v>
          </cell>
          <cell r="B5996" t="str">
            <v>RN</v>
          </cell>
          <cell r="C5996" t="str">
            <v>EMILIA ROMAGNA</v>
          </cell>
        </row>
        <row r="5997">
          <cell r="A5997" t="str">
            <v>SAN GIOVANNI IN PERSICETO</v>
          </cell>
          <cell r="B5997" t="str">
            <v>BO</v>
          </cell>
          <cell r="C5997" t="str">
            <v>EMILIA ROMAGNA</v>
          </cell>
        </row>
        <row r="5998">
          <cell r="A5998" t="str">
            <v>SAN GIOVANNI INCARICO</v>
          </cell>
          <cell r="B5998" t="str">
            <v>FR</v>
          </cell>
          <cell r="C5998" t="str">
            <v>LAZIO</v>
          </cell>
        </row>
        <row r="5999">
          <cell r="A5999" t="str">
            <v>SAN GIOVANNI LA PUNTA</v>
          </cell>
          <cell r="B5999" t="str">
            <v>CT</v>
          </cell>
          <cell r="C5999" t="str">
            <v>SICILIA</v>
          </cell>
        </row>
        <row r="6000">
          <cell r="A6000" t="str">
            <v>SAN GIOVANNI LIPIONI</v>
          </cell>
          <cell r="B6000" t="str">
            <v>CH</v>
          </cell>
          <cell r="C6000" t="str">
            <v>ABRUZZO</v>
          </cell>
        </row>
        <row r="6001">
          <cell r="A6001" t="str">
            <v>SAN GIOVANNI LUPATOTO</v>
          </cell>
          <cell r="B6001" t="str">
            <v>VR</v>
          </cell>
          <cell r="C6001" t="str">
            <v>VENETO</v>
          </cell>
        </row>
        <row r="6002">
          <cell r="A6002" t="str">
            <v>SAN GIOVANNI ROTONDO</v>
          </cell>
          <cell r="B6002" t="str">
            <v>FG</v>
          </cell>
          <cell r="C6002" t="str">
            <v>PUGLIA</v>
          </cell>
        </row>
        <row r="6003">
          <cell r="A6003" t="str">
            <v>SAN GIOVANNI TEATINO</v>
          </cell>
          <cell r="B6003" t="str">
            <v>CH</v>
          </cell>
          <cell r="C6003" t="str">
            <v>ABRUZZO</v>
          </cell>
        </row>
        <row r="6004">
          <cell r="A6004" t="str">
            <v>SAN GIOVANNI VALDARNO</v>
          </cell>
          <cell r="B6004" t="str">
            <v>AR</v>
          </cell>
          <cell r="C6004" t="str">
            <v>TOSCANA</v>
          </cell>
        </row>
        <row r="6005">
          <cell r="A6005" t="str">
            <v>SAN GIULIANO DEL SANNIO</v>
          </cell>
          <cell r="B6005" t="str">
            <v>CB</v>
          </cell>
          <cell r="C6005" t="str">
            <v>MOLISE</v>
          </cell>
        </row>
        <row r="6006">
          <cell r="A6006" t="str">
            <v>SAN GIULIANO DI PUGLIA</v>
          </cell>
          <cell r="B6006" t="str">
            <v>CB</v>
          </cell>
          <cell r="C6006" t="str">
            <v>MOLISE</v>
          </cell>
        </row>
        <row r="6007">
          <cell r="A6007" t="str">
            <v>SAN GIULIANO MILANESE</v>
          </cell>
          <cell r="B6007" t="str">
            <v>MI</v>
          </cell>
          <cell r="C6007" t="str">
            <v>LOMBARDIA</v>
          </cell>
        </row>
        <row r="6008">
          <cell r="A6008" t="str">
            <v>SAN GIULIANO TERME</v>
          </cell>
          <cell r="B6008" t="str">
            <v>PI</v>
          </cell>
          <cell r="C6008" t="str">
            <v>TOSCANA</v>
          </cell>
        </row>
        <row r="6009">
          <cell r="A6009" t="str">
            <v>SAN GIUSEPPE JATO</v>
          </cell>
          <cell r="B6009" t="str">
            <v>PA</v>
          </cell>
          <cell r="C6009" t="str">
            <v>SICILIA</v>
          </cell>
        </row>
        <row r="6010">
          <cell r="A6010" t="str">
            <v>SAN GIUSEPPE VESUVIANO</v>
          </cell>
          <cell r="B6010" t="str">
            <v>NA</v>
          </cell>
          <cell r="C6010" t="str">
            <v>CAMPANIA</v>
          </cell>
        </row>
        <row r="6011">
          <cell r="A6011" t="str">
            <v>SAN GIUSTINO</v>
          </cell>
          <cell r="B6011" t="str">
            <v>PG</v>
          </cell>
          <cell r="C6011" t="str">
            <v>UMBRIA</v>
          </cell>
        </row>
        <row r="6012">
          <cell r="A6012" t="str">
            <v>SAN GIUSTO CANAVESE</v>
          </cell>
          <cell r="B6012" t="str">
            <v>TO</v>
          </cell>
          <cell r="C6012" t="str">
            <v>PIEMONTE</v>
          </cell>
        </row>
        <row r="6013">
          <cell r="A6013" t="str">
            <v>SAN GODENZO</v>
          </cell>
          <cell r="B6013" t="str">
            <v>FI</v>
          </cell>
          <cell r="C6013" t="str">
            <v>TOSCANA</v>
          </cell>
        </row>
        <row r="6014">
          <cell r="A6014" t="str">
            <v>SAN GREGORIO DA SASSOLA</v>
          </cell>
          <cell r="B6014" t="str">
            <v>RM</v>
          </cell>
          <cell r="C6014" t="str">
            <v>LAZIO</v>
          </cell>
        </row>
        <row r="6015">
          <cell r="A6015" t="str">
            <v>SAN GREGORIO DI CATANIA</v>
          </cell>
          <cell r="B6015" t="str">
            <v>CT</v>
          </cell>
          <cell r="C6015" t="str">
            <v>SICILIA</v>
          </cell>
        </row>
        <row r="6016">
          <cell r="A6016" t="str">
            <v>SAN GREGORIO D'IPPONA</v>
          </cell>
          <cell r="B6016" t="str">
            <v>VV</v>
          </cell>
          <cell r="C6016" t="str">
            <v>CALABRIA</v>
          </cell>
        </row>
        <row r="6017">
          <cell r="A6017" t="str">
            <v>SAN GREGORIO MAGNO</v>
          </cell>
          <cell r="B6017" t="str">
            <v>SA</v>
          </cell>
          <cell r="C6017" t="str">
            <v>CAMPANIA</v>
          </cell>
        </row>
        <row r="6018">
          <cell r="A6018" t="str">
            <v>SAN GREGORIO MATESE</v>
          </cell>
          <cell r="B6018" t="str">
            <v>CE</v>
          </cell>
          <cell r="C6018" t="str">
            <v>CAMPANIA</v>
          </cell>
        </row>
        <row r="6019">
          <cell r="A6019" t="str">
            <v>SAN GREGORIO NELLE ALPI</v>
          </cell>
          <cell r="B6019" t="str">
            <v>BL</v>
          </cell>
          <cell r="C6019" t="str">
            <v>VENETO</v>
          </cell>
        </row>
        <row r="6020">
          <cell r="A6020" t="str">
            <v>SAN LAZZARO DI SAVENA</v>
          </cell>
          <cell r="B6020" t="str">
            <v>BO</v>
          </cell>
          <cell r="C6020" t="str">
            <v>EMILIA ROMAGNA</v>
          </cell>
        </row>
        <row r="6021">
          <cell r="A6021" t="str">
            <v>SAN LEO</v>
          </cell>
          <cell r="B6021" t="str">
            <v>PS</v>
          </cell>
          <cell r="C6021" t="str">
            <v>MARCHE</v>
          </cell>
        </row>
        <row r="6022">
          <cell r="A6022" t="str">
            <v>SAN LEONARDO</v>
          </cell>
          <cell r="B6022" t="str">
            <v>UD</v>
          </cell>
          <cell r="C6022" t="str">
            <v>FRIULI VENEZIA GIULIA</v>
          </cell>
        </row>
        <row r="6023">
          <cell r="A6023" t="str">
            <v>SAN LEONARDO IN PASSIRIA</v>
          </cell>
          <cell r="B6023" t="str">
            <v>BZ</v>
          </cell>
          <cell r="C6023" t="str">
            <v>TRENTINO ALTO ADIGE</v>
          </cell>
        </row>
        <row r="6024">
          <cell r="A6024" t="str">
            <v>SAN LEUCIO DEL SANNIO</v>
          </cell>
          <cell r="B6024" t="str">
            <v>BN</v>
          </cell>
          <cell r="C6024" t="str">
            <v>CAMPANIA</v>
          </cell>
        </row>
        <row r="6025">
          <cell r="A6025" t="str">
            <v>SAN LORENZELLO</v>
          </cell>
          <cell r="B6025" t="str">
            <v>BN</v>
          </cell>
          <cell r="C6025" t="str">
            <v>CAMPANIA</v>
          </cell>
        </row>
        <row r="6026">
          <cell r="A6026" t="str">
            <v>SAN LORENZO</v>
          </cell>
          <cell r="B6026" t="str">
            <v>RC</v>
          </cell>
          <cell r="C6026" t="str">
            <v>CALABRIA</v>
          </cell>
        </row>
        <row r="6027">
          <cell r="A6027" t="str">
            <v>SAN LORENZO AL MARE</v>
          </cell>
          <cell r="B6027" t="str">
            <v>IM</v>
          </cell>
          <cell r="C6027" t="str">
            <v>LIGURIA</v>
          </cell>
        </row>
        <row r="6028">
          <cell r="A6028" t="str">
            <v>SAN LORENZO BELLIZZI</v>
          </cell>
          <cell r="B6028" t="str">
            <v>CS</v>
          </cell>
          <cell r="C6028" t="str">
            <v>CALABRIA</v>
          </cell>
        </row>
        <row r="6029">
          <cell r="A6029" t="str">
            <v>SAN LORENZO DEL VALLO</v>
          </cell>
          <cell r="B6029" t="str">
            <v>CS</v>
          </cell>
          <cell r="C6029" t="str">
            <v>CALABRIA</v>
          </cell>
        </row>
        <row r="6030">
          <cell r="A6030" t="str">
            <v>SAN LORENZO DI SEBATO</v>
          </cell>
          <cell r="B6030" t="str">
            <v>BZ</v>
          </cell>
          <cell r="C6030" t="str">
            <v>TRENTINO ALTO ADIGE</v>
          </cell>
        </row>
        <row r="6031">
          <cell r="A6031" t="str">
            <v>SAN LORENZO IN BANALE</v>
          </cell>
          <cell r="B6031" t="str">
            <v>TN</v>
          </cell>
          <cell r="C6031" t="str">
            <v>TRENTINO ALTO ADIGE</v>
          </cell>
        </row>
        <row r="6032">
          <cell r="A6032" t="str">
            <v>SAN LORENZO IN CAMPO</v>
          </cell>
          <cell r="B6032" t="str">
            <v>PS</v>
          </cell>
          <cell r="C6032" t="str">
            <v>MARCHE</v>
          </cell>
        </row>
        <row r="6033">
          <cell r="A6033" t="str">
            <v>SAN LORENZO ISONTINO</v>
          </cell>
          <cell r="B6033" t="str">
            <v>GO</v>
          </cell>
          <cell r="C6033" t="str">
            <v>FRIULI VENEZIA GIULIA</v>
          </cell>
        </row>
        <row r="6034">
          <cell r="A6034" t="str">
            <v>SAN LORENZO MAGGIORE</v>
          </cell>
          <cell r="B6034" t="str">
            <v>BN</v>
          </cell>
          <cell r="C6034" t="str">
            <v>CAMPANIA</v>
          </cell>
        </row>
        <row r="6035">
          <cell r="A6035" t="str">
            <v>SAN LORENZO NUOVO</v>
          </cell>
          <cell r="B6035" t="str">
            <v>VT</v>
          </cell>
          <cell r="C6035" t="str">
            <v>LAZIO</v>
          </cell>
        </row>
        <row r="6036">
          <cell r="A6036" t="str">
            <v>SAN LUCA</v>
          </cell>
          <cell r="B6036" t="str">
            <v>RC</v>
          </cell>
          <cell r="C6036" t="str">
            <v>CALABRIA</v>
          </cell>
        </row>
        <row r="6037">
          <cell r="A6037" t="str">
            <v>SAN LUCIDO</v>
          </cell>
          <cell r="B6037" t="str">
            <v>CS</v>
          </cell>
          <cell r="C6037" t="str">
            <v>CALABRIA</v>
          </cell>
        </row>
        <row r="6038">
          <cell r="A6038" t="str">
            <v>SAN LUPO</v>
          </cell>
          <cell r="B6038" t="str">
            <v>BN</v>
          </cell>
          <cell r="C6038" t="str">
            <v>CAMPANIA</v>
          </cell>
        </row>
        <row r="6039">
          <cell r="A6039" t="str">
            <v>SAN MANGO D'AQUINO</v>
          </cell>
          <cell r="B6039" t="str">
            <v>CZ</v>
          </cell>
          <cell r="C6039" t="str">
            <v>CALABRIA</v>
          </cell>
        </row>
        <row r="6040">
          <cell r="A6040" t="str">
            <v>SAN MANGO PIEMONTE</v>
          </cell>
          <cell r="B6040" t="str">
            <v>SA</v>
          </cell>
          <cell r="C6040" t="str">
            <v>CAMPANIA</v>
          </cell>
        </row>
        <row r="6041">
          <cell r="A6041" t="str">
            <v>SAN MANGO SUL CALORE</v>
          </cell>
          <cell r="B6041" t="str">
            <v>AV</v>
          </cell>
          <cell r="C6041" t="str">
            <v>CAMPANIA</v>
          </cell>
        </row>
        <row r="6042">
          <cell r="A6042" t="str">
            <v>SAN MARCELLINO</v>
          </cell>
          <cell r="B6042" t="str">
            <v>CE</v>
          </cell>
          <cell r="C6042" t="str">
            <v>CAMPANIA</v>
          </cell>
        </row>
        <row r="6043">
          <cell r="A6043" t="str">
            <v>SAN MARCELLO</v>
          </cell>
          <cell r="B6043" t="str">
            <v>AN</v>
          </cell>
          <cell r="C6043" t="str">
            <v>MARCHE</v>
          </cell>
        </row>
        <row r="6044">
          <cell r="A6044" t="str">
            <v>SAN MARCELLO PISTOIESE</v>
          </cell>
          <cell r="B6044" t="str">
            <v>PT</v>
          </cell>
          <cell r="C6044" t="str">
            <v>TOSCANA</v>
          </cell>
        </row>
        <row r="6045">
          <cell r="A6045" t="str">
            <v>SAN MARCO ARGENTANO</v>
          </cell>
          <cell r="B6045" t="str">
            <v>CS</v>
          </cell>
          <cell r="C6045" t="str">
            <v>CALABRIA</v>
          </cell>
        </row>
        <row r="6046">
          <cell r="A6046" t="str">
            <v>SAN MARCO D'ALUNZIO</v>
          </cell>
          <cell r="B6046" t="str">
            <v>ME</v>
          </cell>
          <cell r="C6046" t="str">
            <v>SICILIA</v>
          </cell>
        </row>
        <row r="6047">
          <cell r="A6047" t="str">
            <v>SAN MARCO DEI CAVOTI</v>
          </cell>
          <cell r="B6047" t="str">
            <v>BN</v>
          </cell>
          <cell r="C6047" t="str">
            <v>CAMPANIA</v>
          </cell>
        </row>
        <row r="6048">
          <cell r="A6048" t="str">
            <v>SAN MARCO EVANGELISTA</v>
          </cell>
          <cell r="B6048" t="str">
            <v>CE</v>
          </cell>
          <cell r="C6048" t="str">
            <v>CAMPANIA</v>
          </cell>
        </row>
        <row r="6049">
          <cell r="A6049" t="str">
            <v>SAN MARCO IN LAMIS</v>
          </cell>
          <cell r="B6049" t="str">
            <v>FG</v>
          </cell>
          <cell r="C6049" t="str">
            <v>PUGLIA</v>
          </cell>
        </row>
        <row r="6050">
          <cell r="A6050" t="str">
            <v>SAN MARCO LA CATOLA</v>
          </cell>
          <cell r="B6050" t="str">
            <v>FG</v>
          </cell>
          <cell r="C6050" t="str">
            <v>PUGLIA</v>
          </cell>
        </row>
        <row r="6051">
          <cell r="A6051" t="str">
            <v>SAN MARINO</v>
          </cell>
          <cell r="B6051" t="str">
            <v>SM</v>
          </cell>
          <cell r="C6051" t="str">
            <v>EMILIA ROMAGNA</v>
          </cell>
        </row>
        <row r="6052">
          <cell r="A6052" t="str">
            <v>SAN MARTINO AL TAGLIAMENTO</v>
          </cell>
          <cell r="B6052" t="str">
            <v>PN</v>
          </cell>
          <cell r="C6052" t="str">
            <v>FRIULI VENEZIA GIULIA</v>
          </cell>
        </row>
        <row r="6053">
          <cell r="A6053" t="str">
            <v>SAN MARTINO ALFIERI</v>
          </cell>
          <cell r="B6053" t="str">
            <v>AT</v>
          </cell>
          <cell r="C6053" t="str">
            <v>PIEMONTE</v>
          </cell>
        </row>
        <row r="6054">
          <cell r="A6054" t="str">
            <v>SAN MARTINO BUON ALBERGO</v>
          </cell>
          <cell r="B6054" t="str">
            <v>VR</v>
          </cell>
          <cell r="C6054" t="str">
            <v>VENETO</v>
          </cell>
        </row>
        <row r="6055">
          <cell r="A6055" t="str">
            <v>SAN MARTINO CANAVESE</v>
          </cell>
          <cell r="B6055" t="str">
            <v>TO</v>
          </cell>
          <cell r="C6055" t="str">
            <v>PIEMONTE</v>
          </cell>
        </row>
        <row r="6056">
          <cell r="A6056" t="str">
            <v>SAN MARTINO D'AGRI</v>
          </cell>
          <cell r="B6056" t="str">
            <v>PZ</v>
          </cell>
          <cell r="C6056" t="str">
            <v>BASILICATA</v>
          </cell>
        </row>
        <row r="6057">
          <cell r="A6057" t="str">
            <v>SAN MARTINO DALL'ARGINE</v>
          </cell>
          <cell r="B6057" t="str">
            <v>MN</v>
          </cell>
          <cell r="C6057" t="str">
            <v>LOMBARDIA</v>
          </cell>
        </row>
        <row r="6058">
          <cell r="A6058" t="str">
            <v>SAN MARTINO DEL LAGO</v>
          </cell>
          <cell r="B6058" t="str">
            <v>CR</v>
          </cell>
          <cell r="C6058" t="str">
            <v>LOMBARDIA</v>
          </cell>
        </row>
        <row r="6059">
          <cell r="A6059" t="str">
            <v>SAN MARTINO DI FINITA</v>
          </cell>
          <cell r="B6059" t="str">
            <v>CS</v>
          </cell>
          <cell r="C6059" t="str">
            <v>CALABRIA</v>
          </cell>
        </row>
        <row r="6060">
          <cell r="A6060" t="str">
            <v>SAN MARTINO DI LUPARI</v>
          </cell>
          <cell r="B6060" t="str">
            <v>PD</v>
          </cell>
          <cell r="C6060" t="str">
            <v>VENETO</v>
          </cell>
        </row>
        <row r="6061">
          <cell r="A6061" t="str">
            <v>SAN MARTINO DI VENEZZE</v>
          </cell>
          <cell r="B6061" t="str">
            <v>RO</v>
          </cell>
          <cell r="C6061" t="str">
            <v>VENETO</v>
          </cell>
        </row>
        <row r="6062">
          <cell r="A6062" t="str">
            <v>SAN MARTINO IN BADIA</v>
          </cell>
          <cell r="B6062" t="str">
            <v>BZ</v>
          </cell>
          <cell r="C6062" t="str">
            <v>TRENTINO ALTO ADIGE</v>
          </cell>
        </row>
        <row r="6063">
          <cell r="A6063" t="str">
            <v>SAN MARTINO IN PASSIRIA</v>
          </cell>
          <cell r="B6063" t="str">
            <v>BZ</v>
          </cell>
          <cell r="C6063" t="str">
            <v>TRENTINO ALTO ADIGE</v>
          </cell>
        </row>
        <row r="6064">
          <cell r="A6064" t="str">
            <v>SAN MARTINO IN PENSILIS</v>
          </cell>
          <cell r="B6064" t="str">
            <v>CB</v>
          </cell>
          <cell r="C6064" t="str">
            <v>MOLISE</v>
          </cell>
        </row>
        <row r="6065">
          <cell r="A6065" t="str">
            <v>SAN MARTINO IN RIO</v>
          </cell>
          <cell r="B6065" t="str">
            <v>RE</v>
          </cell>
          <cell r="C6065" t="str">
            <v>EMILIA ROMAGNA</v>
          </cell>
        </row>
        <row r="6066">
          <cell r="A6066" t="str">
            <v>SAN MARTINO IN STRADA</v>
          </cell>
          <cell r="B6066" t="str">
            <v>LO</v>
          </cell>
          <cell r="C6066" t="str">
            <v>LOMBARDIA</v>
          </cell>
        </row>
        <row r="6067">
          <cell r="A6067" t="str">
            <v>SAN MARTINO SANNITA</v>
          </cell>
          <cell r="B6067" t="str">
            <v>BN</v>
          </cell>
          <cell r="C6067" t="str">
            <v>CAMPANIA</v>
          </cell>
        </row>
        <row r="6068">
          <cell r="A6068" t="str">
            <v>SAN MARTINO SICCOMARIO</v>
          </cell>
          <cell r="B6068" t="str">
            <v>PV</v>
          </cell>
          <cell r="C6068" t="str">
            <v>LOMBARDIA</v>
          </cell>
        </row>
        <row r="6069">
          <cell r="A6069" t="str">
            <v>SAN MARTINO SULLA MARRUCINA</v>
          </cell>
          <cell r="B6069" t="str">
            <v>CH</v>
          </cell>
          <cell r="C6069" t="str">
            <v>ABRUZZO</v>
          </cell>
        </row>
        <row r="6070">
          <cell r="A6070" t="str">
            <v>SAN MARTINO VALLE CAUDINA</v>
          </cell>
          <cell r="B6070" t="str">
            <v>AV</v>
          </cell>
          <cell r="C6070" t="str">
            <v>CAMPANIA</v>
          </cell>
        </row>
        <row r="6071">
          <cell r="A6071" t="str">
            <v>SAN MARZANO DI SAN GIUSEPPE</v>
          </cell>
          <cell r="B6071" t="str">
            <v>TA</v>
          </cell>
          <cell r="C6071" t="str">
            <v>PUGLIA</v>
          </cell>
        </row>
        <row r="6072">
          <cell r="A6072" t="str">
            <v>SAN MARZANO OLIVETO</v>
          </cell>
          <cell r="B6072" t="str">
            <v>AT</v>
          </cell>
          <cell r="C6072" t="str">
            <v>PIEMONTE</v>
          </cell>
        </row>
        <row r="6073">
          <cell r="A6073" t="str">
            <v>SAN MARZANO SUL SARNO</v>
          </cell>
          <cell r="B6073" t="str">
            <v>SA</v>
          </cell>
          <cell r="C6073" t="str">
            <v>CAMPANIA</v>
          </cell>
        </row>
        <row r="6074">
          <cell r="A6074" t="str">
            <v>SAN MASSIMO</v>
          </cell>
          <cell r="B6074" t="str">
            <v>CB</v>
          </cell>
          <cell r="C6074" t="str">
            <v>MOLISE</v>
          </cell>
        </row>
        <row r="6075">
          <cell r="A6075" t="str">
            <v>SAN MAURIZIO CANAVESE</v>
          </cell>
          <cell r="B6075" t="str">
            <v>TO</v>
          </cell>
          <cell r="C6075" t="str">
            <v>PIEMONTE</v>
          </cell>
        </row>
        <row r="6076">
          <cell r="A6076" t="str">
            <v>SAN MAURIZIO D'OPAGLIO</v>
          </cell>
          <cell r="B6076" t="str">
            <v>NO</v>
          </cell>
          <cell r="C6076" t="str">
            <v>PIEMONTE</v>
          </cell>
        </row>
        <row r="6077">
          <cell r="A6077" t="str">
            <v>SAN MAURO CASTELVERDE</v>
          </cell>
          <cell r="B6077" t="str">
            <v>PA</v>
          </cell>
          <cell r="C6077" t="str">
            <v>SICILIA</v>
          </cell>
        </row>
        <row r="6078">
          <cell r="A6078" t="str">
            <v>SAN MAURO CILENTO</v>
          </cell>
          <cell r="B6078" t="str">
            <v>SA</v>
          </cell>
          <cell r="C6078" t="str">
            <v>CAMPANIA</v>
          </cell>
        </row>
        <row r="6079">
          <cell r="A6079" t="str">
            <v>SAN MAURO DI SALINE</v>
          </cell>
          <cell r="B6079" t="str">
            <v>VR</v>
          </cell>
          <cell r="C6079" t="str">
            <v>VENETO</v>
          </cell>
        </row>
        <row r="6080">
          <cell r="A6080" t="str">
            <v>SAN MAURO FORTE</v>
          </cell>
          <cell r="B6080" t="str">
            <v>MT</v>
          </cell>
          <cell r="C6080" t="str">
            <v>BASILICATA</v>
          </cell>
        </row>
        <row r="6081">
          <cell r="A6081" t="str">
            <v>SAN MAURO LA BRUCA</v>
          </cell>
          <cell r="B6081" t="str">
            <v>SA</v>
          </cell>
          <cell r="C6081" t="str">
            <v>CAMPANIA</v>
          </cell>
        </row>
        <row r="6082">
          <cell r="A6082" t="str">
            <v>SAN MAURO MARCHESATO</v>
          </cell>
          <cell r="B6082" t="str">
            <v>KR</v>
          </cell>
          <cell r="C6082" t="str">
            <v>CALABRIA</v>
          </cell>
        </row>
        <row r="6083">
          <cell r="A6083" t="str">
            <v>SAN MAURO PASCOLI</v>
          </cell>
          <cell r="B6083" t="str">
            <v>FO</v>
          </cell>
          <cell r="C6083" t="str">
            <v>EMILIA ROMAGNA</v>
          </cell>
        </row>
        <row r="6084">
          <cell r="A6084" t="str">
            <v>SAN MAURO TORINESE</v>
          </cell>
          <cell r="B6084" t="str">
            <v>TO</v>
          </cell>
          <cell r="C6084" t="str">
            <v>PIEMONTE</v>
          </cell>
        </row>
        <row r="6085">
          <cell r="A6085" t="str">
            <v>SAN MICHELE AL TAGLIAMENTO</v>
          </cell>
          <cell r="B6085" t="str">
            <v>VE</v>
          </cell>
          <cell r="C6085" t="str">
            <v>VENETO</v>
          </cell>
        </row>
        <row r="6086">
          <cell r="A6086" t="str">
            <v>SAN MICHELE ALL'ADIGE</v>
          </cell>
          <cell r="B6086" t="str">
            <v>TN</v>
          </cell>
          <cell r="C6086" t="str">
            <v>TRENTINO ALTO ADIGE</v>
          </cell>
        </row>
        <row r="6087">
          <cell r="A6087" t="str">
            <v>SAN MICHELE DI GANZARIA</v>
          </cell>
          <cell r="B6087" t="str">
            <v>CT</v>
          </cell>
          <cell r="C6087" t="str">
            <v>SICILIA</v>
          </cell>
        </row>
        <row r="6088">
          <cell r="A6088" t="str">
            <v>SAN MICHELE DI SERINO</v>
          </cell>
          <cell r="B6088" t="str">
            <v>AV</v>
          </cell>
          <cell r="C6088" t="str">
            <v>CAMPANIA</v>
          </cell>
        </row>
        <row r="6089">
          <cell r="A6089" t="str">
            <v>SAN MICHELE MONDOVI'</v>
          </cell>
          <cell r="B6089" t="str">
            <v>CN</v>
          </cell>
          <cell r="C6089" t="str">
            <v>PIEMONTE</v>
          </cell>
        </row>
        <row r="6090">
          <cell r="A6090" t="str">
            <v>SAN MICHELE SALENTINO</v>
          </cell>
          <cell r="B6090" t="str">
            <v>BR</v>
          </cell>
          <cell r="C6090" t="str">
            <v>PUGLIA</v>
          </cell>
        </row>
        <row r="6091">
          <cell r="A6091" t="str">
            <v>SAN MINIATO</v>
          </cell>
          <cell r="B6091" t="str">
            <v>PI</v>
          </cell>
          <cell r="C6091" t="str">
            <v>TOSCANA</v>
          </cell>
        </row>
        <row r="6092">
          <cell r="A6092" t="str">
            <v>SAN NAZARIO</v>
          </cell>
          <cell r="B6092" t="str">
            <v>VI</v>
          </cell>
          <cell r="C6092" t="str">
            <v>VENETO</v>
          </cell>
        </row>
        <row r="6093">
          <cell r="A6093" t="str">
            <v>SAN NAZZARO</v>
          </cell>
          <cell r="B6093" t="str">
            <v>BN</v>
          </cell>
          <cell r="C6093" t="str">
            <v>CAMPANIA</v>
          </cell>
        </row>
        <row r="6094">
          <cell r="A6094" t="str">
            <v>SAN NAZZARO SESIA</v>
          </cell>
          <cell r="B6094" t="str">
            <v>NO</v>
          </cell>
          <cell r="C6094" t="str">
            <v>PIEMONTE</v>
          </cell>
        </row>
        <row r="6095">
          <cell r="A6095" t="str">
            <v>SAN NAZZARO VAL CAVARGNA</v>
          </cell>
          <cell r="B6095" t="str">
            <v>CO</v>
          </cell>
          <cell r="C6095" t="str">
            <v>LOMBARDIA</v>
          </cell>
        </row>
        <row r="6096">
          <cell r="A6096" t="str">
            <v>SAN NICOLA ARCELLA</v>
          </cell>
          <cell r="B6096" t="str">
            <v>CS</v>
          </cell>
          <cell r="C6096" t="str">
            <v>CALABRIA</v>
          </cell>
        </row>
        <row r="6097">
          <cell r="A6097" t="str">
            <v>SAN NICOLA BARONIA</v>
          </cell>
          <cell r="B6097" t="str">
            <v>AV</v>
          </cell>
          <cell r="C6097" t="str">
            <v>CAMPANIA</v>
          </cell>
        </row>
        <row r="6098">
          <cell r="A6098" t="str">
            <v>SAN NICOLA DA CRISSA</v>
          </cell>
          <cell r="B6098" t="str">
            <v>VV</v>
          </cell>
          <cell r="C6098" t="str">
            <v>CALABRIA</v>
          </cell>
        </row>
        <row r="6099">
          <cell r="A6099" t="str">
            <v>SAN NICOLA DELL'ALTO</v>
          </cell>
          <cell r="B6099" t="str">
            <v>KR</v>
          </cell>
          <cell r="C6099" t="str">
            <v>CALABRIA</v>
          </cell>
        </row>
        <row r="6100">
          <cell r="A6100" t="str">
            <v>SAN NICOLA LA STRADA</v>
          </cell>
          <cell r="B6100" t="str">
            <v>CE</v>
          </cell>
          <cell r="C6100" t="str">
            <v>CAMPANIA</v>
          </cell>
        </row>
        <row r="6101">
          <cell r="A6101" t="str">
            <v>SAN NICOLA MANFREDI</v>
          </cell>
          <cell r="B6101" t="str">
            <v>BN</v>
          </cell>
          <cell r="C6101" t="str">
            <v>CAMPANIA</v>
          </cell>
        </row>
        <row r="6102">
          <cell r="A6102" t="str">
            <v>SAN NICOLO' DI COMELICO</v>
          </cell>
          <cell r="B6102" t="str">
            <v>BL</v>
          </cell>
          <cell r="C6102" t="str">
            <v>VENETO</v>
          </cell>
        </row>
        <row r="6103">
          <cell r="A6103" t="str">
            <v>SAN PANCRAZIO</v>
          </cell>
          <cell r="B6103" t="str">
            <v>BZ</v>
          </cell>
          <cell r="C6103" t="str">
            <v>TRENTINO ALTO ADIGE</v>
          </cell>
        </row>
        <row r="6104">
          <cell r="A6104" t="str">
            <v>SAN PANCRAZIO SALENTINO</v>
          </cell>
          <cell r="B6104" t="str">
            <v>BR</v>
          </cell>
          <cell r="C6104" t="str">
            <v>PUGLIA</v>
          </cell>
        </row>
        <row r="6105">
          <cell r="A6105" t="str">
            <v>SAN PAOLO</v>
          </cell>
          <cell r="B6105" t="str">
            <v>BS</v>
          </cell>
          <cell r="C6105" t="str">
            <v>LOMBARDIA</v>
          </cell>
        </row>
        <row r="6106">
          <cell r="A6106" t="str">
            <v>SAN PAOLO ALBANESE</v>
          </cell>
          <cell r="B6106" t="str">
            <v>PZ</v>
          </cell>
          <cell r="C6106" t="str">
            <v>BASILICATA</v>
          </cell>
        </row>
        <row r="6107">
          <cell r="A6107" t="str">
            <v>SAN PAOLO BEL SITO</v>
          </cell>
          <cell r="B6107" t="str">
            <v>NA</v>
          </cell>
          <cell r="C6107" t="str">
            <v>CAMPANIA</v>
          </cell>
        </row>
        <row r="6108">
          <cell r="A6108" t="str">
            <v>SAN PAOLO CERVO</v>
          </cell>
          <cell r="B6108" t="str">
            <v>BI</v>
          </cell>
          <cell r="C6108" t="str">
            <v>PIEMONTE</v>
          </cell>
        </row>
        <row r="6109">
          <cell r="A6109" t="str">
            <v>SAN PAOLO D'ARGON</v>
          </cell>
          <cell r="B6109" t="str">
            <v>BG</v>
          </cell>
          <cell r="C6109" t="str">
            <v>LOMBARDIA</v>
          </cell>
        </row>
        <row r="6110">
          <cell r="A6110" t="str">
            <v>SAN PAOLO DI CIVITATE</v>
          </cell>
          <cell r="B6110" t="str">
            <v>FG</v>
          </cell>
          <cell r="C6110" t="str">
            <v>PUGLIA</v>
          </cell>
        </row>
        <row r="6111">
          <cell r="A6111" t="str">
            <v>SAN PAOLO DI JESI</v>
          </cell>
          <cell r="B6111" t="str">
            <v>AN</v>
          </cell>
          <cell r="C6111" t="str">
            <v>MARCHE</v>
          </cell>
        </row>
        <row r="6112">
          <cell r="A6112" t="str">
            <v>SAN PAOLO SOLBRITO</v>
          </cell>
          <cell r="B6112" t="str">
            <v>AT</v>
          </cell>
          <cell r="C6112" t="str">
            <v>PIEMONTE</v>
          </cell>
        </row>
        <row r="6113">
          <cell r="A6113" t="str">
            <v>SAN PELLEGRINO TERME</v>
          </cell>
          <cell r="B6113" t="str">
            <v>BG</v>
          </cell>
          <cell r="C6113" t="str">
            <v>LOMBARDIA</v>
          </cell>
        </row>
        <row r="6114">
          <cell r="A6114" t="str">
            <v>SAN PIER D'ISONZO</v>
          </cell>
          <cell r="B6114" t="str">
            <v>GO</v>
          </cell>
          <cell r="C6114" t="str">
            <v>FRIULI VENEZIA GIULIA</v>
          </cell>
        </row>
        <row r="6115">
          <cell r="A6115" t="str">
            <v>SAN PIER NICETO</v>
          </cell>
          <cell r="B6115" t="str">
            <v>ME</v>
          </cell>
          <cell r="C6115" t="str">
            <v>SICILIA</v>
          </cell>
        </row>
        <row r="6116">
          <cell r="A6116" t="str">
            <v>SAN PIERO A SIEVE</v>
          </cell>
          <cell r="B6116" t="str">
            <v>FI</v>
          </cell>
          <cell r="C6116" t="str">
            <v>TOSCANA</v>
          </cell>
        </row>
        <row r="6117">
          <cell r="A6117" t="str">
            <v>SAN PIERO PATTI</v>
          </cell>
          <cell r="B6117" t="str">
            <v>ME</v>
          </cell>
          <cell r="C6117" t="str">
            <v>SICILIA</v>
          </cell>
        </row>
        <row r="6118">
          <cell r="A6118" t="str">
            <v>SAN PIETRO A MAIDA</v>
          </cell>
          <cell r="B6118" t="str">
            <v>CZ</v>
          </cell>
          <cell r="C6118" t="str">
            <v>CALABRIA</v>
          </cell>
        </row>
        <row r="6119">
          <cell r="A6119" t="str">
            <v>SAN PIETRO AL NATISONE</v>
          </cell>
          <cell r="B6119" t="str">
            <v>UD</v>
          </cell>
          <cell r="C6119" t="str">
            <v>FRIULI VENEZIA GIULIA</v>
          </cell>
        </row>
        <row r="6120">
          <cell r="A6120" t="str">
            <v>SAN PIETRO AL TANAGRO</v>
          </cell>
          <cell r="B6120" t="str">
            <v>SA</v>
          </cell>
          <cell r="C6120" t="str">
            <v>CAMPANIA</v>
          </cell>
        </row>
        <row r="6121">
          <cell r="A6121" t="str">
            <v>SAN PIETRO APOSTOLO</v>
          </cell>
          <cell r="B6121" t="str">
            <v>CZ</v>
          </cell>
          <cell r="C6121" t="str">
            <v>CALABRIA</v>
          </cell>
        </row>
        <row r="6122">
          <cell r="A6122" t="str">
            <v>SAN PIETRO AVELLANA</v>
          </cell>
          <cell r="B6122" t="str">
            <v>IS</v>
          </cell>
          <cell r="C6122" t="str">
            <v>MOLISE</v>
          </cell>
        </row>
        <row r="6123">
          <cell r="A6123" t="str">
            <v>SAN PIETRO CLARENZA</v>
          </cell>
          <cell r="B6123" t="str">
            <v>CT</v>
          </cell>
          <cell r="C6123" t="str">
            <v>SICILIA</v>
          </cell>
        </row>
        <row r="6124">
          <cell r="A6124" t="str">
            <v>SAN PIETRO DI CADORE</v>
          </cell>
          <cell r="B6124" t="str">
            <v>BL</v>
          </cell>
          <cell r="C6124" t="str">
            <v>VENETO</v>
          </cell>
        </row>
        <row r="6125">
          <cell r="A6125" t="str">
            <v>SAN PIETRO DI CARIDA'</v>
          </cell>
          <cell r="B6125" t="str">
            <v>RC</v>
          </cell>
          <cell r="C6125" t="str">
            <v>CALABRIA</v>
          </cell>
        </row>
        <row r="6126">
          <cell r="A6126" t="str">
            <v>SAN PIETRO DI FELETTO</v>
          </cell>
          <cell r="B6126" t="str">
            <v>TV</v>
          </cell>
          <cell r="C6126" t="str">
            <v>VENETO</v>
          </cell>
        </row>
        <row r="6127">
          <cell r="A6127" t="str">
            <v>SAN PIETRO DI MORUBIO</v>
          </cell>
          <cell r="B6127" t="str">
            <v>VR</v>
          </cell>
          <cell r="C6127" t="str">
            <v>VENETO</v>
          </cell>
        </row>
        <row r="6128">
          <cell r="A6128" t="str">
            <v>SAN PIETRO IN AMANTEA</v>
          </cell>
          <cell r="B6128" t="str">
            <v>CS</v>
          </cell>
          <cell r="C6128" t="str">
            <v>CALABRIA</v>
          </cell>
        </row>
        <row r="6129">
          <cell r="A6129" t="str">
            <v>SAN PIETRO IN CARIANO</v>
          </cell>
          <cell r="B6129" t="str">
            <v>VR</v>
          </cell>
          <cell r="C6129" t="str">
            <v>VENETO</v>
          </cell>
        </row>
        <row r="6130">
          <cell r="A6130" t="str">
            <v>SAN PIETRO IN CASALE</v>
          </cell>
          <cell r="B6130" t="str">
            <v>BO</v>
          </cell>
          <cell r="C6130" t="str">
            <v>EMILIA ROMAGNA</v>
          </cell>
        </row>
        <row r="6131">
          <cell r="A6131" t="str">
            <v>SAN PIETRO IN CERRO</v>
          </cell>
          <cell r="B6131" t="str">
            <v>PC</v>
          </cell>
          <cell r="C6131" t="str">
            <v>EMILIA ROMAGNA</v>
          </cell>
        </row>
        <row r="6132">
          <cell r="A6132" t="str">
            <v>SAN PIETRO IN GU</v>
          </cell>
          <cell r="B6132" t="str">
            <v>PD</v>
          </cell>
          <cell r="C6132" t="str">
            <v>VENETO</v>
          </cell>
        </row>
        <row r="6133">
          <cell r="A6133" t="str">
            <v>SAN PIETRO IN GUARANO</v>
          </cell>
          <cell r="B6133" t="str">
            <v>CS</v>
          </cell>
          <cell r="C6133" t="str">
            <v>CALABRIA</v>
          </cell>
        </row>
        <row r="6134">
          <cell r="A6134" t="str">
            <v>SAN PIETRO IN LAMA</v>
          </cell>
          <cell r="B6134" t="str">
            <v>LE</v>
          </cell>
          <cell r="C6134" t="str">
            <v>PUGLIA</v>
          </cell>
        </row>
        <row r="6135">
          <cell r="A6135" t="str">
            <v>SAN PIETRO INFINE</v>
          </cell>
          <cell r="B6135" t="str">
            <v>CE</v>
          </cell>
          <cell r="C6135" t="str">
            <v>CAMPANIA</v>
          </cell>
        </row>
        <row r="6136">
          <cell r="A6136" t="str">
            <v>SAN PIETRO MOSEZZO</v>
          </cell>
          <cell r="B6136" t="str">
            <v>NO</v>
          </cell>
          <cell r="C6136" t="str">
            <v>PIEMONTE</v>
          </cell>
        </row>
        <row r="6137">
          <cell r="A6137" t="str">
            <v>SAN PIETRO MUSSOLINO</v>
          </cell>
          <cell r="B6137" t="str">
            <v>VI</v>
          </cell>
          <cell r="C6137" t="str">
            <v>VENETO</v>
          </cell>
        </row>
        <row r="6138">
          <cell r="A6138" t="str">
            <v>SAN PIETRO VAL LEMINA</v>
          </cell>
          <cell r="B6138" t="str">
            <v>TO</v>
          </cell>
          <cell r="C6138" t="str">
            <v>PIEMONTE</v>
          </cell>
        </row>
        <row r="6139">
          <cell r="A6139" t="str">
            <v>SAN PIETRO VERNOTICO</v>
          </cell>
          <cell r="B6139" t="str">
            <v>BR</v>
          </cell>
          <cell r="C6139" t="str">
            <v>PUGLIA</v>
          </cell>
        </row>
        <row r="6140">
          <cell r="A6140" t="str">
            <v>SAN PIETRO VIMINARIO</v>
          </cell>
          <cell r="B6140" t="str">
            <v>PD</v>
          </cell>
          <cell r="C6140" t="str">
            <v>VENETO</v>
          </cell>
        </row>
        <row r="6141">
          <cell r="A6141" t="str">
            <v>SAN PIO DELLE CAMERE</v>
          </cell>
          <cell r="B6141" t="str">
            <v>AQ</v>
          </cell>
          <cell r="C6141" t="str">
            <v>ABRUZZO</v>
          </cell>
        </row>
        <row r="6142">
          <cell r="A6142" t="str">
            <v>SAN POLO DEI CAVALIERI</v>
          </cell>
          <cell r="B6142" t="str">
            <v>RM</v>
          </cell>
          <cell r="C6142" t="str">
            <v>LAZIO</v>
          </cell>
        </row>
        <row r="6143">
          <cell r="A6143" t="str">
            <v>SAN POLO D'ENZA</v>
          </cell>
          <cell r="B6143" t="str">
            <v>RE</v>
          </cell>
          <cell r="C6143" t="str">
            <v>EMILIA ROMAGNA</v>
          </cell>
        </row>
        <row r="6144">
          <cell r="A6144" t="str">
            <v>SAN POLO DI PIAVE</v>
          </cell>
          <cell r="B6144" t="str">
            <v>TV</v>
          </cell>
          <cell r="C6144" t="str">
            <v>VENETO</v>
          </cell>
        </row>
        <row r="6145">
          <cell r="A6145" t="str">
            <v>SAN POLO MATESE</v>
          </cell>
          <cell r="B6145" t="str">
            <v>CB</v>
          </cell>
          <cell r="C6145" t="str">
            <v>MOLISE</v>
          </cell>
        </row>
        <row r="6146">
          <cell r="A6146" t="str">
            <v>SAN PONSO</v>
          </cell>
          <cell r="B6146" t="str">
            <v>TO</v>
          </cell>
          <cell r="C6146" t="str">
            <v>PIEMONTE</v>
          </cell>
        </row>
        <row r="6147">
          <cell r="A6147" t="str">
            <v>SAN POSSIDONIO</v>
          </cell>
          <cell r="B6147" t="str">
            <v>MO</v>
          </cell>
          <cell r="C6147" t="str">
            <v>EMILIA ROMAGNA</v>
          </cell>
        </row>
        <row r="6148">
          <cell r="A6148" t="str">
            <v>SAN POTITO SANNITICO</v>
          </cell>
          <cell r="B6148" t="str">
            <v>CE</v>
          </cell>
          <cell r="C6148" t="str">
            <v>CAMPANIA</v>
          </cell>
        </row>
        <row r="6149">
          <cell r="A6149" t="str">
            <v>SAN POTITO ULTRA</v>
          </cell>
          <cell r="B6149" t="str">
            <v>AV</v>
          </cell>
          <cell r="C6149" t="str">
            <v>CAMPANIA</v>
          </cell>
        </row>
        <row r="6150">
          <cell r="A6150" t="str">
            <v>SAN PRISCO</v>
          </cell>
          <cell r="B6150" t="str">
            <v>CE</v>
          </cell>
          <cell r="C6150" t="str">
            <v>CAMPANIA</v>
          </cell>
        </row>
        <row r="6151">
          <cell r="A6151" t="str">
            <v>SAN PROCOPIO</v>
          </cell>
          <cell r="B6151" t="str">
            <v>RC</v>
          </cell>
          <cell r="C6151" t="str">
            <v>CALABRIA</v>
          </cell>
        </row>
        <row r="6152">
          <cell r="A6152" t="str">
            <v>SAN PROSPERO</v>
          </cell>
          <cell r="B6152" t="str">
            <v>MO</v>
          </cell>
          <cell r="C6152" t="str">
            <v>EMILIA ROMAGNA</v>
          </cell>
        </row>
        <row r="6153">
          <cell r="A6153" t="str">
            <v>SAN QUIRICO D'ORCIA</v>
          </cell>
          <cell r="B6153" t="str">
            <v>SI</v>
          </cell>
          <cell r="C6153" t="str">
            <v>TOSCANA</v>
          </cell>
        </row>
        <row r="6154">
          <cell r="A6154" t="str">
            <v>SAN QUIRINO</v>
          </cell>
          <cell r="B6154" t="str">
            <v>PN</v>
          </cell>
          <cell r="C6154" t="str">
            <v>FRIULI VENEZIA GIULIA</v>
          </cell>
        </row>
        <row r="6155">
          <cell r="A6155" t="str">
            <v>SAN RAFFAELE CIMENA</v>
          </cell>
          <cell r="B6155" t="str">
            <v>TO</v>
          </cell>
          <cell r="C6155" t="str">
            <v>PIEMONTE</v>
          </cell>
        </row>
        <row r="6156">
          <cell r="A6156" t="str">
            <v>SAN REMO</v>
          </cell>
          <cell r="B6156" t="str">
            <v>IM</v>
          </cell>
          <cell r="C6156" t="str">
            <v>LIGURIA</v>
          </cell>
        </row>
        <row r="6157">
          <cell r="A6157" t="str">
            <v>SAN ROBERTO</v>
          </cell>
          <cell r="B6157" t="str">
            <v>RC</v>
          </cell>
          <cell r="C6157" t="str">
            <v>CALABRIA</v>
          </cell>
        </row>
        <row r="6158">
          <cell r="A6158" t="str">
            <v>SAN ROCCO AL PORTO</v>
          </cell>
          <cell r="B6158" t="str">
            <v>LO</v>
          </cell>
          <cell r="C6158" t="str">
            <v>LOMBARDIA</v>
          </cell>
        </row>
        <row r="6159">
          <cell r="A6159" t="str">
            <v>SAN ROMANO IN GARFAGNANA</v>
          </cell>
          <cell r="B6159" t="str">
            <v>LU</v>
          </cell>
          <cell r="C6159" t="str">
            <v>TOSCANA</v>
          </cell>
        </row>
        <row r="6160">
          <cell r="A6160" t="str">
            <v>SAN RUFO</v>
          </cell>
          <cell r="B6160" t="str">
            <v>SA</v>
          </cell>
          <cell r="C6160" t="str">
            <v>CAMPANIA</v>
          </cell>
        </row>
        <row r="6161">
          <cell r="A6161" t="str">
            <v>SAN SALVATORE DI FITALIA</v>
          </cell>
          <cell r="B6161" t="str">
            <v>ME</v>
          </cell>
          <cell r="C6161" t="str">
            <v>SICILIA</v>
          </cell>
        </row>
        <row r="6162">
          <cell r="A6162" t="str">
            <v>SAN SALVATORE MONFERRATO</v>
          </cell>
          <cell r="B6162" t="str">
            <v>AL</v>
          </cell>
          <cell r="C6162" t="str">
            <v>PIEMONTE</v>
          </cell>
        </row>
        <row r="6163">
          <cell r="A6163" t="str">
            <v>SAN SALVATORE TELESINO</v>
          </cell>
          <cell r="B6163" t="str">
            <v>BN</v>
          </cell>
          <cell r="C6163" t="str">
            <v>CAMPANIA</v>
          </cell>
        </row>
        <row r="6164">
          <cell r="A6164" t="str">
            <v>SAN SALVO</v>
          </cell>
          <cell r="B6164" t="str">
            <v>CH</v>
          </cell>
          <cell r="C6164" t="str">
            <v>ABRUZZO</v>
          </cell>
        </row>
        <row r="6165">
          <cell r="A6165" t="str">
            <v>SAN SEBASTIANO AL VESUVIO</v>
          </cell>
          <cell r="B6165" t="str">
            <v>NA</v>
          </cell>
          <cell r="C6165" t="str">
            <v>CAMPANIA</v>
          </cell>
        </row>
        <row r="6166">
          <cell r="A6166" t="str">
            <v>SAN SEBASTIANO CURONE</v>
          </cell>
          <cell r="B6166" t="str">
            <v>AL</v>
          </cell>
          <cell r="C6166" t="str">
            <v>PIEMONTE</v>
          </cell>
        </row>
        <row r="6167">
          <cell r="A6167" t="str">
            <v>SAN SEBASTIANO DA PO</v>
          </cell>
          <cell r="B6167" t="str">
            <v>TO</v>
          </cell>
          <cell r="C6167" t="str">
            <v>PIEMONTE</v>
          </cell>
        </row>
        <row r="6168">
          <cell r="A6168" t="str">
            <v>SAN SECONDO DI PINEROLO</v>
          </cell>
          <cell r="B6168" t="str">
            <v>TO</v>
          </cell>
          <cell r="C6168" t="str">
            <v>PIEMONTE</v>
          </cell>
        </row>
        <row r="6169">
          <cell r="A6169" t="str">
            <v>SAN SECONDO PARMENSE</v>
          </cell>
          <cell r="B6169" t="str">
            <v>PR</v>
          </cell>
          <cell r="C6169" t="str">
            <v>EMILIA ROMAGNA</v>
          </cell>
        </row>
        <row r="6170">
          <cell r="A6170" t="str">
            <v>SAN SEVERINO LUCANO</v>
          </cell>
          <cell r="B6170" t="str">
            <v>PZ</v>
          </cell>
          <cell r="C6170" t="str">
            <v>BASILICATA</v>
          </cell>
        </row>
        <row r="6171">
          <cell r="A6171" t="str">
            <v>SAN SEVERINO MARCHE</v>
          </cell>
          <cell r="B6171" t="str">
            <v>MC</v>
          </cell>
          <cell r="C6171" t="str">
            <v>MARCHE</v>
          </cell>
        </row>
        <row r="6172">
          <cell r="A6172" t="str">
            <v>SAN SEVERO</v>
          </cell>
          <cell r="B6172" t="str">
            <v>FG</v>
          </cell>
          <cell r="C6172" t="str">
            <v>PUGLIA</v>
          </cell>
        </row>
        <row r="6173">
          <cell r="A6173" t="str">
            <v>SAN SOSSIO BARONIA</v>
          </cell>
          <cell r="B6173" t="str">
            <v>AV</v>
          </cell>
          <cell r="C6173" t="str">
            <v>CAMPANIA</v>
          </cell>
        </row>
        <row r="6174">
          <cell r="A6174" t="str">
            <v>SAN SOSTENE</v>
          </cell>
          <cell r="B6174" t="str">
            <v>CZ</v>
          </cell>
          <cell r="C6174" t="str">
            <v>CALABRIA</v>
          </cell>
        </row>
        <row r="6175">
          <cell r="A6175" t="str">
            <v>SAN SOSTI</v>
          </cell>
          <cell r="B6175" t="str">
            <v>CS</v>
          </cell>
          <cell r="C6175" t="str">
            <v>CALABRIA</v>
          </cell>
        </row>
        <row r="6176">
          <cell r="A6176" t="str">
            <v>SAN TAMMARO</v>
          </cell>
          <cell r="B6176" t="str">
            <v>CE</v>
          </cell>
          <cell r="C6176" t="str">
            <v>CAMPANIA</v>
          </cell>
        </row>
        <row r="6177">
          <cell r="A6177" t="str">
            <v>SAN TEODORO</v>
          </cell>
          <cell r="B6177" t="str">
            <v>ME</v>
          </cell>
          <cell r="C6177" t="str">
            <v>SICILIA</v>
          </cell>
        </row>
        <row r="6178">
          <cell r="A6178" t="str">
            <v>SAN TOMASO AGORDINO</v>
          </cell>
          <cell r="B6178" t="str">
            <v>BL</v>
          </cell>
          <cell r="C6178" t="str">
            <v>VENETO</v>
          </cell>
        </row>
        <row r="6179">
          <cell r="A6179" t="str">
            <v>SAN VALENTINO IN ABRUZZO CITERIORE</v>
          </cell>
          <cell r="B6179" t="str">
            <v>PE</v>
          </cell>
          <cell r="C6179" t="str">
            <v>ABRUZZO</v>
          </cell>
        </row>
        <row r="6180">
          <cell r="A6180" t="str">
            <v>SAN VALENTINO TORIO</v>
          </cell>
          <cell r="B6180" t="str">
            <v>SA</v>
          </cell>
          <cell r="C6180" t="str">
            <v>CAMPANIA</v>
          </cell>
        </row>
        <row r="6181">
          <cell r="A6181" t="str">
            <v>SAN VENANZO</v>
          </cell>
          <cell r="B6181" t="str">
            <v>TR</v>
          </cell>
          <cell r="C6181" t="str">
            <v>UMBRIA</v>
          </cell>
        </row>
        <row r="6182">
          <cell r="A6182" t="str">
            <v>SAN VENDEMIANO</v>
          </cell>
          <cell r="B6182" t="str">
            <v>TV</v>
          </cell>
          <cell r="C6182" t="str">
            <v>VENETO</v>
          </cell>
        </row>
        <row r="6183">
          <cell r="A6183" t="str">
            <v>SAN VINCENZO</v>
          </cell>
          <cell r="B6183" t="str">
            <v>LI</v>
          </cell>
          <cell r="C6183" t="str">
            <v>TOSCANA</v>
          </cell>
        </row>
        <row r="6184">
          <cell r="A6184" t="str">
            <v>SAN VINCENZO LA COSTA</v>
          </cell>
          <cell r="B6184" t="str">
            <v>CS</v>
          </cell>
          <cell r="C6184" t="str">
            <v>CALABRIA</v>
          </cell>
        </row>
        <row r="6185">
          <cell r="A6185" t="str">
            <v>SAN VINCENZO VALLE ROVETO</v>
          </cell>
          <cell r="B6185" t="str">
            <v>AQ</v>
          </cell>
          <cell r="C6185" t="str">
            <v>ABRUZZO</v>
          </cell>
        </row>
        <row r="6186">
          <cell r="A6186" t="str">
            <v>SAN VITALIANO</v>
          </cell>
          <cell r="B6186" t="str">
            <v>NA</v>
          </cell>
          <cell r="C6186" t="str">
            <v>CAMPANIA</v>
          </cell>
        </row>
        <row r="6187">
          <cell r="A6187" t="str">
            <v>SAN VITO AL TAGLIAMENTO</v>
          </cell>
          <cell r="B6187" t="str">
            <v>PN</v>
          </cell>
          <cell r="C6187" t="str">
            <v>FRIULI VENEZIA GIULIA</v>
          </cell>
        </row>
        <row r="6188">
          <cell r="A6188" t="str">
            <v>SAN VITO AL TORRE</v>
          </cell>
          <cell r="B6188" t="str">
            <v>UD</v>
          </cell>
          <cell r="C6188" t="str">
            <v>FRIULI VENEZIA GIULIA</v>
          </cell>
        </row>
        <row r="6189">
          <cell r="A6189" t="str">
            <v>SAN VITO CHIETINO</v>
          </cell>
          <cell r="B6189" t="str">
            <v>CH</v>
          </cell>
          <cell r="C6189" t="str">
            <v>ABRUZZO</v>
          </cell>
        </row>
        <row r="6190">
          <cell r="A6190" t="str">
            <v>SAN VITO DEI NORMANNI</v>
          </cell>
          <cell r="B6190" t="str">
            <v>BR</v>
          </cell>
          <cell r="C6190" t="str">
            <v>PUGLIA</v>
          </cell>
        </row>
        <row r="6191">
          <cell r="A6191" t="str">
            <v>SAN VITO DI CADORE</v>
          </cell>
          <cell r="B6191" t="str">
            <v>BL</v>
          </cell>
          <cell r="C6191" t="str">
            <v>VENETO</v>
          </cell>
        </row>
        <row r="6192">
          <cell r="A6192" t="str">
            <v>SAN VITO DI FAGAGNA</v>
          </cell>
          <cell r="B6192" t="str">
            <v>UD</v>
          </cell>
          <cell r="C6192" t="str">
            <v>FRIULI VENEZIA GIULIA</v>
          </cell>
        </row>
        <row r="6193">
          <cell r="A6193" t="str">
            <v>SAN VITO DI LEGUZZANO</v>
          </cell>
          <cell r="B6193" t="str">
            <v>VI</v>
          </cell>
          <cell r="C6193" t="str">
            <v>VENETO</v>
          </cell>
        </row>
        <row r="6194">
          <cell r="A6194" t="str">
            <v>SAN VITO LO CAPO</v>
          </cell>
          <cell r="B6194" t="str">
            <v>TP</v>
          </cell>
          <cell r="C6194" t="str">
            <v>SICILIA</v>
          </cell>
        </row>
        <row r="6195">
          <cell r="A6195" t="str">
            <v>SAN VITO ROMANO</v>
          </cell>
          <cell r="B6195" t="str">
            <v>RM</v>
          </cell>
          <cell r="C6195" t="str">
            <v>LAZIO</v>
          </cell>
        </row>
        <row r="6196">
          <cell r="A6196" t="str">
            <v>SAN VITO SULLO IONIO</v>
          </cell>
          <cell r="B6196" t="str">
            <v>CZ</v>
          </cell>
          <cell r="C6196" t="str">
            <v>CALABRIA</v>
          </cell>
        </row>
        <row r="6197">
          <cell r="A6197" t="str">
            <v>SAN VITTORE DEL LAZIO</v>
          </cell>
          <cell r="B6197" t="str">
            <v>FR</v>
          </cell>
          <cell r="C6197" t="str">
            <v>LAZIO</v>
          </cell>
        </row>
        <row r="6198">
          <cell r="A6198" t="str">
            <v>SAN VITTORE OLONA</v>
          </cell>
          <cell r="B6198" t="str">
            <v>MI</v>
          </cell>
          <cell r="C6198" t="str">
            <v>LOMBARDIA</v>
          </cell>
        </row>
        <row r="6199">
          <cell r="A6199" t="str">
            <v>SAN ZENO DI MONTAGNA</v>
          </cell>
          <cell r="B6199" t="str">
            <v>VR</v>
          </cell>
          <cell r="C6199" t="str">
            <v>VENETO</v>
          </cell>
        </row>
        <row r="6200">
          <cell r="A6200" t="str">
            <v>SAN ZENO NAVIGLIO</v>
          </cell>
          <cell r="B6200" t="str">
            <v>BS</v>
          </cell>
          <cell r="C6200" t="str">
            <v>LOMBARDIA</v>
          </cell>
        </row>
        <row r="6201">
          <cell r="A6201" t="str">
            <v>SAN ZENONE AL LAMBRO</v>
          </cell>
          <cell r="B6201" t="str">
            <v>MI</v>
          </cell>
          <cell r="C6201" t="str">
            <v>LOMBARDIA</v>
          </cell>
        </row>
        <row r="6202">
          <cell r="A6202" t="str">
            <v>SAN ZENONE AL PO</v>
          </cell>
          <cell r="B6202" t="str">
            <v>PV</v>
          </cell>
          <cell r="C6202" t="str">
            <v>LOMBARDIA</v>
          </cell>
        </row>
        <row r="6203">
          <cell r="A6203" t="str">
            <v>SAN ZENONE DEGLI EZZELINI</v>
          </cell>
          <cell r="B6203" t="str">
            <v>TV</v>
          </cell>
          <cell r="C6203" t="str">
            <v>VENETO</v>
          </cell>
        </row>
        <row r="6204">
          <cell r="A6204" t="str">
            <v>SANARICA</v>
          </cell>
          <cell r="B6204" t="str">
            <v>LE</v>
          </cell>
          <cell r="C6204" t="str">
            <v>PUGLIA</v>
          </cell>
        </row>
        <row r="6205">
          <cell r="A6205" t="str">
            <v>SANDIGLIANO</v>
          </cell>
          <cell r="B6205" t="str">
            <v>BI</v>
          </cell>
          <cell r="C6205" t="str">
            <v>PIEMONTE</v>
          </cell>
        </row>
        <row r="6206">
          <cell r="A6206" t="str">
            <v>SANDRIGO</v>
          </cell>
          <cell r="B6206" t="str">
            <v>VI</v>
          </cell>
          <cell r="C6206" t="str">
            <v>VENETO</v>
          </cell>
        </row>
        <row r="6207">
          <cell r="A6207" t="str">
            <v>SANFRE'</v>
          </cell>
          <cell r="B6207" t="str">
            <v>CN</v>
          </cell>
          <cell r="C6207" t="str">
            <v>PIEMONTE</v>
          </cell>
        </row>
        <row r="6208">
          <cell r="A6208" t="str">
            <v>SANFRONT</v>
          </cell>
          <cell r="B6208" t="str">
            <v>CN</v>
          </cell>
          <cell r="C6208" t="str">
            <v>PIEMONTE</v>
          </cell>
        </row>
        <row r="6209">
          <cell r="A6209" t="str">
            <v>SANGANO</v>
          </cell>
          <cell r="B6209" t="str">
            <v>TO</v>
          </cell>
          <cell r="C6209" t="str">
            <v>PIEMONTE</v>
          </cell>
        </row>
        <row r="6210">
          <cell r="A6210" t="str">
            <v>SANGIANO</v>
          </cell>
          <cell r="B6210" t="str">
            <v>VA</v>
          </cell>
          <cell r="C6210" t="str">
            <v>LOMBARDIA</v>
          </cell>
        </row>
        <row r="6211">
          <cell r="A6211" t="str">
            <v>SANGINETO</v>
          </cell>
          <cell r="B6211" t="str">
            <v>CS</v>
          </cell>
          <cell r="C6211" t="str">
            <v>CALABRIA</v>
          </cell>
        </row>
        <row r="6212">
          <cell r="A6212" t="str">
            <v>SANGUINETTO</v>
          </cell>
          <cell r="B6212" t="str">
            <v>VR</v>
          </cell>
          <cell r="C6212" t="str">
            <v>VENETO</v>
          </cell>
        </row>
        <row r="6213">
          <cell r="A6213" t="str">
            <v>SANNAZZARO DE'BURGONDI</v>
          </cell>
          <cell r="B6213" t="str">
            <v>PV</v>
          </cell>
          <cell r="C6213" t="str">
            <v>LOMBARDIA</v>
          </cell>
        </row>
        <row r="6214">
          <cell r="A6214" t="str">
            <v>SANNICANDRO DI BARI</v>
          </cell>
          <cell r="B6214" t="str">
            <v>BA</v>
          </cell>
          <cell r="C6214" t="str">
            <v>PUGLIA</v>
          </cell>
        </row>
        <row r="6215">
          <cell r="A6215" t="str">
            <v>SANNICANDRO GARGANICO</v>
          </cell>
          <cell r="B6215" t="str">
            <v>FG</v>
          </cell>
          <cell r="C6215" t="str">
            <v>PUGLIA</v>
          </cell>
        </row>
        <row r="6216">
          <cell r="A6216" t="str">
            <v>SANNICOLA</v>
          </cell>
          <cell r="B6216" t="str">
            <v>LE</v>
          </cell>
          <cell r="C6216" t="str">
            <v>PUGLIA</v>
          </cell>
        </row>
        <row r="6217">
          <cell r="A6217" t="str">
            <v>SANSEPOLCRO</v>
          </cell>
          <cell r="B6217" t="str">
            <v>AR</v>
          </cell>
          <cell r="C6217" t="str">
            <v>TOSCANA</v>
          </cell>
        </row>
        <row r="6218">
          <cell r="A6218" t="str">
            <v>SANTA BRIGIDA</v>
          </cell>
          <cell r="B6218" t="str">
            <v>BG</v>
          </cell>
          <cell r="C6218" t="str">
            <v>LOMBARDIA</v>
          </cell>
        </row>
        <row r="6219">
          <cell r="A6219" t="str">
            <v>SANTA CATERINA ALBANESE</v>
          </cell>
          <cell r="B6219" t="str">
            <v>CS</v>
          </cell>
          <cell r="C6219" t="str">
            <v>CALABRIA</v>
          </cell>
        </row>
        <row r="6220">
          <cell r="A6220" t="str">
            <v>SANTA CATERINA DELLO IONIO</v>
          </cell>
          <cell r="B6220" t="str">
            <v>CZ</v>
          </cell>
          <cell r="C6220" t="str">
            <v>CALABRIA</v>
          </cell>
        </row>
        <row r="6221">
          <cell r="A6221" t="str">
            <v>SANTA CATERINA VILLARMOSA</v>
          </cell>
          <cell r="B6221" t="str">
            <v>CL</v>
          </cell>
          <cell r="C6221" t="str">
            <v>SICILIA</v>
          </cell>
        </row>
        <row r="6222">
          <cell r="A6222" t="str">
            <v>SANTA CESAREA TERME</v>
          </cell>
          <cell r="B6222" t="str">
            <v>LE</v>
          </cell>
          <cell r="C6222" t="str">
            <v>PUGLIA</v>
          </cell>
        </row>
        <row r="6223">
          <cell r="A6223" t="str">
            <v>SANTA CRISTINA D'ASPROMONTE</v>
          </cell>
          <cell r="B6223" t="str">
            <v>RC</v>
          </cell>
          <cell r="C6223" t="str">
            <v>CALABRIA</v>
          </cell>
        </row>
        <row r="6224">
          <cell r="A6224" t="str">
            <v>SANTA CRISTINA E BISSONE</v>
          </cell>
          <cell r="B6224" t="str">
            <v>PV</v>
          </cell>
          <cell r="C6224" t="str">
            <v>LOMBARDIA</v>
          </cell>
        </row>
        <row r="6225">
          <cell r="A6225" t="str">
            <v>SANTA CRISTINA GELA</v>
          </cell>
          <cell r="B6225" t="str">
            <v>PA</v>
          </cell>
          <cell r="C6225" t="str">
            <v>SICILIA</v>
          </cell>
        </row>
        <row r="6226">
          <cell r="A6226" t="str">
            <v>SANTA CRISTINA VALGARDENA</v>
          </cell>
          <cell r="B6226" t="str">
            <v>BZ</v>
          </cell>
          <cell r="C6226" t="str">
            <v>TRENTINO ALTO ADIGE</v>
          </cell>
        </row>
        <row r="6227">
          <cell r="A6227" t="str">
            <v>SANTA CROCE CAMERINA</v>
          </cell>
          <cell r="B6227" t="str">
            <v>RG</v>
          </cell>
          <cell r="C6227" t="str">
            <v>SICILIA</v>
          </cell>
        </row>
        <row r="6228">
          <cell r="A6228" t="str">
            <v>SANTA CROCE DEL SANNIO</v>
          </cell>
          <cell r="B6228" t="str">
            <v>BN</v>
          </cell>
          <cell r="C6228" t="str">
            <v>CAMPANIA</v>
          </cell>
        </row>
        <row r="6229">
          <cell r="A6229" t="str">
            <v>SANTA CROCE DI MAGLIANO</v>
          </cell>
          <cell r="B6229" t="str">
            <v>CB</v>
          </cell>
          <cell r="C6229" t="str">
            <v>MOLISE</v>
          </cell>
        </row>
        <row r="6230">
          <cell r="A6230" t="str">
            <v>SANTA CROCE SULL'ARNO</v>
          </cell>
          <cell r="B6230" t="str">
            <v>PI</v>
          </cell>
          <cell r="C6230" t="str">
            <v>TOSCANA</v>
          </cell>
        </row>
        <row r="6231">
          <cell r="A6231" t="str">
            <v>SANTA DOMENICA TALAO</v>
          </cell>
          <cell r="B6231" t="str">
            <v>CS</v>
          </cell>
          <cell r="C6231" t="str">
            <v>CALABRIA</v>
          </cell>
        </row>
        <row r="6232">
          <cell r="A6232" t="str">
            <v>SANTA DOMENICA VITTORIA</v>
          </cell>
          <cell r="B6232" t="str">
            <v>ME</v>
          </cell>
          <cell r="C6232" t="str">
            <v>SICILIA</v>
          </cell>
        </row>
        <row r="6233">
          <cell r="A6233" t="str">
            <v>SANTA ELISABETTA</v>
          </cell>
          <cell r="B6233" t="str">
            <v>AG</v>
          </cell>
          <cell r="C6233" t="str">
            <v>SICILIA</v>
          </cell>
        </row>
        <row r="6234">
          <cell r="A6234" t="str">
            <v>SANTA FIORA</v>
          </cell>
          <cell r="B6234" t="str">
            <v>GR</v>
          </cell>
          <cell r="C6234" t="str">
            <v>TOSCANA</v>
          </cell>
        </row>
        <row r="6235">
          <cell r="A6235" t="str">
            <v>SANTA FLAVIA</v>
          </cell>
          <cell r="B6235" t="str">
            <v>PA</v>
          </cell>
          <cell r="C6235" t="str">
            <v>SICILIA</v>
          </cell>
        </row>
        <row r="6236">
          <cell r="A6236" t="str">
            <v>SANTA GIULETTA</v>
          </cell>
          <cell r="B6236" t="str">
            <v>PV</v>
          </cell>
          <cell r="C6236" t="str">
            <v>LOMBARDIA</v>
          </cell>
        </row>
        <row r="6237">
          <cell r="A6237" t="str">
            <v>SANTA GIUSTINA</v>
          </cell>
          <cell r="B6237" t="str">
            <v>BL</v>
          </cell>
          <cell r="C6237" t="str">
            <v>VENETO</v>
          </cell>
        </row>
        <row r="6238">
          <cell r="A6238" t="str">
            <v>SANTA GIUSTINA IN COLLE</v>
          </cell>
          <cell r="B6238" t="str">
            <v>PD</v>
          </cell>
          <cell r="C6238" t="str">
            <v>VENETO</v>
          </cell>
        </row>
        <row r="6239">
          <cell r="A6239" t="str">
            <v>SANTA LUCE</v>
          </cell>
          <cell r="B6239" t="str">
            <v>PI</v>
          </cell>
          <cell r="C6239" t="str">
            <v>TOSCANA</v>
          </cell>
        </row>
        <row r="6240">
          <cell r="A6240" t="str">
            <v>SANTA LUCIA DEL MELA</v>
          </cell>
          <cell r="B6240" t="str">
            <v>ME</v>
          </cell>
          <cell r="C6240" t="str">
            <v>SICILIA</v>
          </cell>
        </row>
        <row r="6241">
          <cell r="A6241" t="str">
            <v>SANTA LUCIA DI PIAVE</v>
          </cell>
          <cell r="B6241" t="str">
            <v>TV</v>
          </cell>
          <cell r="C6241" t="str">
            <v>VENETO</v>
          </cell>
        </row>
        <row r="6242">
          <cell r="A6242" t="str">
            <v>SANTA LUCIA DI SERINO</v>
          </cell>
          <cell r="B6242" t="str">
            <v>AV</v>
          </cell>
          <cell r="C6242" t="str">
            <v>CAMPANIA</v>
          </cell>
        </row>
        <row r="6243">
          <cell r="A6243" t="str">
            <v>SANTA MARGHERITA D'ADIGE</v>
          </cell>
          <cell r="B6243" t="str">
            <v>PD</v>
          </cell>
          <cell r="C6243" t="str">
            <v>VENETO</v>
          </cell>
        </row>
        <row r="6244">
          <cell r="A6244" t="str">
            <v>SANTA MARGHERITA DI BELICE</v>
          </cell>
          <cell r="B6244" t="str">
            <v>AG</v>
          </cell>
          <cell r="C6244" t="str">
            <v>SICILIA</v>
          </cell>
        </row>
        <row r="6245">
          <cell r="A6245" t="str">
            <v>SANTA MARGHERITA DI STAFFORA</v>
          </cell>
          <cell r="B6245" t="str">
            <v>PV</v>
          </cell>
          <cell r="C6245" t="str">
            <v>LOMBARDIA</v>
          </cell>
        </row>
        <row r="6246">
          <cell r="A6246" t="str">
            <v>SANTA MARGHERITA LIGURE</v>
          </cell>
          <cell r="B6246" t="str">
            <v>GE</v>
          </cell>
          <cell r="C6246" t="str">
            <v>LIGURIA</v>
          </cell>
        </row>
        <row r="6247">
          <cell r="A6247" t="str">
            <v>SANTA MARIA A MONTE</v>
          </cell>
          <cell r="B6247" t="str">
            <v>PI</v>
          </cell>
          <cell r="C6247" t="str">
            <v>TOSCANA</v>
          </cell>
        </row>
        <row r="6248">
          <cell r="A6248" t="str">
            <v>SANTA MARIA A VICO</v>
          </cell>
          <cell r="B6248" t="str">
            <v>CE</v>
          </cell>
          <cell r="C6248" t="str">
            <v>CAMPANIA</v>
          </cell>
        </row>
        <row r="6249">
          <cell r="A6249" t="str">
            <v>SANTA MARIA CAPUA VETERE</v>
          </cell>
          <cell r="B6249" t="str">
            <v>CE</v>
          </cell>
          <cell r="C6249" t="str">
            <v>CAMPANIA</v>
          </cell>
        </row>
        <row r="6250">
          <cell r="A6250" t="str">
            <v>SANTA MARIA DEL CEDRO</v>
          </cell>
          <cell r="B6250" t="str">
            <v>CS</v>
          </cell>
          <cell r="C6250" t="str">
            <v>CALABRIA</v>
          </cell>
        </row>
        <row r="6251">
          <cell r="A6251" t="str">
            <v>SANTA MARIA DEL MOLISE</v>
          </cell>
          <cell r="B6251" t="str">
            <v>IS</v>
          </cell>
          <cell r="C6251" t="str">
            <v>MOLISE</v>
          </cell>
        </row>
        <row r="6252">
          <cell r="A6252" t="str">
            <v>SANTA MARIA DELLA VERSA</v>
          </cell>
          <cell r="B6252" t="str">
            <v>PV</v>
          </cell>
          <cell r="C6252" t="str">
            <v>LOMBARDIA</v>
          </cell>
        </row>
        <row r="6253">
          <cell r="A6253" t="str">
            <v>SANTA MARIA DI LICODIA</v>
          </cell>
          <cell r="B6253" t="str">
            <v>CT</v>
          </cell>
          <cell r="C6253" t="str">
            <v>SICILIA</v>
          </cell>
        </row>
        <row r="6254">
          <cell r="A6254" t="str">
            <v>SANTA MARIA DI SALA</v>
          </cell>
          <cell r="B6254" t="str">
            <v>VE</v>
          </cell>
          <cell r="C6254" t="str">
            <v>VENETO</v>
          </cell>
        </row>
        <row r="6255">
          <cell r="A6255" t="str">
            <v>SANTA MARIA HOE'</v>
          </cell>
          <cell r="B6255" t="str">
            <v>LC</v>
          </cell>
          <cell r="C6255" t="str">
            <v>LOMBARDIA</v>
          </cell>
        </row>
        <row r="6256">
          <cell r="A6256" t="str">
            <v>SANTA MARIA IMBARO</v>
          </cell>
          <cell r="B6256" t="str">
            <v>CH</v>
          </cell>
          <cell r="C6256" t="str">
            <v>ABRUZZO</v>
          </cell>
        </row>
        <row r="6257">
          <cell r="A6257" t="str">
            <v>SANTA MARIA LA CARITA'</v>
          </cell>
          <cell r="B6257" t="str">
            <v>NA</v>
          </cell>
          <cell r="C6257" t="str">
            <v>CAMPANIA</v>
          </cell>
        </row>
        <row r="6258">
          <cell r="A6258" t="str">
            <v>SANTA MARIA LA FOSSA</v>
          </cell>
          <cell r="B6258" t="str">
            <v>CE</v>
          </cell>
          <cell r="C6258" t="str">
            <v>CAMPANIA</v>
          </cell>
        </row>
        <row r="6259">
          <cell r="A6259" t="str">
            <v>SANTA MARIA LA LONGA</v>
          </cell>
          <cell r="B6259" t="str">
            <v>UD</v>
          </cell>
          <cell r="C6259" t="str">
            <v>FRIULI VENEZIA GIULIA</v>
          </cell>
        </row>
        <row r="6260">
          <cell r="A6260" t="str">
            <v>SANTA MARIA MAGGIORE</v>
          </cell>
          <cell r="B6260" t="str">
            <v>VB</v>
          </cell>
          <cell r="C6260" t="str">
            <v>PIEMONTE</v>
          </cell>
        </row>
        <row r="6261">
          <cell r="A6261" t="str">
            <v>SANTA MARIA NUOVA</v>
          </cell>
          <cell r="B6261" t="str">
            <v>AN</v>
          </cell>
          <cell r="C6261" t="str">
            <v>MARCHE</v>
          </cell>
        </row>
        <row r="6262">
          <cell r="A6262" t="str">
            <v>SANTA MARIA REZZONICO</v>
          </cell>
          <cell r="B6262" t="str">
            <v>CO</v>
          </cell>
          <cell r="C6262" t="str">
            <v>LOMBARDIA</v>
          </cell>
        </row>
        <row r="6263">
          <cell r="A6263" t="str">
            <v>SANTA MARINA</v>
          </cell>
          <cell r="B6263" t="str">
            <v>SA</v>
          </cell>
          <cell r="C6263" t="str">
            <v>CAMPANIA</v>
          </cell>
        </row>
        <row r="6264">
          <cell r="A6264" t="str">
            <v>SANTA MARINA SALINA</v>
          </cell>
          <cell r="B6264" t="str">
            <v>ME</v>
          </cell>
          <cell r="C6264" t="str">
            <v>SICILIA</v>
          </cell>
        </row>
        <row r="6265">
          <cell r="A6265" t="str">
            <v>SANTA MARINELLA</v>
          </cell>
          <cell r="B6265" t="str">
            <v>RM</v>
          </cell>
          <cell r="C6265" t="str">
            <v>LAZIO</v>
          </cell>
        </row>
        <row r="6266">
          <cell r="A6266" t="str">
            <v>SANTA NINFA</v>
          </cell>
          <cell r="B6266" t="str">
            <v>TP</v>
          </cell>
          <cell r="C6266" t="str">
            <v>SICILIA</v>
          </cell>
        </row>
        <row r="6267">
          <cell r="A6267" t="str">
            <v>SANTA PAOLINA</v>
          </cell>
          <cell r="B6267" t="str">
            <v>AV</v>
          </cell>
          <cell r="C6267" t="str">
            <v>CAMPANIA</v>
          </cell>
        </row>
        <row r="6268">
          <cell r="A6268" t="str">
            <v>SANTA SEVERINA</v>
          </cell>
          <cell r="B6268" t="str">
            <v>KR</v>
          </cell>
          <cell r="C6268" t="str">
            <v>CALABRIA</v>
          </cell>
        </row>
        <row r="6269">
          <cell r="A6269" t="str">
            <v>SANTA SOFIA</v>
          </cell>
          <cell r="B6269" t="str">
            <v>FO</v>
          </cell>
          <cell r="C6269" t="str">
            <v>EMILIA ROMAGNA</v>
          </cell>
        </row>
        <row r="6270">
          <cell r="A6270" t="str">
            <v>SANTA SOFIA D'EPIRO</v>
          </cell>
          <cell r="B6270" t="str">
            <v>CS</v>
          </cell>
          <cell r="C6270" t="str">
            <v>CALABRIA</v>
          </cell>
        </row>
        <row r="6271">
          <cell r="A6271" t="str">
            <v>SANTA TERESA DI RIVA</v>
          </cell>
          <cell r="B6271" t="str">
            <v>ME</v>
          </cell>
          <cell r="C6271" t="str">
            <v>SICILIA</v>
          </cell>
        </row>
        <row r="6272">
          <cell r="A6272" t="str">
            <v>SANTA VENERINA</v>
          </cell>
          <cell r="B6272" t="str">
            <v>CT</v>
          </cell>
          <cell r="C6272" t="str">
            <v>SICILIA</v>
          </cell>
        </row>
        <row r="6273">
          <cell r="A6273" t="str">
            <v>SANTA VITTORIA D'ALBA</v>
          </cell>
          <cell r="B6273" t="str">
            <v>CN</v>
          </cell>
          <cell r="C6273" t="str">
            <v>PIEMONTE</v>
          </cell>
        </row>
        <row r="6274">
          <cell r="A6274" t="str">
            <v>SANTA VITTORIA IN MATENANO</v>
          </cell>
          <cell r="B6274" t="str">
            <v>AP</v>
          </cell>
          <cell r="C6274" t="str">
            <v>MARCHE</v>
          </cell>
        </row>
        <row r="6275">
          <cell r="A6275" t="str">
            <v>SANT'ABBONDIO</v>
          </cell>
          <cell r="B6275" t="str">
            <v>CO</v>
          </cell>
          <cell r="C6275" t="str">
            <v>LOMBARDIA</v>
          </cell>
        </row>
        <row r="6276">
          <cell r="A6276" t="str">
            <v>SANT'AGAPITO</v>
          </cell>
          <cell r="B6276" t="str">
            <v>IS</v>
          </cell>
          <cell r="C6276" t="str">
            <v>MOLISE</v>
          </cell>
        </row>
        <row r="6277">
          <cell r="A6277" t="str">
            <v>SANT'AGATA BOLOGNESE</v>
          </cell>
          <cell r="B6277" t="str">
            <v>BO</v>
          </cell>
          <cell r="C6277" t="str">
            <v>EMILIA ROMAGNA</v>
          </cell>
        </row>
        <row r="6278">
          <cell r="A6278" t="str">
            <v>SANT'AGATA DE' GOTI</v>
          </cell>
          <cell r="B6278" t="str">
            <v>BN</v>
          </cell>
          <cell r="C6278" t="str">
            <v>CAMPANIA</v>
          </cell>
        </row>
        <row r="6279">
          <cell r="A6279" t="str">
            <v>SANT'AGATA DEL BIANCO</v>
          </cell>
          <cell r="B6279" t="str">
            <v>RC</v>
          </cell>
          <cell r="C6279" t="str">
            <v>CALABRIA</v>
          </cell>
        </row>
        <row r="6280">
          <cell r="A6280" t="str">
            <v>SANT'AGATA DI ESARO</v>
          </cell>
          <cell r="B6280" t="str">
            <v>CS</v>
          </cell>
          <cell r="C6280" t="str">
            <v>CALABRIA</v>
          </cell>
        </row>
        <row r="6281">
          <cell r="A6281" t="str">
            <v>SANT'AGATA DI MILITELLO</v>
          </cell>
          <cell r="B6281" t="str">
            <v>ME</v>
          </cell>
          <cell r="C6281" t="str">
            <v>SICILIA</v>
          </cell>
        </row>
        <row r="6282">
          <cell r="A6282" t="str">
            <v>SANT'AGATA DI PUGLIA</v>
          </cell>
          <cell r="B6282" t="str">
            <v>FG</v>
          </cell>
          <cell r="C6282" t="str">
            <v>PUGLIA</v>
          </cell>
        </row>
        <row r="6283">
          <cell r="A6283" t="str">
            <v>SANT'AGATA FELTRIA</v>
          </cell>
          <cell r="B6283" t="str">
            <v>PS</v>
          </cell>
          <cell r="C6283" t="str">
            <v>MARCHE</v>
          </cell>
        </row>
        <row r="6284">
          <cell r="A6284" t="str">
            <v>SANT'AGATA FOSSILI</v>
          </cell>
          <cell r="B6284" t="str">
            <v>AL</v>
          </cell>
          <cell r="C6284" t="str">
            <v>PIEMONTE</v>
          </cell>
        </row>
        <row r="6285">
          <cell r="A6285" t="str">
            <v>SANT'AGATA LI BATTIATI</v>
          </cell>
          <cell r="B6285" t="str">
            <v>CT</v>
          </cell>
          <cell r="C6285" t="str">
            <v>SICILIA</v>
          </cell>
        </row>
        <row r="6286">
          <cell r="A6286" t="str">
            <v>SANT'AGATA SUL SANTERNO</v>
          </cell>
          <cell r="B6286" t="str">
            <v>RA</v>
          </cell>
          <cell r="C6286" t="str">
            <v>EMILIA ROMAGNA</v>
          </cell>
        </row>
        <row r="6287">
          <cell r="A6287" t="str">
            <v>SANT'AGNELLO</v>
          </cell>
          <cell r="B6287" t="str">
            <v>NA</v>
          </cell>
          <cell r="C6287" t="str">
            <v>CAMPANIA</v>
          </cell>
        </row>
        <row r="6288">
          <cell r="A6288" t="str">
            <v>SANT'AGOSTINO</v>
          </cell>
          <cell r="B6288" t="str">
            <v>FE</v>
          </cell>
          <cell r="C6288" t="str">
            <v>EMILIA ROMAGNA</v>
          </cell>
        </row>
        <row r="6289">
          <cell r="A6289" t="str">
            <v>SANT'ALBANO STURA</v>
          </cell>
          <cell r="B6289" t="str">
            <v>CN</v>
          </cell>
          <cell r="C6289" t="str">
            <v>PIEMONTE</v>
          </cell>
        </row>
        <row r="6290">
          <cell r="A6290" t="str">
            <v>SANT'ALESSIO CON VIALONE</v>
          </cell>
          <cell r="B6290" t="str">
            <v>PV</v>
          </cell>
          <cell r="C6290" t="str">
            <v>LOMBARDIA</v>
          </cell>
        </row>
        <row r="6291">
          <cell r="A6291" t="str">
            <v>SANT'ALESSIO IN ASPROMONTE</v>
          </cell>
          <cell r="B6291" t="str">
            <v>RC</v>
          </cell>
          <cell r="C6291" t="str">
            <v>CALABRIA</v>
          </cell>
        </row>
        <row r="6292">
          <cell r="A6292" t="str">
            <v>SANT'ALESSIO SICULO</v>
          </cell>
          <cell r="B6292" t="str">
            <v>ME</v>
          </cell>
          <cell r="C6292" t="str">
            <v>SICILIA</v>
          </cell>
        </row>
        <row r="6293">
          <cell r="A6293" t="str">
            <v>SANT'ALFIO</v>
          </cell>
          <cell r="B6293" t="str">
            <v>CT</v>
          </cell>
          <cell r="C6293" t="str">
            <v>SICILIA</v>
          </cell>
        </row>
        <row r="6294">
          <cell r="A6294" t="str">
            <v>SANT'AMBROGIO DI TORINO</v>
          </cell>
          <cell r="B6294" t="str">
            <v>TO</v>
          </cell>
          <cell r="C6294" t="str">
            <v>PIEMONTE</v>
          </cell>
        </row>
        <row r="6295">
          <cell r="A6295" t="str">
            <v>SANT'AMBROGIO DI VALPOLICELLA</v>
          </cell>
          <cell r="B6295" t="str">
            <v>VR</v>
          </cell>
          <cell r="C6295" t="str">
            <v>VENETO</v>
          </cell>
        </row>
        <row r="6296">
          <cell r="A6296" t="str">
            <v>SANT'AMBROGIO SUL GARIGLIANO</v>
          </cell>
          <cell r="B6296" t="str">
            <v>FR</v>
          </cell>
          <cell r="C6296" t="str">
            <v>LAZIO</v>
          </cell>
        </row>
        <row r="6297">
          <cell r="A6297" t="str">
            <v>SANT'ANASTASIA</v>
          </cell>
          <cell r="B6297" t="str">
            <v>NA</v>
          </cell>
          <cell r="C6297" t="str">
            <v>CAMPANIA</v>
          </cell>
        </row>
        <row r="6298">
          <cell r="A6298" t="str">
            <v>SANT'ANATOLIA DI NARCO</v>
          </cell>
          <cell r="B6298" t="str">
            <v>PG</v>
          </cell>
          <cell r="C6298" t="str">
            <v>UMBRIA</v>
          </cell>
        </row>
        <row r="6299">
          <cell r="A6299" t="str">
            <v>SANT'ANDREA APOSTOLO DELLO IONIO</v>
          </cell>
          <cell r="B6299" t="str">
            <v>CZ</v>
          </cell>
          <cell r="C6299" t="str">
            <v>CALABRIA</v>
          </cell>
        </row>
        <row r="6300">
          <cell r="A6300" t="str">
            <v>SANT'ANDREA DEL GARIGLIANO</v>
          </cell>
          <cell r="B6300" t="str">
            <v>FR</v>
          </cell>
          <cell r="C6300" t="str">
            <v>LAZIO</v>
          </cell>
        </row>
        <row r="6301">
          <cell r="A6301" t="str">
            <v>SANT'ANDREA DI CONZA</v>
          </cell>
          <cell r="B6301" t="str">
            <v>AV</v>
          </cell>
          <cell r="C6301" t="str">
            <v>CAMPANIA</v>
          </cell>
        </row>
        <row r="6302">
          <cell r="A6302" t="str">
            <v>SANT'ANGELO A CUPOLO</v>
          </cell>
          <cell r="B6302" t="str">
            <v>BN</v>
          </cell>
          <cell r="C6302" t="str">
            <v>CAMPANIA</v>
          </cell>
        </row>
        <row r="6303">
          <cell r="A6303" t="str">
            <v>SANT'ANGELO A FASANELLA</v>
          </cell>
          <cell r="B6303" t="str">
            <v>SA</v>
          </cell>
          <cell r="C6303" t="str">
            <v>CAMPANIA</v>
          </cell>
        </row>
        <row r="6304">
          <cell r="A6304" t="str">
            <v>SANT'ANGELO A SCALA</v>
          </cell>
          <cell r="B6304" t="str">
            <v>AV</v>
          </cell>
          <cell r="C6304" t="str">
            <v>CAMPANIA</v>
          </cell>
        </row>
        <row r="6305">
          <cell r="A6305" t="str">
            <v>SANT'ANGELO ALL'ESCA</v>
          </cell>
          <cell r="B6305" t="str">
            <v>AV</v>
          </cell>
          <cell r="C6305" t="str">
            <v>CAMPANIA</v>
          </cell>
        </row>
        <row r="6306">
          <cell r="A6306" t="str">
            <v>SANT'ANGELO D'ALIFE</v>
          </cell>
          <cell r="B6306" t="str">
            <v>CE</v>
          </cell>
          <cell r="C6306" t="str">
            <v>CAMPANIA</v>
          </cell>
        </row>
        <row r="6307">
          <cell r="A6307" t="str">
            <v>SANT'ANGELO DEI LOMBARDI</v>
          </cell>
          <cell r="B6307" t="str">
            <v>AV</v>
          </cell>
          <cell r="C6307" t="str">
            <v>CAMPANIA</v>
          </cell>
        </row>
        <row r="6308">
          <cell r="A6308" t="str">
            <v>SANT'ANGELO DEL PESCO</v>
          </cell>
          <cell r="B6308" t="str">
            <v>IS</v>
          </cell>
          <cell r="C6308" t="str">
            <v>MOLISE</v>
          </cell>
        </row>
        <row r="6309">
          <cell r="A6309" t="str">
            <v>SANT'ANGELO DI BROLO</v>
          </cell>
          <cell r="B6309" t="str">
            <v>ME</v>
          </cell>
          <cell r="C6309" t="str">
            <v>SICILIA</v>
          </cell>
        </row>
        <row r="6310">
          <cell r="A6310" t="str">
            <v>SANT'ANGELO DI PIOVE DI SACCO</v>
          </cell>
          <cell r="B6310" t="str">
            <v>PD</v>
          </cell>
          <cell r="C6310" t="str">
            <v>VENETO</v>
          </cell>
        </row>
        <row r="6311">
          <cell r="A6311" t="str">
            <v>SANT'ANGELO IN LIZZOLA</v>
          </cell>
          <cell r="B6311" t="str">
            <v>PS</v>
          </cell>
          <cell r="C6311" t="str">
            <v>MARCHE</v>
          </cell>
        </row>
        <row r="6312">
          <cell r="A6312" t="str">
            <v>SANT'ANGELO IN PONTANO</v>
          </cell>
          <cell r="B6312" t="str">
            <v>MC</v>
          </cell>
          <cell r="C6312" t="str">
            <v>MARCHE</v>
          </cell>
        </row>
        <row r="6313">
          <cell r="A6313" t="str">
            <v>SANT'ANGELO IN VADO</v>
          </cell>
          <cell r="B6313" t="str">
            <v>PS</v>
          </cell>
          <cell r="C6313" t="str">
            <v>MARCHE</v>
          </cell>
        </row>
        <row r="6314">
          <cell r="A6314" t="str">
            <v>SANT'ANGELO LE FRATTE</v>
          </cell>
          <cell r="B6314" t="str">
            <v>PZ</v>
          </cell>
          <cell r="C6314" t="str">
            <v>BASILICATA</v>
          </cell>
        </row>
        <row r="6315">
          <cell r="A6315" t="str">
            <v>SANT'ANGELO LIMOSANO</v>
          </cell>
          <cell r="B6315" t="str">
            <v>CB</v>
          </cell>
          <cell r="C6315" t="str">
            <v>MOLISE</v>
          </cell>
        </row>
        <row r="6316">
          <cell r="A6316" t="str">
            <v>SANT'ANGELO LODIGIANO</v>
          </cell>
          <cell r="B6316" t="str">
            <v>LO</v>
          </cell>
          <cell r="C6316" t="str">
            <v>LOMBARDIA</v>
          </cell>
        </row>
        <row r="6317">
          <cell r="A6317" t="str">
            <v>SANT'ANGELO LOMELLINA</v>
          </cell>
          <cell r="B6317" t="str">
            <v>PV</v>
          </cell>
          <cell r="C6317" t="str">
            <v>LOMBARDIA</v>
          </cell>
        </row>
        <row r="6318">
          <cell r="A6318" t="str">
            <v>SANT'ANGELO MUXARO</v>
          </cell>
          <cell r="B6318" t="str">
            <v>AG</v>
          </cell>
          <cell r="C6318" t="str">
            <v>SICILIA</v>
          </cell>
        </row>
        <row r="6319">
          <cell r="A6319" t="str">
            <v>SANT'ANGELO ROMANO</v>
          </cell>
          <cell r="B6319" t="str">
            <v>RM</v>
          </cell>
          <cell r="C6319" t="str">
            <v>LAZIO</v>
          </cell>
        </row>
        <row r="6320">
          <cell r="A6320" t="str">
            <v>SANT'ANNA D'ALFAEDO</v>
          </cell>
          <cell r="B6320" t="str">
            <v>VR</v>
          </cell>
          <cell r="C6320" t="str">
            <v>VENETO</v>
          </cell>
        </row>
        <row r="6321">
          <cell r="A6321" t="str">
            <v>SANT'ANTIMO</v>
          </cell>
          <cell r="B6321" t="str">
            <v>NA</v>
          </cell>
          <cell r="C6321" t="str">
            <v>CAMPANIA</v>
          </cell>
        </row>
        <row r="6322">
          <cell r="A6322" t="str">
            <v>SANT'ANTONINO DI SUSA</v>
          </cell>
          <cell r="B6322" t="str">
            <v>TO</v>
          </cell>
          <cell r="C6322" t="str">
            <v>PIEMONTE</v>
          </cell>
        </row>
        <row r="6323">
          <cell r="A6323" t="str">
            <v>SANT'ANTONIO ABATE</v>
          </cell>
          <cell r="B6323" t="str">
            <v>NA</v>
          </cell>
          <cell r="C6323" t="str">
            <v>CAMPANIA</v>
          </cell>
        </row>
        <row r="6324">
          <cell r="A6324" t="str">
            <v>SANT'APOLLINARE</v>
          </cell>
          <cell r="B6324" t="str">
            <v>FR</v>
          </cell>
          <cell r="C6324" t="str">
            <v>LAZIO</v>
          </cell>
        </row>
        <row r="6325">
          <cell r="A6325" t="str">
            <v>SANT'ARCANGELO</v>
          </cell>
          <cell r="B6325" t="str">
            <v>PZ</v>
          </cell>
          <cell r="C6325" t="str">
            <v>BASILICATA</v>
          </cell>
        </row>
        <row r="6326">
          <cell r="A6326" t="str">
            <v>SANTARCANGELO DI ROMAGNA</v>
          </cell>
          <cell r="B6326" t="str">
            <v>RN</v>
          </cell>
          <cell r="C6326" t="str">
            <v>EMILIA ROMAGNA</v>
          </cell>
        </row>
        <row r="6327">
          <cell r="A6327" t="str">
            <v>SANT'ARCANGELO TRIMONTE</v>
          </cell>
          <cell r="B6327" t="str">
            <v>BN</v>
          </cell>
          <cell r="C6327" t="str">
            <v>CAMPANIA</v>
          </cell>
        </row>
        <row r="6328">
          <cell r="A6328" t="str">
            <v>SANT'ARPINO</v>
          </cell>
          <cell r="B6328" t="str">
            <v>CE</v>
          </cell>
          <cell r="C6328" t="str">
            <v>CAMPANIA</v>
          </cell>
        </row>
        <row r="6329">
          <cell r="A6329" t="str">
            <v>SANT'ARSENIO</v>
          </cell>
          <cell r="B6329" t="str">
            <v>SA</v>
          </cell>
          <cell r="C6329" t="str">
            <v>CAMPANIA</v>
          </cell>
        </row>
        <row r="6330">
          <cell r="A6330" t="str">
            <v>SANTE MARIE</v>
          </cell>
          <cell r="B6330" t="str">
            <v>AQ</v>
          </cell>
          <cell r="C6330" t="str">
            <v>ABRUZZO</v>
          </cell>
        </row>
        <row r="6331">
          <cell r="A6331" t="str">
            <v>SANT'EGIDIO ALLA VIBRATA</v>
          </cell>
          <cell r="B6331" t="str">
            <v>TE</v>
          </cell>
          <cell r="C6331" t="str">
            <v>ABRUZZO</v>
          </cell>
        </row>
        <row r="6332">
          <cell r="A6332" t="str">
            <v>SANT'EGIDIO DEL MONTE ALBINO</v>
          </cell>
          <cell r="B6332" t="str">
            <v>SA</v>
          </cell>
          <cell r="C6332" t="str">
            <v>CAMPANIA</v>
          </cell>
        </row>
        <row r="6333">
          <cell r="A6333" t="str">
            <v>SANT'ELENA</v>
          </cell>
          <cell r="B6333" t="str">
            <v>PD</v>
          </cell>
          <cell r="C6333" t="str">
            <v>VENETO</v>
          </cell>
        </row>
        <row r="6334">
          <cell r="A6334" t="str">
            <v>SANT'ELENA SANNITA</v>
          </cell>
          <cell r="B6334" t="str">
            <v>IS</v>
          </cell>
          <cell r="C6334" t="str">
            <v>MOLISE</v>
          </cell>
        </row>
        <row r="6335">
          <cell r="A6335" t="str">
            <v>SANT'ELIA A PIANISI</v>
          </cell>
          <cell r="B6335" t="str">
            <v>CB</v>
          </cell>
          <cell r="C6335" t="str">
            <v>MOLISE</v>
          </cell>
        </row>
        <row r="6336">
          <cell r="A6336" t="str">
            <v>SANT'ELIA FIUMERAPIDO</v>
          </cell>
          <cell r="B6336" t="str">
            <v>FR</v>
          </cell>
          <cell r="C6336" t="str">
            <v>LAZIO</v>
          </cell>
        </row>
        <row r="6337">
          <cell r="A6337" t="str">
            <v>SANT'ELPIDIO A MARE</v>
          </cell>
          <cell r="B6337" t="str">
            <v>AP</v>
          </cell>
          <cell r="C6337" t="str">
            <v>MARCHE</v>
          </cell>
        </row>
        <row r="6338">
          <cell r="A6338" t="str">
            <v>SANTENA</v>
          </cell>
          <cell r="B6338" t="str">
            <v>TO</v>
          </cell>
          <cell r="C6338" t="str">
            <v>PIEMONTE</v>
          </cell>
        </row>
        <row r="6339">
          <cell r="A6339" t="str">
            <v>SANTERAMO IN COLLE</v>
          </cell>
          <cell r="B6339" t="str">
            <v>BA</v>
          </cell>
          <cell r="C6339" t="str">
            <v>PUGLIA</v>
          </cell>
        </row>
        <row r="6340">
          <cell r="A6340" t="str">
            <v>SANT'EUFEMIA A MAIELLA</v>
          </cell>
          <cell r="B6340" t="str">
            <v>PE</v>
          </cell>
          <cell r="C6340" t="str">
            <v>ABRUZZO</v>
          </cell>
        </row>
        <row r="6341">
          <cell r="A6341" t="str">
            <v>SANT'EUFEMIA D'ASPROMONTE</v>
          </cell>
          <cell r="B6341" t="str">
            <v>RC</v>
          </cell>
          <cell r="C6341" t="str">
            <v>CALABRIA</v>
          </cell>
        </row>
        <row r="6342">
          <cell r="A6342" t="str">
            <v>SANT'EUSANIO DEL SANGRO</v>
          </cell>
          <cell r="B6342" t="str">
            <v>CH</v>
          </cell>
          <cell r="C6342" t="str">
            <v>ABRUZZO</v>
          </cell>
        </row>
        <row r="6343">
          <cell r="A6343" t="str">
            <v>SANT'EUSANIO FORCONESE</v>
          </cell>
          <cell r="B6343" t="str">
            <v>AQ</v>
          </cell>
          <cell r="C6343" t="str">
            <v>ABRUZZO</v>
          </cell>
        </row>
        <row r="6344">
          <cell r="A6344" t="str">
            <v>SANTHIA'</v>
          </cell>
          <cell r="B6344" t="str">
            <v>VC</v>
          </cell>
          <cell r="C6344" t="str">
            <v>PIEMONTE</v>
          </cell>
        </row>
        <row r="6345">
          <cell r="A6345" t="str">
            <v>SANTI COSMA E DAMIANO</v>
          </cell>
          <cell r="B6345" t="str">
            <v>LT</v>
          </cell>
          <cell r="C6345" t="str">
            <v>LAZIO</v>
          </cell>
        </row>
        <row r="6346">
          <cell r="A6346" t="str">
            <v>SANT'ILARIO DELLO IONIO</v>
          </cell>
          <cell r="B6346" t="str">
            <v>RC</v>
          </cell>
          <cell r="C6346" t="str">
            <v>CALABRIA</v>
          </cell>
        </row>
        <row r="6347">
          <cell r="A6347" t="str">
            <v>SANT'ILARIO D'ENZA</v>
          </cell>
          <cell r="B6347" t="str">
            <v>RE</v>
          </cell>
          <cell r="C6347" t="str">
            <v>EMILIA ROMAGNA</v>
          </cell>
        </row>
        <row r="6348">
          <cell r="A6348" t="str">
            <v>SANT'IPPOLITO</v>
          </cell>
          <cell r="B6348" t="str">
            <v>PS</v>
          </cell>
          <cell r="C6348" t="str">
            <v>MARCHE</v>
          </cell>
        </row>
        <row r="6349">
          <cell r="A6349" t="str">
            <v>SANTO STEFANO AL MARE</v>
          </cell>
          <cell r="B6349" t="str">
            <v>IM</v>
          </cell>
          <cell r="C6349" t="str">
            <v>LIGURIA</v>
          </cell>
        </row>
        <row r="6350">
          <cell r="A6350" t="str">
            <v>SANTO STEFANO BELBO</v>
          </cell>
          <cell r="B6350" t="str">
            <v>CN</v>
          </cell>
          <cell r="C6350" t="str">
            <v>PIEMONTE</v>
          </cell>
        </row>
        <row r="6351">
          <cell r="A6351" t="str">
            <v>SANTO STEFANO D'AVETO</v>
          </cell>
          <cell r="B6351" t="str">
            <v>GE</v>
          </cell>
          <cell r="C6351" t="str">
            <v>LIGURIA</v>
          </cell>
        </row>
        <row r="6352">
          <cell r="A6352" t="str">
            <v>SANTO STEFANO DEL SOLE</v>
          </cell>
          <cell r="B6352" t="str">
            <v>AV</v>
          </cell>
          <cell r="C6352" t="str">
            <v>CAMPANIA</v>
          </cell>
        </row>
        <row r="6353">
          <cell r="A6353" t="str">
            <v>SANTO STEFANO DI CADORE</v>
          </cell>
          <cell r="B6353" t="str">
            <v>BL</v>
          </cell>
          <cell r="C6353" t="str">
            <v>VENETO</v>
          </cell>
        </row>
        <row r="6354">
          <cell r="A6354" t="str">
            <v>SANTO STEFANO DI CAMASTRA</v>
          </cell>
          <cell r="B6354" t="str">
            <v>ME</v>
          </cell>
          <cell r="C6354" t="str">
            <v>SICILIA</v>
          </cell>
        </row>
        <row r="6355">
          <cell r="A6355" t="str">
            <v>SANTO STEFANO DI MAGRA</v>
          </cell>
          <cell r="B6355" t="str">
            <v>SP</v>
          </cell>
          <cell r="C6355" t="str">
            <v>LIGURIA</v>
          </cell>
        </row>
        <row r="6356">
          <cell r="A6356" t="str">
            <v>SANTO STEFANO DI ROGLIANO</v>
          </cell>
          <cell r="B6356" t="str">
            <v>CS</v>
          </cell>
          <cell r="C6356" t="str">
            <v>CALABRIA</v>
          </cell>
        </row>
        <row r="6357">
          <cell r="A6357" t="str">
            <v>SANTO STEFANO DI SESSANIO</v>
          </cell>
          <cell r="B6357" t="str">
            <v>AQ</v>
          </cell>
          <cell r="C6357" t="str">
            <v>ABRUZZO</v>
          </cell>
        </row>
        <row r="6358">
          <cell r="A6358" t="str">
            <v>SANTO STEFANO IN ASPROMONTE</v>
          </cell>
          <cell r="B6358" t="str">
            <v>RC</v>
          </cell>
          <cell r="C6358" t="str">
            <v>CALABRIA</v>
          </cell>
        </row>
        <row r="6359">
          <cell r="A6359" t="str">
            <v>SANTO STEFANO LODIGIANO</v>
          </cell>
          <cell r="B6359" t="str">
            <v>LO</v>
          </cell>
          <cell r="C6359" t="str">
            <v>LOMBARDIA</v>
          </cell>
        </row>
        <row r="6360">
          <cell r="A6360" t="str">
            <v>SANTO STEFANO QUISQUINA</v>
          </cell>
          <cell r="B6360" t="str">
            <v>AG</v>
          </cell>
          <cell r="C6360" t="str">
            <v>SICILIA</v>
          </cell>
        </row>
        <row r="6361">
          <cell r="A6361" t="str">
            <v>SANTO STEFANO ROERO</v>
          </cell>
          <cell r="B6361" t="str">
            <v>CN</v>
          </cell>
          <cell r="C6361" t="str">
            <v>PIEMONTE</v>
          </cell>
        </row>
        <row r="6362">
          <cell r="A6362" t="str">
            <v>SANTO STEFANO TICINO</v>
          </cell>
          <cell r="B6362" t="str">
            <v>MI</v>
          </cell>
          <cell r="C6362" t="str">
            <v>LOMBARDIA</v>
          </cell>
        </row>
        <row r="6363">
          <cell r="A6363" t="str">
            <v>SANTO STINO DI LIVENZA</v>
          </cell>
          <cell r="B6363" t="str">
            <v>VE</v>
          </cell>
          <cell r="C6363" t="str">
            <v>VENETO</v>
          </cell>
        </row>
        <row r="6364">
          <cell r="A6364" t="str">
            <v>SANT'OLCESE</v>
          </cell>
          <cell r="B6364" t="str">
            <v>GE</v>
          </cell>
          <cell r="C6364" t="str">
            <v>LIGURIA</v>
          </cell>
        </row>
        <row r="6365">
          <cell r="A6365" t="str">
            <v>SANTOMENNA</v>
          </cell>
          <cell r="B6365" t="str">
            <v>SA</v>
          </cell>
          <cell r="C6365" t="str">
            <v>CAMPANIA</v>
          </cell>
        </row>
        <row r="6366">
          <cell r="A6366" t="str">
            <v>SANT'OMERO</v>
          </cell>
          <cell r="B6366" t="str">
            <v>TE</v>
          </cell>
          <cell r="C6366" t="str">
            <v>ABRUZZO</v>
          </cell>
        </row>
        <row r="6367">
          <cell r="A6367" t="str">
            <v>SANT'OMOBONO IMAGNA</v>
          </cell>
          <cell r="B6367" t="str">
            <v>BG</v>
          </cell>
          <cell r="C6367" t="str">
            <v>LOMBARDIA</v>
          </cell>
        </row>
        <row r="6368">
          <cell r="A6368" t="str">
            <v>SANT'ONOFRIO</v>
          </cell>
          <cell r="B6368" t="str">
            <v>VV</v>
          </cell>
          <cell r="C6368" t="str">
            <v>CALABRIA</v>
          </cell>
        </row>
        <row r="6369">
          <cell r="A6369" t="str">
            <v>SANTOPADRE</v>
          </cell>
          <cell r="B6369" t="str">
            <v>FR</v>
          </cell>
          <cell r="C6369" t="str">
            <v>LAZIO</v>
          </cell>
        </row>
        <row r="6370">
          <cell r="A6370" t="str">
            <v>SANT'ORESTE</v>
          </cell>
          <cell r="B6370" t="str">
            <v>RM</v>
          </cell>
          <cell r="C6370" t="str">
            <v>LAZIO</v>
          </cell>
        </row>
        <row r="6371">
          <cell r="A6371" t="str">
            <v>SANTORSO</v>
          </cell>
          <cell r="B6371" t="str">
            <v>VI</v>
          </cell>
          <cell r="C6371" t="str">
            <v>VENETO</v>
          </cell>
        </row>
        <row r="6372">
          <cell r="A6372" t="str">
            <v>SANT'ORSOLA TERME</v>
          </cell>
          <cell r="B6372" t="str">
            <v>TN</v>
          </cell>
          <cell r="C6372" t="str">
            <v>TRENTINO ALTO ADIGE</v>
          </cell>
        </row>
        <row r="6373">
          <cell r="A6373" t="str">
            <v>SANT'URBANO</v>
          </cell>
          <cell r="B6373" t="str">
            <v>PD</v>
          </cell>
          <cell r="C6373" t="str">
            <v>VENETO</v>
          </cell>
        </row>
        <row r="6374">
          <cell r="A6374" t="str">
            <v>SANZA</v>
          </cell>
          <cell r="B6374" t="str">
            <v>SA</v>
          </cell>
          <cell r="C6374" t="str">
            <v>CAMPANIA</v>
          </cell>
        </row>
        <row r="6375">
          <cell r="A6375" t="str">
            <v>SANZENO</v>
          </cell>
          <cell r="B6375" t="str">
            <v>TN</v>
          </cell>
          <cell r="C6375" t="str">
            <v>TRENTINO ALTO ADIGE</v>
          </cell>
        </row>
        <row r="6376">
          <cell r="A6376" t="str">
            <v>SAONARA</v>
          </cell>
          <cell r="B6376" t="str">
            <v>PD</v>
          </cell>
          <cell r="C6376" t="str">
            <v>VENETO</v>
          </cell>
        </row>
        <row r="6377">
          <cell r="A6377" t="str">
            <v>SAPONARA</v>
          </cell>
          <cell r="B6377" t="str">
            <v>ME</v>
          </cell>
          <cell r="C6377" t="str">
            <v>SICILIA</v>
          </cell>
        </row>
        <row r="6378">
          <cell r="A6378" t="str">
            <v>SAPPADA</v>
          </cell>
          <cell r="B6378" t="str">
            <v>BL</v>
          </cell>
          <cell r="C6378" t="str">
            <v>VENETO</v>
          </cell>
        </row>
        <row r="6379">
          <cell r="A6379" t="str">
            <v>SAPRI</v>
          </cell>
          <cell r="B6379" t="str">
            <v>SA</v>
          </cell>
          <cell r="C6379" t="str">
            <v>CAMPANIA</v>
          </cell>
        </row>
        <row r="6380">
          <cell r="A6380" t="str">
            <v>SARACENA</v>
          </cell>
          <cell r="B6380" t="str">
            <v>CS</v>
          </cell>
          <cell r="C6380" t="str">
            <v>CALABRIA</v>
          </cell>
        </row>
        <row r="6381">
          <cell r="A6381" t="str">
            <v>SARACINESCO</v>
          </cell>
          <cell r="B6381" t="str">
            <v>RM</v>
          </cell>
          <cell r="C6381" t="str">
            <v>LAZIO</v>
          </cell>
        </row>
        <row r="6382">
          <cell r="A6382" t="str">
            <v>SARCEDO</v>
          </cell>
          <cell r="B6382" t="str">
            <v>VI</v>
          </cell>
          <cell r="C6382" t="str">
            <v>VENETO</v>
          </cell>
        </row>
        <row r="6383">
          <cell r="A6383" t="str">
            <v>SARCONI</v>
          </cell>
          <cell r="B6383" t="str">
            <v>PZ</v>
          </cell>
          <cell r="C6383" t="str">
            <v>BASILICATA</v>
          </cell>
        </row>
        <row r="6384">
          <cell r="A6384" t="str">
            <v>SARDIGLIANO</v>
          </cell>
          <cell r="B6384" t="str">
            <v>AL</v>
          </cell>
          <cell r="C6384" t="str">
            <v>PIEMONTE</v>
          </cell>
        </row>
        <row r="6385">
          <cell r="A6385" t="str">
            <v>SAREGO</v>
          </cell>
          <cell r="B6385" t="str">
            <v>VI</v>
          </cell>
          <cell r="C6385" t="str">
            <v>VENETO</v>
          </cell>
        </row>
        <row r="6386">
          <cell r="A6386" t="str">
            <v>SARENTINO</v>
          </cell>
          <cell r="B6386" t="str">
            <v>BZ</v>
          </cell>
          <cell r="C6386" t="str">
            <v>TRENTINO ALTO ADIGE</v>
          </cell>
        </row>
        <row r="6387">
          <cell r="A6387" t="str">
            <v>SAREZZANO</v>
          </cell>
          <cell r="B6387" t="str">
            <v>AL</v>
          </cell>
          <cell r="C6387" t="str">
            <v>PIEMONTE</v>
          </cell>
        </row>
        <row r="6388">
          <cell r="A6388" t="str">
            <v>SAREZZO</v>
          </cell>
          <cell r="B6388" t="str">
            <v>BS</v>
          </cell>
          <cell r="C6388" t="str">
            <v>LOMBARDIA</v>
          </cell>
        </row>
        <row r="6389">
          <cell r="A6389" t="str">
            <v>SARMATO</v>
          </cell>
          <cell r="B6389" t="str">
            <v>PC</v>
          </cell>
          <cell r="C6389" t="str">
            <v>EMILIA ROMAGNA</v>
          </cell>
        </row>
        <row r="6390">
          <cell r="A6390" t="str">
            <v>SARMEDE</v>
          </cell>
          <cell r="B6390" t="str">
            <v>TV</v>
          </cell>
          <cell r="C6390" t="str">
            <v>VENETO</v>
          </cell>
        </row>
        <row r="6391">
          <cell r="A6391" t="str">
            <v>SARNANO</v>
          </cell>
          <cell r="B6391" t="str">
            <v>MC</v>
          </cell>
          <cell r="C6391" t="str">
            <v>MARCHE</v>
          </cell>
        </row>
        <row r="6392">
          <cell r="A6392" t="str">
            <v>SARNICO</v>
          </cell>
          <cell r="B6392" t="str">
            <v>BG</v>
          </cell>
          <cell r="C6392" t="str">
            <v>LOMBARDIA</v>
          </cell>
        </row>
        <row r="6393">
          <cell r="A6393" t="str">
            <v>SARNO</v>
          </cell>
          <cell r="B6393" t="str">
            <v>SA</v>
          </cell>
          <cell r="C6393" t="str">
            <v>CAMPANIA</v>
          </cell>
        </row>
        <row r="6394">
          <cell r="A6394" t="str">
            <v>SARNONICO</v>
          </cell>
          <cell r="B6394" t="str">
            <v>TN</v>
          </cell>
          <cell r="C6394" t="str">
            <v>TRENTINO ALTO ADIGE</v>
          </cell>
        </row>
        <row r="6395">
          <cell r="A6395" t="str">
            <v>SARONNO</v>
          </cell>
          <cell r="B6395" t="str">
            <v>VA</v>
          </cell>
          <cell r="C6395" t="str">
            <v>LOMBARDIA</v>
          </cell>
        </row>
        <row r="6396">
          <cell r="A6396" t="str">
            <v>SARRE</v>
          </cell>
          <cell r="B6396" t="str">
            <v>AO</v>
          </cell>
          <cell r="C6396" t="str">
            <v>VALLE D'AOSTA</v>
          </cell>
        </row>
        <row r="6397">
          <cell r="A6397" t="str">
            <v>SARSINA</v>
          </cell>
          <cell r="B6397" t="str">
            <v>FO</v>
          </cell>
          <cell r="C6397" t="str">
            <v>EMILIA ROMAGNA</v>
          </cell>
        </row>
        <row r="6398">
          <cell r="A6398" t="str">
            <v>SARTEANO</v>
          </cell>
          <cell r="B6398" t="str">
            <v>SI</v>
          </cell>
          <cell r="C6398" t="str">
            <v>TOSCANA</v>
          </cell>
        </row>
        <row r="6399">
          <cell r="A6399" t="str">
            <v>SARTIRANA LOMELLINA</v>
          </cell>
          <cell r="B6399" t="str">
            <v>PV</v>
          </cell>
          <cell r="C6399" t="str">
            <v>LOMBARDIA</v>
          </cell>
        </row>
        <row r="6400">
          <cell r="A6400" t="str">
            <v>SARZANA</v>
          </cell>
          <cell r="B6400" t="str">
            <v>SP</v>
          </cell>
          <cell r="C6400" t="str">
            <v>LIGURIA</v>
          </cell>
        </row>
        <row r="6401">
          <cell r="A6401" t="str">
            <v>SASSANO</v>
          </cell>
          <cell r="B6401" t="str">
            <v>SA</v>
          </cell>
          <cell r="C6401" t="str">
            <v>CAMPANIA</v>
          </cell>
        </row>
        <row r="6402">
          <cell r="A6402" t="str">
            <v>SASSELLO</v>
          </cell>
          <cell r="B6402" t="str">
            <v>SV</v>
          </cell>
          <cell r="C6402" t="str">
            <v>LIGURIA</v>
          </cell>
        </row>
        <row r="6403">
          <cell r="A6403" t="str">
            <v>SASSETTA</v>
          </cell>
          <cell r="B6403" t="str">
            <v>LI</v>
          </cell>
          <cell r="C6403" t="str">
            <v>TOSCANA</v>
          </cell>
        </row>
        <row r="6404">
          <cell r="A6404" t="str">
            <v>SASSINORO</v>
          </cell>
          <cell r="B6404" t="str">
            <v>BN</v>
          </cell>
          <cell r="C6404" t="str">
            <v>CAMPANIA</v>
          </cell>
        </row>
        <row r="6405">
          <cell r="A6405" t="str">
            <v>SASSO DI CASTALDA</v>
          </cell>
          <cell r="B6405" t="str">
            <v>PZ</v>
          </cell>
          <cell r="C6405" t="str">
            <v>BASILICATA</v>
          </cell>
        </row>
        <row r="6406">
          <cell r="A6406" t="str">
            <v>SASSO MARCONI</v>
          </cell>
          <cell r="B6406" t="str">
            <v>BO</v>
          </cell>
          <cell r="C6406" t="str">
            <v>EMILIA ROMAGNA</v>
          </cell>
        </row>
        <row r="6407">
          <cell r="A6407" t="str">
            <v>SASSOCORVARO</v>
          </cell>
          <cell r="B6407" t="str">
            <v>PS</v>
          </cell>
          <cell r="C6407" t="str">
            <v>MARCHE</v>
          </cell>
        </row>
        <row r="6408">
          <cell r="A6408" t="str">
            <v>SASSOFELTRIO</v>
          </cell>
          <cell r="B6408" t="str">
            <v>PS</v>
          </cell>
          <cell r="C6408" t="str">
            <v>MARCHE</v>
          </cell>
        </row>
        <row r="6409">
          <cell r="A6409" t="str">
            <v>SASSOFERRATO</v>
          </cell>
          <cell r="B6409" t="str">
            <v>AN</v>
          </cell>
          <cell r="C6409" t="str">
            <v>MARCHE</v>
          </cell>
        </row>
        <row r="6410">
          <cell r="A6410" t="str">
            <v>SASSUOLO</v>
          </cell>
          <cell r="B6410" t="str">
            <v>MO</v>
          </cell>
          <cell r="C6410" t="str">
            <v>EMILIA ROMAGNA</v>
          </cell>
        </row>
        <row r="6411">
          <cell r="A6411" t="str">
            <v>SATRIANO</v>
          </cell>
          <cell r="B6411" t="str">
            <v>CZ</v>
          </cell>
          <cell r="C6411" t="str">
            <v>CALABRIA</v>
          </cell>
        </row>
        <row r="6412">
          <cell r="A6412" t="str">
            <v>SATRIANO DI LUCANIA</v>
          </cell>
          <cell r="B6412" t="str">
            <v>PZ</v>
          </cell>
          <cell r="C6412" t="str">
            <v>BASILICATA</v>
          </cell>
        </row>
        <row r="6413">
          <cell r="A6413" t="str">
            <v>SAURIS</v>
          </cell>
          <cell r="B6413" t="str">
            <v>UD</v>
          </cell>
          <cell r="C6413" t="str">
            <v>FRIULI VENEZIA GIULIA</v>
          </cell>
        </row>
        <row r="6414">
          <cell r="A6414" t="str">
            <v>SAUZE DI CESANA</v>
          </cell>
          <cell r="B6414" t="str">
            <v>TO</v>
          </cell>
          <cell r="C6414" t="str">
            <v>PIEMONTE</v>
          </cell>
        </row>
        <row r="6415">
          <cell r="A6415" t="str">
            <v>SAUZE D'OULX</v>
          </cell>
          <cell r="B6415" t="str">
            <v>TO</v>
          </cell>
          <cell r="C6415" t="str">
            <v>PIEMONTE</v>
          </cell>
        </row>
        <row r="6416">
          <cell r="A6416" t="str">
            <v>SAVA</v>
          </cell>
          <cell r="B6416" t="str">
            <v>TA</v>
          </cell>
          <cell r="C6416" t="str">
            <v>PUGLIA</v>
          </cell>
        </row>
        <row r="6417">
          <cell r="A6417" t="str">
            <v>SAVELLI</v>
          </cell>
          <cell r="B6417" t="str">
            <v>KR</v>
          </cell>
          <cell r="C6417" t="str">
            <v>CALABRIA</v>
          </cell>
        </row>
        <row r="6418">
          <cell r="A6418" t="str">
            <v>SAVIANO</v>
          </cell>
          <cell r="B6418" t="str">
            <v>NA</v>
          </cell>
          <cell r="C6418" t="str">
            <v>CAMPANIA</v>
          </cell>
        </row>
        <row r="6419">
          <cell r="A6419" t="str">
            <v>SAVIGLIANO</v>
          </cell>
          <cell r="B6419" t="str">
            <v>CN</v>
          </cell>
          <cell r="C6419" t="str">
            <v>PIEMONTE</v>
          </cell>
        </row>
        <row r="6420">
          <cell r="A6420" t="str">
            <v>SAVIGNANO IRPINO</v>
          </cell>
          <cell r="B6420" t="str">
            <v>AV</v>
          </cell>
          <cell r="C6420" t="str">
            <v>CAMPANIA</v>
          </cell>
        </row>
        <row r="6421">
          <cell r="A6421" t="str">
            <v>SAVIGNANO SUL PANARO</v>
          </cell>
          <cell r="B6421" t="str">
            <v>MO</v>
          </cell>
          <cell r="C6421" t="str">
            <v>EMILIA ROMAGNA</v>
          </cell>
        </row>
        <row r="6422">
          <cell r="A6422" t="str">
            <v>SAVIGNANO SUL RUBICONE</v>
          </cell>
          <cell r="B6422" t="str">
            <v>FO</v>
          </cell>
          <cell r="C6422" t="str">
            <v>EMILIA ROMAGNA</v>
          </cell>
        </row>
        <row r="6423">
          <cell r="A6423" t="str">
            <v>SAVIGNO</v>
          </cell>
          <cell r="B6423" t="str">
            <v>BO</v>
          </cell>
          <cell r="C6423" t="str">
            <v>EMILIA ROMAGNA</v>
          </cell>
        </row>
        <row r="6424">
          <cell r="A6424" t="str">
            <v>SAVIGNONE</v>
          </cell>
          <cell r="B6424" t="str">
            <v>GE</v>
          </cell>
          <cell r="C6424" t="str">
            <v>LIGURIA</v>
          </cell>
        </row>
        <row r="6425">
          <cell r="A6425" t="str">
            <v>SAVIORE DELL'ADAMELLO</v>
          </cell>
          <cell r="B6425" t="str">
            <v>BS</v>
          </cell>
          <cell r="C6425" t="str">
            <v>LOMBARDIA</v>
          </cell>
        </row>
        <row r="6426">
          <cell r="A6426" t="str">
            <v>SAVOCA</v>
          </cell>
          <cell r="B6426" t="str">
            <v>ME</v>
          </cell>
          <cell r="C6426" t="str">
            <v>SICILIA</v>
          </cell>
        </row>
        <row r="6427">
          <cell r="A6427" t="str">
            <v>SAVOGNA</v>
          </cell>
          <cell r="B6427" t="str">
            <v>UD</v>
          </cell>
          <cell r="C6427" t="str">
            <v>FRIULI VENEZIA GIULIA</v>
          </cell>
        </row>
        <row r="6428">
          <cell r="A6428" t="str">
            <v>SAVOGNA D'ISONZO</v>
          </cell>
          <cell r="B6428" t="str">
            <v>GO</v>
          </cell>
          <cell r="C6428" t="str">
            <v>FRIULI VENEZIA GIULIA</v>
          </cell>
        </row>
        <row r="6429">
          <cell r="A6429" t="str">
            <v>SAVOIA DI LUCANIA</v>
          </cell>
          <cell r="B6429" t="str">
            <v>PZ</v>
          </cell>
          <cell r="C6429" t="str">
            <v>BASILICATA</v>
          </cell>
        </row>
        <row r="6430">
          <cell r="A6430" t="str">
            <v>SAVONA</v>
          </cell>
          <cell r="B6430" t="str">
            <v>SV</v>
          </cell>
          <cell r="C6430" t="str">
            <v>LIGURIA</v>
          </cell>
        </row>
        <row r="6431">
          <cell r="A6431" t="str">
            <v>SCAFA</v>
          </cell>
          <cell r="B6431" t="str">
            <v>PE</v>
          </cell>
          <cell r="C6431" t="str">
            <v>ABRUZZO</v>
          </cell>
        </row>
        <row r="6432">
          <cell r="A6432" t="str">
            <v>SCAFATI</v>
          </cell>
          <cell r="B6432" t="str">
            <v>SA</v>
          </cell>
          <cell r="C6432" t="str">
            <v>CAMPANIA</v>
          </cell>
        </row>
        <row r="6433">
          <cell r="A6433" t="str">
            <v>SCAGNELLO</v>
          </cell>
          <cell r="B6433" t="str">
            <v>CN</v>
          </cell>
          <cell r="C6433" t="str">
            <v>PIEMONTE</v>
          </cell>
        </row>
        <row r="6434">
          <cell r="A6434" t="str">
            <v>SCALA</v>
          </cell>
          <cell r="B6434" t="str">
            <v>SA</v>
          </cell>
          <cell r="C6434" t="str">
            <v>CAMPANIA</v>
          </cell>
        </row>
        <row r="6435">
          <cell r="A6435" t="str">
            <v>SCALA COELI</v>
          </cell>
          <cell r="B6435" t="str">
            <v>CS</v>
          </cell>
          <cell r="C6435" t="str">
            <v>CALABRIA</v>
          </cell>
        </row>
        <row r="6436">
          <cell r="A6436" t="str">
            <v>SCALDASOLE</v>
          </cell>
          <cell r="B6436" t="str">
            <v>PV</v>
          </cell>
          <cell r="C6436" t="str">
            <v>LOMBARDIA</v>
          </cell>
        </row>
        <row r="6437">
          <cell r="A6437" t="str">
            <v>SCALEA</v>
          </cell>
          <cell r="B6437" t="str">
            <v>CS</v>
          </cell>
          <cell r="C6437" t="str">
            <v>CALABRIA</v>
          </cell>
        </row>
        <row r="6438">
          <cell r="A6438" t="str">
            <v>SCALENGHE</v>
          </cell>
          <cell r="B6438" t="str">
            <v>TO</v>
          </cell>
          <cell r="C6438" t="str">
            <v>PIEMONTE</v>
          </cell>
        </row>
        <row r="6439">
          <cell r="A6439" t="str">
            <v>SCALETTA ZANCLEA</v>
          </cell>
          <cell r="B6439" t="str">
            <v>ME</v>
          </cell>
          <cell r="C6439" t="str">
            <v>SICILIA</v>
          </cell>
        </row>
        <row r="6440">
          <cell r="A6440" t="str">
            <v>SCAMPITELLA</v>
          </cell>
          <cell r="B6440" t="str">
            <v>AV</v>
          </cell>
          <cell r="C6440" t="str">
            <v>CAMPANIA</v>
          </cell>
        </row>
        <row r="6441">
          <cell r="A6441" t="str">
            <v>SCANDALE</v>
          </cell>
          <cell r="B6441" t="str">
            <v>KR</v>
          </cell>
          <cell r="C6441" t="str">
            <v>CALABRIA</v>
          </cell>
        </row>
        <row r="6442">
          <cell r="A6442" t="str">
            <v>SCANDIANO</v>
          </cell>
          <cell r="B6442" t="str">
            <v>RE</v>
          </cell>
          <cell r="C6442" t="str">
            <v>EMILIA ROMAGNA</v>
          </cell>
        </row>
        <row r="6443">
          <cell r="A6443" t="str">
            <v>SCANDICCI</v>
          </cell>
          <cell r="B6443" t="str">
            <v>FI</v>
          </cell>
          <cell r="C6443" t="str">
            <v>TOSCANA</v>
          </cell>
        </row>
        <row r="6444">
          <cell r="A6444" t="str">
            <v>SCANDOLARA RAVARA</v>
          </cell>
          <cell r="B6444" t="str">
            <v>CR</v>
          </cell>
          <cell r="C6444" t="str">
            <v>LOMBARDIA</v>
          </cell>
        </row>
        <row r="6445">
          <cell r="A6445" t="str">
            <v>SCANDOLARA RIPA D'OGLIO</v>
          </cell>
          <cell r="B6445" t="str">
            <v>CR</v>
          </cell>
          <cell r="C6445" t="str">
            <v>LOMBARDIA</v>
          </cell>
        </row>
        <row r="6446">
          <cell r="A6446" t="str">
            <v>SCANDRIGLIA</v>
          </cell>
          <cell r="B6446" t="str">
            <v>RI</v>
          </cell>
          <cell r="C6446" t="str">
            <v>LAZIO</v>
          </cell>
        </row>
        <row r="6447">
          <cell r="A6447" t="str">
            <v>SCANNO</v>
          </cell>
          <cell r="B6447" t="str">
            <v>AQ</v>
          </cell>
          <cell r="C6447" t="str">
            <v>ABRUZZO</v>
          </cell>
        </row>
        <row r="6448">
          <cell r="A6448" t="str">
            <v>SCANSANO</v>
          </cell>
          <cell r="B6448" t="str">
            <v>GR</v>
          </cell>
          <cell r="C6448" t="str">
            <v>TOSCANA</v>
          </cell>
        </row>
        <row r="6449">
          <cell r="A6449" t="str">
            <v>SCANZANO JONICO</v>
          </cell>
          <cell r="B6449" t="str">
            <v>MT</v>
          </cell>
          <cell r="C6449" t="str">
            <v>BASILICATA</v>
          </cell>
        </row>
        <row r="6450">
          <cell r="A6450" t="str">
            <v>SCANZOROSCIATE</v>
          </cell>
          <cell r="B6450" t="str">
            <v>BG</v>
          </cell>
          <cell r="C6450" t="str">
            <v>LOMBARDIA</v>
          </cell>
        </row>
        <row r="6451">
          <cell r="A6451" t="str">
            <v>SCAPOLI</v>
          </cell>
          <cell r="B6451" t="str">
            <v>IS</v>
          </cell>
          <cell r="C6451" t="str">
            <v>MOLISE</v>
          </cell>
        </row>
        <row r="6452">
          <cell r="A6452" t="str">
            <v>SCARLINO</v>
          </cell>
          <cell r="B6452" t="str">
            <v>GR</v>
          </cell>
          <cell r="C6452" t="str">
            <v>TOSCANA</v>
          </cell>
        </row>
        <row r="6453">
          <cell r="A6453" t="str">
            <v>SCARMAGNO</v>
          </cell>
          <cell r="B6453" t="str">
            <v>TO</v>
          </cell>
          <cell r="C6453" t="str">
            <v>PIEMONTE</v>
          </cell>
        </row>
        <row r="6454">
          <cell r="A6454" t="str">
            <v>SCARNAFIGI</v>
          </cell>
          <cell r="B6454" t="str">
            <v>CN</v>
          </cell>
          <cell r="C6454" t="str">
            <v>PIEMONTE</v>
          </cell>
        </row>
        <row r="6455">
          <cell r="A6455" t="str">
            <v>SCARPERIA</v>
          </cell>
          <cell r="B6455" t="str">
            <v>FI</v>
          </cell>
          <cell r="C6455" t="str">
            <v>TOSCANA</v>
          </cell>
        </row>
        <row r="6456">
          <cell r="A6456" t="str">
            <v>SCENA</v>
          </cell>
          <cell r="B6456" t="str">
            <v>BZ</v>
          </cell>
          <cell r="C6456" t="str">
            <v>TRENTINO ALTO ADIGE</v>
          </cell>
        </row>
        <row r="6457">
          <cell r="A6457" t="str">
            <v>SCERNI</v>
          </cell>
          <cell r="B6457" t="str">
            <v>CH</v>
          </cell>
          <cell r="C6457" t="str">
            <v>ABRUZZO</v>
          </cell>
        </row>
        <row r="6458">
          <cell r="A6458" t="str">
            <v>SCHEGGIA E PASCELUPO</v>
          </cell>
          <cell r="B6458" t="str">
            <v>PG</v>
          </cell>
          <cell r="C6458" t="str">
            <v>UMBRIA</v>
          </cell>
        </row>
        <row r="6459">
          <cell r="A6459" t="str">
            <v>SCHEGGINO</v>
          </cell>
          <cell r="B6459" t="str">
            <v>PG</v>
          </cell>
          <cell r="C6459" t="str">
            <v>UMBRIA</v>
          </cell>
        </row>
        <row r="6460">
          <cell r="A6460" t="str">
            <v>SCHIAVI DI ABRUZZO</v>
          </cell>
          <cell r="B6460" t="str">
            <v>CH</v>
          </cell>
          <cell r="C6460" t="str">
            <v>ABRUZZO</v>
          </cell>
        </row>
        <row r="6461">
          <cell r="A6461" t="str">
            <v>SCHIAVON</v>
          </cell>
          <cell r="B6461" t="str">
            <v>VI</v>
          </cell>
          <cell r="C6461" t="str">
            <v>VENETO</v>
          </cell>
        </row>
        <row r="6462">
          <cell r="A6462" t="str">
            <v>SCHIGNANO</v>
          </cell>
          <cell r="B6462" t="str">
            <v>CO</v>
          </cell>
          <cell r="C6462" t="str">
            <v>LOMBARDIA</v>
          </cell>
        </row>
        <row r="6463">
          <cell r="A6463" t="str">
            <v>SCHILPARIO</v>
          </cell>
          <cell r="B6463" t="str">
            <v>BG</v>
          </cell>
          <cell r="C6463" t="str">
            <v>LOMBARDIA</v>
          </cell>
        </row>
        <row r="6464">
          <cell r="A6464" t="str">
            <v>SCHIO</v>
          </cell>
          <cell r="B6464" t="str">
            <v>VI</v>
          </cell>
          <cell r="C6464" t="str">
            <v>VENETO</v>
          </cell>
        </row>
        <row r="6465">
          <cell r="A6465" t="str">
            <v>SCHIVENOGLIA</v>
          </cell>
          <cell r="B6465" t="str">
            <v>MN</v>
          </cell>
          <cell r="C6465" t="str">
            <v>LOMBARDIA</v>
          </cell>
        </row>
        <row r="6466">
          <cell r="A6466" t="str">
            <v>SCIACCA</v>
          </cell>
          <cell r="B6466" t="str">
            <v>AG</v>
          </cell>
          <cell r="C6466" t="str">
            <v>SICILIA</v>
          </cell>
        </row>
        <row r="6467">
          <cell r="A6467" t="str">
            <v>SCIARA</v>
          </cell>
          <cell r="B6467" t="str">
            <v>PA</v>
          </cell>
          <cell r="C6467" t="str">
            <v>SICILIA</v>
          </cell>
        </row>
        <row r="6468">
          <cell r="A6468" t="str">
            <v>SCICLI</v>
          </cell>
          <cell r="B6468" t="str">
            <v>RG</v>
          </cell>
          <cell r="C6468" t="str">
            <v>SICILIA</v>
          </cell>
        </row>
        <row r="6469">
          <cell r="A6469" t="str">
            <v>SCIDO</v>
          </cell>
          <cell r="B6469" t="str">
            <v>RC</v>
          </cell>
          <cell r="C6469" t="str">
            <v>CALABRIA</v>
          </cell>
        </row>
        <row r="6470">
          <cell r="A6470" t="str">
            <v>SCIGLIANO</v>
          </cell>
          <cell r="B6470" t="str">
            <v>CS</v>
          </cell>
          <cell r="C6470" t="str">
            <v>CALABRIA</v>
          </cell>
        </row>
        <row r="6471">
          <cell r="A6471" t="str">
            <v>SCILLA</v>
          </cell>
          <cell r="B6471" t="str">
            <v>RC</v>
          </cell>
          <cell r="C6471" t="str">
            <v>CALABRIA</v>
          </cell>
        </row>
        <row r="6472">
          <cell r="A6472" t="str">
            <v>SCILLATO</v>
          </cell>
          <cell r="B6472" t="str">
            <v>PA</v>
          </cell>
          <cell r="C6472" t="str">
            <v>SICILIA</v>
          </cell>
        </row>
        <row r="6473">
          <cell r="A6473" t="str">
            <v>SCIOLZE</v>
          </cell>
          <cell r="B6473" t="str">
            <v>TO</v>
          </cell>
          <cell r="C6473" t="str">
            <v>PIEMONTE</v>
          </cell>
        </row>
        <row r="6474">
          <cell r="A6474" t="str">
            <v>SCISCIANO</v>
          </cell>
          <cell r="B6474" t="str">
            <v>NA</v>
          </cell>
          <cell r="C6474" t="str">
            <v>CAMPANIA</v>
          </cell>
        </row>
        <row r="6475">
          <cell r="A6475" t="str">
            <v>SCLAFANI BAGNI</v>
          </cell>
          <cell r="B6475" t="str">
            <v>PA</v>
          </cell>
          <cell r="C6475" t="str">
            <v>SICILIA</v>
          </cell>
        </row>
        <row r="6476">
          <cell r="A6476" t="str">
            <v>SCONTRONE</v>
          </cell>
          <cell r="B6476" t="str">
            <v>AQ</v>
          </cell>
          <cell r="C6476" t="str">
            <v>ABRUZZO</v>
          </cell>
        </row>
        <row r="6477">
          <cell r="A6477" t="str">
            <v>SCOPA</v>
          </cell>
          <cell r="B6477" t="str">
            <v>VC</v>
          </cell>
          <cell r="C6477" t="str">
            <v>PIEMONTE</v>
          </cell>
        </row>
        <row r="6478">
          <cell r="A6478" t="str">
            <v>SCOPELLO</v>
          </cell>
          <cell r="B6478" t="str">
            <v>VC</v>
          </cell>
          <cell r="C6478" t="str">
            <v>PIEMONTE</v>
          </cell>
        </row>
        <row r="6479">
          <cell r="A6479" t="str">
            <v>SCOPPITO</v>
          </cell>
          <cell r="B6479" t="str">
            <v>AQ</v>
          </cell>
          <cell r="C6479" t="str">
            <v>ABRUZZO</v>
          </cell>
        </row>
        <row r="6480">
          <cell r="A6480" t="str">
            <v>SCORDIA</v>
          </cell>
          <cell r="B6480" t="str">
            <v>CT</v>
          </cell>
          <cell r="C6480" t="str">
            <v>SICILIA</v>
          </cell>
        </row>
        <row r="6481">
          <cell r="A6481" t="str">
            <v>SCORRANO</v>
          </cell>
          <cell r="B6481" t="str">
            <v>LE</v>
          </cell>
          <cell r="C6481" t="str">
            <v>PUGLIA</v>
          </cell>
        </row>
        <row r="6482">
          <cell r="A6482" t="str">
            <v>SCORZE'</v>
          </cell>
          <cell r="B6482" t="str">
            <v>VE</v>
          </cell>
          <cell r="C6482" t="str">
            <v>VENETO</v>
          </cell>
        </row>
        <row r="6483">
          <cell r="A6483" t="str">
            <v>SCURCOLA MARSICANA</v>
          </cell>
          <cell r="B6483" t="str">
            <v>AQ</v>
          </cell>
          <cell r="C6483" t="str">
            <v>ABRUZZO</v>
          </cell>
        </row>
        <row r="6484">
          <cell r="A6484" t="str">
            <v>SCURELLE</v>
          </cell>
          <cell r="B6484" t="str">
            <v>TN</v>
          </cell>
          <cell r="C6484" t="str">
            <v>TRENTINO ALTO ADIGE</v>
          </cell>
        </row>
        <row r="6485">
          <cell r="A6485" t="str">
            <v>SCURZOLENGO</v>
          </cell>
          <cell r="B6485" t="str">
            <v>AT</v>
          </cell>
          <cell r="C6485" t="str">
            <v>PIEMONTE</v>
          </cell>
        </row>
        <row r="6486">
          <cell r="A6486" t="str">
            <v>SEBORGA</v>
          </cell>
          <cell r="B6486" t="str">
            <v>IM</v>
          </cell>
          <cell r="C6486" t="str">
            <v>LIGURIA</v>
          </cell>
        </row>
        <row r="6487">
          <cell r="A6487" t="str">
            <v>SECINARO</v>
          </cell>
          <cell r="B6487" t="str">
            <v>AQ</v>
          </cell>
          <cell r="C6487" t="str">
            <v>ABRUZZO</v>
          </cell>
        </row>
        <row r="6488">
          <cell r="A6488" t="str">
            <v>SECLI'</v>
          </cell>
          <cell r="B6488" t="str">
            <v>LE</v>
          </cell>
          <cell r="C6488" t="str">
            <v>PUGLIA</v>
          </cell>
        </row>
        <row r="6489">
          <cell r="A6489" t="str">
            <v>SECUGNAGO</v>
          </cell>
          <cell r="B6489" t="str">
            <v>LO</v>
          </cell>
          <cell r="C6489" t="str">
            <v>LOMBARDIA</v>
          </cell>
        </row>
        <row r="6490">
          <cell r="A6490" t="str">
            <v>SEDEGLIANO</v>
          </cell>
          <cell r="B6490" t="str">
            <v>UD</v>
          </cell>
          <cell r="C6490" t="str">
            <v>FRIULI VENEZIA GIULIA</v>
          </cell>
        </row>
        <row r="6491">
          <cell r="A6491" t="str">
            <v>SEDICO</v>
          </cell>
          <cell r="B6491" t="str">
            <v>BL</v>
          </cell>
          <cell r="C6491" t="str">
            <v>VENETO</v>
          </cell>
        </row>
        <row r="6492">
          <cell r="A6492" t="str">
            <v>SEDRIANO</v>
          </cell>
          <cell r="B6492" t="str">
            <v>MI</v>
          </cell>
          <cell r="C6492" t="str">
            <v>LOMBARDIA</v>
          </cell>
        </row>
        <row r="6493">
          <cell r="A6493" t="str">
            <v>SEDRINA</v>
          </cell>
          <cell r="B6493" t="str">
            <v>BG</v>
          </cell>
          <cell r="C6493" t="str">
            <v>LOMBARDIA</v>
          </cell>
        </row>
        <row r="6494">
          <cell r="A6494" t="str">
            <v>SEFRO</v>
          </cell>
          <cell r="B6494" t="str">
            <v>MC</v>
          </cell>
          <cell r="C6494" t="str">
            <v>MARCHE</v>
          </cell>
        </row>
        <row r="6495">
          <cell r="A6495" t="str">
            <v>SEGGIANO</v>
          </cell>
          <cell r="B6495" t="str">
            <v>GR</v>
          </cell>
          <cell r="C6495" t="str">
            <v>TOSCANA</v>
          </cell>
        </row>
        <row r="6496">
          <cell r="A6496" t="str">
            <v>SEGNI</v>
          </cell>
          <cell r="B6496" t="str">
            <v>RM</v>
          </cell>
          <cell r="C6496" t="str">
            <v>LAZIO</v>
          </cell>
        </row>
        <row r="6497">
          <cell r="A6497" t="str">
            <v>SEGONZANO</v>
          </cell>
          <cell r="B6497" t="str">
            <v>TN</v>
          </cell>
          <cell r="C6497" t="str">
            <v>TRENTINO ALTO ADIGE</v>
          </cell>
        </row>
        <row r="6498">
          <cell r="A6498" t="str">
            <v>SEGRATE</v>
          </cell>
          <cell r="B6498" t="str">
            <v>MI</v>
          </cell>
          <cell r="C6498" t="str">
            <v>LOMBARDIA</v>
          </cell>
        </row>
        <row r="6499">
          <cell r="A6499" t="str">
            <v>SEGUSINO</v>
          </cell>
          <cell r="B6499" t="str">
            <v>TV</v>
          </cell>
          <cell r="C6499" t="str">
            <v>VENETO</v>
          </cell>
        </row>
        <row r="6500">
          <cell r="A6500" t="str">
            <v>SELCI</v>
          </cell>
          <cell r="B6500" t="str">
            <v>RI</v>
          </cell>
          <cell r="C6500" t="str">
            <v>LAZIO</v>
          </cell>
        </row>
        <row r="6501">
          <cell r="A6501" t="str">
            <v>SELLANO</v>
          </cell>
          <cell r="B6501" t="str">
            <v>PG</v>
          </cell>
          <cell r="C6501" t="str">
            <v>UMBRIA</v>
          </cell>
        </row>
        <row r="6502">
          <cell r="A6502" t="str">
            <v>SELLERO</v>
          </cell>
          <cell r="B6502" t="str">
            <v>BS</v>
          </cell>
          <cell r="C6502" t="str">
            <v>LOMBARDIA</v>
          </cell>
        </row>
        <row r="6503">
          <cell r="A6503" t="str">
            <v>SELLIA</v>
          </cell>
          <cell r="B6503" t="str">
            <v>CZ</v>
          </cell>
          <cell r="C6503" t="str">
            <v>CALABRIA</v>
          </cell>
        </row>
        <row r="6504">
          <cell r="A6504" t="str">
            <v>SELLIA MARINA</v>
          </cell>
          <cell r="B6504" t="str">
            <v>CZ</v>
          </cell>
          <cell r="C6504" t="str">
            <v>CALABRIA</v>
          </cell>
        </row>
        <row r="6505">
          <cell r="A6505" t="str">
            <v>SELVA DEI MOLINI</v>
          </cell>
          <cell r="B6505" t="str">
            <v>BZ</v>
          </cell>
          <cell r="C6505" t="str">
            <v>TRENTINO ALTO ADIGE</v>
          </cell>
        </row>
        <row r="6506">
          <cell r="A6506" t="str">
            <v>SELVA DI CADORE</v>
          </cell>
          <cell r="B6506" t="str">
            <v>BL</v>
          </cell>
          <cell r="C6506" t="str">
            <v>VENETO</v>
          </cell>
        </row>
        <row r="6507">
          <cell r="A6507" t="str">
            <v>SELVA DI PROGNO</v>
          </cell>
          <cell r="B6507" t="str">
            <v>VR</v>
          </cell>
          <cell r="C6507" t="str">
            <v>VENETO</v>
          </cell>
        </row>
        <row r="6508">
          <cell r="A6508" t="str">
            <v>SELVA DI VAL GARDENA</v>
          </cell>
          <cell r="B6508" t="str">
            <v>BZ</v>
          </cell>
          <cell r="C6508" t="str">
            <v>TRENTINO ALTO ADIGE</v>
          </cell>
        </row>
        <row r="6509">
          <cell r="A6509" t="str">
            <v>SELVAZZANO DENTRO</v>
          </cell>
          <cell r="B6509" t="str">
            <v>PD</v>
          </cell>
          <cell r="C6509" t="str">
            <v>VENETO</v>
          </cell>
        </row>
        <row r="6510">
          <cell r="A6510" t="str">
            <v>SELVE MARCONE</v>
          </cell>
          <cell r="B6510" t="str">
            <v>BI</v>
          </cell>
          <cell r="C6510" t="str">
            <v>PIEMONTE</v>
          </cell>
        </row>
        <row r="6511">
          <cell r="A6511" t="str">
            <v>SELVINO</v>
          </cell>
          <cell r="B6511" t="str">
            <v>BG</v>
          </cell>
          <cell r="C6511" t="str">
            <v>LOMBARDIA</v>
          </cell>
        </row>
        <row r="6512">
          <cell r="A6512" t="str">
            <v>SEMIANA</v>
          </cell>
          <cell r="B6512" t="str">
            <v>PV</v>
          </cell>
          <cell r="C6512" t="str">
            <v>LOMBARDIA</v>
          </cell>
        </row>
        <row r="6513">
          <cell r="A6513" t="str">
            <v>SEMINARA</v>
          </cell>
          <cell r="B6513" t="str">
            <v>RC</v>
          </cell>
          <cell r="C6513" t="str">
            <v>CALABRIA</v>
          </cell>
        </row>
        <row r="6514">
          <cell r="A6514" t="str">
            <v>SEMPRONIANO</v>
          </cell>
          <cell r="B6514" t="str">
            <v>GR</v>
          </cell>
          <cell r="C6514" t="str">
            <v>TOSCANA</v>
          </cell>
        </row>
        <row r="6515">
          <cell r="A6515" t="str">
            <v>SENAGO</v>
          </cell>
          <cell r="B6515" t="str">
            <v>MI</v>
          </cell>
          <cell r="C6515" t="str">
            <v>LOMBARDIA</v>
          </cell>
        </row>
        <row r="6516">
          <cell r="A6516" t="str">
            <v>SENALES</v>
          </cell>
          <cell r="B6516" t="str">
            <v>BZ</v>
          </cell>
          <cell r="C6516" t="str">
            <v>TRENTINO ALTO ADIGE</v>
          </cell>
        </row>
        <row r="6517">
          <cell r="A6517" t="str">
            <v>SENALE-S.FELICE</v>
          </cell>
          <cell r="B6517" t="str">
            <v>BZ</v>
          </cell>
          <cell r="C6517" t="str">
            <v>TRENTINO ALTO ADIGE</v>
          </cell>
        </row>
        <row r="6518">
          <cell r="A6518" t="str">
            <v>SENERCHIA</v>
          </cell>
          <cell r="B6518" t="str">
            <v>AV</v>
          </cell>
          <cell r="C6518" t="str">
            <v>CAMPANIA</v>
          </cell>
        </row>
        <row r="6519">
          <cell r="A6519" t="str">
            <v>SENIGA</v>
          </cell>
          <cell r="B6519" t="str">
            <v>BS</v>
          </cell>
          <cell r="C6519" t="str">
            <v>LOMBARDIA</v>
          </cell>
        </row>
        <row r="6520">
          <cell r="A6520" t="str">
            <v>SENIGALLIA</v>
          </cell>
          <cell r="B6520" t="str">
            <v>AN</v>
          </cell>
          <cell r="C6520" t="str">
            <v>MARCHE</v>
          </cell>
        </row>
        <row r="6521">
          <cell r="A6521" t="str">
            <v>SENISE</v>
          </cell>
          <cell r="B6521" t="str">
            <v>PZ</v>
          </cell>
          <cell r="C6521" t="str">
            <v>BASILICATA</v>
          </cell>
        </row>
        <row r="6522">
          <cell r="A6522" t="str">
            <v>SENNA COMASCO</v>
          </cell>
          <cell r="B6522" t="str">
            <v>CO</v>
          </cell>
          <cell r="C6522" t="str">
            <v>LOMBARDIA</v>
          </cell>
        </row>
        <row r="6523">
          <cell r="A6523" t="str">
            <v>SENNA LODIGIANA</v>
          </cell>
          <cell r="B6523" t="str">
            <v>LO</v>
          </cell>
          <cell r="C6523" t="str">
            <v>LOMBARDIA</v>
          </cell>
        </row>
        <row r="6524">
          <cell r="A6524" t="str">
            <v>SEPINO</v>
          </cell>
          <cell r="B6524" t="str">
            <v>CB</v>
          </cell>
          <cell r="C6524" t="str">
            <v>MOLISE</v>
          </cell>
        </row>
        <row r="6525">
          <cell r="A6525" t="str">
            <v>SEPPIANA</v>
          </cell>
          <cell r="B6525" t="str">
            <v>VB</v>
          </cell>
          <cell r="C6525" t="str">
            <v>PIEMONTE</v>
          </cell>
        </row>
        <row r="6526">
          <cell r="A6526" t="str">
            <v>SEQUALS</v>
          </cell>
          <cell r="B6526" t="str">
            <v>PN</v>
          </cell>
          <cell r="C6526" t="str">
            <v>FRIULI VENEZIA GIULIA</v>
          </cell>
        </row>
        <row r="6527">
          <cell r="A6527" t="str">
            <v>SERAVEZZA</v>
          </cell>
          <cell r="B6527" t="str">
            <v>LU</v>
          </cell>
          <cell r="C6527" t="str">
            <v>TOSCANA</v>
          </cell>
        </row>
        <row r="6528">
          <cell r="A6528" t="str">
            <v>SEREGNO</v>
          </cell>
          <cell r="B6528" t="str">
            <v>MI</v>
          </cell>
          <cell r="C6528" t="str">
            <v>LOMBARDIA</v>
          </cell>
        </row>
        <row r="6529">
          <cell r="A6529" t="str">
            <v>SEREN DEL GRAPPA</v>
          </cell>
          <cell r="B6529" t="str">
            <v>BL</v>
          </cell>
          <cell r="C6529" t="str">
            <v>VENETO</v>
          </cell>
        </row>
        <row r="6530">
          <cell r="A6530" t="str">
            <v>SERGNANO</v>
          </cell>
          <cell r="B6530" t="str">
            <v>CR</v>
          </cell>
          <cell r="C6530" t="str">
            <v>LOMBARDIA</v>
          </cell>
        </row>
        <row r="6531">
          <cell r="A6531" t="str">
            <v>SERIATE</v>
          </cell>
          <cell r="B6531" t="str">
            <v>BG</v>
          </cell>
          <cell r="C6531" t="str">
            <v>LOMBARDIA</v>
          </cell>
        </row>
        <row r="6532">
          <cell r="A6532" t="str">
            <v>SERINA</v>
          </cell>
          <cell r="B6532" t="str">
            <v>BG</v>
          </cell>
          <cell r="C6532" t="str">
            <v>LOMBARDIA</v>
          </cell>
        </row>
        <row r="6533">
          <cell r="A6533" t="str">
            <v>SERINO</v>
          </cell>
          <cell r="B6533" t="str">
            <v>AV</v>
          </cell>
          <cell r="C6533" t="str">
            <v>CAMPANIA</v>
          </cell>
        </row>
        <row r="6534">
          <cell r="A6534" t="str">
            <v>SERLE</v>
          </cell>
          <cell r="B6534" t="str">
            <v>BS</v>
          </cell>
          <cell r="C6534" t="str">
            <v>LOMBARDIA</v>
          </cell>
        </row>
        <row r="6535">
          <cell r="A6535" t="str">
            <v>SERMIDE</v>
          </cell>
          <cell r="B6535" t="str">
            <v>MN</v>
          </cell>
          <cell r="C6535" t="str">
            <v>LOMBARDIA</v>
          </cell>
        </row>
        <row r="6536">
          <cell r="A6536" t="str">
            <v>SERMONETA</v>
          </cell>
          <cell r="B6536" t="str">
            <v>LT</v>
          </cell>
          <cell r="C6536" t="str">
            <v>LAZIO</v>
          </cell>
        </row>
        <row r="6537">
          <cell r="A6537" t="str">
            <v>SERNAGLIA DELLA BATTAGLIA</v>
          </cell>
          <cell r="B6537" t="str">
            <v>TV</v>
          </cell>
          <cell r="C6537" t="str">
            <v>VENETO</v>
          </cell>
        </row>
        <row r="6538">
          <cell r="A6538" t="str">
            <v>SERNIO</v>
          </cell>
          <cell r="B6538" t="str">
            <v>SO</v>
          </cell>
          <cell r="C6538" t="str">
            <v>LOMBARDIA</v>
          </cell>
        </row>
        <row r="6539">
          <cell r="A6539" t="str">
            <v>SEROLE</v>
          </cell>
          <cell r="B6539" t="str">
            <v>AT</v>
          </cell>
          <cell r="C6539" t="str">
            <v>PIEMONTE</v>
          </cell>
        </row>
        <row r="6540">
          <cell r="A6540" t="str">
            <v>SERRA D'AIELLO</v>
          </cell>
          <cell r="B6540" t="str">
            <v>CS</v>
          </cell>
          <cell r="C6540" t="str">
            <v>CALABRIA</v>
          </cell>
        </row>
        <row r="6541">
          <cell r="A6541" t="str">
            <v>SERRA DE'CONTI</v>
          </cell>
          <cell r="B6541" t="str">
            <v>AN</v>
          </cell>
          <cell r="C6541" t="str">
            <v>MARCHE</v>
          </cell>
        </row>
        <row r="6542">
          <cell r="A6542" t="str">
            <v>SERRA PEDACE</v>
          </cell>
          <cell r="B6542" t="str">
            <v>CS</v>
          </cell>
          <cell r="C6542" t="str">
            <v>CALABRIA</v>
          </cell>
        </row>
        <row r="6543">
          <cell r="A6543" t="str">
            <v>SERRA RICCO'</v>
          </cell>
          <cell r="B6543" t="str">
            <v>GE</v>
          </cell>
          <cell r="C6543" t="str">
            <v>LIGURIA</v>
          </cell>
        </row>
        <row r="6544">
          <cell r="A6544" t="str">
            <v>SERRA SAN BRUNO</v>
          </cell>
          <cell r="B6544" t="str">
            <v>VV</v>
          </cell>
          <cell r="C6544" t="str">
            <v>CALABRIA</v>
          </cell>
        </row>
        <row r="6545">
          <cell r="A6545" t="str">
            <v>SERRA SAN QUIRICO</v>
          </cell>
          <cell r="B6545" t="str">
            <v>AN</v>
          </cell>
          <cell r="C6545" t="str">
            <v>MARCHE</v>
          </cell>
        </row>
        <row r="6546">
          <cell r="A6546" t="str">
            <v>SERRA SANT'ABBONDIO</v>
          </cell>
          <cell r="B6546" t="str">
            <v>PS</v>
          </cell>
          <cell r="C6546" t="str">
            <v>MARCHE</v>
          </cell>
        </row>
        <row r="6547">
          <cell r="A6547" t="str">
            <v>SERRACAPRIOLA</v>
          </cell>
          <cell r="B6547" t="str">
            <v>FG</v>
          </cell>
          <cell r="C6547" t="str">
            <v>PUGLIA</v>
          </cell>
        </row>
        <row r="6548">
          <cell r="A6548" t="str">
            <v>SERRADIFALCO</v>
          </cell>
          <cell r="B6548" t="str">
            <v>CL</v>
          </cell>
          <cell r="C6548" t="str">
            <v>SICILIA</v>
          </cell>
        </row>
        <row r="6549">
          <cell r="A6549" t="str">
            <v>SERRALUNGA D'ALBA</v>
          </cell>
          <cell r="B6549" t="str">
            <v>CN</v>
          </cell>
          <cell r="C6549" t="str">
            <v>PIEMONTE</v>
          </cell>
        </row>
        <row r="6550">
          <cell r="A6550" t="str">
            <v>SERRALUNGA DI CREA</v>
          </cell>
          <cell r="B6550" t="str">
            <v>AL</v>
          </cell>
          <cell r="C6550" t="str">
            <v>PIEMONTE</v>
          </cell>
        </row>
        <row r="6551">
          <cell r="A6551" t="str">
            <v>SERRAMAZZONI</v>
          </cell>
          <cell r="B6551" t="str">
            <v>MO</v>
          </cell>
          <cell r="C6551" t="str">
            <v>EMILIA ROMAGNA</v>
          </cell>
        </row>
        <row r="6552">
          <cell r="A6552" t="str">
            <v>SERRAMEZZANA</v>
          </cell>
          <cell r="B6552" t="str">
            <v>SA</v>
          </cell>
          <cell r="C6552" t="str">
            <v>CAMPANIA</v>
          </cell>
        </row>
        <row r="6553">
          <cell r="A6553" t="str">
            <v>SERRAMONACESCA</v>
          </cell>
          <cell r="B6553" t="str">
            <v>PE</v>
          </cell>
          <cell r="C6553" t="str">
            <v>ABRUZZO</v>
          </cell>
        </row>
        <row r="6554">
          <cell r="A6554" t="str">
            <v>SERRAPETRONA</v>
          </cell>
          <cell r="B6554" t="str">
            <v>MC</v>
          </cell>
          <cell r="C6554" t="str">
            <v>MARCHE</v>
          </cell>
        </row>
        <row r="6555">
          <cell r="A6555" t="str">
            <v>SERRARA FONTANA</v>
          </cell>
          <cell r="B6555" t="str">
            <v>NA</v>
          </cell>
          <cell r="C6555" t="str">
            <v>CAMPANIA</v>
          </cell>
        </row>
        <row r="6556">
          <cell r="A6556" t="str">
            <v>SERRASTRETTA</v>
          </cell>
          <cell r="B6556" t="str">
            <v>CZ</v>
          </cell>
          <cell r="C6556" t="str">
            <v>CALABRIA</v>
          </cell>
        </row>
        <row r="6557">
          <cell r="A6557" t="str">
            <v>SERRATA</v>
          </cell>
          <cell r="B6557" t="str">
            <v>RC</v>
          </cell>
          <cell r="C6557" t="str">
            <v>CALABRIA</v>
          </cell>
        </row>
        <row r="6558">
          <cell r="A6558" t="str">
            <v>SERRAVALLE A PO</v>
          </cell>
          <cell r="B6558" t="str">
            <v>MN</v>
          </cell>
          <cell r="C6558" t="str">
            <v>LOMBARDIA</v>
          </cell>
        </row>
        <row r="6559">
          <cell r="A6559" t="str">
            <v>SERRAVALLE DI CHIENTI</v>
          </cell>
          <cell r="B6559" t="str">
            <v>MC</v>
          </cell>
          <cell r="C6559" t="str">
            <v>MARCHE</v>
          </cell>
        </row>
        <row r="6560">
          <cell r="A6560" t="str">
            <v>SERRAVALLE LANGHE</v>
          </cell>
          <cell r="B6560" t="str">
            <v>CN</v>
          </cell>
          <cell r="C6560" t="str">
            <v>PIEMONTE</v>
          </cell>
        </row>
        <row r="6561">
          <cell r="A6561" t="str">
            <v>SERRAVALLE PISTOIESE</v>
          </cell>
          <cell r="B6561" t="str">
            <v>PT</v>
          </cell>
          <cell r="C6561" t="str">
            <v>TOSCANA</v>
          </cell>
        </row>
        <row r="6562">
          <cell r="A6562" t="str">
            <v>SERRAVALLE SCRIVIA</v>
          </cell>
          <cell r="B6562" t="str">
            <v>AL</v>
          </cell>
          <cell r="C6562" t="str">
            <v>PIEMONTE</v>
          </cell>
        </row>
        <row r="6563">
          <cell r="A6563" t="str">
            <v>SERRAVALLE SESIA</v>
          </cell>
          <cell r="B6563" t="str">
            <v>VC</v>
          </cell>
          <cell r="C6563" t="str">
            <v>PIEMONTE</v>
          </cell>
        </row>
        <row r="6564">
          <cell r="A6564" t="str">
            <v>SERRE</v>
          </cell>
          <cell r="B6564" t="str">
            <v>SA</v>
          </cell>
          <cell r="C6564" t="str">
            <v>CAMPANIA</v>
          </cell>
        </row>
        <row r="6565">
          <cell r="A6565" t="str">
            <v>SERRONE</v>
          </cell>
          <cell r="B6565" t="str">
            <v>FR</v>
          </cell>
          <cell r="C6565" t="str">
            <v>LAZIO</v>
          </cell>
        </row>
        <row r="6566">
          <cell r="A6566" t="str">
            <v>SERRUNGARINA</v>
          </cell>
          <cell r="B6566" t="str">
            <v>PS</v>
          </cell>
          <cell r="C6566" t="str">
            <v>MARCHE</v>
          </cell>
        </row>
        <row r="6567">
          <cell r="A6567" t="str">
            <v>SERSALE</v>
          </cell>
          <cell r="B6567" t="str">
            <v>CZ</v>
          </cell>
          <cell r="C6567" t="str">
            <v>CALABRIA</v>
          </cell>
        </row>
        <row r="6568">
          <cell r="A6568" t="str">
            <v>SERVIGLIANO</v>
          </cell>
          <cell r="B6568" t="str">
            <v>AP</v>
          </cell>
          <cell r="C6568" t="str">
            <v>MARCHE</v>
          </cell>
        </row>
        <row r="6569">
          <cell r="A6569" t="str">
            <v>SESSA AURUNCA</v>
          </cell>
          <cell r="B6569" t="str">
            <v>CE</v>
          </cell>
          <cell r="C6569" t="str">
            <v>CAMPANIA</v>
          </cell>
        </row>
        <row r="6570">
          <cell r="A6570" t="str">
            <v>SESSA CILENTO</v>
          </cell>
          <cell r="B6570" t="str">
            <v>SA</v>
          </cell>
          <cell r="C6570" t="str">
            <v>CAMPANIA</v>
          </cell>
        </row>
        <row r="6571">
          <cell r="A6571" t="str">
            <v>SESSAME</v>
          </cell>
          <cell r="B6571" t="str">
            <v>AT</v>
          </cell>
          <cell r="C6571" t="str">
            <v>PIEMONTE</v>
          </cell>
        </row>
        <row r="6572">
          <cell r="A6572" t="str">
            <v>SESSANO DEL MOLISE</v>
          </cell>
          <cell r="B6572" t="str">
            <v>IS</v>
          </cell>
          <cell r="C6572" t="str">
            <v>MOLISE</v>
          </cell>
        </row>
        <row r="6573">
          <cell r="A6573" t="str">
            <v>SESTA GODANO</v>
          </cell>
          <cell r="B6573" t="str">
            <v>SP</v>
          </cell>
          <cell r="C6573" t="str">
            <v>LIGURIA</v>
          </cell>
        </row>
        <row r="6574">
          <cell r="A6574" t="str">
            <v>SESTINO</v>
          </cell>
          <cell r="B6574" t="str">
            <v>AR</v>
          </cell>
          <cell r="C6574" t="str">
            <v>TOSCANA</v>
          </cell>
        </row>
        <row r="6575">
          <cell r="A6575" t="str">
            <v>SESTO</v>
          </cell>
          <cell r="B6575" t="str">
            <v>BZ</v>
          </cell>
          <cell r="C6575" t="str">
            <v>TRENTINO ALTO ADIGE</v>
          </cell>
        </row>
        <row r="6576">
          <cell r="A6576" t="str">
            <v>SESTO AL REGHENA</v>
          </cell>
          <cell r="B6576" t="str">
            <v>PN</v>
          </cell>
          <cell r="C6576" t="str">
            <v>FRIULI VENEZIA GIULIA</v>
          </cell>
        </row>
        <row r="6577">
          <cell r="A6577" t="str">
            <v>SESTO CALENDE</v>
          </cell>
          <cell r="B6577" t="str">
            <v>VA</v>
          </cell>
          <cell r="C6577" t="str">
            <v>LOMBARDIA</v>
          </cell>
        </row>
        <row r="6578">
          <cell r="A6578" t="str">
            <v>SESTO CAMPANO</v>
          </cell>
          <cell r="B6578" t="str">
            <v>IS</v>
          </cell>
          <cell r="C6578" t="str">
            <v>MOLISE</v>
          </cell>
        </row>
        <row r="6579">
          <cell r="A6579" t="str">
            <v>SESTO ED UNITI</v>
          </cell>
          <cell r="B6579" t="str">
            <v>CR</v>
          </cell>
          <cell r="C6579" t="str">
            <v>LOMBARDIA</v>
          </cell>
        </row>
        <row r="6580">
          <cell r="A6580" t="str">
            <v>SESTO FIORENTINO</v>
          </cell>
          <cell r="B6580" t="str">
            <v>FI</v>
          </cell>
          <cell r="C6580" t="str">
            <v>TOSCANA</v>
          </cell>
        </row>
        <row r="6581">
          <cell r="A6581" t="str">
            <v>SESTO SAN GIOVANNI</v>
          </cell>
          <cell r="B6581" t="str">
            <v>MI</v>
          </cell>
          <cell r="C6581" t="str">
            <v>LOMBARDIA</v>
          </cell>
        </row>
        <row r="6582">
          <cell r="A6582" t="str">
            <v>SESTOLA</v>
          </cell>
          <cell r="B6582" t="str">
            <v>MO</v>
          </cell>
          <cell r="C6582" t="str">
            <v>EMILIA ROMAGNA</v>
          </cell>
        </row>
        <row r="6583">
          <cell r="A6583" t="str">
            <v>SESTRI LEVANTE</v>
          </cell>
          <cell r="B6583" t="str">
            <v>GE</v>
          </cell>
          <cell r="C6583" t="str">
            <v>LIGURIA</v>
          </cell>
        </row>
        <row r="6584">
          <cell r="A6584" t="str">
            <v>SESTRIERE</v>
          </cell>
          <cell r="B6584" t="str">
            <v>TO</v>
          </cell>
          <cell r="C6584" t="str">
            <v>PIEMONTE</v>
          </cell>
        </row>
        <row r="6585">
          <cell r="A6585" t="str">
            <v>SETTALA</v>
          </cell>
          <cell r="B6585" t="str">
            <v>MI</v>
          </cell>
          <cell r="C6585" t="str">
            <v>LOMBARDIA</v>
          </cell>
        </row>
        <row r="6586">
          <cell r="A6586" t="str">
            <v>SETTEFRATI</v>
          </cell>
          <cell r="B6586" t="str">
            <v>FR</v>
          </cell>
          <cell r="C6586" t="str">
            <v>LAZIO</v>
          </cell>
        </row>
        <row r="6587">
          <cell r="A6587" t="str">
            <v>SETTIME</v>
          </cell>
          <cell r="B6587" t="str">
            <v>AT</v>
          </cell>
          <cell r="C6587" t="str">
            <v>PIEMONTE</v>
          </cell>
        </row>
        <row r="6588">
          <cell r="A6588" t="str">
            <v>SETTIMO MILANESE</v>
          </cell>
          <cell r="B6588" t="str">
            <v>MI</v>
          </cell>
          <cell r="C6588" t="str">
            <v>LOMBARDIA</v>
          </cell>
        </row>
        <row r="6589">
          <cell r="A6589" t="str">
            <v>SETTIMO ROTTARO</v>
          </cell>
          <cell r="B6589" t="str">
            <v>TO</v>
          </cell>
          <cell r="C6589" t="str">
            <v>PIEMONTE</v>
          </cell>
        </row>
        <row r="6590">
          <cell r="A6590" t="str">
            <v>SETTIMO TORINESE</v>
          </cell>
          <cell r="B6590" t="str">
            <v>TO</v>
          </cell>
          <cell r="C6590" t="str">
            <v>PIEMONTE</v>
          </cell>
        </row>
        <row r="6591">
          <cell r="A6591" t="str">
            <v>SETTIMO VITTONE</v>
          </cell>
          <cell r="B6591" t="str">
            <v>TO</v>
          </cell>
          <cell r="C6591" t="str">
            <v>PIEMONTE</v>
          </cell>
        </row>
        <row r="6592">
          <cell r="A6592" t="str">
            <v>SETTINGIANO</v>
          </cell>
          <cell r="B6592" t="str">
            <v>CZ</v>
          </cell>
          <cell r="C6592" t="str">
            <v>CALABRIA</v>
          </cell>
        </row>
        <row r="6593">
          <cell r="A6593" t="str">
            <v>SEVESO</v>
          </cell>
          <cell r="B6593" t="str">
            <v>MI</v>
          </cell>
          <cell r="C6593" t="str">
            <v>LOMBARDIA</v>
          </cell>
        </row>
        <row r="6594">
          <cell r="A6594" t="str">
            <v>SEZZADIO</v>
          </cell>
          <cell r="B6594" t="str">
            <v>AL</v>
          </cell>
          <cell r="C6594" t="str">
            <v>PIEMONTE</v>
          </cell>
        </row>
        <row r="6595">
          <cell r="A6595" t="str">
            <v>SEZZE</v>
          </cell>
          <cell r="B6595" t="str">
            <v>LT</v>
          </cell>
          <cell r="C6595" t="str">
            <v>LAZIO</v>
          </cell>
        </row>
        <row r="6596">
          <cell r="A6596" t="str">
            <v>SFRUZ</v>
          </cell>
          <cell r="B6596" t="str">
            <v>TN</v>
          </cell>
          <cell r="C6596" t="str">
            <v>TRENTINO ALTO ADIGE</v>
          </cell>
        </row>
        <row r="6597">
          <cell r="A6597" t="str">
            <v>SGONICO</v>
          </cell>
          <cell r="B6597" t="str">
            <v>TS</v>
          </cell>
          <cell r="C6597" t="str">
            <v>FRIULI VENEZIA GIULIA</v>
          </cell>
        </row>
        <row r="6598">
          <cell r="A6598" t="str">
            <v>SGURGOLA</v>
          </cell>
          <cell r="B6598" t="str">
            <v>FR</v>
          </cell>
          <cell r="C6598" t="str">
            <v>LAZIO</v>
          </cell>
        </row>
        <row r="6599">
          <cell r="A6599" t="str">
            <v>SIANO</v>
          </cell>
          <cell r="B6599" t="str">
            <v>SA</v>
          </cell>
          <cell r="C6599" t="str">
            <v>CAMPANIA</v>
          </cell>
        </row>
        <row r="6600">
          <cell r="A6600" t="str">
            <v>SICIGNANO DEGLI ALBURNI</v>
          </cell>
          <cell r="B6600" t="str">
            <v>SA</v>
          </cell>
          <cell r="C6600" t="str">
            <v>CAMPANIA</v>
          </cell>
        </row>
        <row r="6601">
          <cell r="A6601" t="str">
            <v>SICULIANA</v>
          </cell>
          <cell r="B6601" t="str">
            <v>AG</v>
          </cell>
          <cell r="C6601" t="str">
            <v>SICILIA</v>
          </cell>
        </row>
        <row r="6602">
          <cell r="A6602" t="str">
            <v>SIDERNO</v>
          </cell>
          <cell r="B6602" t="str">
            <v>RC</v>
          </cell>
          <cell r="C6602" t="str">
            <v>CALABRIA</v>
          </cell>
        </row>
        <row r="6603">
          <cell r="A6603" t="str">
            <v>SIENA</v>
          </cell>
          <cell r="B6603" t="str">
            <v>SI</v>
          </cell>
          <cell r="C6603" t="str">
            <v>TOSCANA</v>
          </cell>
        </row>
        <row r="6604">
          <cell r="A6604" t="str">
            <v>SIGILLO</v>
          </cell>
          <cell r="B6604" t="str">
            <v>PG</v>
          </cell>
          <cell r="C6604" t="str">
            <v>UMBRIA</v>
          </cell>
        </row>
        <row r="6605">
          <cell r="A6605" t="str">
            <v>SIGNA</v>
          </cell>
          <cell r="B6605" t="str">
            <v>FI</v>
          </cell>
          <cell r="C6605" t="str">
            <v>TOSCANA</v>
          </cell>
        </row>
        <row r="6606">
          <cell r="A6606" t="str">
            <v>SILANDRO</v>
          </cell>
          <cell r="B6606" t="str">
            <v>BZ</v>
          </cell>
          <cell r="C6606" t="str">
            <v>TRENTINO ALTO ADIGE</v>
          </cell>
        </row>
        <row r="6607">
          <cell r="A6607" t="str">
            <v>SILEA</v>
          </cell>
          <cell r="B6607" t="str">
            <v>TV</v>
          </cell>
          <cell r="C6607" t="str">
            <v>VENETO</v>
          </cell>
        </row>
        <row r="6608">
          <cell r="A6608" t="str">
            <v>SILLANO</v>
          </cell>
          <cell r="B6608" t="str">
            <v>LU</v>
          </cell>
          <cell r="C6608" t="str">
            <v>TOSCANA</v>
          </cell>
        </row>
        <row r="6609">
          <cell r="A6609" t="str">
            <v>SILLAVENGO</v>
          </cell>
          <cell r="B6609" t="str">
            <v>NO</v>
          </cell>
          <cell r="C6609" t="str">
            <v>PIEMONTE</v>
          </cell>
        </row>
        <row r="6610">
          <cell r="A6610" t="str">
            <v>SILVANO D'ORBA</v>
          </cell>
          <cell r="B6610" t="str">
            <v>AL</v>
          </cell>
          <cell r="C6610" t="str">
            <v>PIEMONTE</v>
          </cell>
        </row>
        <row r="6611">
          <cell r="A6611" t="str">
            <v>SILVANO PIETRA</v>
          </cell>
          <cell r="B6611" t="str">
            <v>PV</v>
          </cell>
          <cell r="C6611" t="str">
            <v>LOMBARDIA</v>
          </cell>
        </row>
        <row r="6612">
          <cell r="A6612" t="str">
            <v>SILVI</v>
          </cell>
          <cell r="B6612" t="str">
            <v>TE</v>
          </cell>
          <cell r="C6612" t="str">
            <v>ABRUZZO</v>
          </cell>
        </row>
        <row r="6613">
          <cell r="A6613" t="str">
            <v>SIMBARIO</v>
          </cell>
          <cell r="B6613" t="str">
            <v>VV</v>
          </cell>
          <cell r="C6613" t="str">
            <v>CALABRIA</v>
          </cell>
        </row>
        <row r="6614">
          <cell r="A6614" t="str">
            <v>SIMERI CRICHI</v>
          </cell>
          <cell r="B6614" t="str">
            <v>CZ</v>
          </cell>
          <cell r="C6614" t="str">
            <v>CALABRIA</v>
          </cell>
        </row>
        <row r="6615">
          <cell r="A6615" t="str">
            <v>SINAGRA</v>
          </cell>
          <cell r="B6615" t="str">
            <v>ME</v>
          </cell>
          <cell r="C6615" t="str">
            <v>SICILIA</v>
          </cell>
        </row>
        <row r="6616">
          <cell r="A6616" t="str">
            <v>SINALUNGA</v>
          </cell>
          <cell r="B6616" t="str">
            <v>SI</v>
          </cell>
          <cell r="C6616" t="str">
            <v>TOSCANA</v>
          </cell>
        </row>
        <row r="6617">
          <cell r="A6617" t="str">
            <v>SINIO</v>
          </cell>
          <cell r="B6617" t="str">
            <v>CN</v>
          </cell>
          <cell r="C6617" t="str">
            <v>PIEMONTE</v>
          </cell>
        </row>
        <row r="6618">
          <cell r="A6618" t="str">
            <v>SINOPOLI</v>
          </cell>
          <cell r="B6618" t="str">
            <v>RC</v>
          </cell>
          <cell r="C6618" t="str">
            <v>CALABRIA</v>
          </cell>
        </row>
        <row r="6619">
          <cell r="A6619" t="str">
            <v>SIRACUSA</v>
          </cell>
          <cell r="B6619" t="str">
            <v>SR</v>
          </cell>
          <cell r="C6619" t="str">
            <v>SICILIA</v>
          </cell>
        </row>
        <row r="6620">
          <cell r="A6620" t="str">
            <v>SIRIGNANO</v>
          </cell>
          <cell r="B6620" t="str">
            <v>AV</v>
          </cell>
          <cell r="C6620" t="str">
            <v>CAMPANIA</v>
          </cell>
        </row>
        <row r="6621">
          <cell r="A6621" t="str">
            <v>SIRMIONE</v>
          </cell>
          <cell r="B6621" t="str">
            <v>BS</v>
          </cell>
          <cell r="C6621" t="str">
            <v>LOMBARDIA</v>
          </cell>
        </row>
        <row r="6622">
          <cell r="A6622" t="str">
            <v>SIROLO</v>
          </cell>
          <cell r="B6622" t="str">
            <v>AN</v>
          </cell>
          <cell r="C6622" t="str">
            <v>MARCHE</v>
          </cell>
        </row>
        <row r="6623">
          <cell r="A6623" t="str">
            <v>SIRONE</v>
          </cell>
          <cell r="B6623" t="str">
            <v>LC</v>
          </cell>
          <cell r="C6623" t="str">
            <v>LOMBARDIA</v>
          </cell>
        </row>
        <row r="6624">
          <cell r="A6624" t="str">
            <v>SIROR</v>
          </cell>
          <cell r="B6624" t="str">
            <v>TN</v>
          </cell>
          <cell r="C6624" t="str">
            <v>TRENTINO ALTO ADIGE</v>
          </cell>
        </row>
        <row r="6625">
          <cell r="A6625" t="str">
            <v>SIRTORI</v>
          </cell>
          <cell r="B6625" t="str">
            <v>LC</v>
          </cell>
          <cell r="C6625" t="str">
            <v>LOMBARDIA</v>
          </cell>
        </row>
        <row r="6626">
          <cell r="A6626" t="str">
            <v>SISSA</v>
          </cell>
          <cell r="B6626" t="str">
            <v>PR</v>
          </cell>
          <cell r="C6626" t="str">
            <v>EMILIA ROMAGNA</v>
          </cell>
        </row>
        <row r="6627">
          <cell r="A6627" t="str">
            <v>SIZIANO</v>
          </cell>
          <cell r="B6627" t="str">
            <v>PV</v>
          </cell>
          <cell r="C6627" t="str">
            <v>LOMBARDIA</v>
          </cell>
        </row>
        <row r="6628">
          <cell r="A6628" t="str">
            <v>SIZZANO</v>
          </cell>
          <cell r="B6628" t="str">
            <v>NO</v>
          </cell>
          <cell r="C6628" t="str">
            <v>PIEMONTE</v>
          </cell>
        </row>
        <row r="6629">
          <cell r="A6629" t="str">
            <v>SLUDERNO</v>
          </cell>
          <cell r="B6629" t="str">
            <v>BZ</v>
          </cell>
          <cell r="C6629" t="str">
            <v>TRENTINO ALTO ADIGE</v>
          </cell>
        </row>
        <row r="6630">
          <cell r="A6630" t="str">
            <v>SMARANO</v>
          </cell>
          <cell r="B6630" t="str">
            <v>TN</v>
          </cell>
          <cell r="C6630" t="str">
            <v>TRENTINO ALTO ADIGE</v>
          </cell>
        </row>
        <row r="6631">
          <cell r="A6631" t="str">
            <v>SMERILLO</v>
          </cell>
          <cell r="B6631" t="str">
            <v>AP</v>
          </cell>
          <cell r="C6631" t="str">
            <v>MARCHE</v>
          </cell>
        </row>
        <row r="6632">
          <cell r="A6632" t="str">
            <v>SOAVE</v>
          </cell>
          <cell r="B6632" t="str">
            <v>VR</v>
          </cell>
          <cell r="C6632" t="str">
            <v>VENETO</v>
          </cell>
        </row>
        <row r="6633">
          <cell r="A6633" t="str">
            <v>SOCCHIEVE</v>
          </cell>
          <cell r="B6633" t="str">
            <v>UD</v>
          </cell>
          <cell r="C6633" t="str">
            <v>FRIULI VENEZIA GIULIA</v>
          </cell>
        </row>
        <row r="6634">
          <cell r="A6634" t="str">
            <v>SOGLIANO AL RUBICONE</v>
          </cell>
          <cell r="B6634" t="str">
            <v>FO</v>
          </cell>
          <cell r="C6634" t="str">
            <v>EMILIA ROMAGNA</v>
          </cell>
        </row>
        <row r="6635">
          <cell r="A6635" t="str">
            <v>SOGLIANO CAVOUR</v>
          </cell>
          <cell r="B6635" t="str">
            <v>LE</v>
          </cell>
          <cell r="C6635" t="str">
            <v>PUGLIA</v>
          </cell>
        </row>
        <row r="6636">
          <cell r="A6636" t="str">
            <v>SOGLIO</v>
          </cell>
          <cell r="B6636" t="str">
            <v>AT</v>
          </cell>
          <cell r="C6636" t="str">
            <v>PIEMONTE</v>
          </cell>
        </row>
        <row r="6637">
          <cell r="A6637" t="str">
            <v>SOIANO DEL LAGO</v>
          </cell>
          <cell r="B6637" t="str">
            <v>BS</v>
          </cell>
          <cell r="C6637" t="str">
            <v>LOMBARDIA</v>
          </cell>
        </row>
        <row r="6638">
          <cell r="A6638" t="str">
            <v>SOLAGNA</v>
          </cell>
          <cell r="B6638" t="str">
            <v>VI</v>
          </cell>
          <cell r="C6638" t="str">
            <v>VENETO</v>
          </cell>
        </row>
        <row r="6639">
          <cell r="A6639" t="str">
            <v>SOLARINO</v>
          </cell>
          <cell r="B6639" t="str">
            <v>SR</v>
          </cell>
          <cell r="C6639" t="str">
            <v>SICILIA</v>
          </cell>
        </row>
        <row r="6640">
          <cell r="A6640" t="str">
            <v>SOLARO</v>
          </cell>
          <cell r="B6640" t="str">
            <v>MI</v>
          </cell>
          <cell r="C6640" t="str">
            <v>LOMBARDIA</v>
          </cell>
        </row>
        <row r="6641">
          <cell r="A6641" t="str">
            <v>SOLAROLO</v>
          </cell>
          <cell r="B6641" t="str">
            <v>RA</v>
          </cell>
          <cell r="C6641" t="str">
            <v>EMILIA ROMAGNA</v>
          </cell>
        </row>
        <row r="6642">
          <cell r="A6642" t="str">
            <v>SOLAROLO RAINERIO</v>
          </cell>
          <cell r="B6642" t="str">
            <v>CR</v>
          </cell>
          <cell r="C6642" t="str">
            <v>LOMBARDIA</v>
          </cell>
        </row>
        <row r="6643">
          <cell r="A6643" t="str">
            <v>SOLBIATE</v>
          </cell>
          <cell r="B6643" t="str">
            <v>CO</v>
          </cell>
          <cell r="C6643" t="str">
            <v>LOMBARDIA</v>
          </cell>
        </row>
        <row r="6644">
          <cell r="A6644" t="str">
            <v>SOLBIATE ARNO</v>
          </cell>
          <cell r="B6644" t="str">
            <v>VA</v>
          </cell>
          <cell r="C6644" t="str">
            <v>LOMBARDIA</v>
          </cell>
        </row>
        <row r="6645">
          <cell r="A6645" t="str">
            <v>SOLBIATE OLONA</v>
          </cell>
          <cell r="B6645" t="str">
            <v>VA</v>
          </cell>
          <cell r="C6645" t="str">
            <v>LOMBARDIA</v>
          </cell>
        </row>
        <row r="6646">
          <cell r="A6646" t="str">
            <v>SOLDANO</v>
          </cell>
          <cell r="B6646" t="str">
            <v>IM</v>
          </cell>
          <cell r="C6646" t="str">
            <v>LIGURIA</v>
          </cell>
        </row>
        <row r="6647">
          <cell r="A6647" t="str">
            <v>SOLERO</v>
          </cell>
          <cell r="B6647" t="str">
            <v>AL</v>
          </cell>
          <cell r="C6647" t="str">
            <v>PIEMONTE</v>
          </cell>
        </row>
        <row r="6648">
          <cell r="A6648" t="str">
            <v>SOLESINO</v>
          </cell>
          <cell r="B6648" t="str">
            <v>PD</v>
          </cell>
          <cell r="C6648" t="str">
            <v>VENETO</v>
          </cell>
        </row>
        <row r="6649">
          <cell r="A6649" t="str">
            <v>SOLETO</v>
          </cell>
          <cell r="B6649" t="str">
            <v>LE</v>
          </cell>
          <cell r="C6649" t="str">
            <v>PUGLIA</v>
          </cell>
        </row>
        <row r="6650">
          <cell r="A6650" t="str">
            <v>SOLFERINO</v>
          </cell>
          <cell r="B6650" t="str">
            <v>MN</v>
          </cell>
          <cell r="C6650" t="str">
            <v>LOMBARDIA</v>
          </cell>
        </row>
        <row r="6651">
          <cell r="A6651" t="str">
            <v>SOLIERA</v>
          </cell>
          <cell r="B6651" t="str">
            <v>MO</v>
          </cell>
          <cell r="C6651" t="str">
            <v>EMILIA ROMAGNA</v>
          </cell>
        </row>
        <row r="6652">
          <cell r="A6652" t="str">
            <v>SOLIGNANO</v>
          </cell>
          <cell r="B6652" t="str">
            <v>PR</v>
          </cell>
          <cell r="C6652" t="str">
            <v>EMILIA ROMAGNA</v>
          </cell>
        </row>
        <row r="6653">
          <cell r="A6653" t="str">
            <v>SOLOFRA</v>
          </cell>
          <cell r="B6653" t="str">
            <v>AV</v>
          </cell>
          <cell r="C6653" t="str">
            <v>CAMPANIA</v>
          </cell>
        </row>
        <row r="6654">
          <cell r="A6654" t="str">
            <v>SOLONGHELLO</v>
          </cell>
          <cell r="B6654" t="str">
            <v>AL</v>
          </cell>
          <cell r="C6654" t="str">
            <v>PIEMONTE</v>
          </cell>
        </row>
        <row r="6655">
          <cell r="A6655" t="str">
            <v>SOLOPACA</v>
          </cell>
          <cell r="B6655" t="str">
            <v>BN</v>
          </cell>
          <cell r="C6655" t="str">
            <v>CAMPANIA</v>
          </cell>
        </row>
        <row r="6656">
          <cell r="A6656" t="str">
            <v>SOLTO COLLINA</v>
          </cell>
          <cell r="B6656" t="str">
            <v>BG</v>
          </cell>
          <cell r="C6656" t="str">
            <v>LOMBARDIA</v>
          </cell>
        </row>
        <row r="6657">
          <cell r="A6657" t="str">
            <v>SOLZA</v>
          </cell>
          <cell r="B6657" t="str">
            <v>BG</v>
          </cell>
          <cell r="C6657" t="str">
            <v>LOMBARDIA</v>
          </cell>
        </row>
        <row r="6658">
          <cell r="A6658" t="str">
            <v>SOMAGLIA</v>
          </cell>
          <cell r="B6658" t="str">
            <v>LO</v>
          </cell>
          <cell r="C6658" t="str">
            <v>LOMBARDIA</v>
          </cell>
        </row>
        <row r="6659">
          <cell r="A6659" t="str">
            <v>SOMANO</v>
          </cell>
          <cell r="B6659" t="str">
            <v>CN</v>
          </cell>
          <cell r="C6659" t="str">
            <v>PIEMONTE</v>
          </cell>
        </row>
        <row r="6660">
          <cell r="A6660" t="str">
            <v>SOMMA LOMBARDO</v>
          </cell>
          <cell r="B6660" t="str">
            <v>VA</v>
          </cell>
          <cell r="C6660" t="str">
            <v>LOMBARDIA</v>
          </cell>
        </row>
        <row r="6661">
          <cell r="A6661" t="str">
            <v>SOMMA VESUVIANA</v>
          </cell>
          <cell r="B6661" t="str">
            <v>NA</v>
          </cell>
          <cell r="C6661" t="str">
            <v>CAMPANIA</v>
          </cell>
        </row>
        <row r="6662">
          <cell r="A6662" t="str">
            <v>SOMMACAMPAGNA</v>
          </cell>
          <cell r="B6662" t="str">
            <v>VR</v>
          </cell>
          <cell r="C6662" t="str">
            <v>VENETO</v>
          </cell>
        </row>
        <row r="6663">
          <cell r="A6663" t="str">
            <v>SOMMARIVA DEL BOSCO</v>
          </cell>
          <cell r="B6663" t="str">
            <v>CN</v>
          </cell>
          <cell r="C6663" t="str">
            <v>PIEMONTE</v>
          </cell>
        </row>
        <row r="6664">
          <cell r="A6664" t="str">
            <v>SOMMARIVA PERNO</v>
          </cell>
          <cell r="B6664" t="str">
            <v>CN</v>
          </cell>
          <cell r="C6664" t="str">
            <v>PIEMONTE</v>
          </cell>
        </row>
        <row r="6665">
          <cell r="A6665" t="str">
            <v>SOMMATINO</v>
          </cell>
          <cell r="B6665" t="str">
            <v>CL</v>
          </cell>
          <cell r="C6665" t="str">
            <v>SICILIA</v>
          </cell>
        </row>
        <row r="6666">
          <cell r="A6666" t="str">
            <v>SOMMO</v>
          </cell>
          <cell r="B6666" t="str">
            <v>PV</v>
          </cell>
          <cell r="C6666" t="str">
            <v>LOMBARDIA</v>
          </cell>
        </row>
        <row r="6667">
          <cell r="A6667" t="str">
            <v>SONA</v>
          </cell>
          <cell r="B6667" t="str">
            <v>VR</v>
          </cell>
          <cell r="C6667" t="str">
            <v>VENETO</v>
          </cell>
        </row>
        <row r="6668">
          <cell r="A6668" t="str">
            <v>SONCINO</v>
          </cell>
          <cell r="B6668" t="str">
            <v>CR</v>
          </cell>
          <cell r="C6668" t="str">
            <v>LOMBARDIA</v>
          </cell>
        </row>
        <row r="6669">
          <cell r="A6669" t="str">
            <v>SONDALO</v>
          </cell>
          <cell r="B6669" t="str">
            <v>SO</v>
          </cell>
          <cell r="C6669" t="str">
            <v>LOMBARDIA</v>
          </cell>
        </row>
        <row r="6670">
          <cell r="A6670" t="str">
            <v>SONDRIO</v>
          </cell>
          <cell r="B6670" t="str">
            <v>SO</v>
          </cell>
          <cell r="C6670" t="str">
            <v>LOMBARDIA</v>
          </cell>
        </row>
        <row r="6671">
          <cell r="A6671" t="str">
            <v>SONGAVAZZO</v>
          </cell>
          <cell r="B6671" t="str">
            <v>BG</v>
          </cell>
          <cell r="C6671" t="str">
            <v>LOMBARDIA</v>
          </cell>
        </row>
        <row r="6672">
          <cell r="A6672" t="str">
            <v>SONICO</v>
          </cell>
          <cell r="B6672" t="str">
            <v>BS</v>
          </cell>
          <cell r="C6672" t="str">
            <v>LOMBARDIA</v>
          </cell>
        </row>
        <row r="6673">
          <cell r="A6673" t="str">
            <v>SONNINO</v>
          </cell>
          <cell r="B6673" t="str">
            <v>LT</v>
          </cell>
          <cell r="C6673" t="str">
            <v>LAZIO</v>
          </cell>
        </row>
        <row r="6674">
          <cell r="A6674" t="str">
            <v>SOPRANA</v>
          </cell>
          <cell r="B6674" t="str">
            <v>BI</v>
          </cell>
          <cell r="C6674" t="str">
            <v>PIEMONTE</v>
          </cell>
        </row>
        <row r="6675">
          <cell r="A6675" t="str">
            <v>SORA</v>
          </cell>
          <cell r="B6675" t="str">
            <v>FR</v>
          </cell>
          <cell r="C6675" t="str">
            <v>LAZIO</v>
          </cell>
        </row>
        <row r="6676">
          <cell r="A6676" t="str">
            <v>SORAGA</v>
          </cell>
          <cell r="B6676" t="str">
            <v>TN</v>
          </cell>
          <cell r="C6676" t="str">
            <v>TRENTINO ALTO ADIGE</v>
          </cell>
        </row>
        <row r="6677">
          <cell r="A6677" t="str">
            <v>SORAGNA</v>
          </cell>
          <cell r="B6677" t="str">
            <v>PR</v>
          </cell>
          <cell r="C6677" t="str">
            <v>EMILIA ROMAGNA</v>
          </cell>
        </row>
        <row r="6678">
          <cell r="A6678" t="str">
            <v>SORANO</v>
          </cell>
          <cell r="B6678" t="str">
            <v>GR</v>
          </cell>
          <cell r="C6678" t="str">
            <v>TOSCANA</v>
          </cell>
        </row>
        <row r="6679">
          <cell r="A6679" t="str">
            <v>SORBO SAN BASILE</v>
          </cell>
          <cell r="B6679" t="str">
            <v>CZ</v>
          </cell>
          <cell r="C6679" t="str">
            <v>CALABRIA</v>
          </cell>
        </row>
        <row r="6680">
          <cell r="A6680" t="str">
            <v>SORBO SERPICO</v>
          </cell>
          <cell r="B6680" t="str">
            <v>AV</v>
          </cell>
          <cell r="C6680" t="str">
            <v>CAMPANIA</v>
          </cell>
        </row>
        <row r="6681">
          <cell r="A6681" t="str">
            <v>SORBOLO</v>
          </cell>
          <cell r="B6681" t="str">
            <v>PR</v>
          </cell>
          <cell r="C6681" t="str">
            <v>EMILIA ROMAGNA</v>
          </cell>
        </row>
        <row r="6682">
          <cell r="A6682" t="str">
            <v>SORDEVOLO</v>
          </cell>
          <cell r="B6682" t="str">
            <v>BI</v>
          </cell>
          <cell r="C6682" t="str">
            <v>PIEMONTE</v>
          </cell>
        </row>
        <row r="6683">
          <cell r="A6683" t="str">
            <v>SORDIO</v>
          </cell>
          <cell r="B6683" t="str">
            <v>LO</v>
          </cell>
          <cell r="C6683" t="str">
            <v>LOMBARDIA</v>
          </cell>
        </row>
        <row r="6684">
          <cell r="A6684" t="str">
            <v>SORESINA</v>
          </cell>
          <cell r="B6684" t="str">
            <v>CR</v>
          </cell>
          <cell r="C6684" t="str">
            <v>LOMBARDIA</v>
          </cell>
        </row>
        <row r="6685">
          <cell r="A6685" t="str">
            <v>SORGA'</v>
          </cell>
          <cell r="B6685" t="str">
            <v>VR</v>
          </cell>
          <cell r="C6685" t="str">
            <v>VENETO</v>
          </cell>
        </row>
        <row r="6686">
          <cell r="A6686" t="str">
            <v>SORI</v>
          </cell>
          <cell r="B6686" t="str">
            <v>GE</v>
          </cell>
          <cell r="C6686" t="str">
            <v>LIGURIA</v>
          </cell>
        </row>
        <row r="6687">
          <cell r="A6687" t="str">
            <v>SORIANELLO</v>
          </cell>
          <cell r="B6687" t="str">
            <v>VV</v>
          </cell>
          <cell r="C6687" t="str">
            <v>CALABRIA</v>
          </cell>
        </row>
        <row r="6688">
          <cell r="A6688" t="str">
            <v>SORIANO CALABRO</v>
          </cell>
          <cell r="B6688" t="str">
            <v>VV</v>
          </cell>
          <cell r="C6688" t="str">
            <v>CALABRIA</v>
          </cell>
        </row>
        <row r="6689">
          <cell r="A6689" t="str">
            <v>SORIANO NEL CIMINO</v>
          </cell>
          <cell r="B6689" t="str">
            <v>VT</v>
          </cell>
          <cell r="C6689" t="str">
            <v>LAZIO</v>
          </cell>
        </row>
        <row r="6690">
          <cell r="A6690" t="str">
            <v>SORICO</v>
          </cell>
          <cell r="B6690" t="str">
            <v>CO</v>
          </cell>
          <cell r="C6690" t="str">
            <v>LOMBARDIA</v>
          </cell>
        </row>
        <row r="6691">
          <cell r="A6691" t="str">
            <v>SORISO</v>
          </cell>
          <cell r="B6691" t="str">
            <v>NO</v>
          </cell>
          <cell r="C6691" t="str">
            <v>PIEMONTE</v>
          </cell>
        </row>
        <row r="6692">
          <cell r="A6692" t="str">
            <v>SORISOLE</v>
          </cell>
          <cell r="B6692" t="str">
            <v>BG</v>
          </cell>
          <cell r="C6692" t="str">
            <v>LOMBARDIA</v>
          </cell>
        </row>
        <row r="6693">
          <cell r="A6693" t="str">
            <v>SORMANO</v>
          </cell>
          <cell r="B6693" t="str">
            <v>CO</v>
          </cell>
          <cell r="C6693" t="str">
            <v>LOMBARDIA</v>
          </cell>
        </row>
        <row r="6694">
          <cell r="A6694" t="str">
            <v>SORRENTO</v>
          </cell>
          <cell r="B6694" t="str">
            <v>NA</v>
          </cell>
          <cell r="C6694" t="str">
            <v>CAMPANIA</v>
          </cell>
        </row>
        <row r="6695">
          <cell r="A6695" t="str">
            <v>SORTINO</v>
          </cell>
          <cell r="B6695" t="str">
            <v>SR</v>
          </cell>
          <cell r="C6695" t="str">
            <v>SICILIA</v>
          </cell>
        </row>
        <row r="6696">
          <cell r="A6696" t="str">
            <v>SOSPIRO</v>
          </cell>
          <cell r="B6696" t="str">
            <v>CR</v>
          </cell>
          <cell r="C6696" t="str">
            <v>LOMBARDIA</v>
          </cell>
        </row>
        <row r="6697">
          <cell r="A6697" t="str">
            <v>SOSPIROLO</v>
          </cell>
          <cell r="B6697" t="str">
            <v>BL</v>
          </cell>
          <cell r="C6697" t="str">
            <v>VENETO</v>
          </cell>
        </row>
        <row r="6698">
          <cell r="A6698" t="str">
            <v>SOSSANO</v>
          </cell>
          <cell r="B6698" t="str">
            <v>VI</v>
          </cell>
          <cell r="C6698" t="str">
            <v>VENETO</v>
          </cell>
        </row>
        <row r="6699">
          <cell r="A6699" t="str">
            <v>SOSTEGNO</v>
          </cell>
          <cell r="B6699" t="str">
            <v>BI</v>
          </cell>
          <cell r="C6699" t="str">
            <v>PIEMONTE</v>
          </cell>
        </row>
        <row r="6700">
          <cell r="A6700" t="str">
            <v>SOTTO IL MONTE GIOVANNI XXIII</v>
          </cell>
          <cell r="B6700" t="str">
            <v>BG</v>
          </cell>
          <cell r="C6700" t="str">
            <v>LOMBARDIA</v>
          </cell>
        </row>
        <row r="6701">
          <cell r="A6701" t="str">
            <v>SOVER</v>
          </cell>
          <cell r="B6701" t="str">
            <v>TN</v>
          </cell>
          <cell r="C6701" t="str">
            <v>TRENTINO ALTO ADIGE</v>
          </cell>
        </row>
        <row r="6702">
          <cell r="A6702" t="str">
            <v>SOVERATO</v>
          </cell>
          <cell r="B6702" t="str">
            <v>CZ</v>
          </cell>
          <cell r="C6702" t="str">
            <v>CALABRIA</v>
          </cell>
        </row>
        <row r="6703">
          <cell r="A6703" t="str">
            <v>SOVERE</v>
          </cell>
          <cell r="B6703" t="str">
            <v>BG</v>
          </cell>
          <cell r="C6703" t="str">
            <v>LOMBARDIA</v>
          </cell>
        </row>
        <row r="6704">
          <cell r="A6704" t="str">
            <v>SOVERIA MANNELLI</v>
          </cell>
          <cell r="B6704" t="str">
            <v>CZ</v>
          </cell>
          <cell r="C6704" t="str">
            <v>CALABRIA</v>
          </cell>
        </row>
        <row r="6705">
          <cell r="A6705" t="str">
            <v>SOVERIA SIMERI</v>
          </cell>
          <cell r="B6705" t="str">
            <v>CZ</v>
          </cell>
          <cell r="C6705" t="str">
            <v>CALABRIA</v>
          </cell>
        </row>
        <row r="6706">
          <cell r="A6706" t="str">
            <v>SOVERZENE</v>
          </cell>
          <cell r="B6706" t="str">
            <v>BL</v>
          </cell>
          <cell r="C6706" t="str">
            <v>VENETO</v>
          </cell>
        </row>
        <row r="6707">
          <cell r="A6707" t="str">
            <v>SOVICILLE</v>
          </cell>
          <cell r="B6707" t="str">
            <v>SI</v>
          </cell>
          <cell r="C6707" t="str">
            <v>TOSCANA</v>
          </cell>
        </row>
        <row r="6708">
          <cell r="A6708" t="str">
            <v>SOVICO</v>
          </cell>
          <cell r="B6708" t="str">
            <v>MI</v>
          </cell>
          <cell r="C6708" t="str">
            <v>LOMBARDIA</v>
          </cell>
        </row>
        <row r="6709">
          <cell r="A6709" t="str">
            <v>SOVIZZO</v>
          </cell>
          <cell r="B6709" t="str">
            <v>VI</v>
          </cell>
          <cell r="C6709" t="str">
            <v>VENETO</v>
          </cell>
        </row>
        <row r="6710">
          <cell r="A6710" t="str">
            <v>SOVRAMONTE</v>
          </cell>
          <cell r="B6710" t="str">
            <v>BL</v>
          </cell>
          <cell r="C6710" t="str">
            <v>VENETO</v>
          </cell>
        </row>
        <row r="6711">
          <cell r="A6711" t="str">
            <v>SOZZAGO</v>
          </cell>
          <cell r="B6711" t="str">
            <v>NO</v>
          </cell>
          <cell r="C6711" t="str">
            <v>PIEMONTE</v>
          </cell>
        </row>
        <row r="6712">
          <cell r="A6712" t="str">
            <v>SPADAFORA</v>
          </cell>
          <cell r="B6712" t="str">
            <v>ME</v>
          </cell>
          <cell r="C6712" t="str">
            <v>SICILIA</v>
          </cell>
        </row>
        <row r="6713">
          <cell r="A6713" t="str">
            <v>SPADOLA</v>
          </cell>
          <cell r="B6713" t="str">
            <v>VV</v>
          </cell>
          <cell r="C6713" t="str">
            <v>CALABRIA</v>
          </cell>
        </row>
        <row r="6714">
          <cell r="A6714" t="str">
            <v>SPARANISE</v>
          </cell>
          <cell r="B6714" t="str">
            <v>CE</v>
          </cell>
          <cell r="C6714" t="str">
            <v>CAMPANIA</v>
          </cell>
        </row>
        <row r="6715">
          <cell r="A6715" t="str">
            <v>SPARONE</v>
          </cell>
          <cell r="B6715" t="str">
            <v>TO</v>
          </cell>
          <cell r="C6715" t="str">
            <v>PIEMONTE</v>
          </cell>
        </row>
        <row r="6716">
          <cell r="A6716" t="str">
            <v>SPECCHIA</v>
          </cell>
          <cell r="B6716" t="str">
            <v>LE</v>
          </cell>
          <cell r="C6716" t="str">
            <v>PUGLIA</v>
          </cell>
        </row>
        <row r="6717">
          <cell r="A6717" t="str">
            <v>SPELLO</v>
          </cell>
          <cell r="B6717" t="str">
            <v>PG</v>
          </cell>
          <cell r="C6717" t="str">
            <v>UMBRIA</v>
          </cell>
        </row>
        <row r="6718">
          <cell r="A6718" t="str">
            <v>SPERA</v>
          </cell>
          <cell r="B6718" t="str">
            <v>TN</v>
          </cell>
          <cell r="C6718" t="str">
            <v>TRENTINO ALTO ADIGE</v>
          </cell>
        </row>
        <row r="6719">
          <cell r="A6719" t="str">
            <v>SPERLINGA</v>
          </cell>
          <cell r="B6719" t="str">
            <v>EN</v>
          </cell>
          <cell r="C6719" t="str">
            <v>SICILIA</v>
          </cell>
        </row>
        <row r="6720">
          <cell r="A6720" t="str">
            <v>SPERLONGA</v>
          </cell>
          <cell r="B6720" t="str">
            <v>LT</v>
          </cell>
          <cell r="C6720" t="str">
            <v>LAZIO</v>
          </cell>
        </row>
        <row r="6721">
          <cell r="A6721" t="str">
            <v>SPERONE</v>
          </cell>
          <cell r="B6721" t="str">
            <v>AV</v>
          </cell>
          <cell r="C6721" t="str">
            <v>CAMPANIA</v>
          </cell>
        </row>
        <row r="6722">
          <cell r="A6722" t="str">
            <v>SPESSA</v>
          </cell>
          <cell r="B6722" t="str">
            <v>PV</v>
          </cell>
          <cell r="C6722" t="str">
            <v>LOMBARDIA</v>
          </cell>
        </row>
        <row r="6723">
          <cell r="A6723" t="str">
            <v>SPEZZANO ALBANESE</v>
          </cell>
          <cell r="B6723" t="str">
            <v>CS</v>
          </cell>
          <cell r="C6723" t="str">
            <v>CALABRIA</v>
          </cell>
        </row>
        <row r="6724">
          <cell r="A6724" t="str">
            <v>SPEZZANO DELLA SILA</v>
          </cell>
          <cell r="B6724" t="str">
            <v>CS</v>
          </cell>
          <cell r="C6724" t="str">
            <v>CALABRIA</v>
          </cell>
        </row>
        <row r="6725">
          <cell r="A6725" t="str">
            <v>SPEZZANO PICCOLO</v>
          </cell>
          <cell r="B6725" t="str">
            <v>CS</v>
          </cell>
          <cell r="C6725" t="str">
            <v>CALABRIA</v>
          </cell>
        </row>
        <row r="6726">
          <cell r="A6726" t="str">
            <v>SPIAZZO</v>
          </cell>
          <cell r="B6726" t="str">
            <v>TN</v>
          </cell>
          <cell r="C6726" t="str">
            <v>TRENTINO ALTO ADIGE</v>
          </cell>
        </row>
        <row r="6727">
          <cell r="A6727" t="str">
            <v>SPIGNO MONFERRATO</v>
          </cell>
          <cell r="B6727" t="str">
            <v>AL</v>
          </cell>
          <cell r="C6727" t="str">
            <v>PIEMONTE</v>
          </cell>
        </row>
        <row r="6728">
          <cell r="A6728" t="str">
            <v>SPIGNO SATURNIA</v>
          </cell>
          <cell r="B6728" t="str">
            <v>LT</v>
          </cell>
          <cell r="C6728" t="str">
            <v>LAZIO</v>
          </cell>
        </row>
        <row r="6729">
          <cell r="A6729" t="str">
            <v>SPILAMBERTO</v>
          </cell>
          <cell r="B6729" t="str">
            <v>MO</v>
          </cell>
          <cell r="C6729" t="str">
            <v>EMILIA ROMAGNA</v>
          </cell>
        </row>
        <row r="6730">
          <cell r="A6730" t="str">
            <v>SPILIMBERGO</v>
          </cell>
          <cell r="B6730" t="str">
            <v>PN</v>
          </cell>
          <cell r="C6730" t="str">
            <v>FRIULI VENEZIA GIULIA</v>
          </cell>
        </row>
        <row r="6731">
          <cell r="A6731" t="str">
            <v>SPILINGA</v>
          </cell>
          <cell r="B6731" t="str">
            <v>VV</v>
          </cell>
          <cell r="C6731" t="str">
            <v>CALABRIA</v>
          </cell>
        </row>
        <row r="6732">
          <cell r="A6732" t="str">
            <v>SPINADESCO</v>
          </cell>
          <cell r="B6732" t="str">
            <v>CR</v>
          </cell>
          <cell r="C6732" t="str">
            <v>LOMBARDIA</v>
          </cell>
        </row>
        <row r="6733">
          <cell r="A6733" t="str">
            <v>SPINAZZOLA</v>
          </cell>
          <cell r="B6733" t="str">
            <v>BA</v>
          </cell>
          <cell r="C6733" t="str">
            <v>PUGLIA</v>
          </cell>
        </row>
        <row r="6734">
          <cell r="A6734" t="str">
            <v>SPINEA</v>
          </cell>
          <cell r="B6734" t="str">
            <v>VE</v>
          </cell>
          <cell r="C6734" t="str">
            <v>VENETO</v>
          </cell>
        </row>
        <row r="6735">
          <cell r="A6735" t="str">
            <v>SPINEDA</v>
          </cell>
          <cell r="B6735" t="str">
            <v>CR</v>
          </cell>
          <cell r="C6735" t="str">
            <v>LOMBARDIA</v>
          </cell>
        </row>
        <row r="6736">
          <cell r="A6736" t="str">
            <v>SPINETE</v>
          </cell>
          <cell r="B6736" t="str">
            <v>CB</v>
          </cell>
          <cell r="C6736" t="str">
            <v>MOLISE</v>
          </cell>
        </row>
        <row r="6737">
          <cell r="A6737" t="str">
            <v>SPINETO SCRIVIA</v>
          </cell>
          <cell r="B6737" t="str">
            <v>AL</v>
          </cell>
          <cell r="C6737" t="str">
            <v>PIEMONTE</v>
          </cell>
        </row>
        <row r="6738">
          <cell r="A6738" t="str">
            <v>SPINETOLI</v>
          </cell>
          <cell r="B6738" t="str">
            <v>AP</v>
          </cell>
          <cell r="C6738" t="str">
            <v>MARCHE</v>
          </cell>
        </row>
        <row r="6739">
          <cell r="A6739" t="str">
            <v>SPINO D'ADDA</v>
          </cell>
          <cell r="B6739" t="str">
            <v>CR</v>
          </cell>
          <cell r="C6739" t="str">
            <v>LOMBARDIA</v>
          </cell>
        </row>
        <row r="6740">
          <cell r="A6740" t="str">
            <v>SPINONE AL LAGO</v>
          </cell>
          <cell r="B6740" t="str">
            <v>BG</v>
          </cell>
          <cell r="C6740" t="str">
            <v>LOMBARDIA</v>
          </cell>
        </row>
        <row r="6741">
          <cell r="A6741" t="str">
            <v>SPINOSO</v>
          </cell>
          <cell r="B6741" t="str">
            <v>PZ</v>
          </cell>
          <cell r="C6741" t="str">
            <v>BASILICATA</v>
          </cell>
        </row>
        <row r="6742">
          <cell r="A6742" t="str">
            <v>SPIRANO</v>
          </cell>
          <cell r="B6742" t="str">
            <v>BG</v>
          </cell>
          <cell r="C6742" t="str">
            <v>LOMBARDIA</v>
          </cell>
        </row>
        <row r="6743">
          <cell r="A6743" t="str">
            <v>SPOLETO</v>
          </cell>
          <cell r="B6743" t="str">
            <v>PG</v>
          </cell>
          <cell r="C6743" t="str">
            <v>UMBRIA</v>
          </cell>
        </row>
        <row r="6744">
          <cell r="A6744" t="str">
            <v>SPOLTORE</v>
          </cell>
          <cell r="B6744" t="str">
            <v>PE</v>
          </cell>
          <cell r="C6744" t="str">
            <v>ABRUZZO</v>
          </cell>
        </row>
        <row r="6745">
          <cell r="A6745" t="str">
            <v>SPONGANO</v>
          </cell>
          <cell r="B6745" t="str">
            <v>LE</v>
          </cell>
          <cell r="C6745" t="str">
            <v>PUGLIA</v>
          </cell>
        </row>
        <row r="6746">
          <cell r="A6746" t="str">
            <v>SPORMAGGIORE</v>
          </cell>
          <cell r="B6746" t="str">
            <v>TN</v>
          </cell>
          <cell r="C6746" t="str">
            <v>TRENTINO ALTO ADIGE</v>
          </cell>
        </row>
        <row r="6747">
          <cell r="A6747" t="str">
            <v>SPORMINORE</v>
          </cell>
          <cell r="B6747" t="str">
            <v>TN</v>
          </cell>
          <cell r="C6747" t="str">
            <v>TRENTINO ALTO ADIGE</v>
          </cell>
        </row>
        <row r="6748">
          <cell r="A6748" t="str">
            <v>SPOTORNO</v>
          </cell>
          <cell r="B6748" t="str">
            <v>SV</v>
          </cell>
          <cell r="C6748" t="str">
            <v>LIGURIA</v>
          </cell>
        </row>
        <row r="6749">
          <cell r="A6749" t="str">
            <v>SPRESIANO</v>
          </cell>
          <cell r="B6749" t="str">
            <v>TV</v>
          </cell>
          <cell r="C6749" t="str">
            <v>VENETO</v>
          </cell>
        </row>
        <row r="6750">
          <cell r="A6750" t="str">
            <v>SPRIANA</v>
          </cell>
          <cell r="B6750" t="str">
            <v>SO</v>
          </cell>
          <cell r="C6750" t="str">
            <v>LOMBARDIA</v>
          </cell>
        </row>
        <row r="6751">
          <cell r="A6751" t="str">
            <v>SQUILLACE</v>
          </cell>
          <cell r="B6751" t="str">
            <v>CZ</v>
          </cell>
          <cell r="C6751" t="str">
            <v>CALABRIA</v>
          </cell>
        </row>
        <row r="6752">
          <cell r="A6752" t="str">
            <v>SQUINZANO</v>
          </cell>
          <cell r="B6752" t="str">
            <v>LE</v>
          </cell>
          <cell r="C6752" t="str">
            <v>PUGLIA</v>
          </cell>
        </row>
        <row r="6753">
          <cell r="A6753" t="str">
            <v>STAFFOLO</v>
          </cell>
          <cell r="B6753" t="str">
            <v>AN</v>
          </cell>
          <cell r="C6753" t="str">
            <v>MARCHE</v>
          </cell>
        </row>
        <row r="6754">
          <cell r="A6754" t="str">
            <v>STAGNO LOMBARDO</v>
          </cell>
          <cell r="B6754" t="str">
            <v>CR</v>
          </cell>
          <cell r="C6754" t="str">
            <v>LOMBARDIA</v>
          </cell>
        </row>
        <row r="6755">
          <cell r="A6755" t="str">
            <v>STAITI</v>
          </cell>
          <cell r="B6755" t="str">
            <v>RC</v>
          </cell>
          <cell r="C6755" t="str">
            <v>CALABRIA</v>
          </cell>
        </row>
        <row r="6756">
          <cell r="A6756" t="str">
            <v>STALETTI</v>
          </cell>
          <cell r="B6756" t="str">
            <v>CZ</v>
          </cell>
          <cell r="C6756" t="str">
            <v>CALABRIA</v>
          </cell>
        </row>
        <row r="6757">
          <cell r="A6757" t="str">
            <v>STANGHELLA</v>
          </cell>
          <cell r="B6757" t="str">
            <v>PD</v>
          </cell>
          <cell r="C6757" t="str">
            <v>VENETO</v>
          </cell>
        </row>
        <row r="6758">
          <cell r="A6758" t="str">
            <v>STARANZANO</v>
          </cell>
          <cell r="B6758" t="str">
            <v>GO</v>
          </cell>
          <cell r="C6758" t="str">
            <v>FRIULI VENEZIA GIULIA</v>
          </cell>
        </row>
        <row r="6759">
          <cell r="A6759" t="str">
            <v>STATTE</v>
          </cell>
          <cell r="B6759" t="str">
            <v>TA</v>
          </cell>
          <cell r="C6759" t="str">
            <v>PUGLIA</v>
          </cell>
        </row>
        <row r="6760">
          <cell r="A6760" t="str">
            <v>STAZZANO</v>
          </cell>
          <cell r="B6760" t="str">
            <v>AL</v>
          </cell>
          <cell r="C6760" t="str">
            <v>PIEMONTE</v>
          </cell>
        </row>
        <row r="6761">
          <cell r="A6761" t="str">
            <v>STAZZEMA</v>
          </cell>
          <cell r="B6761" t="str">
            <v>LU</v>
          </cell>
          <cell r="C6761" t="str">
            <v>TOSCANA</v>
          </cell>
        </row>
        <row r="6762">
          <cell r="A6762" t="str">
            <v>STAZZONA</v>
          </cell>
          <cell r="B6762" t="str">
            <v>CO</v>
          </cell>
          <cell r="C6762" t="str">
            <v>LOMBARDIA</v>
          </cell>
        </row>
        <row r="6763">
          <cell r="A6763" t="str">
            <v>STEFANACONI</v>
          </cell>
          <cell r="B6763" t="str">
            <v>VV</v>
          </cell>
          <cell r="C6763" t="str">
            <v>CALABRIA</v>
          </cell>
        </row>
        <row r="6764">
          <cell r="A6764" t="str">
            <v>STELLA</v>
          </cell>
          <cell r="B6764" t="str">
            <v>SV</v>
          </cell>
          <cell r="C6764" t="str">
            <v>LIGURIA</v>
          </cell>
        </row>
        <row r="6765">
          <cell r="A6765" t="str">
            <v>STELLA CILENTO</v>
          </cell>
          <cell r="B6765" t="str">
            <v>SA</v>
          </cell>
          <cell r="C6765" t="str">
            <v>CAMPANIA</v>
          </cell>
        </row>
        <row r="6766">
          <cell r="A6766" t="str">
            <v>STELLANELLO</v>
          </cell>
          <cell r="B6766" t="str">
            <v>SV</v>
          </cell>
          <cell r="C6766" t="str">
            <v>LIGURIA</v>
          </cell>
        </row>
        <row r="6767">
          <cell r="A6767" t="str">
            <v>STELVIO</v>
          </cell>
          <cell r="B6767" t="str">
            <v>BZ</v>
          </cell>
          <cell r="C6767" t="str">
            <v>TRENTINO ALTO ADIGE</v>
          </cell>
        </row>
        <row r="6768">
          <cell r="A6768" t="str">
            <v>STENICO</v>
          </cell>
          <cell r="B6768" t="str">
            <v>TN</v>
          </cell>
          <cell r="C6768" t="str">
            <v>TRENTINO ALTO ADIGE</v>
          </cell>
        </row>
        <row r="6769">
          <cell r="A6769" t="str">
            <v>STERNATIA</v>
          </cell>
          <cell r="B6769" t="str">
            <v>LE</v>
          </cell>
          <cell r="C6769" t="str">
            <v>PUGLIA</v>
          </cell>
        </row>
        <row r="6770">
          <cell r="A6770" t="str">
            <v>STEZZANO</v>
          </cell>
          <cell r="B6770" t="str">
            <v>BG</v>
          </cell>
          <cell r="C6770" t="str">
            <v>LOMBARDIA</v>
          </cell>
        </row>
        <row r="6771">
          <cell r="A6771" t="str">
            <v>STIA</v>
          </cell>
          <cell r="B6771" t="str">
            <v>AR</v>
          </cell>
          <cell r="C6771" t="str">
            <v>TOSCANA</v>
          </cell>
        </row>
        <row r="6772">
          <cell r="A6772" t="str">
            <v>STIENTA</v>
          </cell>
          <cell r="B6772" t="str">
            <v>RO</v>
          </cell>
          <cell r="C6772" t="str">
            <v>VENETO</v>
          </cell>
        </row>
        <row r="6773">
          <cell r="A6773" t="str">
            <v>STIGLIANO</v>
          </cell>
          <cell r="B6773" t="str">
            <v>MT</v>
          </cell>
          <cell r="C6773" t="str">
            <v>BASILICATA</v>
          </cell>
        </row>
        <row r="6774">
          <cell r="A6774" t="str">
            <v>STIGNANO</v>
          </cell>
          <cell r="B6774" t="str">
            <v>RC</v>
          </cell>
          <cell r="C6774" t="str">
            <v>CALABRIA</v>
          </cell>
        </row>
        <row r="6775">
          <cell r="A6775" t="str">
            <v>STILO</v>
          </cell>
          <cell r="B6775" t="str">
            <v>RC</v>
          </cell>
          <cell r="C6775" t="str">
            <v>CALABRIA</v>
          </cell>
        </row>
        <row r="6776">
          <cell r="A6776" t="str">
            <v>STIMIGLIANO</v>
          </cell>
          <cell r="B6776" t="str">
            <v>RI</v>
          </cell>
          <cell r="C6776" t="str">
            <v>LAZIO</v>
          </cell>
        </row>
        <row r="6777">
          <cell r="A6777" t="str">
            <v>STIO</v>
          </cell>
          <cell r="B6777" t="str">
            <v>SA</v>
          </cell>
          <cell r="C6777" t="str">
            <v>CAMPANIA</v>
          </cell>
        </row>
        <row r="6778">
          <cell r="A6778" t="str">
            <v>STORNARA</v>
          </cell>
          <cell r="B6778" t="str">
            <v>FG</v>
          </cell>
          <cell r="C6778" t="str">
            <v>PUGLIA</v>
          </cell>
        </row>
        <row r="6779">
          <cell r="A6779" t="str">
            <v>STORNARELLA</v>
          </cell>
          <cell r="B6779" t="str">
            <v>FG</v>
          </cell>
          <cell r="C6779" t="str">
            <v>PUGLIA</v>
          </cell>
        </row>
        <row r="6780">
          <cell r="A6780" t="str">
            <v>STORO</v>
          </cell>
          <cell r="B6780" t="str">
            <v>TN</v>
          </cell>
          <cell r="C6780" t="str">
            <v>TRENTINO ALTO ADIGE</v>
          </cell>
        </row>
        <row r="6781">
          <cell r="A6781" t="str">
            <v>STRA</v>
          </cell>
          <cell r="B6781" t="str">
            <v>VE</v>
          </cell>
          <cell r="C6781" t="str">
            <v>VENETO</v>
          </cell>
        </row>
        <row r="6782">
          <cell r="A6782" t="str">
            <v>STRADELLA</v>
          </cell>
          <cell r="B6782" t="str">
            <v>PV</v>
          </cell>
          <cell r="C6782" t="str">
            <v>LOMBARDIA</v>
          </cell>
        </row>
        <row r="6783">
          <cell r="A6783" t="str">
            <v>STRAMBINELLO</v>
          </cell>
          <cell r="B6783" t="str">
            <v>TO</v>
          </cell>
          <cell r="C6783" t="str">
            <v>PIEMONTE</v>
          </cell>
        </row>
        <row r="6784">
          <cell r="A6784" t="str">
            <v>STRAMBINO</v>
          </cell>
          <cell r="B6784" t="str">
            <v>TO</v>
          </cell>
          <cell r="C6784" t="str">
            <v>PIEMONTE</v>
          </cell>
        </row>
        <row r="6785">
          <cell r="A6785" t="str">
            <v>STRANGOLAGALLI</v>
          </cell>
          <cell r="B6785" t="str">
            <v>FR</v>
          </cell>
          <cell r="C6785" t="str">
            <v>LAZIO</v>
          </cell>
        </row>
        <row r="6786">
          <cell r="A6786" t="str">
            <v>STREGNA</v>
          </cell>
          <cell r="B6786" t="str">
            <v>UD</v>
          </cell>
          <cell r="C6786" t="str">
            <v>FRIULI VENEZIA GIULIA</v>
          </cell>
        </row>
        <row r="6787">
          <cell r="A6787" t="str">
            <v>STREMBO</v>
          </cell>
          <cell r="B6787" t="str">
            <v>TN</v>
          </cell>
          <cell r="C6787" t="str">
            <v>TRENTINO ALTO ADIGE</v>
          </cell>
        </row>
        <row r="6788">
          <cell r="A6788" t="str">
            <v>STRESA</v>
          </cell>
          <cell r="B6788" t="str">
            <v>VB</v>
          </cell>
          <cell r="C6788" t="str">
            <v>PIEMONTE</v>
          </cell>
        </row>
        <row r="6789">
          <cell r="A6789" t="str">
            <v>STREVI</v>
          </cell>
          <cell r="B6789" t="str">
            <v>AL</v>
          </cell>
          <cell r="C6789" t="str">
            <v>PIEMONTE</v>
          </cell>
        </row>
        <row r="6790">
          <cell r="A6790" t="str">
            <v>STRIANO</v>
          </cell>
          <cell r="B6790" t="str">
            <v>NA</v>
          </cell>
          <cell r="C6790" t="str">
            <v>CAMPANIA</v>
          </cell>
        </row>
        <row r="6791">
          <cell r="A6791" t="str">
            <v>STRIGNO</v>
          </cell>
          <cell r="B6791" t="str">
            <v>TN</v>
          </cell>
          <cell r="C6791" t="str">
            <v>TRENTINO ALTO ADIGE</v>
          </cell>
        </row>
        <row r="6792">
          <cell r="A6792" t="str">
            <v>STRONA</v>
          </cell>
          <cell r="B6792" t="str">
            <v>BI</v>
          </cell>
          <cell r="C6792" t="str">
            <v>PIEMONTE</v>
          </cell>
        </row>
        <row r="6793">
          <cell r="A6793" t="str">
            <v>STRONCONE</v>
          </cell>
          <cell r="B6793" t="str">
            <v>TR</v>
          </cell>
          <cell r="C6793" t="str">
            <v>UMBRIA</v>
          </cell>
        </row>
        <row r="6794">
          <cell r="A6794" t="str">
            <v>STRONGOLI</v>
          </cell>
          <cell r="B6794" t="str">
            <v>KR</v>
          </cell>
          <cell r="C6794" t="str">
            <v>CALABRIA</v>
          </cell>
        </row>
        <row r="6795">
          <cell r="A6795" t="str">
            <v>STROPPIANA</v>
          </cell>
          <cell r="B6795" t="str">
            <v>VC</v>
          </cell>
          <cell r="C6795" t="str">
            <v>PIEMONTE</v>
          </cell>
        </row>
        <row r="6796">
          <cell r="A6796" t="str">
            <v>STROPPO</v>
          </cell>
          <cell r="B6796" t="str">
            <v>CN</v>
          </cell>
          <cell r="C6796" t="str">
            <v>PIEMONTE</v>
          </cell>
        </row>
        <row r="6797">
          <cell r="A6797" t="str">
            <v>STROZZA</v>
          </cell>
          <cell r="B6797" t="str">
            <v>BG</v>
          </cell>
          <cell r="C6797" t="str">
            <v>LOMBARDIA</v>
          </cell>
        </row>
        <row r="6798">
          <cell r="A6798" t="str">
            <v>STURNO</v>
          </cell>
          <cell r="B6798" t="str">
            <v>AV</v>
          </cell>
          <cell r="C6798" t="str">
            <v>CAMPANIA</v>
          </cell>
        </row>
        <row r="6799">
          <cell r="A6799" t="str">
            <v>SUARDI</v>
          </cell>
          <cell r="B6799" t="str">
            <v>PV</v>
          </cell>
          <cell r="C6799" t="str">
            <v>LOMBARDIA</v>
          </cell>
        </row>
        <row r="6800">
          <cell r="A6800" t="str">
            <v>SUBBIANO</v>
          </cell>
          <cell r="B6800" t="str">
            <v>AR</v>
          </cell>
          <cell r="C6800" t="str">
            <v>TOSCANA</v>
          </cell>
        </row>
        <row r="6801">
          <cell r="A6801" t="str">
            <v>SUBIACO</v>
          </cell>
          <cell r="B6801" t="str">
            <v>RM</v>
          </cell>
          <cell r="C6801" t="str">
            <v>LAZIO</v>
          </cell>
        </row>
        <row r="6802">
          <cell r="A6802" t="str">
            <v>SUCCIVO</v>
          </cell>
          <cell r="B6802" t="str">
            <v>CE</v>
          </cell>
          <cell r="C6802" t="str">
            <v>CAMPANIA</v>
          </cell>
        </row>
        <row r="6803">
          <cell r="A6803" t="str">
            <v>SUEGLIO</v>
          </cell>
          <cell r="B6803" t="str">
            <v>LC</v>
          </cell>
          <cell r="C6803" t="str">
            <v>LOMBARDIA</v>
          </cell>
        </row>
        <row r="6804">
          <cell r="A6804" t="str">
            <v>SUELLO</v>
          </cell>
          <cell r="B6804" t="str">
            <v>LC</v>
          </cell>
          <cell r="C6804" t="str">
            <v>LOMBARDIA</v>
          </cell>
        </row>
        <row r="6805">
          <cell r="A6805" t="str">
            <v>SUISIO</v>
          </cell>
          <cell r="B6805" t="str">
            <v>BG</v>
          </cell>
          <cell r="C6805" t="str">
            <v>LOMBARDIA</v>
          </cell>
        </row>
        <row r="6806">
          <cell r="A6806" t="str">
            <v>SULBIATE</v>
          </cell>
          <cell r="B6806" t="str">
            <v>MI</v>
          </cell>
          <cell r="C6806" t="str">
            <v>LOMBARDIA</v>
          </cell>
        </row>
        <row r="6807">
          <cell r="A6807" t="str">
            <v>SULMONA</v>
          </cell>
          <cell r="B6807" t="str">
            <v>AQ</v>
          </cell>
          <cell r="C6807" t="str">
            <v>ABRUZZO</v>
          </cell>
        </row>
        <row r="6808">
          <cell r="A6808" t="str">
            <v>SULZANO</v>
          </cell>
          <cell r="B6808" t="str">
            <v>BS</v>
          </cell>
          <cell r="C6808" t="str">
            <v>LOMBARDIA</v>
          </cell>
        </row>
        <row r="6809">
          <cell r="A6809" t="str">
            <v>SUMIRAGO</v>
          </cell>
          <cell r="B6809" t="str">
            <v>VA</v>
          </cell>
          <cell r="C6809" t="str">
            <v>LOMBARDIA</v>
          </cell>
        </row>
        <row r="6810">
          <cell r="A6810" t="str">
            <v>SUMMONTE</v>
          </cell>
          <cell r="B6810" t="str">
            <v>AV</v>
          </cell>
          <cell r="C6810" t="str">
            <v>CAMPANIA</v>
          </cell>
        </row>
        <row r="6811">
          <cell r="A6811" t="str">
            <v>SUNO</v>
          </cell>
          <cell r="B6811" t="str">
            <v>NO</v>
          </cell>
          <cell r="C6811" t="str">
            <v>PIEMONTE</v>
          </cell>
        </row>
        <row r="6812">
          <cell r="A6812" t="str">
            <v>SUPERSANO</v>
          </cell>
          <cell r="B6812" t="str">
            <v>LE</v>
          </cell>
          <cell r="C6812" t="str">
            <v>PUGLIA</v>
          </cell>
        </row>
        <row r="6813">
          <cell r="A6813" t="str">
            <v>SUPINO</v>
          </cell>
          <cell r="B6813" t="str">
            <v>FR</v>
          </cell>
          <cell r="C6813" t="str">
            <v>LAZIO</v>
          </cell>
        </row>
        <row r="6814">
          <cell r="A6814" t="str">
            <v>SURANO</v>
          </cell>
          <cell r="B6814" t="str">
            <v>LE</v>
          </cell>
          <cell r="C6814" t="str">
            <v>PUGLIA</v>
          </cell>
        </row>
        <row r="6815">
          <cell r="A6815" t="str">
            <v>SURBO</v>
          </cell>
          <cell r="B6815" t="str">
            <v>LE</v>
          </cell>
          <cell r="C6815" t="str">
            <v>PUGLIA</v>
          </cell>
        </row>
        <row r="6816">
          <cell r="A6816" t="str">
            <v>SUSA</v>
          </cell>
          <cell r="B6816" t="str">
            <v>TO</v>
          </cell>
          <cell r="C6816" t="str">
            <v>PIEMONTE</v>
          </cell>
        </row>
        <row r="6817">
          <cell r="A6817" t="str">
            <v>SUSEGANA</v>
          </cell>
          <cell r="B6817" t="str">
            <v>TV</v>
          </cell>
          <cell r="C6817" t="str">
            <v>VENETO</v>
          </cell>
        </row>
        <row r="6818">
          <cell r="A6818" t="str">
            <v>SUSTINENTE</v>
          </cell>
          <cell r="B6818" t="str">
            <v>MN</v>
          </cell>
          <cell r="C6818" t="str">
            <v>LOMBARDIA</v>
          </cell>
        </row>
        <row r="6819">
          <cell r="A6819" t="str">
            <v>SUTERA</v>
          </cell>
          <cell r="B6819" t="str">
            <v>CL</v>
          </cell>
          <cell r="C6819" t="str">
            <v>SICILIA</v>
          </cell>
        </row>
        <row r="6820">
          <cell r="A6820" t="str">
            <v>SUTRI</v>
          </cell>
          <cell r="B6820" t="str">
            <v>VT</v>
          </cell>
          <cell r="C6820" t="str">
            <v>LAZIO</v>
          </cell>
        </row>
        <row r="6821">
          <cell r="A6821" t="str">
            <v>SUTRIO</v>
          </cell>
          <cell r="B6821" t="str">
            <v>UD</v>
          </cell>
          <cell r="C6821" t="str">
            <v>FRIULI VENEZIA GIULIA</v>
          </cell>
        </row>
        <row r="6822">
          <cell r="A6822" t="str">
            <v>SUVERETO</v>
          </cell>
          <cell r="B6822" t="str">
            <v>LI</v>
          </cell>
          <cell r="C6822" t="str">
            <v>TOSCANA</v>
          </cell>
        </row>
        <row r="6823">
          <cell r="A6823" t="str">
            <v>SUZZARA</v>
          </cell>
          <cell r="B6823" t="str">
            <v>MN</v>
          </cell>
          <cell r="C6823" t="str">
            <v>LOMBARDIA</v>
          </cell>
        </row>
        <row r="6824">
          <cell r="A6824" t="str">
            <v>TACENO</v>
          </cell>
          <cell r="B6824" t="str">
            <v>LC</v>
          </cell>
          <cell r="C6824" t="str">
            <v>LOMBARDIA</v>
          </cell>
        </row>
        <row r="6825">
          <cell r="A6825" t="str">
            <v>TAGGIA</v>
          </cell>
          <cell r="B6825" t="str">
            <v>IM</v>
          </cell>
          <cell r="C6825" t="str">
            <v>LIGURIA</v>
          </cell>
        </row>
        <row r="6826">
          <cell r="A6826" t="str">
            <v>TAGLIACOZZO</v>
          </cell>
          <cell r="B6826" t="str">
            <v>AQ</v>
          </cell>
          <cell r="C6826" t="str">
            <v>ABRUZZO</v>
          </cell>
        </row>
        <row r="6827">
          <cell r="A6827" t="str">
            <v>TAGLIO DI PO</v>
          </cell>
          <cell r="B6827" t="str">
            <v>RO</v>
          </cell>
          <cell r="C6827" t="str">
            <v>VENETO</v>
          </cell>
        </row>
        <row r="6828">
          <cell r="A6828" t="str">
            <v>TAGLIOLO MONFERRATO</v>
          </cell>
          <cell r="B6828" t="str">
            <v>AL</v>
          </cell>
          <cell r="C6828" t="str">
            <v>PIEMONTE</v>
          </cell>
        </row>
        <row r="6829">
          <cell r="A6829" t="str">
            <v>TAIBON AGORDINO</v>
          </cell>
          <cell r="B6829" t="str">
            <v>BL</v>
          </cell>
          <cell r="C6829" t="str">
            <v>VENETO</v>
          </cell>
        </row>
        <row r="6830">
          <cell r="A6830" t="str">
            <v>TAINO</v>
          </cell>
          <cell r="B6830" t="str">
            <v>VA</v>
          </cell>
          <cell r="C6830" t="str">
            <v>LOMBARDIA</v>
          </cell>
        </row>
        <row r="6831">
          <cell r="A6831" t="str">
            <v>TAIO</v>
          </cell>
          <cell r="B6831" t="str">
            <v>TN</v>
          </cell>
          <cell r="C6831" t="str">
            <v>TRENTINO ALTO ADIGE</v>
          </cell>
        </row>
        <row r="6832">
          <cell r="A6832" t="str">
            <v>TAIPANA</v>
          </cell>
          <cell r="B6832" t="str">
            <v>UD</v>
          </cell>
          <cell r="C6832" t="str">
            <v>FRIULI VENEZIA GIULIA</v>
          </cell>
        </row>
        <row r="6833">
          <cell r="A6833" t="str">
            <v>TALAMELLO</v>
          </cell>
          <cell r="B6833" t="str">
            <v>PS</v>
          </cell>
          <cell r="C6833" t="str">
            <v>MARCHE</v>
          </cell>
        </row>
        <row r="6834">
          <cell r="A6834" t="str">
            <v>TALAMONA</v>
          </cell>
          <cell r="B6834" t="str">
            <v>SO</v>
          </cell>
          <cell r="C6834" t="str">
            <v>LOMBARDIA</v>
          </cell>
        </row>
        <row r="6835">
          <cell r="A6835" t="str">
            <v>TALEGGIO</v>
          </cell>
          <cell r="B6835" t="str">
            <v>BG</v>
          </cell>
          <cell r="C6835" t="str">
            <v>LOMBARDIA</v>
          </cell>
        </row>
        <row r="6836">
          <cell r="A6836" t="str">
            <v>TALLA</v>
          </cell>
          <cell r="B6836" t="str">
            <v>AR</v>
          </cell>
          <cell r="C6836" t="str">
            <v>TOSCANA</v>
          </cell>
        </row>
        <row r="6837">
          <cell r="A6837" t="str">
            <v>TALMASSONS</v>
          </cell>
          <cell r="B6837" t="str">
            <v>UD</v>
          </cell>
          <cell r="C6837" t="str">
            <v>FRIULI VENEZIA GIULIA</v>
          </cell>
        </row>
        <row r="6838">
          <cell r="A6838" t="str">
            <v>TAMBRE</v>
          </cell>
          <cell r="B6838" t="str">
            <v>BL</v>
          </cell>
          <cell r="C6838" t="str">
            <v>VENETO</v>
          </cell>
        </row>
        <row r="6839">
          <cell r="A6839" t="str">
            <v>TAORMINA</v>
          </cell>
          <cell r="B6839" t="str">
            <v>ME</v>
          </cell>
          <cell r="C6839" t="str">
            <v>SICILIA</v>
          </cell>
        </row>
        <row r="6840">
          <cell r="A6840" t="str">
            <v>TAPOGLIANO</v>
          </cell>
          <cell r="B6840" t="str">
            <v>UD</v>
          </cell>
          <cell r="C6840" t="str">
            <v>FRIULI VENEZIA GIULIA</v>
          </cell>
        </row>
        <row r="6841">
          <cell r="A6841" t="str">
            <v>TARANO</v>
          </cell>
          <cell r="B6841" t="str">
            <v>RI</v>
          </cell>
          <cell r="C6841" t="str">
            <v>LAZIO</v>
          </cell>
        </row>
        <row r="6842">
          <cell r="A6842" t="str">
            <v>TARANTA PELIGNA</v>
          </cell>
          <cell r="B6842" t="str">
            <v>CH</v>
          </cell>
          <cell r="C6842" t="str">
            <v>ABRUZZO</v>
          </cell>
        </row>
        <row r="6843">
          <cell r="A6843" t="str">
            <v>TARANTASCA</v>
          </cell>
          <cell r="B6843" t="str">
            <v>CN</v>
          </cell>
          <cell r="C6843" t="str">
            <v>PIEMONTE</v>
          </cell>
        </row>
        <row r="6844">
          <cell r="A6844" t="str">
            <v>TARANTO</v>
          </cell>
          <cell r="B6844" t="str">
            <v>TA</v>
          </cell>
          <cell r="C6844" t="str">
            <v>PUGLIA</v>
          </cell>
        </row>
        <row r="6845">
          <cell r="A6845" t="str">
            <v>TARCENTO</v>
          </cell>
          <cell r="B6845" t="str">
            <v>UD</v>
          </cell>
          <cell r="C6845" t="str">
            <v>FRIULI VENEZIA GIULIA</v>
          </cell>
        </row>
        <row r="6846">
          <cell r="A6846" t="str">
            <v>TARQUINIA</v>
          </cell>
          <cell r="B6846" t="str">
            <v>VT</v>
          </cell>
          <cell r="C6846" t="str">
            <v>LAZIO</v>
          </cell>
        </row>
        <row r="6847">
          <cell r="A6847" t="str">
            <v>TARSIA</v>
          </cell>
          <cell r="B6847" t="str">
            <v>CS</v>
          </cell>
          <cell r="C6847" t="str">
            <v>CALABRIA</v>
          </cell>
        </row>
        <row r="6848">
          <cell r="A6848" t="str">
            <v>TARTANO</v>
          </cell>
          <cell r="B6848" t="str">
            <v>SO</v>
          </cell>
          <cell r="C6848" t="str">
            <v>LOMBARDIA</v>
          </cell>
        </row>
        <row r="6849">
          <cell r="A6849" t="str">
            <v>TARVISIO</v>
          </cell>
          <cell r="B6849" t="str">
            <v>UD</v>
          </cell>
          <cell r="C6849" t="str">
            <v>FRIULI VENEZIA GIULIA</v>
          </cell>
        </row>
        <row r="6850">
          <cell r="A6850" t="str">
            <v>TARZO</v>
          </cell>
          <cell r="B6850" t="str">
            <v>TV</v>
          </cell>
          <cell r="C6850" t="str">
            <v>VENETO</v>
          </cell>
        </row>
        <row r="6851">
          <cell r="A6851" t="str">
            <v>TASSAROLO</v>
          </cell>
          <cell r="B6851" t="str">
            <v>AL</v>
          </cell>
          <cell r="C6851" t="str">
            <v>PIEMONTE</v>
          </cell>
        </row>
        <row r="6852">
          <cell r="A6852" t="str">
            <v>TASSULLO</v>
          </cell>
          <cell r="B6852" t="str">
            <v>TN</v>
          </cell>
          <cell r="C6852" t="str">
            <v>TRENTINO ALTO ADIGE</v>
          </cell>
        </row>
        <row r="6853">
          <cell r="A6853" t="str">
            <v>TAURANO</v>
          </cell>
          <cell r="B6853" t="str">
            <v>AV</v>
          </cell>
          <cell r="C6853" t="str">
            <v>CAMPANIA</v>
          </cell>
        </row>
        <row r="6854">
          <cell r="A6854" t="str">
            <v>TAURASI</v>
          </cell>
          <cell r="B6854" t="str">
            <v>AV</v>
          </cell>
          <cell r="C6854" t="str">
            <v>CAMPANIA</v>
          </cell>
        </row>
        <row r="6855">
          <cell r="A6855" t="str">
            <v>TAURIANOVA</v>
          </cell>
          <cell r="B6855" t="str">
            <v>RC</v>
          </cell>
          <cell r="C6855" t="str">
            <v>CALABRIA</v>
          </cell>
        </row>
        <row r="6856">
          <cell r="A6856" t="str">
            <v>TAURISANO</v>
          </cell>
          <cell r="B6856" t="str">
            <v>LE</v>
          </cell>
          <cell r="C6856" t="str">
            <v>PUGLIA</v>
          </cell>
        </row>
        <row r="6857">
          <cell r="A6857" t="str">
            <v>TAVAGNACCO</v>
          </cell>
          <cell r="B6857" t="str">
            <v>UD</v>
          </cell>
          <cell r="C6857" t="str">
            <v>FRIULI VENEZIA GIULIA</v>
          </cell>
        </row>
        <row r="6858">
          <cell r="A6858" t="str">
            <v>TAVAGNASCO</v>
          </cell>
          <cell r="B6858" t="str">
            <v>TO</v>
          </cell>
          <cell r="C6858" t="str">
            <v>PIEMONTE</v>
          </cell>
        </row>
        <row r="6859">
          <cell r="A6859" t="str">
            <v>TAVARNELLE VAL DI PESA</v>
          </cell>
          <cell r="B6859" t="str">
            <v>FI</v>
          </cell>
          <cell r="C6859" t="str">
            <v>TOSCANA</v>
          </cell>
        </row>
        <row r="6860">
          <cell r="A6860" t="str">
            <v>TAVAZZANO CON VILLAVESCO</v>
          </cell>
          <cell r="B6860" t="str">
            <v>LO</v>
          </cell>
          <cell r="C6860" t="str">
            <v>LOMBARDIA</v>
          </cell>
        </row>
        <row r="6861">
          <cell r="A6861" t="str">
            <v>TAVENNA</v>
          </cell>
          <cell r="B6861" t="str">
            <v>CB</v>
          </cell>
          <cell r="C6861" t="str">
            <v>MOLISE</v>
          </cell>
        </row>
        <row r="6862">
          <cell r="A6862" t="str">
            <v>TAVERNA</v>
          </cell>
          <cell r="B6862" t="str">
            <v>CZ</v>
          </cell>
          <cell r="C6862" t="str">
            <v>CALABRIA</v>
          </cell>
        </row>
        <row r="6863">
          <cell r="A6863" t="str">
            <v>TAVERNERIO</v>
          </cell>
          <cell r="B6863" t="str">
            <v>CO</v>
          </cell>
          <cell r="C6863" t="str">
            <v>LOMBARDIA</v>
          </cell>
        </row>
        <row r="6864">
          <cell r="A6864" t="str">
            <v>TAVERNOLA BERGAMASCA</v>
          </cell>
          <cell r="B6864" t="str">
            <v>BG</v>
          </cell>
          <cell r="C6864" t="str">
            <v>LOMBARDIA</v>
          </cell>
        </row>
        <row r="6865">
          <cell r="A6865" t="str">
            <v>TAVERNOLE SUL MELLA</v>
          </cell>
          <cell r="B6865" t="str">
            <v>BS</v>
          </cell>
          <cell r="C6865" t="str">
            <v>LOMBARDIA</v>
          </cell>
        </row>
        <row r="6866">
          <cell r="A6866" t="str">
            <v>TAVIANO</v>
          </cell>
          <cell r="B6866" t="str">
            <v>LE</v>
          </cell>
          <cell r="C6866" t="str">
            <v>PUGLIA</v>
          </cell>
        </row>
        <row r="6867">
          <cell r="A6867" t="str">
            <v>TAVIGLIANO</v>
          </cell>
          <cell r="B6867" t="str">
            <v>BI</v>
          </cell>
          <cell r="C6867" t="str">
            <v>PIEMONTE</v>
          </cell>
        </row>
        <row r="6868">
          <cell r="A6868" t="str">
            <v>TAVOLETO</v>
          </cell>
          <cell r="B6868" t="str">
            <v>PS</v>
          </cell>
          <cell r="C6868" t="str">
            <v>MARCHE</v>
          </cell>
        </row>
        <row r="6869">
          <cell r="A6869" t="str">
            <v>TAVULLIA</v>
          </cell>
          <cell r="B6869" t="str">
            <v>PS</v>
          </cell>
          <cell r="C6869" t="str">
            <v>MARCHE</v>
          </cell>
        </row>
        <row r="6870">
          <cell r="A6870" t="str">
            <v>TEANA</v>
          </cell>
          <cell r="B6870" t="str">
            <v>PZ</v>
          </cell>
          <cell r="C6870" t="str">
            <v>BASILICATA</v>
          </cell>
        </row>
        <row r="6871">
          <cell r="A6871" t="str">
            <v>TEANO</v>
          </cell>
          <cell r="B6871" t="str">
            <v>CE</v>
          </cell>
          <cell r="C6871" t="str">
            <v>CAMPANIA</v>
          </cell>
        </row>
        <row r="6872">
          <cell r="A6872" t="str">
            <v>TEGGIANO</v>
          </cell>
          <cell r="B6872" t="str">
            <v>SA</v>
          </cell>
          <cell r="C6872" t="str">
            <v>CAMPANIA</v>
          </cell>
        </row>
        <row r="6873">
          <cell r="A6873" t="str">
            <v>TEGLIO</v>
          </cell>
          <cell r="B6873" t="str">
            <v>SO</v>
          </cell>
          <cell r="C6873" t="str">
            <v>LOMBARDIA</v>
          </cell>
        </row>
        <row r="6874">
          <cell r="A6874" t="str">
            <v>TEGLIO VENETO</v>
          </cell>
          <cell r="B6874" t="str">
            <v>VE</v>
          </cell>
          <cell r="C6874" t="str">
            <v>VENETO</v>
          </cell>
        </row>
        <row r="6875">
          <cell r="A6875" t="str">
            <v>TELESE TERME</v>
          </cell>
          <cell r="B6875" t="str">
            <v>BN</v>
          </cell>
          <cell r="C6875" t="str">
            <v>CAMPANIA</v>
          </cell>
        </row>
        <row r="6876">
          <cell r="A6876" t="str">
            <v>TELGATE</v>
          </cell>
          <cell r="B6876" t="str">
            <v>BG</v>
          </cell>
          <cell r="C6876" t="str">
            <v>LOMBARDIA</v>
          </cell>
        </row>
        <row r="6877">
          <cell r="A6877" t="str">
            <v>TELVE</v>
          </cell>
          <cell r="B6877" t="str">
            <v>TN</v>
          </cell>
          <cell r="C6877" t="str">
            <v>TRENTINO ALTO ADIGE</v>
          </cell>
        </row>
        <row r="6878">
          <cell r="A6878" t="str">
            <v>TELVE DI SOPRA</v>
          </cell>
          <cell r="B6878" t="str">
            <v>TN</v>
          </cell>
          <cell r="C6878" t="str">
            <v>TRENTINO ALTO ADIGE</v>
          </cell>
        </row>
        <row r="6879">
          <cell r="A6879" t="str">
            <v>TEMU'</v>
          </cell>
          <cell r="B6879" t="str">
            <v>BS</v>
          </cell>
          <cell r="C6879" t="str">
            <v>LOMBARDIA</v>
          </cell>
        </row>
        <row r="6880">
          <cell r="A6880" t="str">
            <v>TENNA</v>
          </cell>
          <cell r="B6880" t="str">
            <v>TN</v>
          </cell>
          <cell r="C6880" t="str">
            <v>TRENTINO ALTO ADIGE</v>
          </cell>
        </row>
        <row r="6881">
          <cell r="A6881" t="str">
            <v>TENNO</v>
          </cell>
          <cell r="B6881" t="str">
            <v>TN</v>
          </cell>
          <cell r="C6881" t="str">
            <v>TRENTINO ALTO ADIGE</v>
          </cell>
        </row>
        <row r="6882">
          <cell r="A6882" t="str">
            <v>TEOLO</v>
          </cell>
          <cell r="B6882" t="str">
            <v>PD</v>
          </cell>
          <cell r="C6882" t="str">
            <v>VENETO</v>
          </cell>
        </row>
        <row r="6883">
          <cell r="A6883" t="str">
            <v>TEOR</v>
          </cell>
          <cell r="B6883" t="str">
            <v>UD</v>
          </cell>
          <cell r="C6883" t="str">
            <v>FRIULI VENEZIA GIULIA</v>
          </cell>
        </row>
        <row r="6884">
          <cell r="A6884" t="str">
            <v>TEORA</v>
          </cell>
          <cell r="B6884" t="str">
            <v>AV</v>
          </cell>
          <cell r="C6884" t="str">
            <v>CAMPANIA</v>
          </cell>
        </row>
        <row r="6885">
          <cell r="A6885" t="str">
            <v>TERAMO</v>
          </cell>
          <cell r="B6885" t="str">
            <v>TE</v>
          </cell>
          <cell r="C6885" t="str">
            <v>ABRUZZO</v>
          </cell>
        </row>
        <row r="6886">
          <cell r="A6886" t="str">
            <v>TERDOBBIATE</v>
          </cell>
          <cell r="B6886" t="str">
            <v>NO</v>
          </cell>
          <cell r="C6886" t="str">
            <v>PIEMONTE</v>
          </cell>
        </row>
        <row r="6887">
          <cell r="A6887" t="str">
            <v>TERELLE</v>
          </cell>
          <cell r="B6887" t="str">
            <v>FR</v>
          </cell>
          <cell r="C6887" t="str">
            <v>LAZIO</v>
          </cell>
        </row>
        <row r="6888">
          <cell r="A6888" t="str">
            <v>TERENTO</v>
          </cell>
          <cell r="B6888" t="str">
            <v>BZ</v>
          </cell>
          <cell r="C6888" t="str">
            <v>TRENTINO ALTO ADIGE</v>
          </cell>
        </row>
        <row r="6889">
          <cell r="A6889" t="str">
            <v>TERENZO</v>
          </cell>
          <cell r="B6889" t="str">
            <v>PR</v>
          </cell>
          <cell r="C6889" t="str">
            <v>EMILIA ROMAGNA</v>
          </cell>
        </row>
        <row r="6890">
          <cell r="A6890" t="str">
            <v>TERLAGO</v>
          </cell>
          <cell r="B6890" t="str">
            <v>TN</v>
          </cell>
          <cell r="C6890" t="str">
            <v>TRENTINO ALTO ADIGE</v>
          </cell>
        </row>
        <row r="6891">
          <cell r="A6891" t="str">
            <v>TERLANO</v>
          </cell>
          <cell r="B6891" t="str">
            <v>BZ</v>
          </cell>
          <cell r="C6891" t="str">
            <v>TRENTINO ALTO ADIGE</v>
          </cell>
        </row>
        <row r="6892">
          <cell r="A6892" t="str">
            <v>TERLIZZI</v>
          </cell>
          <cell r="B6892" t="str">
            <v>BA</v>
          </cell>
          <cell r="C6892" t="str">
            <v>PUGLIA</v>
          </cell>
        </row>
        <row r="6893">
          <cell r="A6893" t="str">
            <v>TERME VIGLIATORE</v>
          </cell>
          <cell r="B6893" t="str">
            <v>ME</v>
          </cell>
          <cell r="C6893" t="str">
            <v>SICILIA</v>
          </cell>
        </row>
        <row r="6894">
          <cell r="A6894" t="str">
            <v>TERMENO SULLA STRADA DEL VINO</v>
          </cell>
          <cell r="B6894" t="str">
            <v>BZ</v>
          </cell>
          <cell r="C6894" t="str">
            <v>TRENTINO ALTO ADIGE</v>
          </cell>
        </row>
        <row r="6895">
          <cell r="A6895" t="str">
            <v>TERMINI IMERESE</v>
          </cell>
          <cell r="B6895" t="str">
            <v>PA</v>
          </cell>
          <cell r="C6895" t="str">
            <v>SICILIA</v>
          </cell>
        </row>
        <row r="6896">
          <cell r="A6896" t="str">
            <v>TERMOLI</v>
          </cell>
          <cell r="B6896" t="str">
            <v>CB</v>
          </cell>
          <cell r="C6896" t="str">
            <v>MOLISE</v>
          </cell>
        </row>
        <row r="6897">
          <cell r="A6897" t="str">
            <v>TERNATE</v>
          </cell>
          <cell r="B6897" t="str">
            <v>VA</v>
          </cell>
          <cell r="C6897" t="str">
            <v>LOMBARDIA</v>
          </cell>
        </row>
        <row r="6898">
          <cell r="A6898" t="str">
            <v>TERNENGO</v>
          </cell>
          <cell r="B6898" t="str">
            <v>BI</v>
          </cell>
          <cell r="C6898" t="str">
            <v>PIEMONTE</v>
          </cell>
        </row>
        <row r="6899">
          <cell r="A6899" t="str">
            <v>TERNI</v>
          </cell>
          <cell r="B6899" t="str">
            <v>TR</v>
          </cell>
          <cell r="C6899" t="str">
            <v>UMBRIA</v>
          </cell>
        </row>
        <row r="6900">
          <cell r="A6900" t="str">
            <v>TERNO D'ISOLA</v>
          </cell>
          <cell r="B6900" t="str">
            <v>BG</v>
          </cell>
          <cell r="C6900" t="str">
            <v>LOMBARDIA</v>
          </cell>
        </row>
        <row r="6901">
          <cell r="A6901" t="str">
            <v>TERRACINA</v>
          </cell>
          <cell r="B6901" t="str">
            <v>LT</v>
          </cell>
          <cell r="C6901" t="str">
            <v>LAZIO</v>
          </cell>
        </row>
        <row r="6902">
          <cell r="A6902" t="str">
            <v>TERRAGNOLO</v>
          </cell>
          <cell r="B6902" t="str">
            <v>TN</v>
          </cell>
          <cell r="C6902" t="str">
            <v>TRENTINO ALTO ADIGE</v>
          </cell>
        </row>
        <row r="6903">
          <cell r="A6903" t="str">
            <v>TERRANOVA DA SIBARI</v>
          </cell>
          <cell r="B6903" t="str">
            <v>CS</v>
          </cell>
          <cell r="C6903" t="str">
            <v>CALABRIA</v>
          </cell>
        </row>
        <row r="6904">
          <cell r="A6904" t="str">
            <v>TERRANOVA DEI PASSERINI</v>
          </cell>
          <cell r="B6904" t="str">
            <v>LO</v>
          </cell>
          <cell r="C6904" t="str">
            <v>LOMBARDIA</v>
          </cell>
        </row>
        <row r="6905">
          <cell r="A6905" t="str">
            <v>TERRANOVA DI POLLINO</v>
          </cell>
          <cell r="B6905" t="str">
            <v>PZ</v>
          </cell>
          <cell r="C6905" t="str">
            <v>BASILICATA</v>
          </cell>
        </row>
        <row r="6906">
          <cell r="A6906" t="str">
            <v>TERRANOVA SAPPO MINULIO</v>
          </cell>
          <cell r="B6906" t="str">
            <v>RC</v>
          </cell>
          <cell r="C6906" t="str">
            <v>CALABRIA</v>
          </cell>
        </row>
        <row r="6907">
          <cell r="A6907" t="str">
            <v>TERRANUOVA BRACCIOLINI</v>
          </cell>
          <cell r="B6907" t="str">
            <v>AR</v>
          </cell>
          <cell r="C6907" t="str">
            <v>TOSCANA</v>
          </cell>
        </row>
        <row r="6908">
          <cell r="A6908" t="str">
            <v>TERRASINI</v>
          </cell>
          <cell r="B6908" t="str">
            <v>PA</v>
          </cell>
          <cell r="C6908" t="str">
            <v>SICILIA</v>
          </cell>
        </row>
        <row r="6909">
          <cell r="A6909" t="str">
            <v>TERRASSA PADOVANA</v>
          </cell>
          <cell r="B6909" t="str">
            <v>PD</v>
          </cell>
          <cell r="C6909" t="str">
            <v>VENETO</v>
          </cell>
        </row>
        <row r="6910">
          <cell r="A6910" t="str">
            <v>TERRAVECCHIA</v>
          </cell>
          <cell r="B6910" t="str">
            <v>CS</v>
          </cell>
          <cell r="C6910" t="str">
            <v>CALABRIA</v>
          </cell>
        </row>
        <row r="6911">
          <cell r="A6911" t="str">
            <v>TERRAZZO</v>
          </cell>
          <cell r="B6911" t="str">
            <v>VR</v>
          </cell>
          <cell r="C6911" t="str">
            <v>VENETO</v>
          </cell>
        </row>
        <row r="6912">
          <cell r="A6912" t="str">
            <v>TERRES</v>
          </cell>
          <cell r="B6912" t="str">
            <v>TN</v>
          </cell>
          <cell r="C6912" t="str">
            <v>TRENTINO ALTO ADIGE</v>
          </cell>
        </row>
        <row r="6913">
          <cell r="A6913" t="str">
            <v>TERRICCIOLA</v>
          </cell>
          <cell r="B6913" t="str">
            <v>PI</v>
          </cell>
          <cell r="C6913" t="str">
            <v>TOSCANA</v>
          </cell>
        </row>
        <row r="6914">
          <cell r="A6914" t="str">
            <v>TERRUGGIA</v>
          </cell>
          <cell r="B6914" t="str">
            <v>AL</v>
          </cell>
          <cell r="C6914" t="str">
            <v>PIEMONTE</v>
          </cell>
        </row>
        <row r="6915">
          <cell r="A6915" t="str">
            <v>TERZIGNO</v>
          </cell>
          <cell r="B6915" t="str">
            <v>NA</v>
          </cell>
          <cell r="C6915" t="str">
            <v>CAMPANIA</v>
          </cell>
        </row>
        <row r="6916">
          <cell r="A6916" t="str">
            <v>TERZO</v>
          </cell>
          <cell r="B6916" t="str">
            <v>AL</v>
          </cell>
          <cell r="C6916" t="str">
            <v>PIEMONTE</v>
          </cell>
        </row>
        <row r="6917">
          <cell r="A6917" t="str">
            <v>TERZO D'AQUILEIA</v>
          </cell>
          <cell r="B6917" t="str">
            <v>UD</v>
          </cell>
          <cell r="C6917" t="str">
            <v>FRIULI VENEZIA GIULIA</v>
          </cell>
        </row>
        <row r="6918">
          <cell r="A6918" t="str">
            <v>TERZOLAS</v>
          </cell>
          <cell r="B6918" t="str">
            <v>TN</v>
          </cell>
          <cell r="C6918" t="str">
            <v>TRENTINO ALTO ADIGE</v>
          </cell>
        </row>
        <row r="6919">
          <cell r="A6919" t="str">
            <v>TERZORIO</v>
          </cell>
          <cell r="B6919" t="str">
            <v>IM</v>
          </cell>
          <cell r="C6919" t="str">
            <v>LIGURIA</v>
          </cell>
        </row>
        <row r="6920">
          <cell r="A6920" t="str">
            <v>TESERO</v>
          </cell>
          <cell r="B6920" t="str">
            <v>TN</v>
          </cell>
          <cell r="C6920" t="str">
            <v>TRENTINO ALTO ADIGE</v>
          </cell>
        </row>
        <row r="6921">
          <cell r="A6921" t="str">
            <v>TESIMO</v>
          </cell>
          <cell r="B6921" t="str">
            <v>BZ</v>
          </cell>
          <cell r="C6921" t="str">
            <v>TRENTINO ALTO ADIGE</v>
          </cell>
        </row>
        <row r="6922">
          <cell r="A6922" t="str">
            <v>TESSENNANO</v>
          </cell>
          <cell r="B6922" t="str">
            <v>VT</v>
          </cell>
          <cell r="C6922" t="str">
            <v>LAZIO</v>
          </cell>
        </row>
        <row r="6923">
          <cell r="A6923" t="str">
            <v>TESTICO</v>
          </cell>
          <cell r="B6923" t="str">
            <v>SV</v>
          </cell>
          <cell r="C6923" t="str">
            <v>LIGURIA</v>
          </cell>
        </row>
        <row r="6924">
          <cell r="A6924" t="str">
            <v>TEVEROLA</v>
          </cell>
          <cell r="B6924" t="str">
            <v>CE</v>
          </cell>
          <cell r="C6924" t="str">
            <v>CAMPANIA</v>
          </cell>
        </row>
        <row r="6925">
          <cell r="A6925" t="str">
            <v>TEZZE SUL BRENTA</v>
          </cell>
          <cell r="B6925" t="str">
            <v>VI</v>
          </cell>
          <cell r="C6925" t="str">
            <v>VENETO</v>
          </cell>
        </row>
        <row r="6926">
          <cell r="A6926" t="str">
            <v>THIENE</v>
          </cell>
          <cell r="B6926" t="str">
            <v>VI</v>
          </cell>
          <cell r="C6926" t="str">
            <v>VENETO</v>
          </cell>
        </row>
        <row r="6927">
          <cell r="A6927" t="str">
            <v>TIARNO DI SOPRA</v>
          </cell>
          <cell r="B6927" t="str">
            <v>TN</v>
          </cell>
          <cell r="C6927" t="str">
            <v>TRENTINO ALTO ADIGE</v>
          </cell>
        </row>
        <row r="6928">
          <cell r="A6928" t="str">
            <v>TIARNO DI SOTTO</v>
          </cell>
          <cell r="B6928" t="str">
            <v>TN</v>
          </cell>
          <cell r="C6928" t="str">
            <v>TRENTINO ALTO ADIGE</v>
          </cell>
        </row>
        <row r="6929">
          <cell r="A6929" t="str">
            <v>TICENGO</v>
          </cell>
          <cell r="B6929" t="str">
            <v>CR</v>
          </cell>
          <cell r="C6929" t="str">
            <v>LOMBARDIA</v>
          </cell>
        </row>
        <row r="6930">
          <cell r="A6930" t="str">
            <v>TICINETO</v>
          </cell>
          <cell r="B6930" t="str">
            <v>AL</v>
          </cell>
          <cell r="C6930" t="str">
            <v>PIEMONTE</v>
          </cell>
        </row>
        <row r="6931">
          <cell r="A6931" t="str">
            <v>TIGGIANO</v>
          </cell>
          <cell r="B6931" t="str">
            <v>LE</v>
          </cell>
          <cell r="C6931" t="str">
            <v>PUGLIA</v>
          </cell>
        </row>
        <row r="6932">
          <cell r="A6932" t="str">
            <v>TIGLIETO</v>
          </cell>
          <cell r="B6932" t="str">
            <v>GE</v>
          </cell>
          <cell r="C6932" t="str">
            <v>LIGURIA</v>
          </cell>
        </row>
        <row r="6933">
          <cell r="A6933" t="str">
            <v>TIGLIOLE</v>
          </cell>
          <cell r="B6933" t="str">
            <v>AT</v>
          </cell>
          <cell r="C6933" t="str">
            <v>PIEMONTE</v>
          </cell>
        </row>
        <row r="6934">
          <cell r="A6934" t="str">
            <v>TIGNALE</v>
          </cell>
          <cell r="B6934" t="str">
            <v>BS</v>
          </cell>
          <cell r="C6934" t="str">
            <v>LOMBARDIA</v>
          </cell>
        </row>
        <row r="6935">
          <cell r="A6935" t="str">
            <v>TIONE DEGLI ABRUZZI</v>
          </cell>
          <cell r="B6935" t="str">
            <v>AQ</v>
          </cell>
          <cell r="C6935" t="str">
            <v>ABRUZZO</v>
          </cell>
        </row>
        <row r="6936">
          <cell r="A6936" t="str">
            <v>TIONE DI TRENTO</v>
          </cell>
          <cell r="B6936" t="str">
            <v>TN</v>
          </cell>
          <cell r="C6936" t="str">
            <v>TRENTINO ALTO ADIGE</v>
          </cell>
        </row>
        <row r="6937">
          <cell r="A6937" t="str">
            <v>TIRANO</v>
          </cell>
          <cell r="B6937" t="str">
            <v>SO</v>
          </cell>
          <cell r="C6937" t="str">
            <v>LOMBARDIA</v>
          </cell>
        </row>
        <row r="6938">
          <cell r="A6938" t="str">
            <v>TIRES</v>
          </cell>
          <cell r="B6938" t="str">
            <v>BZ</v>
          </cell>
          <cell r="C6938" t="str">
            <v>TRENTINO ALTO ADIGE</v>
          </cell>
        </row>
        <row r="6939">
          <cell r="A6939" t="str">
            <v>TIRIOLO</v>
          </cell>
          <cell r="B6939" t="str">
            <v>CZ</v>
          </cell>
          <cell r="C6939" t="str">
            <v>CALABRIA</v>
          </cell>
        </row>
        <row r="6940">
          <cell r="A6940" t="str">
            <v>TIROLO</v>
          </cell>
          <cell r="B6940" t="str">
            <v>BZ</v>
          </cell>
          <cell r="C6940" t="str">
            <v>TRENTINO ALTO ADIGE</v>
          </cell>
        </row>
        <row r="6941">
          <cell r="A6941" t="str">
            <v>TITO</v>
          </cell>
          <cell r="B6941" t="str">
            <v>PZ</v>
          </cell>
          <cell r="C6941" t="str">
            <v>BASILICATA</v>
          </cell>
        </row>
        <row r="6942">
          <cell r="A6942" t="str">
            <v>TIVOLI</v>
          </cell>
          <cell r="B6942" t="str">
            <v>RM</v>
          </cell>
          <cell r="C6942" t="str">
            <v>LAZIO</v>
          </cell>
        </row>
        <row r="6943">
          <cell r="A6943" t="str">
            <v>TIZZANO VAL PARMA</v>
          </cell>
          <cell r="B6943" t="str">
            <v>PR</v>
          </cell>
          <cell r="C6943" t="str">
            <v>EMILIA ROMAGNA</v>
          </cell>
        </row>
        <row r="6944">
          <cell r="A6944" t="str">
            <v>TOANO</v>
          </cell>
          <cell r="B6944" t="str">
            <v>RE</v>
          </cell>
          <cell r="C6944" t="str">
            <v>EMILIA ROMAGNA</v>
          </cell>
        </row>
        <row r="6945">
          <cell r="A6945" t="str">
            <v>TOCCO CAUDIO</v>
          </cell>
          <cell r="B6945" t="str">
            <v>BN</v>
          </cell>
          <cell r="C6945" t="str">
            <v>CAMPANIA</v>
          </cell>
        </row>
        <row r="6946">
          <cell r="A6946" t="str">
            <v>TOCCO DA CASAURIA</v>
          </cell>
          <cell r="B6946" t="str">
            <v>PE</v>
          </cell>
          <cell r="C6946" t="str">
            <v>ABRUZZO</v>
          </cell>
        </row>
        <row r="6947">
          <cell r="A6947" t="str">
            <v>TOCENO</v>
          </cell>
          <cell r="B6947" t="str">
            <v>VB</v>
          </cell>
          <cell r="C6947" t="str">
            <v>PIEMONTE</v>
          </cell>
        </row>
        <row r="6948">
          <cell r="A6948" t="str">
            <v>TODI</v>
          </cell>
          <cell r="B6948" t="str">
            <v>PG</v>
          </cell>
          <cell r="C6948" t="str">
            <v>UMBRIA</v>
          </cell>
        </row>
        <row r="6949">
          <cell r="A6949" t="str">
            <v>TOFFIA</v>
          </cell>
          <cell r="B6949" t="str">
            <v>RI</v>
          </cell>
          <cell r="C6949" t="str">
            <v>LAZIO</v>
          </cell>
        </row>
        <row r="6950">
          <cell r="A6950" t="str">
            <v>TOIRANO</v>
          </cell>
          <cell r="B6950" t="str">
            <v>SV</v>
          </cell>
          <cell r="C6950" t="str">
            <v>LIGURIA</v>
          </cell>
        </row>
        <row r="6951">
          <cell r="A6951" t="str">
            <v>TOLENTINO</v>
          </cell>
          <cell r="B6951" t="str">
            <v>MC</v>
          </cell>
          <cell r="C6951" t="str">
            <v>MARCHE</v>
          </cell>
        </row>
        <row r="6952">
          <cell r="A6952" t="str">
            <v>TOLFA</v>
          </cell>
          <cell r="B6952" t="str">
            <v>RM</v>
          </cell>
          <cell r="C6952" t="str">
            <v>LAZIO</v>
          </cell>
        </row>
        <row r="6953">
          <cell r="A6953" t="str">
            <v>TOLLEGNO</v>
          </cell>
          <cell r="B6953" t="str">
            <v>BI</v>
          </cell>
          <cell r="C6953" t="str">
            <v>PIEMONTE</v>
          </cell>
        </row>
        <row r="6954">
          <cell r="A6954" t="str">
            <v>TOLLO</v>
          </cell>
          <cell r="B6954" t="str">
            <v>CH</v>
          </cell>
          <cell r="C6954" t="str">
            <v>ABRUZZO</v>
          </cell>
        </row>
        <row r="6955">
          <cell r="A6955" t="str">
            <v>TOLMEZZO</v>
          </cell>
          <cell r="B6955" t="str">
            <v>UD</v>
          </cell>
          <cell r="C6955" t="str">
            <v>FRIULI VENEZIA GIULIA</v>
          </cell>
        </row>
        <row r="6956">
          <cell r="A6956" t="str">
            <v>TOLVE</v>
          </cell>
          <cell r="B6956" t="str">
            <v>PZ</v>
          </cell>
          <cell r="C6956" t="str">
            <v>BASILICATA</v>
          </cell>
        </row>
        <row r="6957">
          <cell r="A6957" t="str">
            <v>TOMBOLO</v>
          </cell>
          <cell r="B6957" t="str">
            <v>PD</v>
          </cell>
          <cell r="C6957" t="str">
            <v>VENETO</v>
          </cell>
        </row>
        <row r="6958">
          <cell r="A6958" t="str">
            <v>TON</v>
          </cell>
          <cell r="B6958" t="str">
            <v>TN</v>
          </cell>
          <cell r="C6958" t="str">
            <v>TRENTINO ALTO ADIGE</v>
          </cell>
        </row>
        <row r="6959">
          <cell r="A6959" t="str">
            <v>TONADICO</v>
          </cell>
          <cell r="B6959" t="str">
            <v>TN</v>
          </cell>
          <cell r="C6959" t="str">
            <v>TRENTINO ALTO ADIGE</v>
          </cell>
        </row>
        <row r="6960">
          <cell r="A6960" t="str">
            <v>TONCO</v>
          </cell>
          <cell r="B6960" t="str">
            <v>AT</v>
          </cell>
          <cell r="C6960" t="str">
            <v>PIEMONTE</v>
          </cell>
        </row>
        <row r="6961">
          <cell r="A6961" t="str">
            <v>TONENGO</v>
          </cell>
          <cell r="B6961" t="str">
            <v>AT</v>
          </cell>
          <cell r="C6961" t="str">
            <v>PIEMONTE</v>
          </cell>
        </row>
        <row r="6962">
          <cell r="A6962" t="str">
            <v>TONEZZA DEL CIMONE</v>
          </cell>
          <cell r="B6962" t="str">
            <v>VI</v>
          </cell>
          <cell r="C6962" t="str">
            <v>VENETO</v>
          </cell>
        </row>
        <row r="6963">
          <cell r="A6963" t="str">
            <v>TORA E PICCILLI</v>
          </cell>
          <cell r="B6963" t="str">
            <v>CE</v>
          </cell>
          <cell r="C6963" t="str">
            <v>CAMPANIA</v>
          </cell>
        </row>
        <row r="6964">
          <cell r="A6964" t="str">
            <v>TORANO CASTELLO</v>
          </cell>
          <cell r="B6964" t="str">
            <v>CS</v>
          </cell>
          <cell r="C6964" t="str">
            <v>CALABRIA</v>
          </cell>
        </row>
        <row r="6965">
          <cell r="A6965" t="str">
            <v>TORANO NUOVO</v>
          </cell>
          <cell r="B6965" t="str">
            <v>TE</v>
          </cell>
          <cell r="C6965" t="str">
            <v>ABRUZZO</v>
          </cell>
        </row>
        <row r="6966">
          <cell r="A6966" t="str">
            <v>TORBOLE CASAGLIA</v>
          </cell>
          <cell r="B6966" t="str">
            <v>BS</v>
          </cell>
          <cell r="C6966" t="str">
            <v>LOMBARDIA</v>
          </cell>
        </row>
        <row r="6967">
          <cell r="A6967" t="str">
            <v>TORCEGNO</v>
          </cell>
          <cell r="B6967" t="str">
            <v>TN</v>
          </cell>
          <cell r="C6967" t="str">
            <v>TRENTINO ALTO ADIGE</v>
          </cell>
        </row>
        <row r="6968">
          <cell r="A6968" t="str">
            <v>TORCHIARA</v>
          </cell>
          <cell r="B6968" t="str">
            <v>SA</v>
          </cell>
          <cell r="C6968" t="str">
            <v>CAMPANIA</v>
          </cell>
        </row>
        <row r="6969">
          <cell r="A6969" t="str">
            <v>TORCHIAROLO</v>
          </cell>
          <cell r="B6969" t="str">
            <v>BR</v>
          </cell>
          <cell r="C6969" t="str">
            <v>PUGLIA</v>
          </cell>
        </row>
        <row r="6970">
          <cell r="A6970" t="str">
            <v>TORELLA DEI LOMBARDI</v>
          </cell>
          <cell r="B6970" t="str">
            <v>AV</v>
          </cell>
          <cell r="C6970" t="str">
            <v>CAMPANIA</v>
          </cell>
        </row>
        <row r="6971">
          <cell r="A6971" t="str">
            <v>TORELLA DEL SANNIO</v>
          </cell>
          <cell r="B6971" t="str">
            <v>CB</v>
          </cell>
          <cell r="C6971" t="str">
            <v>MOLISE</v>
          </cell>
        </row>
        <row r="6972">
          <cell r="A6972" t="str">
            <v>TORGIANO</v>
          </cell>
          <cell r="B6972" t="str">
            <v>PG</v>
          </cell>
          <cell r="C6972" t="str">
            <v>UMBRIA</v>
          </cell>
        </row>
        <row r="6973">
          <cell r="A6973" t="str">
            <v>TORGNON</v>
          </cell>
          <cell r="B6973" t="str">
            <v>AO</v>
          </cell>
          <cell r="C6973" t="str">
            <v>VALLE D'AOSTA</v>
          </cell>
        </row>
        <row r="6974">
          <cell r="A6974" t="str">
            <v>TORINO</v>
          </cell>
          <cell r="B6974" t="str">
            <v>TO</v>
          </cell>
          <cell r="C6974" t="str">
            <v>PIEMONTE</v>
          </cell>
        </row>
        <row r="6975">
          <cell r="A6975" t="str">
            <v>TORINO DI SANGRO</v>
          </cell>
          <cell r="B6975" t="str">
            <v>CH</v>
          </cell>
          <cell r="C6975" t="str">
            <v>ABRUZZO</v>
          </cell>
        </row>
        <row r="6976">
          <cell r="A6976" t="str">
            <v>TORITTO</v>
          </cell>
          <cell r="B6976" t="str">
            <v>BA</v>
          </cell>
          <cell r="C6976" t="str">
            <v>PUGLIA</v>
          </cell>
        </row>
        <row r="6977">
          <cell r="A6977" t="str">
            <v>TORLINO VIMERCATI</v>
          </cell>
          <cell r="B6977" t="str">
            <v>CR</v>
          </cell>
          <cell r="C6977" t="str">
            <v>LOMBARDIA</v>
          </cell>
        </row>
        <row r="6978">
          <cell r="A6978" t="str">
            <v>TORNACO</v>
          </cell>
          <cell r="B6978" t="str">
            <v>NO</v>
          </cell>
          <cell r="C6978" t="str">
            <v>PIEMONTE</v>
          </cell>
        </row>
        <row r="6979">
          <cell r="A6979" t="str">
            <v>TORNARECCIO</v>
          </cell>
          <cell r="B6979" t="str">
            <v>CH</v>
          </cell>
          <cell r="C6979" t="str">
            <v>ABRUZZO</v>
          </cell>
        </row>
        <row r="6980">
          <cell r="A6980" t="str">
            <v>TORNATA</v>
          </cell>
          <cell r="B6980" t="str">
            <v>CR</v>
          </cell>
          <cell r="C6980" t="str">
            <v>LOMBARDIA</v>
          </cell>
        </row>
        <row r="6981">
          <cell r="A6981" t="str">
            <v>TORNIMPARTE</v>
          </cell>
          <cell r="B6981" t="str">
            <v>AQ</v>
          </cell>
          <cell r="C6981" t="str">
            <v>ABRUZZO</v>
          </cell>
        </row>
        <row r="6982">
          <cell r="A6982" t="str">
            <v>TORNO</v>
          </cell>
          <cell r="B6982" t="str">
            <v>CO</v>
          </cell>
          <cell r="C6982" t="str">
            <v>LOMBARDIA</v>
          </cell>
        </row>
        <row r="6983">
          <cell r="A6983" t="str">
            <v>TORNOLO</v>
          </cell>
          <cell r="B6983" t="str">
            <v>PR</v>
          </cell>
          <cell r="C6983" t="str">
            <v>EMILIA ROMAGNA</v>
          </cell>
        </row>
        <row r="6984">
          <cell r="A6984" t="str">
            <v>TORO</v>
          </cell>
          <cell r="B6984" t="str">
            <v>CB</v>
          </cell>
          <cell r="C6984" t="str">
            <v>MOLISE</v>
          </cell>
        </row>
        <row r="6985">
          <cell r="A6985" t="str">
            <v>TORRACA</v>
          </cell>
          <cell r="B6985" t="str">
            <v>SA</v>
          </cell>
          <cell r="C6985" t="str">
            <v>CAMPANIA</v>
          </cell>
        </row>
        <row r="6986">
          <cell r="A6986" t="str">
            <v>TORRAZZA COSTE</v>
          </cell>
          <cell r="B6986" t="str">
            <v>PV</v>
          </cell>
          <cell r="C6986" t="str">
            <v>LOMBARDIA</v>
          </cell>
        </row>
        <row r="6987">
          <cell r="A6987" t="str">
            <v>TORRAZZA PIEMONTE</v>
          </cell>
          <cell r="B6987" t="str">
            <v>TO</v>
          </cell>
          <cell r="C6987" t="str">
            <v>PIEMONTE</v>
          </cell>
        </row>
        <row r="6988">
          <cell r="A6988" t="str">
            <v>TORRAZZO</v>
          </cell>
          <cell r="B6988" t="str">
            <v>BI</v>
          </cell>
          <cell r="C6988" t="str">
            <v>PIEMONTE</v>
          </cell>
        </row>
        <row r="6989">
          <cell r="A6989" t="str">
            <v>TORRE ANNUNZIATA</v>
          </cell>
          <cell r="B6989" t="str">
            <v>NA</v>
          </cell>
          <cell r="C6989" t="str">
            <v>CAMPANIA</v>
          </cell>
        </row>
        <row r="6990">
          <cell r="A6990" t="str">
            <v>TORRE BERETTI E CASTELLARO</v>
          </cell>
          <cell r="B6990" t="str">
            <v>PV</v>
          </cell>
          <cell r="C6990" t="str">
            <v>LOMBARDIA</v>
          </cell>
        </row>
        <row r="6991">
          <cell r="A6991" t="str">
            <v>TORRE BOLDONE</v>
          </cell>
          <cell r="B6991" t="str">
            <v>BG</v>
          </cell>
          <cell r="C6991" t="str">
            <v>LOMBARDIA</v>
          </cell>
        </row>
        <row r="6992">
          <cell r="A6992" t="str">
            <v>TORRE BORMIDA</v>
          </cell>
          <cell r="B6992" t="str">
            <v>CN</v>
          </cell>
          <cell r="C6992" t="str">
            <v>PIEMONTE</v>
          </cell>
        </row>
        <row r="6993">
          <cell r="A6993" t="str">
            <v>TORRE CAJETANI</v>
          </cell>
          <cell r="B6993" t="str">
            <v>FR</v>
          </cell>
          <cell r="C6993" t="str">
            <v>LAZIO</v>
          </cell>
        </row>
        <row r="6994">
          <cell r="A6994" t="str">
            <v>TORRE CANAVESE</v>
          </cell>
          <cell r="B6994" t="str">
            <v>TO</v>
          </cell>
          <cell r="C6994" t="str">
            <v>PIEMONTE</v>
          </cell>
        </row>
        <row r="6995">
          <cell r="A6995" t="str">
            <v>TORRE D'ARESE</v>
          </cell>
          <cell r="B6995" t="str">
            <v>PV</v>
          </cell>
          <cell r="C6995" t="str">
            <v>LOMBARDIA</v>
          </cell>
        </row>
        <row r="6996">
          <cell r="A6996" t="str">
            <v>TORRE DE' PASSERI</v>
          </cell>
          <cell r="B6996" t="str">
            <v>PE</v>
          </cell>
          <cell r="C6996" t="str">
            <v>ABRUZZO</v>
          </cell>
        </row>
        <row r="6997">
          <cell r="A6997" t="str">
            <v>TORRE DE'BUSI</v>
          </cell>
          <cell r="B6997" t="str">
            <v>LC</v>
          </cell>
          <cell r="C6997" t="str">
            <v>LOMBARDIA</v>
          </cell>
        </row>
        <row r="6998">
          <cell r="A6998" t="str">
            <v>TORRE DEL GRECO</v>
          </cell>
          <cell r="B6998" t="str">
            <v>NA</v>
          </cell>
          <cell r="C6998" t="str">
            <v>CAMPANIA</v>
          </cell>
        </row>
        <row r="6999">
          <cell r="A6999" t="str">
            <v>TORRE DE'NEGRI</v>
          </cell>
          <cell r="B6999" t="str">
            <v>PV</v>
          </cell>
          <cell r="C6999" t="str">
            <v>LOMBARDIA</v>
          </cell>
        </row>
        <row r="7000">
          <cell r="A7000" t="str">
            <v>TORRE DE'PICENARDI</v>
          </cell>
          <cell r="B7000" t="str">
            <v>CR</v>
          </cell>
          <cell r="C7000" t="str">
            <v>LOMBARDIA</v>
          </cell>
        </row>
        <row r="7001">
          <cell r="A7001" t="str">
            <v>TORRE DE'ROVERI</v>
          </cell>
          <cell r="B7001" t="str">
            <v>BG</v>
          </cell>
          <cell r="C7001" t="str">
            <v>LOMBARDIA</v>
          </cell>
        </row>
        <row r="7002">
          <cell r="A7002" t="str">
            <v>TORRE DI MOSTO</v>
          </cell>
          <cell r="B7002" t="str">
            <v>VE</v>
          </cell>
          <cell r="C7002" t="str">
            <v>VENETO</v>
          </cell>
        </row>
        <row r="7003">
          <cell r="A7003" t="str">
            <v>TORRE DI RUGGIERO</v>
          </cell>
          <cell r="B7003" t="str">
            <v>CZ</v>
          </cell>
          <cell r="C7003" t="str">
            <v>CALABRIA</v>
          </cell>
        </row>
        <row r="7004">
          <cell r="A7004" t="str">
            <v>TORRE DI SANTA MARIA</v>
          </cell>
          <cell r="B7004" t="str">
            <v>SO</v>
          </cell>
          <cell r="C7004" t="str">
            <v>LOMBARDIA</v>
          </cell>
        </row>
        <row r="7005">
          <cell r="A7005" t="str">
            <v>TORRE D'ISOLA</v>
          </cell>
          <cell r="B7005" t="str">
            <v>PV</v>
          </cell>
          <cell r="C7005" t="str">
            <v>LOMBARDIA</v>
          </cell>
        </row>
        <row r="7006">
          <cell r="A7006" t="str">
            <v>TORRE LE NOCELLE</v>
          </cell>
          <cell r="B7006" t="str">
            <v>AV</v>
          </cell>
          <cell r="C7006" t="str">
            <v>CAMPANIA</v>
          </cell>
        </row>
        <row r="7007">
          <cell r="A7007" t="str">
            <v>TORRE MONDOVI'</v>
          </cell>
          <cell r="B7007" t="str">
            <v>CN</v>
          </cell>
          <cell r="C7007" t="str">
            <v>PIEMONTE</v>
          </cell>
        </row>
        <row r="7008">
          <cell r="A7008" t="str">
            <v>TORRE ORSAIA</v>
          </cell>
          <cell r="B7008" t="str">
            <v>SA</v>
          </cell>
          <cell r="C7008" t="str">
            <v>CAMPANIA</v>
          </cell>
        </row>
        <row r="7009">
          <cell r="A7009" t="str">
            <v>TORRE PALLAVICINA</v>
          </cell>
          <cell r="B7009" t="str">
            <v>BG</v>
          </cell>
          <cell r="C7009" t="str">
            <v>LOMBARDIA</v>
          </cell>
        </row>
        <row r="7010">
          <cell r="A7010" t="str">
            <v>TORRE PELLICE</v>
          </cell>
          <cell r="B7010" t="str">
            <v>TO</v>
          </cell>
          <cell r="C7010" t="str">
            <v>PIEMONTE</v>
          </cell>
        </row>
        <row r="7011">
          <cell r="A7011" t="str">
            <v>TORRE SAN GIORGIO</v>
          </cell>
          <cell r="B7011" t="str">
            <v>CN</v>
          </cell>
          <cell r="C7011" t="str">
            <v>PIEMONTE</v>
          </cell>
        </row>
        <row r="7012">
          <cell r="A7012" t="str">
            <v>TORRE SAN PATRIZIO</v>
          </cell>
          <cell r="B7012" t="str">
            <v>AP</v>
          </cell>
          <cell r="C7012" t="str">
            <v>MARCHE</v>
          </cell>
        </row>
        <row r="7013">
          <cell r="A7013" t="str">
            <v>TORRE SANTA SUSANNA</v>
          </cell>
          <cell r="B7013" t="str">
            <v>BR</v>
          </cell>
          <cell r="C7013" t="str">
            <v>PUGLIA</v>
          </cell>
        </row>
        <row r="7014">
          <cell r="A7014" t="str">
            <v>TORREANO</v>
          </cell>
          <cell r="B7014" t="str">
            <v>UD</v>
          </cell>
          <cell r="C7014" t="str">
            <v>FRIULI VENEZIA GIULIA</v>
          </cell>
        </row>
        <row r="7015">
          <cell r="A7015" t="str">
            <v>TORREBELVICINO</v>
          </cell>
          <cell r="B7015" t="str">
            <v>VI</v>
          </cell>
          <cell r="C7015" t="str">
            <v>VENETO</v>
          </cell>
        </row>
        <row r="7016">
          <cell r="A7016" t="str">
            <v>TORREBRUNA</v>
          </cell>
          <cell r="B7016" t="str">
            <v>CH</v>
          </cell>
          <cell r="C7016" t="str">
            <v>ABRUZZO</v>
          </cell>
        </row>
        <row r="7017">
          <cell r="A7017" t="str">
            <v>TORRECUSO</v>
          </cell>
          <cell r="B7017" t="str">
            <v>BN</v>
          </cell>
          <cell r="C7017" t="str">
            <v>CAMPANIA</v>
          </cell>
        </row>
        <row r="7018">
          <cell r="A7018" t="str">
            <v>TORREGLIA</v>
          </cell>
          <cell r="B7018" t="str">
            <v>PD</v>
          </cell>
          <cell r="C7018" t="str">
            <v>VENETO</v>
          </cell>
        </row>
        <row r="7019">
          <cell r="A7019" t="str">
            <v>TORREGROTTA</v>
          </cell>
          <cell r="B7019" t="str">
            <v>ME</v>
          </cell>
          <cell r="C7019" t="str">
            <v>SICILIA</v>
          </cell>
        </row>
        <row r="7020">
          <cell r="A7020" t="str">
            <v>TORREMAGGIORE</v>
          </cell>
          <cell r="B7020" t="str">
            <v>FG</v>
          </cell>
          <cell r="C7020" t="str">
            <v>PUGLIA</v>
          </cell>
        </row>
        <row r="7021">
          <cell r="A7021" t="str">
            <v>TORRENOVA</v>
          </cell>
          <cell r="B7021" t="str">
            <v>ME</v>
          </cell>
          <cell r="C7021" t="str">
            <v>SICILIA</v>
          </cell>
        </row>
        <row r="7022">
          <cell r="A7022" t="str">
            <v>TORRESINA</v>
          </cell>
          <cell r="B7022" t="str">
            <v>CN</v>
          </cell>
          <cell r="C7022" t="str">
            <v>PIEMONTE</v>
          </cell>
        </row>
        <row r="7023">
          <cell r="A7023" t="str">
            <v>TORRETTA</v>
          </cell>
          <cell r="B7023" t="str">
            <v>PA</v>
          </cell>
          <cell r="C7023" t="str">
            <v>SICILIA</v>
          </cell>
        </row>
        <row r="7024">
          <cell r="A7024" t="str">
            <v>TORREVECCHIA PIA</v>
          </cell>
          <cell r="B7024" t="str">
            <v>PV</v>
          </cell>
          <cell r="C7024" t="str">
            <v>LOMBARDIA</v>
          </cell>
        </row>
        <row r="7025">
          <cell r="A7025" t="str">
            <v>TORREVECCHIA TEATINA</v>
          </cell>
          <cell r="B7025" t="str">
            <v>CH</v>
          </cell>
          <cell r="C7025" t="str">
            <v>ABRUZZO</v>
          </cell>
        </row>
        <row r="7026">
          <cell r="A7026" t="str">
            <v>TORRI DEL BENACO</v>
          </cell>
          <cell r="B7026" t="str">
            <v>VR</v>
          </cell>
          <cell r="C7026" t="str">
            <v>VENETO</v>
          </cell>
        </row>
        <row r="7027">
          <cell r="A7027" t="str">
            <v>TORRI DI QUARTESOLO</v>
          </cell>
          <cell r="B7027" t="str">
            <v>VI</v>
          </cell>
          <cell r="C7027" t="str">
            <v>VENETO</v>
          </cell>
        </row>
        <row r="7028">
          <cell r="A7028" t="str">
            <v>TORRI IN SABINA</v>
          </cell>
          <cell r="B7028" t="str">
            <v>RI</v>
          </cell>
          <cell r="C7028" t="str">
            <v>LAZIO</v>
          </cell>
        </row>
        <row r="7029">
          <cell r="A7029" t="str">
            <v>TORRIANA</v>
          </cell>
          <cell r="B7029" t="str">
            <v>RN</v>
          </cell>
          <cell r="C7029" t="str">
            <v>EMILIA ROMAGNA</v>
          </cell>
        </row>
        <row r="7030">
          <cell r="A7030" t="str">
            <v>TORRICE</v>
          </cell>
          <cell r="B7030" t="str">
            <v>FR</v>
          </cell>
          <cell r="C7030" t="str">
            <v>LAZIO</v>
          </cell>
        </row>
        <row r="7031">
          <cell r="A7031" t="str">
            <v>TORRICELLA</v>
          </cell>
          <cell r="B7031" t="str">
            <v>TA</v>
          </cell>
          <cell r="C7031" t="str">
            <v>PUGLIA</v>
          </cell>
        </row>
        <row r="7032">
          <cell r="A7032" t="str">
            <v>TORRICELLA DEL PIZZO</v>
          </cell>
          <cell r="B7032" t="str">
            <v>CR</v>
          </cell>
          <cell r="C7032" t="str">
            <v>LOMBARDIA</v>
          </cell>
        </row>
        <row r="7033">
          <cell r="A7033" t="str">
            <v>TORRICELLA IN SABINA</v>
          </cell>
          <cell r="B7033" t="str">
            <v>RI</v>
          </cell>
          <cell r="C7033" t="str">
            <v>LAZIO</v>
          </cell>
        </row>
        <row r="7034">
          <cell r="A7034" t="str">
            <v>TORRICELLA PELIGNA</v>
          </cell>
          <cell r="B7034" t="str">
            <v>CH</v>
          </cell>
          <cell r="C7034" t="str">
            <v>ABRUZZO</v>
          </cell>
        </row>
        <row r="7035">
          <cell r="A7035" t="str">
            <v>TORRICELLA SICURA</v>
          </cell>
          <cell r="B7035" t="str">
            <v>TE</v>
          </cell>
          <cell r="C7035" t="str">
            <v>ABRUZZO</v>
          </cell>
        </row>
        <row r="7036">
          <cell r="A7036" t="str">
            <v>TORRICELLA VERZATE</v>
          </cell>
          <cell r="B7036" t="str">
            <v>PV</v>
          </cell>
          <cell r="C7036" t="str">
            <v>LOMBARDIA</v>
          </cell>
        </row>
        <row r="7037">
          <cell r="A7037" t="str">
            <v>TORRIGLIA</v>
          </cell>
          <cell r="B7037" t="str">
            <v>GE</v>
          </cell>
          <cell r="C7037" t="str">
            <v>LIGURIA</v>
          </cell>
        </row>
        <row r="7038">
          <cell r="A7038" t="str">
            <v>TORRILE</v>
          </cell>
          <cell r="B7038" t="str">
            <v>PR</v>
          </cell>
          <cell r="C7038" t="str">
            <v>EMILIA ROMAGNA</v>
          </cell>
        </row>
        <row r="7039">
          <cell r="A7039" t="str">
            <v>TORRIONI</v>
          </cell>
          <cell r="B7039" t="str">
            <v>AV</v>
          </cell>
          <cell r="C7039" t="str">
            <v>CAMPANIA</v>
          </cell>
        </row>
        <row r="7040">
          <cell r="A7040" t="str">
            <v>TORRITA DI SIENA</v>
          </cell>
          <cell r="B7040" t="str">
            <v>SI</v>
          </cell>
          <cell r="C7040" t="str">
            <v>TOSCANA</v>
          </cell>
        </row>
        <row r="7041">
          <cell r="A7041" t="str">
            <v>TORRITA TIBERINA</v>
          </cell>
          <cell r="B7041" t="str">
            <v>RM</v>
          </cell>
          <cell r="C7041" t="str">
            <v>LAZIO</v>
          </cell>
        </row>
        <row r="7042">
          <cell r="A7042" t="str">
            <v>TORTONA</v>
          </cell>
          <cell r="B7042" t="str">
            <v>AL</v>
          </cell>
          <cell r="C7042" t="str">
            <v>PIEMONTE</v>
          </cell>
        </row>
        <row r="7043">
          <cell r="A7043" t="str">
            <v>TORTORA</v>
          </cell>
          <cell r="B7043" t="str">
            <v>CS</v>
          </cell>
          <cell r="C7043" t="str">
            <v>CALABRIA</v>
          </cell>
        </row>
        <row r="7044">
          <cell r="A7044" t="str">
            <v>TORTORELLA</v>
          </cell>
          <cell r="B7044" t="str">
            <v>SA</v>
          </cell>
          <cell r="C7044" t="str">
            <v>CAMPANIA</v>
          </cell>
        </row>
        <row r="7045">
          <cell r="A7045" t="str">
            <v>TORTORETO</v>
          </cell>
          <cell r="B7045" t="str">
            <v>TE</v>
          </cell>
          <cell r="C7045" t="str">
            <v>ABRUZZO</v>
          </cell>
        </row>
        <row r="7046">
          <cell r="A7046" t="str">
            <v>TORTORICI</v>
          </cell>
          <cell r="B7046" t="str">
            <v>ME</v>
          </cell>
          <cell r="C7046" t="str">
            <v>SICILIA</v>
          </cell>
        </row>
        <row r="7047">
          <cell r="A7047" t="str">
            <v>TORVISCOSA</v>
          </cell>
          <cell r="B7047" t="str">
            <v>UD</v>
          </cell>
          <cell r="C7047" t="str">
            <v>FRIULI VENEZIA GIULIA</v>
          </cell>
        </row>
        <row r="7048">
          <cell r="A7048" t="str">
            <v>TOSCOLANO-MADERNO</v>
          </cell>
          <cell r="B7048" t="str">
            <v>BS</v>
          </cell>
          <cell r="C7048" t="str">
            <v>LOMBARDIA</v>
          </cell>
        </row>
        <row r="7049">
          <cell r="A7049" t="str">
            <v>TOSSICIA</v>
          </cell>
          <cell r="B7049" t="str">
            <v>TE</v>
          </cell>
          <cell r="C7049" t="str">
            <v>ABRUZZO</v>
          </cell>
        </row>
        <row r="7050">
          <cell r="A7050" t="str">
            <v>TOVO DI SANT'AGATA</v>
          </cell>
          <cell r="B7050" t="str">
            <v>SO</v>
          </cell>
          <cell r="C7050" t="str">
            <v>LOMBARDIA</v>
          </cell>
        </row>
        <row r="7051">
          <cell r="A7051" t="str">
            <v>TOVO SAN GIACOMO</v>
          </cell>
          <cell r="B7051" t="str">
            <v>SV</v>
          </cell>
          <cell r="C7051" t="str">
            <v>LIGURIA</v>
          </cell>
        </row>
        <row r="7052">
          <cell r="A7052" t="str">
            <v>TRABIA</v>
          </cell>
          <cell r="B7052" t="str">
            <v>PA</v>
          </cell>
          <cell r="C7052" t="str">
            <v>SICILIA</v>
          </cell>
        </row>
        <row r="7053">
          <cell r="A7053" t="str">
            <v>TRADATE</v>
          </cell>
          <cell r="B7053" t="str">
            <v>VA</v>
          </cell>
          <cell r="C7053" t="str">
            <v>LOMBARDIA</v>
          </cell>
        </row>
        <row r="7054">
          <cell r="A7054" t="str">
            <v>TRAMBILENO</v>
          </cell>
          <cell r="B7054" t="str">
            <v>TN</v>
          </cell>
          <cell r="C7054" t="str">
            <v>TRENTINO ALTO ADIGE</v>
          </cell>
        </row>
        <row r="7055">
          <cell r="A7055" t="str">
            <v>TRAMONTI</v>
          </cell>
          <cell r="B7055" t="str">
            <v>SA</v>
          </cell>
          <cell r="C7055" t="str">
            <v>CAMPANIA</v>
          </cell>
        </row>
        <row r="7056">
          <cell r="A7056" t="str">
            <v>TRAMONTI DI SOPRA</v>
          </cell>
          <cell r="B7056" t="str">
            <v>PN</v>
          </cell>
          <cell r="C7056" t="str">
            <v>FRIULI VENEZIA GIULIA</v>
          </cell>
        </row>
        <row r="7057">
          <cell r="A7057" t="str">
            <v>TRAMONTI DI SOTTO</v>
          </cell>
          <cell r="B7057" t="str">
            <v>PN</v>
          </cell>
          <cell r="C7057" t="str">
            <v>FRIULI VENEZIA GIULIA</v>
          </cell>
        </row>
        <row r="7058">
          <cell r="A7058" t="str">
            <v>TRAMUTOLA</v>
          </cell>
          <cell r="B7058" t="str">
            <v>PZ</v>
          </cell>
          <cell r="C7058" t="str">
            <v>BASILICATA</v>
          </cell>
        </row>
        <row r="7059">
          <cell r="A7059" t="str">
            <v>TRANA</v>
          </cell>
          <cell r="B7059" t="str">
            <v>TO</v>
          </cell>
          <cell r="C7059" t="str">
            <v>PIEMONTE</v>
          </cell>
        </row>
        <row r="7060">
          <cell r="A7060" t="str">
            <v>TRANI</v>
          </cell>
          <cell r="B7060" t="str">
            <v>BA</v>
          </cell>
          <cell r="C7060" t="str">
            <v>PUGLIA</v>
          </cell>
        </row>
        <row r="7061">
          <cell r="A7061" t="str">
            <v>TRANSACQUA</v>
          </cell>
          <cell r="B7061" t="str">
            <v>TN</v>
          </cell>
          <cell r="C7061" t="str">
            <v>TRENTINO ALTO ADIGE</v>
          </cell>
        </row>
        <row r="7062">
          <cell r="A7062" t="str">
            <v>TRAONA</v>
          </cell>
          <cell r="B7062" t="str">
            <v>SO</v>
          </cell>
          <cell r="C7062" t="str">
            <v>LOMBARDIA</v>
          </cell>
        </row>
        <row r="7063">
          <cell r="A7063" t="str">
            <v>TRAPANI</v>
          </cell>
          <cell r="B7063" t="str">
            <v>TP</v>
          </cell>
          <cell r="C7063" t="str">
            <v>SICILIA</v>
          </cell>
        </row>
        <row r="7064">
          <cell r="A7064" t="str">
            <v>TRAPPETO</v>
          </cell>
          <cell r="B7064" t="str">
            <v>PA</v>
          </cell>
          <cell r="C7064" t="str">
            <v>SICILIA</v>
          </cell>
        </row>
        <row r="7065">
          <cell r="A7065" t="str">
            <v>TRAREGO VIGGIONA</v>
          </cell>
          <cell r="B7065" t="str">
            <v>VB</v>
          </cell>
          <cell r="C7065" t="str">
            <v>PIEMONTE</v>
          </cell>
        </row>
        <row r="7066">
          <cell r="A7066" t="str">
            <v>TRASACCO</v>
          </cell>
          <cell r="B7066" t="str">
            <v>AQ</v>
          </cell>
          <cell r="C7066" t="str">
            <v>ABRUZZO</v>
          </cell>
        </row>
        <row r="7067">
          <cell r="A7067" t="str">
            <v>TRASAGHIS</v>
          </cell>
          <cell r="B7067" t="str">
            <v>UD</v>
          </cell>
          <cell r="C7067" t="str">
            <v>FRIULI VENEZIA GIULIA</v>
          </cell>
        </row>
        <row r="7068">
          <cell r="A7068" t="str">
            <v>TRASQUERA</v>
          </cell>
          <cell r="B7068" t="str">
            <v>VB</v>
          </cell>
          <cell r="C7068" t="str">
            <v>PIEMONTE</v>
          </cell>
        </row>
        <row r="7069">
          <cell r="A7069" t="str">
            <v>TRAUSELLA</v>
          </cell>
          <cell r="B7069" t="str">
            <v>TO</v>
          </cell>
          <cell r="C7069" t="str">
            <v>PIEMONTE</v>
          </cell>
        </row>
        <row r="7070">
          <cell r="A7070" t="str">
            <v>TRAVACO' SICCOMARIO</v>
          </cell>
          <cell r="B7070" t="str">
            <v>PV</v>
          </cell>
          <cell r="C7070" t="str">
            <v>LOMBARDIA</v>
          </cell>
        </row>
        <row r="7071">
          <cell r="A7071" t="str">
            <v>TRAVAGLIATO</v>
          </cell>
          <cell r="B7071" t="str">
            <v>BS</v>
          </cell>
          <cell r="C7071" t="str">
            <v>LOMBARDIA</v>
          </cell>
        </row>
        <row r="7072">
          <cell r="A7072" t="str">
            <v>TRAVEDONA-MONATE</v>
          </cell>
          <cell r="B7072" t="str">
            <v>VA</v>
          </cell>
          <cell r="C7072" t="str">
            <v>LOMBARDIA</v>
          </cell>
        </row>
        <row r="7073">
          <cell r="A7073" t="str">
            <v>TRAVERSELLA</v>
          </cell>
          <cell r="B7073" t="str">
            <v>TO</v>
          </cell>
          <cell r="C7073" t="str">
            <v>PIEMONTE</v>
          </cell>
        </row>
        <row r="7074">
          <cell r="A7074" t="str">
            <v>TRAVERSETOLO</v>
          </cell>
          <cell r="B7074" t="str">
            <v>PR</v>
          </cell>
          <cell r="C7074" t="str">
            <v>EMILIA ROMAGNA</v>
          </cell>
        </row>
        <row r="7075">
          <cell r="A7075" t="str">
            <v>TRAVES</v>
          </cell>
          <cell r="B7075" t="str">
            <v>TO</v>
          </cell>
          <cell r="C7075" t="str">
            <v>PIEMONTE</v>
          </cell>
        </row>
        <row r="7076">
          <cell r="A7076" t="str">
            <v>TRAVESIO</v>
          </cell>
          <cell r="B7076" t="str">
            <v>PN</v>
          </cell>
          <cell r="C7076" t="str">
            <v>FRIULI VENEZIA GIULIA</v>
          </cell>
        </row>
        <row r="7077">
          <cell r="A7077" t="str">
            <v>TRAVO</v>
          </cell>
          <cell r="B7077" t="str">
            <v>PC</v>
          </cell>
          <cell r="C7077" t="str">
            <v>EMILIA ROMAGNA</v>
          </cell>
        </row>
        <row r="7078">
          <cell r="A7078" t="str">
            <v>TREBASELEGHE</v>
          </cell>
          <cell r="B7078" t="str">
            <v>PD</v>
          </cell>
          <cell r="C7078" t="str">
            <v>VENETO</v>
          </cell>
        </row>
        <row r="7079">
          <cell r="A7079" t="str">
            <v>TREBISACCE</v>
          </cell>
          <cell r="B7079" t="str">
            <v>CS</v>
          </cell>
          <cell r="C7079" t="str">
            <v>CALABRIA</v>
          </cell>
        </row>
        <row r="7080">
          <cell r="A7080" t="str">
            <v>TRECASALI</v>
          </cell>
          <cell r="B7080" t="str">
            <v>PR</v>
          </cell>
          <cell r="C7080" t="str">
            <v>EMILIA ROMAGNA</v>
          </cell>
        </row>
        <row r="7081">
          <cell r="A7081" t="str">
            <v>TRECASE</v>
          </cell>
          <cell r="B7081" t="str">
            <v>NA</v>
          </cell>
          <cell r="C7081" t="str">
            <v>CAMPANIA</v>
          </cell>
        </row>
        <row r="7082">
          <cell r="A7082" t="str">
            <v>TRECASTAGNI</v>
          </cell>
          <cell r="B7082" t="str">
            <v>CT</v>
          </cell>
          <cell r="C7082" t="str">
            <v>SICILIA</v>
          </cell>
        </row>
        <row r="7083">
          <cell r="A7083" t="str">
            <v>TRECATE</v>
          </cell>
          <cell r="B7083" t="str">
            <v>NO</v>
          </cell>
          <cell r="C7083" t="str">
            <v>PIEMONTE</v>
          </cell>
        </row>
        <row r="7084">
          <cell r="A7084" t="str">
            <v>TRECCHINA</v>
          </cell>
          <cell r="B7084" t="str">
            <v>PZ</v>
          </cell>
          <cell r="C7084" t="str">
            <v>BASILICATA</v>
          </cell>
        </row>
        <row r="7085">
          <cell r="A7085" t="str">
            <v>TRECENTA</v>
          </cell>
          <cell r="B7085" t="str">
            <v>RO</v>
          </cell>
          <cell r="C7085" t="str">
            <v>VENETO</v>
          </cell>
        </row>
        <row r="7086">
          <cell r="A7086" t="str">
            <v>TREDOZIO</v>
          </cell>
          <cell r="B7086" t="str">
            <v>FO</v>
          </cell>
          <cell r="C7086" t="str">
            <v>EMILIA ROMAGNA</v>
          </cell>
        </row>
        <row r="7087">
          <cell r="A7087" t="str">
            <v>TREGLIO</v>
          </cell>
          <cell r="B7087" t="str">
            <v>CH</v>
          </cell>
          <cell r="C7087" t="str">
            <v>ABRUZZO</v>
          </cell>
        </row>
        <row r="7088">
          <cell r="A7088" t="str">
            <v>TREGNAGO</v>
          </cell>
          <cell r="B7088" t="str">
            <v>VR</v>
          </cell>
          <cell r="C7088" t="str">
            <v>VENETO</v>
          </cell>
        </row>
        <row r="7089">
          <cell r="A7089" t="str">
            <v>TREIA</v>
          </cell>
          <cell r="B7089" t="str">
            <v>MC</v>
          </cell>
          <cell r="C7089" t="str">
            <v>MARCHE</v>
          </cell>
        </row>
        <row r="7090">
          <cell r="A7090" t="str">
            <v>TREISO</v>
          </cell>
          <cell r="B7090" t="str">
            <v>CN</v>
          </cell>
          <cell r="C7090" t="str">
            <v>PIEMONTE</v>
          </cell>
        </row>
        <row r="7091">
          <cell r="A7091" t="str">
            <v>TREMENICO</v>
          </cell>
          <cell r="B7091" t="str">
            <v>LC</v>
          </cell>
          <cell r="C7091" t="str">
            <v>LOMBARDIA</v>
          </cell>
        </row>
        <row r="7092">
          <cell r="A7092" t="str">
            <v>TREMESTIERI ETNEO</v>
          </cell>
          <cell r="B7092" t="str">
            <v>CT</v>
          </cell>
          <cell r="C7092" t="str">
            <v>SICILIA</v>
          </cell>
        </row>
        <row r="7093">
          <cell r="A7093" t="str">
            <v>TREMEZZO</v>
          </cell>
          <cell r="B7093" t="str">
            <v>CO</v>
          </cell>
          <cell r="C7093" t="str">
            <v>LOMBARDIA</v>
          </cell>
        </row>
        <row r="7094">
          <cell r="A7094" t="str">
            <v>TREMOSINE</v>
          </cell>
          <cell r="B7094" t="str">
            <v>BS</v>
          </cell>
          <cell r="C7094" t="str">
            <v>LOMBARDIA</v>
          </cell>
        </row>
        <row r="7095">
          <cell r="A7095" t="str">
            <v>TRENTA</v>
          </cell>
          <cell r="B7095" t="str">
            <v>CS</v>
          </cell>
          <cell r="C7095" t="str">
            <v>CALABRIA</v>
          </cell>
        </row>
        <row r="7096">
          <cell r="A7096" t="str">
            <v>TRENTINARA</v>
          </cell>
          <cell r="B7096" t="str">
            <v>SA</v>
          </cell>
          <cell r="C7096" t="str">
            <v>CAMPANIA</v>
          </cell>
        </row>
        <row r="7097">
          <cell r="A7097" t="str">
            <v>TRENTO</v>
          </cell>
          <cell r="B7097" t="str">
            <v>TN</v>
          </cell>
          <cell r="C7097" t="str">
            <v>TRENTINO ALTO ADIGE</v>
          </cell>
        </row>
        <row r="7098">
          <cell r="A7098" t="str">
            <v>TRENTOLA-DUCENTA</v>
          </cell>
          <cell r="B7098" t="str">
            <v>CE</v>
          </cell>
          <cell r="C7098" t="str">
            <v>CAMPANIA</v>
          </cell>
        </row>
        <row r="7099">
          <cell r="A7099" t="str">
            <v>TRENZANO</v>
          </cell>
          <cell r="B7099" t="str">
            <v>BS</v>
          </cell>
          <cell r="C7099" t="str">
            <v>LOMBARDIA</v>
          </cell>
        </row>
        <row r="7100">
          <cell r="A7100" t="str">
            <v>TREPPO CARNICO</v>
          </cell>
          <cell r="B7100" t="str">
            <v>UD</v>
          </cell>
          <cell r="C7100" t="str">
            <v>FRIULI VENEZIA GIULIA</v>
          </cell>
        </row>
        <row r="7101">
          <cell r="A7101" t="str">
            <v>TREPPO GRANDE</v>
          </cell>
          <cell r="B7101" t="str">
            <v>UD</v>
          </cell>
          <cell r="C7101" t="str">
            <v>FRIULI VENEZIA GIULIA</v>
          </cell>
        </row>
        <row r="7102">
          <cell r="A7102" t="str">
            <v>TREPUZZI</v>
          </cell>
          <cell r="B7102" t="str">
            <v>LE</v>
          </cell>
          <cell r="C7102" t="str">
            <v>PUGLIA</v>
          </cell>
        </row>
        <row r="7103">
          <cell r="A7103" t="str">
            <v>TREQUANDA</v>
          </cell>
          <cell r="B7103" t="str">
            <v>SI</v>
          </cell>
          <cell r="C7103" t="str">
            <v>TOSCANA</v>
          </cell>
        </row>
        <row r="7104">
          <cell r="A7104" t="str">
            <v>TRES</v>
          </cell>
          <cell r="B7104" t="str">
            <v>TN</v>
          </cell>
          <cell r="C7104" t="str">
            <v>TRENTINO ALTO ADIGE</v>
          </cell>
        </row>
        <row r="7105">
          <cell r="A7105" t="str">
            <v>TRESANA</v>
          </cell>
          <cell r="B7105" t="str">
            <v>MS</v>
          </cell>
          <cell r="C7105" t="str">
            <v>TOSCANA</v>
          </cell>
        </row>
        <row r="7106">
          <cell r="A7106" t="str">
            <v>TRESCORE BALNEARIO</v>
          </cell>
          <cell r="B7106" t="str">
            <v>BG</v>
          </cell>
          <cell r="C7106" t="str">
            <v>LOMBARDIA</v>
          </cell>
        </row>
        <row r="7107">
          <cell r="A7107" t="str">
            <v>TRESCORE CREMASCO</v>
          </cell>
          <cell r="B7107" t="str">
            <v>CR</v>
          </cell>
          <cell r="C7107" t="str">
            <v>LOMBARDIA</v>
          </cell>
        </row>
        <row r="7108">
          <cell r="A7108" t="str">
            <v>TRESIGALLO</v>
          </cell>
          <cell r="B7108" t="str">
            <v>FE</v>
          </cell>
          <cell r="C7108" t="str">
            <v>EMILIA ROMAGNA</v>
          </cell>
        </row>
        <row r="7109">
          <cell r="A7109" t="str">
            <v>TRESIVIO</v>
          </cell>
          <cell r="B7109" t="str">
            <v>SO</v>
          </cell>
          <cell r="C7109" t="str">
            <v>LOMBARDIA</v>
          </cell>
        </row>
        <row r="7110">
          <cell r="A7110" t="str">
            <v>TREVENZUOLO</v>
          </cell>
          <cell r="B7110" t="str">
            <v>VR</v>
          </cell>
          <cell r="C7110" t="str">
            <v>VENETO</v>
          </cell>
        </row>
        <row r="7111">
          <cell r="A7111" t="str">
            <v>TREVI</v>
          </cell>
          <cell r="B7111" t="str">
            <v>PG</v>
          </cell>
          <cell r="C7111" t="str">
            <v>UMBRIA</v>
          </cell>
        </row>
        <row r="7112">
          <cell r="A7112" t="str">
            <v>TREVI NEL LAZIO</v>
          </cell>
          <cell r="B7112" t="str">
            <v>FR</v>
          </cell>
          <cell r="C7112" t="str">
            <v>LAZIO</v>
          </cell>
        </row>
        <row r="7113">
          <cell r="A7113" t="str">
            <v>TREVICO</v>
          </cell>
          <cell r="B7113" t="str">
            <v>AV</v>
          </cell>
          <cell r="C7113" t="str">
            <v>CAMPANIA</v>
          </cell>
        </row>
        <row r="7114">
          <cell r="A7114" t="str">
            <v>TREVIGLIO</v>
          </cell>
          <cell r="B7114" t="str">
            <v>BG</v>
          </cell>
          <cell r="C7114" t="str">
            <v>LOMBARDIA</v>
          </cell>
        </row>
        <row r="7115">
          <cell r="A7115" t="str">
            <v>TREVIGNANO</v>
          </cell>
          <cell r="B7115" t="str">
            <v>TV</v>
          </cell>
          <cell r="C7115" t="str">
            <v>VENETO</v>
          </cell>
        </row>
        <row r="7116">
          <cell r="A7116" t="str">
            <v>TREVIGNANO ROMANO</v>
          </cell>
          <cell r="B7116" t="str">
            <v>RM</v>
          </cell>
          <cell r="C7116" t="str">
            <v>LAZIO</v>
          </cell>
        </row>
        <row r="7117">
          <cell r="A7117" t="str">
            <v>TREVILLE</v>
          </cell>
          <cell r="B7117" t="str">
            <v>AL</v>
          </cell>
          <cell r="C7117" t="str">
            <v>PIEMONTE</v>
          </cell>
        </row>
        <row r="7118">
          <cell r="A7118" t="str">
            <v>TREVIOLO</v>
          </cell>
          <cell r="B7118" t="str">
            <v>BG</v>
          </cell>
          <cell r="C7118" t="str">
            <v>LOMBARDIA</v>
          </cell>
        </row>
        <row r="7119">
          <cell r="A7119" t="str">
            <v>TREVISO</v>
          </cell>
          <cell r="B7119" t="str">
            <v>TV</v>
          </cell>
          <cell r="C7119" t="str">
            <v>VENETO</v>
          </cell>
        </row>
        <row r="7120">
          <cell r="A7120" t="str">
            <v>TREVISO BRESCIANO</v>
          </cell>
          <cell r="B7120" t="str">
            <v>BS</v>
          </cell>
          <cell r="C7120" t="str">
            <v>LOMBARDIA</v>
          </cell>
        </row>
        <row r="7121">
          <cell r="A7121" t="str">
            <v>TREZZANO ROSA</v>
          </cell>
          <cell r="B7121" t="str">
            <v>MI</v>
          </cell>
          <cell r="C7121" t="str">
            <v>LOMBARDIA</v>
          </cell>
        </row>
        <row r="7122">
          <cell r="A7122" t="str">
            <v>TREZZANO SUL NAVIGLIO</v>
          </cell>
          <cell r="B7122" t="str">
            <v>MI</v>
          </cell>
          <cell r="C7122" t="str">
            <v>LOMBARDIA</v>
          </cell>
        </row>
        <row r="7123">
          <cell r="A7123" t="str">
            <v>TREZZO SULL'ADDA</v>
          </cell>
          <cell r="B7123" t="str">
            <v>MI</v>
          </cell>
          <cell r="C7123" t="str">
            <v>LOMBARDIA</v>
          </cell>
        </row>
        <row r="7124">
          <cell r="A7124" t="str">
            <v>TREZZO TINELLA</v>
          </cell>
          <cell r="B7124" t="str">
            <v>CN</v>
          </cell>
          <cell r="C7124" t="str">
            <v>PIEMONTE</v>
          </cell>
        </row>
        <row r="7125">
          <cell r="A7125" t="str">
            <v>TREZZONE</v>
          </cell>
          <cell r="B7125" t="str">
            <v>CO</v>
          </cell>
          <cell r="C7125" t="str">
            <v>LOMBARDIA</v>
          </cell>
        </row>
        <row r="7126">
          <cell r="A7126" t="str">
            <v>TRIBANO</v>
          </cell>
          <cell r="B7126" t="str">
            <v>PD</v>
          </cell>
          <cell r="C7126" t="str">
            <v>VENETO</v>
          </cell>
        </row>
        <row r="7127">
          <cell r="A7127" t="str">
            <v>TRIBIANO</v>
          </cell>
          <cell r="B7127" t="str">
            <v>MI</v>
          </cell>
          <cell r="C7127" t="str">
            <v>LOMBARDIA</v>
          </cell>
        </row>
        <row r="7128">
          <cell r="A7128" t="str">
            <v>TRIBOGNA</v>
          </cell>
          <cell r="B7128" t="str">
            <v>GE</v>
          </cell>
          <cell r="C7128" t="str">
            <v>LIGURIA</v>
          </cell>
        </row>
        <row r="7129">
          <cell r="A7129" t="str">
            <v>TRICARICO</v>
          </cell>
          <cell r="B7129" t="str">
            <v>MT</v>
          </cell>
          <cell r="C7129" t="str">
            <v>BASILICATA</v>
          </cell>
        </row>
        <row r="7130">
          <cell r="A7130" t="str">
            <v>TRICASE</v>
          </cell>
          <cell r="B7130" t="str">
            <v>LE</v>
          </cell>
          <cell r="C7130" t="str">
            <v>PUGLIA</v>
          </cell>
        </row>
        <row r="7131">
          <cell r="A7131" t="str">
            <v>TRICERRO</v>
          </cell>
          <cell r="B7131" t="str">
            <v>VC</v>
          </cell>
          <cell r="C7131" t="str">
            <v>PIEMONTE</v>
          </cell>
        </row>
        <row r="7132">
          <cell r="A7132" t="str">
            <v>TRICESIMO</v>
          </cell>
          <cell r="B7132" t="str">
            <v>UD</v>
          </cell>
          <cell r="C7132" t="str">
            <v>FRIULI VENEZIA GIULIA</v>
          </cell>
        </row>
        <row r="7133">
          <cell r="A7133" t="str">
            <v>TRICHIANA</v>
          </cell>
          <cell r="B7133" t="str">
            <v>BL</v>
          </cell>
          <cell r="C7133" t="str">
            <v>VENETO</v>
          </cell>
        </row>
        <row r="7134">
          <cell r="A7134" t="str">
            <v>TRIESTE</v>
          </cell>
          <cell r="B7134" t="str">
            <v>TS</v>
          </cell>
          <cell r="C7134" t="str">
            <v>FRIULI VENEZIA GIULIA</v>
          </cell>
        </row>
        <row r="7135">
          <cell r="A7135" t="str">
            <v>TRIGGIANO</v>
          </cell>
          <cell r="B7135" t="str">
            <v>BA</v>
          </cell>
          <cell r="C7135" t="str">
            <v>PUGLIA</v>
          </cell>
        </row>
        <row r="7136">
          <cell r="A7136" t="str">
            <v>TRIGOLO</v>
          </cell>
          <cell r="B7136" t="str">
            <v>CR</v>
          </cell>
          <cell r="C7136" t="str">
            <v>LOMBARDIA</v>
          </cell>
        </row>
        <row r="7137">
          <cell r="A7137" t="str">
            <v>TRINITA'</v>
          </cell>
          <cell r="B7137" t="str">
            <v>CN</v>
          </cell>
          <cell r="C7137" t="str">
            <v>PIEMONTE</v>
          </cell>
        </row>
        <row r="7138">
          <cell r="A7138" t="str">
            <v>TRINITAPOLI</v>
          </cell>
          <cell r="B7138" t="str">
            <v>FG</v>
          </cell>
          <cell r="C7138" t="str">
            <v>PUGLIA</v>
          </cell>
        </row>
        <row r="7139">
          <cell r="A7139" t="str">
            <v>TRINO</v>
          </cell>
          <cell r="B7139" t="str">
            <v>VC</v>
          </cell>
          <cell r="C7139" t="str">
            <v>PIEMONTE</v>
          </cell>
        </row>
        <row r="7140">
          <cell r="A7140" t="str">
            <v>TRIORA</v>
          </cell>
          <cell r="B7140" t="str">
            <v>IM</v>
          </cell>
          <cell r="C7140" t="str">
            <v>LIGURIA</v>
          </cell>
        </row>
        <row r="7141">
          <cell r="A7141" t="str">
            <v>TRIPI</v>
          </cell>
          <cell r="B7141" t="str">
            <v>ME</v>
          </cell>
          <cell r="C7141" t="str">
            <v>SICILIA</v>
          </cell>
        </row>
        <row r="7142">
          <cell r="A7142" t="str">
            <v>TRISOBBIO</v>
          </cell>
          <cell r="B7142" t="str">
            <v>AL</v>
          </cell>
          <cell r="C7142" t="str">
            <v>PIEMONTE</v>
          </cell>
        </row>
        <row r="7143">
          <cell r="A7143" t="str">
            <v>TRISSINO</v>
          </cell>
          <cell r="B7143" t="str">
            <v>VI</v>
          </cell>
          <cell r="C7143" t="str">
            <v>VENETO</v>
          </cell>
        </row>
        <row r="7144">
          <cell r="A7144" t="str">
            <v>TRIUGGIO</v>
          </cell>
          <cell r="B7144" t="str">
            <v>MI</v>
          </cell>
          <cell r="C7144" t="str">
            <v>LOMBARDIA</v>
          </cell>
        </row>
        <row r="7145">
          <cell r="A7145" t="str">
            <v>TRIVENTO</v>
          </cell>
          <cell r="B7145" t="str">
            <v>CB</v>
          </cell>
          <cell r="C7145" t="str">
            <v>MOLISE</v>
          </cell>
        </row>
        <row r="7146">
          <cell r="A7146" t="str">
            <v>TRIVERO</v>
          </cell>
          <cell r="B7146" t="str">
            <v>BI</v>
          </cell>
          <cell r="C7146" t="str">
            <v>PIEMONTE</v>
          </cell>
        </row>
        <row r="7147">
          <cell r="A7147" t="str">
            <v>TRIVIGLIANO</v>
          </cell>
          <cell r="B7147" t="str">
            <v>FR</v>
          </cell>
          <cell r="C7147" t="str">
            <v>LAZIO</v>
          </cell>
        </row>
        <row r="7148">
          <cell r="A7148" t="str">
            <v>TRIVIGNANO UDINESE</v>
          </cell>
          <cell r="B7148" t="str">
            <v>UD</v>
          </cell>
          <cell r="C7148" t="str">
            <v>FRIULI VENEZIA GIULIA</v>
          </cell>
        </row>
        <row r="7149">
          <cell r="A7149" t="str">
            <v>TRIVIGNO</v>
          </cell>
          <cell r="B7149" t="str">
            <v>PZ</v>
          </cell>
          <cell r="C7149" t="str">
            <v>BASILICATA</v>
          </cell>
        </row>
        <row r="7150">
          <cell r="A7150" t="str">
            <v>TRIVOLZIO</v>
          </cell>
          <cell r="B7150" t="str">
            <v>PV</v>
          </cell>
          <cell r="C7150" t="str">
            <v>LOMBARDIA</v>
          </cell>
        </row>
        <row r="7151">
          <cell r="A7151" t="str">
            <v>TRODENA</v>
          </cell>
          <cell r="B7151" t="str">
            <v>BZ</v>
          </cell>
          <cell r="C7151" t="str">
            <v>TRENTINO ALTO ADIGE</v>
          </cell>
        </row>
        <row r="7152">
          <cell r="A7152" t="str">
            <v>TROFARELLO</v>
          </cell>
          <cell r="B7152" t="str">
            <v>TO</v>
          </cell>
          <cell r="C7152" t="str">
            <v>PIEMONTE</v>
          </cell>
        </row>
        <row r="7153">
          <cell r="A7153" t="str">
            <v>TROIA</v>
          </cell>
          <cell r="B7153" t="str">
            <v>FG</v>
          </cell>
          <cell r="C7153" t="str">
            <v>PUGLIA</v>
          </cell>
        </row>
        <row r="7154">
          <cell r="A7154" t="str">
            <v>TROINA</v>
          </cell>
          <cell r="B7154" t="str">
            <v>EN</v>
          </cell>
          <cell r="C7154" t="str">
            <v>SICILIA</v>
          </cell>
        </row>
        <row r="7155">
          <cell r="A7155" t="str">
            <v>TROMELLO</v>
          </cell>
          <cell r="B7155" t="str">
            <v>PV</v>
          </cell>
          <cell r="C7155" t="str">
            <v>LOMBARDIA</v>
          </cell>
        </row>
        <row r="7156">
          <cell r="A7156" t="str">
            <v>TRONTANO</v>
          </cell>
          <cell r="B7156" t="str">
            <v>VB</v>
          </cell>
          <cell r="C7156" t="str">
            <v>PIEMONTE</v>
          </cell>
        </row>
        <row r="7157">
          <cell r="A7157" t="str">
            <v>TRONZANO LAGO MAGGIORE</v>
          </cell>
          <cell r="B7157" t="str">
            <v>VA</v>
          </cell>
          <cell r="C7157" t="str">
            <v>LOMBARDIA</v>
          </cell>
        </row>
        <row r="7158">
          <cell r="A7158" t="str">
            <v>TRONZANO VERCELLESE</v>
          </cell>
          <cell r="B7158" t="str">
            <v>VC</v>
          </cell>
          <cell r="C7158" t="str">
            <v>PIEMONTE</v>
          </cell>
        </row>
        <row r="7159">
          <cell r="A7159" t="str">
            <v>TROPEA</v>
          </cell>
          <cell r="B7159" t="str">
            <v>VV</v>
          </cell>
          <cell r="C7159" t="str">
            <v>CALABRIA</v>
          </cell>
        </row>
        <row r="7160">
          <cell r="A7160" t="str">
            <v>TROVO</v>
          </cell>
          <cell r="B7160" t="str">
            <v>PV</v>
          </cell>
          <cell r="C7160" t="str">
            <v>LOMBARDIA</v>
          </cell>
        </row>
        <row r="7161">
          <cell r="A7161" t="str">
            <v>TRUCCAZZANO</v>
          </cell>
          <cell r="B7161" t="str">
            <v>MI</v>
          </cell>
          <cell r="C7161" t="str">
            <v>LOMBARDIA</v>
          </cell>
        </row>
        <row r="7162">
          <cell r="A7162" t="str">
            <v>TUBRE</v>
          </cell>
          <cell r="B7162" t="str">
            <v>BZ</v>
          </cell>
          <cell r="C7162" t="str">
            <v>TRENTINO ALTO ADIGE</v>
          </cell>
        </row>
        <row r="7163">
          <cell r="A7163" t="str">
            <v>TUENNO</v>
          </cell>
          <cell r="B7163" t="str">
            <v>TN</v>
          </cell>
          <cell r="C7163" t="str">
            <v>TRENTINO ALTO ADIGE</v>
          </cell>
        </row>
        <row r="7164">
          <cell r="A7164" t="str">
            <v>TUFARA</v>
          </cell>
          <cell r="B7164" t="str">
            <v>CB</v>
          </cell>
          <cell r="C7164" t="str">
            <v>MOLISE</v>
          </cell>
        </row>
        <row r="7165">
          <cell r="A7165" t="str">
            <v>TUFILLO</v>
          </cell>
          <cell r="B7165" t="str">
            <v>CH</v>
          </cell>
          <cell r="C7165" t="str">
            <v>ABRUZZO</v>
          </cell>
        </row>
        <row r="7166">
          <cell r="A7166" t="str">
            <v>TUFINO</v>
          </cell>
          <cell r="B7166" t="str">
            <v>NA</v>
          </cell>
          <cell r="C7166" t="str">
            <v>CAMPANIA</v>
          </cell>
        </row>
        <row r="7167">
          <cell r="A7167" t="str">
            <v>TUFO</v>
          </cell>
          <cell r="B7167" t="str">
            <v>AV</v>
          </cell>
          <cell r="C7167" t="str">
            <v>CAMPANIA</v>
          </cell>
        </row>
        <row r="7168">
          <cell r="A7168" t="str">
            <v>TUGLIE</v>
          </cell>
          <cell r="B7168" t="str">
            <v>LE</v>
          </cell>
          <cell r="C7168" t="str">
            <v>PUGLIA</v>
          </cell>
        </row>
        <row r="7169">
          <cell r="A7169" t="str">
            <v>TUORO SUL TRASIMENO</v>
          </cell>
          <cell r="B7169" t="str">
            <v>PG</v>
          </cell>
          <cell r="C7169" t="str">
            <v>UMBRIA</v>
          </cell>
        </row>
        <row r="7170">
          <cell r="A7170" t="str">
            <v>TURANIA</v>
          </cell>
          <cell r="B7170" t="str">
            <v>RI</v>
          </cell>
          <cell r="C7170" t="str">
            <v>LAZIO</v>
          </cell>
        </row>
        <row r="7171">
          <cell r="A7171" t="str">
            <v>TURANO LODIGIANO</v>
          </cell>
          <cell r="B7171" t="str">
            <v>LO</v>
          </cell>
          <cell r="C7171" t="str">
            <v>LOMBARDIA</v>
          </cell>
        </row>
        <row r="7172">
          <cell r="A7172" t="str">
            <v>TURATE</v>
          </cell>
          <cell r="B7172" t="str">
            <v>CO</v>
          </cell>
          <cell r="C7172" t="str">
            <v>LOMBARDIA</v>
          </cell>
        </row>
        <row r="7173">
          <cell r="A7173" t="str">
            <v>TURBIGO</v>
          </cell>
          <cell r="B7173" t="str">
            <v>MI</v>
          </cell>
          <cell r="C7173" t="str">
            <v>LOMBARDIA</v>
          </cell>
        </row>
        <row r="7174">
          <cell r="A7174" t="str">
            <v>TURI</v>
          </cell>
          <cell r="B7174" t="str">
            <v>BA</v>
          </cell>
          <cell r="C7174" t="str">
            <v>PUGLIA</v>
          </cell>
        </row>
        <row r="7175">
          <cell r="A7175" t="str">
            <v>TURRIACO</v>
          </cell>
          <cell r="B7175" t="str">
            <v>GO</v>
          </cell>
          <cell r="C7175" t="str">
            <v>FRIULI VENEZIA GIULIA</v>
          </cell>
        </row>
        <row r="7176">
          <cell r="A7176" t="str">
            <v>TURRIVALIGNANI</v>
          </cell>
          <cell r="B7176" t="str">
            <v>PE</v>
          </cell>
          <cell r="C7176" t="str">
            <v>ABRUZZO</v>
          </cell>
        </row>
        <row r="7177">
          <cell r="A7177" t="str">
            <v>TURSI</v>
          </cell>
          <cell r="B7177" t="str">
            <v>MT</v>
          </cell>
          <cell r="C7177" t="str">
            <v>BASILICATA</v>
          </cell>
        </row>
        <row r="7178">
          <cell r="A7178" t="str">
            <v>TUSA</v>
          </cell>
          <cell r="B7178" t="str">
            <v>ME</v>
          </cell>
          <cell r="C7178" t="str">
            <v>SICILIA</v>
          </cell>
        </row>
        <row r="7179">
          <cell r="A7179" t="str">
            <v>TUSCANIA</v>
          </cell>
          <cell r="B7179" t="str">
            <v>VT</v>
          </cell>
          <cell r="C7179" t="str">
            <v>LAZIO</v>
          </cell>
        </row>
        <row r="7180">
          <cell r="A7180" t="str">
            <v>UBIALE CLANEZZO</v>
          </cell>
          <cell r="B7180" t="str">
            <v>BG</v>
          </cell>
          <cell r="C7180" t="str">
            <v>LOMBARDIA</v>
          </cell>
        </row>
        <row r="7181">
          <cell r="A7181" t="str">
            <v>UBOLDO</v>
          </cell>
          <cell r="B7181" t="str">
            <v>VA</v>
          </cell>
          <cell r="C7181" t="str">
            <v>LOMBARDIA</v>
          </cell>
        </row>
        <row r="7182">
          <cell r="A7182" t="str">
            <v>UCRIA</v>
          </cell>
          <cell r="B7182" t="str">
            <v>ME</v>
          </cell>
          <cell r="C7182" t="str">
            <v>SICILIA</v>
          </cell>
        </row>
        <row r="7183">
          <cell r="A7183" t="str">
            <v>UDINE</v>
          </cell>
          <cell r="B7183" t="str">
            <v>UD</v>
          </cell>
          <cell r="C7183" t="str">
            <v>FRIULI VENEZIA GIULIA</v>
          </cell>
        </row>
        <row r="7184">
          <cell r="A7184" t="str">
            <v>UGENTO</v>
          </cell>
          <cell r="B7184" t="str">
            <v>LE</v>
          </cell>
          <cell r="C7184" t="str">
            <v>PUGLIA</v>
          </cell>
        </row>
        <row r="7185">
          <cell r="A7185" t="str">
            <v>UGGIANO LA CHIESA</v>
          </cell>
          <cell r="B7185" t="str">
            <v>LE</v>
          </cell>
          <cell r="C7185" t="str">
            <v>PUGLIA</v>
          </cell>
        </row>
        <row r="7186">
          <cell r="A7186" t="str">
            <v>UGGIATE-TREVANO</v>
          </cell>
          <cell r="B7186" t="str">
            <v>CO</v>
          </cell>
          <cell r="C7186" t="str">
            <v>LOMBARDIA</v>
          </cell>
        </row>
        <row r="7187">
          <cell r="A7187" t="str">
            <v>ULTIMO</v>
          </cell>
          <cell r="B7187" t="str">
            <v>BZ</v>
          </cell>
          <cell r="C7187" t="str">
            <v>TRENTINO ALTO ADIGE</v>
          </cell>
        </row>
        <row r="7188">
          <cell r="A7188" t="str">
            <v>UMBERTIDE</v>
          </cell>
          <cell r="B7188" t="str">
            <v>PG</v>
          </cell>
          <cell r="C7188" t="str">
            <v>UMBRIA</v>
          </cell>
        </row>
        <row r="7189">
          <cell r="A7189" t="str">
            <v>UMBRIATICO</v>
          </cell>
          <cell r="B7189" t="str">
            <v>KR</v>
          </cell>
          <cell r="C7189" t="str">
            <v>CALABRIA</v>
          </cell>
        </row>
        <row r="7190">
          <cell r="A7190" t="str">
            <v>URAGO D'OGLIO</v>
          </cell>
          <cell r="B7190" t="str">
            <v>BS</v>
          </cell>
          <cell r="C7190" t="str">
            <v>LOMBARDIA</v>
          </cell>
        </row>
        <row r="7191">
          <cell r="A7191" t="str">
            <v>URBANA</v>
          </cell>
          <cell r="B7191" t="str">
            <v>PD</v>
          </cell>
          <cell r="C7191" t="str">
            <v>VENETO</v>
          </cell>
        </row>
        <row r="7192">
          <cell r="A7192" t="str">
            <v>URBANIA</v>
          </cell>
          <cell r="B7192" t="str">
            <v>PS</v>
          </cell>
          <cell r="C7192" t="str">
            <v>MARCHE</v>
          </cell>
        </row>
        <row r="7193">
          <cell r="A7193" t="str">
            <v>URBE</v>
          </cell>
          <cell r="B7193" t="str">
            <v>SV</v>
          </cell>
          <cell r="C7193" t="str">
            <v>LIGURIA</v>
          </cell>
        </row>
        <row r="7194">
          <cell r="A7194" t="str">
            <v>URBINO</v>
          </cell>
          <cell r="B7194" t="str">
            <v>PS</v>
          </cell>
          <cell r="C7194" t="str">
            <v>MARCHE</v>
          </cell>
        </row>
        <row r="7195">
          <cell r="A7195" t="str">
            <v>URBISAGLIA</v>
          </cell>
          <cell r="B7195" t="str">
            <v>MC</v>
          </cell>
          <cell r="C7195" t="str">
            <v>MARCHE</v>
          </cell>
        </row>
        <row r="7196">
          <cell r="A7196" t="str">
            <v>URGNANO</v>
          </cell>
          <cell r="B7196" t="str">
            <v>BG</v>
          </cell>
          <cell r="C7196" t="str">
            <v>LOMBARDIA</v>
          </cell>
        </row>
        <row r="7197">
          <cell r="A7197" t="str">
            <v>URURI</v>
          </cell>
          <cell r="B7197" t="str">
            <v>CB</v>
          </cell>
          <cell r="C7197" t="str">
            <v>MOLISE</v>
          </cell>
        </row>
        <row r="7198">
          <cell r="A7198" t="str">
            <v>USCIO</v>
          </cell>
          <cell r="B7198" t="str">
            <v>GE</v>
          </cell>
          <cell r="C7198" t="str">
            <v>LIGURIA</v>
          </cell>
        </row>
        <row r="7199">
          <cell r="A7199" t="str">
            <v>USMATE VELATE</v>
          </cell>
          <cell r="B7199" t="str">
            <v>MI</v>
          </cell>
          <cell r="C7199" t="str">
            <v>LOMBARDIA</v>
          </cell>
        </row>
        <row r="7200">
          <cell r="A7200" t="str">
            <v>USSEAUX</v>
          </cell>
          <cell r="B7200" t="str">
            <v>TO</v>
          </cell>
          <cell r="C7200" t="str">
            <v>PIEMONTE</v>
          </cell>
        </row>
        <row r="7201">
          <cell r="A7201" t="str">
            <v>USSEGLIO</v>
          </cell>
          <cell r="B7201" t="str">
            <v>TO</v>
          </cell>
          <cell r="C7201" t="str">
            <v>PIEMONTE</v>
          </cell>
        </row>
        <row r="7202">
          <cell r="A7202" t="str">
            <v>USSITA</v>
          </cell>
          <cell r="B7202" t="str">
            <v>MC</v>
          </cell>
          <cell r="C7202" t="str">
            <v>MARCHE</v>
          </cell>
        </row>
        <row r="7203">
          <cell r="A7203" t="str">
            <v>USTICA</v>
          </cell>
          <cell r="B7203" t="str">
            <v>PA</v>
          </cell>
          <cell r="C7203" t="str">
            <v>SICILIA</v>
          </cell>
        </row>
        <row r="7204">
          <cell r="A7204" t="str">
            <v>UZZANO</v>
          </cell>
          <cell r="B7204" t="str">
            <v>PT</v>
          </cell>
          <cell r="C7204" t="str">
            <v>TOSCANA</v>
          </cell>
        </row>
        <row r="7205">
          <cell r="A7205" t="str">
            <v>VACCARIZZO ALBANESE</v>
          </cell>
          <cell r="B7205" t="str">
            <v>CS</v>
          </cell>
          <cell r="C7205" t="str">
            <v>CALABRIA</v>
          </cell>
        </row>
        <row r="7206">
          <cell r="A7206" t="str">
            <v>VACONE</v>
          </cell>
          <cell r="B7206" t="str">
            <v>RI</v>
          </cell>
          <cell r="C7206" t="str">
            <v>LAZIO</v>
          </cell>
        </row>
        <row r="7207">
          <cell r="A7207" t="str">
            <v>VACRI</v>
          </cell>
          <cell r="B7207" t="str">
            <v>CH</v>
          </cell>
          <cell r="C7207" t="str">
            <v>ABRUZZO</v>
          </cell>
        </row>
        <row r="7208">
          <cell r="A7208" t="str">
            <v>VADENA</v>
          </cell>
          <cell r="B7208" t="str">
            <v>BZ</v>
          </cell>
          <cell r="C7208" t="str">
            <v>TRENTINO ALTO ADIGE</v>
          </cell>
        </row>
        <row r="7209">
          <cell r="A7209" t="str">
            <v>VADO LIGURE</v>
          </cell>
          <cell r="B7209" t="str">
            <v>SV</v>
          </cell>
          <cell r="C7209" t="str">
            <v>LIGURIA</v>
          </cell>
        </row>
        <row r="7210">
          <cell r="A7210" t="str">
            <v>VAGLI SOTTO</v>
          </cell>
          <cell r="B7210" t="str">
            <v>LU</v>
          </cell>
          <cell r="C7210" t="str">
            <v>TOSCANA</v>
          </cell>
        </row>
        <row r="7211">
          <cell r="A7211" t="str">
            <v>VAGLIA</v>
          </cell>
          <cell r="B7211" t="str">
            <v>FI</v>
          </cell>
          <cell r="C7211" t="str">
            <v>TOSCANA</v>
          </cell>
        </row>
        <row r="7212">
          <cell r="A7212" t="str">
            <v>VAGLIO BASILICATA</v>
          </cell>
          <cell r="B7212" t="str">
            <v>PZ</v>
          </cell>
          <cell r="C7212" t="str">
            <v>BASILICATA</v>
          </cell>
        </row>
        <row r="7213">
          <cell r="A7213" t="str">
            <v>VAGLIO SERRA</v>
          </cell>
          <cell r="B7213" t="str">
            <v>AT</v>
          </cell>
          <cell r="C7213" t="str">
            <v>PIEMONTE</v>
          </cell>
        </row>
        <row r="7214">
          <cell r="A7214" t="str">
            <v>VAIANO</v>
          </cell>
          <cell r="B7214" t="str">
            <v>PO</v>
          </cell>
          <cell r="C7214" t="str">
            <v>TOSCANA</v>
          </cell>
        </row>
        <row r="7215">
          <cell r="A7215" t="str">
            <v>VAIANO CREMASCO</v>
          </cell>
          <cell r="B7215" t="str">
            <v>CR</v>
          </cell>
          <cell r="C7215" t="str">
            <v>LOMBARDIA</v>
          </cell>
        </row>
        <row r="7216">
          <cell r="A7216" t="str">
            <v>VAIE</v>
          </cell>
          <cell r="B7216" t="str">
            <v>TO</v>
          </cell>
          <cell r="C7216" t="str">
            <v>PIEMONTE</v>
          </cell>
        </row>
        <row r="7217">
          <cell r="A7217" t="str">
            <v>VAILATE</v>
          </cell>
          <cell r="B7217" t="str">
            <v>CR</v>
          </cell>
          <cell r="C7217" t="str">
            <v>LOMBARDIA</v>
          </cell>
        </row>
        <row r="7218">
          <cell r="A7218" t="str">
            <v>VAIRANO PATENORA</v>
          </cell>
          <cell r="B7218" t="str">
            <v>CE</v>
          </cell>
          <cell r="C7218" t="str">
            <v>CAMPANIA</v>
          </cell>
        </row>
        <row r="7219">
          <cell r="A7219" t="str">
            <v>VAJONT</v>
          </cell>
          <cell r="B7219" t="str">
            <v>PN</v>
          </cell>
          <cell r="C7219" t="str">
            <v>FRIULI VENEZIA GIULIA</v>
          </cell>
        </row>
        <row r="7220">
          <cell r="A7220" t="str">
            <v>VAL DELLA TORRE</v>
          </cell>
          <cell r="B7220" t="str">
            <v>TO</v>
          </cell>
          <cell r="C7220" t="str">
            <v>PIEMONTE</v>
          </cell>
        </row>
        <row r="7221">
          <cell r="A7221" t="str">
            <v>VAL DI NIZZA</v>
          </cell>
          <cell r="B7221" t="str">
            <v>PV</v>
          </cell>
          <cell r="C7221" t="str">
            <v>LOMBARDIA</v>
          </cell>
        </row>
        <row r="7222">
          <cell r="A7222" t="str">
            <v>VAL DI VIZZE</v>
          </cell>
          <cell r="B7222" t="str">
            <v>BZ</v>
          </cell>
          <cell r="C7222" t="str">
            <v>TRENTINO ALTO ADIGE</v>
          </cell>
        </row>
        <row r="7223">
          <cell r="A7223" t="str">
            <v>VAL MASINO</v>
          </cell>
          <cell r="B7223" t="str">
            <v>SO</v>
          </cell>
          <cell r="C7223" t="str">
            <v>LOMBARDIA</v>
          </cell>
        </row>
        <row r="7224">
          <cell r="A7224" t="str">
            <v>VAL REZZO</v>
          </cell>
          <cell r="B7224" t="str">
            <v>CO</v>
          </cell>
          <cell r="C7224" t="str">
            <v>LOMBARDIA</v>
          </cell>
        </row>
        <row r="7225">
          <cell r="A7225" t="str">
            <v>VALBONDIONE</v>
          </cell>
          <cell r="B7225" t="str">
            <v>BG</v>
          </cell>
          <cell r="C7225" t="str">
            <v>LOMBARDIA</v>
          </cell>
        </row>
        <row r="7226">
          <cell r="A7226" t="str">
            <v>VALBREMBO</v>
          </cell>
          <cell r="B7226" t="str">
            <v>BG</v>
          </cell>
          <cell r="C7226" t="str">
            <v>LOMBARDIA</v>
          </cell>
        </row>
        <row r="7227">
          <cell r="A7227" t="str">
            <v>VALBREVENNA</v>
          </cell>
          <cell r="B7227" t="str">
            <v>GE</v>
          </cell>
          <cell r="C7227" t="str">
            <v>LIGURIA</v>
          </cell>
        </row>
        <row r="7228">
          <cell r="A7228" t="str">
            <v>VALBRONA</v>
          </cell>
          <cell r="B7228" t="str">
            <v>CO</v>
          </cell>
          <cell r="C7228" t="str">
            <v>LOMBARDIA</v>
          </cell>
        </row>
        <row r="7229">
          <cell r="A7229" t="str">
            <v>VALDA</v>
          </cell>
          <cell r="B7229" t="str">
            <v>TN</v>
          </cell>
          <cell r="C7229" t="str">
            <v>TRENTINO ALTO ADIGE</v>
          </cell>
        </row>
        <row r="7230">
          <cell r="A7230" t="str">
            <v>VALDAGNO</v>
          </cell>
          <cell r="B7230" t="str">
            <v>VI</v>
          </cell>
          <cell r="C7230" t="str">
            <v>VENETO</v>
          </cell>
        </row>
        <row r="7231">
          <cell r="A7231" t="str">
            <v>VALDAORA</v>
          </cell>
          <cell r="B7231" t="str">
            <v>BZ</v>
          </cell>
          <cell r="C7231" t="str">
            <v>TRENTINO ALTO ADIGE</v>
          </cell>
        </row>
        <row r="7232">
          <cell r="A7232" t="str">
            <v>VALDASTICO</v>
          </cell>
          <cell r="B7232" t="str">
            <v>VI</v>
          </cell>
          <cell r="C7232" t="str">
            <v>VENETO</v>
          </cell>
        </row>
        <row r="7233">
          <cell r="A7233" t="str">
            <v>VALDENGO</v>
          </cell>
          <cell r="B7233" t="str">
            <v>BI</v>
          </cell>
          <cell r="C7233" t="str">
            <v>PIEMONTE</v>
          </cell>
        </row>
        <row r="7234">
          <cell r="A7234" t="str">
            <v>VALDERICE</v>
          </cell>
          <cell r="B7234" t="str">
            <v>TP</v>
          </cell>
          <cell r="C7234" t="str">
            <v>SICILIA</v>
          </cell>
        </row>
        <row r="7235">
          <cell r="A7235" t="str">
            <v>VALDIDENTRO</v>
          </cell>
          <cell r="B7235" t="str">
            <v>SO</v>
          </cell>
          <cell r="C7235" t="str">
            <v>LOMBARDIA</v>
          </cell>
        </row>
        <row r="7236">
          <cell r="A7236" t="str">
            <v>VALDIERI</v>
          </cell>
          <cell r="B7236" t="str">
            <v>CN</v>
          </cell>
          <cell r="C7236" t="str">
            <v>PIEMONTE</v>
          </cell>
        </row>
        <row r="7237">
          <cell r="A7237" t="str">
            <v>VALDINA</v>
          </cell>
          <cell r="B7237" t="str">
            <v>ME</v>
          </cell>
          <cell r="C7237" t="str">
            <v>SICILIA</v>
          </cell>
        </row>
        <row r="7238">
          <cell r="A7238" t="str">
            <v>VALDISOTTO</v>
          </cell>
          <cell r="B7238" t="str">
            <v>SO</v>
          </cell>
          <cell r="C7238" t="str">
            <v>LOMBARDIA</v>
          </cell>
        </row>
        <row r="7239">
          <cell r="A7239" t="str">
            <v>VALDOBBIADENE</v>
          </cell>
          <cell r="B7239" t="str">
            <v>TV</v>
          </cell>
          <cell r="C7239" t="str">
            <v>VENETO</v>
          </cell>
        </row>
        <row r="7240">
          <cell r="A7240" t="str">
            <v>VALDUGGIA</v>
          </cell>
          <cell r="B7240" t="str">
            <v>VC</v>
          </cell>
          <cell r="C7240" t="str">
            <v>PIEMONTE</v>
          </cell>
        </row>
        <row r="7241">
          <cell r="A7241" t="str">
            <v>VALEGGIO</v>
          </cell>
          <cell r="B7241" t="str">
            <v>PV</v>
          </cell>
          <cell r="C7241" t="str">
            <v>LOMBARDIA</v>
          </cell>
        </row>
        <row r="7242">
          <cell r="A7242" t="str">
            <v>VALEGGIO SUL MINCIO</v>
          </cell>
          <cell r="B7242" t="str">
            <v>VR</v>
          </cell>
          <cell r="C7242" t="str">
            <v>VENETO</v>
          </cell>
        </row>
        <row r="7243">
          <cell r="A7243" t="str">
            <v>VALENTANO</v>
          </cell>
          <cell r="B7243" t="str">
            <v>VT</v>
          </cell>
          <cell r="C7243" t="str">
            <v>LAZIO</v>
          </cell>
        </row>
        <row r="7244">
          <cell r="A7244" t="str">
            <v>VALENZA</v>
          </cell>
          <cell r="B7244" t="str">
            <v>AL</v>
          </cell>
          <cell r="C7244" t="str">
            <v>PIEMONTE</v>
          </cell>
        </row>
        <row r="7245">
          <cell r="A7245" t="str">
            <v>VALENZANO</v>
          </cell>
          <cell r="B7245" t="str">
            <v>BA</v>
          </cell>
          <cell r="C7245" t="str">
            <v>PUGLIA</v>
          </cell>
        </row>
        <row r="7246">
          <cell r="A7246" t="str">
            <v>VALERA FRATTA</v>
          </cell>
          <cell r="B7246" t="str">
            <v>LO</v>
          </cell>
          <cell r="C7246" t="str">
            <v>LOMBARDIA</v>
          </cell>
        </row>
        <row r="7247">
          <cell r="A7247" t="str">
            <v>VALFABBRICA</v>
          </cell>
          <cell r="B7247" t="str">
            <v>PG</v>
          </cell>
          <cell r="C7247" t="str">
            <v>UMBRIA</v>
          </cell>
        </row>
        <row r="7248">
          <cell r="A7248" t="str">
            <v>VALFENERA</v>
          </cell>
          <cell r="B7248" t="str">
            <v>AT</v>
          </cell>
          <cell r="C7248" t="str">
            <v>PIEMONTE</v>
          </cell>
        </row>
        <row r="7249">
          <cell r="A7249" t="str">
            <v>VALFLORIANA</v>
          </cell>
          <cell r="B7249" t="str">
            <v>TN</v>
          </cell>
          <cell r="C7249" t="str">
            <v>TRENTINO ALTO ADIGE</v>
          </cell>
        </row>
        <row r="7250">
          <cell r="A7250" t="str">
            <v>VALFURVA</v>
          </cell>
          <cell r="B7250" t="str">
            <v>SO</v>
          </cell>
          <cell r="C7250" t="str">
            <v>LOMBARDIA</v>
          </cell>
        </row>
        <row r="7251">
          <cell r="A7251" t="str">
            <v>VALGANNA</v>
          </cell>
          <cell r="B7251" t="str">
            <v>VA</v>
          </cell>
          <cell r="C7251" t="str">
            <v>LOMBARDIA</v>
          </cell>
        </row>
        <row r="7252">
          <cell r="A7252" t="str">
            <v>VALGIOIE</v>
          </cell>
          <cell r="B7252" t="str">
            <v>TO</v>
          </cell>
          <cell r="C7252" t="str">
            <v>PIEMONTE</v>
          </cell>
        </row>
        <row r="7253">
          <cell r="A7253" t="str">
            <v>VALGOGLIO</v>
          </cell>
          <cell r="B7253" t="str">
            <v>BG</v>
          </cell>
          <cell r="C7253" t="str">
            <v>LOMBARDIA</v>
          </cell>
        </row>
        <row r="7254">
          <cell r="A7254" t="str">
            <v>VALGRANA</v>
          </cell>
          <cell r="B7254" t="str">
            <v>CN</v>
          </cell>
          <cell r="C7254" t="str">
            <v>PIEMONTE</v>
          </cell>
        </row>
        <row r="7255">
          <cell r="A7255" t="str">
            <v>VALGREGHENTINO</v>
          </cell>
          <cell r="B7255" t="str">
            <v>LC</v>
          </cell>
          <cell r="C7255" t="str">
            <v>LOMBARDIA</v>
          </cell>
        </row>
        <row r="7256">
          <cell r="A7256" t="str">
            <v>VALGRISENCHE</v>
          </cell>
          <cell r="B7256" t="str">
            <v>AO</v>
          </cell>
          <cell r="C7256" t="str">
            <v>VALLE D'AOSTA</v>
          </cell>
        </row>
        <row r="7257">
          <cell r="A7257" t="str">
            <v>VALGUARNERA CAROPEPE</v>
          </cell>
          <cell r="B7257" t="str">
            <v>EN</v>
          </cell>
          <cell r="C7257" t="str">
            <v>SICILIA</v>
          </cell>
        </row>
        <row r="7258">
          <cell r="A7258" t="str">
            <v>VALLADA AGORDINA</v>
          </cell>
          <cell r="B7258" t="str">
            <v>BL</v>
          </cell>
          <cell r="C7258" t="str">
            <v>VENETO</v>
          </cell>
        </row>
        <row r="7259">
          <cell r="A7259" t="str">
            <v>VALLANZENGO</v>
          </cell>
          <cell r="B7259" t="str">
            <v>BI</v>
          </cell>
          <cell r="C7259" t="str">
            <v>PIEMONTE</v>
          </cell>
        </row>
        <row r="7260">
          <cell r="A7260" t="str">
            <v>VALLARSA</v>
          </cell>
          <cell r="B7260" t="str">
            <v>TN</v>
          </cell>
          <cell r="C7260" t="str">
            <v>TRENTINO ALTO ADIGE</v>
          </cell>
        </row>
        <row r="7261">
          <cell r="A7261" t="str">
            <v>VALLATA</v>
          </cell>
          <cell r="B7261" t="str">
            <v>AV</v>
          </cell>
          <cell r="C7261" t="str">
            <v>CAMPANIA</v>
          </cell>
        </row>
        <row r="7262">
          <cell r="A7262" t="str">
            <v>VALLE AGRICOLA</v>
          </cell>
          <cell r="B7262" t="str">
            <v>CE</v>
          </cell>
          <cell r="C7262" t="str">
            <v>CAMPANIA</v>
          </cell>
        </row>
        <row r="7263">
          <cell r="A7263" t="str">
            <v>VALLE AURINA</v>
          </cell>
          <cell r="B7263" t="str">
            <v>BZ</v>
          </cell>
          <cell r="C7263" t="str">
            <v>TRENTINO ALTO ADIGE</v>
          </cell>
        </row>
        <row r="7264">
          <cell r="A7264" t="str">
            <v>VALLE CASTELLANA</v>
          </cell>
          <cell r="B7264" t="str">
            <v>TE</v>
          </cell>
          <cell r="C7264" t="str">
            <v>ABRUZZO</v>
          </cell>
        </row>
        <row r="7265">
          <cell r="A7265" t="str">
            <v>VALLE DELL'ANGELO</v>
          </cell>
          <cell r="B7265" t="str">
            <v>SA</v>
          </cell>
          <cell r="C7265" t="str">
            <v>CAMPANIA</v>
          </cell>
        </row>
        <row r="7266">
          <cell r="A7266" t="str">
            <v>VALLE DI CADORE</v>
          </cell>
          <cell r="B7266" t="str">
            <v>BL</v>
          </cell>
          <cell r="C7266" t="str">
            <v>VENETO</v>
          </cell>
        </row>
        <row r="7267">
          <cell r="A7267" t="str">
            <v>VALLE DI CASIES</v>
          </cell>
          <cell r="B7267" t="str">
            <v>BZ</v>
          </cell>
          <cell r="C7267" t="str">
            <v>TRENTINO ALTO ADIGE</v>
          </cell>
        </row>
        <row r="7268">
          <cell r="A7268" t="str">
            <v>VALLE DI MADDALONI</v>
          </cell>
          <cell r="B7268" t="str">
            <v>CE</v>
          </cell>
          <cell r="C7268" t="str">
            <v>CAMPANIA</v>
          </cell>
        </row>
        <row r="7269">
          <cell r="A7269" t="str">
            <v>VALLE LOMELLINA</v>
          </cell>
          <cell r="B7269" t="str">
            <v>PV</v>
          </cell>
          <cell r="C7269" t="str">
            <v>LOMBARDIA</v>
          </cell>
        </row>
        <row r="7270">
          <cell r="A7270" t="str">
            <v>VALLE MOSSO</v>
          </cell>
          <cell r="B7270" t="str">
            <v>BI</v>
          </cell>
          <cell r="C7270" t="str">
            <v>PIEMONTE</v>
          </cell>
        </row>
        <row r="7271">
          <cell r="A7271" t="str">
            <v>VALLE SALIMBENE</v>
          </cell>
          <cell r="B7271" t="str">
            <v>PV</v>
          </cell>
          <cell r="C7271" t="str">
            <v>LOMBARDIA</v>
          </cell>
        </row>
        <row r="7272">
          <cell r="A7272" t="str">
            <v>VALLE SAN NICOLAO</v>
          </cell>
          <cell r="B7272" t="str">
            <v>BI</v>
          </cell>
          <cell r="C7272" t="str">
            <v>PIEMONTE</v>
          </cell>
        </row>
        <row r="7273">
          <cell r="A7273" t="str">
            <v>VALLEBONA</v>
          </cell>
          <cell r="B7273" t="str">
            <v>IM</v>
          </cell>
          <cell r="C7273" t="str">
            <v>LIGURIA</v>
          </cell>
        </row>
        <row r="7274">
          <cell r="A7274" t="str">
            <v>VALLECORSA</v>
          </cell>
          <cell r="B7274" t="str">
            <v>FR</v>
          </cell>
          <cell r="C7274" t="str">
            <v>LAZIO</v>
          </cell>
        </row>
        <row r="7275">
          <cell r="A7275" t="str">
            <v>VALLECROSIA</v>
          </cell>
          <cell r="B7275" t="str">
            <v>IM</v>
          </cell>
          <cell r="C7275" t="str">
            <v>LIGURIA</v>
          </cell>
        </row>
        <row r="7276">
          <cell r="A7276" t="str">
            <v>VALLEDOLMO</v>
          </cell>
          <cell r="B7276" t="str">
            <v>PA</v>
          </cell>
          <cell r="C7276" t="str">
            <v>SICILIA</v>
          </cell>
        </row>
        <row r="7277">
          <cell r="A7277" t="str">
            <v>VALLEFIORITA</v>
          </cell>
          <cell r="B7277" t="str">
            <v>CZ</v>
          </cell>
          <cell r="C7277" t="str">
            <v>CALABRIA</v>
          </cell>
        </row>
        <row r="7278">
          <cell r="A7278" t="str">
            <v>VALLELONGA</v>
          </cell>
          <cell r="B7278" t="str">
            <v>VV</v>
          </cell>
          <cell r="C7278" t="str">
            <v>CALABRIA</v>
          </cell>
        </row>
        <row r="7279">
          <cell r="A7279" t="str">
            <v>VALLELUNGA PRATAMENO</v>
          </cell>
          <cell r="B7279" t="str">
            <v>CL</v>
          </cell>
          <cell r="C7279" t="str">
            <v>SICILIA</v>
          </cell>
        </row>
        <row r="7280">
          <cell r="A7280" t="str">
            <v>VALLEMAIO</v>
          </cell>
          <cell r="B7280" t="str">
            <v>FR</v>
          </cell>
          <cell r="C7280" t="str">
            <v>LAZIO</v>
          </cell>
        </row>
        <row r="7281">
          <cell r="A7281" t="str">
            <v>VALLEPIETRA</v>
          </cell>
          <cell r="B7281" t="str">
            <v>RM</v>
          </cell>
          <cell r="C7281" t="str">
            <v>LAZIO</v>
          </cell>
        </row>
        <row r="7282">
          <cell r="A7282" t="str">
            <v>VALLERANO</v>
          </cell>
          <cell r="B7282" t="str">
            <v>VT</v>
          </cell>
          <cell r="C7282" t="str">
            <v>LAZIO</v>
          </cell>
        </row>
        <row r="7283">
          <cell r="A7283" t="str">
            <v>VALLEROTONDA</v>
          </cell>
          <cell r="B7283" t="str">
            <v>FR</v>
          </cell>
          <cell r="C7283" t="str">
            <v>LAZIO</v>
          </cell>
        </row>
        <row r="7284">
          <cell r="A7284" t="str">
            <v>VALLESACCARDA</v>
          </cell>
          <cell r="B7284" t="str">
            <v>AV</v>
          </cell>
          <cell r="C7284" t="str">
            <v>CAMPANIA</v>
          </cell>
        </row>
        <row r="7285">
          <cell r="A7285" t="str">
            <v>VALLEVE</v>
          </cell>
          <cell r="B7285" t="str">
            <v>BG</v>
          </cell>
          <cell r="C7285" t="str">
            <v>LOMBARDIA</v>
          </cell>
        </row>
        <row r="7286">
          <cell r="A7286" t="str">
            <v>VALLI DEL PASUBIO</v>
          </cell>
          <cell r="B7286" t="str">
            <v>VI</v>
          </cell>
          <cell r="C7286" t="str">
            <v>VENETO</v>
          </cell>
        </row>
        <row r="7287">
          <cell r="A7287" t="str">
            <v>VALLINFREDA</v>
          </cell>
          <cell r="B7287" t="str">
            <v>RM</v>
          </cell>
          <cell r="C7287" t="str">
            <v>LAZIO</v>
          </cell>
        </row>
        <row r="7288">
          <cell r="A7288" t="str">
            <v>VALLIO TERME</v>
          </cell>
          <cell r="B7288" t="str">
            <v>BS</v>
          </cell>
          <cell r="C7288" t="str">
            <v>LOMBARDIA</v>
          </cell>
        </row>
        <row r="7289">
          <cell r="A7289" t="str">
            <v>VALLO DELLA LUCANIA</v>
          </cell>
          <cell r="B7289" t="str">
            <v>SA</v>
          </cell>
          <cell r="C7289" t="str">
            <v>CAMPANIA</v>
          </cell>
        </row>
        <row r="7290">
          <cell r="A7290" t="str">
            <v>VALLO DI NERA</v>
          </cell>
          <cell r="B7290" t="str">
            <v>PG</v>
          </cell>
          <cell r="C7290" t="str">
            <v>UMBRIA</v>
          </cell>
        </row>
        <row r="7291">
          <cell r="A7291" t="str">
            <v>VALLO TORINESE</v>
          </cell>
          <cell r="B7291" t="str">
            <v>TO</v>
          </cell>
          <cell r="C7291" t="str">
            <v>PIEMONTE</v>
          </cell>
        </row>
        <row r="7292">
          <cell r="A7292" t="str">
            <v>VALLORIATE</v>
          </cell>
          <cell r="B7292" t="str">
            <v>CN</v>
          </cell>
          <cell r="C7292" t="str">
            <v>PIEMONTE</v>
          </cell>
        </row>
        <row r="7293">
          <cell r="A7293" t="str">
            <v>VALMACCA</v>
          </cell>
          <cell r="B7293" t="str">
            <v>AL</v>
          </cell>
          <cell r="C7293" t="str">
            <v>PIEMONTE</v>
          </cell>
        </row>
        <row r="7294">
          <cell r="A7294" t="str">
            <v>VALMADRERA</v>
          </cell>
          <cell r="B7294" t="str">
            <v>LC</v>
          </cell>
          <cell r="C7294" t="str">
            <v>LOMBARDIA</v>
          </cell>
        </row>
        <row r="7295">
          <cell r="A7295" t="str">
            <v>VALMALA</v>
          </cell>
          <cell r="B7295" t="str">
            <v>CN</v>
          </cell>
          <cell r="C7295" t="str">
            <v>PIEMONTE</v>
          </cell>
        </row>
        <row r="7296">
          <cell r="A7296" t="str">
            <v>VALMONTONE</v>
          </cell>
          <cell r="B7296" t="str">
            <v>RM</v>
          </cell>
          <cell r="C7296" t="str">
            <v>LAZIO</v>
          </cell>
        </row>
        <row r="7297">
          <cell r="A7297" t="str">
            <v>VALMOREA</v>
          </cell>
          <cell r="B7297" t="str">
            <v>CO</v>
          </cell>
          <cell r="C7297" t="str">
            <v>LOMBARDIA</v>
          </cell>
        </row>
        <row r="7298">
          <cell r="A7298" t="str">
            <v>VALMOZZOLA</v>
          </cell>
          <cell r="B7298" t="str">
            <v>PR</v>
          </cell>
          <cell r="C7298" t="str">
            <v>EMILIA ROMAGNA</v>
          </cell>
        </row>
        <row r="7299">
          <cell r="A7299" t="str">
            <v>VALNEGRA</v>
          </cell>
          <cell r="B7299" t="str">
            <v>BG</v>
          </cell>
          <cell r="C7299" t="str">
            <v>LOMBARDIA</v>
          </cell>
        </row>
        <row r="7300">
          <cell r="A7300" t="str">
            <v>VALPELLINE</v>
          </cell>
          <cell r="B7300" t="str">
            <v>AO</v>
          </cell>
          <cell r="C7300" t="str">
            <v>VALLE D'AOSTA</v>
          </cell>
        </row>
        <row r="7301">
          <cell r="A7301" t="str">
            <v>VALPERGA</v>
          </cell>
          <cell r="B7301" t="str">
            <v>TO</v>
          </cell>
          <cell r="C7301" t="str">
            <v>PIEMONTE</v>
          </cell>
        </row>
        <row r="7302">
          <cell r="A7302" t="str">
            <v>VALPRATO SOANA</v>
          </cell>
          <cell r="B7302" t="str">
            <v>TO</v>
          </cell>
          <cell r="C7302" t="str">
            <v>PIEMONTE</v>
          </cell>
        </row>
        <row r="7303">
          <cell r="A7303" t="str">
            <v>VALSAVARENCHE</v>
          </cell>
          <cell r="B7303" t="str">
            <v>AO</v>
          </cell>
          <cell r="C7303" t="str">
            <v>VALLE D'AOSTA</v>
          </cell>
        </row>
        <row r="7304">
          <cell r="A7304" t="str">
            <v>VALSECCA</v>
          </cell>
          <cell r="B7304" t="str">
            <v>BG</v>
          </cell>
          <cell r="C7304" t="str">
            <v>LOMBARDIA</v>
          </cell>
        </row>
        <row r="7305">
          <cell r="A7305" t="str">
            <v>VALSINNI</v>
          </cell>
          <cell r="B7305" t="str">
            <v>MT</v>
          </cell>
          <cell r="C7305" t="str">
            <v>BASILICATA</v>
          </cell>
        </row>
        <row r="7306">
          <cell r="A7306" t="str">
            <v>VALSOLDA</v>
          </cell>
          <cell r="B7306" t="str">
            <v>CO</v>
          </cell>
          <cell r="C7306" t="str">
            <v>LOMBARDIA</v>
          </cell>
        </row>
        <row r="7307">
          <cell r="A7307" t="str">
            <v>VALSTAGNA</v>
          </cell>
          <cell r="B7307" t="str">
            <v>VI</v>
          </cell>
          <cell r="C7307" t="str">
            <v>VENETO</v>
          </cell>
        </row>
        <row r="7308">
          <cell r="A7308" t="str">
            <v>VALSTRONA</v>
          </cell>
          <cell r="B7308" t="str">
            <v>VB</v>
          </cell>
          <cell r="C7308" t="str">
            <v>PIEMONTE</v>
          </cell>
        </row>
        <row r="7309">
          <cell r="A7309" t="str">
            <v>VALTOPINA</v>
          </cell>
          <cell r="B7309" t="str">
            <v>PG</v>
          </cell>
          <cell r="C7309" t="str">
            <v>UMBRIA</v>
          </cell>
        </row>
        <row r="7310">
          <cell r="A7310" t="str">
            <v>VALTORTA</v>
          </cell>
          <cell r="B7310" t="str">
            <v>BG</v>
          </cell>
          <cell r="C7310" t="str">
            <v>LOMBARDIA</v>
          </cell>
        </row>
        <row r="7311">
          <cell r="A7311" t="str">
            <v>VALTOURNENCHE</v>
          </cell>
          <cell r="B7311" t="str">
            <v>AO</v>
          </cell>
          <cell r="C7311" t="str">
            <v>VALLE D'AOSTA</v>
          </cell>
        </row>
        <row r="7312">
          <cell r="A7312" t="str">
            <v>VALVA</v>
          </cell>
          <cell r="B7312" t="str">
            <v>SA</v>
          </cell>
          <cell r="C7312" t="str">
            <v>CAMPANIA</v>
          </cell>
        </row>
        <row r="7313">
          <cell r="A7313" t="str">
            <v>VALVASONE</v>
          </cell>
          <cell r="B7313" t="str">
            <v>PN</v>
          </cell>
          <cell r="C7313" t="str">
            <v>FRIULI VENEZIA GIULIA</v>
          </cell>
        </row>
        <row r="7314">
          <cell r="A7314" t="str">
            <v>VALVERDE</v>
          </cell>
          <cell r="B7314" t="str">
            <v>PV</v>
          </cell>
          <cell r="C7314" t="str">
            <v>LOMBARDIA</v>
          </cell>
        </row>
        <row r="7315">
          <cell r="A7315" t="str">
            <v>VALVERDE</v>
          </cell>
          <cell r="B7315" t="str">
            <v>CT</v>
          </cell>
          <cell r="C7315" t="str">
            <v>SICILIA</v>
          </cell>
        </row>
        <row r="7316">
          <cell r="A7316" t="str">
            <v>VALVESTINO</v>
          </cell>
          <cell r="B7316" t="str">
            <v>BS</v>
          </cell>
          <cell r="C7316" t="str">
            <v>LOMBARDIA</v>
          </cell>
        </row>
        <row r="7317">
          <cell r="A7317" t="str">
            <v>VANDOIES</v>
          </cell>
          <cell r="B7317" t="str">
            <v>BZ</v>
          </cell>
          <cell r="C7317" t="str">
            <v>TRENTINO ALTO ADIGE</v>
          </cell>
        </row>
        <row r="7318">
          <cell r="A7318" t="str">
            <v>VANZAGHELLO</v>
          </cell>
          <cell r="B7318" t="str">
            <v>MI</v>
          </cell>
          <cell r="C7318" t="str">
            <v>LOMBARDIA</v>
          </cell>
        </row>
        <row r="7319">
          <cell r="A7319" t="str">
            <v>VANZAGO</v>
          </cell>
          <cell r="B7319" t="str">
            <v>MI</v>
          </cell>
          <cell r="C7319" t="str">
            <v>LOMBARDIA</v>
          </cell>
        </row>
        <row r="7320">
          <cell r="A7320" t="str">
            <v>VANZONE CON SAN CARLO</v>
          </cell>
          <cell r="B7320" t="str">
            <v>VB</v>
          </cell>
          <cell r="C7320" t="str">
            <v>PIEMONTE</v>
          </cell>
        </row>
        <row r="7321">
          <cell r="A7321" t="str">
            <v>VAPRIO D'ADDA</v>
          </cell>
          <cell r="B7321" t="str">
            <v>MI</v>
          </cell>
          <cell r="C7321" t="str">
            <v>LOMBARDIA</v>
          </cell>
        </row>
        <row r="7322">
          <cell r="A7322" t="str">
            <v>VAPRIO D'AGOGNA</v>
          </cell>
          <cell r="B7322" t="str">
            <v>NO</v>
          </cell>
          <cell r="C7322" t="str">
            <v>PIEMONTE</v>
          </cell>
        </row>
        <row r="7323">
          <cell r="A7323" t="str">
            <v>VARALLO</v>
          </cell>
          <cell r="B7323" t="str">
            <v>VC</v>
          </cell>
          <cell r="C7323" t="str">
            <v>PIEMONTE</v>
          </cell>
        </row>
        <row r="7324">
          <cell r="A7324" t="str">
            <v>VARALLO POMBIA</v>
          </cell>
          <cell r="B7324" t="str">
            <v>NO</v>
          </cell>
          <cell r="C7324" t="str">
            <v>PIEMONTE</v>
          </cell>
        </row>
        <row r="7325">
          <cell r="A7325" t="str">
            <v>VARANO BORGHI</v>
          </cell>
          <cell r="B7325" t="str">
            <v>VA</v>
          </cell>
          <cell r="C7325" t="str">
            <v>LOMBARDIA</v>
          </cell>
        </row>
        <row r="7326">
          <cell r="A7326" t="str">
            <v>VARANO DE'MELEGARI</v>
          </cell>
          <cell r="B7326" t="str">
            <v>PR</v>
          </cell>
          <cell r="C7326" t="str">
            <v>EMILIA ROMAGNA</v>
          </cell>
        </row>
        <row r="7327">
          <cell r="A7327" t="str">
            <v>VARAPODIO</v>
          </cell>
          <cell r="B7327" t="str">
            <v>RC</v>
          </cell>
          <cell r="C7327" t="str">
            <v>CALABRIA</v>
          </cell>
        </row>
        <row r="7328">
          <cell r="A7328" t="str">
            <v>VARAZZE</v>
          </cell>
          <cell r="B7328" t="str">
            <v>SV</v>
          </cell>
          <cell r="C7328" t="str">
            <v>LIGURIA</v>
          </cell>
        </row>
        <row r="7329">
          <cell r="A7329" t="str">
            <v>VARCO SABINO</v>
          </cell>
          <cell r="B7329" t="str">
            <v>RI</v>
          </cell>
          <cell r="C7329" t="str">
            <v>LAZIO</v>
          </cell>
        </row>
        <row r="7330">
          <cell r="A7330" t="str">
            <v>VAREDO</v>
          </cell>
          <cell r="B7330" t="str">
            <v>MI</v>
          </cell>
          <cell r="C7330" t="str">
            <v>LOMBARDIA</v>
          </cell>
        </row>
        <row r="7331">
          <cell r="A7331" t="str">
            <v>VARENA</v>
          </cell>
          <cell r="B7331" t="str">
            <v>TN</v>
          </cell>
          <cell r="C7331" t="str">
            <v>TRENTINO ALTO ADIGE</v>
          </cell>
        </row>
        <row r="7332">
          <cell r="A7332" t="str">
            <v>VARENNA</v>
          </cell>
          <cell r="B7332" t="str">
            <v>LC</v>
          </cell>
          <cell r="C7332" t="str">
            <v>LOMBARDIA</v>
          </cell>
        </row>
        <row r="7333">
          <cell r="A7333" t="str">
            <v>VARESE</v>
          </cell>
          <cell r="B7333" t="str">
            <v>VA</v>
          </cell>
          <cell r="C7333" t="str">
            <v>LOMBARDIA</v>
          </cell>
        </row>
        <row r="7334">
          <cell r="A7334" t="str">
            <v>VARESE LIGURE</v>
          </cell>
          <cell r="B7334" t="str">
            <v>SP</v>
          </cell>
          <cell r="C7334" t="str">
            <v>LIGURIA</v>
          </cell>
        </row>
        <row r="7335">
          <cell r="A7335" t="str">
            <v>VARISELLA</v>
          </cell>
          <cell r="B7335" t="str">
            <v>TO</v>
          </cell>
          <cell r="C7335" t="str">
            <v>PIEMONTE</v>
          </cell>
        </row>
        <row r="7336">
          <cell r="A7336" t="str">
            <v>VARMO</v>
          </cell>
          <cell r="B7336" t="str">
            <v>UD</v>
          </cell>
          <cell r="C7336" t="str">
            <v>FRIULI VENEZIA GIULIA</v>
          </cell>
        </row>
        <row r="7337">
          <cell r="A7337" t="str">
            <v>VARNA</v>
          </cell>
          <cell r="B7337" t="str">
            <v>BZ</v>
          </cell>
          <cell r="C7337" t="str">
            <v>TRENTINO ALTO ADIGE</v>
          </cell>
        </row>
        <row r="7338">
          <cell r="A7338" t="str">
            <v>VARSI</v>
          </cell>
          <cell r="B7338" t="str">
            <v>PR</v>
          </cell>
          <cell r="C7338" t="str">
            <v>EMILIA ROMAGNA</v>
          </cell>
        </row>
        <row r="7339">
          <cell r="A7339" t="str">
            <v>VARZI</v>
          </cell>
          <cell r="B7339" t="str">
            <v>PV</v>
          </cell>
          <cell r="C7339" t="str">
            <v>LOMBARDIA</v>
          </cell>
        </row>
        <row r="7340">
          <cell r="A7340" t="str">
            <v>VARZO</v>
          </cell>
          <cell r="B7340" t="str">
            <v>VB</v>
          </cell>
          <cell r="C7340" t="str">
            <v>PIEMONTE</v>
          </cell>
        </row>
        <row r="7341">
          <cell r="A7341" t="str">
            <v>VAS</v>
          </cell>
          <cell r="B7341" t="str">
            <v>BL</v>
          </cell>
          <cell r="C7341" t="str">
            <v>VENETO</v>
          </cell>
        </row>
        <row r="7342">
          <cell r="A7342" t="str">
            <v>VASANELLO</v>
          </cell>
          <cell r="B7342" t="str">
            <v>VT</v>
          </cell>
          <cell r="C7342" t="str">
            <v>LAZIO</v>
          </cell>
        </row>
        <row r="7343">
          <cell r="A7343" t="str">
            <v>VASIA</v>
          </cell>
          <cell r="B7343" t="str">
            <v>IM</v>
          </cell>
          <cell r="C7343" t="str">
            <v>LIGURIA</v>
          </cell>
        </row>
        <row r="7344">
          <cell r="A7344" t="str">
            <v>VASTO</v>
          </cell>
          <cell r="B7344" t="str">
            <v>CH</v>
          </cell>
          <cell r="C7344" t="str">
            <v>ABRUZZO</v>
          </cell>
        </row>
        <row r="7345">
          <cell r="A7345" t="str">
            <v>VASTOGIRARDI</v>
          </cell>
          <cell r="B7345" t="str">
            <v>IS</v>
          </cell>
          <cell r="C7345" t="str">
            <v>MOLISE</v>
          </cell>
        </row>
        <row r="7346">
          <cell r="A7346" t="str">
            <v>VATTARO</v>
          </cell>
          <cell r="B7346" t="str">
            <v>TN</v>
          </cell>
          <cell r="C7346" t="str">
            <v>TRENTINO ALTO ADIGE</v>
          </cell>
        </row>
        <row r="7347">
          <cell r="A7347" t="str">
            <v>VAUDA CANAVESE</v>
          </cell>
          <cell r="B7347" t="str">
            <v>TO</v>
          </cell>
          <cell r="C7347" t="str">
            <v>PIEMONTE</v>
          </cell>
        </row>
        <row r="7348">
          <cell r="A7348" t="str">
            <v>VAZZANO</v>
          </cell>
          <cell r="B7348" t="str">
            <v>VV</v>
          </cell>
          <cell r="C7348" t="str">
            <v>CALABRIA</v>
          </cell>
        </row>
        <row r="7349">
          <cell r="A7349" t="str">
            <v>VAZZOLA</v>
          </cell>
          <cell r="B7349" t="str">
            <v>TV</v>
          </cell>
          <cell r="C7349" t="str">
            <v>VENETO</v>
          </cell>
        </row>
        <row r="7350">
          <cell r="A7350" t="str">
            <v>VECCHIANO</v>
          </cell>
          <cell r="B7350" t="str">
            <v>PI</v>
          </cell>
          <cell r="C7350" t="str">
            <v>TOSCANA</v>
          </cell>
        </row>
        <row r="7351">
          <cell r="A7351" t="str">
            <v>VEDANO AL LAMBRO</v>
          </cell>
          <cell r="B7351" t="str">
            <v>MI</v>
          </cell>
          <cell r="C7351" t="str">
            <v>LOMBARDIA</v>
          </cell>
        </row>
        <row r="7352">
          <cell r="A7352" t="str">
            <v>VEDANO OLONA</v>
          </cell>
          <cell r="B7352" t="str">
            <v>VA</v>
          </cell>
          <cell r="C7352" t="str">
            <v>LOMBARDIA</v>
          </cell>
        </row>
        <row r="7353">
          <cell r="A7353" t="str">
            <v>VEDDASCA</v>
          </cell>
          <cell r="B7353" t="str">
            <v>VA</v>
          </cell>
          <cell r="C7353" t="str">
            <v>LOMBARDIA</v>
          </cell>
        </row>
        <row r="7354">
          <cell r="A7354" t="str">
            <v>VEDELAGO</v>
          </cell>
          <cell r="B7354" t="str">
            <v>TV</v>
          </cell>
          <cell r="C7354" t="str">
            <v>VENETO</v>
          </cell>
        </row>
        <row r="7355">
          <cell r="A7355" t="str">
            <v>VEDESETA</v>
          </cell>
          <cell r="B7355" t="str">
            <v>BG</v>
          </cell>
          <cell r="C7355" t="str">
            <v>LOMBARDIA</v>
          </cell>
        </row>
        <row r="7356">
          <cell r="A7356" t="str">
            <v>VEDUGGIO CON COLZANO</v>
          </cell>
          <cell r="B7356" t="str">
            <v>MI</v>
          </cell>
          <cell r="C7356" t="str">
            <v>LOMBARDIA</v>
          </cell>
        </row>
        <row r="7357">
          <cell r="A7357" t="str">
            <v>VEGGIANO</v>
          </cell>
          <cell r="B7357" t="str">
            <v>PD</v>
          </cell>
          <cell r="C7357" t="str">
            <v>VENETO</v>
          </cell>
        </row>
        <row r="7358">
          <cell r="A7358" t="str">
            <v>VEGLIE</v>
          </cell>
          <cell r="B7358" t="str">
            <v>LE</v>
          </cell>
          <cell r="C7358" t="str">
            <v>PUGLIA</v>
          </cell>
        </row>
        <row r="7359">
          <cell r="A7359" t="str">
            <v>VEGLIO</v>
          </cell>
          <cell r="B7359" t="str">
            <v>BI</v>
          </cell>
          <cell r="C7359" t="str">
            <v>PIEMONTE</v>
          </cell>
        </row>
        <row r="7360">
          <cell r="A7360" t="str">
            <v>VEJANO</v>
          </cell>
          <cell r="B7360" t="str">
            <v>VT</v>
          </cell>
          <cell r="C7360" t="str">
            <v>LAZIO</v>
          </cell>
        </row>
        <row r="7361">
          <cell r="A7361" t="str">
            <v>VELESO</v>
          </cell>
          <cell r="B7361" t="str">
            <v>CO</v>
          </cell>
          <cell r="C7361" t="str">
            <v>LOMBARDIA</v>
          </cell>
        </row>
        <row r="7362">
          <cell r="A7362" t="str">
            <v>VELEZZO LOMELLINA</v>
          </cell>
          <cell r="B7362" t="str">
            <v>PV</v>
          </cell>
          <cell r="C7362" t="str">
            <v>LOMBARDIA</v>
          </cell>
        </row>
        <row r="7363">
          <cell r="A7363" t="str">
            <v>VELLETRI</v>
          </cell>
          <cell r="B7363" t="str">
            <v>RM</v>
          </cell>
          <cell r="C7363" t="str">
            <v>LAZIO</v>
          </cell>
        </row>
        <row r="7364">
          <cell r="A7364" t="str">
            <v>VELLEZZO BELLINI</v>
          </cell>
          <cell r="B7364" t="str">
            <v>PV</v>
          </cell>
          <cell r="C7364" t="str">
            <v>LOMBARDIA</v>
          </cell>
        </row>
        <row r="7365">
          <cell r="A7365" t="str">
            <v>VELO D'ASTICO</v>
          </cell>
          <cell r="B7365" t="str">
            <v>VI</v>
          </cell>
          <cell r="C7365" t="str">
            <v>VENETO</v>
          </cell>
        </row>
        <row r="7366">
          <cell r="A7366" t="str">
            <v>VELO VERONESE</v>
          </cell>
          <cell r="B7366" t="str">
            <v>VR</v>
          </cell>
          <cell r="C7366" t="str">
            <v>VENETO</v>
          </cell>
        </row>
        <row r="7367">
          <cell r="A7367" t="str">
            <v>VELTURNO</v>
          </cell>
          <cell r="B7367" t="str">
            <v>BZ</v>
          </cell>
          <cell r="C7367" t="str">
            <v>TRENTINO ALTO ADIGE</v>
          </cell>
        </row>
        <row r="7368">
          <cell r="A7368" t="str">
            <v>VENAFRO</v>
          </cell>
          <cell r="B7368" t="str">
            <v>IS</v>
          </cell>
          <cell r="C7368" t="str">
            <v>MOLISE</v>
          </cell>
        </row>
        <row r="7369">
          <cell r="A7369" t="str">
            <v>VENARIA REALE</v>
          </cell>
          <cell r="B7369" t="str">
            <v>TO</v>
          </cell>
          <cell r="C7369" t="str">
            <v>PIEMONTE</v>
          </cell>
        </row>
        <row r="7370">
          <cell r="A7370" t="str">
            <v>VENAROTTA</v>
          </cell>
          <cell r="B7370" t="str">
            <v>AP</v>
          </cell>
          <cell r="C7370" t="str">
            <v>MARCHE</v>
          </cell>
        </row>
        <row r="7371">
          <cell r="A7371" t="str">
            <v>VENASCA</v>
          </cell>
          <cell r="B7371" t="str">
            <v>CN</v>
          </cell>
          <cell r="C7371" t="str">
            <v>PIEMONTE</v>
          </cell>
        </row>
        <row r="7372">
          <cell r="A7372" t="str">
            <v>VENAUS</v>
          </cell>
          <cell r="B7372" t="str">
            <v>TO</v>
          </cell>
          <cell r="C7372" t="str">
            <v>PIEMONTE</v>
          </cell>
        </row>
        <row r="7373">
          <cell r="A7373" t="str">
            <v>VENDONE</v>
          </cell>
          <cell r="B7373" t="str">
            <v>SV</v>
          </cell>
          <cell r="C7373" t="str">
            <v>LIGURIA</v>
          </cell>
        </row>
        <row r="7374">
          <cell r="A7374" t="str">
            <v>VENDROGNO</v>
          </cell>
          <cell r="B7374" t="str">
            <v>LC</v>
          </cell>
          <cell r="C7374" t="str">
            <v>LOMBARDIA</v>
          </cell>
        </row>
        <row r="7375">
          <cell r="A7375" t="str">
            <v>VENEGONO INFERIORE</v>
          </cell>
          <cell r="B7375" t="str">
            <v>VA</v>
          </cell>
          <cell r="C7375" t="str">
            <v>LOMBARDIA</v>
          </cell>
        </row>
        <row r="7376">
          <cell r="A7376" t="str">
            <v>VENEGONO SUPERIORE</v>
          </cell>
          <cell r="B7376" t="str">
            <v>VA</v>
          </cell>
          <cell r="C7376" t="str">
            <v>LOMBARDIA</v>
          </cell>
        </row>
        <row r="7377">
          <cell r="A7377" t="str">
            <v>VENETICO</v>
          </cell>
          <cell r="B7377" t="str">
            <v>ME</v>
          </cell>
          <cell r="C7377" t="str">
            <v>SICILIA</v>
          </cell>
        </row>
        <row r="7378">
          <cell r="A7378" t="str">
            <v>VENEZIA</v>
          </cell>
          <cell r="B7378" t="str">
            <v>VE</v>
          </cell>
          <cell r="C7378" t="str">
            <v>VENETO</v>
          </cell>
        </row>
        <row r="7379">
          <cell r="A7379" t="str">
            <v>VENIANO</v>
          </cell>
          <cell r="B7379" t="str">
            <v>CO</v>
          </cell>
          <cell r="C7379" t="str">
            <v>LOMBARDIA</v>
          </cell>
        </row>
        <row r="7380">
          <cell r="A7380" t="str">
            <v>VENOSA</v>
          </cell>
          <cell r="B7380" t="str">
            <v>PZ</v>
          </cell>
          <cell r="C7380" t="str">
            <v>BASILICATA</v>
          </cell>
        </row>
        <row r="7381">
          <cell r="A7381" t="str">
            <v>VENTICANO</v>
          </cell>
          <cell r="B7381" t="str">
            <v>AV</v>
          </cell>
          <cell r="C7381" t="str">
            <v>CAMPANIA</v>
          </cell>
        </row>
        <row r="7382">
          <cell r="A7382" t="str">
            <v>VENTIMIGLIA</v>
          </cell>
          <cell r="B7382" t="str">
            <v>IM</v>
          </cell>
          <cell r="C7382" t="str">
            <v>LIGURIA</v>
          </cell>
        </row>
        <row r="7383">
          <cell r="A7383" t="str">
            <v>VENTIMIGLIA DI SICILIA</v>
          </cell>
          <cell r="B7383" t="str">
            <v>PA</v>
          </cell>
          <cell r="C7383" t="str">
            <v>SICILIA</v>
          </cell>
        </row>
        <row r="7384">
          <cell r="A7384" t="str">
            <v>VENTOTENE</v>
          </cell>
          <cell r="B7384" t="str">
            <v>LT</v>
          </cell>
          <cell r="C7384" t="str">
            <v>LAZIO</v>
          </cell>
        </row>
        <row r="7385">
          <cell r="A7385" t="str">
            <v>VENZONE</v>
          </cell>
          <cell r="B7385" t="str">
            <v>UD</v>
          </cell>
          <cell r="C7385" t="str">
            <v>FRIULI VENEZIA GIULIA</v>
          </cell>
        </row>
        <row r="7386">
          <cell r="A7386" t="str">
            <v>VERANO</v>
          </cell>
          <cell r="B7386" t="str">
            <v>BZ</v>
          </cell>
          <cell r="C7386" t="str">
            <v>TRENTINO ALTO ADIGE</v>
          </cell>
        </row>
        <row r="7387">
          <cell r="A7387" t="str">
            <v>VERANO BRIANZA</v>
          </cell>
          <cell r="B7387" t="str">
            <v>MI</v>
          </cell>
          <cell r="C7387" t="str">
            <v>LOMBARDIA</v>
          </cell>
        </row>
        <row r="7388">
          <cell r="A7388" t="str">
            <v>VERBANIA</v>
          </cell>
          <cell r="B7388" t="str">
            <v>VB</v>
          </cell>
          <cell r="C7388" t="str">
            <v>PIEMONTE</v>
          </cell>
        </row>
        <row r="7389">
          <cell r="A7389" t="str">
            <v>VERBICARO</v>
          </cell>
          <cell r="B7389" t="str">
            <v>CS</v>
          </cell>
          <cell r="C7389" t="str">
            <v>CALABRIA</v>
          </cell>
        </row>
        <row r="7390">
          <cell r="A7390" t="str">
            <v>VERCANA</v>
          </cell>
          <cell r="B7390" t="str">
            <v>CO</v>
          </cell>
          <cell r="C7390" t="str">
            <v>LOMBARDIA</v>
          </cell>
        </row>
        <row r="7391">
          <cell r="A7391" t="str">
            <v>VERCEIA</v>
          </cell>
          <cell r="B7391" t="str">
            <v>SO</v>
          </cell>
          <cell r="C7391" t="str">
            <v>LOMBARDIA</v>
          </cell>
        </row>
        <row r="7392">
          <cell r="A7392" t="str">
            <v>VERCELLI</v>
          </cell>
          <cell r="B7392" t="str">
            <v>VC</v>
          </cell>
          <cell r="C7392" t="str">
            <v>PIEMONTE</v>
          </cell>
        </row>
        <row r="7393">
          <cell r="A7393" t="str">
            <v>VERCURAGO</v>
          </cell>
          <cell r="B7393" t="str">
            <v>LC</v>
          </cell>
          <cell r="C7393" t="str">
            <v>LOMBARDIA</v>
          </cell>
        </row>
        <row r="7394">
          <cell r="A7394" t="str">
            <v>VERDELLINO</v>
          </cell>
          <cell r="B7394" t="str">
            <v>BG</v>
          </cell>
          <cell r="C7394" t="str">
            <v>LOMBARDIA</v>
          </cell>
        </row>
        <row r="7395">
          <cell r="A7395" t="str">
            <v>VERDELLO</v>
          </cell>
          <cell r="B7395" t="str">
            <v>BG</v>
          </cell>
          <cell r="C7395" t="str">
            <v>LOMBARDIA</v>
          </cell>
        </row>
        <row r="7396">
          <cell r="A7396" t="str">
            <v>VERDERIO INFERIORE</v>
          </cell>
          <cell r="B7396" t="str">
            <v>LC</v>
          </cell>
          <cell r="C7396" t="str">
            <v>LOMBARDIA</v>
          </cell>
        </row>
        <row r="7397">
          <cell r="A7397" t="str">
            <v>VERDERIO SUPERIORE</v>
          </cell>
          <cell r="B7397" t="str">
            <v>LC</v>
          </cell>
          <cell r="C7397" t="str">
            <v>LOMBARDIA</v>
          </cell>
        </row>
        <row r="7398">
          <cell r="A7398" t="str">
            <v>VERDUNO</v>
          </cell>
          <cell r="B7398" t="str">
            <v>CN</v>
          </cell>
          <cell r="C7398" t="str">
            <v>PIEMONTE</v>
          </cell>
        </row>
        <row r="7399">
          <cell r="A7399" t="str">
            <v>VERGATO</v>
          </cell>
          <cell r="B7399" t="str">
            <v>BO</v>
          </cell>
          <cell r="C7399" t="str">
            <v>EMILIA ROMAGNA</v>
          </cell>
        </row>
        <row r="7400">
          <cell r="A7400" t="str">
            <v>VERGEMOLI</v>
          </cell>
          <cell r="B7400" t="str">
            <v>LU</v>
          </cell>
          <cell r="C7400" t="str">
            <v>TOSCANA</v>
          </cell>
        </row>
        <row r="7401">
          <cell r="A7401" t="str">
            <v>VERGHERETO</v>
          </cell>
          <cell r="B7401" t="str">
            <v>FO</v>
          </cell>
          <cell r="C7401" t="str">
            <v>EMILIA ROMAGNA</v>
          </cell>
        </row>
        <row r="7402">
          <cell r="A7402" t="str">
            <v>VERGIATE</v>
          </cell>
          <cell r="B7402" t="str">
            <v>VA</v>
          </cell>
          <cell r="C7402" t="str">
            <v>LOMBARDIA</v>
          </cell>
        </row>
        <row r="7403">
          <cell r="A7403" t="str">
            <v>VERMEZZO</v>
          </cell>
          <cell r="B7403" t="str">
            <v>MI</v>
          </cell>
          <cell r="C7403" t="str">
            <v>LOMBARDIA</v>
          </cell>
        </row>
        <row r="7404">
          <cell r="A7404" t="str">
            <v>VERMIGLIO</v>
          </cell>
          <cell r="B7404" t="str">
            <v>TN</v>
          </cell>
          <cell r="C7404" t="str">
            <v>TRENTINO ALTO ADIGE</v>
          </cell>
        </row>
        <row r="7405">
          <cell r="A7405" t="str">
            <v>VERNANTE</v>
          </cell>
          <cell r="B7405" t="str">
            <v>CN</v>
          </cell>
          <cell r="C7405" t="str">
            <v>PIEMONTE</v>
          </cell>
        </row>
        <row r="7406">
          <cell r="A7406" t="str">
            <v>VERNASCA</v>
          </cell>
          <cell r="B7406" t="str">
            <v>PC</v>
          </cell>
          <cell r="C7406" t="str">
            <v>EMILIA ROMAGNA</v>
          </cell>
        </row>
        <row r="7407">
          <cell r="A7407" t="str">
            <v>VERNATE</v>
          </cell>
          <cell r="B7407" t="str">
            <v>MI</v>
          </cell>
          <cell r="C7407" t="str">
            <v>LOMBARDIA</v>
          </cell>
        </row>
        <row r="7408">
          <cell r="A7408" t="str">
            <v>VERNAZZA</v>
          </cell>
          <cell r="B7408" t="str">
            <v>SP</v>
          </cell>
          <cell r="C7408" t="str">
            <v>LIGURIA</v>
          </cell>
        </row>
        <row r="7409">
          <cell r="A7409" t="str">
            <v>VERNIO</v>
          </cell>
          <cell r="B7409" t="str">
            <v>PO</v>
          </cell>
          <cell r="C7409" t="str">
            <v>TOSCANA</v>
          </cell>
        </row>
        <row r="7410">
          <cell r="A7410" t="str">
            <v>VERNOLE</v>
          </cell>
          <cell r="B7410" t="str">
            <v>LE</v>
          </cell>
          <cell r="C7410" t="str">
            <v>PUGLIA</v>
          </cell>
        </row>
        <row r="7411">
          <cell r="A7411" t="str">
            <v>VEROLANUOVA</v>
          </cell>
          <cell r="B7411" t="str">
            <v>BS</v>
          </cell>
          <cell r="C7411" t="str">
            <v>LOMBARDIA</v>
          </cell>
        </row>
        <row r="7412">
          <cell r="A7412" t="str">
            <v>VEROLAVECCHIA</v>
          </cell>
          <cell r="B7412" t="str">
            <v>BS</v>
          </cell>
          <cell r="C7412" t="str">
            <v>LOMBARDIA</v>
          </cell>
        </row>
        <row r="7413">
          <cell r="A7413" t="str">
            <v>VEROLENGO</v>
          </cell>
          <cell r="B7413" t="str">
            <v>TO</v>
          </cell>
          <cell r="C7413" t="str">
            <v>PIEMONTE</v>
          </cell>
        </row>
        <row r="7414">
          <cell r="A7414" t="str">
            <v>VEROLI</v>
          </cell>
          <cell r="B7414" t="str">
            <v>FR</v>
          </cell>
          <cell r="C7414" t="str">
            <v>LAZIO</v>
          </cell>
        </row>
        <row r="7415">
          <cell r="A7415" t="str">
            <v>VERONA</v>
          </cell>
          <cell r="B7415" t="str">
            <v>VR</v>
          </cell>
          <cell r="C7415" t="str">
            <v>VENETO</v>
          </cell>
        </row>
        <row r="7416">
          <cell r="A7416" t="str">
            <v>VERONELLA</v>
          </cell>
          <cell r="B7416" t="str">
            <v>VR</v>
          </cell>
          <cell r="C7416" t="str">
            <v>VENETO</v>
          </cell>
        </row>
        <row r="7417">
          <cell r="A7417" t="str">
            <v>VERRAYES</v>
          </cell>
          <cell r="B7417" t="str">
            <v>AO</v>
          </cell>
          <cell r="C7417" t="str">
            <v>VALLE D'AOSTA</v>
          </cell>
        </row>
        <row r="7418">
          <cell r="A7418" t="str">
            <v>VERRES</v>
          </cell>
          <cell r="B7418" t="str">
            <v>AO</v>
          </cell>
          <cell r="C7418" t="str">
            <v>VALLE D'AOSTA</v>
          </cell>
        </row>
        <row r="7419">
          <cell r="A7419" t="str">
            <v>VERRETTO</v>
          </cell>
          <cell r="B7419" t="str">
            <v>PV</v>
          </cell>
          <cell r="C7419" t="str">
            <v>LOMBARDIA</v>
          </cell>
        </row>
        <row r="7420">
          <cell r="A7420" t="str">
            <v>VERRONE</v>
          </cell>
          <cell r="B7420" t="str">
            <v>BI</v>
          </cell>
          <cell r="C7420" t="str">
            <v>PIEMONTE</v>
          </cell>
        </row>
        <row r="7421">
          <cell r="A7421" t="str">
            <v>VERRUA PO</v>
          </cell>
          <cell r="B7421" t="str">
            <v>PV</v>
          </cell>
          <cell r="C7421" t="str">
            <v>LOMBARDIA</v>
          </cell>
        </row>
        <row r="7422">
          <cell r="A7422" t="str">
            <v>VERRUA SAVOIA</v>
          </cell>
          <cell r="B7422" t="str">
            <v>TO</v>
          </cell>
          <cell r="C7422" t="str">
            <v>PIEMONTE</v>
          </cell>
        </row>
        <row r="7423">
          <cell r="A7423" t="str">
            <v>VERTEMATE CON MINOPRIO</v>
          </cell>
          <cell r="B7423" t="str">
            <v>CO</v>
          </cell>
          <cell r="C7423" t="str">
            <v>LOMBARDIA</v>
          </cell>
        </row>
        <row r="7424">
          <cell r="A7424" t="str">
            <v>VERTOVA</v>
          </cell>
          <cell r="B7424" t="str">
            <v>BG</v>
          </cell>
          <cell r="C7424" t="str">
            <v>LOMBARDIA</v>
          </cell>
        </row>
        <row r="7425">
          <cell r="A7425" t="str">
            <v>VERUCCHIO</v>
          </cell>
          <cell r="B7425" t="str">
            <v>RN</v>
          </cell>
          <cell r="C7425" t="str">
            <v>EMILIA ROMAGNA</v>
          </cell>
        </row>
        <row r="7426">
          <cell r="A7426" t="str">
            <v>VERUNO</v>
          </cell>
          <cell r="B7426" t="str">
            <v>NO</v>
          </cell>
          <cell r="C7426" t="str">
            <v>PIEMONTE</v>
          </cell>
        </row>
        <row r="7427">
          <cell r="A7427" t="str">
            <v>VERVIO</v>
          </cell>
          <cell r="B7427" t="str">
            <v>SO</v>
          </cell>
          <cell r="C7427" t="str">
            <v>LOMBARDIA</v>
          </cell>
        </row>
        <row r="7428">
          <cell r="A7428" t="str">
            <v>VERVO'</v>
          </cell>
          <cell r="B7428" t="str">
            <v>TN</v>
          </cell>
          <cell r="C7428" t="str">
            <v>TRENTINO ALTO ADIGE</v>
          </cell>
        </row>
        <row r="7429">
          <cell r="A7429" t="str">
            <v>VERZEGNIS</v>
          </cell>
          <cell r="B7429" t="str">
            <v>UD</v>
          </cell>
          <cell r="C7429" t="str">
            <v>FRIULI VENEZIA GIULIA</v>
          </cell>
        </row>
        <row r="7430">
          <cell r="A7430" t="str">
            <v>VERZINO</v>
          </cell>
          <cell r="B7430" t="str">
            <v>KR</v>
          </cell>
          <cell r="C7430" t="str">
            <v>CALABRIA</v>
          </cell>
        </row>
        <row r="7431">
          <cell r="A7431" t="str">
            <v>VERZUOLO</v>
          </cell>
          <cell r="B7431" t="str">
            <v>CN</v>
          </cell>
          <cell r="C7431" t="str">
            <v>PIEMONTE</v>
          </cell>
        </row>
        <row r="7432">
          <cell r="A7432" t="str">
            <v>VESCOVANA</v>
          </cell>
          <cell r="B7432" t="str">
            <v>PD</v>
          </cell>
          <cell r="C7432" t="str">
            <v>VENETO</v>
          </cell>
        </row>
        <row r="7433">
          <cell r="A7433" t="str">
            <v>VESCOVATO</v>
          </cell>
          <cell r="B7433" t="str">
            <v>CR</v>
          </cell>
          <cell r="C7433" t="str">
            <v>LOMBARDIA</v>
          </cell>
        </row>
        <row r="7434">
          <cell r="A7434" t="str">
            <v>VESIME</v>
          </cell>
          <cell r="B7434" t="str">
            <v>AT</v>
          </cell>
          <cell r="C7434" t="str">
            <v>PIEMONTE</v>
          </cell>
        </row>
        <row r="7435">
          <cell r="A7435" t="str">
            <v>VESPOLATE</v>
          </cell>
          <cell r="B7435" t="str">
            <v>NO</v>
          </cell>
          <cell r="C7435" t="str">
            <v>PIEMONTE</v>
          </cell>
        </row>
        <row r="7436">
          <cell r="A7436" t="str">
            <v>VESSALICO</v>
          </cell>
          <cell r="B7436" t="str">
            <v>IM</v>
          </cell>
          <cell r="C7436" t="str">
            <v>LIGURIA</v>
          </cell>
        </row>
        <row r="7437">
          <cell r="A7437" t="str">
            <v>VESTENANOVA</v>
          </cell>
          <cell r="B7437" t="str">
            <v>VR</v>
          </cell>
          <cell r="C7437" t="str">
            <v>VENETO</v>
          </cell>
        </row>
        <row r="7438">
          <cell r="A7438" t="str">
            <v>VESTIGNE'</v>
          </cell>
          <cell r="B7438" t="str">
            <v>TO</v>
          </cell>
          <cell r="C7438" t="str">
            <v>PIEMONTE</v>
          </cell>
        </row>
        <row r="7439">
          <cell r="A7439" t="str">
            <v>VESTONE</v>
          </cell>
          <cell r="B7439" t="str">
            <v>BS</v>
          </cell>
          <cell r="C7439" t="str">
            <v>LOMBARDIA</v>
          </cell>
        </row>
        <row r="7440">
          <cell r="A7440" t="str">
            <v>VESTRENO</v>
          </cell>
          <cell r="B7440" t="str">
            <v>LC</v>
          </cell>
          <cell r="C7440" t="str">
            <v>LOMBARDIA</v>
          </cell>
        </row>
        <row r="7441">
          <cell r="A7441" t="str">
            <v>VETRALLA</v>
          </cell>
          <cell r="B7441" t="str">
            <v>VT</v>
          </cell>
          <cell r="C7441" t="str">
            <v>LAZIO</v>
          </cell>
        </row>
        <row r="7442">
          <cell r="A7442" t="str">
            <v>VETTO</v>
          </cell>
          <cell r="B7442" t="str">
            <v>RE</v>
          </cell>
          <cell r="C7442" t="str">
            <v>EMILIA ROMAGNA</v>
          </cell>
        </row>
        <row r="7443">
          <cell r="A7443" t="str">
            <v>VEZZA D'ALBA</v>
          </cell>
          <cell r="B7443" t="str">
            <v>CN</v>
          </cell>
          <cell r="C7443" t="str">
            <v>PIEMONTE</v>
          </cell>
        </row>
        <row r="7444">
          <cell r="A7444" t="str">
            <v>VEZZA D'OGLIO</v>
          </cell>
          <cell r="B7444" t="str">
            <v>BS</v>
          </cell>
          <cell r="C7444" t="str">
            <v>LOMBARDIA</v>
          </cell>
        </row>
        <row r="7445">
          <cell r="A7445" t="str">
            <v>VEZZANO</v>
          </cell>
          <cell r="B7445" t="str">
            <v>TN</v>
          </cell>
          <cell r="C7445" t="str">
            <v>TRENTINO ALTO ADIGE</v>
          </cell>
        </row>
        <row r="7446">
          <cell r="A7446" t="str">
            <v>VEZZANO LIGURE</v>
          </cell>
          <cell r="B7446" t="str">
            <v>SP</v>
          </cell>
          <cell r="C7446" t="str">
            <v>LIGURIA</v>
          </cell>
        </row>
        <row r="7447">
          <cell r="A7447" t="str">
            <v>VEZZANO SUL CROSTOLO</v>
          </cell>
          <cell r="B7447" t="str">
            <v>RE</v>
          </cell>
          <cell r="C7447" t="str">
            <v>EMILIA ROMAGNA</v>
          </cell>
        </row>
        <row r="7448">
          <cell r="A7448" t="str">
            <v>VEZZI PORTIO</v>
          </cell>
          <cell r="B7448" t="str">
            <v>SV</v>
          </cell>
          <cell r="C7448" t="str">
            <v>LIGURIA</v>
          </cell>
        </row>
        <row r="7449">
          <cell r="A7449" t="str">
            <v>VIADANA</v>
          </cell>
          <cell r="B7449" t="str">
            <v>MN</v>
          </cell>
          <cell r="C7449" t="str">
            <v>LOMBARDIA</v>
          </cell>
        </row>
        <row r="7450">
          <cell r="A7450" t="str">
            <v>VIADANICA</v>
          </cell>
          <cell r="B7450" t="str">
            <v>BG</v>
          </cell>
          <cell r="C7450" t="str">
            <v>LOMBARDIA</v>
          </cell>
        </row>
        <row r="7451">
          <cell r="A7451" t="str">
            <v>VIAGRANDE</v>
          </cell>
          <cell r="B7451" t="str">
            <v>CT</v>
          </cell>
          <cell r="C7451" t="str">
            <v>SICILIA</v>
          </cell>
        </row>
        <row r="7452">
          <cell r="A7452" t="str">
            <v>VIALE</v>
          </cell>
          <cell r="B7452" t="str">
            <v>AT</v>
          </cell>
          <cell r="C7452" t="str">
            <v>PIEMONTE</v>
          </cell>
        </row>
        <row r="7453">
          <cell r="A7453" t="str">
            <v>VIALFRE'</v>
          </cell>
          <cell r="B7453" t="str">
            <v>TO</v>
          </cell>
          <cell r="C7453" t="str">
            <v>PIEMONTE</v>
          </cell>
        </row>
        <row r="7454">
          <cell r="A7454" t="str">
            <v>VIANO</v>
          </cell>
          <cell r="B7454" t="str">
            <v>RE</v>
          </cell>
          <cell r="C7454" t="str">
            <v>EMILIA ROMAGNA</v>
          </cell>
        </row>
        <row r="7455">
          <cell r="A7455" t="str">
            <v>VIAREGGIO</v>
          </cell>
          <cell r="B7455" t="str">
            <v>LU</v>
          </cell>
          <cell r="C7455" t="str">
            <v>TOSCANA</v>
          </cell>
        </row>
        <row r="7456">
          <cell r="A7456" t="str">
            <v>VIARIGI</v>
          </cell>
          <cell r="B7456" t="str">
            <v>AT</v>
          </cell>
          <cell r="C7456" t="str">
            <v>PIEMONTE</v>
          </cell>
        </row>
        <row r="7457">
          <cell r="A7457" t="str">
            <v>VIBO VALENTIA</v>
          </cell>
          <cell r="B7457" t="str">
            <v>VV</v>
          </cell>
          <cell r="C7457" t="str">
            <v>CALABRIA</v>
          </cell>
        </row>
        <row r="7458">
          <cell r="A7458" t="str">
            <v>VIBONATI</v>
          </cell>
          <cell r="B7458" t="str">
            <v>SA</v>
          </cell>
          <cell r="C7458" t="str">
            <v>CAMPANIA</v>
          </cell>
        </row>
        <row r="7459">
          <cell r="A7459" t="str">
            <v>VICALVI</v>
          </cell>
          <cell r="B7459" t="str">
            <v>FR</v>
          </cell>
          <cell r="C7459" t="str">
            <v>LAZIO</v>
          </cell>
        </row>
        <row r="7460">
          <cell r="A7460" t="str">
            <v>VICARI</v>
          </cell>
          <cell r="B7460" t="str">
            <v>PA</v>
          </cell>
          <cell r="C7460" t="str">
            <v>SICILIA</v>
          </cell>
        </row>
        <row r="7461">
          <cell r="A7461" t="str">
            <v>VICCHIO</v>
          </cell>
          <cell r="B7461" t="str">
            <v>FI</v>
          </cell>
          <cell r="C7461" t="str">
            <v>TOSCANA</v>
          </cell>
        </row>
        <row r="7462">
          <cell r="A7462" t="str">
            <v>VICENZA</v>
          </cell>
          <cell r="B7462" t="str">
            <v>VI</v>
          </cell>
          <cell r="C7462" t="str">
            <v>VENETO</v>
          </cell>
        </row>
        <row r="7463">
          <cell r="A7463" t="str">
            <v>VICO CANAVESE</v>
          </cell>
          <cell r="B7463" t="str">
            <v>TO</v>
          </cell>
          <cell r="C7463" t="str">
            <v>PIEMONTE</v>
          </cell>
        </row>
        <row r="7464">
          <cell r="A7464" t="str">
            <v>VICO DEL GARGANO</v>
          </cell>
          <cell r="B7464" t="str">
            <v>FG</v>
          </cell>
          <cell r="C7464" t="str">
            <v>PUGLIA</v>
          </cell>
        </row>
        <row r="7465">
          <cell r="A7465" t="str">
            <v>VICO EQUENSE</v>
          </cell>
          <cell r="B7465" t="str">
            <v>NA</v>
          </cell>
          <cell r="C7465" t="str">
            <v>CAMPANIA</v>
          </cell>
        </row>
        <row r="7466">
          <cell r="A7466" t="str">
            <v>VICO NEL LAZIO</v>
          </cell>
          <cell r="B7466" t="str">
            <v>FR</v>
          </cell>
          <cell r="C7466" t="str">
            <v>LAZIO</v>
          </cell>
        </row>
        <row r="7467">
          <cell r="A7467" t="str">
            <v>VICOFORTE</v>
          </cell>
          <cell r="B7467" t="str">
            <v>CN</v>
          </cell>
          <cell r="C7467" t="str">
            <v>PIEMONTE</v>
          </cell>
        </row>
        <row r="7468">
          <cell r="A7468" t="str">
            <v>VICOLI</v>
          </cell>
          <cell r="B7468" t="str">
            <v>PE</v>
          </cell>
          <cell r="C7468" t="str">
            <v>ABRUZZO</v>
          </cell>
        </row>
        <row r="7469">
          <cell r="A7469" t="str">
            <v>VICOLUNGO</v>
          </cell>
          <cell r="B7469" t="str">
            <v>NO</v>
          </cell>
          <cell r="C7469" t="str">
            <v>PIEMONTE</v>
          </cell>
        </row>
        <row r="7470">
          <cell r="A7470" t="str">
            <v>VICOPISANO</v>
          </cell>
          <cell r="B7470" t="str">
            <v>PI</v>
          </cell>
          <cell r="C7470" t="str">
            <v>TOSCANA</v>
          </cell>
        </row>
        <row r="7471">
          <cell r="A7471" t="str">
            <v>VICOVARO</v>
          </cell>
          <cell r="B7471" t="str">
            <v>RM</v>
          </cell>
          <cell r="C7471" t="str">
            <v>LAZIO</v>
          </cell>
        </row>
        <row r="7472">
          <cell r="A7472" t="str">
            <v>VIDIGULFO</v>
          </cell>
          <cell r="B7472" t="str">
            <v>PV</v>
          </cell>
          <cell r="C7472" t="str">
            <v>LOMBARDIA</v>
          </cell>
        </row>
        <row r="7473">
          <cell r="A7473" t="str">
            <v>VIDOR</v>
          </cell>
          <cell r="B7473" t="str">
            <v>TV</v>
          </cell>
          <cell r="C7473" t="str">
            <v>VENETO</v>
          </cell>
        </row>
        <row r="7474">
          <cell r="A7474" t="str">
            <v>VIDRACCO</v>
          </cell>
          <cell r="B7474" t="str">
            <v>TO</v>
          </cell>
          <cell r="C7474" t="str">
            <v>PIEMONTE</v>
          </cell>
        </row>
        <row r="7475">
          <cell r="A7475" t="str">
            <v>VIESTE</v>
          </cell>
          <cell r="B7475" t="str">
            <v>FG</v>
          </cell>
          <cell r="C7475" t="str">
            <v>PUGLIA</v>
          </cell>
        </row>
        <row r="7476">
          <cell r="A7476" t="str">
            <v>VIETRI DI POTENZA</v>
          </cell>
          <cell r="B7476" t="str">
            <v>PZ</v>
          </cell>
          <cell r="C7476" t="str">
            <v>BASILICATA</v>
          </cell>
        </row>
        <row r="7477">
          <cell r="A7477" t="str">
            <v>VIETRI SUL MARE</v>
          </cell>
          <cell r="B7477" t="str">
            <v>SA</v>
          </cell>
          <cell r="C7477" t="str">
            <v>CAMPANIA</v>
          </cell>
        </row>
        <row r="7478">
          <cell r="A7478" t="str">
            <v>VIGANELLA</v>
          </cell>
          <cell r="B7478" t="str">
            <v>VB</v>
          </cell>
          <cell r="C7478" t="str">
            <v>PIEMONTE</v>
          </cell>
        </row>
        <row r="7479">
          <cell r="A7479" t="str">
            <v>VIGANO'</v>
          </cell>
          <cell r="B7479" t="str">
            <v>LC</v>
          </cell>
          <cell r="C7479" t="str">
            <v>LOMBARDIA</v>
          </cell>
        </row>
        <row r="7480">
          <cell r="A7480" t="str">
            <v>VIGANO SAN MARTINO</v>
          </cell>
          <cell r="B7480" t="str">
            <v>BG</v>
          </cell>
          <cell r="C7480" t="str">
            <v>LOMBARDIA</v>
          </cell>
        </row>
        <row r="7481">
          <cell r="A7481" t="str">
            <v>VIGARANO MAINARDA</v>
          </cell>
          <cell r="B7481" t="str">
            <v>FE</v>
          </cell>
          <cell r="C7481" t="str">
            <v>EMILIA ROMAGNA</v>
          </cell>
        </row>
        <row r="7482">
          <cell r="A7482" t="str">
            <v>VIGASIO</v>
          </cell>
          <cell r="B7482" t="str">
            <v>VR</v>
          </cell>
          <cell r="C7482" t="str">
            <v>VENETO</v>
          </cell>
        </row>
        <row r="7483">
          <cell r="A7483" t="str">
            <v>VIGEVANO</v>
          </cell>
          <cell r="B7483" t="str">
            <v>PV</v>
          </cell>
          <cell r="C7483" t="str">
            <v>LOMBARDIA</v>
          </cell>
        </row>
        <row r="7484">
          <cell r="A7484" t="str">
            <v>VIGGIANELLO</v>
          </cell>
          <cell r="B7484" t="str">
            <v>PZ</v>
          </cell>
          <cell r="C7484" t="str">
            <v>BASILICATA</v>
          </cell>
        </row>
        <row r="7485">
          <cell r="A7485" t="str">
            <v>VIGGIANO</v>
          </cell>
          <cell r="B7485" t="str">
            <v>PZ</v>
          </cell>
          <cell r="C7485" t="str">
            <v>BASILICATA</v>
          </cell>
        </row>
        <row r="7486">
          <cell r="A7486" t="str">
            <v>VIGGIU'</v>
          </cell>
          <cell r="B7486" t="str">
            <v>VA</v>
          </cell>
          <cell r="C7486" t="str">
            <v>LOMBARDIA</v>
          </cell>
        </row>
        <row r="7487">
          <cell r="A7487" t="str">
            <v>VIGHIZZOLO D'ESTE</v>
          </cell>
          <cell r="B7487" t="str">
            <v>PD</v>
          </cell>
          <cell r="C7487" t="str">
            <v>VENETO</v>
          </cell>
        </row>
        <row r="7488">
          <cell r="A7488" t="str">
            <v>VIGLIANO BIELLESE</v>
          </cell>
          <cell r="B7488" t="str">
            <v>BI</v>
          </cell>
          <cell r="C7488" t="str">
            <v>PIEMONTE</v>
          </cell>
        </row>
        <row r="7489">
          <cell r="A7489" t="str">
            <v>VIGLIANO D'ASTI</v>
          </cell>
          <cell r="B7489" t="str">
            <v>AT</v>
          </cell>
          <cell r="C7489" t="str">
            <v>PIEMONTE</v>
          </cell>
        </row>
        <row r="7490">
          <cell r="A7490" t="str">
            <v>VIGNALE MONFERRATO</v>
          </cell>
          <cell r="B7490" t="str">
            <v>AL</v>
          </cell>
          <cell r="C7490" t="str">
            <v>PIEMONTE</v>
          </cell>
        </row>
        <row r="7491">
          <cell r="A7491" t="str">
            <v>VIGNANELLO</v>
          </cell>
          <cell r="B7491" t="str">
            <v>VT</v>
          </cell>
          <cell r="C7491" t="str">
            <v>LAZIO</v>
          </cell>
        </row>
        <row r="7492">
          <cell r="A7492" t="str">
            <v>VIGNATE</v>
          </cell>
          <cell r="B7492" t="str">
            <v>MI</v>
          </cell>
          <cell r="C7492" t="str">
            <v>LOMBARDIA</v>
          </cell>
        </row>
        <row r="7493">
          <cell r="A7493" t="str">
            <v>VIGNOLA</v>
          </cell>
          <cell r="B7493" t="str">
            <v>MO</v>
          </cell>
          <cell r="C7493" t="str">
            <v>EMILIA ROMAGNA</v>
          </cell>
        </row>
        <row r="7494">
          <cell r="A7494" t="str">
            <v>VIGNOLA-FALESINA</v>
          </cell>
          <cell r="B7494" t="str">
            <v>TN</v>
          </cell>
          <cell r="C7494" t="str">
            <v>TRENTINO ALTO ADIGE</v>
          </cell>
        </row>
        <row r="7495">
          <cell r="A7495" t="str">
            <v>VIGNOLE BORBERA</v>
          </cell>
          <cell r="B7495" t="str">
            <v>AL</v>
          </cell>
          <cell r="C7495" t="str">
            <v>PIEMONTE</v>
          </cell>
        </row>
        <row r="7496">
          <cell r="A7496" t="str">
            <v>VIGNOLO</v>
          </cell>
          <cell r="B7496" t="str">
            <v>CN</v>
          </cell>
          <cell r="C7496" t="str">
            <v>PIEMONTE</v>
          </cell>
        </row>
        <row r="7497">
          <cell r="A7497" t="str">
            <v>VIGNONE</v>
          </cell>
          <cell r="B7497" t="str">
            <v>VB</v>
          </cell>
          <cell r="C7497" t="str">
            <v>PIEMONTE</v>
          </cell>
        </row>
        <row r="7498">
          <cell r="A7498" t="str">
            <v>VIGO DI CADORE</v>
          </cell>
          <cell r="B7498" t="str">
            <v>BL</v>
          </cell>
          <cell r="C7498" t="str">
            <v>VENETO</v>
          </cell>
        </row>
        <row r="7499">
          <cell r="A7499" t="str">
            <v>VIGO DI FASSA</v>
          </cell>
          <cell r="B7499" t="str">
            <v>TN</v>
          </cell>
          <cell r="C7499" t="str">
            <v>TRENTINO ALTO ADIGE</v>
          </cell>
        </row>
        <row r="7500">
          <cell r="A7500" t="str">
            <v>VIGO RENDENA</v>
          </cell>
          <cell r="B7500" t="str">
            <v>TN</v>
          </cell>
          <cell r="C7500" t="str">
            <v>TRENTINO ALTO ADIGE</v>
          </cell>
        </row>
        <row r="7501">
          <cell r="A7501" t="str">
            <v>VIGODARZERE</v>
          </cell>
          <cell r="B7501" t="str">
            <v>PD</v>
          </cell>
          <cell r="C7501" t="str">
            <v>VENETO</v>
          </cell>
        </row>
        <row r="7502">
          <cell r="A7502" t="str">
            <v>VIGOLO</v>
          </cell>
          <cell r="B7502" t="str">
            <v>BG</v>
          </cell>
          <cell r="C7502" t="str">
            <v>LOMBARDIA</v>
          </cell>
        </row>
        <row r="7503">
          <cell r="A7503" t="str">
            <v>VIGOLO VATTARO</v>
          </cell>
          <cell r="B7503" t="str">
            <v>TN</v>
          </cell>
          <cell r="C7503" t="str">
            <v>TRENTINO ALTO ADIGE</v>
          </cell>
        </row>
        <row r="7504">
          <cell r="A7504" t="str">
            <v>VIGOLZONE</v>
          </cell>
          <cell r="B7504" t="str">
            <v>PC</v>
          </cell>
          <cell r="C7504" t="str">
            <v>EMILIA ROMAGNA</v>
          </cell>
        </row>
        <row r="7505">
          <cell r="A7505" t="str">
            <v>VIGONE</v>
          </cell>
          <cell r="B7505" t="str">
            <v>TO</v>
          </cell>
          <cell r="C7505" t="str">
            <v>PIEMONTE</v>
          </cell>
        </row>
        <row r="7506">
          <cell r="A7506" t="str">
            <v>VIGONOVO</v>
          </cell>
          <cell r="B7506" t="str">
            <v>VE</v>
          </cell>
          <cell r="C7506" t="str">
            <v>VENETO</v>
          </cell>
        </row>
        <row r="7507">
          <cell r="A7507" t="str">
            <v>VIGONZA</v>
          </cell>
          <cell r="B7507" t="str">
            <v>PD</v>
          </cell>
          <cell r="C7507" t="str">
            <v>VENETO</v>
          </cell>
        </row>
        <row r="7508">
          <cell r="A7508" t="str">
            <v>VIGUZZOLO</v>
          </cell>
          <cell r="B7508" t="str">
            <v>AL</v>
          </cell>
          <cell r="C7508" t="str">
            <v>PIEMONTE</v>
          </cell>
        </row>
        <row r="7509">
          <cell r="A7509" t="str">
            <v>VILLA AGNEDO</v>
          </cell>
          <cell r="B7509" t="str">
            <v>TN</v>
          </cell>
          <cell r="C7509" t="str">
            <v>TRENTINO ALTO ADIGE</v>
          </cell>
        </row>
        <row r="7510">
          <cell r="A7510" t="str">
            <v>VILLA BARTOLOMEA</v>
          </cell>
          <cell r="B7510" t="str">
            <v>VR</v>
          </cell>
          <cell r="C7510" t="str">
            <v>VENETO</v>
          </cell>
        </row>
        <row r="7511">
          <cell r="A7511" t="str">
            <v>VILLA BASILICA</v>
          </cell>
          <cell r="B7511" t="str">
            <v>LU</v>
          </cell>
          <cell r="C7511" t="str">
            <v>TOSCANA</v>
          </cell>
        </row>
        <row r="7512">
          <cell r="A7512" t="str">
            <v>VILLA BISCOSSI</v>
          </cell>
          <cell r="B7512" t="str">
            <v>PV</v>
          </cell>
          <cell r="C7512" t="str">
            <v>LOMBARDIA</v>
          </cell>
        </row>
        <row r="7513">
          <cell r="A7513" t="str">
            <v>VILLA CARCINA</v>
          </cell>
          <cell r="B7513" t="str">
            <v>BS</v>
          </cell>
          <cell r="C7513" t="str">
            <v>LOMBARDIA</v>
          </cell>
        </row>
        <row r="7514">
          <cell r="A7514" t="str">
            <v>VILLA CASTELLI</v>
          </cell>
          <cell r="B7514" t="str">
            <v>BR</v>
          </cell>
          <cell r="C7514" t="str">
            <v>PUGLIA</v>
          </cell>
        </row>
        <row r="7515">
          <cell r="A7515" t="str">
            <v>VILLA CELIERA</v>
          </cell>
          <cell r="B7515" t="str">
            <v>PE</v>
          </cell>
          <cell r="C7515" t="str">
            <v>ABRUZZO</v>
          </cell>
        </row>
        <row r="7516">
          <cell r="A7516" t="str">
            <v>VILLA COLLEMANDINA</v>
          </cell>
          <cell r="B7516" t="str">
            <v>LU</v>
          </cell>
          <cell r="C7516" t="str">
            <v>TOSCANA</v>
          </cell>
        </row>
        <row r="7517">
          <cell r="A7517" t="str">
            <v>VILLA CORTESE</v>
          </cell>
          <cell r="B7517" t="str">
            <v>MI</v>
          </cell>
          <cell r="C7517" t="str">
            <v>LOMBARDIA</v>
          </cell>
        </row>
        <row r="7518">
          <cell r="A7518" t="str">
            <v>VILLA D'ADDA</v>
          </cell>
          <cell r="B7518" t="str">
            <v>BG</v>
          </cell>
          <cell r="C7518" t="str">
            <v>LOMBARDIA</v>
          </cell>
        </row>
        <row r="7519">
          <cell r="A7519" t="str">
            <v>VILLA D'ALME'</v>
          </cell>
          <cell r="B7519" t="str">
            <v>BG</v>
          </cell>
          <cell r="C7519" t="str">
            <v>LOMBARDIA</v>
          </cell>
        </row>
        <row r="7520">
          <cell r="A7520" t="str">
            <v>VILLA DEL BOSCO</v>
          </cell>
          <cell r="B7520" t="str">
            <v>BI</v>
          </cell>
          <cell r="C7520" t="str">
            <v>PIEMONTE</v>
          </cell>
        </row>
        <row r="7521">
          <cell r="A7521" t="str">
            <v>VILLA DEL CONTE</v>
          </cell>
          <cell r="B7521" t="str">
            <v>PD</v>
          </cell>
          <cell r="C7521" t="str">
            <v>VENETO</v>
          </cell>
        </row>
        <row r="7522">
          <cell r="A7522" t="str">
            <v>VILLA DI BRIANO</v>
          </cell>
          <cell r="B7522" t="str">
            <v>CE</v>
          </cell>
          <cell r="C7522" t="str">
            <v>CAMPANIA</v>
          </cell>
        </row>
        <row r="7523">
          <cell r="A7523" t="str">
            <v>VILLA DI CHIAVENNA</v>
          </cell>
          <cell r="B7523" t="str">
            <v>SO</v>
          </cell>
          <cell r="C7523" t="str">
            <v>LOMBARDIA</v>
          </cell>
        </row>
        <row r="7524">
          <cell r="A7524" t="str">
            <v>VILLA DI SERIO</v>
          </cell>
          <cell r="B7524" t="str">
            <v>BG</v>
          </cell>
          <cell r="C7524" t="str">
            <v>LOMBARDIA</v>
          </cell>
        </row>
        <row r="7525">
          <cell r="A7525" t="str">
            <v>VILLA DI TIRANO</v>
          </cell>
          <cell r="B7525" t="str">
            <v>SO</v>
          </cell>
          <cell r="C7525" t="str">
            <v>LOMBARDIA</v>
          </cell>
        </row>
        <row r="7526">
          <cell r="A7526" t="str">
            <v>VILLA D'OGNA</v>
          </cell>
          <cell r="B7526" t="str">
            <v>BG</v>
          </cell>
          <cell r="C7526" t="str">
            <v>LOMBARDIA</v>
          </cell>
        </row>
        <row r="7527">
          <cell r="A7527" t="str">
            <v>VILLA ESTENSE</v>
          </cell>
          <cell r="B7527" t="str">
            <v>PD</v>
          </cell>
          <cell r="C7527" t="str">
            <v>VENETO</v>
          </cell>
        </row>
        <row r="7528">
          <cell r="A7528" t="str">
            <v>VILLA FARALDI</v>
          </cell>
          <cell r="B7528" t="str">
            <v>IM</v>
          </cell>
          <cell r="C7528" t="str">
            <v>LIGURIA</v>
          </cell>
        </row>
        <row r="7529">
          <cell r="A7529" t="str">
            <v>VILLA GUARDIA</v>
          </cell>
          <cell r="B7529" t="str">
            <v>CO</v>
          </cell>
          <cell r="C7529" t="str">
            <v>LOMBARDIA</v>
          </cell>
        </row>
        <row r="7530">
          <cell r="A7530" t="str">
            <v>VILLA LAGARINA</v>
          </cell>
          <cell r="B7530" t="str">
            <v>TN</v>
          </cell>
          <cell r="C7530" t="str">
            <v>TRENTINO ALTO ADIGE</v>
          </cell>
        </row>
        <row r="7531">
          <cell r="A7531" t="str">
            <v>VILLA LATINA</v>
          </cell>
          <cell r="B7531" t="str">
            <v>FR</v>
          </cell>
          <cell r="C7531" t="str">
            <v>LAZIO</v>
          </cell>
        </row>
        <row r="7532">
          <cell r="A7532" t="str">
            <v>VILLA LITERNO</v>
          </cell>
          <cell r="B7532" t="str">
            <v>CE</v>
          </cell>
          <cell r="C7532" t="str">
            <v>CAMPANIA</v>
          </cell>
        </row>
        <row r="7533">
          <cell r="A7533" t="str">
            <v>VILLA MINOZZO</v>
          </cell>
          <cell r="B7533" t="str">
            <v>RE</v>
          </cell>
          <cell r="C7533" t="str">
            <v>EMILIA ROMAGNA</v>
          </cell>
        </row>
        <row r="7534">
          <cell r="A7534" t="str">
            <v>VILLA POMA</v>
          </cell>
          <cell r="B7534" t="str">
            <v>MN</v>
          </cell>
          <cell r="C7534" t="str">
            <v>LOMBARDIA</v>
          </cell>
        </row>
        <row r="7535">
          <cell r="A7535" t="str">
            <v>VILLA RENDENA</v>
          </cell>
          <cell r="B7535" t="str">
            <v>TN</v>
          </cell>
          <cell r="C7535" t="str">
            <v>TRENTINO ALTO ADIGE</v>
          </cell>
        </row>
        <row r="7536">
          <cell r="A7536" t="str">
            <v>VILLA SAN GIOVANNI</v>
          </cell>
          <cell r="B7536" t="str">
            <v>RC</v>
          </cell>
          <cell r="C7536" t="str">
            <v>CALABRIA</v>
          </cell>
        </row>
        <row r="7537">
          <cell r="A7537" t="str">
            <v>VILLA SAN GIOVANNI IN TUSCIA</v>
          </cell>
          <cell r="B7537" t="str">
            <v>VT</v>
          </cell>
          <cell r="C7537" t="str">
            <v>LAZIO</v>
          </cell>
        </row>
        <row r="7538">
          <cell r="A7538" t="str">
            <v>VILLA SAN SECONDO</v>
          </cell>
          <cell r="B7538" t="str">
            <v>AT</v>
          </cell>
          <cell r="C7538" t="str">
            <v>PIEMONTE</v>
          </cell>
        </row>
        <row r="7539">
          <cell r="A7539" t="str">
            <v>VILLA SANTA LUCIA</v>
          </cell>
          <cell r="B7539" t="str">
            <v>FR</v>
          </cell>
          <cell r="C7539" t="str">
            <v>LAZIO</v>
          </cell>
        </row>
        <row r="7540">
          <cell r="A7540" t="str">
            <v>VILLA SANTA LUCIA DEGLI ABRUZZI</v>
          </cell>
          <cell r="B7540" t="str">
            <v>AQ</v>
          </cell>
          <cell r="C7540" t="str">
            <v>ABRUZZO</v>
          </cell>
        </row>
        <row r="7541">
          <cell r="A7541" t="str">
            <v>VILLA SANTA MARIA</v>
          </cell>
          <cell r="B7541" t="str">
            <v>CH</v>
          </cell>
          <cell r="C7541" t="str">
            <v>ABRUZZO</v>
          </cell>
        </row>
        <row r="7542">
          <cell r="A7542" t="str">
            <v>VILLA SANT'ANGELO</v>
          </cell>
          <cell r="B7542" t="str">
            <v>AQ</v>
          </cell>
          <cell r="C7542" t="str">
            <v>ABRUZZO</v>
          </cell>
        </row>
        <row r="7543">
          <cell r="A7543" t="str">
            <v>VILLA SANTINA</v>
          </cell>
          <cell r="B7543" t="str">
            <v>UD</v>
          </cell>
          <cell r="C7543" t="str">
            <v>FRIULI VENEZIA GIULIA</v>
          </cell>
        </row>
        <row r="7544">
          <cell r="A7544" t="str">
            <v>VILLA SANTO STEFANO</v>
          </cell>
          <cell r="B7544" t="str">
            <v>FR</v>
          </cell>
          <cell r="C7544" t="str">
            <v>LAZIO</v>
          </cell>
        </row>
        <row r="7545">
          <cell r="A7545" t="str">
            <v>VILLA VICENTINA</v>
          </cell>
          <cell r="B7545" t="str">
            <v>UD</v>
          </cell>
          <cell r="C7545" t="str">
            <v>FRIULI VENEZIA GIULIA</v>
          </cell>
        </row>
        <row r="7546">
          <cell r="A7546" t="str">
            <v>VILLABASSA</v>
          </cell>
          <cell r="B7546" t="str">
            <v>BZ</v>
          </cell>
          <cell r="C7546" t="str">
            <v>TRENTINO ALTO ADIGE</v>
          </cell>
        </row>
        <row r="7547">
          <cell r="A7547" t="str">
            <v>VILLABATE</v>
          </cell>
          <cell r="B7547" t="str">
            <v>PA</v>
          </cell>
          <cell r="C7547" t="str">
            <v>SICILIA</v>
          </cell>
        </row>
        <row r="7548">
          <cell r="A7548" t="str">
            <v>VILLACHIARA</v>
          </cell>
          <cell r="B7548" t="str">
            <v>BS</v>
          </cell>
          <cell r="C7548" t="str">
            <v>LOMBARDIA</v>
          </cell>
        </row>
        <row r="7549">
          <cell r="A7549" t="str">
            <v>VILLADEATI</v>
          </cell>
          <cell r="B7549" t="str">
            <v>AL</v>
          </cell>
          <cell r="C7549" t="str">
            <v>PIEMONTE</v>
          </cell>
        </row>
        <row r="7550">
          <cell r="A7550" t="str">
            <v>VILLADOSE</v>
          </cell>
          <cell r="B7550" t="str">
            <v>RO</v>
          </cell>
          <cell r="C7550" t="str">
            <v>VENETO</v>
          </cell>
        </row>
        <row r="7551">
          <cell r="A7551" t="str">
            <v>VILLADOSSOLA</v>
          </cell>
          <cell r="B7551" t="str">
            <v>VB</v>
          </cell>
          <cell r="C7551" t="str">
            <v>PIEMONTE</v>
          </cell>
        </row>
        <row r="7552">
          <cell r="A7552" t="str">
            <v>VILLAFALLETTO</v>
          </cell>
          <cell r="B7552" t="str">
            <v>CN</v>
          </cell>
          <cell r="C7552" t="str">
            <v>PIEMONTE</v>
          </cell>
        </row>
        <row r="7553">
          <cell r="A7553" t="str">
            <v>VILLAFRANCA D'ASTI</v>
          </cell>
          <cell r="B7553" t="str">
            <v>AT</v>
          </cell>
          <cell r="C7553" t="str">
            <v>PIEMONTE</v>
          </cell>
        </row>
        <row r="7554">
          <cell r="A7554" t="str">
            <v>VILLAFRANCA DI VERONA</v>
          </cell>
          <cell r="B7554" t="str">
            <v>VR</v>
          </cell>
          <cell r="C7554" t="str">
            <v>VENETO</v>
          </cell>
        </row>
        <row r="7555">
          <cell r="A7555" t="str">
            <v>VILLAFRANCA IN LUNIGIANA</v>
          </cell>
          <cell r="B7555" t="str">
            <v>MS</v>
          </cell>
          <cell r="C7555" t="str">
            <v>TOSCANA</v>
          </cell>
        </row>
        <row r="7556">
          <cell r="A7556" t="str">
            <v>VILLAFRANCA PADOVANA</v>
          </cell>
          <cell r="B7556" t="str">
            <v>PD</v>
          </cell>
          <cell r="C7556" t="str">
            <v>VENETO</v>
          </cell>
        </row>
        <row r="7557">
          <cell r="A7557" t="str">
            <v>VILLAFRANCA PIEMONTE</v>
          </cell>
          <cell r="B7557" t="str">
            <v>TO</v>
          </cell>
          <cell r="C7557" t="str">
            <v>PIEMONTE</v>
          </cell>
        </row>
        <row r="7558">
          <cell r="A7558" t="str">
            <v>VILLAFRANCA SICULA</v>
          </cell>
          <cell r="B7558" t="str">
            <v>AG</v>
          </cell>
          <cell r="C7558" t="str">
            <v>SICILIA</v>
          </cell>
        </row>
        <row r="7559">
          <cell r="A7559" t="str">
            <v>VILLAFRANCA TIRRENA</v>
          </cell>
          <cell r="B7559" t="str">
            <v>ME</v>
          </cell>
          <cell r="C7559" t="str">
            <v>SICILIA</v>
          </cell>
        </row>
        <row r="7560">
          <cell r="A7560" t="str">
            <v>VILLAFRATI</v>
          </cell>
          <cell r="B7560" t="str">
            <v>PA</v>
          </cell>
          <cell r="C7560" t="str">
            <v>SICILIA</v>
          </cell>
        </row>
        <row r="7561">
          <cell r="A7561" t="str">
            <v>VILLAGA</v>
          </cell>
          <cell r="B7561" t="str">
            <v>VI</v>
          </cell>
          <cell r="C7561" t="str">
            <v>VENETO</v>
          </cell>
        </row>
        <row r="7562">
          <cell r="A7562" t="str">
            <v>VILLALAGO</v>
          </cell>
          <cell r="B7562" t="str">
            <v>AQ</v>
          </cell>
          <cell r="C7562" t="str">
            <v>ABRUZZO</v>
          </cell>
        </row>
        <row r="7563">
          <cell r="A7563" t="str">
            <v>VILLALBA</v>
          </cell>
          <cell r="B7563" t="str">
            <v>CL</v>
          </cell>
          <cell r="C7563" t="str">
            <v>SICILIA</v>
          </cell>
        </row>
        <row r="7564">
          <cell r="A7564" t="str">
            <v>VILLALFONSINA</v>
          </cell>
          <cell r="B7564" t="str">
            <v>CH</v>
          </cell>
          <cell r="C7564" t="str">
            <v>ABRUZZO</v>
          </cell>
        </row>
        <row r="7565">
          <cell r="A7565" t="str">
            <v>VILLALVERNIA</v>
          </cell>
          <cell r="B7565" t="str">
            <v>AL</v>
          </cell>
          <cell r="C7565" t="str">
            <v>PIEMONTE</v>
          </cell>
        </row>
        <row r="7566">
          <cell r="A7566" t="str">
            <v>VILLAMAGNA</v>
          </cell>
          <cell r="B7566" t="str">
            <v>CH</v>
          </cell>
          <cell r="C7566" t="str">
            <v>ABRUZZO</v>
          </cell>
        </row>
        <row r="7567">
          <cell r="A7567" t="str">
            <v>VILLAMAINA</v>
          </cell>
          <cell r="B7567" t="str">
            <v>AV</v>
          </cell>
          <cell r="C7567" t="str">
            <v>CAMPANIA</v>
          </cell>
        </row>
        <row r="7568">
          <cell r="A7568" t="str">
            <v>VILLAMARZANA</v>
          </cell>
          <cell r="B7568" t="str">
            <v>RO</v>
          </cell>
          <cell r="C7568" t="str">
            <v>VENETO</v>
          </cell>
        </row>
        <row r="7569">
          <cell r="A7569" t="str">
            <v>VILLAMIROGLIO</v>
          </cell>
          <cell r="B7569" t="str">
            <v>AL</v>
          </cell>
          <cell r="C7569" t="str">
            <v>PIEMONTE</v>
          </cell>
        </row>
        <row r="7570">
          <cell r="A7570" t="str">
            <v>VILLANDRO</v>
          </cell>
          <cell r="B7570" t="str">
            <v>BZ</v>
          </cell>
          <cell r="C7570" t="str">
            <v>TRENTINO ALTO ADIGE</v>
          </cell>
        </row>
        <row r="7571">
          <cell r="A7571" t="str">
            <v>VILLANOVA BIELLESE</v>
          </cell>
          <cell r="B7571" t="str">
            <v>BI</v>
          </cell>
          <cell r="C7571" t="str">
            <v>PIEMONTE</v>
          </cell>
        </row>
        <row r="7572">
          <cell r="A7572" t="str">
            <v>VILLANOVA CANAVESE</v>
          </cell>
          <cell r="B7572" t="str">
            <v>TO</v>
          </cell>
          <cell r="C7572" t="str">
            <v>PIEMONTE</v>
          </cell>
        </row>
        <row r="7573">
          <cell r="A7573" t="str">
            <v>VILLANOVA D'ALBENGA</v>
          </cell>
          <cell r="B7573" t="str">
            <v>SV</v>
          </cell>
          <cell r="C7573" t="str">
            <v>LIGURIA</v>
          </cell>
        </row>
        <row r="7574">
          <cell r="A7574" t="str">
            <v>VILLANOVA D'ARDENGHI</v>
          </cell>
          <cell r="B7574" t="str">
            <v>PV</v>
          </cell>
          <cell r="C7574" t="str">
            <v>LOMBARDIA</v>
          </cell>
        </row>
        <row r="7575">
          <cell r="A7575" t="str">
            <v>VILLANOVA D'ASTI</v>
          </cell>
          <cell r="B7575" t="str">
            <v>AT</v>
          </cell>
          <cell r="C7575" t="str">
            <v>PIEMONTE</v>
          </cell>
        </row>
        <row r="7576">
          <cell r="A7576" t="str">
            <v>VILLANOVA DEL BATTISTA</v>
          </cell>
          <cell r="B7576" t="str">
            <v>AV</v>
          </cell>
          <cell r="C7576" t="str">
            <v>CAMPANIA</v>
          </cell>
        </row>
        <row r="7577">
          <cell r="A7577" t="str">
            <v>VILLANOVA DEL GHEBBO</v>
          </cell>
          <cell r="B7577" t="str">
            <v>RO</v>
          </cell>
          <cell r="C7577" t="str">
            <v>VENETO</v>
          </cell>
        </row>
        <row r="7578">
          <cell r="A7578" t="str">
            <v>VILLANOVA DEL SILLARO</v>
          </cell>
          <cell r="B7578" t="str">
            <v>LO</v>
          </cell>
          <cell r="C7578" t="str">
            <v>LOMBARDIA</v>
          </cell>
        </row>
        <row r="7579">
          <cell r="A7579" t="str">
            <v>VILLANOVA DI CAMPOSAMPIERO</v>
          </cell>
          <cell r="B7579" t="str">
            <v>PD</v>
          </cell>
          <cell r="C7579" t="str">
            <v>VENETO</v>
          </cell>
        </row>
        <row r="7580">
          <cell r="A7580" t="str">
            <v>VILLANOVA MARCHESANA</v>
          </cell>
          <cell r="B7580" t="str">
            <v>RO</v>
          </cell>
          <cell r="C7580" t="str">
            <v>VENETO</v>
          </cell>
        </row>
        <row r="7581">
          <cell r="A7581" t="str">
            <v>VILLANOVA MONDOVI'</v>
          </cell>
          <cell r="B7581" t="str">
            <v>CN</v>
          </cell>
          <cell r="C7581" t="str">
            <v>PIEMONTE</v>
          </cell>
        </row>
        <row r="7582">
          <cell r="A7582" t="str">
            <v>VILLANOVA MONFERRATO</v>
          </cell>
          <cell r="B7582" t="str">
            <v>AL</v>
          </cell>
          <cell r="C7582" t="str">
            <v>PIEMONTE</v>
          </cell>
        </row>
        <row r="7583">
          <cell r="A7583" t="str">
            <v>VILLANOVA SOLARO</v>
          </cell>
          <cell r="B7583" t="str">
            <v>CN</v>
          </cell>
          <cell r="C7583" t="str">
            <v>PIEMONTE</v>
          </cell>
        </row>
        <row r="7584">
          <cell r="A7584" t="str">
            <v>VILLANOVA SULL'ARDA</v>
          </cell>
          <cell r="B7584" t="str">
            <v>PC</v>
          </cell>
          <cell r="C7584" t="str">
            <v>EMILIA ROMAGNA</v>
          </cell>
        </row>
        <row r="7585">
          <cell r="A7585" t="str">
            <v>VILLANTERIO</v>
          </cell>
          <cell r="B7585" t="str">
            <v>PV</v>
          </cell>
          <cell r="C7585" t="str">
            <v>LOMBARDIA</v>
          </cell>
        </row>
        <row r="7586">
          <cell r="A7586" t="str">
            <v>VILLANUOVA SUL CLISI</v>
          </cell>
          <cell r="B7586" t="str">
            <v>BS</v>
          </cell>
          <cell r="C7586" t="str">
            <v>LOMBARDIA</v>
          </cell>
        </row>
        <row r="7587">
          <cell r="A7587" t="str">
            <v>VILLAPIANA</v>
          </cell>
          <cell r="B7587" t="str">
            <v>CS</v>
          </cell>
          <cell r="C7587" t="str">
            <v>CALABRIA</v>
          </cell>
        </row>
        <row r="7588">
          <cell r="A7588" t="str">
            <v>VILLAR DORA</v>
          </cell>
          <cell r="B7588" t="str">
            <v>TO</v>
          </cell>
          <cell r="C7588" t="str">
            <v>PIEMONTE</v>
          </cell>
        </row>
        <row r="7589">
          <cell r="A7589" t="str">
            <v>VILLAR FOCCHIARDO</v>
          </cell>
          <cell r="B7589" t="str">
            <v>TO</v>
          </cell>
          <cell r="C7589" t="str">
            <v>PIEMONTE</v>
          </cell>
        </row>
        <row r="7590">
          <cell r="A7590" t="str">
            <v>VILLAR PELLICE</v>
          </cell>
          <cell r="B7590" t="str">
            <v>TO</v>
          </cell>
          <cell r="C7590" t="str">
            <v>PIEMONTE</v>
          </cell>
        </row>
        <row r="7591">
          <cell r="A7591" t="str">
            <v>VILLAR PEROSA</v>
          </cell>
          <cell r="B7591" t="str">
            <v>TO</v>
          </cell>
          <cell r="C7591" t="str">
            <v>PIEMONTE</v>
          </cell>
        </row>
        <row r="7592">
          <cell r="A7592" t="str">
            <v>VILLAR SAN COSTANZO</v>
          </cell>
          <cell r="B7592" t="str">
            <v>CN</v>
          </cell>
          <cell r="C7592" t="str">
            <v>PIEMONTE</v>
          </cell>
        </row>
        <row r="7593">
          <cell r="A7593" t="str">
            <v>VILLARBASSE</v>
          </cell>
          <cell r="B7593" t="str">
            <v>TO</v>
          </cell>
          <cell r="C7593" t="str">
            <v>PIEMONTE</v>
          </cell>
        </row>
        <row r="7594">
          <cell r="A7594" t="str">
            <v>VILLARBOIT</v>
          </cell>
          <cell r="B7594" t="str">
            <v>VC</v>
          </cell>
          <cell r="C7594" t="str">
            <v>PIEMONTE</v>
          </cell>
        </row>
        <row r="7595">
          <cell r="A7595" t="str">
            <v>VILLAREGGIA</v>
          </cell>
          <cell r="B7595" t="str">
            <v>TO</v>
          </cell>
          <cell r="C7595" t="str">
            <v>PIEMONTE</v>
          </cell>
        </row>
        <row r="7596">
          <cell r="A7596" t="str">
            <v>VILLARICCA</v>
          </cell>
          <cell r="B7596" t="str">
            <v>NA</v>
          </cell>
          <cell r="C7596" t="str">
            <v>CAMPANIA</v>
          </cell>
        </row>
        <row r="7597">
          <cell r="A7597" t="str">
            <v>VILLAROMAGNANO</v>
          </cell>
          <cell r="B7597" t="str">
            <v>AL</v>
          </cell>
          <cell r="C7597" t="str">
            <v>PIEMONTE</v>
          </cell>
        </row>
        <row r="7598">
          <cell r="A7598" t="str">
            <v>VILLAROSA</v>
          </cell>
          <cell r="B7598" t="str">
            <v>EN</v>
          </cell>
          <cell r="C7598" t="str">
            <v>SICILIA</v>
          </cell>
        </row>
        <row r="7599">
          <cell r="A7599" t="str">
            <v>VILLASANTA</v>
          </cell>
          <cell r="B7599" t="str">
            <v>MI</v>
          </cell>
          <cell r="C7599" t="str">
            <v>LOMBARDIA</v>
          </cell>
        </row>
        <row r="7600">
          <cell r="A7600" t="str">
            <v>VILLASTELLONE</v>
          </cell>
          <cell r="B7600" t="str">
            <v>TO</v>
          </cell>
          <cell r="C7600" t="str">
            <v>PIEMONTE</v>
          </cell>
        </row>
        <row r="7601">
          <cell r="A7601" t="str">
            <v>VILLATA</v>
          </cell>
          <cell r="B7601" t="str">
            <v>VC</v>
          </cell>
          <cell r="C7601" t="str">
            <v>PIEMONTE</v>
          </cell>
        </row>
        <row r="7602">
          <cell r="A7602" t="str">
            <v>VILLAVALLELONGA</v>
          </cell>
          <cell r="B7602" t="str">
            <v>AQ</v>
          </cell>
          <cell r="C7602" t="str">
            <v>ABRUZZO</v>
          </cell>
        </row>
        <row r="7603">
          <cell r="A7603" t="str">
            <v>VILLAVERLA</v>
          </cell>
          <cell r="B7603" t="str">
            <v>VI</v>
          </cell>
          <cell r="C7603" t="str">
            <v>VENETO</v>
          </cell>
        </row>
        <row r="7604">
          <cell r="A7604" t="str">
            <v>VILLENEUVE</v>
          </cell>
          <cell r="B7604" t="str">
            <v>AO</v>
          </cell>
          <cell r="C7604" t="str">
            <v>VALLE D'AOSTA</v>
          </cell>
        </row>
        <row r="7605">
          <cell r="A7605" t="str">
            <v>VILLESSE</v>
          </cell>
          <cell r="B7605" t="str">
            <v>GO</v>
          </cell>
          <cell r="C7605" t="str">
            <v>FRIULI VENEZIA GIULIA</v>
          </cell>
        </row>
        <row r="7606">
          <cell r="A7606" t="str">
            <v>VILLETTA BARREA</v>
          </cell>
          <cell r="B7606" t="str">
            <v>AQ</v>
          </cell>
          <cell r="C7606" t="str">
            <v>ABRUZZO</v>
          </cell>
        </row>
        <row r="7607">
          <cell r="A7607" t="str">
            <v>VILLETTE</v>
          </cell>
          <cell r="B7607" t="str">
            <v>VB</v>
          </cell>
          <cell r="C7607" t="str">
            <v>PIEMONTE</v>
          </cell>
        </row>
        <row r="7608">
          <cell r="A7608" t="str">
            <v>VILLIMPENTA</v>
          </cell>
          <cell r="B7608" t="str">
            <v>MN</v>
          </cell>
          <cell r="C7608" t="str">
            <v>LOMBARDIA</v>
          </cell>
        </row>
        <row r="7609">
          <cell r="A7609" t="str">
            <v>VILLONGO</v>
          </cell>
          <cell r="B7609" t="str">
            <v>BG</v>
          </cell>
          <cell r="C7609" t="str">
            <v>LOMBARDIA</v>
          </cell>
        </row>
        <row r="7610">
          <cell r="A7610" t="str">
            <v>VILLORBA</v>
          </cell>
          <cell r="B7610" t="str">
            <v>TV</v>
          </cell>
          <cell r="C7610" t="str">
            <v>VENETO</v>
          </cell>
        </row>
        <row r="7611">
          <cell r="A7611" t="str">
            <v>VILMINORE DI SCALVE</v>
          </cell>
          <cell r="B7611" t="str">
            <v>BG</v>
          </cell>
          <cell r="C7611" t="str">
            <v>LOMBARDIA</v>
          </cell>
        </row>
        <row r="7612">
          <cell r="A7612" t="str">
            <v>VIMERCATE</v>
          </cell>
          <cell r="B7612" t="str">
            <v>MI</v>
          </cell>
          <cell r="C7612" t="str">
            <v>LOMBARDIA</v>
          </cell>
        </row>
        <row r="7613">
          <cell r="A7613" t="str">
            <v>VIMODRONE</v>
          </cell>
          <cell r="B7613" t="str">
            <v>MI</v>
          </cell>
          <cell r="C7613" t="str">
            <v>LOMBARDIA</v>
          </cell>
        </row>
        <row r="7614">
          <cell r="A7614" t="str">
            <v>VINADIO</v>
          </cell>
          <cell r="B7614" t="str">
            <v>CN</v>
          </cell>
          <cell r="C7614" t="str">
            <v>PIEMONTE</v>
          </cell>
        </row>
        <row r="7615">
          <cell r="A7615" t="str">
            <v>VINCHIATURO</v>
          </cell>
          <cell r="B7615" t="str">
            <v>CB</v>
          </cell>
          <cell r="C7615" t="str">
            <v>MOLISE</v>
          </cell>
        </row>
        <row r="7616">
          <cell r="A7616" t="str">
            <v>VINCHIO</v>
          </cell>
          <cell r="B7616" t="str">
            <v>AT</v>
          </cell>
          <cell r="C7616" t="str">
            <v>PIEMONTE</v>
          </cell>
        </row>
        <row r="7617">
          <cell r="A7617" t="str">
            <v>VINCI</v>
          </cell>
          <cell r="B7617" t="str">
            <v>FI</v>
          </cell>
          <cell r="C7617" t="str">
            <v>TOSCANA</v>
          </cell>
        </row>
        <row r="7618">
          <cell r="A7618" t="str">
            <v>VINOVO</v>
          </cell>
          <cell r="B7618" t="str">
            <v>TO</v>
          </cell>
          <cell r="C7618" t="str">
            <v>PIEMONTE</v>
          </cell>
        </row>
        <row r="7619">
          <cell r="A7619" t="str">
            <v>VINZAGLIO</v>
          </cell>
          <cell r="B7619" t="str">
            <v>NO</v>
          </cell>
          <cell r="C7619" t="str">
            <v>PIEMONTE</v>
          </cell>
        </row>
        <row r="7620">
          <cell r="A7620" t="str">
            <v>VIOLA</v>
          </cell>
          <cell r="B7620" t="str">
            <v>CN</v>
          </cell>
          <cell r="C7620" t="str">
            <v>PIEMONTE</v>
          </cell>
        </row>
        <row r="7621">
          <cell r="A7621" t="str">
            <v>VIONE</v>
          </cell>
          <cell r="B7621" t="str">
            <v>BS</v>
          </cell>
          <cell r="C7621" t="str">
            <v>LOMBARDIA</v>
          </cell>
        </row>
        <row r="7622">
          <cell r="A7622" t="str">
            <v>VIPITENO</v>
          </cell>
          <cell r="B7622" t="str">
            <v>BZ</v>
          </cell>
          <cell r="C7622" t="str">
            <v>TRENTINO ALTO ADIGE</v>
          </cell>
        </row>
        <row r="7623">
          <cell r="A7623" t="str">
            <v>VIRGILIO</v>
          </cell>
          <cell r="B7623" t="str">
            <v>MN</v>
          </cell>
          <cell r="C7623" t="str">
            <v>LOMBARDIA</v>
          </cell>
        </row>
        <row r="7624">
          <cell r="A7624" t="str">
            <v>VIRLE PIEMONTE</v>
          </cell>
          <cell r="B7624" t="str">
            <v>TO</v>
          </cell>
          <cell r="C7624" t="str">
            <v>PIEMONTE</v>
          </cell>
        </row>
        <row r="7625">
          <cell r="A7625" t="str">
            <v>VISANO</v>
          </cell>
          <cell r="B7625" t="str">
            <v>BS</v>
          </cell>
          <cell r="C7625" t="str">
            <v>LOMBARDIA</v>
          </cell>
        </row>
        <row r="7626">
          <cell r="A7626" t="str">
            <v>VISCHE</v>
          </cell>
          <cell r="B7626" t="str">
            <v>TO</v>
          </cell>
          <cell r="C7626" t="str">
            <v>PIEMONTE</v>
          </cell>
        </row>
        <row r="7627">
          <cell r="A7627" t="str">
            <v>VISCIANO</v>
          </cell>
          <cell r="B7627" t="str">
            <v>NA</v>
          </cell>
          <cell r="C7627" t="str">
            <v>CAMPANIA</v>
          </cell>
        </row>
        <row r="7628">
          <cell r="A7628" t="str">
            <v>VISCO</v>
          </cell>
          <cell r="B7628" t="str">
            <v>UD</v>
          </cell>
          <cell r="C7628" t="str">
            <v>FRIULI VENEZIA GIULIA</v>
          </cell>
        </row>
        <row r="7629">
          <cell r="A7629" t="str">
            <v>VISONE</v>
          </cell>
          <cell r="B7629" t="str">
            <v>AL</v>
          </cell>
          <cell r="C7629" t="str">
            <v>PIEMONTE</v>
          </cell>
        </row>
        <row r="7630">
          <cell r="A7630" t="str">
            <v>VISSO</v>
          </cell>
          <cell r="B7630" t="str">
            <v>MC</v>
          </cell>
          <cell r="C7630" t="str">
            <v>MARCHE</v>
          </cell>
        </row>
        <row r="7631">
          <cell r="A7631" t="str">
            <v>VISTARINO</v>
          </cell>
          <cell r="B7631" t="str">
            <v>PV</v>
          </cell>
          <cell r="C7631" t="str">
            <v>LOMBARDIA</v>
          </cell>
        </row>
        <row r="7632">
          <cell r="A7632" t="str">
            <v>VISTRORIO</v>
          </cell>
          <cell r="B7632" t="str">
            <v>TO</v>
          </cell>
          <cell r="C7632" t="str">
            <v>PIEMONTE</v>
          </cell>
        </row>
        <row r="7633">
          <cell r="A7633" t="str">
            <v>VITA</v>
          </cell>
          <cell r="B7633" t="str">
            <v>TP</v>
          </cell>
          <cell r="C7633" t="str">
            <v>SICILIA</v>
          </cell>
        </row>
        <row r="7634">
          <cell r="A7634" t="str">
            <v>VITERBO</v>
          </cell>
          <cell r="B7634" t="str">
            <v>VT</v>
          </cell>
          <cell r="C7634" t="str">
            <v>LAZIO</v>
          </cell>
        </row>
        <row r="7635">
          <cell r="A7635" t="str">
            <v>VITICUSO</v>
          </cell>
          <cell r="B7635" t="str">
            <v>FR</v>
          </cell>
          <cell r="C7635" t="str">
            <v>LAZIO</v>
          </cell>
        </row>
        <row r="7636">
          <cell r="A7636" t="str">
            <v>VITO D'ASIO</v>
          </cell>
          <cell r="B7636" t="str">
            <v>PN</v>
          </cell>
          <cell r="C7636" t="str">
            <v>FRIULI VENEZIA GIULIA</v>
          </cell>
        </row>
        <row r="7637">
          <cell r="A7637" t="str">
            <v>VITORCHIANO</v>
          </cell>
          <cell r="B7637" t="str">
            <v>VT</v>
          </cell>
          <cell r="C7637" t="str">
            <v>LAZIO</v>
          </cell>
        </row>
        <row r="7638">
          <cell r="A7638" t="str">
            <v>VITTORIA</v>
          </cell>
          <cell r="B7638" t="str">
            <v>RG</v>
          </cell>
          <cell r="C7638" t="str">
            <v>SICILIA</v>
          </cell>
        </row>
        <row r="7639">
          <cell r="A7639" t="str">
            <v>VITTORIO VENETO</v>
          </cell>
          <cell r="B7639" t="str">
            <v>TV</v>
          </cell>
          <cell r="C7639" t="str">
            <v>VENETO</v>
          </cell>
        </row>
        <row r="7640">
          <cell r="A7640" t="str">
            <v>VITTORITO</v>
          </cell>
          <cell r="B7640" t="str">
            <v>AQ</v>
          </cell>
          <cell r="C7640" t="str">
            <v>ABRUZZO</v>
          </cell>
        </row>
        <row r="7641">
          <cell r="A7641" t="str">
            <v>VITTUONE</v>
          </cell>
          <cell r="B7641" t="str">
            <v>MI</v>
          </cell>
          <cell r="C7641" t="str">
            <v>LOMBARDIA</v>
          </cell>
        </row>
        <row r="7642">
          <cell r="A7642" t="str">
            <v>VITULANO</v>
          </cell>
          <cell r="B7642" t="str">
            <v>BN</v>
          </cell>
          <cell r="C7642" t="str">
            <v>CAMPANIA</v>
          </cell>
        </row>
        <row r="7643">
          <cell r="A7643" t="str">
            <v>VITULAZIO</v>
          </cell>
          <cell r="B7643" t="str">
            <v>CE</v>
          </cell>
          <cell r="C7643" t="str">
            <v>CAMPANIA</v>
          </cell>
        </row>
        <row r="7644">
          <cell r="A7644" t="str">
            <v>VIU'</v>
          </cell>
          <cell r="B7644" t="str">
            <v>TO</v>
          </cell>
          <cell r="C7644" t="str">
            <v>PIEMONTE</v>
          </cell>
        </row>
        <row r="7645">
          <cell r="A7645" t="str">
            <v>VIVARO</v>
          </cell>
          <cell r="B7645" t="str">
            <v>PN</v>
          </cell>
          <cell r="C7645" t="str">
            <v>FRIULI VENEZIA GIULIA</v>
          </cell>
        </row>
        <row r="7646">
          <cell r="A7646" t="str">
            <v>VIVARO ROMANO</v>
          </cell>
          <cell r="B7646" t="str">
            <v>RM</v>
          </cell>
          <cell r="C7646" t="str">
            <v>LAZIO</v>
          </cell>
        </row>
        <row r="7647">
          <cell r="A7647" t="str">
            <v>VIVERONE</v>
          </cell>
          <cell r="B7647" t="str">
            <v>BI</v>
          </cell>
          <cell r="C7647" t="str">
            <v>PIEMONTE</v>
          </cell>
        </row>
        <row r="7648">
          <cell r="A7648" t="str">
            <v>VIZZINI</v>
          </cell>
          <cell r="B7648" t="str">
            <v>CT</v>
          </cell>
          <cell r="C7648" t="str">
            <v>SICILIA</v>
          </cell>
        </row>
        <row r="7649">
          <cell r="A7649" t="str">
            <v>VIZZOLA TICINO</v>
          </cell>
          <cell r="B7649" t="str">
            <v>VA</v>
          </cell>
          <cell r="C7649" t="str">
            <v>LOMBARDIA</v>
          </cell>
        </row>
        <row r="7650">
          <cell r="A7650" t="str">
            <v>VIZZOLO PREDABISSI</v>
          </cell>
          <cell r="B7650" t="str">
            <v>MI</v>
          </cell>
          <cell r="C7650" t="str">
            <v>LOMBARDIA</v>
          </cell>
        </row>
        <row r="7651">
          <cell r="A7651" t="str">
            <v>VO</v>
          </cell>
          <cell r="B7651" t="str">
            <v>PD</v>
          </cell>
          <cell r="C7651" t="str">
            <v>VENETO</v>
          </cell>
        </row>
        <row r="7652">
          <cell r="A7652" t="str">
            <v>VOBARNO</v>
          </cell>
          <cell r="B7652" t="str">
            <v>BS</v>
          </cell>
          <cell r="C7652" t="str">
            <v>LOMBARDIA</v>
          </cell>
        </row>
        <row r="7653">
          <cell r="A7653" t="str">
            <v>VOBBIA</v>
          </cell>
          <cell r="B7653" t="str">
            <v>GE</v>
          </cell>
          <cell r="C7653" t="str">
            <v>LIGURIA</v>
          </cell>
        </row>
        <row r="7654">
          <cell r="A7654" t="str">
            <v>VOCCA</v>
          </cell>
          <cell r="B7654" t="str">
            <v>VC</v>
          </cell>
          <cell r="C7654" t="str">
            <v>PIEMONTE</v>
          </cell>
        </row>
        <row r="7655">
          <cell r="A7655" t="str">
            <v>VODO CADORE</v>
          </cell>
          <cell r="B7655" t="str">
            <v>BL</v>
          </cell>
          <cell r="C7655" t="str">
            <v>VENETO</v>
          </cell>
        </row>
        <row r="7656">
          <cell r="A7656" t="str">
            <v>VOGHERA</v>
          </cell>
          <cell r="B7656" t="str">
            <v>PV</v>
          </cell>
          <cell r="C7656" t="str">
            <v>LOMBARDIA</v>
          </cell>
        </row>
        <row r="7657">
          <cell r="A7657" t="str">
            <v>VOGHIERA</v>
          </cell>
          <cell r="B7657" t="str">
            <v>FE</v>
          </cell>
          <cell r="C7657" t="str">
            <v>EMILIA ROMAGNA</v>
          </cell>
        </row>
        <row r="7658">
          <cell r="A7658" t="str">
            <v>VOGOGNA</v>
          </cell>
          <cell r="B7658" t="str">
            <v>VB</v>
          </cell>
          <cell r="C7658" t="str">
            <v>PIEMONTE</v>
          </cell>
        </row>
        <row r="7659">
          <cell r="A7659" t="str">
            <v>VOLANO</v>
          </cell>
          <cell r="B7659" t="str">
            <v>TN</v>
          </cell>
          <cell r="C7659" t="str">
            <v>TRENTINO ALTO ADIGE</v>
          </cell>
        </row>
        <row r="7660">
          <cell r="A7660" t="str">
            <v>VOLLA</v>
          </cell>
          <cell r="B7660" t="str">
            <v>NA</v>
          </cell>
          <cell r="C7660" t="str">
            <v>CAMPANIA</v>
          </cell>
        </row>
        <row r="7661">
          <cell r="A7661" t="str">
            <v>VOLONGO</v>
          </cell>
          <cell r="B7661" t="str">
            <v>CR</v>
          </cell>
          <cell r="C7661" t="str">
            <v>LOMBARDIA</v>
          </cell>
        </row>
        <row r="7662">
          <cell r="A7662" t="str">
            <v>VOLPAGO DEL MONTELLO</v>
          </cell>
          <cell r="B7662" t="str">
            <v>TV</v>
          </cell>
          <cell r="C7662" t="str">
            <v>VENETO</v>
          </cell>
        </row>
        <row r="7663">
          <cell r="A7663" t="str">
            <v>VOLPARA</v>
          </cell>
          <cell r="B7663" t="str">
            <v>PV</v>
          </cell>
          <cell r="C7663" t="str">
            <v>LOMBARDIA</v>
          </cell>
        </row>
        <row r="7664">
          <cell r="A7664" t="str">
            <v>VOLPEDO</v>
          </cell>
          <cell r="B7664" t="str">
            <v>AL</v>
          </cell>
          <cell r="C7664" t="str">
            <v>PIEMONTE</v>
          </cell>
        </row>
        <row r="7665">
          <cell r="A7665" t="str">
            <v>VOLPEGLINO</v>
          </cell>
          <cell r="B7665" t="str">
            <v>AL</v>
          </cell>
          <cell r="C7665" t="str">
            <v>PIEMONTE</v>
          </cell>
        </row>
        <row r="7666">
          <cell r="A7666" t="str">
            <v>VOLPIANO</v>
          </cell>
          <cell r="B7666" t="str">
            <v>TO</v>
          </cell>
          <cell r="C7666" t="str">
            <v>PIEMONTE</v>
          </cell>
        </row>
        <row r="7667">
          <cell r="A7667" t="str">
            <v>VOLTA MANTOVANA</v>
          </cell>
          <cell r="B7667" t="str">
            <v>MN</v>
          </cell>
          <cell r="C7667" t="str">
            <v>LOMBARDIA</v>
          </cell>
        </row>
        <row r="7668">
          <cell r="A7668" t="str">
            <v>VOLTAGGIO</v>
          </cell>
          <cell r="B7668" t="str">
            <v>AL</v>
          </cell>
          <cell r="C7668" t="str">
            <v>PIEMONTE</v>
          </cell>
        </row>
        <row r="7669">
          <cell r="A7669" t="str">
            <v>VOLTAGO AGORDINO</v>
          </cell>
          <cell r="B7669" t="str">
            <v>BL</v>
          </cell>
          <cell r="C7669" t="str">
            <v>VENETO</v>
          </cell>
        </row>
        <row r="7670">
          <cell r="A7670" t="str">
            <v>VOLTERRA</v>
          </cell>
          <cell r="B7670" t="str">
            <v>PI</v>
          </cell>
          <cell r="C7670" t="str">
            <v>TOSCANA</v>
          </cell>
        </row>
        <row r="7671">
          <cell r="A7671" t="str">
            <v>VOLTIDO</v>
          </cell>
          <cell r="B7671" t="str">
            <v>CR</v>
          </cell>
          <cell r="C7671" t="str">
            <v>LOMBARDIA</v>
          </cell>
        </row>
        <row r="7672">
          <cell r="A7672" t="str">
            <v>VOLTURARA APPULA</v>
          </cell>
          <cell r="B7672" t="str">
            <v>FG</v>
          </cell>
          <cell r="C7672" t="str">
            <v>PUGLIA</v>
          </cell>
        </row>
        <row r="7673">
          <cell r="A7673" t="str">
            <v>VOLTURARA IRPINA</v>
          </cell>
          <cell r="B7673" t="str">
            <v>AV</v>
          </cell>
          <cell r="C7673" t="str">
            <v>CAMPANIA</v>
          </cell>
        </row>
        <row r="7674">
          <cell r="A7674" t="str">
            <v>VOLTURINO</v>
          </cell>
          <cell r="B7674" t="str">
            <v>FG</v>
          </cell>
          <cell r="C7674" t="str">
            <v>PUGLIA</v>
          </cell>
        </row>
        <row r="7675">
          <cell r="A7675" t="str">
            <v>VOLVERA</v>
          </cell>
          <cell r="B7675" t="str">
            <v>TO</v>
          </cell>
          <cell r="C7675" t="str">
            <v>PIEMONTE</v>
          </cell>
        </row>
        <row r="7676">
          <cell r="A7676" t="str">
            <v>VOTTIGNASCO</v>
          </cell>
          <cell r="B7676" t="str">
            <v>CN</v>
          </cell>
          <cell r="C7676" t="str">
            <v>PIEMONTE</v>
          </cell>
        </row>
        <row r="7677">
          <cell r="A7677" t="str">
            <v>ZACCANOPOLI</v>
          </cell>
          <cell r="B7677" t="str">
            <v>VV</v>
          </cell>
          <cell r="C7677" t="str">
            <v>CALABRIA</v>
          </cell>
        </row>
        <row r="7678">
          <cell r="A7678" t="str">
            <v>ZAFFERANA ETNEA</v>
          </cell>
          <cell r="B7678" t="str">
            <v>CT</v>
          </cell>
          <cell r="C7678" t="str">
            <v>SICILIA</v>
          </cell>
        </row>
        <row r="7679">
          <cell r="A7679" t="str">
            <v>ZAGARISE</v>
          </cell>
          <cell r="B7679" t="str">
            <v>CZ</v>
          </cell>
          <cell r="C7679" t="str">
            <v>CALABRIA</v>
          </cell>
        </row>
        <row r="7680">
          <cell r="A7680" t="str">
            <v>ZAGAROLO</v>
          </cell>
          <cell r="B7680" t="str">
            <v>RM</v>
          </cell>
          <cell r="C7680" t="str">
            <v>LAZIO</v>
          </cell>
        </row>
        <row r="7681">
          <cell r="A7681" t="str">
            <v>ZAMBANA</v>
          </cell>
          <cell r="B7681" t="str">
            <v>TN</v>
          </cell>
          <cell r="C7681" t="str">
            <v>TRENTINO ALTO ADIGE</v>
          </cell>
        </row>
        <row r="7682">
          <cell r="A7682" t="str">
            <v>ZAMBRONE</v>
          </cell>
          <cell r="B7682" t="str">
            <v>VV</v>
          </cell>
          <cell r="C7682" t="str">
            <v>CALABRIA</v>
          </cell>
        </row>
        <row r="7683">
          <cell r="A7683" t="str">
            <v>ZANDOBBIO</v>
          </cell>
          <cell r="B7683" t="str">
            <v>BG</v>
          </cell>
          <cell r="C7683" t="str">
            <v>LOMBARDIA</v>
          </cell>
        </row>
        <row r="7684">
          <cell r="A7684" t="str">
            <v>ZANE'</v>
          </cell>
          <cell r="B7684" t="str">
            <v>VI</v>
          </cell>
          <cell r="C7684" t="str">
            <v>VENETO</v>
          </cell>
        </row>
        <row r="7685">
          <cell r="A7685" t="str">
            <v>ZANICA</v>
          </cell>
          <cell r="B7685" t="str">
            <v>BG</v>
          </cell>
          <cell r="C7685" t="str">
            <v>LOMBARDIA</v>
          </cell>
        </row>
        <row r="7686">
          <cell r="A7686" t="str">
            <v>ZAPPONETA</v>
          </cell>
          <cell r="B7686" t="str">
            <v>FG</v>
          </cell>
          <cell r="C7686" t="str">
            <v>PUGLIA</v>
          </cell>
        </row>
        <row r="7687">
          <cell r="A7687" t="str">
            <v>ZAVATTARELLO</v>
          </cell>
          <cell r="B7687" t="str">
            <v>PV</v>
          </cell>
          <cell r="C7687" t="str">
            <v>LOMBARDIA</v>
          </cell>
        </row>
        <row r="7688">
          <cell r="A7688" t="str">
            <v>ZECCONE</v>
          </cell>
          <cell r="B7688" t="str">
            <v>PV</v>
          </cell>
          <cell r="C7688" t="str">
            <v>LOMBARDIA</v>
          </cell>
        </row>
        <row r="7689">
          <cell r="A7689" t="str">
            <v>ZELBIO</v>
          </cell>
          <cell r="B7689" t="str">
            <v>CO</v>
          </cell>
          <cell r="C7689" t="str">
            <v>LOMBARDIA</v>
          </cell>
        </row>
        <row r="7690">
          <cell r="A7690" t="str">
            <v>ZELO BUON PERSICO</v>
          </cell>
          <cell r="B7690" t="str">
            <v>LO</v>
          </cell>
          <cell r="C7690" t="str">
            <v>LOMBARDIA</v>
          </cell>
        </row>
        <row r="7691">
          <cell r="A7691" t="str">
            <v>ZELO SURRIGONE</v>
          </cell>
          <cell r="B7691" t="str">
            <v>MI</v>
          </cell>
          <cell r="C7691" t="str">
            <v>LOMBARDIA</v>
          </cell>
        </row>
        <row r="7692">
          <cell r="A7692" t="str">
            <v>ZEME</v>
          </cell>
          <cell r="B7692" t="str">
            <v>PV</v>
          </cell>
          <cell r="C7692" t="str">
            <v>LOMBARDIA</v>
          </cell>
        </row>
        <row r="7693">
          <cell r="A7693" t="str">
            <v>ZENEVREDO</v>
          </cell>
          <cell r="B7693" t="str">
            <v>PV</v>
          </cell>
          <cell r="C7693" t="str">
            <v>LOMBARDIA</v>
          </cell>
        </row>
        <row r="7694">
          <cell r="A7694" t="str">
            <v>ZENSON DI PIAVE</v>
          </cell>
          <cell r="B7694" t="str">
            <v>TV</v>
          </cell>
          <cell r="C7694" t="str">
            <v>VENETO</v>
          </cell>
        </row>
        <row r="7695">
          <cell r="A7695" t="str">
            <v>ZERBA</v>
          </cell>
          <cell r="B7695" t="str">
            <v>PC</v>
          </cell>
          <cell r="C7695" t="str">
            <v>EMILIA ROMAGNA</v>
          </cell>
        </row>
        <row r="7696">
          <cell r="A7696" t="str">
            <v>ZERBO</v>
          </cell>
          <cell r="B7696" t="str">
            <v>PV</v>
          </cell>
          <cell r="C7696" t="str">
            <v>LOMBARDIA</v>
          </cell>
        </row>
        <row r="7697">
          <cell r="A7697" t="str">
            <v>ZERBOLO'</v>
          </cell>
          <cell r="B7697" t="str">
            <v>PV</v>
          </cell>
          <cell r="C7697" t="str">
            <v>LOMBARDIA</v>
          </cell>
        </row>
        <row r="7698">
          <cell r="A7698" t="str">
            <v>ZERI</v>
          </cell>
          <cell r="B7698" t="str">
            <v>MS</v>
          </cell>
          <cell r="C7698" t="str">
            <v>TOSCANA</v>
          </cell>
        </row>
        <row r="7699">
          <cell r="A7699" t="str">
            <v>ZERMEGHEDO</v>
          </cell>
          <cell r="B7699" t="str">
            <v>VI</v>
          </cell>
          <cell r="C7699" t="str">
            <v>VENETO</v>
          </cell>
        </row>
        <row r="7700">
          <cell r="A7700" t="str">
            <v>ZERO BRANCO</v>
          </cell>
          <cell r="B7700" t="str">
            <v>TV</v>
          </cell>
          <cell r="C7700" t="str">
            <v>VENETO</v>
          </cell>
        </row>
        <row r="7701">
          <cell r="A7701" t="str">
            <v>ZEVIO</v>
          </cell>
          <cell r="B7701" t="str">
            <v>VR</v>
          </cell>
          <cell r="C7701" t="str">
            <v>VENETO</v>
          </cell>
        </row>
        <row r="7702">
          <cell r="A7702" t="str">
            <v>ZIANO DI FIEMME</v>
          </cell>
          <cell r="B7702" t="str">
            <v>TN</v>
          </cell>
          <cell r="C7702" t="str">
            <v>TRENTINO ALTO ADIGE</v>
          </cell>
        </row>
        <row r="7703">
          <cell r="A7703" t="str">
            <v>ZIANO PIACENTINO</v>
          </cell>
          <cell r="B7703" t="str">
            <v>PC</v>
          </cell>
          <cell r="C7703" t="str">
            <v>EMILIA ROMAGNA</v>
          </cell>
        </row>
        <row r="7704">
          <cell r="A7704" t="str">
            <v>ZIBELLO</v>
          </cell>
          <cell r="B7704" t="str">
            <v>PR</v>
          </cell>
          <cell r="C7704" t="str">
            <v>EMILIA ROMAGNA</v>
          </cell>
        </row>
        <row r="7705">
          <cell r="A7705" t="str">
            <v>ZIBIDO SAN GIACOMO</v>
          </cell>
          <cell r="B7705" t="str">
            <v>MI</v>
          </cell>
          <cell r="C7705" t="str">
            <v>LOMBARDIA</v>
          </cell>
        </row>
        <row r="7706">
          <cell r="A7706" t="str">
            <v>ZIGNAGO</v>
          </cell>
          <cell r="B7706" t="str">
            <v>SP</v>
          </cell>
          <cell r="C7706" t="str">
            <v>LIGURIA</v>
          </cell>
        </row>
        <row r="7707">
          <cell r="A7707" t="str">
            <v>ZIMELLA</v>
          </cell>
          <cell r="B7707" t="str">
            <v>VR</v>
          </cell>
          <cell r="C7707" t="str">
            <v>VENETO</v>
          </cell>
        </row>
        <row r="7708">
          <cell r="A7708" t="str">
            <v>ZIMONE</v>
          </cell>
          <cell r="B7708" t="str">
            <v>BI</v>
          </cell>
          <cell r="C7708" t="str">
            <v>PIEMONTE</v>
          </cell>
        </row>
        <row r="7709">
          <cell r="A7709" t="str">
            <v>ZINASCO</v>
          </cell>
          <cell r="B7709" t="str">
            <v>PV</v>
          </cell>
          <cell r="C7709" t="str">
            <v>LOMBARDIA</v>
          </cell>
        </row>
        <row r="7710">
          <cell r="A7710" t="str">
            <v>ZOAGLI</v>
          </cell>
          <cell r="B7710" t="str">
            <v>GE</v>
          </cell>
          <cell r="C7710" t="str">
            <v>LIGURIA</v>
          </cell>
        </row>
        <row r="7711">
          <cell r="A7711" t="str">
            <v>ZOCCA</v>
          </cell>
          <cell r="B7711" t="str">
            <v>MO</v>
          </cell>
          <cell r="C7711" t="str">
            <v>EMILIA ROMAGNA</v>
          </cell>
        </row>
        <row r="7712">
          <cell r="A7712" t="str">
            <v>ZOGNO</v>
          </cell>
          <cell r="B7712" t="str">
            <v>BG</v>
          </cell>
          <cell r="C7712" t="str">
            <v>LOMBARDIA</v>
          </cell>
        </row>
        <row r="7713">
          <cell r="A7713" t="str">
            <v>ZOLA PREDOSA</v>
          </cell>
          <cell r="B7713" t="str">
            <v>BO</v>
          </cell>
          <cell r="C7713" t="str">
            <v>EMILIA ROMAGNA</v>
          </cell>
        </row>
        <row r="7714">
          <cell r="A7714" t="str">
            <v>ZOLDO ALTO</v>
          </cell>
          <cell r="B7714" t="str">
            <v>BL</v>
          </cell>
          <cell r="C7714" t="str">
            <v>VENETO</v>
          </cell>
        </row>
        <row r="7715">
          <cell r="A7715" t="str">
            <v>ZOLLINO</v>
          </cell>
          <cell r="B7715" t="str">
            <v>LE</v>
          </cell>
          <cell r="C7715" t="str">
            <v>PUGLIA</v>
          </cell>
        </row>
        <row r="7716">
          <cell r="A7716" t="str">
            <v>ZONE</v>
          </cell>
          <cell r="B7716" t="str">
            <v>BS</v>
          </cell>
          <cell r="C7716" t="str">
            <v>LOMBARDIA</v>
          </cell>
        </row>
        <row r="7717">
          <cell r="A7717" t="str">
            <v>ZOPPE' DI CADORE</v>
          </cell>
          <cell r="B7717" t="str">
            <v>BL</v>
          </cell>
          <cell r="C7717" t="str">
            <v>VENETO</v>
          </cell>
        </row>
        <row r="7718">
          <cell r="A7718" t="str">
            <v>ZOPPOLA</v>
          </cell>
          <cell r="B7718" t="str">
            <v>PN</v>
          </cell>
          <cell r="C7718" t="str">
            <v>FRIULI VENEZIA GIULIA</v>
          </cell>
        </row>
        <row r="7719">
          <cell r="A7719" t="str">
            <v>ZOVENCEDO</v>
          </cell>
          <cell r="B7719" t="str">
            <v>VI</v>
          </cell>
          <cell r="C7719" t="str">
            <v>VENETO</v>
          </cell>
        </row>
        <row r="7720">
          <cell r="A7720" t="str">
            <v>ZUBIENA</v>
          </cell>
          <cell r="B7720" t="str">
            <v>BI</v>
          </cell>
          <cell r="C7720" t="str">
            <v>PIEMONTE</v>
          </cell>
        </row>
        <row r="7721">
          <cell r="A7721" t="str">
            <v>ZUCCARELLO</v>
          </cell>
          <cell r="B7721" t="str">
            <v>SV</v>
          </cell>
          <cell r="C7721" t="str">
            <v>LIGURIA</v>
          </cell>
        </row>
        <row r="7722">
          <cell r="A7722" t="str">
            <v>ZUCLO</v>
          </cell>
          <cell r="B7722" t="str">
            <v>TN</v>
          </cell>
          <cell r="C7722" t="str">
            <v>TRENTINO ALTO ADIGE</v>
          </cell>
        </row>
        <row r="7723">
          <cell r="A7723" t="str">
            <v>ZUGLIANO</v>
          </cell>
          <cell r="B7723" t="str">
            <v>VI</v>
          </cell>
          <cell r="C7723" t="str">
            <v>VENETO</v>
          </cell>
        </row>
        <row r="7724">
          <cell r="A7724" t="str">
            <v>ZUGLIO</v>
          </cell>
          <cell r="B7724" t="str">
            <v>UD</v>
          </cell>
          <cell r="C7724" t="str">
            <v>FRIULI VENEZIA GIULIA</v>
          </cell>
        </row>
        <row r="7725">
          <cell r="A7725" t="str">
            <v>ZUMAGLIA</v>
          </cell>
          <cell r="B7725" t="str">
            <v>BI</v>
          </cell>
          <cell r="C7725" t="str">
            <v>PIEMONTE</v>
          </cell>
        </row>
        <row r="7726">
          <cell r="A7726" t="str">
            <v>ZUMPANO</v>
          </cell>
          <cell r="B7726" t="str">
            <v>CS</v>
          </cell>
          <cell r="C7726" t="str">
            <v>CALABRIA</v>
          </cell>
        </row>
        <row r="7727">
          <cell r="A7727" t="str">
            <v>ZUNGOLI</v>
          </cell>
          <cell r="B7727" t="str">
            <v>AV</v>
          </cell>
          <cell r="C7727" t="str">
            <v>CAMPANIA</v>
          </cell>
        </row>
        <row r="7728">
          <cell r="A7728" t="str">
            <v>ZUNGRI</v>
          </cell>
          <cell r="B7728" t="str">
            <v>VV</v>
          </cell>
          <cell r="C7728" t="str">
            <v>CALABRIA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bd"/>
      <sheetName val="Dati"/>
      <sheetName val="Tabella_Intestazione"/>
      <sheetName val="Impiegati_Anno_Precedente"/>
      <sheetName val="Stampa di controllo_AC"/>
      <sheetName val="Operai_Anno_Precedente"/>
      <sheetName val="Quadri_Anno_Precedente"/>
      <sheetName val="RetrVar-Imp-CFL"/>
      <sheetName val="RetrVar-Impiegati"/>
      <sheetName val="RetrVar-Op-CFL"/>
      <sheetName val="RetrVar-Operai"/>
      <sheetName val="RetrVar-Quadri"/>
      <sheetName val="RiepilogoTotale"/>
      <sheetName val="Totale_Anno_Precedente"/>
      <sheetName val="CostoTotale"/>
      <sheetName val="PIANOINV"/>
      <sheetName val="Dati Base per AM2"/>
    </sheetNames>
    <sheetDataSet>
      <sheetData sheetId="0" refreshError="1"/>
      <sheetData sheetId="1" refreshError="1">
        <row r="6">
          <cell r="B6" t="str">
            <v>settore</v>
          </cell>
          <cell r="C6" t="str">
            <v>Gruppo</v>
          </cell>
          <cell r="D6" t="str">
            <v>Società</v>
          </cell>
          <cell r="E6" t="str">
            <v>area geografica</v>
          </cell>
          <cell r="F6" t="str">
            <v>business</v>
          </cell>
          <cell r="G6" t="str">
            <v>periodo</v>
          </cell>
          <cell r="H6" t="str">
            <v>documento</v>
          </cell>
          <cell r="I6" t="str">
            <v>Ricavi</v>
          </cell>
          <cell r="J6" t="str">
            <v>RicaviD</v>
          </cell>
          <cell r="K6" t="str">
            <v>CostiOperativi</v>
          </cell>
          <cell r="L6" t="str">
            <v>CostoPersonale</v>
          </cell>
          <cell r="M6" t="str">
            <v>Roaming</v>
          </cell>
          <cell r="N6" t="str">
            <v>EBITDA</v>
          </cell>
          <cell r="O6" t="str">
            <v>AmmEAcc</v>
          </cell>
          <cell r="P6" t="str">
            <v>SpecItem</v>
          </cell>
          <cell r="Q6" t="str">
            <v>EbitPreGW</v>
          </cell>
          <cell r="R6" t="str">
            <v>Gw</v>
          </cell>
          <cell r="S6" t="str">
            <v>EbitPostGw</v>
          </cell>
          <cell r="T6" t="str">
            <v>UtileNetto</v>
          </cell>
          <cell r="U6" t="str">
            <v>UtileNettoProprio</v>
          </cell>
          <cell r="V6" t="str">
            <v>ConsistMedia</v>
          </cell>
          <cell r="W6" t="str">
            <v>ConsistMediaD</v>
          </cell>
          <cell r="X6" t="str">
            <v>ConsistFinale</v>
          </cell>
          <cell r="Y6" t="str">
            <v>ConsistFinaleD</v>
          </cell>
          <cell r="Z6" t="str">
            <v>ConsistFinaleR</v>
          </cell>
          <cell r="AA6" t="str">
            <v>ConsistFinaleRD</v>
          </cell>
          <cell r="AB6" t="str">
            <v>CIN</v>
          </cell>
          <cell r="AC6" t="str">
            <v>DebitoNetto</v>
          </cell>
          <cell r="AD6" t="str">
            <v>cassa</v>
          </cell>
          <cell r="AE6" t="str">
            <v>Equity</v>
          </cell>
          <cell r="AF6" t="str">
            <v>OFCF</v>
          </cell>
          <cell r="AG6" t="str">
            <v>Capex</v>
          </cell>
          <cell r="AH6" t="str">
            <v>clienti fisso</v>
          </cell>
          <cell r="AI6" t="str">
            <v>clienti fissoD</v>
          </cell>
          <cell r="AJ6" t="str">
            <v>clienti mobile</v>
          </cell>
          <cell r="AK6" t="str">
            <v>clienti mobileD</v>
          </cell>
          <cell r="AL6" t="str">
            <v>clienti internet</v>
          </cell>
          <cell r="AM6" t="str">
            <v>clienti internetD</v>
          </cell>
          <cell r="AN6" t="str">
            <v>altri clienti</v>
          </cell>
          <cell r="AO6" t="str">
            <v>altri clientiD</v>
          </cell>
          <cell r="AP6" t="str">
            <v>Traffico fisso</v>
          </cell>
          <cell r="AQ6" t="str">
            <v>Traffico mob</v>
          </cell>
          <cell r="AR6" t="str">
            <v>Traffico fissoD</v>
          </cell>
          <cell r="AS6" t="str">
            <v>Traffico mobD</v>
          </cell>
          <cell r="AT6" t="str">
            <v>arpu mobile</v>
          </cell>
          <cell r="AV6" t="str">
            <v>lunghezza rete in fibra (mln km)</v>
          </cell>
          <cell r="AW6" t="str">
            <v>arpu fisso</v>
          </cell>
          <cell r="AX6" t="str">
            <v>nullo</v>
          </cell>
          <cell r="AY6" t="str">
            <v>uno</v>
          </cell>
        </row>
        <row r="7">
          <cell r="B7" t="str">
            <v>tlc</v>
          </cell>
          <cell r="C7" t="str">
            <v>WIND</v>
          </cell>
          <cell r="D7" t="str">
            <v>bilancio wind</v>
          </cell>
          <cell r="E7" t="str">
            <v>world</v>
          </cell>
          <cell r="F7" t="str">
            <v>group</v>
          </cell>
          <cell r="G7">
            <v>2000</v>
          </cell>
          <cell r="H7" t="str">
            <v>fy00</v>
          </cell>
          <cell r="I7">
            <v>1451.1369999999999</v>
          </cell>
          <cell r="J7">
            <v>1451.1369999999999</v>
          </cell>
          <cell r="K7">
            <v>1907.8219999999999</v>
          </cell>
          <cell r="L7">
            <v>151.71600000000001</v>
          </cell>
          <cell r="N7">
            <v>-456.68499999999995</v>
          </cell>
          <cell r="O7">
            <v>311.07400000000001</v>
          </cell>
          <cell r="P7">
            <v>0</v>
          </cell>
          <cell r="Q7">
            <v>-767.75900000000001</v>
          </cell>
          <cell r="R7">
            <v>0</v>
          </cell>
          <cell r="S7">
            <v>-767.75900000000001</v>
          </cell>
          <cell r="T7">
            <v>-742.5</v>
          </cell>
          <cell r="U7">
            <v>-742.5</v>
          </cell>
          <cell r="V7">
            <v>4511</v>
          </cell>
          <cell r="W7">
            <v>4511</v>
          </cell>
          <cell r="X7">
            <v>4922</v>
          </cell>
          <cell r="Y7">
            <v>4922</v>
          </cell>
          <cell r="Z7">
            <v>4511</v>
          </cell>
          <cell r="AA7">
            <v>4511</v>
          </cell>
          <cell r="AB7">
            <v>3183.2060000000001</v>
          </cell>
          <cell r="AC7">
            <v>2789.7359999999999</v>
          </cell>
          <cell r="AE7">
            <v>393.47</v>
          </cell>
          <cell r="AF7">
            <v>-442.95100000000002</v>
          </cell>
          <cell r="AG7">
            <v>3017.422</v>
          </cell>
          <cell r="AH7">
            <v>2.4</v>
          </cell>
          <cell r="AI7">
            <v>2.4</v>
          </cell>
          <cell r="AJ7">
            <v>5</v>
          </cell>
          <cell r="AK7">
            <v>5</v>
          </cell>
          <cell r="AN7">
            <v>0</v>
          </cell>
          <cell r="AO7">
            <v>0</v>
          </cell>
          <cell r="AP7">
            <v>2049</v>
          </cell>
          <cell r="AQ7">
            <v>2164</v>
          </cell>
          <cell r="AR7">
            <v>2049</v>
          </cell>
          <cell r="AS7">
            <v>2164</v>
          </cell>
          <cell r="AT7">
            <v>213.10044570230389</v>
          </cell>
          <cell r="AY7">
            <v>1</v>
          </cell>
        </row>
        <row r="8">
          <cell r="B8" t="str">
            <v>tlc</v>
          </cell>
          <cell r="C8" t="str">
            <v>WIND</v>
          </cell>
          <cell r="D8" t="str">
            <v>bilancio wind</v>
          </cell>
          <cell r="E8" t="str">
            <v>world</v>
          </cell>
          <cell r="F8" t="str">
            <v>group</v>
          </cell>
          <cell r="G8">
            <v>2001</v>
          </cell>
          <cell r="H8" t="str">
            <v>fy01</v>
          </cell>
          <cell r="I8">
            <v>2842.0459999999998</v>
          </cell>
          <cell r="J8">
            <v>2842.0459999999998</v>
          </cell>
          <cell r="K8">
            <v>2813.8270000000002</v>
          </cell>
          <cell r="L8">
            <v>248.72</v>
          </cell>
          <cell r="N8">
            <v>28.218999999999596</v>
          </cell>
          <cell r="O8">
            <v>735.61099999999999</v>
          </cell>
          <cell r="P8">
            <v>0</v>
          </cell>
          <cell r="Q8">
            <v>-707.39200000000039</v>
          </cell>
          <cell r="R8">
            <v>0</v>
          </cell>
          <cell r="S8">
            <v>-707.39200000000039</v>
          </cell>
          <cell r="T8">
            <v>-781.71699999999998</v>
          </cell>
          <cell r="U8">
            <v>-781.71699999999998</v>
          </cell>
          <cell r="V8">
            <v>6392</v>
          </cell>
          <cell r="W8">
            <v>6392</v>
          </cell>
          <cell r="X8">
            <v>8428</v>
          </cell>
          <cell r="Y8">
            <v>8428</v>
          </cell>
          <cell r="Z8">
            <v>6392</v>
          </cell>
          <cell r="AA8">
            <v>6392</v>
          </cell>
          <cell r="AB8">
            <v>5682.2860000000001</v>
          </cell>
          <cell r="AC8">
            <v>5346.6310000000003</v>
          </cell>
          <cell r="AE8">
            <v>335.65499999999997</v>
          </cell>
          <cell r="AF8">
            <v>-199.05199999999999</v>
          </cell>
          <cell r="AG8">
            <v>2192.8910000000001</v>
          </cell>
          <cell r="AH8">
            <v>7</v>
          </cell>
          <cell r="AI8">
            <v>7</v>
          </cell>
          <cell r="AJ8">
            <v>7.9</v>
          </cell>
          <cell r="AK8">
            <v>7.9</v>
          </cell>
          <cell r="AL8">
            <v>9</v>
          </cell>
          <cell r="AM8">
            <v>9</v>
          </cell>
          <cell r="AN8">
            <v>0</v>
          </cell>
          <cell r="AO8">
            <v>0</v>
          </cell>
          <cell r="AP8">
            <v>19200</v>
          </cell>
          <cell r="AQ8">
            <v>3800</v>
          </cell>
          <cell r="AR8">
            <v>19200</v>
          </cell>
          <cell r="AS8">
            <v>3800</v>
          </cell>
          <cell r="AT8">
            <v>231.36</v>
          </cell>
          <cell r="AY8">
            <v>1</v>
          </cell>
        </row>
        <row r="9">
          <cell r="B9" t="str">
            <v>tlc</v>
          </cell>
          <cell r="C9" t="str">
            <v>WIND</v>
          </cell>
          <cell r="D9" t="str">
            <v>bilancio wind</v>
          </cell>
          <cell r="E9" t="str">
            <v>world</v>
          </cell>
          <cell r="F9" t="str">
            <v>group</v>
          </cell>
          <cell r="G9">
            <v>2002</v>
          </cell>
          <cell r="H9" t="str">
            <v>fy02</v>
          </cell>
          <cell r="I9">
            <v>3966.2040000000002</v>
          </cell>
          <cell r="J9">
            <v>3966.2040000000002</v>
          </cell>
          <cell r="K9">
            <v>3359.951</v>
          </cell>
          <cell r="L9">
            <v>343.15100000000001</v>
          </cell>
          <cell r="N9">
            <v>606.25300000000016</v>
          </cell>
          <cell r="O9">
            <v>1111.163</v>
          </cell>
          <cell r="P9">
            <v>0</v>
          </cell>
          <cell r="Q9">
            <v>-504.90999999999985</v>
          </cell>
          <cell r="R9">
            <v>0</v>
          </cell>
          <cell r="S9">
            <v>-504.90999999999985</v>
          </cell>
          <cell r="T9">
            <v>-901.49400000000003</v>
          </cell>
          <cell r="U9">
            <v>-899.66499999999996</v>
          </cell>
          <cell r="V9">
            <v>8385</v>
          </cell>
          <cell r="W9">
            <v>8385</v>
          </cell>
          <cell r="X9">
            <v>8602</v>
          </cell>
          <cell r="Y9">
            <v>8602</v>
          </cell>
          <cell r="Z9">
            <v>8385</v>
          </cell>
          <cell r="AA9">
            <v>8385</v>
          </cell>
          <cell r="AB9">
            <v>6605.0609999999997</v>
          </cell>
          <cell r="AC9">
            <v>6706.4870000000001</v>
          </cell>
          <cell r="AE9">
            <v>-101.426</v>
          </cell>
          <cell r="AF9">
            <v>175.28399999999999</v>
          </cell>
          <cell r="AG9">
            <v>2058.125</v>
          </cell>
          <cell r="AH9">
            <v>7.4</v>
          </cell>
          <cell r="AI9">
            <v>7.4</v>
          </cell>
          <cell r="AJ9">
            <v>8.6999999999999993</v>
          </cell>
          <cell r="AK9">
            <v>8.6999999999999993</v>
          </cell>
          <cell r="AL9">
            <v>12.4</v>
          </cell>
          <cell r="AM9">
            <v>12.4</v>
          </cell>
          <cell r="AN9">
            <v>0</v>
          </cell>
          <cell r="AO9">
            <v>0</v>
          </cell>
          <cell r="AP9">
            <v>20500</v>
          </cell>
          <cell r="AQ9">
            <v>4700</v>
          </cell>
          <cell r="AR9">
            <v>20500</v>
          </cell>
          <cell r="AS9">
            <v>4700</v>
          </cell>
          <cell r="AT9">
            <v>235.20000000000002</v>
          </cell>
          <cell r="AW9">
            <v>194.39999999999998</v>
          </cell>
          <cell r="AY9">
            <v>1</v>
          </cell>
        </row>
        <row r="10">
          <cell r="B10" t="str">
            <v>tlc</v>
          </cell>
          <cell r="C10" t="str">
            <v>WIND</v>
          </cell>
          <cell r="D10" t="str">
            <v>WIND</v>
          </cell>
          <cell r="E10" t="str">
            <v>world</v>
          </cell>
          <cell r="F10" t="str">
            <v>group</v>
          </cell>
          <cell r="G10">
            <v>2000</v>
          </cell>
          <cell r="H10" t="str">
            <v>fy00</v>
          </cell>
          <cell r="I10">
            <v>1451.1369999999999</v>
          </cell>
          <cell r="J10">
            <v>1451.1369999999999</v>
          </cell>
          <cell r="K10">
            <v>1907.8219999999999</v>
          </cell>
          <cell r="L10">
            <v>151.71600000000001</v>
          </cell>
          <cell r="M10">
            <v>654.35089114637935</v>
          </cell>
          <cell r="N10">
            <v>-456.68499999999995</v>
          </cell>
          <cell r="O10">
            <v>311.07400000000001</v>
          </cell>
          <cell r="P10">
            <v>0</v>
          </cell>
          <cell r="Q10">
            <v>-767.75900000000001</v>
          </cell>
          <cell r="R10">
            <v>0</v>
          </cell>
          <cell r="S10">
            <v>-767.75900000000001</v>
          </cell>
          <cell r="T10">
            <v>-742.5</v>
          </cell>
          <cell r="U10">
            <v>-742.5</v>
          </cell>
          <cell r="V10">
            <v>4511</v>
          </cell>
          <cell r="W10">
            <v>4511</v>
          </cell>
          <cell r="X10">
            <v>4922</v>
          </cell>
          <cell r="Y10">
            <v>4922</v>
          </cell>
          <cell r="Z10">
            <v>4511</v>
          </cell>
          <cell r="AA10">
            <v>4511</v>
          </cell>
          <cell r="AB10">
            <v>3183.2060000000001</v>
          </cell>
          <cell r="AC10">
            <v>2789.7359999999999</v>
          </cell>
          <cell r="AE10">
            <v>393.47</v>
          </cell>
          <cell r="AF10">
            <v>-442.95100000000002</v>
          </cell>
          <cell r="AG10">
            <v>3017.422</v>
          </cell>
          <cell r="AH10">
            <v>2.4</v>
          </cell>
          <cell r="AI10">
            <v>2.4</v>
          </cell>
          <cell r="AJ10">
            <v>5</v>
          </cell>
          <cell r="AK10">
            <v>5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2049</v>
          </cell>
          <cell r="AQ10">
            <v>2164</v>
          </cell>
          <cell r="AR10">
            <v>2049</v>
          </cell>
          <cell r="AS10">
            <v>2164</v>
          </cell>
          <cell r="AT10">
            <v>213.10044570230389</v>
          </cell>
          <cell r="AW10">
            <v>0</v>
          </cell>
          <cell r="AY10">
            <v>1</v>
          </cell>
        </row>
        <row r="11">
          <cell r="B11" t="str">
            <v>tlc</v>
          </cell>
          <cell r="C11" t="str">
            <v>WIND</v>
          </cell>
          <cell r="D11" t="str">
            <v>WIND</v>
          </cell>
          <cell r="E11" t="str">
            <v>world</v>
          </cell>
          <cell r="F11" t="str">
            <v>group</v>
          </cell>
          <cell r="G11">
            <v>2001</v>
          </cell>
          <cell r="H11" t="str">
            <v>fy01</v>
          </cell>
          <cell r="I11">
            <v>3176</v>
          </cell>
          <cell r="J11">
            <v>3176</v>
          </cell>
          <cell r="K11">
            <v>3148</v>
          </cell>
          <cell r="L11">
            <v>297</v>
          </cell>
          <cell r="M11">
            <v>1246</v>
          </cell>
          <cell r="N11">
            <v>28</v>
          </cell>
          <cell r="O11">
            <v>845</v>
          </cell>
          <cell r="P11">
            <v>0</v>
          </cell>
          <cell r="Q11">
            <v>-817</v>
          </cell>
          <cell r="R11">
            <v>0</v>
          </cell>
          <cell r="S11">
            <v>-817</v>
          </cell>
          <cell r="T11">
            <v>-863</v>
          </cell>
          <cell r="U11">
            <v>-863</v>
          </cell>
          <cell r="V11">
            <v>6392</v>
          </cell>
          <cell r="W11">
            <v>6392</v>
          </cell>
          <cell r="X11">
            <v>8428</v>
          </cell>
          <cell r="Y11">
            <v>8428</v>
          </cell>
          <cell r="Z11">
            <v>6392</v>
          </cell>
          <cell r="AA11">
            <v>6392</v>
          </cell>
          <cell r="AB11">
            <v>5653</v>
          </cell>
          <cell r="AC11">
            <v>5317</v>
          </cell>
          <cell r="AE11">
            <v>336</v>
          </cell>
          <cell r="AF11">
            <v>-199.05199999999999</v>
          </cell>
          <cell r="AG11">
            <v>1185</v>
          </cell>
          <cell r="AH11">
            <v>7</v>
          </cell>
          <cell r="AI11">
            <v>7</v>
          </cell>
          <cell r="AJ11">
            <v>7.9</v>
          </cell>
          <cell r="AK11">
            <v>7.9</v>
          </cell>
          <cell r="AL11">
            <v>9</v>
          </cell>
          <cell r="AM11">
            <v>9</v>
          </cell>
          <cell r="AN11">
            <v>0</v>
          </cell>
          <cell r="AO11">
            <v>0</v>
          </cell>
          <cell r="AP11">
            <v>19200</v>
          </cell>
          <cell r="AQ11">
            <v>3800</v>
          </cell>
          <cell r="AR11">
            <v>19200</v>
          </cell>
          <cell r="AS11">
            <v>3800</v>
          </cell>
          <cell r="AT11">
            <v>231.36</v>
          </cell>
          <cell r="AY11">
            <v>1</v>
          </cell>
        </row>
        <row r="12">
          <cell r="B12" t="str">
            <v>tlc</v>
          </cell>
          <cell r="C12" t="str">
            <v>WIND</v>
          </cell>
          <cell r="D12" t="str">
            <v>WIND</v>
          </cell>
          <cell r="E12" t="str">
            <v>world</v>
          </cell>
          <cell r="F12" t="str">
            <v>group</v>
          </cell>
          <cell r="G12">
            <v>2002</v>
          </cell>
          <cell r="H12" t="str">
            <v>fy02</v>
          </cell>
          <cell r="I12">
            <v>4080</v>
          </cell>
          <cell r="J12">
            <v>4080</v>
          </cell>
          <cell r="K12">
            <v>3505</v>
          </cell>
          <cell r="L12">
            <v>362</v>
          </cell>
          <cell r="M12">
            <v>1426</v>
          </cell>
          <cell r="N12">
            <v>575</v>
          </cell>
          <cell r="O12">
            <v>1134</v>
          </cell>
          <cell r="P12">
            <v>0</v>
          </cell>
          <cell r="Q12">
            <v>-559</v>
          </cell>
          <cell r="R12">
            <v>0</v>
          </cell>
          <cell r="S12">
            <v>-559</v>
          </cell>
          <cell r="T12">
            <v>-823</v>
          </cell>
          <cell r="U12">
            <v>-823</v>
          </cell>
          <cell r="V12">
            <v>7571</v>
          </cell>
          <cell r="W12">
            <v>7571</v>
          </cell>
          <cell r="X12">
            <v>8602</v>
          </cell>
          <cell r="Y12">
            <v>8602</v>
          </cell>
          <cell r="Z12">
            <v>7571</v>
          </cell>
          <cell r="AA12">
            <v>7571</v>
          </cell>
          <cell r="AB12">
            <v>7185</v>
          </cell>
          <cell r="AC12">
            <v>6926</v>
          </cell>
          <cell r="AE12">
            <v>259</v>
          </cell>
          <cell r="AF12">
            <v>175.28399999999999</v>
          </cell>
          <cell r="AG12">
            <v>1279</v>
          </cell>
          <cell r="AH12">
            <v>7.4</v>
          </cell>
          <cell r="AI12">
            <v>7.4</v>
          </cell>
          <cell r="AJ12">
            <v>8.1</v>
          </cell>
          <cell r="AK12">
            <v>8.1</v>
          </cell>
          <cell r="AL12">
            <v>12.4</v>
          </cell>
          <cell r="AM12">
            <v>12.4</v>
          </cell>
          <cell r="AN12">
            <v>0</v>
          </cell>
          <cell r="AO12">
            <v>0</v>
          </cell>
          <cell r="AP12">
            <v>20500</v>
          </cell>
          <cell r="AQ12">
            <v>4700</v>
          </cell>
          <cell r="AR12">
            <v>20500</v>
          </cell>
          <cell r="AS12">
            <v>4700</v>
          </cell>
          <cell r="AT12">
            <v>232.79999999999998</v>
          </cell>
          <cell r="AY12">
            <v>1</v>
          </cell>
        </row>
        <row r="13">
          <cell r="B13" t="str">
            <v>tlc</v>
          </cell>
          <cell r="C13" t="str">
            <v xml:space="preserve">Telecom Italia (TIT.MI) </v>
          </cell>
          <cell r="D13" t="str">
            <v xml:space="preserve">Telecom Italia (TIT.MI) </v>
          </cell>
          <cell r="E13" t="str">
            <v>world</v>
          </cell>
          <cell r="F13" t="str">
            <v>group</v>
          </cell>
          <cell r="G13">
            <v>2000</v>
          </cell>
          <cell r="H13" t="str">
            <v>fy00</v>
          </cell>
          <cell r="I13">
            <v>28911</v>
          </cell>
          <cell r="J13">
            <v>23037</v>
          </cell>
          <cell r="K13">
            <v>15793</v>
          </cell>
          <cell r="L13">
            <v>5004.4673521771247</v>
          </cell>
          <cell r="N13">
            <v>13118</v>
          </cell>
          <cell r="O13">
            <v>6133</v>
          </cell>
          <cell r="P13">
            <v>0</v>
          </cell>
          <cell r="Q13">
            <v>6985</v>
          </cell>
          <cell r="R13">
            <v>180</v>
          </cell>
          <cell r="S13">
            <v>6805</v>
          </cell>
          <cell r="T13">
            <v>2948.4524369018786</v>
          </cell>
          <cell r="U13">
            <v>2028.1262427244135</v>
          </cell>
          <cell r="V13">
            <v>124696</v>
          </cell>
          <cell r="X13">
            <v>114669</v>
          </cell>
          <cell r="Y13">
            <v>93817</v>
          </cell>
          <cell r="Z13">
            <v>124696</v>
          </cell>
          <cell r="AA13">
            <v>93817</v>
          </cell>
          <cell r="AB13">
            <v>44556.28605514727</v>
          </cell>
          <cell r="AC13">
            <v>19028.854446952129</v>
          </cell>
          <cell r="AE13">
            <v>25527.43160819514</v>
          </cell>
          <cell r="AF13">
            <v>4763</v>
          </cell>
          <cell r="AG13">
            <v>7899</v>
          </cell>
          <cell r="AH13">
            <v>27.152999999999999</v>
          </cell>
          <cell r="AI13">
            <v>27.152999999999999</v>
          </cell>
          <cell r="AJ13">
            <v>21.600999999999999</v>
          </cell>
          <cell r="AK13">
            <v>15.120699999999998</v>
          </cell>
          <cell r="AL13">
            <v>1.6559999999999999</v>
          </cell>
          <cell r="AM13">
            <v>1.6559999999999999</v>
          </cell>
          <cell r="AN13">
            <v>0</v>
          </cell>
          <cell r="AO13">
            <v>0</v>
          </cell>
          <cell r="AP13">
            <v>129058.20899999999</v>
          </cell>
          <cell r="AQ13">
            <v>29748</v>
          </cell>
          <cell r="AR13">
            <v>87812.801999999996</v>
          </cell>
          <cell r="AS13">
            <v>26892.191999999999</v>
          </cell>
          <cell r="AT13">
            <v>366</v>
          </cell>
          <cell r="AV13">
            <v>2.6</v>
          </cell>
          <cell r="AY13">
            <v>1</v>
          </cell>
        </row>
        <row r="14">
          <cell r="B14" t="str">
            <v>tlc</v>
          </cell>
          <cell r="C14" t="str">
            <v xml:space="preserve">Telecom Italia (TIT.MI) </v>
          </cell>
          <cell r="D14" t="str">
            <v xml:space="preserve">Telecom Italia (TIT.MI) </v>
          </cell>
          <cell r="E14" t="str">
            <v>world</v>
          </cell>
          <cell r="F14" t="str">
            <v>group</v>
          </cell>
          <cell r="G14">
            <v>2001</v>
          </cell>
          <cell r="H14" t="str">
            <v>fy01</v>
          </cell>
          <cell r="I14">
            <v>30818</v>
          </cell>
          <cell r="J14">
            <v>24863</v>
          </cell>
          <cell r="K14">
            <v>17199</v>
          </cell>
          <cell r="L14">
            <v>4647</v>
          </cell>
          <cell r="N14">
            <v>13619</v>
          </cell>
          <cell r="O14">
            <v>5923</v>
          </cell>
          <cell r="P14">
            <v>0</v>
          </cell>
          <cell r="Q14">
            <v>7696</v>
          </cell>
          <cell r="R14">
            <v>1022</v>
          </cell>
          <cell r="S14">
            <v>6674</v>
          </cell>
          <cell r="T14">
            <v>-1658</v>
          </cell>
          <cell r="U14">
            <v>-2068</v>
          </cell>
          <cell r="V14">
            <v>107491</v>
          </cell>
          <cell r="X14">
            <v>109956</v>
          </cell>
          <cell r="Y14">
            <v>90628</v>
          </cell>
          <cell r="Z14">
            <v>107491</v>
          </cell>
          <cell r="AA14">
            <v>90628</v>
          </cell>
          <cell r="AB14">
            <v>41250</v>
          </cell>
          <cell r="AC14">
            <v>21942</v>
          </cell>
          <cell r="AE14">
            <v>19308</v>
          </cell>
          <cell r="AF14">
            <v>5990</v>
          </cell>
          <cell r="AG14">
            <v>6990</v>
          </cell>
          <cell r="AH14">
            <v>27.353000000000002</v>
          </cell>
          <cell r="AI14">
            <v>27.353000000000002</v>
          </cell>
          <cell r="AJ14">
            <v>34.869</v>
          </cell>
          <cell r="AK14">
            <v>23.946000000000002</v>
          </cell>
          <cell r="AL14">
            <v>1.804</v>
          </cell>
          <cell r="AM14">
            <v>1.804</v>
          </cell>
          <cell r="AN14">
            <v>0</v>
          </cell>
          <cell r="AO14">
            <v>0</v>
          </cell>
          <cell r="AP14">
            <v>129625.86700000001</v>
          </cell>
          <cell r="AQ14">
            <v>33780</v>
          </cell>
          <cell r="AR14">
            <v>83946.357000000004</v>
          </cell>
          <cell r="AS14">
            <v>31347.839999999997</v>
          </cell>
          <cell r="AT14">
            <v>349.20000000000005</v>
          </cell>
          <cell r="AV14">
            <v>2.8</v>
          </cell>
          <cell r="AY14">
            <v>1</v>
          </cell>
        </row>
        <row r="15">
          <cell r="B15" t="str">
            <v>tlc</v>
          </cell>
          <cell r="C15" t="str">
            <v xml:space="preserve">Telecom Italia (TIT.MI) </v>
          </cell>
          <cell r="D15" t="str">
            <v xml:space="preserve">Telecom Italia (TIT.MI) </v>
          </cell>
          <cell r="E15" t="str">
            <v>world</v>
          </cell>
          <cell r="F15" t="str">
            <v>group</v>
          </cell>
          <cell r="G15">
            <v>2002</v>
          </cell>
          <cell r="H15" t="str">
            <v>fy02</v>
          </cell>
          <cell r="I15">
            <v>30400</v>
          </cell>
          <cell r="J15">
            <v>24652</v>
          </cell>
          <cell r="K15">
            <v>16436</v>
          </cell>
          <cell r="L15">
            <v>4532</v>
          </cell>
          <cell r="N15">
            <v>13964</v>
          </cell>
          <cell r="O15">
            <v>6583</v>
          </cell>
          <cell r="P15">
            <v>0</v>
          </cell>
          <cell r="Q15">
            <v>7381</v>
          </cell>
          <cell r="R15">
            <v>844</v>
          </cell>
          <cell r="S15">
            <v>6537</v>
          </cell>
          <cell r="T15">
            <v>297</v>
          </cell>
          <cell r="U15">
            <v>-322</v>
          </cell>
          <cell r="V15">
            <v>101789</v>
          </cell>
          <cell r="X15">
            <v>101713</v>
          </cell>
          <cell r="Y15">
            <v>83541</v>
          </cell>
          <cell r="Z15">
            <v>101789</v>
          </cell>
          <cell r="AA15">
            <v>83541</v>
          </cell>
          <cell r="AB15">
            <v>30941</v>
          </cell>
          <cell r="AC15">
            <v>18118</v>
          </cell>
          <cell r="AE15">
            <v>12823</v>
          </cell>
          <cell r="AF15">
            <v>8610</v>
          </cell>
          <cell r="AG15">
            <v>4842</v>
          </cell>
          <cell r="AH15">
            <v>27.141999999999999</v>
          </cell>
          <cell r="AI15">
            <v>27.141999999999999</v>
          </cell>
          <cell r="AJ15">
            <v>39.110999999999997</v>
          </cell>
          <cell r="AK15">
            <v>25.302</v>
          </cell>
          <cell r="AL15">
            <v>2.226</v>
          </cell>
          <cell r="AM15">
            <v>2.226</v>
          </cell>
          <cell r="AN15">
            <v>0</v>
          </cell>
          <cell r="AO15">
            <v>0</v>
          </cell>
          <cell r="AP15">
            <v>116493.46399999999</v>
          </cell>
          <cell r="AQ15">
            <v>36432</v>
          </cell>
          <cell r="AR15">
            <v>86800.115999999995</v>
          </cell>
          <cell r="AS15">
            <v>34428.239999999998</v>
          </cell>
          <cell r="AT15">
            <v>345.6</v>
          </cell>
          <cell r="AV15">
            <v>3.18</v>
          </cell>
          <cell r="AY15">
            <v>1</v>
          </cell>
        </row>
        <row r="16">
          <cell r="B16" t="str">
            <v>tlc</v>
          </cell>
          <cell r="C16" t="str">
            <v xml:space="preserve">France Telecom (fte.pa) </v>
          </cell>
          <cell r="D16" t="str">
            <v xml:space="preserve">France Telecom (fte.pa) </v>
          </cell>
          <cell r="E16" t="str">
            <v>world</v>
          </cell>
          <cell r="F16" t="str">
            <v>group</v>
          </cell>
          <cell r="G16">
            <v>2000</v>
          </cell>
          <cell r="H16" t="str">
            <v>fy00</v>
          </cell>
          <cell r="I16">
            <v>33674</v>
          </cell>
          <cell r="J16">
            <v>24974</v>
          </cell>
          <cell r="K16">
            <v>22867</v>
          </cell>
          <cell r="L16">
            <v>8399</v>
          </cell>
          <cell r="N16">
            <v>10807</v>
          </cell>
          <cell r="O16">
            <v>5726</v>
          </cell>
          <cell r="P16">
            <v>225</v>
          </cell>
          <cell r="Q16">
            <v>4856</v>
          </cell>
          <cell r="R16">
            <v>1092</v>
          </cell>
          <cell r="S16">
            <v>3764</v>
          </cell>
          <cell r="T16">
            <v>3712</v>
          </cell>
          <cell r="U16">
            <v>3660</v>
          </cell>
          <cell r="V16">
            <v>188866</v>
          </cell>
          <cell r="W16">
            <v>148846</v>
          </cell>
          <cell r="X16">
            <v>203370</v>
          </cell>
          <cell r="Z16">
            <v>188866</v>
          </cell>
          <cell r="AA16">
            <v>148846</v>
          </cell>
          <cell r="AB16">
            <v>96407</v>
          </cell>
          <cell r="AC16">
            <v>63254</v>
          </cell>
          <cell r="AD16">
            <v>2040</v>
          </cell>
          <cell r="AE16">
            <v>35193</v>
          </cell>
          <cell r="AF16">
            <v>6613</v>
          </cell>
          <cell r="AG16">
            <v>14313</v>
          </cell>
          <cell r="AH16">
            <v>39.217999999999996</v>
          </cell>
          <cell r="AI16">
            <v>34.113999999999997</v>
          </cell>
          <cell r="AJ16">
            <v>33.07</v>
          </cell>
          <cell r="AK16">
            <v>14.311</v>
          </cell>
          <cell r="AL16">
            <v>2.6419999999999999</v>
          </cell>
          <cell r="AM16">
            <v>1.831</v>
          </cell>
          <cell r="AN16">
            <v>2.097</v>
          </cell>
          <cell r="AO16">
            <v>0.76900000000000002</v>
          </cell>
          <cell r="AP16">
            <v>123200</v>
          </cell>
          <cell r="AQ16" t="str">
            <v>nd</v>
          </cell>
          <cell r="AR16">
            <v>116300</v>
          </cell>
          <cell r="AS16">
            <v>25244.603999999999</v>
          </cell>
          <cell r="AT16">
            <v>426</v>
          </cell>
          <cell r="AV16">
            <v>2.4</v>
          </cell>
          <cell r="AY16">
            <v>1</v>
          </cell>
        </row>
        <row r="17">
          <cell r="B17" t="str">
            <v>tlc</v>
          </cell>
          <cell r="C17" t="str">
            <v xml:space="preserve">France Telecom (fte.pa) </v>
          </cell>
          <cell r="D17" t="str">
            <v xml:space="preserve">France Telecom (fte.pa) </v>
          </cell>
          <cell r="E17" t="str">
            <v>world</v>
          </cell>
          <cell r="F17" t="str">
            <v>group</v>
          </cell>
          <cell r="G17">
            <v>2001</v>
          </cell>
          <cell r="H17" t="str">
            <v>fy01</v>
          </cell>
          <cell r="I17">
            <v>43026</v>
          </cell>
          <cell r="J17">
            <v>27626</v>
          </cell>
          <cell r="K17">
            <v>30706</v>
          </cell>
          <cell r="L17">
            <v>9482</v>
          </cell>
          <cell r="N17">
            <v>12320</v>
          </cell>
          <cell r="O17">
            <v>6910</v>
          </cell>
          <cell r="P17">
            <v>210</v>
          </cell>
          <cell r="Q17">
            <v>5200</v>
          </cell>
          <cell r="R17">
            <v>5788</v>
          </cell>
          <cell r="S17">
            <v>-588</v>
          </cell>
          <cell r="T17">
            <v>-7566</v>
          </cell>
          <cell r="U17">
            <v>-8280</v>
          </cell>
          <cell r="V17">
            <v>206184</v>
          </cell>
          <cell r="W17">
            <v>145264</v>
          </cell>
          <cell r="X17">
            <v>211554</v>
          </cell>
          <cell r="Z17">
            <v>206184</v>
          </cell>
          <cell r="AA17">
            <v>145264</v>
          </cell>
          <cell r="AB17">
            <v>93749</v>
          </cell>
          <cell r="AC17">
            <v>67504</v>
          </cell>
          <cell r="AD17">
            <v>2943</v>
          </cell>
          <cell r="AE17">
            <v>29188</v>
          </cell>
          <cell r="AF17">
            <v>7076</v>
          </cell>
          <cell r="AG17">
            <v>8553</v>
          </cell>
          <cell r="AH17">
            <v>40.009</v>
          </cell>
          <cell r="AI17">
            <v>34.151000000000003</v>
          </cell>
          <cell r="AJ17">
            <v>43.183999999999997</v>
          </cell>
          <cell r="AK17">
            <v>17.823</v>
          </cell>
          <cell r="AL17">
            <v>6.3369999999999997</v>
          </cell>
          <cell r="AM17">
            <v>3.0009999999999999</v>
          </cell>
          <cell r="AN17">
            <v>2.1749999999999998</v>
          </cell>
          <cell r="AO17">
            <v>0.82399999999999995</v>
          </cell>
          <cell r="AP17">
            <v>118700</v>
          </cell>
          <cell r="AQ17" t="str">
            <v>nd</v>
          </cell>
          <cell r="AR17">
            <v>111900</v>
          </cell>
          <cell r="AS17">
            <v>29301.012000000002</v>
          </cell>
          <cell r="AT17">
            <v>392</v>
          </cell>
          <cell r="AV17">
            <v>2.5</v>
          </cell>
          <cell r="AY17">
            <v>1</v>
          </cell>
        </row>
        <row r="18">
          <cell r="B18" t="str">
            <v>tlc</v>
          </cell>
          <cell r="C18" t="str">
            <v xml:space="preserve">France Telecom (fte.pa) </v>
          </cell>
          <cell r="D18" t="str">
            <v xml:space="preserve">France Telecom (fte.pa) </v>
          </cell>
          <cell r="E18" t="str">
            <v>world</v>
          </cell>
          <cell r="F18" t="str">
            <v>group</v>
          </cell>
          <cell r="G18">
            <v>2002</v>
          </cell>
          <cell r="H18" t="str">
            <v>fy02</v>
          </cell>
          <cell r="I18">
            <v>46630</v>
          </cell>
          <cell r="J18">
            <v>27430</v>
          </cell>
          <cell r="K18">
            <v>31713</v>
          </cell>
          <cell r="L18">
            <v>10240</v>
          </cell>
          <cell r="N18">
            <v>14917</v>
          </cell>
          <cell r="O18">
            <v>7910</v>
          </cell>
          <cell r="P18">
            <v>199</v>
          </cell>
          <cell r="Q18">
            <v>6808</v>
          </cell>
          <cell r="R18">
            <v>7730</v>
          </cell>
          <cell r="S18">
            <v>-922</v>
          </cell>
          <cell r="T18">
            <v>-20566</v>
          </cell>
          <cell r="U18">
            <v>-20736</v>
          </cell>
          <cell r="V18">
            <v>240145</v>
          </cell>
          <cell r="W18">
            <v>141061</v>
          </cell>
          <cell r="X18">
            <v>243573</v>
          </cell>
          <cell r="Z18">
            <v>240145</v>
          </cell>
          <cell r="AA18">
            <v>141061</v>
          </cell>
          <cell r="AB18">
            <v>67893</v>
          </cell>
          <cell r="AC18">
            <v>70883</v>
          </cell>
          <cell r="AD18">
            <v>2819</v>
          </cell>
          <cell r="AE18">
            <v>-171</v>
          </cell>
          <cell r="AF18">
            <v>11839</v>
          </cell>
          <cell r="AG18">
            <v>7943</v>
          </cell>
          <cell r="AH18">
            <v>49.466999999999999</v>
          </cell>
          <cell r="AI18">
            <v>34.066000000000003</v>
          </cell>
          <cell r="AJ18">
            <v>49.88</v>
          </cell>
          <cell r="AK18">
            <v>19.216000000000001</v>
          </cell>
          <cell r="AL18">
            <v>10.108000000000001</v>
          </cell>
          <cell r="AM18">
            <v>3.9239999999999999</v>
          </cell>
          <cell r="AN18">
            <v>2.222</v>
          </cell>
          <cell r="AO18">
            <v>0.85399999999999998</v>
          </cell>
          <cell r="AP18" t="str">
            <v>nd</v>
          </cell>
          <cell r="AQ18" t="str">
            <v>nd</v>
          </cell>
          <cell r="AR18" t="str">
            <v>nd</v>
          </cell>
          <cell r="AS18">
            <v>32974.656000000003</v>
          </cell>
          <cell r="AT18">
            <v>377</v>
          </cell>
          <cell r="AV18">
            <v>2.6</v>
          </cell>
          <cell r="AY18">
            <v>1</v>
          </cell>
        </row>
        <row r="19">
          <cell r="B19" t="str">
            <v>tlc</v>
          </cell>
          <cell r="C19" t="str">
            <v xml:space="preserve">Telefonica (tef.mc) </v>
          </cell>
          <cell r="D19" t="str">
            <v xml:space="preserve">Telefonica (tef.mc) </v>
          </cell>
          <cell r="E19" t="str">
            <v>world</v>
          </cell>
          <cell r="F19" t="str">
            <v>group</v>
          </cell>
          <cell r="G19">
            <v>2000</v>
          </cell>
          <cell r="H19" t="str">
            <v>fy00</v>
          </cell>
          <cell r="I19">
            <v>28485</v>
          </cell>
          <cell r="J19">
            <v>15901.18</v>
          </cell>
          <cell r="K19">
            <v>16566.2</v>
          </cell>
          <cell r="L19">
            <v>5111.7</v>
          </cell>
          <cell r="N19">
            <v>11918.8</v>
          </cell>
          <cell r="O19">
            <v>6960.8</v>
          </cell>
          <cell r="P19">
            <v>0</v>
          </cell>
          <cell r="Q19">
            <v>4957.9999999999991</v>
          </cell>
          <cell r="R19">
            <v>500.6</v>
          </cell>
          <cell r="S19">
            <v>4457.3999999999987</v>
          </cell>
          <cell r="T19">
            <v>2625.5</v>
          </cell>
          <cell r="U19">
            <v>2504.8000000000002</v>
          </cell>
          <cell r="V19">
            <v>145730</v>
          </cell>
          <cell r="W19">
            <v>104161</v>
          </cell>
          <cell r="X19">
            <v>148707</v>
          </cell>
          <cell r="Y19">
            <v>107859</v>
          </cell>
          <cell r="Z19">
            <v>145730</v>
          </cell>
          <cell r="AA19">
            <v>104161</v>
          </cell>
          <cell r="AB19">
            <v>62211.35</v>
          </cell>
          <cell r="AC19">
            <v>26951</v>
          </cell>
          <cell r="AE19">
            <v>35260.35</v>
          </cell>
          <cell r="AF19">
            <v>10466.4</v>
          </cell>
          <cell r="AG19">
            <v>1452.3999999999996</v>
          </cell>
          <cell r="AH19">
            <v>42.263500000000001</v>
          </cell>
          <cell r="AI19">
            <v>20.317799999999998</v>
          </cell>
          <cell r="AJ19">
            <v>24.918966000000001</v>
          </cell>
          <cell r="AK19">
            <v>13.669</v>
          </cell>
          <cell r="AL19">
            <v>0</v>
          </cell>
          <cell r="AM19">
            <v>0</v>
          </cell>
          <cell r="AN19">
            <v>0.98250599999999999</v>
          </cell>
          <cell r="AO19">
            <v>0.63305900000000004</v>
          </cell>
          <cell r="AP19" t="str">
            <v>nd</v>
          </cell>
          <cell r="AQ19" t="str">
            <v>nd</v>
          </cell>
          <cell r="AR19">
            <v>36248</v>
          </cell>
          <cell r="AS19" t="str">
            <v>nd</v>
          </cell>
          <cell r="AT19">
            <v>408</v>
          </cell>
          <cell r="AV19">
            <v>5.4919999999999997E-2</v>
          </cell>
          <cell r="AY19">
            <v>1</v>
          </cell>
        </row>
        <row r="20">
          <cell r="B20" t="str">
            <v>tlc</v>
          </cell>
          <cell r="C20" t="str">
            <v xml:space="preserve">Telefonica (tef.mc) </v>
          </cell>
          <cell r="D20" t="str">
            <v xml:space="preserve">Telefonica (tef.mc) </v>
          </cell>
          <cell r="E20" t="str">
            <v>world</v>
          </cell>
          <cell r="F20" t="str">
            <v>group</v>
          </cell>
          <cell r="G20">
            <v>2001</v>
          </cell>
          <cell r="H20" t="str">
            <v>fy01</v>
          </cell>
          <cell r="I20">
            <v>31052.6</v>
          </cell>
          <cell r="J20">
            <v>20915.229999999996</v>
          </cell>
          <cell r="K20">
            <v>18248.3</v>
          </cell>
          <cell r="L20">
            <v>5390.3</v>
          </cell>
          <cell r="N20">
            <v>12804.3</v>
          </cell>
          <cell r="O20">
            <v>7374</v>
          </cell>
          <cell r="P20">
            <v>0</v>
          </cell>
          <cell r="Q20">
            <v>5430.2999999999993</v>
          </cell>
          <cell r="R20">
            <v>841.6</v>
          </cell>
          <cell r="S20">
            <v>4588.6999999999989</v>
          </cell>
          <cell r="T20">
            <v>1835.8000000000002</v>
          </cell>
          <cell r="U20">
            <v>2106.8000000000002</v>
          </cell>
          <cell r="V20">
            <v>161029</v>
          </cell>
          <cell r="W20">
            <v>128046</v>
          </cell>
          <cell r="X20">
            <v>161527</v>
          </cell>
          <cell r="Y20">
            <v>131102</v>
          </cell>
          <cell r="Z20">
            <v>161029</v>
          </cell>
          <cell r="AA20">
            <v>128046</v>
          </cell>
          <cell r="AB20">
            <v>62236.77</v>
          </cell>
          <cell r="AC20">
            <v>28941.599999999999</v>
          </cell>
          <cell r="AE20">
            <v>33295.17</v>
          </cell>
          <cell r="AF20">
            <v>4880.0738007380078</v>
          </cell>
          <cell r="AG20">
            <v>7924.2261992619915</v>
          </cell>
          <cell r="AH20">
            <v>44.955800000000004</v>
          </cell>
          <cell r="AI20">
            <v>20.646899999999999</v>
          </cell>
          <cell r="AJ20">
            <v>32.255600000000001</v>
          </cell>
          <cell r="AK20">
            <v>16.793399999999998</v>
          </cell>
          <cell r="AL20">
            <v>0</v>
          </cell>
          <cell r="AM20">
            <v>0</v>
          </cell>
          <cell r="AN20">
            <v>1.1480999999999999</v>
          </cell>
          <cell r="AO20">
            <v>0.80640000000000001</v>
          </cell>
          <cell r="AP20" t="str">
            <v>nd</v>
          </cell>
          <cell r="AQ20" t="str">
            <v>nd</v>
          </cell>
          <cell r="AR20">
            <v>138580</v>
          </cell>
          <cell r="AS20" t="str">
            <v>nd</v>
          </cell>
          <cell r="AT20">
            <v>372</v>
          </cell>
          <cell r="AV20">
            <v>5.8155999999999999E-2</v>
          </cell>
          <cell r="AY20">
            <v>1</v>
          </cell>
        </row>
        <row r="21">
          <cell r="B21" t="str">
            <v>tlc</v>
          </cell>
          <cell r="C21" t="str">
            <v xml:space="preserve">Telefonica (tef.mc) </v>
          </cell>
          <cell r="D21" t="str">
            <v xml:space="preserve">Telefonica (tef.mc) </v>
          </cell>
          <cell r="E21" t="str">
            <v>world</v>
          </cell>
          <cell r="F21" t="str">
            <v>group</v>
          </cell>
          <cell r="G21">
            <v>2002</v>
          </cell>
          <cell r="H21" t="str">
            <v>fy02</v>
          </cell>
          <cell r="I21">
            <v>28411.3</v>
          </cell>
          <cell r="J21">
            <v>21457.16</v>
          </cell>
          <cell r="K21">
            <v>16687.099999999999</v>
          </cell>
          <cell r="L21">
            <v>4793.8</v>
          </cell>
          <cell r="N21">
            <v>11724.2</v>
          </cell>
          <cell r="O21">
            <v>6692.4</v>
          </cell>
          <cell r="P21">
            <v>0</v>
          </cell>
          <cell r="Q21">
            <v>5031.8000000000011</v>
          </cell>
          <cell r="R21">
            <v>665.4</v>
          </cell>
          <cell r="S21">
            <v>4366.4000000000015</v>
          </cell>
          <cell r="T21">
            <v>-11372.4</v>
          </cell>
          <cell r="U21">
            <v>-5576.8</v>
          </cell>
          <cell r="V21">
            <v>157504</v>
          </cell>
          <cell r="W21">
            <v>128789</v>
          </cell>
          <cell r="X21">
            <v>152845</v>
          </cell>
          <cell r="Y21">
            <v>127172</v>
          </cell>
          <cell r="Z21">
            <v>157504</v>
          </cell>
          <cell r="AA21">
            <v>128789</v>
          </cell>
          <cell r="AB21">
            <v>45142.03</v>
          </cell>
          <cell r="AC21">
            <v>22533.1</v>
          </cell>
          <cell r="AE21">
            <v>22608.93</v>
          </cell>
          <cell r="AF21">
            <v>7935</v>
          </cell>
          <cell r="AG21">
            <v>3789.2000000000007</v>
          </cell>
          <cell r="AH21">
            <v>44.9373</v>
          </cell>
          <cell r="AI21">
            <v>20.803899999999999</v>
          </cell>
          <cell r="AJ21">
            <v>43.936199999999999</v>
          </cell>
          <cell r="AK21">
            <v>18.412099999999999</v>
          </cell>
          <cell r="AL21">
            <v>0</v>
          </cell>
          <cell r="AM21">
            <v>0</v>
          </cell>
          <cell r="AN21">
            <v>1.115</v>
          </cell>
          <cell r="AO21">
            <v>0.77500000000000002</v>
          </cell>
          <cell r="AP21" t="str">
            <v>nd</v>
          </cell>
          <cell r="AQ21" t="str">
            <v>nd</v>
          </cell>
          <cell r="AR21">
            <v>144204</v>
          </cell>
          <cell r="AS21" t="str">
            <v>nd</v>
          </cell>
          <cell r="AT21">
            <v>339.1764705882353</v>
          </cell>
          <cell r="AV21">
            <v>0.1</v>
          </cell>
          <cell r="AY21">
            <v>1</v>
          </cell>
        </row>
        <row r="22">
          <cell r="B22" t="str">
            <v>tlc</v>
          </cell>
          <cell r="C22" t="str">
            <v xml:space="preserve">BT Group (bt.l) </v>
          </cell>
          <cell r="D22" t="str">
            <v xml:space="preserve">BT Group (bt.l) </v>
          </cell>
          <cell r="E22" t="str">
            <v>world</v>
          </cell>
          <cell r="F22" t="str">
            <v>group</v>
          </cell>
          <cell r="G22">
            <v>2000</v>
          </cell>
          <cell r="H22" t="str">
            <v>fy01</v>
          </cell>
          <cell r="I22">
            <v>20427</v>
          </cell>
          <cell r="J22">
            <v>18642</v>
          </cell>
          <cell r="K22">
            <v>14328</v>
          </cell>
          <cell r="L22">
            <v>4625</v>
          </cell>
          <cell r="N22">
            <v>6099</v>
          </cell>
          <cell r="O22">
            <v>3045</v>
          </cell>
          <cell r="P22">
            <v>0</v>
          </cell>
          <cell r="Q22">
            <v>3054</v>
          </cell>
          <cell r="R22">
            <v>373</v>
          </cell>
          <cell r="S22">
            <v>2681</v>
          </cell>
          <cell r="T22">
            <v>-1683</v>
          </cell>
          <cell r="U22">
            <v>-1810</v>
          </cell>
          <cell r="V22">
            <v>133400</v>
          </cell>
          <cell r="W22">
            <v>120300</v>
          </cell>
          <cell r="X22">
            <v>137000</v>
          </cell>
          <cell r="Y22">
            <v>117900</v>
          </cell>
          <cell r="Z22">
            <v>133400</v>
          </cell>
          <cell r="AA22">
            <v>120300</v>
          </cell>
          <cell r="AB22">
            <v>45067</v>
          </cell>
          <cell r="AC22">
            <v>30911</v>
          </cell>
          <cell r="AD22">
            <v>412</v>
          </cell>
          <cell r="AE22">
            <v>14568</v>
          </cell>
          <cell r="AF22">
            <v>5887</v>
          </cell>
          <cell r="AG22">
            <v>4756</v>
          </cell>
          <cell r="AI22">
            <v>28.95</v>
          </cell>
          <cell r="AY22">
            <v>1</v>
          </cell>
        </row>
        <row r="23">
          <cell r="B23" t="str">
            <v>tlc</v>
          </cell>
          <cell r="C23" t="str">
            <v xml:space="preserve">BT Group (bt.l) </v>
          </cell>
          <cell r="D23" t="str">
            <v xml:space="preserve">BT Group (bt.l) </v>
          </cell>
          <cell r="E23" t="str">
            <v>world</v>
          </cell>
          <cell r="F23" t="str">
            <v>group</v>
          </cell>
          <cell r="G23">
            <v>2001</v>
          </cell>
          <cell r="H23" t="str">
            <v>fy02</v>
          </cell>
          <cell r="I23">
            <v>20559</v>
          </cell>
          <cell r="J23">
            <v>18258</v>
          </cell>
          <cell r="K23">
            <v>15399</v>
          </cell>
          <cell r="L23">
            <v>4724</v>
          </cell>
          <cell r="N23">
            <v>5160</v>
          </cell>
          <cell r="O23">
            <v>3680</v>
          </cell>
          <cell r="P23">
            <v>0</v>
          </cell>
          <cell r="Q23">
            <v>1480</v>
          </cell>
          <cell r="R23">
            <v>352</v>
          </cell>
          <cell r="S23">
            <v>1128</v>
          </cell>
          <cell r="T23">
            <v>995</v>
          </cell>
          <cell r="U23">
            <v>822</v>
          </cell>
          <cell r="V23">
            <v>124800</v>
          </cell>
          <cell r="W23">
            <v>110700</v>
          </cell>
          <cell r="X23">
            <v>108600</v>
          </cell>
          <cell r="Y23">
            <v>100100</v>
          </cell>
          <cell r="Z23">
            <v>124800</v>
          </cell>
          <cell r="AA23">
            <v>110700</v>
          </cell>
          <cell r="AB23">
            <v>17996</v>
          </cell>
          <cell r="AC23">
            <v>18440</v>
          </cell>
          <cell r="AD23">
            <v>158</v>
          </cell>
          <cell r="AE23">
            <v>-286</v>
          </cell>
          <cell r="AF23">
            <v>5257</v>
          </cell>
          <cell r="AG23">
            <v>4069</v>
          </cell>
          <cell r="AI23">
            <v>29.113</v>
          </cell>
          <cell r="AY23">
            <v>1</v>
          </cell>
        </row>
        <row r="24">
          <cell r="B24" t="str">
            <v>tlc</v>
          </cell>
          <cell r="C24" t="str">
            <v xml:space="preserve">BT Group (bt.l) </v>
          </cell>
          <cell r="D24" t="str">
            <v xml:space="preserve">BT Group (bt.l) </v>
          </cell>
          <cell r="E24" t="str">
            <v>world</v>
          </cell>
          <cell r="F24" t="str">
            <v>group</v>
          </cell>
          <cell r="G24">
            <v>2002</v>
          </cell>
          <cell r="H24" t="str">
            <v>fy03</v>
          </cell>
          <cell r="I24">
            <v>18727</v>
          </cell>
          <cell r="J24">
            <v>17536</v>
          </cell>
          <cell r="K24">
            <v>13335</v>
          </cell>
          <cell r="L24">
            <v>4254</v>
          </cell>
          <cell r="N24">
            <v>5392</v>
          </cell>
          <cell r="O24">
            <v>3011</v>
          </cell>
          <cell r="P24">
            <v>0</v>
          </cell>
          <cell r="Q24">
            <v>2381</v>
          </cell>
          <cell r="R24">
            <v>20</v>
          </cell>
          <cell r="S24">
            <v>2361</v>
          </cell>
          <cell r="T24">
            <v>2686</v>
          </cell>
          <cell r="U24">
            <v>2126</v>
          </cell>
          <cell r="V24">
            <v>107400</v>
          </cell>
          <cell r="W24">
            <v>98400</v>
          </cell>
          <cell r="X24">
            <v>104700</v>
          </cell>
          <cell r="Y24">
            <v>86300</v>
          </cell>
          <cell r="Z24">
            <v>107400</v>
          </cell>
          <cell r="AA24">
            <v>98400</v>
          </cell>
          <cell r="AB24">
            <v>18618</v>
          </cell>
          <cell r="AC24">
            <v>16004</v>
          </cell>
          <cell r="AD24">
            <v>91</v>
          </cell>
          <cell r="AE24">
            <v>2705</v>
          </cell>
          <cell r="AF24">
            <v>6023</v>
          </cell>
          <cell r="AG24">
            <v>2580</v>
          </cell>
          <cell r="AI24">
            <v>29.353000000000002</v>
          </cell>
          <cell r="AY24">
            <v>1</v>
          </cell>
        </row>
        <row r="25">
          <cell r="C25" t="str">
            <v>Ebiscom</v>
          </cell>
          <cell r="D25" t="str">
            <v>Ebiscom</v>
          </cell>
          <cell r="E25" t="str">
            <v>world</v>
          </cell>
          <cell r="F25" t="str">
            <v>group</v>
          </cell>
          <cell r="G25">
            <v>2000</v>
          </cell>
          <cell r="I25">
            <v>55.871000000000002</v>
          </cell>
          <cell r="K25">
            <v>96.881</v>
          </cell>
          <cell r="L25">
            <v>34.161999999999999</v>
          </cell>
          <cell r="N25">
            <v>-41.01</v>
          </cell>
          <cell r="O25">
            <v>32.555</v>
          </cell>
          <cell r="P25">
            <v>0</v>
          </cell>
          <cell r="Q25">
            <v>-73.564999999999998</v>
          </cell>
          <cell r="R25">
            <v>0</v>
          </cell>
          <cell r="S25">
            <v>-73.564999999999998</v>
          </cell>
          <cell r="T25">
            <v>-89.001999999999995</v>
          </cell>
          <cell r="U25">
            <v>-102.52500000000001</v>
          </cell>
          <cell r="V25">
            <v>428</v>
          </cell>
          <cell r="X25">
            <v>856</v>
          </cell>
          <cell r="Z25">
            <v>428</v>
          </cell>
          <cell r="AA25">
            <v>0</v>
          </cell>
          <cell r="AB25">
            <v>468.5049089228259</v>
          </cell>
          <cell r="AC25">
            <v>-1154.9448165803324</v>
          </cell>
          <cell r="AE25">
            <v>1623.4497255031583</v>
          </cell>
          <cell r="AF25">
            <v>-10.794465647869357</v>
          </cell>
          <cell r="AG25">
            <v>531.48114674089868</v>
          </cell>
          <cell r="AI25">
            <v>1.7100000000000001E-2</v>
          </cell>
          <cell r="AY25">
            <v>1</v>
          </cell>
        </row>
        <row r="26">
          <cell r="C26" t="str">
            <v>Ebiscom</v>
          </cell>
          <cell r="D26" t="str">
            <v>Ebiscom</v>
          </cell>
          <cell r="E26" t="str">
            <v>world</v>
          </cell>
          <cell r="F26" t="str">
            <v>group</v>
          </cell>
          <cell r="G26">
            <v>2001</v>
          </cell>
          <cell r="I26">
            <v>181.56200000000001</v>
          </cell>
          <cell r="K26">
            <v>291.27999999999997</v>
          </cell>
          <cell r="L26">
            <v>86.674000000000007</v>
          </cell>
          <cell r="N26">
            <v>-109.71799999999996</v>
          </cell>
          <cell r="O26">
            <v>123.512</v>
          </cell>
          <cell r="P26">
            <v>0</v>
          </cell>
          <cell r="Q26">
            <v>-233.22999999999996</v>
          </cell>
          <cell r="R26">
            <v>0</v>
          </cell>
          <cell r="S26">
            <v>-233.22999999999996</v>
          </cell>
          <cell r="T26">
            <v>-114.99299999999999</v>
          </cell>
          <cell r="U26">
            <v>-135.642</v>
          </cell>
          <cell r="V26">
            <v>1230</v>
          </cell>
          <cell r="X26">
            <v>1604</v>
          </cell>
          <cell r="Z26">
            <v>1230</v>
          </cell>
          <cell r="AA26">
            <v>0</v>
          </cell>
          <cell r="AB26">
            <v>1318.92</v>
          </cell>
          <cell r="AC26">
            <v>-252.29299999999989</v>
          </cell>
          <cell r="AE26">
            <v>1571.213</v>
          </cell>
          <cell r="AF26">
            <v>55.066000000000003</v>
          </cell>
          <cell r="AG26">
            <v>598.06600000000003</v>
          </cell>
          <cell r="AI26">
            <v>8.3000000000000004E-2</v>
          </cell>
          <cell r="AY26">
            <v>1</v>
          </cell>
        </row>
        <row r="27">
          <cell r="C27" t="str">
            <v>Ebiscom</v>
          </cell>
          <cell r="D27" t="str">
            <v>Ebiscom</v>
          </cell>
          <cell r="E27" t="str">
            <v>world</v>
          </cell>
          <cell r="F27" t="str">
            <v>group</v>
          </cell>
          <cell r="G27">
            <v>2002</v>
          </cell>
          <cell r="I27">
            <v>352.45400000000001</v>
          </cell>
          <cell r="K27">
            <v>387.63600000000002</v>
          </cell>
          <cell r="L27">
            <v>108.38500000000001</v>
          </cell>
          <cell r="N27">
            <v>-35.182000000000016</v>
          </cell>
          <cell r="O27">
            <v>233.98400000000001</v>
          </cell>
          <cell r="P27">
            <v>0</v>
          </cell>
          <cell r="Q27">
            <v>-269.16600000000005</v>
          </cell>
          <cell r="R27">
            <v>0</v>
          </cell>
          <cell r="S27">
            <v>-269.16600000000005</v>
          </cell>
          <cell r="T27">
            <v>-150.983</v>
          </cell>
          <cell r="U27">
            <v>-195.31</v>
          </cell>
          <cell r="V27">
            <v>1793</v>
          </cell>
          <cell r="X27">
            <v>1770</v>
          </cell>
          <cell r="Z27">
            <v>1793</v>
          </cell>
          <cell r="AA27">
            <v>0</v>
          </cell>
          <cell r="AB27">
            <v>1582.873</v>
          </cell>
          <cell r="AC27">
            <v>251.43900000000008</v>
          </cell>
          <cell r="AE27">
            <v>1331.434</v>
          </cell>
          <cell r="AF27">
            <v>-364.55200000000002</v>
          </cell>
          <cell r="AG27">
            <v>656.94100000000003</v>
          </cell>
          <cell r="AI27">
            <v>0.24660000000000001</v>
          </cell>
          <cell r="AY27">
            <v>1</v>
          </cell>
        </row>
        <row r="28">
          <cell r="C28" t="str">
            <v xml:space="preserve">TIM (TIm.MI) </v>
          </cell>
          <cell r="D28" t="str">
            <v xml:space="preserve">TIM (TIm.MI) </v>
          </cell>
          <cell r="E28" t="str">
            <v>mondo</v>
          </cell>
          <cell r="F28" t="str">
            <v>mobile</v>
          </cell>
          <cell r="G28">
            <v>2000</v>
          </cell>
          <cell r="H28" t="str">
            <v>fy00</v>
          </cell>
          <cell r="N28">
            <v>0</v>
          </cell>
          <cell r="Q28">
            <v>0</v>
          </cell>
          <cell r="S28">
            <v>0</v>
          </cell>
          <cell r="AB28">
            <v>0</v>
          </cell>
          <cell r="AY28">
            <v>1</v>
          </cell>
        </row>
        <row r="29">
          <cell r="C29" t="str">
            <v xml:space="preserve">TIM (TIm.MI) </v>
          </cell>
          <cell r="D29" t="str">
            <v xml:space="preserve">TIM (TIm.MI) </v>
          </cell>
          <cell r="E29" t="str">
            <v>mondo</v>
          </cell>
          <cell r="F29" t="str">
            <v>mobile</v>
          </cell>
          <cell r="G29">
            <v>2001</v>
          </cell>
          <cell r="H29" t="str">
            <v>fy01</v>
          </cell>
          <cell r="N29">
            <v>0</v>
          </cell>
          <cell r="Q29">
            <v>0</v>
          </cell>
          <cell r="S29">
            <v>0</v>
          </cell>
          <cell r="AB29">
            <v>0</v>
          </cell>
          <cell r="AY29">
            <v>1</v>
          </cell>
        </row>
        <row r="30">
          <cell r="C30" t="str">
            <v xml:space="preserve">TIM (TIm.MI) </v>
          </cell>
          <cell r="D30" t="str">
            <v xml:space="preserve">TIM (TIm.MI) </v>
          </cell>
          <cell r="E30" t="str">
            <v>mondo</v>
          </cell>
          <cell r="F30" t="str">
            <v>mobile</v>
          </cell>
          <cell r="G30">
            <v>2002</v>
          </cell>
          <cell r="H30" t="str">
            <v>fy02</v>
          </cell>
          <cell r="N30">
            <v>0</v>
          </cell>
          <cell r="Q30">
            <v>0</v>
          </cell>
          <cell r="S30">
            <v>0</v>
          </cell>
          <cell r="AB30">
            <v>0</v>
          </cell>
          <cell r="AY30">
            <v>1</v>
          </cell>
        </row>
        <row r="31">
          <cell r="C31" t="str">
            <v xml:space="preserve">Orange (ora.pa) </v>
          </cell>
          <cell r="D31" t="str">
            <v xml:space="preserve">Orange (ora.pa) </v>
          </cell>
          <cell r="E31" t="str">
            <v>mondo</v>
          </cell>
          <cell r="F31" t="str">
            <v>mobile</v>
          </cell>
          <cell r="G31">
            <v>2000</v>
          </cell>
          <cell r="H31" t="str">
            <v>fy00</v>
          </cell>
          <cell r="N31">
            <v>0</v>
          </cell>
          <cell r="Q31">
            <v>0</v>
          </cell>
          <cell r="S31">
            <v>0</v>
          </cell>
          <cell r="AB31">
            <v>0</v>
          </cell>
          <cell r="AY31">
            <v>1</v>
          </cell>
        </row>
        <row r="32">
          <cell r="C32" t="str">
            <v xml:space="preserve">Orange (ora.pa) </v>
          </cell>
          <cell r="D32" t="str">
            <v xml:space="preserve">Orange (ora.pa) </v>
          </cell>
          <cell r="E32" t="str">
            <v>mondo</v>
          </cell>
          <cell r="F32" t="str">
            <v>mobile</v>
          </cell>
          <cell r="G32">
            <v>2001</v>
          </cell>
          <cell r="H32" t="str">
            <v>fy01</v>
          </cell>
          <cell r="N32">
            <v>0</v>
          </cell>
          <cell r="Q32">
            <v>0</v>
          </cell>
          <cell r="S32">
            <v>0</v>
          </cell>
          <cell r="AB32">
            <v>0</v>
          </cell>
          <cell r="AY32">
            <v>1</v>
          </cell>
        </row>
        <row r="33">
          <cell r="C33" t="str">
            <v xml:space="preserve">Orange (ora.pa) </v>
          </cell>
          <cell r="D33" t="str">
            <v xml:space="preserve">Orange (ora.pa) </v>
          </cell>
          <cell r="E33" t="str">
            <v>mondo</v>
          </cell>
          <cell r="F33" t="str">
            <v>mobile</v>
          </cell>
          <cell r="G33">
            <v>2002</v>
          </cell>
          <cell r="H33" t="str">
            <v>fy02</v>
          </cell>
          <cell r="N33">
            <v>0</v>
          </cell>
          <cell r="Q33">
            <v>0</v>
          </cell>
          <cell r="S33">
            <v>0</v>
          </cell>
          <cell r="AB33">
            <v>0</v>
          </cell>
          <cell r="AY33">
            <v>1</v>
          </cell>
        </row>
        <row r="34">
          <cell r="C34" t="str">
            <v xml:space="preserve">Telefonica Moviles (tem.mc) </v>
          </cell>
          <cell r="D34" t="str">
            <v xml:space="preserve">Telefonica Moviles (tem.mc) </v>
          </cell>
          <cell r="E34" t="str">
            <v>mondo</v>
          </cell>
          <cell r="F34" t="str">
            <v>mobile</v>
          </cell>
          <cell r="G34">
            <v>2000</v>
          </cell>
          <cell r="H34" t="str">
            <v>fy00</v>
          </cell>
          <cell r="N34">
            <v>0</v>
          </cell>
          <cell r="Q34">
            <v>0</v>
          </cell>
          <cell r="S34">
            <v>0</v>
          </cell>
          <cell r="AB34">
            <v>0</v>
          </cell>
          <cell r="AY34">
            <v>1</v>
          </cell>
        </row>
        <row r="35">
          <cell r="C35" t="str">
            <v xml:space="preserve">Telefonica Moviles (tem.mc) </v>
          </cell>
          <cell r="D35" t="str">
            <v xml:space="preserve">Telefonica Moviles (tem.mc) </v>
          </cell>
          <cell r="E35" t="str">
            <v>mondo</v>
          </cell>
          <cell r="F35" t="str">
            <v>mobile</v>
          </cell>
          <cell r="G35">
            <v>2001</v>
          </cell>
          <cell r="H35" t="str">
            <v>fy01</v>
          </cell>
          <cell r="N35">
            <v>0</v>
          </cell>
          <cell r="Q35">
            <v>0</v>
          </cell>
          <cell r="S35">
            <v>0</v>
          </cell>
          <cell r="AB35">
            <v>0</v>
          </cell>
          <cell r="AY35">
            <v>1</v>
          </cell>
        </row>
        <row r="36">
          <cell r="C36" t="str">
            <v xml:space="preserve">Telefonica Moviles (tem.mc) </v>
          </cell>
          <cell r="D36" t="str">
            <v xml:space="preserve">Telefonica Moviles (tem.mc) </v>
          </cell>
          <cell r="E36" t="str">
            <v>mondo</v>
          </cell>
          <cell r="F36" t="str">
            <v>mobile</v>
          </cell>
          <cell r="G36">
            <v>2002</v>
          </cell>
          <cell r="H36" t="str">
            <v>fy02</v>
          </cell>
          <cell r="N36">
            <v>0</v>
          </cell>
          <cell r="Q36">
            <v>0</v>
          </cell>
          <cell r="S36">
            <v>0</v>
          </cell>
          <cell r="AB36">
            <v>0</v>
          </cell>
          <cell r="AY36">
            <v>1</v>
          </cell>
        </row>
        <row r="37">
          <cell r="C37" t="str">
            <v xml:space="preserve">Vodafone Group (vod.l) </v>
          </cell>
          <cell r="D37" t="str">
            <v xml:space="preserve">Vodafone Group (vod.l) </v>
          </cell>
          <cell r="E37" t="str">
            <v>mondo</v>
          </cell>
          <cell r="F37" t="str">
            <v>mobile</v>
          </cell>
          <cell r="G37">
            <v>2000</v>
          </cell>
          <cell r="H37" t="str">
            <v>fy00</v>
          </cell>
          <cell r="N37">
            <v>0</v>
          </cell>
          <cell r="Q37">
            <v>0</v>
          </cell>
          <cell r="S37">
            <v>0</v>
          </cell>
          <cell r="AB37">
            <v>0</v>
          </cell>
          <cell r="AY37">
            <v>1</v>
          </cell>
        </row>
        <row r="38">
          <cell r="C38" t="str">
            <v xml:space="preserve">Vodafone Group (vod.l) </v>
          </cell>
          <cell r="D38" t="str">
            <v xml:space="preserve">Vodafone Group (vod.l) </v>
          </cell>
          <cell r="E38" t="str">
            <v>mondo</v>
          </cell>
          <cell r="F38" t="str">
            <v>mobile</v>
          </cell>
          <cell r="G38">
            <v>2001</v>
          </cell>
          <cell r="H38" t="str">
            <v>fy01</v>
          </cell>
          <cell r="N38">
            <v>0</v>
          </cell>
          <cell r="Q38">
            <v>0</v>
          </cell>
          <cell r="S38">
            <v>0</v>
          </cell>
          <cell r="AB38">
            <v>0</v>
          </cell>
          <cell r="AY38">
            <v>1</v>
          </cell>
        </row>
        <row r="39">
          <cell r="C39" t="str">
            <v xml:space="preserve">Vodafone Group (vod.l) </v>
          </cell>
          <cell r="D39" t="str">
            <v xml:space="preserve">Vodafone Group (vod.l) </v>
          </cell>
          <cell r="E39" t="str">
            <v>mondo</v>
          </cell>
          <cell r="F39" t="str">
            <v>mobile</v>
          </cell>
          <cell r="G39">
            <v>2002</v>
          </cell>
          <cell r="H39" t="str">
            <v>fy02</v>
          </cell>
          <cell r="N39">
            <v>0</v>
          </cell>
          <cell r="Q39">
            <v>0</v>
          </cell>
          <cell r="S39">
            <v>0</v>
          </cell>
          <cell r="AB39">
            <v>0</v>
          </cell>
          <cell r="AY39">
            <v>1</v>
          </cell>
        </row>
        <row r="42">
          <cell r="AF42">
            <v>10466.4</v>
          </cell>
        </row>
        <row r="43">
          <cell r="AF43">
            <v>4880.0738007380078</v>
          </cell>
        </row>
        <row r="44">
          <cell r="AF44">
            <v>7935</v>
          </cell>
        </row>
        <row r="47">
          <cell r="K47">
            <v>-1242</v>
          </cell>
        </row>
        <row r="49">
          <cell r="K49">
            <v>-69</v>
          </cell>
        </row>
        <row r="55">
          <cell r="L55">
            <v>23659</v>
          </cell>
        </row>
        <row r="56">
          <cell r="L56">
            <v>1543</v>
          </cell>
        </row>
        <row r="57">
          <cell r="I57">
            <v>28339</v>
          </cell>
          <cell r="J57">
            <v>4979</v>
          </cell>
          <cell r="K57">
            <v>1244</v>
          </cell>
        </row>
        <row r="58">
          <cell r="I58">
            <v>2880</v>
          </cell>
          <cell r="J58">
            <v>4979</v>
          </cell>
          <cell r="K58">
            <v>7859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Debt (2)"/>
      <sheetName val="Fin_FM (2)"/>
      <sheetName val="Fin_FM"/>
      <sheetName val="AMM_tech"/>
      <sheetName val="Rev_ESSB"/>
      <sheetName val="Capex (2)"/>
      <sheetName val="Foglio2"/>
      <sheetName val="Foglio1"/>
      <sheetName val="KPI Esse"/>
      <sheetName val="Dec new plan"/>
      <sheetName val="Add NP"/>
      <sheetName val="Aver NP"/>
      <sheetName val="Cap new plan"/>
      <sheetName val="CNP"/>
      <sheetName val="Pro new plan"/>
      <sheetName val="PNP"/>
      <sheetName val="HRN"/>
      <sheetName val="HRN E 3SUN"/>
      <sheetName val="HRND"/>
      <sheetName val="HRNA"/>
      <sheetName val="HRNAD"/>
      <sheetName val="Rev_FM Contr"/>
      <sheetName val="DBRCON"/>
      <sheetName val="Rev_FM NP"/>
      <sheetName val="Rev_NP 3S Es"/>
      <sheetName val="PLUG"/>
      <sheetName val="Rev_DB"/>
      <sheetName val="Costs_FM NP TOT"/>
      <sheetName val="Costs_FM NP SBU "/>
      <sheetName val="Cos_ESSB"/>
      <sheetName val="CostDB"/>
      <sheetName val="EBITDA&amp;After"/>
      <sheetName val="EBIT"/>
      <sheetName val="AMM"/>
      <sheetName val="FIN"/>
      <sheetName val="TAX"/>
      <sheetName val="GNI"/>
      <sheetName val="NI"/>
      <sheetName val="BS"/>
      <sheetName val="NDebt"/>
      <sheetName val="Deb_com"/>
      <sheetName val="Cre_com"/>
      <sheetName val="NWC"/>
      <sheetName val="Cap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9">
          <cell r="F9">
            <v>1512.569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eek Pr."/>
      <sheetName val="3. Graph Mont. Pr."/>
      <sheetName val="5. Budg"/>
      <sheetName val="4. Plant data"/>
      <sheetName val="6. Prod Cum"/>
      <sheetName val="7. PPA"/>
      <sheetName val="8. Sum Sust "/>
      <sheetName val="9. Price $"/>
      <sheetName val="10. Summary"/>
      <sheetName val="11. Adj JUN-05"/>
      <sheetName val="11a. Ad Jan-Feb05"/>
      <sheetName val="12. Spot"/>
      <sheetName val="13. Var Analysis"/>
      <sheetName val="penalty rates"/>
      <sheetName val="Penalización del mes"/>
      <sheetName val="Penalización semanal"/>
      <sheetName val="detalle de penalizaciones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53">
          <cell r="B5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000"/>
      <sheetName val="P2000 (Friendly) (con PPP)"/>
      <sheetName val="Explicaciones"/>
      <sheetName val="Caja"/>
      <sheetName val="Caja SIN RENOVAR OFF SHORE"/>
      <sheetName val="Caja sin off shore con accion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2"/>
      <sheetName val="TOT_x_Maga"/>
      <sheetName val="Foglio3"/>
      <sheetName val="Dati Enel"/>
      <sheetName val="Abbina_Lavoro_F101_DD"/>
      <sheetName val="5. Budg"/>
      <sheetName val="Produccion por tecnologia"/>
      <sheetName val="Dati"/>
    </sheetNames>
    <sheetDataSet>
      <sheetData sheetId="0" refreshError="1"/>
      <sheetData sheetId="1" refreshError="1"/>
      <sheetData sheetId="2" refreshError="1">
        <row r="2">
          <cell r="I2" t="str">
            <v>DD4O151RA  00102</v>
          </cell>
        </row>
        <row r="3">
          <cell r="I3" t="str">
            <v>DD8M770JY  00102</v>
          </cell>
        </row>
        <row r="4">
          <cell r="I4" t="str">
            <v>DD8M770JY  00102</v>
          </cell>
        </row>
        <row r="5">
          <cell r="I5" t="str">
            <v>DD8M770JY  00102</v>
          </cell>
        </row>
        <row r="6">
          <cell r="I6" t="str">
            <v>DD9M208AE  00602</v>
          </cell>
        </row>
        <row r="7">
          <cell r="I7" t="str">
            <v>DD9M208AE  00602</v>
          </cell>
        </row>
        <row r="8">
          <cell r="I8" t="str">
            <v>DD9M208AE  00602</v>
          </cell>
        </row>
        <row r="9">
          <cell r="I9" t="str">
            <v>DD9M208AE  00602</v>
          </cell>
        </row>
        <row r="10">
          <cell r="I10" t="str">
            <v>DD9M208AE  00602</v>
          </cell>
        </row>
        <row r="11">
          <cell r="I11" t="str">
            <v>DD9M351GU  01202</v>
          </cell>
        </row>
        <row r="12">
          <cell r="I12" t="str">
            <v>DD9O203MD  00102</v>
          </cell>
        </row>
        <row r="13">
          <cell r="I13" t="str">
            <v>DD9O203MD  00102</v>
          </cell>
        </row>
        <row r="14">
          <cell r="I14" t="str">
            <v>DD9O503RJ  00502</v>
          </cell>
        </row>
        <row r="15">
          <cell r="I15" t="str">
            <v>DD9O503RJ  00502</v>
          </cell>
        </row>
        <row r="16">
          <cell r="I16" t="str">
            <v>DD9O503RJ  01202</v>
          </cell>
        </row>
        <row r="17">
          <cell r="I17" t="str">
            <v>DD9O503RJ  01202</v>
          </cell>
        </row>
        <row r="18">
          <cell r="I18" t="str">
            <v>DD9O503RJ  01202</v>
          </cell>
        </row>
        <row r="19">
          <cell r="I19" t="str">
            <v>DD9O534GU  00202</v>
          </cell>
        </row>
        <row r="20">
          <cell r="I20" t="str">
            <v>DD9O534GU  00202</v>
          </cell>
        </row>
        <row r="21">
          <cell r="I21" t="str">
            <v>DD9Q515AT  00202</v>
          </cell>
        </row>
        <row r="22">
          <cell r="I22" t="str">
            <v>DD9Q515AT  00502</v>
          </cell>
        </row>
        <row r="23">
          <cell r="I23" t="str">
            <v>DD9Q515AT  00502</v>
          </cell>
        </row>
        <row r="24">
          <cell r="I24" t="str">
            <v>DD4M314392 00102</v>
          </cell>
        </row>
        <row r="25">
          <cell r="I25" t="str">
            <v>DD4M314392 00102</v>
          </cell>
        </row>
        <row r="26">
          <cell r="I26" t="str">
            <v>DD4M314392 00102</v>
          </cell>
        </row>
        <row r="27">
          <cell r="I27" t="str">
            <v>DD4M314392 00402</v>
          </cell>
        </row>
        <row r="28">
          <cell r="I28" t="str">
            <v>DD4M314392 00402</v>
          </cell>
        </row>
        <row r="29">
          <cell r="I29" t="str">
            <v>DD4M314392 00402</v>
          </cell>
        </row>
        <row r="30">
          <cell r="I30" t="str">
            <v>DD4M315402 00102</v>
          </cell>
        </row>
        <row r="31">
          <cell r="I31" t="str">
            <v>DD4M315402 00102</v>
          </cell>
        </row>
        <row r="32">
          <cell r="I32" t="str">
            <v>DD4M315402 00302</v>
          </cell>
        </row>
        <row r="33">
          <cell r="I33" t="str">
            <v>DD4M315402 00302</v>
          </cell>
        </row>
        <row r="34">
          <cell r="I34" t="str">
            <v>DD4M315402 00302</v>
          </cell>
        </row>
        <row r="35">
          <cell r="I35" t="str">
            <v>DD4M315402 00302</v>
          </cell>
        </row>
        <row r="36">
          <cell r="I36" t="str">
            <v>DD4M315402 00302</v>
          </cell>
        </row>
        <row r="37">
          <cell r="I37" t="str">
            <v>DD4M341952 00102</v>
          </cell>
        </row>
        <row r="38">
          <cell r="I38" t="str">
            <v>DD4M303472 00302</v>
          </cell>
        </row>
        <row r="39">
          <cell r="I39" t="str">
            <v>DD4M303472 00302</v>
          </cell>
        </row>
        <row r="40">
          <cell r="I40" t="str">
            <v>DD4M316552 00102</v>
          </cell>
        </row>
        <row r="41">
          <cell r="I41" t="str">
            <v>DD4M316552 00202</v>
          </cell>
        </row>
        <row r="42">
          <cell r="I42" t="str">
            <v>DD4M316552 00202</v>
          </cell>
        </row>
        <row r="43">
          <cell r="I43" t="str">
            <v>DD4M322292 00302</v>
          </cell>
        </row>
        <row r="44">
          <cell r="I44" t="str">
            <v>DD4M322292 00302</v>
          </cell>
        </row>
        <row r="45">
          <cell r="I45" t="str">
            <v>DD4M322292 00302</v>
          </cell>
        </row>
        <row r="46">
          <cell r="I46" t="str">
            <v>DD4M341872 00102</v>
          </cell>
        </row>
        <row r="47">
          <cell r="I47" t="str">
            <v>DD4M350103 00102</v>
          </cell>
        </row>
        <row r="48">
          <cell r="I48" t="str">
            <v>DD4M054851 00202</v>
          </cell>
        </row>
        <row r="49">
          <cell r="I49" t="str">
            <v>DD4M054851 00402</v>
          </cell>
        </row>
        <row r="50">
          <cell r="I50" t="str">
            <v>DD4M054851 00402</v>
          </cell>
        </row>
        <row r="51">
          <cell r="I51" t="str">
            <v>DD4M054851 00402</v>
          </cell>
        </row>
        <row r="52">
          <cell r="I52" t="str">
            <v>DD4M054851 00402</v>
          </cell>
        </row>
        <row r="53">
          <cell r="I53" t="str">
            <v>DD4M058501A00102</v>
          </cell>
        </row>
        <row r="54">
          <cell r="I54" t="str">
            <v>DD4M070301 00202</v>
          </cell>
        </row>
        <row r="55">
          <cell r="I55" t="str">
            <v>DD4M070301 00202</v>
          </cell>
        </row>
        <row r="56">
          <cell r="I56" t="str">
            <v>DD4M070301 00202</v>
          </cell>
        </row>
        <row r="57">
          <cell r="I57" t="str">
            <v>DD4M070301 00202</v>
          </cell>
        </row>
        <row r="58">
          <cell r="I58" t="str">
            <v>DD4M301392 00102</v>
          </cell>
        </row>
        <row r="59">
          <cell r="I59" t="str">
            <v>DD4M301392 00102</v>
          </cell>
        </row>
        <row r="60">
          <cell r="I60" t="str">
            <v>DD4M323852 00502</v>
          </cell>
        </row>
        <row r="61">
          <cell r="I61" t="str">
            <v>DD4M323852 00502</v>
          </cell>
        </row>
        <row r="62">
          <cell r="I62" t="str">
            <v>DD4M323852 00702</v>
          </cell>
        </row>
        <row r="63">
          <cell r="I63" t="str">
            <v>DD4M335532 00102</v>
          </cell>
        </row>
        <row r="64">
          <cell r="I64" t="str">
            <v>DD4M335532 00102</v>
          </cell>
        </row>
        <row r="65">
          <cell r="I65" t="str">
            <v>DD4M335532 00202</v>
          </cell>
        </row>
        <row r="66">
          <cell r="I66" t="str">
            <v>DD4M335532 00102</v>
          </cell>
        </row>
        <row r="67">
          <cell r="I67" t="str">
            <v>DD4M335532 00302</v>
          </cell>
        </row>
        <row r="68">
          <cell r="I68" t="str">
            <v>DD4M340482 00102</v>
          </cell>
        </row>
        <row r="69">
          <cell r="I69" t="str">
            <v>DD4M340482 00102</v>
          </cell>
        </row>
        <row r="70">
          <cell r="I70" t="str">
            <v>DD4M340592 00202</v>
          </cell>
        </row>
        <row r="71">
          <cell r="I71" t="str">
            <v>DD4M346393 00202</v>
          </cell>
        </row>
        <row r="72">
          <cell r="I72" t="str">
            <v>DD4M346393 00202</v>
          </cell>
        </row>
        <row r="73">
          <cell r="I73" t="str">
            <v>DD4M324102 00102</v>
          </cell>
        </row>
        <row r="74">
          <cell r="I74" t="str">
            <v>DD4M324102 00102</v>
          </cell>
        </row>
        <row r="75">
          <cell r="I75" t="str">
            <v>DD4M324102 00102</v>
          </cell>
        </row>
        <row r="76">
          <cell r="I76" t="str">
            <v>DD4M324102 00102</v>
          </cell>
        </row>
        <row r="77">
          <cell r="I77" t="str">
            <v>DD4M324102 00102</v>
          </cell>
        </row>
        <row r="78">
          <cell r="I78" t="str">
            <v>DD4M324102 00202</v>
          </cell>
        </row>
        <row r="79">
          <cell r="I79" t="str">
            <v>DD4M324102 00202</v>
          </cell>
        </row>
        <row r="80">
          <cell r="I80" t="str">
            <v>DD4M324102 00102</v>
          </cell>
        </row>
        <row r="81">
          <cell r="I81" t="str">
            <v>DD4M327202 00302</v>
          </cell>
        </row>
        <row r="82">
          <cell r="I82" t="str">
            <v>DD4M327202 00302</v>
          </cell>
        </row>
        <row r="83">
          <cell r="I83" t="str">
            <v>DD4M327202 00302</v>
          </cell>
        </row>
        <row r="84">
          <cell r="I84" t="str">
            <v>DD4M327202 00302</v>
          </cell>
        </row>
        <row r="85">
          <cell r="I85" t="str">
            <v>DD4M327202 00302</v>
          </cell>
        </row>
        <row r="86">
          <cell r="I86" t="str">
            <v>DD4M327202 00302</v>
          </cell>
        </row>
        <row r="87">
          <cell r="I87" t="str">
            <v>DD4M327232 00102</v>
          </cell>
        </row>
        <row r="88">
          <cell r="I88" t="str">
            <v>DD4M327232 00102</v>
          </cell>
        </row>
        <row r="89">
          <cell r="I89" t="str">
            <v>DD4M327232 00102</v>
          </cell>
        </row>
        <row r="90">
          <cell r="I90" t="str">
            <v>DD4M327232 00102</v>
          </cell>
        </row>
        <row r="91">
          <cell r="I91" t="str">
            <v>DD4N303352 00702</v>
          </cell>
        </row>
        <row r="92">
          <cell r="I92" t="str">
            <v>DD4N317422 00102</v>
          </cell>
        </row>
        <row r="93">
          <cell r="I93" t="str">
            <v>DD4N317422 00302</v>
          </cell>
        </row>
        <row r="94">
          <cell r="I94" t="str">
            <v>DD4O077602 00102</v>
          </cell>
        </row>
        <row r="95">
          <cell r="I95" t="str">
            <v>DD4O304732 00102</v>
          </cell>
        </row>
        <row r="96">
          <cell r="I96" t="str">
            <v>DD4O304732 00102</v>
          </cell>
        </row>
        <row r="97">
          <cell r="I97" t="str">
            <v>DD4O304732 00102</v>
          </cell>
        </row>
        <row r="98">
          <cell r="I98" t="str">
            <v>DD4O305812 00102</v>
          </cell>
        </row>
        <row r="99">
          <cell r="I99" t="str">
            <v>DD4P306082 00102</v>
          </cell>
        </row>
        <row r="100">
          <cell r="I100" t="str">
            <v>DD4P326422 00102</v>
          </cell>
        </row>
        <row r="101">
          <cell r="I101" t="str">
            <v>DD4P326422 00102</v>
          </cell>
        </row>
        <row r="102">
          <cell r="I102" t="str">
            <v>DD4P326422 00302</v>
          </cell>
        </row>
        <row r="103">
          <cell r="I103" t="str">
            <v>DD4P326422 00302</v>
          </cell>
        </row>
        <row r="104">
          <cell r="I104" t="str">
            <v>DD4P326422 00302</v>
          </cell>
        </row>
        <row r="105">
          <cell r="I105" t="str">
            <v>DD4P326422 00302</v>
          </cell>
        </row>
        <row r="106">
          <cell r="I106" t="str">
            <v>DD4P326422 00302</v>
          </cell>
        </row>
        <row r="107">
          <cell r="I107" t="str">
            <v>DD4P326422 00302</v>
          </cell>
        </row>
        <row r="108">
          <cell r="I108" t="str">
            <v>DD4P326422 00302</v>
          </cell>
        </row>
        <row r="109">
          <cell r="I109" t="str">
            <v>DD4P329412 00102</v>
          </cell>
        </row>
        <row r="110">
          <cell r="I110" t="str">
            <v>DD4P329412 00102</v>
          </cell>
        </row>
        <row r="111">
          <cell r="I111" t="str">
            <v>DD4P329412 00102</v>
          </cell>
        </row>
        <row r="112">
          <cell r="I112" t="str">
            <v>DD4P330772 00202</v>
          </cell>
        </row>
        <row r="113">
          <cell r="I113" t="str">
            <v>DD4P330772 00202</v>
          </cell>
        </row>
        <row r="114">
          <cell r="I114" t="str">
            <v>DD4P330772 00202</v>
          </cell>
        </row>
        <row r="115">
          <cell r="I115" t="str">
            <v>DD4P330772 00202</v>
          </cell>
        </row>
        <row r="116">
          <cell r="I116" t="str">
            <v>DD4P330772 00202</v>
          </cell>
        </row>
        <row r="117">
          <cell r="I117" t="str">
            <v>DD4P330772 00202</v>
          </cell>
        </row>
        <row r="118">
          <cell r="I118" t="str">
            <v>DD4P330772 00202</v>
          </cell>
        </row>
        <row r="119">
          <cell r="I119" t="str">
            <v>DD4P330772 00202</v>
          </cell>
        </row>
        <row r="120">
          <cell r="I120" t="str">
            <v>DD4P330772 00202</v>
          </cell>
        </row>
        <row r="121">
          <cell r="I121" t="str">
            <v>DD4P330772 00202</v>
          </cell>
        </row>
        <row r="122">
          <cell r="I122" t="str">
            <v>DD4P330772 00202</v>
          </cell>
        </row>
        <row r="123">
          <cell r="I123" t="str">
            <v>DD4P330772 00602</v>
          </cell>
        </row>
        <row r="124">
          <cell r="I124" t="str">
            <v>DD4P330772 00602</v>
          </cell>
        </row>
        <row r="125">
          <cell r="I125" t="str">
            <v>DD4P333812 00102</v>
          </cell>
        </row>
        <row r="126">
          <cell r="I126" t="str">
            <v>DD4P333812 00102</v>
          </cell>
        </row>
        <row r="127">
          <cell r="I127" t="str">
            <v>DD4P333812 00102</v>
          </cell>
        </row>
        <row r="128">
          <cell r="I128" t="str">
            <v>DD4P333812 00502</v>
          </cell>
        </row>
        <row r="129">
          <cell r="I129" t="str">
            <v>DD4P333812 00502</v>
          </cell>
        </row>
        <row r="130">
          <cell r="I130" t="str">
            <v>DD4P337953 00202</v>
          </cell>
        </row>
        <row r="131">
          <cell r="I131" t="str">
            <v>DD4P337953 00202</v>
          </cell>
        </row>
        <row r="132">
          <cell r="I132" t="str">
            <v>DD4P337953 00202</v>
          </cell>
        </row>
        <row r="133">
          <cell r="I133" t="str">
            <v>DD4P337953 00202</v>
          </cell>
        </row>
        <row r="134">
          <cell r="I134" t="str">
            <v>DD4P337953 00202</v>
          </cell>
        </row>
        <row r="135">
          <cell r="I135" t="str">
            <v>DD4P337953 00202</v>
          </cell>
        </row>
        <row r="136">
          <cell r="I136" t="str">
            <v>DD4P337953 00202</v>
          </cell>
        </row>
        <row r="137">
          <cell r="I137" t="str">
            <v>DD4P337953 00202</v>
          </cell>
        </row>
        <row r="138">
          <cell r="I138" t="str">
            <v>DD4P337953 00202</v>
          </cell>
        </row>
        <row r="139">
          <cell r="I139" t="str">
            <v>DD4P337953 00402</v>
          </cell>
        </row>
        <row r="140">
          <cell r="I140" t="str">
            <v>DD4P337953 01002</v>
          </cell>
        </row>
        <row r="141">
          <cell r="I141" t="str">
            <v>DD4P340143 00102</v>
          </cell>
        </row>
        <row r="142">
          <cell r="I142" t="str">
            <v>DD4P340773 00102</v>
          </cell>
        </row>
        <row r="143">
          <cell r="I143" t="str">
            <v>DD4PUL2WNB 00102</v>
          </cell>
        </row>
        <row r="144">
          <cell r="I144" t="str">
            <v>DD4P301262 00402</v>
          </cell>
        </row>
        <row r="145">
          <cell r="I145" t="str">
            <v>DD4P312152 00102</v>
          </cell>
        </row>
        <row r="146">
          <cell r="I146" t="str">
            <v>DD4P322132 00502</v>
          </cell>
        </row>
        <row r="147">
          <cell r="I147" t="str">
            <v>DD4P322132 00502</v>
          </cell>
        </row>
        <row r="148">
          <cell r="I148" t="str">
            <v>DD4P332872 00102</v>
          </cell>
        </row>
        <row r="149">
          <cell r="I149" t="str">
            <v>DD4P332872 00102</v>
          </cell>
        </row>
        <row r="150">
          <cell r="I150" t="str">
            <v>DD4P062052 00102</v>
          </cell>
        </row>
        <row r="151">
          <cell r="I151" t="str">
            <v>DD4P062052 00902</v>
          </cell>
        </row>
        <row r="152">
          <cell r="I152" t="str">
            <v>DD4P324222 00702</v>
          </cell>
        </row>
        <row r="153">
          <cell r="I153" t="str">
            <v>DD4P324222 00702</v>
          </cell>
        </row>
        <row r="154">
          <cell r="I154" t="str">
            <v>DD4P324682 00402</v>
          </cell>
        </row>
        <row r="155">
          <cell r="I155" t="str">
            <v>DD4P324682 00402</v>
          </cell>
        </row>
        <row r="156">
          <cell r="I156" t="str">
            <v>DD4P334032 00102</v>
          </cell>
        </row>
        <row r="157">
          <cell r="I157" t="str">
            <v>DD4P334032 00102</v>
          </cell>
        </row>
        <row r="158">
          <cell r="I158" t="str">
            <v>DD4P340993 00102</v>
          </cell>
        </row>
        <row r="159">
          <cell r="I159" t="str">
            <v>DD4P340993 00102</v>
          </cell>
        </row>
        <row r="160">
          <cell r="I160" t="str">
            <v>DD4P340993 00102</v>
          </cell>
        </row>
        <row r="161">
          <cell r="I161" t="str">
            <v>DD4Q040341 00102</v>
          </cell>
        </row>
        <row r="162">
          <cell r="I162" t="str">
            <v>DD4Q040341 00102</v>
          </cell>
        </row>
        <row r="163">
          <cell r="I163" t="str">
            <v>DD4Q040341 00202</v>
          </cell>
        </row>
        <row r="164">
          <cell r="I164" t="str">
            <v>DD4Q040341 00302</v>
          </cell>
        </row>
        <row r="165">
          <cell r="I165" t="str">
            <v>DD4Q040341 00302</v>
          </cell>
        </row>
        <row r="166">
          <cell r="I166" t="str">
            <v>DD4Q040341 00302</v>
          </cell>
        </row>
        <row r="167">
          <cell r="I167" t="str">
            <v>DD4Q311842 00702</v>
          </cell>
        </row>
        <row r="168">
          <cell r="I168" t="str">
            <v>DD4Q311842 00702</v>
          </cell>
        </row>
        <row r="169">
          <cell r="I169" t="str">
            <v>DD4Q311842 00702</v>
          </cell>
        </row>
        <row r="170">
          <cell r="I170" t="str">
            <v>DD4Q319022 00202</v>
          </cell>
        </row>
        <row r="171">
          <cell r="I171" t="str">
            <v>DD4Q319022 00202</v>
          </cell>
        </row>
        <row r="172">
          <cell r="I172" t="str">
            <v>DD4Q319022 00202</v>
          </cell>
        </row>
        <row r="173">
          <cell r="I173" t="str">
            <v>DD4Q319022 00202</v>
          </cell>
        </row>
        <row r="174">
          <cell r="I174" t="str">
            <v>DD4Q319022 00302</v>
          </cell>
        </row>
        <row r="175">
          <cell r="I175" t="str">
            <v>DD4Q319022 00502</v>
          </cell>
        </row>
        <row r="176">
          <cell r="I176" t="str">
            <v>DD4Q989842 00102</v>
          </cell>
        </row>
        <row r="177">
          <cell r="I177" t="str">
            <v>DD4Q989842 00102</v>
          </cell>
        </row>
        <row r="178">
          <cell r="I178" t="str">
            <v>DD4Q989842 00102</v>
          </cell>
        </row>
        <row r="179">
          <cell r="I179" t="str">
            <v>DD4Q018070A00102</v>
          </cell>
        </row>
        <row r="180">
          <cell r="I180" t="str">
            <v>DD4Q018070A00102</v>
          </cell>
        </row>
        <row r="181">
          <cell r="I181" t="str">
            <v>DD4Q018070A00102</v>
          </cell>
        </row>
        <row r="182">
          <cell r="I182" t="str">
            <v>DD4Q018070A00202</v>
          </cell>
        </row>
        <row r="183">
          <cell r="I183" t="str">
            <v>DD4Q018070A00202</v>
          </cell>
        </row>
        <row r="184">
          <cell r="I184" t="str">
            <v>DD4Q018070A00202</v>
          </cell>
        </row>
        <row r="185">
          <cell r="I185" t="str">
            <v>DD4Q018070A00402</v>
          </cell>
        </row>
        <row r="186">
          <cell r="I186" t="str">
            <v>DD4Q018070A00502</v>
          </cell>
        </row>
        <row r="187">
          <cell r="I187" t="str">
            <v>DD4Q018070A00502</v>
          </cell>
        </row>
        <row r="188">
          <cell r="I188" t="str">
            <v>DD4Q018070A00502</v>
          </cell>
        </row>
        <row r="189">
          <cell r="I189" t="str">
            <v>DD4Q018070A00602</v>
          </cell>
        </row>
        <row r="190">
          <cell r="I190" t="str">
            <v>DD4Q018070A00602</v>
          </cell>
        </row>
        <row r="191">
          <cell r="I191" t="str">
            <v>DD4Q018070A00702</v>
          </cell>
        </row>
        <row r="192">
          <cell r="I192" t="str">
            <v>DD4Q018070A00702</v>
          </cell>
        </row>
        <row r="193">
          <cell r="I193" t="str">
            <v>DD4Q018070A00702</v>
          </cell>
        </row>
        <row r="194">
          <cell r="I194" t="str">
            <v>DD4Q036191 00702</v>
          </cell>
        </row>
        <row r="195">
          <cell r="I195" t="str">
            <v>DD4Q041092 00102</v>
          </cell>
        </row>
        <row r="196">
          <cell r="I196" t="str">
            <v>DD4Q041092 00302</v>
          </cell>
        </row>
        <row r="197">
          <cell r="I197" t="str">
            <v>DD4Q041092 00302</v>
          </cell>
        </row>
        <row r="198">
          <cell r="I198" t="str">
            <v>DD4Q042152 00302</v>
          </cell>
        </row>
        <row r="199">
          <cell r="I199" t="str">
            <v>DD4Q042152 00302</v>
          </cell>
        </row>
        <row r="200">
          <cell r="I200" t="str">
            <v>DD4Q042152 00302</v>
          </cell>
        </row>
        <row r="201">
          <cell r="I201" t="str">
            <v>DD4Q042152 00302</v>
          </cell>
        </row>
        <row r="202">
          <cell r="I202" t="str">
            <v>DD4Q042152 00302</v>
          </cell>
        </row>
        <row r="203">
          <cell r="I203" t="str">
            <v>DD4Q300842 00302</v>
          </cell>
        </row>
        <row r="204">
          <cell r="I204" t="str">
            <v>DD4Q301482 00502</v>
          </cell>
        </row>
        <row r="205">
          <cell r="I205" t="str">
            <v>DD4Q301482 00502</v>
          </cell>
        </row>
        <row r="206">
          <cell r="I206" t="str">
            <v>DD4Q303332 00102</v>
          </cell>
        </row>
        <row r="207">
          <cell r="I207" t="str">
            <v>DD4Q303332 00202</v>
          </cell>
        </row>
        <row r="208">
          <cell r="I208" t="str">
            <v>DD4Q303332 00202</v>
          </cell>
        </row>
        <row r="209">
          <cell r="I209" t="str">
            <v>DD4Q303332 00302</v>
          </cell>
        </row>
        <row r="210">
          <cell r="I210" t="str">
            <v>DD4Q303332 00302</v>
          </cell>
        </row>
        <row r="211">
          <cell r="I211" t="str">
            <v>DD4Q303332 00302</v>
          </cell>
        </row>
        <row r="212">
          <cell r="I212" t="str">
            <v>DD4Q303332 00502</v>
          </cell>
        </row>
        <row r="213">
          <cell r="I213" t="str">
            <v>DD4Q303332 00502</v>
          </cell>
        </row>
        <row r="214">
          <cell r="I214" t="str">
            <v>DD4Q303792 00102</v>
          </cell>
        </row>
        <row r="215">
          <cell r="I215" t="str">
            <v>DD4Q309352 00102</v>
          </cell>
        </row>
        <row r="216">
          <cell r="I216" t="str">
            <v>DD4Q309352 00102</v>
          </cell>
        </row>
        <row r="217">
          <cell r="I217" t="str">
            <v>DD4Q309352 00302</v>
          </cell>
        </row>
        <row r="218">
          <cell r="I218" t="str">
            <v>DD4Q309352 00302</v>
          </cell>
        </row>
        <row r="219">
          <cell r="I219" t="str">
            <v>DD4Q309352 00302</v>
          </cell>
        </row>
        <row r="220">
          <cell r="I220" t="str">
            <v>DD4Q309352 00602</v>
          </cell>
        </row>
        <row r="221">
          <cell r="I221" t="str">
            <v>DD4Q309352 00702</v>
          </cell>
        </row>
        <row r="222">
          <cell r="I222" t="str">
            <v>DD4Q309702A00602</v>
          </cell>
        </row>
        <row r="223">
          <cell r="I223" t="str">
            <v>DD4Q309702A00902</v>
          </cell>
        </row>
        <row r="224">
          <cell r="I224" t="str">
            <v>DD4Q309702A00902</v>
          </cell>
        </row>
        <row r="225">
          <cell r="I225" t="str">
            <v>DD4Q313172 00102</v>
          </cell>
        </row>
        <row r="226">
          <cell r="I226" t="str">
            <v>DD4Q313172 00102</v>
          </cell>
        </row>
        <row r="227">
          <cell r="I227" t="str">
            <v>DD4Q314212 00102</v>
          </cell>
        </row>
        <row r="228">
          <cell r="I228" t="str">
            <v>DD4Q314212 00202</v>
          </cell>
        </row>
        <row r="229">
          <cell r="I229" t="str">
            <v>DD4Q314212 00602</v>
          </cell>
        </row>
        <row r="230">
          <cell r="I230" t="str">
            <v>DD4Q314872 00302</v>
          </cell>
        </row>
        <row r="231">
          <cell r="I231" t="str">
            <v>DD4Q317812 00102</v>
          </cell>
        </row>
        <row r="232">
          <cell r="I232" t="str">
            <v>DD4Q317812 00102</v>
          </cell>
        </row>
        <row r="233">
          <cell r="I233" t="str">
            <v>DD4Q317812 00102</v>
          </cell>
        </row>
        <row r="234">
          <cell r="I234" t="str">
            <v>DD4Q317812 00102</v>
          </cell>
        </row>
        <row r="235">
          <cell r="I235" t="str">
            <v>DD4Q317812 00502</v>
          </cell>
        </row>
        <row r="236">
          <cell r="I236" t="str">
            <v>DD4Q317812 00502</v>
          </cell>
        </row>
        <row r="237">
          <cell r="I237" t="str">
            <v>DD4Q317812 00502</v>
          </cell>
        </row>
        <row r="238">
          <cell r="I238" t="str">
            <v>DD4Q317812 00502</v>
          </cell>
        </row>
        <row r="239">
          <cell r="I239" t="str">
            <v>DD4Q317812 00502</v>
          </cell>
        </row>
        <row r="240">
          <cell r="I240" t="str">
            <v>DD4Q318442 00402</v>
          </cell>
        </row>
        <row r="241">
          <cell r="I241" t="str">
            <v>DD4Q318442 00402</v>
          </cell>
        </row>
        <row r="242">
          <cell r="I242" t="str">
            <v>DD4Q320252 00102</v>
          </cell>
        </row>
        <row r="243">
          <cell r="I243" t="str">
            <v>DD4Q322653 00102</v>
          </cell>
        </row>
        <row r="244">
          <cell r="I244" t="str">
            <v>DD4Q323043 00202</v>
          </cell>
        </row>
        <row r="245">
          <cell r="I245" t="str">
            <v>DD4Q323043 00202</v>
          </cell>
        </row>
        <row r="246">
          <cell r="I246" t="str">
            <v>DD4Q323043 00202</v>
          </cell>
        </row>
        <row r="247">
          <cell r="I247" t="str">
            <v>DD4Q323043 00402</v>
          </cell>
        </row>
        <row r="248">
          <cell r="I248" t="str">
            <v>DD4Q324603 00102</v>
          </cell>
        </row>
        <row r="249">
          <cell r="I249" t="str">
            <v>DD4Q304482 00102</v>
          </cell>
        </row>
        <row r="250">
          <cell r="I250" t="str">
            <v>DD4Q304482 00102</v>
          </cell>
        </row>
        <row r="251">
          <cell r="I251" t="str">
            <v>DD4Q304482 00102</v>
          </cell>
        </row>
        <row r="252">
          <cell r="I252" t="str">
            <v>DD4Q306572 00102</v>
          </cell>
        </row>
        <row r="253">
          <cell r="I253" t="str">
            <v>DD4Q306572 00102</v>
          </cell>
        </row>
        <row r="254">
          <cell r="I254" t="str">
            <v>DD4Q306572 00102</v>
          </cell>
        </row>
        <row r="255">
          <cell r="I255" t="str">
            <v>DD4Q308002 00102</v>
          </cell>
        </row>
        <row r="256">
          <cell r="I256" t="str">
            <v>DD4Q308002 00102</v>
          </cell>
        </row>
        <row r="257">
          <cell r="I257" t="str">
            <v>DD4Q308002 00102</v>
          </cell>
        </row>
        <row r="258">
          <cell r="I258" t="str">
            <v>DD4Q311092 00102</v>
          </cell>
        </row>
        <row r="259">
          <cell r="I259" t="str">
            <v>DD4Q311092 00102</v>
          </cell>
        </row>
        <row r="260">
          <cell r="I260" t="str">
            <v>DD4Q316282 00102</v>
          </cell>
        </row>
        <row r="261">
          <cell r="I261" t="str">
            <v>DD4Q316282 00102</v>
          </cell>
        </row>
        <row r="262">
          <cell r="I262" t="str">
            <v>DD4Q317542 00102</v>
          </cell>
        </row>
        <row r="263">
          <cell r="I263" t="str">
            <v>DD4Q317542 00102</v>
          </cell>
        </row>
        <row r="264">
          <cell r="I264" t="str">
            <v>DD4Q318562 00102</v>
          </cell>
        </row>
        <row r="265">
          <cell r="I265" t="str">
            <v>DD4Q318562 00102</v>
          </cell>
        </row>
        <row r="266">
          <cell r="I266" t="str">
            <v>DD4Q318562 00102</v>
          </cell>
        </row>
        <row r="267">
          <cell r="I267" t="str">
            <v>DD4Q318562 00102</v>
          </cell>
        </row>
        <row r="268">
          <cell r="I268" t="str">
            <v>DD4Q318562 00102</v>
          </cell>
        </row>
        <row r="269">
          <cell r="I269" t="str">
            <v>DD4Q320423 00102</v>
          </cell>
        </row>
        <row r="270">
          <cell r="I270" t="str">
            <v>DD4Q320423 00102</v>
          </cell>
        </row>
        <row r="271">
          <cell r="I271" t="str">
            <v>DD4Q320423 00102</v>
          </cell>
        </row>
        <row r="272">
          <cell r="I272" t="str">
            <v>DD4R074692 00902</v>
          </cell>
        </row>
        <row r="273">
          <cell r="I273" t="str">
            <v>DD4R074692 00902</v>
          </cell>
        </row>
        <row r="274">
          <cell r="I274" t="str">
            <v>DD4R074692 00902</v>
          </cell>
        </row>
        <row r="275">
          <cell r="I275" t="str">
            <v>DD4R074692 00902</v>
          </cell>
        </row>
        <row r="276">
          <cell r="I276" t="str">
            <v>DD4R303372 00102</v>
          </cell>
        </row>
        <row r="277">
          <cell r="I277" t="str">
            <v>DD4R303422 00102</v>
          </cell>
        </row>
        <row r="278">
          <cell r="I278" t="str">
            <v>DD4R303422 00602</v>
          </cell>
        </row>
        <row r="279">
          <cell r="I279" t="str">
            <v>DD4R307402 00402</v>
          </cell>
        </row>
        <row r="280">
          <cell r="I280" t="str">
            <v>DD4R310002 00102</v>
          </cell>
        </row>
        <row r="281">
          <cell r="I281" t="str">
            <v>DD4R310002 00102</v>
          </cell>
        </row>
        <row r="282">
          <cell r="I282" t="str">
            <v>DD4R310002 00302</v>
          </cell>
        </row>
        <row r="283">
          <cell r="I283" t="str">
            <v>DD4R310002 00302</v>
          </cell>
        </row>
        <row r="284">
          <cell r="I284" t="str">
            <v>DD4R310002 00302</v>
          </cell>
        </row>
        <row r="285">
          <cell r="I285" t="str">
            <v>DD4R310242 01002</v>
          </cell>
        </row>
        <row r="286">
          <cell r="I286" t="str">
            <v>DD4R310242 01002</v>
          </cell>
        </row>
        <row r="287">
          <cell r="I287" t="str">
            <v>DD4R310442 00102</v>
          </cell>
        </row>
        <row r="288">
          <cell r="I288" t="str">
            <v>DD4R310442 00402</v>
          </cell>
        </row>
        <row r="289">
          <cell r="I289" t="str">
            <v>DD4R310442 00502</v>
          </cell>
        </row>
        <row r="290">
          <cell r="I290" t="str">
            <v>DD4R310442 00502</v>
          </cell>
        </row>
        <row r="291">
          <cell r="I291" t="str">
            <v>DD4R314872 00102</v>
          </cell>
        </row>
        <row r="292">
          <cell r="I292" t="str">
            <v>DD4R315812 00302</v>
          </cell>
        </row>
        <row r="293">
          <cell r="I293" t="str">
            <v>DD4R315812 00302</v>
          </cell>
        </row>
        <row r="294">
          <cell r="I294" t="str">
            <v>DD4R315812 00302</v>
          </cell>
        </row>
        <row r="295">
          <cell r="I295" t="str">
            <v>DD8M300682 00102</v>
          </cell>
        </row>
        <row r="296">
          <cell r="I296" t="str">
            <v>DD8M300682 00802</v>
          </cell>
        </row>
        <row r="297">
          <cell r="I297" t="str">
            <v>DD8M300682 00802</v>
          </cell>
        </row>
        <row r="298">
          <cell r="I298" t="str">
            <v>DD8M301572 00202</v>
          </cell>
        </row>
        <row r="299">
          <cell r="I299" t="str">
            <v>DD8M301572 00202</v>
          </cell>
        </row>
        <row r="300">
          <cell r="I300" t="str">
            <v>DD8M327932 00402</v>
          </cell>
        </row>
        <row r="301">
          <cell r="I301" t="str">
            <v>DD8M335832 00302</v>
          </cell>
        </row>
        <row r="302">
          <cell r="I302" t="str">
            <v>DD8M335832 00302</v>
          </cell>
        </row>
        <row r="303">
          <cell r="I303" t="str">
            <v>DD8M337852 00102</v>
          </cell>
        </row>
        <row r="304">
          <cell r="I304" t="str">
            <v>DD8M337852 00102</v>
          </cell>
        </row>
        <row r="305">
          <cell r="I305" t="str">
            <v>DD8M337852 00102</v>
          </cell>
        </row>
        <row r="306">
          <cell r="I306" t="str">
            <v>DD8M337852 00302</v>
          </cell>
        </row>
        <row r="307">
          <cell r="I307" t="str">
            <v>DD8M337852 00302</v>
          </cell>
        </row>
        <row r="308">
          <cell r="I308" t="str">
            <v>DD8M337852 00302</v>
          </cell>
        </row>
        <row r="309">
          <cell r="I309" t="str">
            <v>DD8M337852 00302</v>
          </cell>
        </row>
        <row r="310">
          <cell r="I310" t="str">
            <v>DD8M337852 00302</v>
          </cell>
        </row>
        <row r="311">
          <cell r="I311" t="str">
            <v>DD8M338112 00102</v>
          </cell>
        </row>
        <row r="312">
          <cell r="I312" t="str">
            <v>DD8M338112 00202</v>
          </cell>
        </row>
        <row r="313">
          <cell r="I313" t="str">
            <v>DD8M338112 00302</v>
          </cell>
        </row>
        <row r="314">
          <cell r="I314" t="str">
            <v>DD8M338112 00302</v>
          </cell>
        </row>
        <row r="315">
          <cell r="I315" t="str">
            <v>DD8M338112 00302</v>
          </cell>
        </row>
        <row r="316">
          <cell r="I316" t="str">
            <v>DD8M338112 00302</v>
          </cell>
        </row>
        <row r="317">
          <cell r="I317" t="str">
            <v>DD8M338112 00302</v>
          </cell>
        </row>
        <row r="318">
          <cell r="I318" t="str">
            <v>DD8M352203 00302</v>
          </cell>
        </row>
        <row r="319">
          <cell r="I319" t="str">
            <v>DD8M352203 00302</v>
          </cell>
        </row>
        <row r="320">
          <cell r="I320" t="str">
            <v>DD8M343962 00102</v>
          </cell>
        </row>
        <row r="321">
          <cell r="I321" t="str">
            <v>DD8M343962 00102</v>
          </cell>
        </row>
        <row r="322">
          <cell r="I322" t="str">
            <v>DD8M343962 00202</v>
          </cell>
        </row>
        <row r="323">
          <cell r="I323" t="str">
            <v>DD8M343962 00402</v>
          </cell>
        </row>
        <row r="324">
          <cell r="I324" t="str">
            <v>DD8M343962 00402</v>
          </cell>
        </row>
        <row r="325">
          <cell r="I325" t="str">
            <v>DD8M343962 00402</v>
          </cell>
        </row>
        <row r="326">
          <cell r="I326" t="str">
            <v>DD8M308022 00102</v>
          </cell>
        </row>
        <row r="327">
          <cell r="I327" t="str">
            <v>DD8M324652 00102</v>
          </cell>
        </row>
        <row r="328">
          <cell r="I328" t="str">
            <v>DD8M324652 00102</v>
          </cell>
        </row>
        <row r="329">
          <cell r="I329" t="str">
            <v>DD8M324652 00102</v>
          </cell>
        </row>
        <row r="330">
          <cell r="I330" t="str">
            <v>DD8M324652 00102</v>
          </cell>
        </row>
        <row r="331">
          <cell r="I331" t="str">
            <v>DD8M332912 00302</v>
          </cell>
        </row>
        <row r="332">
          <cell r="I332" t="str">
            <v>DD8M332912 00302</v>
          </cell>
        </row>
        <row r="333">
          <cell r="I333" t="str">
            <v>DD8M332912 00602</v>
          </cell>
        </row>
        <row r="334">
          <cell r="I334" t="str">
            <v>DD8M332912 00602</v>
          </cell>
        </row>
        <row r="335">
          <cell r="I335" t="str">
            <v>DD8M337272 00102</v>
          </cell>
        </row>
        <row r="336">
          <cell r="I336" t="str">
            <v>DD8M337272 00102</v>
          </cell>
        </row>
        <row r="337">
          <cell r="I337" t="str">
            <v>DD8M337272 00302</v>
          </cell>
        </row>
        <row r="338">
          <cell r="I338" t="str">
            <v>DD8M337272 00602</v>
          </cell>
        </row>
        <row r="339">
          <cell r="I339" t="str">
            <v>DD8M345812 00202</v>
          </cell>
        </row>
        <row r="340">
          <cell r="I340" t="str">
            <v>DD8M345812 00202</v>
          </cell>
        </row>
        <row r="341">
          <cell r="I341" t="str">
            <v>DD8M345812 00202</v>
          </cell>
        </row>
        <row r="342">
          <cell r="I342" t="str">
            <v>DD8M345812 00202</v>
          </cell>
        </row>
        <row r="343">
          <cell r="I343" t="str">
            <v>DD8M350233 00202</v>
          </cell>
        </row>
        <row r="344">
          <cell r="I344" t="str">
            <v>DD8M070222 00202</v>
          </cell>
        </row>
        <row r="345">
          <cell r="I345" t="str">
            <v>DD8M070582 00102</v>
          </cell>
        </row>
        <row r="346">
          <cell r="I346" t="str">
            <v>DD8M070582 01002</v>
          </cell>
        </row>
        <row r="347">
          <cell r="I347" t="str">
            <v>DD8M070582 01002</v>
          </cell>
        </row>
        <row r="348">
          <cell r="I348" t="str">
            <v>DD8M070582 01002</v>
          </cell>
        </row>
        <row r="349">
          <cell r="I349" t="str">
            <v>DD8M326462 00102</v>
          </cell>
        </row>
        <row r="350">
          <cell r="I350" t="str">
            <v>DD8M326462 00702</v>
          </cell>
        </row>
        <row r="351">
          <cell r="I351" t="str">
            <v>DD8M326462 00802</v>
          </cell>
        </row>
        <row r="352">
          <cell r="I352" t="str">
            <v>DD8M355173 00102</v>
          </cell>
        </row>
        <row r="353">
          <cell r="I353" t="str">
            <v>DD8N319102 00102</v>
          </cell>
        </row>
        <row r="354">
          <cell r="I354" t="str">
            <v>DD8N319102 00102</v>
          </cell>
        </row>
        <row r="355">
          <cell r="I355" t="str">
            <v>DD8N319102 00102</v>
          </cell>
        </row>
        <row r="356">
          <cell r="I356" t="str">
            <v>DD8N319102 00102</v>
          </cell>
        </row>
        <row r="357">
          <cell r="I357" t="str">
            <v>DD8N319102 00102</v>
          </cell>
        </row>
        <row r="358">
          <cell r="I358" t="str">
            <v>DD8N319102 00102</v>
          </cell>
        </row>
        <row r="359">
          <cell r="I359" t="str">
            <v>DD8N319102 00102</v>
          </cell>
        </row>
        <row r="360">
          <cell r="I360" t="str">
            <v>DD8N319102 00302</v>
          </cell>
        </row>
        <row r="361">
          <cell r="I361" t="str">
            <v>DD8N319102 00602</v>
          </cell>
        </row>
        <row r="362">
          <cell r="I362" t="str">
            <v>DD8N319102 00602</v>
          </cell>
        </row>
        <row r="363">
          <cell r="I363" t="str">
            <v>DD8N319102 00602</v>
          </cell>
        </row>
        <row r="364">
          <cell r="I364" t="str">
            <v>DD8N319102 00602</v>
          </cell>
        </row>
        <row r="365">
          <cell r="I365" t="str">
            <v>DD8N319102 00602</v>
          </cell>
        </row>
        <row r="366">
          <cell r="I366" t="str">
            <v>DD8N319102 00602</v>
          </cell>
        </row>
        <row r="367">
          <cell r="I367" t="str">
            <v>DD8N319102 00602</v>
          </cell>
        </row>
        <row r="368">
          <cell r="I368" t="str">
            <v>DD8N319102 00602</v>
          </cell>
        </row>
        <row r="369">
          <cell r="I369" t="str">
            <v>DD8N330052 00402</v>
          </cell>
        </row>
        <row r="370">
          <cell r="I370" t="str">
            <v>DD8N330052 00402</v>
          </cell>
        </row>
        <row r="371">
          <cell r="I371" t="str">
            <v>DD8N330052 00402</v>
          </cell>
        </row>
        <row r="372">
          <cell r="I372" t="str">
            <v>DD8N330052 00402</v>
          </cell>
        </row>
        <row r="373">
          <cell r="I373" t="str">
            <v>DD8N433422 00502</v>
          </cell>
        </row>
        <row r="374">
          <cell r="I374" t="str">
            <v>DD8N433422 00502</v>
          </cell>
        </row>
        <row r="375">
          <cell r="I375" t="str">
            <v>DD8N442192 00102</v>
          </cell>
        </row>
        <row r="376">
          <cell r="I376" t="str">
            <v>DD8N442192 00102</v>
          </cell>
        </row>
        <row r="377">
          <cell r="I377" t="str">
            <v>DD8N442552 00102</v>
          </cell>
        </row>
        <row r="378">
          <cell r="I378" t="str">
            <v>DD8N442552 00102</v>
          </cell>
        </row>
        <row r="379">
          <cell r="I379" t="str">
            <v>DD8N442552 00102</v>
          </cell>
        </row>
        <row r="380">
          <cell r="I380" t="str">
            <v>DD8N443532 00102</v>
          </cell>
        </row>
        <row r="381">
          <cell r="I381" t="str">
            <v>DD8N443532 00102</v>
          </cell>
        </row>
        <row r="382">
          <cell r="I382" t="str">
            <v>DD8N443532 00102</v>
          </cell>
        </row>
        <row r="383">
          <cell r="I383" t="str">
            <v>DD8N443532 00102</v>
          </cell>
        </row>
        <row r="384">
          <cell r="I384" t="str">
            <v>DD8N443532 00102</v>
          </cell>
        </row>
        <row r="385">
          <cell r="I385" t="str">
            <v>DD8N443532 00202</v>
          </cell>
        </row>
        <row r="386">
          <cell r="I386" t="str">
            <v>DD8N443532 00902</v>
          </cell>
        </row>
        <row r="387">
          <cell r="I387" t="str">
            <v>DD8N443532 00902</v>
          </cell>
        </row>
        <row r="388">
          <cell r="I388" t="str">
            <v>DD8N445283 00502</v>
          </cell>
        </row>
        <row r="389">
          <cell r="I389" t="str">
            <v>DD8N445283 00502</v>
          </cell>
        </row>
        <row r="390">
          <cell r="I390" t="str">
            <v>DD8N075832 00102</v>
          </cell>
        </row>
        <row r="391">
          <cell r="I391" t="str">
            <v>DD8N075832 00102</v>
          </cell>
        </row>
        <row r="392">
          <cell r="I392" t="str">
            <v>DD8N075832 00102</v>
          </cell>
        </row>
        <row r="393">
          <cell r="I393" t="str">
            <v>DD8N075832 00102</v>
          </cell>
        </row>
        <row r="394">
          <cell r="I394" t="str">
            <v>DD8N313492 00102</v>
          </cell>
        </row>
        <row r="395">
          <cell r="I395" t="str">
            <v>DD8N313492 00102</v>
          </cell>
        </row>
        <row r="396">
          <cell r="I396" t="str">
            <v>DD8N313492 00102</v>
          </cell>
        </row>
        <row r="397">
          <cell r="I397" t="str">
            <v>DD8N313642 00102</v>
          </cell>
        </row>
        <row r="398">
          <cell r="I398" t="str">
            <v>DD8N313642 00102</v>
          </cell>
        </row>
        <row r="399">
          <cell r="I399" t="str">
            <v>DD8N313782 00102</v>
          </cell>
        </row>
        <row r="400">
          <cell r="I400" t="str">
            <v>DD8N313782 00102</v>
          </cell>
        </row>
        <row r="401">
          <cell r="I401" t="str">
            <v>DD8N432662 00102</v>
          </cell>
        </row>
        <row r="402">
          <cell r="I402" t="str">
            <v>DD8N432662 00102</v>
          </cell>
        </row>
        <row r="403">
          <cell r="I403" t="str">
            <v>DD8N432662 00102</v>
          </cell>
        </row>
        <row r="404">
          <cell r="I404" t="str">
            <v>DD8N442392 00102</v>
          </cell>
        </row>
        <row r="405">
          <cell r="I405" t="str">
            <v>DD8N442392 00102</v>
          </cell>
        </row>
        <row r="406">
          <cell r="I406" t="str">
            <v>DD8N442392 00102</v>
          </cell>
        </row>
        <row r="407">
          <cell r="I407" t="str">
            <v>DD8N442392 00102</v>
          </cell>
        </row>
        <row r="408">
          <cell r="I408" t="str">
            <v>DD8N442392 00302</v>
          </cell>
        </row>
        <row r="409">
          <cell r="I409" t="str">
            <v>DD8N444433 00302</v>
          </cell>
        </row>
        <row r="410">
          <cell r="I410" t="str">
            <v>DD8N444433 00302</v>
          </cell>
        </row>
        <row r="411">
          <cell r="I411" t="str">
            <v>DD8N444433 00302</v>
          </cell>
        </row>
        <row r="412">
          <cell r="I412" t="str">
            <v>DD8N444433 00302</v>
          </cell>
        </row>
        <row r="413">
          <cell r="I413" t="str">
            <v>DD8N444433 00302</v>
          </cell>
        </row>
        <row r="414">
          <cell r="I414" t="str">
            <v>DD8N444803 00402</v>
          </cell>
        </row>
        <row r="415">
          <cell r="I415" t="str">
            <v>DD8N450943 00102</v>
          </cell>
        </row>
        <row r="416">
          <cell r="I416" t="str">
            <v>DD8N051351A00102</v>
          </cell>
        </row>
        <row r="417">
          <cell r="I417" t="str">
            <v>DD8N051351A00102</v>
          </cell>
        </row>
        <row r="418">
          <cell r="I418" t="str">
            <v>DD8N051351A00102</v>
          </cell>
        </row>
        <row r="419">
          <cell r="I419" t="str">
            <v>DD8N051351A00102</v>
          </cell>
        </row>
        <row r="420">
          <cell r="I420" t="str">
            <v>DD8N051351A00102</v>
          </cell>
        </row>
        <row r="421">
          <cell r="I421" t="str">
            <v>DD8N051351A00102</v>
          </cell>
        </row>
        <row r="422">
          <cell r="I422" t="str">
            <v>DD8N051351A00302</v>
          </cell>
        </row>
        <row r="423">
          <cell r="I423" t="str">
            <v>DD8N051351A00302</v>
          </cell>
        </row>
        <row r="424">
          <cell r="I424" t="str">
            <v>DD8N051351A00302</v>
          </cell>
        </row>
        <row r="425">
          <cell r="I425" t="str">
            <v>DD8N082842 01002</v>
          </cell>
        </row>
        <row r="426">
          <cell r="I426" t="str">
            <v>DD8N082842 01002</v>
          </cell>
        </row>
        <row r="427">
          <cell r="I427" t="str">
            <v>DD8N082842 01002</v>
          </cell>
        </row>
        <row r="428">
          <cell r="I428" t="str">
            <v>DD8N082842 01002</v>
          </cell>
        </row>
        <row r="429">
          <cell r="I429" t="str">
            <v>DD8N082842 01002</v>
          </cell>
        </row>
        <row r="430">
          <cell r="I430" t="str">
            <v>DD8N082842 00802</v>
          </cell>
        </row>
        <row r="431">
          <cell r="I431" t="str">
            <v>DD8N082842 00802</v>
          </cell>
        </row>
        <row r="432">
          <cell r="I432" t="str">
            <v>DD8N082842 00802</v>
          </cell>
        </row>
        <row r="433">
          <cell r="I433" t="str">
            <v>DD8N082842 00802</v>
          </cell>
        </row>
        <row r="434">
          <cell r="I434" t="str">
            <v>DD8N082842 00802</v>
          </cell>
        </row>
        <row r="435">
          <cell r="I435" t="str">
            <v>DD8N082842 00802</v>
          </cell>
        </row>
        <row r="436">
          <cell r="I436" t="str">
            <v>DD8N082842 00802</v>
          </cell>
        </row>
        <row r="437">
          <cell r="I437" t="str">
            <v>DD8N082842 00702</v>
          </cell>
        </row>
        <row r="438">
          <cell r="I438" t="str">
            <v>DD8N328122 00202</v>
          </cell>
        </row>
        <row r="439">
          <cell r="I439" t="str">
            <v>DD8N437172 00302</v>
          </cell>
        </row>
        <row r="440">
          <cell r="I440" t="str">
            <v>DD8N437172 00302</v>
          </cell>
        </row>
        <row r="441">
          <cell r="I441" t="str">
            <v>DD8N437172 00302</v>
          </cell>
        </row>
        <row r="442">
          <cell r="I442" t="str">
            <v>DD8N437172 00302</v>
          </cell>
        </row>
        <row r="443">
          <cell r="I443" t="str">
            <v>DD8N437172 00302</v>
          </cell>
        </row>
        <row r="444">
          <cell r="I444" t="str">
            <v>DD8N437172 00302</v>
          </cell>
        </row>
        <row r="445">
          <cell r="I445" t="str">
            <v>DD8N437172 00302</v>
          </cell>
        </row>
        <row r="446">
          <cell r="I446" t="str">
            <v>DD8N437172 01402</v>
          </cell>
        </row>
        <row r="447">
          <cell r="I447" t="str">
            <v>DD8N437172 01402</v>
          </cell>
        </row>
        <row r="448">
          <cell r="I448" t="str">
            <v>DD8N437172 01602</v>
          </cell>
        </row>
        <row r="449">
          <cell r="I449" t="str">
            <v>DD8N437172 01602</v>
          </cell>
        </row>
        <row r="450">
          <cell r="I450" t="str">
            <v>DD8N437172 01602</v>
          </cell>
        </row>
        <row r="451">
          <cell r="I451" t="str">
            <v>DD8O036530 00102</v>
          </cell>
        </row>
        <row r="452">
          <cell r="I452" t="str">
            <v>DD8O036530 00102</v>
          </cell>
        </row>
        <row r="453">
          <cell r="I453" t="str">
            <v>DD8O036530 00102</v>
          </cell>
        </row>
        <row r="454">
          <cell r="I454" t="str">
            <v>DD8O036530 00102</v>
          </cell>
        </row>
        <row r="455">
          <cell r="I455" t="str">
            <v>DD8O036530 00102</v>
          </cell>
        </row>
        <row r="456">
          <cell r="I456" t="str">
            <v>DD8O036530 00102</v>
          </cell>
        </row>
        <row r="457">
          <cell r="I457" t="str">
            <v>DD8O036530 00802</v>
          </cell>
        </row>
        <row r="458">
          <cell r="I458" t="str">
            <v>DD8O036530 00802</v>
          </cell>
        </row>
        <row r="459">
          <cell r="I459" t="str">
            <v>DD8O036530 00802</v>
          </cell>
        </row>
        <row r="460">
          <cell r="I460" t="str">
            <v>DD8O036530 00802</v>
          </cell>
        </row>
        <row r="461">
          <cell r="I461" t="str">
            <v>DD8O324422 00102</v>
          </cell>
        </row>
        <row r="462">
          <cell r="I462" t="str">
            <v>DD8O324422 00202</v>
          </cell>
        </row>
        <row r="463">
          <cell r="I463" t="str">
            <v>DD8O324422 00202</v>
          </cell>
        </row>
        <row r="464">
          <cell r="I464" t="str">
            <v>DD8O336303 00202</v>
          </cell>
        </row>
        <row r="465">
          <cell r="I465" t="str">
            <v>DD8O303822 00102</v>
          </cell>
        </row>
        <row r="466">
          <cell r="I466" t="str">
            <v>DD8O035910B00102</v>
          </cell>
        </row>
        <row r="467">
          <cell r="I467" t="str">
            <v>DD8P310852 01902</v>
          </cell>
        </row>
        <row r="468">
          <cell r="I468" t="str">
            <v>DD8P318932 00102</v>
          </cell>
        </row>
        <row r="469">
          <cell r="I469" t="str">
            <v>DD8P318932 00202</v>
          </cell>
        </row>
        <row r="470">
          <cell r="I470" t="str">
            <v>DD8P318932 00202</v>
          </cell>
        </row>
        <row r="471">
          <cell r="I471" t="str">
            <v>DD8P319582 00102</v>
          </cell>
        </row>
        <row r="472">
          <cell r="I472" t="str">
            <v>DD8P319582 00102</v>
          </cell>
        </row>
        <row r="473">
          <cell r="I473" t="str">
            <v>DD8P319582 00202</v>
          </cell>
        </row>
        <row r="474">
          <cell r="I474" t="str">
            <v>DD8P319582 00302</v>
          </cell>
        </row>
        <row r="475">
          <cell r="I475" t="str">
            <v>DD8P319582 00302</v>
          </cell>
        </row>
        <row r="476">
          <cell r="I476" t="str">
            <v>DD8P319582 00302</v>
          </cell>
        </row>
        <row r="477">
          <cell r="I477" t="str">
            <v>DD8P319582 00302</v>
          </cell>
        </row>
        <row r="478">
          <cell r="I478" t="str">
            <v>DD8P334282 00102</v>
          </cell>
        </row>
        <row r="479">
          <cell r="I479" t="str">
            <v>DD8P334282 00102</v>
          </cell>
        </row>
        <row r="480">
          <cell r="I480" t="str">
            <v>DD8P334282 00102</v>
          </cell>
        </row>
        <row r="481">
          <cell r="I481" t="str">
            <v>DD8P334282 00102</v>
          </cell>
        </row>
        <row r="482">
          <cell r="I482" t="str">
            <v>DD8P334282 00102</v>
          </cell>
        </row>
        <row r="483">
          <cell r="I483" t="str">
            <v>DD8P334282 00102</v>
          </cell>
        </row>
        <row r="484">
          <cell r="I484" t="str">
            <v>DD8P334282 00102</v>
          </cell>
        </row>
        <row r="485">
          <cell r="I485" t="str">
            <v>DD8P334282 00102</v>
          </cell>
        </row>
        <row r="486">
          <cell r="I486" t="str">
            <v>DD8P334282 00102</v>
          </cell>
        </row>
        <row r="487">
          <cell r="I487" t="str">
            <v>DD8P334282 00102</v>
          </cell>
        </row>
        <row r="488">
          <cell r="I488" t="str">
            <v>DD8P334282 00202</v>
          </cell>
        </row>
        <row r="489">
          <cell r="I489" t="str">
            <v>DD8P334282 01202</v>
          </cell>
        </row>
        <row r="490">
          <cell r="I490" t="str">
            <v>DD8P334282 01202</v>
          </cell>
        </row>
        <row r="491">
          <cell r="I491" t="str">
            <v>DD8P336402 00102</v>
          </cell>
        </row>
        <row r="492">
          <cell r="I492" t="str">
            <v>DD8P336402 00102</v>
          </cell>
        </row>
        <row r="493">
          <cell r="I493" t="str">
            <v>DD8P336402 00102</v>
          </cell>
        </row>
        <row r="494">
          <cell r="I494" t="str">
            <v>DD8P336402 00102</v>
          </cell>
        </row>
        <row r="495">
          <cell r="I495" t="str">
            <v>DD8P336402 00102</v>
          </cell>
        </row>
        <row r="496">
          <cell r="I496" t="str">
            <v>DD8P336402 00102</v>
          </cell>
        </row>
        <row r="497">
          <cell r="I497" t="str">
            <v>DD8P336402 00202</v>
          </cell>
        </row>
        <row r="498">
          <cell r="I498" t="str">
            <v>DD8P336402 00202</v>
          </cell>
        </row>
        <row r="499">
          <cell r="I499" t="str">
            <v>DD8P336402 00202</v>
          </cell>
        </row>
        <row r="500">
          <cell r="I500" t="str">
            <v>DD8P336402 00202</v>
          </cell>
        </row>
        <row r="501">
          <cell r="I501" t="str">
            <v>DD8P338022 00302</v>
          </cell>
        </row>
        <row r="502">
          <cell r="I502" t="str">
            <v>DD8P338022 00402</v>
          </cell>
        </row>
        <row r="503">
          <cell r="I503" t="str">
            <v>DD8P338022 00402</v>
          </cell>
        </row>
        <row r="504">
          <cell r="I504" t="str">
            <v>DD8P046471 00902</v>
          </cell>
        </row>
        <row r="505">
          <cell r="I505" t="str">
            <v>DD8P046471 00602</v>
          </cell>
        </row>
        <row r="506">
          <cell r="I506" t="str">
            <v>DD8P046471 00702</v>
          </cell>
        </row>
        <row r="507">
          <cell r="I507" t="str">
            <v>DD8P046471 00702</v>
          </cell>
        </row>
        <row r="508">
          <cell r="I508" t="str">
            <v>DD8P046471 00702</v>
          </cell>
        </row>
        <row r="509">
          <cell r="I509" t="str">
            <v>DD8P046471 00702</v>
          </cell>
        </row>
        <row r="510">
          <cell r="I510" t="str">
            <v>DD8P046471 00702</v>
          </cell>
        </row>
        <row r="511">
          <cell r="I511" t="str">
            <v>DD8P301402 00102</v>
          </cell>
        </row>
        <row r="512">
          <cell r="I512" t="str">
            <v>DD8P315182 00102</v>
          </cell>
        </row>
        <row r="513">
          <cell r="I513" t="str">
            <v>DD8P002262 01102</v>
          </cell>
        </row>
        <row r="514">
          <cell r="I514" t="str">
            <v>DD8P002262 00902</v>
          </cell>
        </row>
        <row r="515">
          <cell r="I515" t="str">
            <v>DD8P002262 00902</v>
          </cell>
        </row>
        <row r="516">
          <cell r="I516" t="str">
            <v>DD8P002262 00902</v>
          </cell>
        </row>
        <row r="517">
          <cell r="I517" t="str">
            <v>DD8P002262 00902</v>
          </cell>
        </row>
        <row r="518">
          <cell r="I518" t="str">
            <v>DD8P002262 00902</v>
          </cell>
        </row>
        <row r="519">
          <cell r="I519" t="str">
            <v>DD8P002262 00902</v>
          </cell>
        </row>
        <row r="520">
          <cell r="I520" t="str">
            <v>DD8P002262 00902</v>
          </cell>
        </row>
        <row r="521">
          <cell r="I521" t="str">
            <v>DD8P310862 00102</v>
          </cell>
        </row>
        <row r="522">
          <cell r="I522" t="str">
            <v>DD8P310862 00202</v>
          </cell>
        </row>
        <row r="523">
          <cell r="I523" t="str">
            <v>DD8P318112 00102</v>
          </cell>
        </row>
        <row r="524">
          <cell r="I524" t="str">
            <v>DD8P318112 00102</v>
          </cell>
        </row>
        <row r="525">
          <cell r="I525" t="str">
            <v>DD8P318112 00102</v>
          </cell>
        </row>
        <row r="526">
          <cell r="I526" t="str">
            <v>DD8P318112 00102</v>
          </cell>
        </row>
        <row r="527">
          <cell r="I527" t="str">
            <v>DD8P318112 00102</v>
          </cell>
        </row>
        <row r="528">
          <cell r="I528" t="str">
            <v>DD8P318112 00102</v>
          </cell>
        </row>
        <row r="529">
          <cell r="I529" t="str">
            <v>DD8P318112 00102</v>
          </cell>
        </row>
        <row r="530">
          <cell r="I530" t="str">
            <v>DD8P318112 00102</v>
          </cell>
        </row>
        <row r="531">
          <cell r="I531" t="str">
            <v>DD8P318112 00302</v>
          </cell>
        </row>
        <row r="532">
          <cell r="I532" t="str">
            <v>DD8P319512A00202</v>
          </cell>
        </row>
        <row r="533">
          <cell r="I533" t="str">
            <v>DD8P319512A00202</v>
          </cell>
        </row>
        <row r="534">
          <cell r="I534" t="str">
            <v>DD8P319512A00202</v>
          </cell>
        </row>
        <row r="535">
          <cell r="I535" t="str">
            <v>DD8P319512A00202</v>
          </cell>
        </row>
        <row r="536">
          <cell r="I536" t="str">
            <v>DD8P319512A00202</v>
          </cell>
        </row>
        <row r="537">
          <cell r="I537" t="str">
            <v>DD8P319512A00202</v>
          </cell>
        </row>
        <row r="538">
          <cell r="I538" t="str">
            <v>DD8P344093 00102</v>
          </cell>
        </row>
        <row r="539">
          <cell r="I539" t="str">
            <v>DD8P344093 00202</v>
          </cell>
        </row>
        <row r="540">
          <cell r="I540" t="str">
            <v>DD8P344093 00202</v>
          </cell>
        </row>
        <row r="541">
          <cell r="I541" t="str">
            <v>DD8P344093 00202</v>
          </cell>
        </row>
        <row r="542">
          <cell r="I542" t="str">
            <v>DD8P344093 00202</v>
          </cell>
        </row>
        <row r="543">
          <cell r="I543" t="str">
            <v>DD8P344093 00202</v>
          </cell>
        </row>
        <row r="544">
          <cell r="I544" t="str">
            <v>DD8P344093 00202</v>
          </cell>
        </row>
        <row r="545">
          <cell r="I545" t="str">
            <v>DD8P307622 00102</v>
          </cell>
        </row>
        <row r="546">
          <cell r="I546" t="str">
            <v>DD8P307622 00102</v>
          </cell>
        </row>
        <row r="547">
          <cell r="I547" t="str">
            <v>DD8P307622 00102</v>
          </cell>
        </row>
        <row r="548">
          <cell r="I548" t="str">
            <v>DD8P307622 00102</v>
          </cell>
        </row>
        <row r="549">
          <cell r="I549" t="str">
            <v>DD8P307622 00102</v>
          </cell>
        </row>
        <row r="550">
          <cell r="I550" t="str">
            <v>DD8P307622 00102</v>
          </cell>
        </row>
        <row r="551">
          <cell r="I551" t="str">
            <v>DD8P307622 00102</v>
          </cell>
        </row>
        <row r="552">
          <cell r="I552" t="str">
            <v>DD8P307622 00102</v>
          </cell>
        </row>
        <row r="553">
          <cell r="I553" t="str">
            <v>DD8P307622 00102</v>
          </cell>
        </row>
        <row r="554">
          <cell r="I554" t="str">
            <v>DD8P307622 00102</v>
          </cell>
        </row>
        <row r="555">
          <cell r="I555" t="str">
            <v>DD8P307622 00202</v>
          </cell>
        </row>
        <row r="556">
          <cell r="I556" t="str">
            <v>DD8P307622 01002</v>
          </cell>
        </row>
        <row r="557">
          <cell r="I557" t="str">
            <v>DD8P307622 01002</v>
          </cell>
        </row>
        <row r="558">
          <cell r="I558" t="str">
            <v>DD8P307622 01002</v>
          </cell>
        </row>
        <row r="559">
          <cell r="I559" t="str">
            <v>DD8P331262 00102</v>
          </cell>
        </row>
        <row r="560">
          <cell r="I560" t="str">
            <v>DD8P331262 00102</v>
          </cell>
        </row>
        <row r="561">
          <cell r="I561" t="str">
            <v>DD8P331262 00102</v>
          </cell>
        </row>
        <row r="562">
          <cell r="I562" t="str">
            <v>DD8P331262 00102</v>
          </cell>
        </row>
        <row r="563">
          <cell r="I563" t="str">
            <v>DD8P331262 00202</v>
          </cell>
        </row>
        <row r="564">
          <cell r="I564" t="str">
            <v>DD8P331262 00402</v>
          </cell>
        </row>
        <row r="565">
          <cell r="I565" t="str">
            <v>DD8P331262 00402</v>
          </cell>
        </row>
        <row r="566">
          <cell r="I566" t="str">
            <v>DD8P331262 00402</v>
          </cell>
        </row>
        <row r="567">
          <cell r="I567" t="str">
            <v>DD8P331332 00102</v>
          </cell>
        </row>
        <row r="568">
          <cell r="I568" t="str">
            <v>DD8P331332 00102</v>
          </cell>
        </row>
        <row r="569">
          <cell r="I569" t="str">
            <v>DD8P331332 00102</v>
          </cell>
        </row>
        <row r="570">
          <cell r="I570" t="str">
            <v>DD8P331332 00102</v>
          </cell>
        </row>
        <row r="571">
          <cell r="I571" t="str">
            <v>DD8P331332 00102</v>
          </cell>
        </row>
        <row r="572">
          <cell r="I572" t="str">
            <v>DD8P331332 00202</v>
          </cell>
        </row>
        <row r="573">
          <cell r="I573" t="str">
            <v>DD8P331332 00202</v>
          </cell>
        </row>
        <row r="574">
          <cell r="I574" t="str">
            <v>DD8P331332 01102</v>
          </cell>
        </row>
        <row r="575">
          <cell r="I575" t="str">
            <v>DD8P331332 01102</v>
          </cell>
        </row>
        <row r="576">
          <cell r="I576" t="str">
            <v>DD8P331332 01102</v>
          </cell>
        </row>
        <row r="577">
          <cell r="I577" t="str">
            <v>DD8Q323192 00102</v>
          </cell>
        </row>
        <row r="578">
          <cell r="I578" t="str">
            <v>DD8Q323192 00202</v>
          </cell>
        </row>
        <row r="579">
          <cell r="I579" t="str">
            <v>DD8Q323192 00202</v>
          </cell>
        </row>
        <row r="580">
          <cell r="I580" t="str">
            <v>DD8Q323192 00202</v>
          </cell>
        </row>
        <row r="581">
          <cell r="I581" t="str">
            <v>DD8Q323192 00202</v>
          </cell>
        </row>
        <row r="582">
          <cell r="I582" t="str">
            <v>DD8Q323192 00202</v>
          </cell>
        </row>
        <row r="583">
          <cell r="I583" t="str">
            <v>DD9M025030A00302</v>
          </cell>
        </row>
        <row r="584">
          <cell r="I584" t="str">
            <v>DD9M034100 00202</v>
          </cell>
        </row>
        <row r="585">
          <cell r="I585" t="str">
            <v>DD9M034100 00202</v>
          </cell>
        </row>
        <row r="586">
          <cell r="I586" t="str">
            <v>DD9M034100 00202</v>
          </cell>
        </row>
        <row r="587">
          <cell r="I587" t="str">
            <v>DD9M034100 00202</v>
          </cell>
        </row>
        <row r="588">
          <cell r="I588" t="str">
            <v>DD9M034100 00202</v>
          </cell>
        </row>
        <row r="589">
          <cell r="I589" t="str">
            <v>DD9M034100 00202</v>
          </cell>
        </row>
        <row r="590">
          <cell r="I590" t="str">
            <v>DD9M034100 00202</v>
          </cell>
        </row>
        <row r="591">
          <cell r="I591" t="str">
            <v>DD9M034790 00102</v>
          </cell>
        </row>
        <row r="592">
          <cell r="I592" t="str">
            <v>DD9M034790 00102</v>
          </cell>
        </row>
        <row r="593">
          <cell r="I593" t="str">
            <v>DD9M034790 00202</v>
          </cell>
        </row>
        <row r="594">
          <cell r="I594" t="str">
            <v>DD9M034790 00202</v>
          </cell>
        </row>
        <row r="595">
          <cell r="I595" t="str">
            <v>DD9M034790 00202</v>
          </cell>
        </row>
        <row r="596">
          <cell r="I596" t="str">
            <v>DD9M034790 00202</v>
          </cell>
        </row>
        <row r="597">
          <cell r="I597" t="str">
            <v>DD9M034790 00202</v>
          </cell>
        </row>
        <row r="598">
          <cell r="I598" t="str">
            <v>DD9M034790 00202</v>
          </cell>
        </row>
        <row r="599">
          <cell r="I599" t="str">
            <v>DD9M034790 00202</v>
          </cell>
        </row>
        <row r="600">
          <cell r="I600" t="str">
            <v>DD9M034790 00502</v>
          </cell>
        </row>
        <row r="601">
          <cell r="I601" t="str">
            <v>DD9M034790 00502</v>
          </cell>
        </row>
        <row r="602">
          <cell r="I602" t="str">
            <v>DD9M034790 00702</v>
          </cell>
        </row>
        <row r="603">
          <cell r="I603" t="str">
            <v>DD9M034790 00802</v>
          </cell>
        </row>
        <row r="604">
          <cell r="I604" t="str">
            <v>DD9M041511 00202</v>
          </cell>
        </row>
        <row r="605">
          <cell r="I605" t="str">
            <v>DD9M041511 00202</v>
          </cell>
        </row>
        <row r="606">
          <cell r="I606" t="str">
            <v>DD9M041511 00502</v>
          </cell>
        </row>
        <row r="607">
          <cell r="I607" t="str">
            <v>DD9M041511 00502</v>
          </cell>
        </row>
        <row r="608">
          <cell r="I608" t="str">
            <v>DD9M041511 00502</v>
          </cell>
        </row>
        <row r="609">
          <cell r="I609" t="str">
            <v>DD9M046662 00102</v>
          </cell>
        </row>
        <row r="610">
          <cell r="I610" t="str">
            <v>DD9M046662 00602</v>
          </cell>
        </row>
        <row r="611">
          <cell r="I611" t="str">
            <v>DD9M046721 00202</v>
          </cell>
        </row>
        <row r="612">
          <cell r="I612" t="str">
            <v>DD9M046721 00202</v>
          </cell>
        </row>
        <row r="613">
          <cell r="I613" t="str">
            <v>DD9M046721 00202</v>
          </cell>
        </row>
        <row r="614">
          <cell r="I614" t="str">
            <v>DD9M046721 00202</v>
          </cell>
        </row>
        <row r="615">
          <cell r="I615" t="str">
            <v>DD9M046721 00202</v>
          </cell>
        </row>
        <row r="616">
          <cell r="I616" t="str">
            <v>DD9M048421 00102</v>
          </cell>
        </row>
        <row r="617">
          <cell r="I617" t="str">
            <v>DD9M048421 00202</v>
          </cell>
        </row>
        <row r="618">
          <cell r="I618" t="str">
            <v>DD9M048421 00202</v>
          </cell>
        </row>
        <row r="619">
          <cell r="I619" t="str">
            <v>DD9M048421 00302</v>
          </cell>
        </row>
        <row r="620">
          <cell r="I620" t="str">
            <v>DD9M048421 00302</v>
          </cell>
        </row>
        <row r="621">
          <cell r="I621" t="str">
            <v>DD9M048911 00302</v>
          </cell>
        </row>
        <row r="622">
          <cell r="I622" t="str">
            <v>DD9M051021 00102</v>
          </cell>
        </row>
        <row r="623">
          <cell r="I623" t="str">
            <v>DD9M051021 00102</v>
          </cell>
        </row>
        <row r="624">
          <cell r="I624" t="str">
            <v>DD9M051021 00202</v>
          </cell>
        </row>
        <row r="625">
          <cell r="I625" t="str">
            <v>DD9M051021 00302</v>
          </cell>
        </row>
        <row r="626">
          <cell r="I626" t="str">
            <v>DD9M051021 00302</v>
          </cell>
        </row>
        <row r="627">
          <cell r="I627" t="str">
            <v>DD9M052941 00202</v>
          </cell>
        </row>
        <row r="628">
          <cell r="I628" t="str">
            <v>DD9M052941 00202</v>
          </cell>
        </row>
        <row r="629">
          <cell r="I629" t="str">
            <v>DD9M052941 00202</v>
          </cell>
        </row>
        <row r="630">
          <cell r="I630" t="str">
            <v>DD9M052941 00202</v>
          </cell>
        </row>
        <row r="631">
          <cell r="I631" t="str">
            <v>DD9M052941 00402</v>
          </cell>
        </row>
        <row r="632">
          <cell r="I632" t="str">
            <v>DD9M052941 00402</v>
          </cell>
        </row>
        <row r="633">
          <cell r="I633" t="str">
            <v>DD9M052941 00502</v>
          </cell>
        </row>
        <row r="634">
          <cell r="I634" t="str">
            <v>DD9M052941 00602</v>
          </cell>
        </row>
        <row r="635">
          <cell r="I635" t="str">
            <v>DD9M056542 00302</v>
          </cell>
        </row>
        <row r="636">
          <cell r="I636" t="str">
            <v>DD9M056542 00502</v>
          </cell>
        </row>
        <row r="637">
          <cell r="I637" t="str">
            <v>DD9M058202 00302</v>
          </cell>
        </row>
        <row r="638">
          <cell r="I638" t="str">
            <v>DD9M058202 00302</v>
          </cell>
        </row>
        <row r="639">
          <cell r="I639" t="str">
            <v>DD9M305342 00102</v>
          </cell>
        </row>
        <row r="640">
          <cell r="I640" t="str">
            <v>DD9M305342 00102</v>
          </cell>
        </row>
        <row r="641">
          <cell r="I641" t="str">
            <v>DD9M305342 00102</v>
          </cell>
        </row>
        <row r="642">
          <cell r="I642" t="str">
            <v>DD9M305742 00302</v>
          </cell>
        </row>
        <row r="643">
          <cell r="I643" t="str">
            <v>DD9M306962 00302</v>
          </cell>
        </row>
        <row r="644">
          <cell r="I644" t="str">
            <v>DD9M306962 00302</v>
          </cell>
        </row>
        <row r="645">
          <cell r="I645" t="str">
            <v>DD9M315692 00102</v>
          </cell>
        </row>
        <row r="646">
          <cell r="I646" t="str">
            <v>DD9M315692 00102</v>
          </cell>
        </row>
        <row r="647">
          <cell r="I647" t="str">
            <v>DD9M315692 00102</v>
          </cell>
        </row>
        <row r="648">
          <cell r="I648" t="str">
            <v>DD9M315692 00302</v>
          </cell>
        </row>
        <row r="649">
          <cell r="I649" t="str">
            <v>DD9M315692 01202</v>
          </cell>
        </row>
        <row r="650">
          <cell r="I650" t="str">
            <v>DD9M315692 01202</v>
          </cell>
        </row>
        <row r="651">
          <cell r="I651" t="str">
            <v>DD9M315692 01202</v>
          </cell>
        </row>
        <row r="652">
          <cell r="I652" t="str">
            <v>DD9M315692 01202</v>
          </cell>
        </row>
        <row r="653">
          <cell r="I653" t="str">
            <v>DD9M315692 01202</v>
          </cell>
        </row>
        <row r="654">
          <cell r="I654" t="str">
            <v>DD9M315692 01202</v>
          </cell>
        </row>
        <row r="655">
          <cell r="I655" t="str">
            <v>DD9M315692 01202</v>
          </cell>
        </row>
        <row r="656">
          <cell r="I656" t="str">
            <v>DD9M315692 01202</v>
          </cell>
        </row>
        <row r="657">
          <cell r="I657" t="str">
            <v>DD9M329933 00202</v>
          </cell>
        </row>
        <row r="658">
          <cell r="I658" t="str">
            <v>DD9M329933 00302</v>
          </cell>
        </row>
        <row r="659">
          <cell r="I659" t="str">
            <v>DD9M329933 00302</v>
          </cell>
        </row>
        <row r="660">
          <cell r="I660" t="str">
            <v>DD9M740006 00102</v>
          </cell>
        </row>
        <row r="661">
          <cell r="I661" t="str">
            <v>DD9M990298 00102</v>
          </cell>
        </row>
        <row r="662">
          <cell r="I662" t="str">
            <v>DD9M990298 00102</v>
          </cell>
        </row>
        <row r="663">
          <cell r="I663" t="str">
            <v>DD9M045392 00802</v>
          </cell>
        </row>
        <row r="664">
          <cell r="I664" t="str">
            <v>DD9M045392 01102</v>
          </cell>
        </row>
        <row r="665">
          <cell r="I665" t="str">
            <v>DD9M045392 01102</v>
          </cell>
        </row>
        <row r="666">
          <cell r="I666" t="str">
            <v>DD9M045392 01102</v>
          </cell>
        </row>
        <row r="667">
          <cell r="I667" t="str">
            <v>DD9M045392 01102</v>
          </cell>
        </row>
        <row r="668">
          <cell r="I668" t="str">
            <v>DD9M045392 01102</v>
          </cell>
        </row>
        <row r="669">
          <cell r="I669" t="str">
            <v>DD9M047902 00102</v>
          </cell>
        </row>
        <row r="670">
          <cell r="I670" t="str">
            <v>DD9M047942 00202</v>
          </cell>
        </row>
        <row r="671">
          <cell r="I671" t="str">
            <v>DD9M047942 00202</v>
          </cell>
        </row>
        <row r="672">
          <cell r="I672" t="str">
            <v>DD9M047942 00202</v>
          </cell>
        </row>
        <row r="673">
          <cell r="I673" t="str">
            <v>DD9M303622 00102</v>
          </cell>
        </row>
        <row r="674">
          <cell r="I674" t="str">
            <v>DD9M303622 00102</v>
          </cell>
        </row>
        <row r="675">
          <cell r="I675" t="str">
            <v>DD9M303622 00102</v>
          </cell>
        </row>
        <row r="676">
          <cell r="I676" t="str">
            <v>DD9M303622 00102</v>
          </cell>
        </row>
        <row r="677">
          <cell r="I677" t="str">
            <v>DD9M303622 00102</v>
          </cell>
        </row>
        <row r="678">
          <cell r="I678" t="str">
            <v>DD9M303622 00102</v>
          </cell>
        </row>
        <row r="679">
          <cell r="I679" t="str">
            <v>DD9M303622 00302</v>
          </cell>
        </row>
        <row r="680">
          <cell r="I680" t="str">
            <v>DD9M303622 00302</v>
          </cell>
        </row>
        <row r="681">
          <cell r="I681" t="str">
            <v>DD9M303622 00302</v>
          </cell>
        </row>
        <row r="682">
          <cell r="I682" t="str">
            <v>DD9M320652 00702</v>
          </cell>
        </row>
        <row r="683">
          <cell r="I683" t="str">
            <v>DD9M321632 00102</v>
          </cell>
        </row>
        <row r="684">
          <cell r="I684" t="str">
            <v>DD9M321632 00102</v>
          </cell>
        </row>
        <row r="685">
          <cell r="I685" t="str">
            <v>DD9M325312A00202</v>
          </cell>
        </row>
        <row r="686">
          <cell r="I686" t="str">
            <v>DD9M325312A00202</v>
          </cell>
        </row>
        <row r="687">
          <cell r="I687" t="str">
            <v>DD9M325312A00402</v>
          </cell>
        </row>
        <row r="688">
          <cell r="I688" t="str">
            <v>DD9M325482 00302</v>
          </cell>
        </row>
        <row r="689">
          <cell r="I689" t="str">
            <v>DD9M325482 00302</v>
          </cell>
        </row>
        <row r="690">
          <cell r="I690" t="str">
            <v>DD9M325482 00302</v>
          </cell>
        </row>
        <row r="691">
          <cell r="I691" t="str">
            <v>DD9M325772 00102</v>
          </cell>
        </row>
        <row r="692">
          <cell r="I692" t="str">
            <v>DD9M325772 00102</v>
          </cell>
        </row>
        <row r="693">
          <cell r="I693" t="str">
            <v>DD9M325772 00102</v>
          </cell>
        </row>
        <row r="694">
          <cell r="I694" t="str">
            <v>DD9M325772 00102</v>
          </cell>
        </row>
        <row r="695">
          <cell r="I695" t="str">
            <v>DD9N319002C00502</v>
          </cell>
        </row>
        <row r="696">
          <cell r="I696" t="str">
            <v>DD9N319002C00502</v>
          </cell>
        </row>
        <row r="697">
          <cell r="I697" t="str">
            <v>DD9N319002C00502</v>
          </cell>
        </row>
        <row r="698">
          <cell r="I698" t="str">
            <v>DD9N319002C00502</v>
          </cell>
        </row>
        <row r="699">
          <cell r="I699" t="str">
            <v>DD9N431322 00102</v>
          </cell>
        </row>
        <row r="700">
          <cell r="I700" t="str">
            <v>DD9N431322 00102</v>
          </cell>
        </row>
        <row r="701">
          <cell r="I701" t="str">
            <v>DD9N431322 00102</v>
          </cell>
        </row>
        <row r="702">
          <cell r="I702" t="str">
            <v>DD9N445613 00102</v>
          </cell>
        </row>
        <row r="703">
          <cell r="I703" t="str">
            <v>DD9N320482 00702</v>
          </cell>
        </row>
        <row r="704">
          <cell r="I704" t="str">
            <v>DD9N320482 00702</v>
          </cell>
        </row>
        <row r="705">
          <cell r="I705" t="str">
            <v>DD9N320482 00702</v>
          </cell>
        </row>
        <row r="706">
          <cell r="I706" t="str">
            <v>DD9N451563 00102</v>
          </cell>
        </row>
        <row r="707">
          <cell r="I707" t="str">
            <v>DD9N319642 00502</v>
          </cell>
        </row>
        <row r="708">
          <cell r="I708" t="str">
            <v>DD9N319642 00502</v>
          </cell>
        </row>
        <row r="709">
          <cell r="I709" t="str">
            <v>DD9N319642 00502</v>
          </cell>
        </row>
        <row r="710">
          <cell r="I710" t="str">
            <v>DD9N327612A00102</v>
          </cell>
        </row>
        <row r="711">
          <cell r="I711" t="str">
            <v>DD9N327612A00102</v>
          </cell>
        </row>
        <row r="712">
          <cell r="I712" t="str">
            <v>DD9N327612A00102</v>
          </cell>
        </row>
        <row r="713">
          <cell r="I713" t="str">
            <v>DD9N327612A00102</v>
          </cell>
        </row>
        <row r="714">
          <cell r="I714" t="str">
            <v>DD9N327612A00102</v>
          </cell>
        </row>
        <row r="715">
          <cell r="I715" t="str">
            <v>DD9N327612A00102</v>
          </cell>
        </row>
        <row r="716">
          <cell r="I716" t="str">
            <v>DD9N327612A00102</v>
          </cell>
        </row>
        <row r="717">
          <cell r="I717" t="str">
            <v>DD9N327612A00102</v>
          </cell>
        </row>
        <row r="718">
          <cell r="I718" t="str">
            <v>DD9N327612A00102</v>
          </cell>
        </row>
        <row r="719">
          <cell r="I719" t="str">
            <v>DD9N327612A00102</v>
          </cell>
        </row>
        <row r="720">
          <cell r="I720" t="str">
            <v>DD9N327612A00102</v>
          </cell>
        </row>
        <row r="721">
          <cell r="I721" t="str">
            <v>DD9N327612A00102</v>
          </cell>
        </row>
        <row r="722">
          <cell r="I722" t="str">
            <v>DD9N030991A00102</v>
          </cell>
        </row>
        <row r="723">
          <cell r="I723" t="str">
            <v>DD9N030991A00402</v>
          </cell>
        </row>
        <row r="724">
          <cell r="I724" t="str">
            <v>DD9N030991A00402</v>
          </cell>
        </row>
        <row r="725">
          <cell r="I725" t="str">
            <v>DD9N449233 00102</v>
          </cell>
        </row>
        <row r="726">
          <cell r="I726" t="str">
            <v>DD9N309242 00102</v>
          </cell>
        </row>
        <row r="727">
          <cell r="I727" t="str">
            <v>DD9N309242 00102</v>
          </cell>
        </row>
        <row r="728">
          <cell r="I728" t="str">
            <v>DD9N309242 00402</v>
          </cell>
        </row>
        <row r="729">
          <cell r="I729" t="str">
            <v>DD9N309242 00402</v>
          </cell>
        </row>
        <row r="730">
          <cell r="I730" t="str">
            <v>DD9N309242 00402</v>
          </cell>
        </row>
        <row r="731">
          <cell r="I731" t="str">
            <v>DD9N309242 00402</v>
          </cell>
        </row>
        <row r="732">
          <cell r="I732" t="str">
            <v>DD9N309242 00402</v>
          </cell>
        </row>
        <row r="733">
          <cell r="I733" t="str">
            <v>DD9N321652 00102</v>
          </cell>
        </row>
        <row r="734">
          <cell r="I734" t="str">
            <v>DD9N043212A00202</v>
          </cell>
        </row>
        <row r="735">
          <cell r="I735" t="str">
            <v>DD9N043212A00202</v>
          </cell>
        </row>
        <row r="736">
          <cell r="I736" t="str">
            <v>DD9N043212A00202</v>
          </cell>
        </row>
        <row r="737">
          <cell r="I737" t="str">
            <v>DD9N043212A00202</v>
          </cell>
        </row>
        <row r="738">
          <cell r="I738" t="str">
            <v>DD9N043212A00302</v>
          </cell>
        </row>
        <row r="739">
          <cell r="I739" t="str">
            <v>DD9N043212A00202</v>
          </cell>
        </row>
        <row r="740">
          <cell r="I740" t="str">
            <v>DD9N043522 00902</v>
          </cell>
        </row>
        <row r="741">
          <cell r="I741" t="str">
            <v>DD9N043522 00902</v>
          </cell>
        </row>
        <row r="742">
          <cell r="I742" t="str">
            <v>DD9N433512 00102</v>
          </cell>
        </row>
        <row r="743">
          <cell r="I743" t="str">
            <v>DD9N435282 00202</v>
          </cell>
        </row>
        <row r="744">
          <cell r="I744" t="str">
            <v>DD9N435282 00202</v>
          </cell>
        </row>
        <row r="745">
          <cell r="I745" t="str">
            <v>DD9N435282 00202</v>
          </cell>
        </row>
        <row r="746">
          <cell r="I746" t="str">
            <v>DD9N447603 00202</v>
          </cell>
        </row>
        <row r="747">
          <cell r="I747" t="str">
            <v>DD9N451833 00102</v>
          </cell>
        </row>
        <row r="748">
          <cell r="I748" t="str">
            <v>DD9N451833 00102</v>
          </cell>
        </row>
        <row r="749">
          <cell r="I749" t="str">
            <v>DD9O312342 00102</v>
          </cell>
        </row>
        <row r="750">
          <cell r="I750" t="str">
            <v>DD9O312342 00302</v>
          </cell>
        </row>
        <row r="751">
          <cell r="I751" t="str">
            <v>DD9O31271  00202</v>
          </cell>
        </row>
        <row r="752">
          <cell r="I752" t="str">
            <v>DD9O31271  00202</v>
          </cell>
        </row>
        <row r="753">
          <cell r="I753" t="str">
            <v>DD9O31271  00302</v>
          </cell>
        </row>
        <row r="754">
          <cell r="I754" t="str">
            <v>DD9O313762 00402</v>
          </cell>
        </row>
        <row r="755">
          <cell r="I755" t="str">
            <v>DD9O319362 00102</v>
          </cell>
        </row>
        <row r="756">
          <cell r="I756" t="str">
            <v>DD9O319362 00202</v>
          </cell>
        </row>
        <row r="757">
          <cell r="I757" t="str">
            <v>DD9O319362 00202</v>
          </cell>
        </row>
        <row r="758">
          <cell r="I758" t="str">
            <v>DD9O319362 00302</v>
          </cell>
        </row>
        <row r="759">
          <cell r="I759" t="str">
            <v>DD9O327053 00102</v>
          </cell>
        </row>
        <row r="760">
          <cell r="I760" t="str">
            <v>DD9O327053 00102</v>
          </cell>
        </row>
        <row r="761">
          <cell r="I761" t="str">
            <v>DD9O327053 00102</v>
          </cell>
        </row>
        <row r="762">
          <cell r="I762" t="str">
            <v>DD9O327053 00102</v>
          </cell>
        </row>
        <row r="763">
          <cell r="I763" t="str">
            <v>DD9O327053 00502</v>
          </cell>
        </row>
        <row r="764">
          <cell r="I764" t="str">
            <v>DD9O327053 00502</v>
          </cell>
        </row>
        <row r="765">
          <cell r="I765" t="str">
            <v>DD9O327053 00602</v>
          </cell>
        </row>
        <row r="766">
          <cell r="I766" t="str">
            <v>DD9O04165  00102</v>
          </cell>
        </row>
        <row r="767">
          <cell r="I767" t="str">
            <v>DD9O04165  00102</v>
          </cell>
        </row>
        <row r="768">
          <cell r="I768" t="str">
            <v>DD9O04165  00702</v>
          </cell>
        </row>
        <row r="769">
          <cell r="I769" t="str">
            <v>DD9O04165  00802</v>
          </cell>
        </row>
        <row r="770">
          <cell r="I770" t="str">
            <v>DD9O04165  00802</v>
          </cell>
        </row>
        <row r="771">
          <cell r="I771" t="str">
            <v>DD9O00340SR00102</v>
          </cell>
        </row>
        <row r="772">
          <cell r="I772" t="str">
            <v>DD9O00341SR00102</v>
          </cell>
        </row>
        <row r="773">
          <cell r="I773" t="str">
            <v>DD9O00502XX00402</v>
          </cell>
        </row>
        <row r="774">
          <cell r="I774" t="str">
            <v>DD9O00502XX00402</v>
          </cell>
        </row>
        <row r="775">
          <cell r="I775" t="str">
            <v>DD9O00502XX00702</v>
          </cell>
        </row>
        <row r="776">
          <cell r="I776" t="str">
            <v>DD9O061612 00402</v>
          </cell>
        </row>
        <row r="777">
          <cell r="I777" t="str">
            <v>DD9O061612 00402</v>
          </cell>
        </row>
        <row r="778">
          <cell r="I778" t="str">
            <v>DD9O061612 00502</v>
          </cell>
        </row>
        <row r="779">
          <cell r="I779" t="str">
            <v>DD9O061612 00502</v>
          </cell>
        </row>
        <row r="780">
          <cell r="I780" t="str">
            <v>DD9O061612 00502</v>
          </cell>
        </row>
        <row r="781">
          <cell r="I781" t="str">
            <v>DD9O061612 00502</v>
          </cell>
        </row>
        <row r="782">
          <cell r="I782" t="str">
            <v>DD9O061612 00502</v>
          </cell>
        </row>
        <row r="783">
          <cell r="I783" t="str">
            <v>DD9O061612 00502</v>
          </cell>
        </row>
        <row r="784">
          <cell r="I784" t="str">
            <v>DD9O308262 00702</v>
          </cell>
        </row>
        <row r="785">
          <cell r="I785" t="str">
            <v>DD9O308262 00702</v>
          </cell>
        </row>
        <row r="786">
          <cell r="I786" t="str">
            <v>DD9O308262 00702</v>
          </cell>
        </row>
        <row r="787">
          <cell r="I787" t="str">
            <v>DD9O308262 00702</v>
          </cell>
        </row>
        <row r="788">
          <cell r="I788" t="str">
            <v>DD9O314592 00102</v>
          </cell>
        </row>
        <row r="789">
          <cell r="I789" t="str">
            <v>DD9O314592 00102</v>
          </cell>
        </row>
        <row r="790">
          <cell r="I790" t="str">
            <v>DD9O314592 00102</v>
          </cell>
        </row>
        <row r="791">
          <cell r="I791" t="str">
            <v>DD9O318232 00102</v>
          </cell>
        </row>
        <row r="792">
          <cell r="I792" t="str">
            <v>DD9O318232 00602</v>
          </cell>
        </row>
        <row r="793">
          <cell r="I793" t="str">
            <v>DD9O318232 00602</v>
          </cell>
        </row>
        <row r="794">
          <cell r="I794" t="str">
            <v>DD9O31938A 00102</v>
          </cell>
        </row>
        <row r="795">
          <cell r="I795" t="str">
            <v>DD9O31938A 00102</v>
          </cell>
        </row>
        <row r="796">
          <cell r="I796" t="str">
            <v>DD9O31938A 00102</v>
          </cell>
        </row>
        <row r="797">
          <cell r="I797" t="str">
            <v>DD9O319462 00202</v>
          </cell>
        </row>
        <row r="798">
          <cell r="I798" t="str">
            <v>DD9O319462 00202</v>
          </cell>
        </row>
        <row r="799">
          <cell r="I799" t="str">
            <v>DD9O319922 00102</v>
          </cell>
        </row>
        <row r="800">
          <cell r="I800" t="str">
            <v>DD9O319922 00102</v>
          </cell>
        </row>
        <row r="801">
          <cell r="I801" t="str">
            <v>DD9O319922 00102</v>
          </cell>
        </row>
        <row r="802">
          <cell r="I802" t="str">
            <v>DD9O319922 00202</v>
          </cell>
        </row>
        <row r="803">
          <cell r="I803" t="str">
            <v>DD9O319922 00202</v>
          </cell>
        </row>
        <row r="804">
          <cell r="I804" t="str">
            <v>DD9O319922 00202</v>
          </cell>
        </row>
        <row r="805">
          <cell r="I805" t="str">
            <v>DD9O319922 00802</v>
          </cell>
        </row>
        <row r="806">
          <cell r="I806" t="str">
            <v>DD9O319922 00802</v>
          </cell>
        </row>
        <row r="807">
          <cell r="I807" t="str">
            <v>DD9O319922 00802</v>
          </cell>
        </row>
        <row r="808">
          <cell r="I808" t="str">
            <v>DD9O320082 00302</v>
          </cell>
        </row>
        <row r="809">
          <cell r="I809" t="str">
            <v>DD9O320082 00502</v>
          </cell>
        </row>
        <row r="810">
          <cell r="I810" t="str">
            <v>DD9O320082 00502</v>
          </cell>
        </row>
        <row r="811">
          <cell r="I811" t="str">
            <v>DD9O320082 00502</v>
          </cell>
        </row>
        <row r="812">
          <cell r="I812" t="str">
            <v>DD9O32032A 00202</v>
          </cell>
        </row>
        <row r="813">
          <cell r="I813" t="str">
            <v>DD9O32032A 00202</v>
          </cell>
        </row>
        <row r="814">
          <cell r="I814" t="str">
            <v>DD9O32032A 00202</v>
          </cell>
        </row>
        <row r="815">
          <cell r="I815" t="str">
            <v>DD9O32032A 00202</v>
          </cell>
        </row>
        <row r="816">
          <cell r="I816" t="str">
            <v>DD9O32032A 00202</v>
          </cell>
        </row>
        <row r="817">
          <cell r="I817" t="str">
            <v>DD9O32032A 00202</v>
          </cell>
        </row>
        <row r="818">
          <cell r="I818" t="str">
            <v>DD9O32032A 00202</v>
          </cell>
        </row>
        <row r="819">
          <cell r="I819" t="str">
            <v>DD9O32032A 00202</v>
          </cell>
        </row>
        <row r="820">
          <cell r="I820" t="str">
            <v>DD9O323262 00102</v>
          </cell>
        </row>
        <row r="821">
          <cell r="I821" t="str">
            <v>DD9O323262 00102</v>
          </cell>
        </row>
        <row r="822">
          <cell r="I822" t="str">
            <v>DD9O323262 00202</v>
          </cell>
        </row>
        <row r="823">
          <cell r="I823" t="str">
            <v>DD9O323262 00202</v>
          </cell>
        </row>
        <row r="824">
          <cell r="I824" t="str">
            <v>DD9O32393A 00202</v>
          </cell>
        </row>
        <row r="825">
          <cell r="I825" t="str">
            <v>DD9O32393A 00202</v>
          </cell>
        </row>
        <row r="826">
          <cell r="I826" t="str">
            <v>DD9O32393A 00202</v>
          </cell>
        </row>
        <row r="827">
          <cell r="I827" t="str">
            <v>DD9O32393A 00202</v>
          </cell>
        </row>
        <row r="828">
          <cell r="I828" t="str">
            <v>DD9O32393A 00202</v>
          </cell>
        </row>
        <row r="829">
          <cell r="I829" t="str">
            <v>DD9O32393A 00202</v>
          </cell>
        </row>
        <row r="830">
          <cell r="I830" t="str">
            <v>DD9O329473 00102</v>
          </cell>
        </row>
        <row r="831">
          <cell r="I831" t="str">
            <v>DD9O329473 00102</v>
          </cell>
        </row>
        <row r="832">
          <cell r="I832" t="str">
            <v>DD9O329473 00102</v>
          </cell>
        </row>
        <row r="833">
          <cell r="I833" t="str">
            <v>DD9O329473 00102</v>
          </cell>
        </row>
        <row r="834">
          <cell r="I834" t="str">
            <v>DD9O329473 00102</v>
          </cell>
        </row>
        <row r="835">
          <cell r="I835" t="str">
            <v>DD9O329473 00102</v>
          </cell>
        </row>
        <row r="836">
          <cell r="I836" t="str">
            <v>DD9O329473 00102</v>
          </cell>
        </row>
        <row r="837">
          <cell r="I837" t="str">
            <v>DD9O329473 00202</v>
          </cell>
        </row>
        <row r="838">
          <cell r="I838" t="str">
            <v>DD9O329473 00202</v>
          </cell>
        </row>
        <row r="839">
          <cell r="I839" t="str">
            <v>DD9O33075A 00102</v>
          </cell>
        </row>
        <row r="840">
          <cell r="I840" t="str">
            <v>DD9O33182A 00402</v>
          </cell>
        </row>
        <row r="841">
          <cell r="I841" t="str">
            <v>DD9O331903 00202</v>
          </cell>
        </row>
        <row r="842">
          <cell r="I842" t="str">
            <v>DD9O331903 00202</v>
          </cell>
        </row>
        <row r="843">
          <cell r="I843" t="str">
            <v>DD9O331903 00202</v>
          </cell>
        </row>
        <row r="844">
          <cell r="I844" t="str">
            <v>DD9P95174  00102</v>
          </cell>
        </row>
        <row r="845">
          <cell r="I845" t="str">
            <v>DD9P95184  00102</v>
          </cell>
        </row>
        <row r="846">
          <cell r="I846" t="str">
            <v>DD9P95184  00102</v>
          </cell>
        </row>
        <row r="847">
          <cell r="I847" t="str">
            <v>DD9P95184  00102</v>
          </cell>
        </row>
        <row r="848">
          <cell r="I848" t="str">
            <v>DD9P95184  00102</v>
          </cell>
        </row>
        <row r="849">
          <cell r="I849" t="str">
            <v>DD9P95208  00102</v>
          </cell>
        </row>
        <row r="850">
          <cell r="I850" t="str">
            <v>DD9P95208  00102</v>
          </cell>
        </row>
        <row r="851">
          <cell r="I851" t="str">
            <v>DD9P95208  00102</v>
          </cell>
        </row>
        <row r="852">
          <cell r="I852" t="str">
            <v>DD9P95208  00102</v>
          </cell>
        </row>
        <row r="853">
          <cell r="I853" t="str">
            <v>DD9P95215  00102</v>
          </cell>
        </row>
        <row r="854">
          <cell r="I854" t="str">
            <v>DD9P95215  00102</v>
          </cell>
        </row>
        <row r="855">
          <cell r="I855" t="str">
            <v>DD9P95215  00102</v>
          </cell>
        </row>
        <row r="856">
          <cell r="I856" t="str">
            <v>DD9P95215  00102</v>
          </cell>
        </row>
        <row r="857">
          <cell r="I857" t="str">
            <v>DD9P95215  00102</v>
          </cell>
        </row>
        <row r="858">
          <cell r="I858" t="str">
            <v>DD9P95215  00102</v>
          </cell>
        </row>
        <row r="859">
          <cell r="I859" t="str">
            <v>DD9P95215  00102</v>
          </cell>
        </row>
        <row r="860">
          <cell r="I860" t="str">
            <v>DD9P95215  00102</v>
          </cell>
        </row>
        <row r="861">
          <cell r="I861" t="str">
            <v>DD9P95215  00102</v>
          </cell>
        </row>
        <row r="862">
          <cell r="I862" t="str">
            <v>DD9P95215  00102</v>
          </cell>
        </row>
        <row r="863">
          <cell r="I863" t="str">
            <v>DD9P95215  00102</v>
          </cell>
        </row>
        <row r="864">
          <cell r="I864" t="str">
            <v>DD9P95215  00102</v>
          </cell>
        </row>
        <row r="865">
          <cell r="I865" t="str">
            <v>DD9P95215  00102</v>
          </cell>
        </row>
        <row r="866">
          <cell r="I866" t="str">
            <v>DD9P95215  00102</v>
          </cell>
        </row>
        <row r="867">
          <cell r="I867" t="str">
            <v>DD9P95215  00102</v>
          </cell>
        </row>
        <row r="868">
          <cell r="I868" t="str">
            <v>DD9P95215  00102</v>
          </cell>
        </row>
        <row r="869">
          <cell r="I869" t="str">
            <v>DD9P95215  00102</v>
          </cell>
        </row>
        <row r="870">
          <cell r="I870" t="str">
            <v>DD9P95215  00102</v>
          </cell>
        </row>
        <row r="871">
          <cell r="I871" t="str">
            <v>DD9P95215  00102</v>
          </cell>
        </row>
        <row r="872">
          <cell r="I872" t="str">
            <v>DD9P95215  00102</v>
          </cell>
        </row>
        <row r="873">
          <cell r="I873" t="str">
            <v>DD9P319632 00102</v>
          </cell>
        </row>
        <row r="874">
          <cell r="I874" t="str">
            <v>DD9P329443 00102</v>
          </cell>
        </row>
        <row r="875">
          <cell r="I875" t="str">
            <v>DD9Q042001 00802</v>
          </cell>
        </row>
        <row r="876">
          <cell r="I876" t="str">
            <v>DD9Q043792 00102</v>
          </cell>
        </row>
        <row r="877">
          <cell r="I877" t="str">
            <v>DD9Q043792 00102</v>
          </cell>
        </row>
        <row r="878">
          <cell r="I878" t="str">
            <v>DD9Q043792 00102</v>
          </cell>
        </row>
        <row r="879">
          <cell r="I879" t="str">
            <v>DD9Q043792 00102</v>
          </cell>
        </row>
        <row r="880">
          <cell r="I880" t="str">
            <v>DD9Q043792 00102</v>
          </cell>
        </row>
        <row r="881">
          <cell r="I881" t="str">
            <v>DD9Q044322 00202</v>
          </cell>
        </row>
        <row r="882">
          <cell r="I882" t="str">
            <v>DD9Q044322 00202</v>
          </cell>
        </row>
        <row r="883">
          <cell r="I883" t="str">
            <v>DD9Q044322 00402</v>
          </cell>
        </row>
        <row r="884">
          <cell r="I884" t="str">
            <v>DD9Q044322 00602</v>
          </cell>
        </row>
        <row r="885">
          <cell r="I885" t="str">
            <v>DD9Q044322 00602</v>
          </cell>
        </row>
        <row r="886">
          <cell r="I886" t="str">
            <v>DD9Q044322 00602</v>
          </cell>
        </row>
        <row r="887">
          <cell r="I887" t="str">
            <v>DD9Q044322 00602</v>
          </cell>
        </row>
        <row r="888">
          <cell r="I888" t="str">
            <v>DD9Q044322 00602</v>
          </cell>
        </row>
        <row r="889">
          <cell r="I889" t="str">
            <v>DD9Q044322 00602</v>
          </cell>
        </row>
        <row r="890">
          <cell r="I890" t="str">
            <v>DD9Q310462 00102</v>
          </cell>
        </row>
        <row r="891">
          <cell r="I891" t="str">
            <v>DD9Q310462 00102</v>
          </cell>
        </row>
        <row r="892">
          <cell r="I892" t="str">
            <v>DD9Q310462 00702</v>
          </cell>
        </row>
        <row r="893">
          <cell r="I893" t="str">
            <v>DD9Q310462 00702</v>
          </cell>
        </row>
        <row r="894">
          <cell r="I894" t="str">
            <v>DD9Q310462 00702</v>
          </cell>
        </row>
        <row r="895">
          <cell r="I895" t="str">
            <v>DD9Q310462 01402</v>
          </cell>
        </row>
        <row r="896">
          <cell r="I896" t="str">
            <v>DD9Q310462 01402</v>
          </cell>
        </row>
        <row r="897">
          <cell r="I897" t="str">
            <v>DD9Q310462 01402</v>
          </cell>
        </row>
        <row r="898">
          <cell r="I898" t="str">
            <v>DD9Q310462 01102</v>
          </cell>
        </row>
        <row r="899">
          <cell r="I899" t="str">
            <v>DD9Q310462 01102</v>
          </cell>
        </row>
        <row r="900">
          <cell r="I900" t="str">
            <v>DD9Q310462 01102</v>
          </cell>
        </row>
        <row r="901">
          <cell r="I901" t="str">
            <v>DD9Q310462 01102</v>
          </cell>
        </row>
        <row r="902">
          <cell r="I902" t="str">
            <v>DD9Q310462 01102</v>
          </cell>
        </row>
        <row r="903">
          <cell r="I903" t="str">
            <v>DD9Q310462 01502</v>
          </cell>
        </row>
        <row r="904">
          <cell r="I904" t="str">
            <v>DD9Q310462 01502</v>
          </cell>
        </row>
        <row r="905">
          <cell r="I905" t="str">
            <v>DD9Q310462 01502</v>
          </cell>
        </row>
        <row r="906">
          <cell r="I906" t="str">
            <v>DD9Q317932 00102</v>
          </cell>
        </row>
        <row r="907">
          <cell r="I907" t="str">
            <v>DD9Q317932 00102</v>
          </cell>
        </row>
        <row r="908">
          <cell r="I908" t="str">
            <v>DD9Q317932 00102</v>
          </cell>
        </row>
        <row r="909">
          <cell r="I909" t="str">
            <v>DD9Q317932 00102</v>
          </cell>
        </row>
        <row r="910">
          <cell r="I910" t="str">
            <v>DD9Q317932 00102</v>
          </cell>
        </row>
        <row r="911">
          <cell r="I911" t="str">
            <v>DD9Q317932 00102</v>
          </cell>
        </row>
        <row r="912">
          <cell r="I912" t="str">
            <v>DD9Q317932 00102</v>
          </cell>
        </row>
        <row r="913">
          <cell r="I913" t="str">
            <v>DD9Q328622 00402</v>
          </cell>
        </row>
        <row r="914">
          <cell r="I914" t="str">
            <v>DD9Q328622 00502</v>
          </cell>
        </row>
        <row r="915">
          <cell r="I915" t="str">
            <v>DD9Q328622 00502</v>
          </cell>
        </row>
        <row r="916">
          <cell r="I916" t="str">
            <v>DD9Q328622 00602</v>
          </cell>
        </row>
        <row r="917">
          <cell r="I917" t="str">
            <v>DD9Q328622 00602</v>
          </cell>
        </row>
        <row r="918">
          <cell r="I918" t="str">
            <v>DD9Q329522 00702</v>
          </cell>
        </row>
        <row r="919">
          <cell r="I919" t="str">
            <v>DD9Q329522 00702</v>
          </cell>
        </row>
        <row r="920">
          <cell r="I920" t="str">
            <v>DD9Q329522 00702</v>
          </cell>
        </row>
        <row r="921">
          <cell r="I921" t="str">
            <v>DD9Q331992 00102</v>
          </cell>
        </row>
        <row r="922">
          <cell r="I922" t="str">
            <v>DD9Q331992 00102</v>
          </cell>
        </row>
        <row r="923">
          <cell r="I923" t="str">
            <v>DD9Q331992 00102</v>
          </cell>
        </row>
        <row r="924">
          <cell r="I924" t="str">
            <v>DD9Q331992 00302</v>
          </cell>
        </row>
        <row r="925">
          <cell r="I925" t="str">
            <v>DD9Q331992 00302</v>
          </cell>
        </row>
        <row r="926">
          <cell r="I926" t="str">
            <v>DD9Q331992 00302</v>
          </cell>
        </row>
        <row r="927">
          <cell r="I927" t="str">
            <v>DD9Q331992 00302</v>
          </cell>
        </row>
        <row r="928">
          <cell r="I928" t="str">
            <v>DD9Q332702 00102</v>
          </cell>
        </row>
        <row r="929">
          <cell r="I929" t="str">
            <v>DD9Q332702 00402</v>
          </cell>
        </row>
        <row r="930">
          <cell r="I930" t="str">
            <v>DD9Q332702 00402</v>
          </cell>
        </row>
        <row r="931">
          <cell r="I931" t="str">
            <v>DD9Q332702 00402</v>
          </cell>
        </row>
        <row r="932">
          <cell r="I932" t="str">
            <v>DD9Q332702 00402</v>
          </cell>
        </row>
        <row r="933">
          <cell r="I933" t="str">
            <v>DD9Q332702 00502</v>
          </cell>
        </row>
        <row r="934">
          <cell r="I934" t="str">
            <v>DD9Q332702 00502</v>
          </cell>
        </row>
        <row r="935">
          <cell r="I935" t="str">
            <v>DD9Q332702 00502</v>
          </cell>
        </row>
        <row r="936">
          <cell r="I936" t="str">
            <v>DD9Q334032 00102</v>
          </cell>
        </row>
        <row r="937">
          <cell r="I937" t="str">
            <v>DD9Q337353 00102</v>
          </cell>
        </row>
        <row r="938">
          <cell r="I938" t="str">
            <v>DD9Q337353 00102</v>
          </cell>
        </row>
        <row r="939">
          <cell r="I939" t="str">
            <v>DD9Q337443 00102</v>
          </cell>
        </row>
        <row r="940">
          <cell r="I940" t="str">
            <v>DD9Q337443 00102</v>
          </cell>
        </row>
        <row r="941">
          <cell r="I941" t="str">
            <v>DD9Q337443 00302</v>
          </cell>
        </row>
        <row r="942">
          <cell r="I942" t="str">
            <v>DD9Q337443 00302</v>
          </cell>
        </row>
        <row r="943">
          <cell r="I943" t="str">
            <v>DD9Q337443 00302</v>
          </cell>
        </row>
        <row r="944">
          <cell r="I944" t="str">
            <v>DD9Q337893 00102</v>
          </cell>
        </row>
        <row r="945">
          <cell r="I945" t="str">
            <v>DD9Q337893 00102</v>
          </cell>
        </row>
        <row r="946">
          <cell r="I946" t="str">
            <v>DD9Q337893 00102</v>
          </cell>
        </row>
        <row r="947">
          <cell r="I947" t="str">
            <v>DD9Q339213 00102</v>
          </cell>
        </row>
        <row r="948">
          <cell r="I948" t="str">
            <v>DD9Q339213 00302</v>
          </cell>
        </row>
        <row r="949">
          <cell r="I949" t="str">
            <v>DD9Q339213 00302</v>
          </cell>
        </row>
        <row r="950">
          <cell r="I950" t="str">
            <v>DD9Q339213 00302</v>
          </cell>
        </row>
        <row r="951">
          <cell r="I951" t="str">
            <v>DD9Q339213 00302</v>
          </cell>
        </row>
        <row r="952">
          <cell r="I952" t="str">
            <v>DD9Q339373 00202</v>
          </cell>
        </row>
        <row r="953">
          <cell r="I953" t="str">
            <v>DD9Q339373 00202</v>
          </cell>
        </row>
        <row r="954">
          <cell r="I954" t="str">
            <v>DD9Q339373 00202</v>
          </cell>
        </row>
        <row r="955">
          <cell r="I955" t="str">
            <v>DD9Q339373 00202</v>
          </cell>
        </row>
        <row r="956">
          <cell r="I956" t="str">
            <v>DD9Q340103 00802</v>
          </cell>
        </row>
        <row r="957">
          <cell r="I957" t="str">
            <v>DD9Q340103 00802</v>
          </cell>
        </row>
        <row r="958">
          <cell r="I958" t="str">
            <v>DD9Q341313 00402</v>
          </cell>
        </row>
        <row r="959">
          <cell r="I959" t="str">
            <v>DD9Q341313 00402</v>
          </cell>
        </row>
        <row r="960">
          <cell r="I960" t="str">
            <v>DD9Q341313 00402</v>
          </cell>
        </row>
        <row r="961">
          <cell r="I961" t="str">
            <v>DD9Q341313 00402</v>
          </cell>
        </row>
        <row r="962">
          <cell r="I962" t="str">
            <v>DD9Q341493 00102</v>
          </cell>
        </row>
        <row r="963">
          <cell r="I963" t="str">
            <v>DD9Q341493 00102</v>
          </cell>
        </row>
        <row r="964">
          <cell r="I964" t="str">
            <v>DD9Q341493 00102</v>
          </cell>
        </row>
        <row r="965">
          <cell r="I965" t="str">
            <v>DD9Q341493 00102</v>
          </cell>
        </row>
        <row r="966">
          <cell r="I966" t="str">
            <v>DD9Q52329  00102</v>
          </cell>
        </row>
        <row r="967">
          <cell r="I967" t="str">
            <v>DD9Q52329  00102</v>
          </cell>
        </row>
        <row r="968">
          <cell r="I968" t="str">
            <v>DD9Q52329  00202</v>
          </cell>
        </row>
        <row r="969">
          <cell r="I969" t="str">
            <v>DD9Q52329  00302</v>
          </cell>
        </row>
        <row r="970">
          <cell r="I970" t="str">
            <v>DD9Q52329  00302</v>
          </cell>
        </row>
        <row r="971">
          <cell r="I971" t="str">
            <v>DD9Q52336  00302</v>
          </cell>
        </row>
        <row r="972">
          <cell r="I972" t="str">
            <v>DD9Q52336  00302</v>
          </cell>
        </row>
        <row r="973">
          <cell r="I973" t="str">
            <v>DD9Q52336  00302</v>
          </cell>
        </row>
        <row r="974">
          <cell r="I974" t="str">
            <v>DD9Q52336  00302</v>
          </cell>
        </row>
        <row r="975">
          <cell r="I975" t="str">
            <v>DD9Q52336  00402</v>
          </cell>
        </row>
        <row r="976">
          <cell r="I976" t="str">
            <v>DD9Q52336  00402</v>
          </cell>
        </row>
        <row r="977">
          <cell r="I977" t="str">
            <v>DD9Q52336  00402</v>
          </cell>
        </row>
        <row r="978">
          <cell r="I978" t="str">
            <v>DD9Q078032 00402</v>
          </cell>
        </row>
        <row r="979">
          <cell r="I979" t="str">
            <v>DD9Q078032 00402</v>
          </cell>
        </row>
        <row r="980">
          <cell r="I980" t="str">
            <v>DD9Q321672 00202</v>
          </cell>
        </row>
        <row r="981">
          <cell r="I981" t="str">
            <v>DD9Q321672 00402</v>
          </cell>
        </row>
        <row r="982">
          <cell r="I982" t="str">
            <v>DD9Q321672 00502</v>
          </cell>
        </row>
        <row r="983">
          <cell r="I983" t="str">
            <v>DD9Q321672 00502</v>
          </cell>
        </row>
        <row r="984">
          <cell r="I984" t="str">
            <v>DD9Q321672 00502</v>
          </cell>
        </row>
        <row r="985">
          <cell r="I985" t="str">
            <v>DD9Q321672 00502</v>
          </cell>
        </row>
        <row r="986">
          <cell r="I986" t="str">
            <v>DD9Q321672 00502</v>
          </cell>
        </row>
        <row r="987">
          <cell r="I987" t="str">
            <v>DD9Q313192 00302</v>
          </cell>
        </row>
        <row r="988">
          <cell r="I988" t="str">
            <v>DD9Q313192 00302</v>
          </cell>
        </row>
        <row r="989">
          <cell r="I989" t="str">
            <v>DD9Q313192 00302</v>
          </cell>
        </row>
        <row r="990">
          <cell r="I990" t="str">
            <v>DD9Q313192 00302</v>
          </cell>
        </row>
        <row r="991">
          <cell r="I991" t="str">
            <v>DD9Q313192 00302</v>
          </cell>
        </row>
        <row r="992">
          <cell r="I992" t="str">
            <v>DD9Q313192 00302</v>
          </cell>
        </row>
        <row r="993">
          <cell r="I993" t="str">
            <v>DD9Q313192 00302</v>
          </cell>
        </row>
        <row r="994">
          <cell r="I994" t="str">
            <v>DD9Q313192 00302</v>
          </cell>
        </row>
        <row r="995">
          <cell r="I995" t="str">
            <v>DD9Q313192 00602</v>
          </cell>
        </row>
        <row r="996">
          <cell r="I996" t="str">
            <v>DD9Q313192 00602</v>
          </cell>
        </row>
        <row r="997">
          <cell r="I997" t="str">
            <v>DD9Q313192 00602</v>
          </cell>
        </row>
        <row r="998">
          <cell r="I998" t="str">
            <v>DD9Q313192 00802</v>
          </cell>
        </row>
        <row r="999">
          <cell r="I999" t="str">
            <v>DD9Q313192 00802</v>
          </cell>
        </row>
        <row r="1000">
          <cell r="I1000" t="str">
            <v>DD9Q313192 00802</v>
          </cell>
        </row>
        <row r="1001">
          <cell r="I1001" t="str">
            <v>DD9Q323712 00102</v>
          </cell>
        </row>
        <row r="1002">
          <cell r="I1002" t="str">
            <v>DD9Q323712 00102</v>
          </cell>
        </row>
        <row r="1003">
          <cell r="I1003" t="str">
            <v>DD9Q323712 00102</v>
          </cell>
        </row>
        <row r="1004">
          <cell r="I1004" t="str">
            <v>DD9Q030572 00102</v>
          </cell>
        </row>
        <row r="1005">
          <cell r="I1005" t="str">
            <v>DD9Q030572 00102</v>
          </cell>
        </row>
        <row r="1006">
          <cell r="I1006" t="str">
            <v>DD9Q030572 00102</v>
          </cell>
        </row>
        <row r="1007">
          <cell r="I1007" t="str">
            <v>DD9Q030572 00102</v>
          </cell>
        </row>
        <row r="1008">
          <cell r="I1008" t="str">
            <v>DD9Q030572 00102</v>
          </cell>
        </row>
        <row r="1009">
          <cell r="I1009" t="str">
            <v>DD9Q030572 00102</v>
          </cell>
        </row>
        <row r="1010">
          <cell r="I1010" t="str">
            <v>DD9Q030572 00102</v>
          </cell>
        </row>
        <row r="1011">
          <cell r="I1011" t="str">
            <v>DD9Q030572 00102</v>
          </cell>
        </row>
        <row r="1012">
          <cell r="I1012" t="str">
            <v>DD9Q030572 00402</v>
          </cell>
        </row>
        <row r="1013">
          <cell r="I1013" t="str">
            <v>DD9Q030572 00402</v>
          </cell>
        </row>
        <row r="1014">
          <cell r="I1014" t="str">
            <v>DD9Q030572 00402</v>
          </cell>
        </row>
        <row r="1015">
          <cell r="I1015" t="str">
            <v>DD9Q030572 00402</v>
          </cell>
        </row>
        <row r="1016">
          <cell r="I1016" t="str">
            <v>DD9Q030572 00402</v>
          </cell>
        </row>
        <row r="1017">
          <cell r="I1017" t="str">
            <v>DD9Q030572 00402</v>
          </cell>
        </row>
        <row r="1018">
          <cell r="I1018" t="str">
            <v>DD9Q030572 00402</v>
          </cell>
        </row>
        <row r="1019">
          <cell r="I1019" t="str">
            <v>DD9Q030572 00402</v>
          </cell>
        </row>
        <row r="1020">
          <cell r="I1020" t="str">
            <v>DD9Q334933 00402</v>
          </cell>
        </row>
        <row r="1021">
          <cell r="I1021" t="str">
            <v>DD9Q334933 00402</v>
          </cell>
        </row>
        <row r="1022">
          <cell r="I1022" t="str">
            <v>DD9Q334933 00402</v>
          </cell>
        </row>
        <row r="1023">
          <cell r="I1023" t="str">
            <v>DD9Q334933 00402</v>
          </cell>
        </row>
        <row r="1024">
          <cell r="I1024" t="str">
            <v>DD9Q334933 00402</v>
          </cell>
        </row>
        <row r="1025">
          <cell r="I1025" t="str">
            <v>DD9Q334933 00402</v>
          </cell>
        </row>
        <row r="1026">
          <cell r="I1026" t="str">
            <v>DD9Q334933 00902</v>
          </cell>
        </row>
        <row r="1027">
          <cell r="I1027" t="str">
            <v>DD9Q334933 00902</v>
          </cell>
        </row>
        <row r="1028">
          <cell r="I1028" t="str">
            <v>DD9Q334933 00902</v>
          </cell>
        </row>
        <row r="1029">
          <cell r="I1029" t="str">
            <v>DD9Q334933 00902</v>
          </cell>
        </row>
        <row r="1030">
          <cell r="I1030" t="str">
            <v>DD9Q336783 00102</v>
          </cell>
        </row>
        <row r="1031">
          <cell r="I1031" t="str">
            <v>DD9Q336783 00102</v>
          </cell>
        </row>
        <row r="1032">
          <cell r="I1032" t="str">
            <v>DD9Q336783 00102</v>
          </cell>
        </row>
        <row r="1033">
          <cell r="I1033" t="str">
            <v>DD9Q336783 00102</v>
          </cell>
        </row>
        <row r="1034">
          <cell r="I1034" t="str">
            <v>DD9Q336783 00102</v>
          </cell>
        </row>
        <row r="1035">
          <cell r="I1035" t="str">
            <v>DD9Q336783 00102</v>
          </cell>
        </row>
        <row r="1036">
          <cell r="I1036" t="str">
            <v>DD4PCF5YQB 00102</v>
          </cell>
        </row>
        <row r="1037">
          <cell r="I1037" t="str">
            <v>DD4P048521 00102</v>
          </cell>
        </row>
        <row r="1038">
          <cell r="I1038" t="str">
            <v>DD4P305532 00102</v>
          </cell>
        </row>
        <row r="1039">
          <cell r="I1039" t="str">
            <v>DD4P305532 00102</v>
          </cell>
        </row>
        <row r="1040">
          <cell r="I1040" t="str">
            <v>DD4P305532 00102</v>
          </cell>
        </row>
        <row r="1041">
          <cell r="I1041" t="str">
            <v>DD4P305532 00102</v>
          </cell>
        </row>
        <row r="1042">
          <cell r="I1042" t="str">
            <v>DD4P305532 00102</v>
          </cell>
        </row>
        <row r="1043">
          <cell r="I1043" t="str">
            <v>DD4P305532 00102</v>
          </cell>
        </row>
        <row r="1044">
          <cell r="I1044" t="str">
            <v>DD4P305532 00102</v>
          </cell>
        </row>
        <row r="1045">
          <cell r="I1045" t="str">
            <v>DD4P327742 00102</v>
          </cell>
        </row>
        <row r="1046">
          <cell r="I1046" t="str">
            <v>DD4P327742 00102</v>
          </cell>
        </row>
        <row r="1047">
          <cell r="I1047" t="str">
            <v>DD4P327742 00102</v>
          </cell>
        </row>
        <row r="1048">
          <cell r="I1048" t="str">
            <v>DD4P327742 00102</v>
          </cell>
        </row>
        <row r="1049">
          <cell r="I1049" t="str">
            <v>DD4P327742 00102</v>
          </cell>
        </row>
        <row r="1050">
          <cell r="I1050" t="str">
            <v>DD4P327742 00102</v>
          </cell>
        </row>
        <row r="1051">
          <cell r="I1051" t="str">
            <v>DD4P327742 00102</v>
          </cell>
        </row>
        <row r="1052">
          <cell r="I1052" t="str">
            <v>DD4P335862 00202</v>
          </cell>
        </row>
        <row r="1053">
          <cell r="I1053" t="str">
            <v>DD4P335862 00202</v>
          </cell>
        </row>
        <row r="1054">
          <cell r="I1054" t="str">
            <v>DD4Q000292 00102</v>
          </cell>
        </row>
        <row r="1055">
          <cell r="I1055" t="str">
            <v>DD4Q000292 00102</v>
          </cell>
        </row>
        <row r="1056">
          <cell r="I1056" t="str">
            <v>DD9N446893 00102</v>
          </cell>
        </row>
        <row r="1057">
          <cell r="I1057" t="str">
            <v>DD9N446893 00202</v>
          </cell>
        </row>
        <row r="1058">
          <cell r="I1058" t="str">
            <v>DD9N446893 00302</v>
          </cell>
        </row>
        <row r="1059">
          <cell r="I1059" t="str">
            <v>DD9N901242 00102</v>
          </cell>
        </row>
        <row r="1060">
          <cell r="I1060" t="str">
            <v>DD9N901242 00102</v>
          </cell>
        </row>
        <row r="1061">
          <cell r="I1061" t="str">
            <v>DD9N000000000102</v>
          </cell>
        </row>
        <row r="1062">
          <cell r="I1062" t="str">
            <v>DD9N000000000102</v>
          </cell>
        </row>
        <row r="1063">
          <cell r="I1063" t="str">
            <v>DD9N444593 00102</v>
          </cell>
        </row>
        <row r="1064">
          <cell r="I1064" t="str">
            <v>DD9N444593 00102</v>
          </cell>
        </row>
        <row r="1065">
          <cell r="I1065" t="str">
            <v>DD9N444593 00102</v>
          </cell>
        </row>
        <row r="1066">
          <cell r="I1066" t="str">
            <v>DD9N445193 00102</v>
          </cell>
        </row>
        <row r="1067">
          <cell r="I1067" t="str">
            <v>DD9N449483 00102</v>
          </cell>
        </row>
        <row r="1068">
          <cell r="I1068" t="str">
            <v>DD9O302802 00102</v>
          </cell>
        </row>
        <row r="1069">
          <cell r="I1069" t="str">
            <v>DD9O302802 00102</v>
          </cell>
        </row>
        <row r="1070">
          <cell r="I1070" t="str">
            <v>DD9O302802 00102</v>
          </cell>
        </row>
        <row r="1071">
          <cell r="I1071" t="str">
            <v>DD9O302802 00102</v>
          </cell>
        </row>
        <row r="1072">
          <cell r="I1072" t="str">
            <v>DD9O330503 00102</v>
          </cell>
        </row>
        <row r="1073">
          <cell r="I1073" t="str">
            <v>DD9O333783 00102</v>
          </cell>
        </row>
        <row r="1074">
          <cell r="I1074" t="str">
            <v>DD9O333783 00102</v>
          </cell>
        </row>
        <row r="1075">
          <cell r="I1075" t="str">
            <v>DD9P301682 00202</v>
          </cell>
        </row>
        <row r="1076">
          <cell r="I1076" t="str">
            <v>DD9P301682 00202</v>
          </cell>
        </row>
        <row r="1077">
          <cell r="I1077" t="str">
            <v>DD9P301682 00202</v>
          </cell>
        </row>
        <row r="1078">
          <cell r="I1078" t="str">
            <v>DD9P301682 00202</v>
          </cell>
        </row>
        <row r="1079">
          <cell r="I1079" t="str">
            <v>DD4M027AX  00102</v>
          </cell>
        </row>
        <row r="1080">
          <cell r="I1080" t="str">
            <v>DD4M027AX  00102</v>
          </cell>
        </row>
        <row r="1081">
          <cell r="I1081" t="str">
            <v>DD4M027AX  00102</v>
          </cell>
        </row>
        <row r="1082">
          <cell r="I1082" t="str">
            <v>DD4M027AX  00102</v>
          </cell>
        </row>
        <row r="1083">
          <cell r="I1083" t="str">
            <v>DD4M027AX  00602</v>
          </cell>
        </row>
        <row r="1084">
          <cell r="I1084" t="str">
            <v>DD4M027AX  00602</v>
          </cell>
        </row>
        <row r="1085">
          <cell r="I1085" t="str">
            <v>DD4M027AX  00602</v>
          </cell>
        </row>
        <row r="1086">
          <cell r="I1086" t="str">
            <v>DD4M356MQ  00102</v>
          </cell>
        </row>
        <row r="1087">
          <cell r="I1087" t="str">
            <v>DD4M356MQ  00202</v>
          </cell>
        </row>
        <row r="1088">
          <cell r="I1088" t="str">
            <v>DD4M356MQ  00202</v>
          </cell>
        </row>
        <row r="1089">
          <cell r="I1089" t="str">
            <v>DD4M356MQ  00202</v>
          </cell>
        </row>
        <row r="1090">
          <cell r="I1090" t="str">
            <v>DD4M356MQ  00202</v>
          </cell>
        </row>
        <row r="1091">
          <cell r="I1091" t="str">
            <v>DD4M356MQ  00202</v>
          </cell>
        </row>
        <row r="1092">
          <cell r="I1092" t="str">
            <v>DD4M356MQ  00202</v>
          </cell>
        </row>
        <row r="1093">
          <cell r="I1093" t="str">
            <v>DD4M356MR  00102</v>
          </cell>
        </row>
        <row r="1094">
          <cell r="I1094" t="str">
            <v>DD4M356MR  00202</v>
          </cell>
        </row>
        <row r="1095">
          <cell r="I1095" t="str">
            <v>DD4M356MR  00202</v>
          </cell>
        </row>
        <row r="1096">
          <cell r="I1096" t="str">
            <v>DD4M356MR  00202</v>
          </cell>
        </row>
        <row r="1097">
          <cell r="I1097" t="str">
            <v>DD4M356MR  00202</v>
          </cell>
        </row>
        <row r="1098">
          <cell r="I1098" t="str">
            <v>DD4M356MR  00202</v>
          </cell>
        </row>
        <row r="1099">
          <cell r="I1099" t="str">
            <v>DD4M356MR  00202</v>
          </cell>
        </row>
        <row r="1100">
          <cell r="I1100" t="str">
            <v>DD4M374BB  00102</v>
          </cell>
        </row>
        <row r="1101">
          <cell r="I1101" t="str">
            <v>DD4M374BB  00102</v>
          </cell>
        </row>
        <row r="1102">
          <cell r="I1102" t="str">
            <v>DD4M374BB  00102</v>
          </cell>
        </row>
        <row r="1103">
          <cell r="I1103" t="str">
            <v>DD4M374BB  00102</v>
          </cell>
        </row>
        <row r="1104">
          <cell r="I1104" t="str">
            <v>DD4M374CI  00102</v>
          </cell>
        </row>
        <row r="1105">
          <cell r="I1105" t="str">
            <v>DD4M374CI  00102</v>
          </cell>
        </row>
        <row r="1106">
          <cell r="I1106" t="str">
            <v>DD4M374CI  00102</v>
          </cell>
        </row>
        <row r="1107">
          <cell r="I1107" t="str">
            <v>DD4M374CW  00102</v>
          </cell>
        </row>
        <row r="1108">
          <cell r="I1108" t="str">
            <v>DD4M374CW  00102</v>
          </cell>
        </row>
        <row r="1109">
          <cell r="I1109" t="str">
            <v>DD4M374CW  00102</v>
          </cell>
        </row>
        <row r="1110">
          <cell r="I1110" t="str">
            <v>DD4N342AG  00102</v>
          </cell>
        </row>
        <row r="1111">
          <cell r="I1111" t="str">
            <v>DD4N342AG  00302</v>
          </cell>
        </row>
        <row r="1112">
          <cell r="I1112" t="str">
            <v>DD4N342EC  00102</v>
          </cell>
        </row>
        <row r="1113">
          <cell r="I1113" t="str">
            <v>DD4N342EI  00102</v>
          </cell>
        </row>
        <row r="1114">
          <cell r="I1114" t="str">
            <v>DD4N509BT  00102</v>
          </cell>
        </row>
        <row r="1115">
          <cell r="I1115" t="str">
            <v>DD4N509BT  00102</v>
          </cell>
        </row>
        <row r="1116">
          <cell r="I1116" t="str">
            <v>DD4N555EN  00102</v>
          </cell>
        </row>
        <row r="1117">
          <cell r="I1117" t="str">
            <v>DD4N555EN  00102</v>
          </cell>
        </row>
        <row r="1118">
          <cell r="I1118" t="str">
            <v>DD4N555EN  00102</v>
          </cell>
        </row>
        <row r="1119">
          <cell r="I1119" t="str">
            <v>DD4O501AN  00102</v>
          </cell>
        </row>
        <row r="1120">
          <cell r="I1120" t="str">
            <v>DD4P160TE  00102</v>
          </cell>
        </row>
        <row r="1121">
          <cell r="I1121" t="str">
            <v>DD4P160TE  00102</v>
          </cell>
        </row>
        <row r="1122">
          <cell r="I1122" t="str">
            <v>DD4P160TE  00102</v>
          </cell>
        </row>
        <row r="1123">
          <cell r="I1123" t="str">
            <v>DD4P606BD  00102</v>
          </cell>
        </row>
        <row r="1124">
          <cell r="I1124" t="str">
            <v>DD4P606BE  00102</v>
          </cell>
        </row>
        <row r="1125">
          <cell r="I1125" t="str">
            <v>DD4P606BE  00102</v>
          </cell>
        </row>
        <row r="1126">
          <cell r="I1126" t="str">
            <v>DD4P606BE  00102</v>
          </cell>
        </row>
        <row r="1127">
          <cell r="I1127" t="str">
            <v>DD4P606BE  00102</v>
          </cell>
        </row>
        <row r="1128">
          <cell r="I1128" t="str">
            <v>DD4P606BE  00102</v>
          </cell>
        </row>
        <row r="1129">
          <cell r="I1129" t="str">
            <v>DD4P611BP  00302</v>
          </cell>
        </row>
        <row r="1130">
          <cell r="I1130" t="str">
            <v>DD4P611BP  00302</v>
          </cell>
        </row>
        <row r="1131">
          <cell r="I1131" t="str">
            <v>DD4P611BX  00102</v>
          </cell>
        </row>
        <row r="1132">
          <cell r="I1132" t="str">
            <v>DD4P611BX  00102</v>
          </cell>
        </row>
        <row r="1133">
          <cell r="I1133" t="str">
            <v>DD4P611BX  00102</v>
          </cell>
        </row>
        <row r="1134">
          <cell r="I1134" t="str">
            <v>DD4P611BX  00102</v>
          </cell>
        </row>
        <row r="1135">
          <cell r="I1135" t="str">
            <v>DD4P611BX  00102</v>
          </cell>
        </row>
        <row r="1136">
          <cell r="I1136" t="str">
            <v>DD4P611BX  00102</v>
          </cell>
        </row>
        <row r="1137">
          <cell r="I1137" t="str">
            <v>DD4P611BX  00102</v>
          </cell>
        </row>
        <row r="1138">
          <cell r="I1138" t="str">
            <v>DD4P611BX  00102</v>
          </cell>
        </row>
        <row r="1139">
          <cell r="I1139" t="str">
            <v>DD4P611BX  00102</v>
          </cell>
        </row>
        <row r="1140">
          <cell r="I1140" t="str">
            <v>DD4P611CM  00102</v>
          </cell>
        </row>
        <row r="1141">
          <cell r="I1141" t="str">
            <v>DD4P130GP  00102</v>
          </cell>
        </row>
        <row r="1142">
          <cell r="I1142" t="str">
            <v>DD4P130GP  00102</v>
          </cell>
        </row>
        <row r="1143">
          <cell r="I1143" t="str">
            <v>DD4P230ET  00102</v>
          </cell>
        </row>
        <row r="1144">
          <cell r="I1144" t="str">
            <v>DD4P230ET  00102</v>
          </cell>
        </row>
        <row r="1145">
          <cell r="I1145" t="str">
            <v>DD4P230EU  00102</v>
          </cell>
        </row>
        <row r="1146">
          <cell r="I1146" t="str">
            <v>DD4P230EU  00102</v>
          </cell>
        </row>
        <row r="1147">
          <cell r="I1147" t="str">
            <v>DD4P230EU  00102</v>
          </cell>
        </row>
        <row r="1148">
          <cell r="I1148" t="str">
            <v>DD4P230EU  00102</v>
          </cell>
        </row>
        <row r="1149">
          <cell r="I1149" t="str">
            <v>DD4P230EU  00102</v>
          </cell>
        </row>
        <row r="1150">
          <cell r="I1150" t="str">
            <v>DD4P230EU  00102</v>
          </cell>
        </row>
        <row r="1151">
          <cell r="I1151" t="str">
            <v>DD4P807DM  00102</v>
          </cell>
        </row>
        <row r="1152">
          <cell r="I1152" t="str">
            <v>DD4P807DM  00102</v>
          </cell>
        </row>
        <row r="1153">
          <cell r="I1153" t="str">
            <v>DD4P651EX  00102</v>
          </cell>
        </row>
        <row r="1154">
          <cell r="I1154" t="str">
            <v>DD4P651EX  00102</v>
          </cell>
        </row>
        <row r="1155">
          <cell r="I1155" t="str">
            <v>DD4P651EX  00102</v>
          </cell>
        </row>
        <row r="1156">
          <cell r="I1156" t="str">
            <v>DD4P651EX  00102</v>
          </cell>
        </row>
        <row r="1157">
          <cell r="I1157" t="str">
            <v>DD4P971CO  00102</v>
          </cell>
        </row>
        <row r="1158">
          <cell r="I1158" t="str">
            <v>DD4P971CO  00102</v>
          </cell>
        </row>
        <row r="1159">
          <cell r="I1159" t="str">
            <v>DD4P971CO  00102</v>
          </cell>
        </row>
        <row r="1160">
          <cell r="I1160" t="str">
            <v>DD4P971CO  00102</v>
          </cell>
        </row>
        <row r="1161">
          <cell r="I1161" t="str">
            <v>DD4P971EH  00102</v>
          </cell>
        </row>
        <row r="1162">
          <cell r="I1162" t="str">
            <v>DD4P971EH  00102</v>
          </cell>
        </row>
        <row r="1163">
          <cell r="I1163" t="str">
            <v>DD4P971EH  00302</v>
          </cell>
        </row>
        <row r="1164">
          <cell r="I1164" t="str">
            <v>DD4Q551VQ  00102</v>
          </cell>
        </row>
        <row r="1165">
          <cell r="I1165" t="str">
            <v>DD4Q551VQ  00102</v>
          </cell>
        </row>
        <row r="1166">
          <cell r="I1166" t="str">
            <v>DD4Q201CY  00102</v>
          </cell>
        </row>
        <row r="1167">
          <cell r="I1167" t="str">
            <v>DD4Q281JZ  00102</v>
          </cell>
        </row>
        <row r="1168">
          <cell r="I1168" t="str">
            <v>DD4Q285CE  00102</v>
          </cell>
        </row>
        <row r="1169">
          <cell r="I1169" t="str">
            <v>DD4Q285CE  00102</v>
          </cell>
        </row>
        <row r="1170">
          <cell r="I1170" t="str">
            <v>DD4Q295FV  00102</v>
          </cell>
        </row>
        <row r="1171">
          <cell r="I1171" t="str">
            <v>DD4Q353DJ  00102</v>
          </cell>
        </row>
        <row r="1172">
          <cell r="I1172" t="str">
            <v>DD4Q353DJ  00102</v>
          </cell>
        </row>
        <row r="1173">
          <cell r="I1173" t="str">
            <v>DD4Q353DJ  00102</v>
          </cell>
        </row>
        <row r="1174">
          <cell r="I1174" t="str">
            <v>DD4Q353DJ  00102</v>
          </cell>
        </row>
        <row r="1175">
          <cell r="I1175" t="str">
            <v>DD4Q353DJ  00102</v>
          </cell>
        </row>
        <row r="1176">
          <cell r="I1176" t="str">
            <v>DD4Q353DJ  00102</v>
          </cell>
        </row>
        <row r="1177">
          <cell r="I1177" t="str">
            <v>DD4Q353DJ  00102</v>
          </cell>
        </row>
        <row r="1178">
          <cell r="I1178" t="str">
            <v>DD4Q353DJ  00102</v>
          </cell>
        </row>
        <row r="1179">
          <cell r="I1179" t="str">
            <v>DD4Q353DJ  00102</v>
          </cell>
        </row>
        <row r="1180">
          <cell r="I1180" t="str">
            <v>DD4Q353DJ  00102</v>
          </cell>
        </row>
        <row r="1181">
          <cell r="I1181" t="str">
            <v>DD4Q353DJ  00102</v>
          </cell>
        </row>
        <row r="1182">
          <cell r="I1182" t="str">
            <v>DD4Q353DJ  00102</v>
          </cell>
        </row>
        <row r="1183">
          <cell r="I1183" t="str">
            <v>DD4Q353DJ  00102</v>
          </cell>
        </row>
        <row r="1184">
          <cell r="I1184" t="str">
            <v>DD4Q353DJ  00102</v>
          </cell>
        </row>
        <row r="1185">
          <cell r="I1185" t="str">
            <v>DD4Q353DJ  00102</v>
          </cell>
        </row>
        <row r="1186">
          <cell r="I1186" t="str">
            <v>DD4Q353DJ  00102</v>
          </cell>
        </row>
        <row r="1187">
          <cell r="I1187" t="str">
            <v>DD4Q353DJ  00102</v>
          </cell>
        </row>
        <row r="1188">
          <cell r="I1188" t="str">
            <v>DD4Q353DJ  00102</v>
          </cell>
        </row>
        <row r="1189">
          <cell r="I1189" t="str">
            <v>DD4Q445GZ  00102</v>
          </cell>
        </row>
        <row r="1190">
          <cell r="I1190" t="str">
            <v>DD4Q445GZ  00102</v>
          </cell>
        </row>
        <row r="1191">
          <cell r="I1191" t="str">
            <v>DD4Q445GZ  00102</v>
          </cell>
        </row>
        <row r="1192">
          <cell r="I1192" t="str">
            <v>DD4Q445GZ  00102</v>
          </cell>
        </row>
        <row r="1193">
          <cell r="I1193" t="str">
            <v>DD4Q445GZ  00102</v>
          </cell>
        </row>
        <row r="1194">
          <cell r="I1194" t="str">
            <v>DD4Q445GZ  00102</v>
          </cell>
        </row>
        <row r="1195">
          <cell r="I1195" t="str">
            <v>DD4Q445GZ  00102</v>
          </cell>
        </row>
        <row r="1196">
          <cell r="I1196" t="str">
            <v>DD4Q445GZ  00102</v>
          </cell>
        </row>
        <row r="1197">
          <cell r="I1197" t="str">
            <v>DD4Q445GZ  00102</v>
          </cell>
        </row>
        <row r="1198">
          <cell r="I1198" t="str">
            <v>DD4Q445GZ  00102</v>
          </cell>
        </row>
        <row r="1199">
          <cell r="I1199" t="str">
            <v>DD4Q445GZ  00402</v>
          </cell>
        </row>
        <row r="1200">
          <cell r="I1200" t="str">
            <v>DD4Q480HE  00102</v>
          </cell>
        </row>
        <row r="1201">
          <cell r="I1201" t="str">
            <v>DD4Q889EW  00102</v>
          </cell>
        </row>
        <row r="1202">
          <cell r="I1202" t="str">
            <v>DD4Q889EW  00102</v>
          </cell>
        </row>
        <row r="1203">
          <cell r="I1203" t="str">
            <v>DD4Q889EW  00102</v>
          </cell>
        </row>
        <row r="1204">
          <cell r="I1204" t="str">
            <v>DD4Q889EW  00102</v>
          </cell>
        </row>
        <row r="1205">
          <cell r="I1205" t="str">
            <v>DD4Q889EX  00102</v>
          </cell>
        </row>
        <row r="1206">
          <cell r="I1206" t="str">
            <v>DD4Q889EY  00102</v>
          </cell>
        </row>
        <row r="1207">
          <cell r="I1207" t="str">
            <v>DD4Q889EY  00102</v>
          </cell>
        </row>
        <row r="1208">
          <cell r="I1208" t="str">
            <v>DD4Q889EY  00202</v>
          </cell>
        </row>
        <row r="1209">
          <cell r="I1209" t="str">
            <v>DD4Q889EY  00202</v>
          </cell>
        </row>
        <row r="1210">
          <cell r="I1210" t="str">
            <v>DD4Q889EY  00102</v>
          </cell>
        </row>
        <row r="1211">
          <cell r="I1211" t="str">
            <v>DD4Q889EY  00102</v>
          </cell>
        </row>
        <row r="1212">
          <cell r="I1212" t="str">
            <v>DD4Q889EY  00202</v>
          </cell>
        </row>
        <row r="1213">
          <cell r="I1213" t="str">
            <v>DD4Q889EZ  00102</v>
          </cell>
        </row>
        <row r="1214">
          <cell r="I1214" t="str">
            <v>DD4Q889EZ  00102</v>
          </cell>
        </row>
        <row r="1215">
          <cell r="I1215" t="str">
            <v>DD4Q889EZ  00102</v>
          </cell>
        </row>
        <row r="1216">
          <cell r="I1216" t="str">
            <v>DD4Q889FA  00102</v>
          </cell>
        </row>
        <row r="1217">
          <cell r="I1217" t="str">
            <v>DD4Q889FA  00102</v>
          </cell>
        </row>
        <row r="1218">
          <cell r="I1218" t="str">
            <v>DD4Q889FA  00102</v>
          </cell>
        </row>
        <row r="1219">
          <cell r="I1219" t="str">
            <v>DD4Q889FB  00102</v>
          </cell>
        </row>
        <row r="1220">
          <cell r="I1220" t="str">
            <v>DD4Q889FB  00102</v>
          </cell>
        </row>
        <row r="1221">
          <cell r="I1221" t="str">
            <v>DD4Q889FB  00102</v>
          </cell>
        </row>
        <row r="1222">
          <cell r="I1222" t="str">
            <v>DD4Q889FC  00102</v>
          </cell>
        </row>
        <row r="1223">
          <cell r="I1223" t="str">
            <v>DD4Q889FC  00102</v>
          </cell>
        </row>
        <row r="1224">
          <cell r="I1224" t="str">
            <v>DD4Q889FC  00102</v>
          </cell>
        </row>
        <row r="1225">
          <cell r="I1225" t="str">
            <v>DD4Q889FC  00202</v>
          </cell>
        </row>
        <row r="1226">
          <cell r="I1226" t="str">
            <v>DD4Q889FC  00202</v>
          </cell>
        </row>
        <row r="1227">
          <cell r="I1227" t="str">
            <v>DD4Q889FC  00202</v>
          </cell>
        </row>
        <row r="1228">
          <cell r="I1228" t="str">
            <v>DD4Q889FC  00102</v>
          </cell>
        </row>
        <row r="1229">
          <cell r="I1229" t="str">
            <v>DD4Q889FC  00202</v>
          </cell>
        </row>
        <row r="1230">
          <cell r="I1230" t="str">
            <v>DD4Q889FC  00202</v>
          </cell>
        </row>
        <row r="1231">
          <cell r="I1231" t="str">
            <v>DD4Q889FD  00102</v>
          </cell>
        </row>
        <row r="1232">
          <cell r="I1232" t="str">
            <v>DD4Q889FD  00102</v>
          </cell>
        </row>
        <row r="1233">
          <cell r="I1233" t="str">
            <v>DD4Q889FD  00102</v>
          </cell>
        </row>
        <row r="1234">
          <cell r="I1234" t="str">
            <v>DD4R005MX  00102</v>
          </cell>
        </row>
        <row r="1235">
          <cell r="I1235" t="str">
            <v>DD4R005MZ  00102</v>
          </cell>
        </row>
        <row r="1236">
          <cell r="I1236" t="str">
            <v>DD4R005NB  00102</v>
          </cell>
        </row>
        <row r="1237">
          <cell r="I1237" t="str">
            <v>DD4R005NC  00102</v>
          </cell>
        </row>
        <row r="1238">
          <cell r="I1238" t="str">
            <v>DD4R051OG  00102</v>
          </cell>
        </row>
        <row r="1239">
          <cell r="I1239" t="str">
            <v>DD4R051OG  00102</v>
          </cell>
        </row>
        <row r="1240">
          <cell r="I1240" t="str">
            <v>DD4R051OG  00102</v>
          </cell>
        </row>
        <row r="1241">
          <cell r="I1241" t="str">
            <v>DD4R350MI  00102</v>
          </cell>
        </row>
        <row r="1242">
          <cell r="I1242" t="str">
            <v>DD4R350MI  00102</v>
          </cell>
        </row>
        <row r="1243">
          <cell r="I1243" t="str">
            <v>DD4R350MI  00102</v>
          </cell>
        </row>
        <row r="1244">
          <cell r="I1244" t="str">
            <v>DD4R350MI  00102</v>
          </cell>
        </row>
        <row r="1245">
          <cell r="I1245" t="str">
            <v>DD4R350MI  00102</v>
          </cell>
        </row>
        <row r="1246">
          <cell r="I1246" t="str">
            <v>DD4R360KL  00102</v>
          </cell>
        </row>
        <row r="1247">
          <cell r="I1247" t="str">
            <v>DD4R360KL  00102</v>
          </cell>
        </row>
        <row r="1248">
          <cell r="I1248" t="str">
            <v>DD4R360KL  00102</v>
          </cell>
        </row>
        <row r="1249">
          <cell r="I1249" t="str">
            <v>DD4R360KL  00102</v>
          </cell>
        </row>
        <row r="1250">
          <cell r="I1250" t="str">
            <v>DD4R380BG  00102</v>
          </cell>
        </row>
        <row r="1251">
          <cell r="I1251" t="str">
            <v>DD4R380BG  00102</v>
          </cell>
        </row>
        <row r="1252">
          <cell r="I1252" t="str">
            <v>DD4R380BG  00102</v>
          </cell>
        </row>
        <row r="1253">
          <cell r="I1253" t="str">
            <v>DD4R380BG  00102</v>
          </cell>
        </row>
        <row r="1254">
          <cell r="I1254" t="str">
            <v>DD4R380BG  00102</v>
          </cell>
        </row>
        <row r="1255">
          <cell r="I1255" t="str">
            <v>DD4R380BG  00102</v>
          </cell>
        </row>
        <row r="1256">
          <cell r="I1256" t="str">
            <v>DD4R380BH  00102</v>
          </cell>
        </row>
        <row r="1257">
          <cell r="I1257" t="str">
            <v>DD4R380BH  00102</v>
          </cell>
        </row>
        <row r="1258">
          <cell r="I1258" t="str">
            <v>DD4R380BH  00102</v>
          </cell>
        </row>
        <row r="1259">
          <cell r="I1259" t="str">
            <v>DD4R380BH  00102</v>
          </cell>
        </row>
        <row r="1260">
          <cell r="I1260" t="str">
            <v>DD4R380BH  00102</v>
          </cell>
        </row>
        <row r="1261">
          <cell r="I1261" t="str">
            <v>DD4R380BH  00102</v>
          </cell>
        </row>
        <row r="1262">
          <cell r="I1262" t="str">
            <v>DD4R380BH  00102</v>
          </cell>
        </row>
        <row r="1263">
          <cell r="I1263" t="str">
            <v>DD4R575FI  00802</v>
          </cell>
        </row>
        <row r="1264">
          <cell r="I1264" t="str">
            <v>DD4R575FI  00802</v>
          </cell>
        </row>
        <row r="1265">
          <cell r="I1265" t="str">
            <v>DD8M515QW  00202</v>
          </cell>
        </row>
        <row r="1266">
          <cell r="I1266" t="str">
            <v>DD8M515TT  00702</v>
          </cell>
        </row>
        <row r="1267">
          <cell r="I1267" t="str">
            <v>DD8M515TT  00702</v>
          </cell>
        </row>
        <row r="1268">
          <cell r="I1268" t="str">
            <v>DD8M752YE  00102</v>
          </cell>
        </row>
        <row r="1269">
          <cell r="I1269" t="str">
            <v>DD8M752YE  00102</v>
          </cell>
        </row>
        <row r="1270">
          <cell r="I1270" t="str">
            <v>DD8M752YE  00102</v>
          </cell>
        </row>
        <row r="1271">
          <cell r="I1271" t="str">
            <v>DD8M752YE  00102</v>
          </cell>
        </row>
        <row r="1272">
          <cell r="I1272" t="str">
            <v>DD8M770KA  00102</v>
          </cell>
        </row>
        <row r="1273">
          <cell r="I1273" t="str">
            <v>DD8M684SX  00102</v>
          </cell>
        </row>
        <row r="1274">
          <cell r="I1274" t="str">
            <v>DD8M684SX  00102</v>
          </cell>
        </row>
        <row r="1275">
          <cell r="I1275" t="str">
            <v>DD8M684SX  00102</v>
          </cell>
        </row>
        <row r="1276">
          <cell r="I1276" t="str">
            <v>DD8M684SX  00102</v>
          </cell>
        </row>
        <row r="1277">
          <cell r="I1277" t="str">
            <v>DD8M684SX  00102</v>
          </cell>
        </row>
        <row r="1278">
          <cell r="I1278" t="str">
            <v>DD8M684SX  00102</v>
          </cell>
        </row>
        <row r="1279">
          <cell r="I1279" t="str">
            <v>DD8M684SX  00102</v>
          </cell>
        </row>
        <row r="1280">
          <cell r="I1280" t="str">
            <v>DD8M684SX  00102</v>
          </cell>
        </row>
        <row r="1281">
          <cell r="I1281" t="str">
            <v>DD8M684SX  00102</v>
          </cell>
        </row>
        <row r="1282">
          <cell r="I1282" t="str">
            <v>DD8M684SX  00102</v>
          </cell>
        </row>
        <row r="1283">
          <cell r="I1283" t="str">
            <v>DD8M684SX  00102</v>
          </cell>
        </row>
        <row r="1284">
          <cell r="I1284" t="str">
            <v>DD8M684SX  00102</v>
          </cell>
        </row>
        <row r="1285">
          <cell r="I1285" t="str">
            <v>DD8M684SX  00102</v>
          </cell>
        </row>
        <row r="1286">
          <cell r="I1286" t="str">
            <v>DD8M684SX  00102</v>
          </cell>
        </row>
        <row r="1287">
          <cell r="I1287" t="str">
            <v>DD8M684SX  00102</v>
          </cell>
        </row>
        <row r="1288">
          <cell r="I1288" t="str">
            <v>DD8M684SX  00102</v>
          </cell>
        </row>
        <row r="1289">
          <cell r="I1289" t="str">
            <v>DD8M684SX  00102</v>
          </cell>
        </row>
        <row r="1290">
          <cell r="I1290" t="str">
            <v>DD8M684SX  00102</v>
          </cell>
        </row>
        <row r="1291">
          <cell r="I1291" t="str">
            <v>DD8M684SX  00102</v>
          </cell>
        </row>
        <row r="1292">
          <cell r="I1292" t="str">
            <v>DD8M684SX  00102</v>
          </cell>
        </row>
        <row r="1293">
          <cell r="I1293" t="str">
            <v>DD8M684SX  00102</v>
          </cell>
        </row>
        <row r="1294">
          <cell r="I1294" t="str">
            <v>DD8M684SX  00102</v>
          </cell>
        </row>
        <row r="1295">
          <cell r="I1295" t="str">
            <v>DD8M684TR  00102</v>
          </cell>
        </row>
        <row r="1296">
          <cell r="I1296" t="str">
            <v>DD8M684TR  00102</v>
          </cell>
        </row>
        <row r="1297">
          <cell r="I1297" t="str">
            <v>DD8M684TR  00102</v>
          </cell>
        </row>
        <row r="1298">
          <cell r="I1298" t="str">
            <v>DD8M836LO  00102</v>
          </cell>
        </row>
        <row r="1299">
          <cell r="I1299" t="str">
            <v>DD8M836LO  00102</v>
          </cell>
        </row>
        <row r="1300">
          <cell r="I1300" t="str">
            <v>DD8M836LO  00302</v>
          </cell>
        </row>
        <row r="1301">
          <cell r="I1301" t="str">
            <v>DD8M037AP  00102</v>
          </cell>
        </row>
        <row r="1302">
          <cell r="I1302" t="str">
            <v>DD8N652BS  00102</v>
          </cell>
        </row>
        <row r="1303">
          <cell r="I1303" t="str">
            <v>DD8N652BS  00102</v>
          </cell>
        </row>
        <row r="1304">
          <cell r="I1304" t="str">
            <v>DD8N652BS  00102</v>
          </cell>
        </row>
        <row r="1305">
          <cell r="I1305" t="str">
            <v>DD8N652BS  00102</v>
          </cell>
        </row>
        <row r="1306">
          <cell r="I1306" t="str">
            <v>DD8N652BS  00102</v>
          </cell>
        </row>
        <row r="1307">
          <cell r="I1307" t="str">
            <v>DD8N652BS  00102</v>
          </cell>
        </row>
        <row r="1308">
          <cell r="I1308" t="str">
            <v>DD8N652BS  00102</v>
          </cell>
        </row>
        <row r="1309">
          <cell r="I1309" t="str">
            <v>DD8N251MJ  00102</v>
          </cell>
        </row>
        <row r="1310">
          <cell r="I1310" t="str">
            <v>DD8N251MJ  00102</v>
          </cell>
        </row>
        <row r="1311">
          <cell r="I1311" t="str">
            <v>DD8N251MJ  00102</v>
          </cell>
        </row>
        <row r="1312">
          <cell r="I1312" t="str">
            <v>DD8N251MP  00102</v>
          </cell>
        </row>
        <row r="1313">
          <cell r="I1313" t="str">
            <v>DD8N251MP  00102</v>
          </cell>
        </row>
        <row r="1314">
          <cell r="I1314" t="str">
            <v>DD8N251MP  00102</v>
          </cell>
        </row>
        <row r="1315">
          <cell r="I1315" t="str">
            <v>DD8N251MP  00102</v>
          </cell>
        </row>
        <row r="1316">
          <cell r="I1316" t="str">
            <v>DD8N251MP  00102</v>
          </cell>
        </row>
        <row r="1317">
          <cell r="I1317" t="str">
            <v>DD8N462XC  00102</v>
          </cell>
        </row>
        <row r="1318">
          <cell r="I1318" t="str">
            <v>DD8N462XC  00102</v>
          </cell>
        </row>
        <row r="1319">
          <cell r="I1319" t="str">
            <v>DD8N462XC  00102</v>
          </cell>
        </row>
        <row r="1320">
          <cell r="I1320" t="str">
            <v>DD8N462XC  00102</v>
          </cell>
        </row>
        <row r="1321">
          <cell r="I1321" t="str">
            <v>DD8N462XC  00102</v>
          </cell>
        </row>
        <row r="1322">
          <cell r="I1322" t="str">
            <v>DD8N462XC  00102</v>
          </cell>
        </row>
        <row r="1323">
          <cell r="I1323" t="str">
            <v>DD8N616AX  00102</v>
          </cell>
        </row>
        <row r="1324">
          <cell r="I1324" t="str">
            <v>DD8N616AX  00102</v>
          </cell>
        </row>
        <row r="1325">
          <cell r="I1325" t="str">
            <v>DD8N616AX  00102</v>
          </cell>
        </row>
        <row r="1326">
          <cell r="I1326" t="str">
            <v>DD8N616AX  00102</v>
          </cell>
        </row>
        <row r="1327">
          <cell r="I1327" t="str">
            <v>DD8N473BK  00102</v>
          </cell>
        </row>
        <row r="1328">
          <cell r="I1328" t="str">
            <v>DD8N473BK  00202</v>
          </cell>
        </row>
        <row r="1329">
          <cell r="I1329" t="str">
            <v>DD8N473BK  00202</v>
          </cell>
        </row>
        <row r="1330">
          <cell r="I1330" t="str">
            <v>DD8N473BK  00202</v>
          </cell>
        </row>
        <row r="1331">
          <cell r="I1331" t="str">
            <v>DD8N473BK  00202</v>
          </cell>
        </row>
        <row r="1332">
          <cell r="I1332" t="str">
            <v>DD8N473BK  00202</v>
          </cell>
        </row>
        <row r="1333">
          <cell r="I1333" t="str">
            <v>DD8N473BK  00302</v>
          </cell>
        </row>
        <row r="1334">
          <cell r="I1334" t="str">
            <v>DD8N473CK  00102</v>
          </cell>
        </row>
        <row r="1335">
          <cell r="I1335" t="str">
            <v>DD8N473CZ  00102</v>
          </cell>
        </row>
        <row r="1336">
          <cell r="I1336" t="str">
            <v>DD8N473CZ  00102</v>
          </cell>
        </row>
        <row r="1337">
          <cell r="I1337" t="str">
            <v>DD8N473CZ  00102</v>
          </cell>
        </row>
        <row r="1338">
          <cell r="I1338" t="str">
            <v>DD8N473CZ  00102</v>
          </cell>
        </row>
        <row r="1339">
          <cell r="I1339" t="str">
            <v>DD8N473CZ  00102</v>
          </cell>
        </row>
        <row r="1340">
          <cell r="I1340" t="str">
            <v>DD8N473CZ  00102</v>
          </cell>
        </row>
        <row r="1341">
          <cell r="I1341" t="str">
            <v>DD8N473CZ  00102</v>
          </cell>
        </row>
        <row r="1342">
          <cell r="I1342" t="str">
            <v>DD8N473CZ  00102</v>
          </cell>
        </row>
        <row r="1343">
          <cell r="I1343" t="str">
            <v>DD8N473DA  00202</v>
          </cell>
        </row>
        <row r="1344">
          <cell r="I1344" t="str">
            <v>DD8O325CD  00102</v>
          </cell>
        </row>
        <row r="1345">
          <cell r="I1345" t="str">
            <v>DD8O325CH  00102</v>
          </cell>
        </row>
        <row r="1346">
          <cell r="I1346" t="str">
            <v>DD8O405CJ  00202</v>
          </cell>
        </row>
        <row r="1347">
          <cell r="I1347" t="str">
            <v>DD8O405CJ  00202</v>
          </cell>
        </row>
        <row r="1348">
          <cell r="I1348" t="str">
            <v>DD8O405CK  00102</v>
          </cell>
        </row>
        <row r="1349">
          <cell r="I1349" t="str">
            <v>DD8O405CK  00102</v>
          </cell>
        </row>
        <row r="1350">
          <cell r="I1350" t="str">
            <v>DD8O405CL  00102</v>
          </cell>
        </row>
        <row r="1351">
          <cell r="I1351" t="str">
            <v>DD8O405CL  00102</v>
          </cell>
        </row>
        <row r="1352">
          <cell r="I1352" t="str">
            <v>DD8O405CM  00102</v>
          </cell>
        </row>
        <row r="1353">
          <cell r="I1353" t="str">
            <v>DD8O405CM  00102</v>
          </cell>
        </row>
        <row r="1354">
          <cell r="I1354" t="str">
            <v>DD8O405CN  00102</v>
          </cell>
        </row>
        <row r="1355">
          <cell r="I1355" t="str">
            <v>DD8O405CT  00102</v>
          </cell>
        </row>
        <row r="1356">
          <cell r="I1356" t="str">
            <v>DD8O405CT  00102</v>
          </cell>
        </row>
        <row r="1357">
          <cell r="I1357" t="str">
            <v>DD8O405CT  00102</v>
          </cell>
        </row>
        <row r="1358">
          <cell r="I1358" t="str">
            <v>DD8O405CT  00102</v>
          </cell>
        </row>
        <row r="1359">
          <cell r="I1359" t="str">
            <v>DD8O405CT  00102</v>
          </cell>
        </row>
        <row r="1360">
          <cell r="I1360" t="str">
            <v>DD8O405CT  00102</v>
          </cell>
        </row>
        <row r="1361">
          <cell r="I1361" t="str">
            <v>DD8O405CT  00102</v>
          </cell>
        </row>
        <row r="1362">
          <cell r="I1362" t="str">
            <v>DD8O405CT  00102</v>
          </cell>
        </row>
        <row r="1363">
          <cell r="I1363" t="str">
            <v>DD8O405CT  00102</v>
          </cell>
        </row>
        <row r="1364">
          <cell r="I1364" t="str">
            <v>DD8O405CT  00302</v>
          </cell>
        </row>
        <row r="1365">
          <cell r="I1365" t="str">
            <v>DD8O600XT  00102</v>
          </cell>
        </row>
        <row r="1366">
          <cell r="I1366" t="str">
            <v>DD8O600XT  00102</v>
          </cell>
        </row>
        <row r="1367">
          <cell r="I1367" t="str">
            <v>DD8O600XT  00102</v>
          </cell>
        </row>
        <row r="1368">
          <cell r="I1368" t="str">
            <v>DD8O600XT  00102</v>
          </cell>
        </row>
        <row r="1369">
          <cell r="I1369" t="str">
            <v>DD8O600XT  00102</v>
          </cell>
        </row>
        <row r="1370">
          <cell r="I1370" t="str">
            <v>DD8O600XT  00102</v>
          </cell>
        </row>
        <row r="1371">
          <cell r="I1371" t="str">
            <v>DD8O600XT  00102</v>
          </cell>
        </row>
        <row r="1372">
          <cell r="I1372" t="str">
            <v>DD8O600XT  00102</v>
          </cell>
        </row>
        <row r="1373">
          <cell r="I1373" t="str">
            <v>DD8O165EE  00102</v>
          </cell>
        </row>
        <row r="1374">
          <cell r="I1374" t="str">
            <v>DD8O165EE  00102</v>
          </cell>
        </row>
        <row r="1375">
          <cell r="I1375" t="str">
            <v>DD8O165EE  00102</v>
          </cell>
        </row>
        <row r="1376">
          <cell r="I1376" t="str">
            <v>DD8O165EE  00102</v>
          </cell>
        </row>
        <row r="1377">
          <cell r="I1377" t="str">
            <v>DD8O165EE  00102</v>
          </cell>
        </row>
        <row r="1378">
          <cell r="I1378" t="str">
            <v>DD8O165EE  00102</v>
          </cell>
        </row>
        <row r="1379">
          <cell r="I1379" t="str">
            <v>DD8O165EE  00102</v>
          </cell>
        </row>
        <row r="1380">
          <cell r="I1380" t="str">
            <v>DD8O165EE  00102</v>
          </cell>
        </row>
        <row r="1381">
          <cell r="I1381" t="str">
            <v>DD8O165EE  00102</v>
          </cell>
        </row>
        <row r="1382">
          <cell r="I1382" t="str">
            <v>DD8O165EE  00102</v>
          </cell>
        </row>
        <row r="1383">
          <cell r="I1383" t="str">
            <v>DD8O165EE  00102</v>
          </cell>
        </row>
        <row r="1384">
          <cell r="I1384" t="str">
            <v>DD8O165EE  00102</v>
          </cell>
        </row>
        <row r="1385">
          <cell r="I1385" t="str">
            <v>DD8O165EE  00102</v>
          </cell>
        </row>
        <row r="1386">
          <cell r="I1386" t="str">
            <v>DD8O165EE  00102</v>
          </cell>
        </row>
        <row r="1387">
          <cell r="I1387" t="str">
            <v>DD8O165EE  00102</v>
          </cell>
        </row>
        <row r="1388">
          <cell r="I1388" t="str">
            <v>DD8O165EE  00102</v>
          </cell>
        </row>
        <row r="1389">
          <cell r="I1389" t="str">
            <v>DD8O165EE  00102</v>
          </cell>
        </row>
        <row r="1390">
          <cell r="I1390" t="str">
            <v>DD8O165EE  00102</v>
          </cell>
        </row>
        <row r="1391">
          <cell r="I1391" t="str">
            <v>DD8O165EE  00102</v>
          </cell>
        </row>
        <row r="1392">
          <cell r="I1392" t="str">
            <v>DD8O165EE  00102</v>
          </cell>
        </row>
        <row r="1393">
          <cell r="I1393" t="str">
            <v>DD8O090AB  00102</v>
          </cell>
        </row>
        <row r="1394">
          <cell r="I1394" t="str">
            <v>DD8O090AB  00102</v>
          </cell>
        </row>
        <row r="1395">
          <cell r="I1395" t="str">
            <v>DD8O090AB  00102</v>
          </cell>
        </row>
        <row r="1396">
          <cell r="I1396" t="str">
            <v>DD8O090AB  00102</v>
          </cell>
        </row>
        <row r="1397">
          <cell r="I1397" t="str">
            <v>DD8O090AB  00102</v>
          </cell>
        </row>
        <row r="1398">
          <cell r="I1398" t="str">
            <v>DD8O090AB  00102</v>
          </cell>
        </row>
        <row r="1399">
          <cell r="I1399" t="str">
            <v>DD8O090AB  00102</v>
          </cell>
        </row>
        <row r="1400">
          <cell r="I1400" t="str">
            <v>DD8P278DG  00102</v>
          </cell>
        </row>
        <row r="1401">
          <cell r="I1401" t="str">
            <v>DD8P278DG  00102</v>
          </cell>
        </row>
        <row r="1402">
          <cell r="I1402" t="str">
            <v>DD8P278DG  00102</v>
          </cell>
        </row>
        <row r="1403">
          <cell r="I1403" t="str">
            <v>DD8P278DG  00102</v>
          </cell>
        </row>
        <row r="1404">
          <cell r="I1404" t="str">
            <v>DD8P614BJ  00102</v>
          </cell>
        </row>
        <row r="1405">
          <cell r="I1405" t="str">
            <v>DD8P852ZC  00102</v>
          </cell>
        </row>
        <row r="1406">
          <cell r="I1406" t="str">
            <v>DD8P853AZ  01902</v>
          </cell>
        </row>
        <row r="1407">
          <cell r="I1407" t="str">
            <v>DD8P853BQ  00102</v>
          </cell>
        </row>
        <row r="1408">
          <cell r="I1408" t="str">
            <v>DD8P853BQ  00102</v>
          </cell>
        </row>
        <row r="1409">
          <cell r="I1409" t="str">
            <v>DD8P853BQ  00102</v>
          </cell>
        </row>
        <row r="1410">
          <cell r="I1410" t="str">
            <v>DD8P853CV  00102</v>
          </cell>
        </row>
        <row r="1411">
          <cell r="I1411" t="str">
            <v>DD8P853CV  00102</v>
          </cell>
        </row>
        <row r="1412">
          <cell r="I1412" t="str">
            <v>DD8P671AI  00202</v>
          </cell>
        </row>
        <row r="1413">
          <cell r="I1413" t="str">
            <v>DD8P671AI  00202</v>
          </cell>
        </row>
        <row r="1414">
          <cell r="I1414" t="str">
            <v>DD8P671AI  00202</v>
          </cell>
        </row>
        <row r="1415">
          <cell r="I1415" t="str">
            <v>DD8P671AI  00202</v>
          </cell>
        </row>
        <row r="1416">
          <cell r="I1416" t="str">
            <v>DD8P671AI  00202</v>
          </cell>
        </row>
        <row r="1417">
          <cell r="I1417" t="str">
            <v>DD8P231WH  00102</v>
          </cell>
        </row>
        <row r="1418">
          <cell r="I1418" t="str">
            <v>DD8P231WH  00102</v>
          </cell>
        </row>
        <row r="1419">
          <cell r="I1419" t="str">
            <v>DD8P231WH  00102</v>
          </cell>
        </row>
        <row r="1420">
          <cell r="I1420" t="str">
            <v>DD8P231WH  00102</v>
          </cell>
        </row>
        <row r="1421">
          <cell r="I1421" t="str">
            <v>DD8P231WH  00102</v>
          </cell>
        </row>
        <row r="1422">
          <cell r="I1422" t="str">
            <v>DD8P231WH  00102</v>
          </cell>
        </row>
        <row r="1423">
          <cell r="I1423" t="str">
            <v>DD8P231WH  00102</v>
          </cell>
        </row>
        <row r="1424">
          <cell r="I1424" t="str">
            <v>DD8P231WH  00102</v>
          </cell>
        </row>
        <row r="1425">
          <cell r="I1425" t="str">
            <v>DD8Q277ND  00102</v>
          </cell>
        </row>
        <row r="1426">
          <cell r="I1426" t="str">
            <v>DD8Q460AL  00102</v>
          </cell>
        </row>
        <row r="1427">
          <cell r="I1427" t="str">
            <v>DD8Q460AM  00102</v>
          </cell>
        </row>
        <row r="1428">
          <cell r="I1428" t="str">
            <v>DD8Q460AN  00102</v>
          </cell>
        </row>
        <row r="1429">
          <cell r="I1429" t="str">
            <v>DD8Q460BC  00102</v>
          </cell>
        </row>
        <row r="1430">
          <cell r="I1430" t="str">
            <v>DD8Q460BD  00102</v>
          </cell>
        </row>
        <row r="1431">
          <cell r="I1431" t="str">
            <v>DD8Q996AE  00102</v>
          </cell>
        </row>
        <row r="1432">
          <cell r="I1432" t="str">
            <v>DD8Q996AE  00102</v>
          </cell>
        </row>
        <row r="1433">
          <cell r="I1433" t="str">
            <v>DD8Q996AE  00102</v>
          </cell>
        </row>
        <row r="1434">
          <cell r="I1434" t="str">
            <v>DD8Q996AE  00102</v>
          </cell>
        </row>
        <row r="1435">
          <cell r="I1435" t="str">
            <v>DD8Q996AE  00102</v>
          </cell>
        </row>
        <row r="1436">
          <cell r="I1436" t="str">
            <v>DD8Q996AE  00102</v>
          </cell>
        </row>
        <row r="1437">
          <cell r="I1437" t="str">
            <v>DD8Q996AE  00102</v>
          </cell>
        </row>
        <row r="1438">
          <cell r="I1438" t="str">
            <v>DD8Q996AE  00102</v>
          </cell>
        </row>
        <row r="1439">
          <cell r="I1439" t="str">
            <v>DD8Q996AE  00102</v>
          </cell>
        </row>
        <row r="1440">
          <cell r="I1440" t="str">
            <v>DD8Q996AE  00102</v>
          </cell>
        </row>
        <row r="1441">
          <cell r="I1441" t="str">
            <v>DD8Q996AE  00102</v>
          </cell>
        </row>
        <row r="1442">
          <cell r="I1442" t="str">
            <v>DD9M024QI  00102</v>
          </cell>
        </row>
        <row r="1443">
          <cell r="I1443" t="str">
            <v>DD9M024QI  00202</v>
          </cell>
        </row>
        <row r="1444">
          <cell r="I1444" t="str">
            <v>DD9M024QI  00302</v>
          </cell>
        </row>
        <row r="1445">
          <cell r="I1445" t="str">
            <v>DD9M207WE  00102</v>
          </cell>
        </row>
        <row r="1446">
          <cell r="I1446" t="str">
            <v>DD9M280LR  00102</v>
          </cell>
        </row>
        <row r="1447">
          <cell r="I1447" t="str">
            <v>DD9M280LR  00102</v>
          </cell>
        </row>
        <row r="1448">
          <cell r="I1448" t="str">
            <v>DD9M280LR  00102</v>
          </cell>
        </row>
        <row r="1449">
          <cell r="I1449" t="str">
            <v>DD9M280LR  00102</v>
          </cell>
        </row>
        <row r="1450">
          <cell r="I1450" t="str">
            <v>DD9M280LR  00102</v>
          </cell>
        </row>
        <row r="1451">
          <cell r="I1451" t="str">
            <v>DD9M280LR  00102</v>
          </cell>
        </row>
        <row r="1452">
          <cell r="I1452" t="str">
            <v>DD9M305BB  00102</v>
          </cell>
        </row>
        <row r="1453">
          <cell r="I1453" t="str">
            <v>DD9M305BB  00102</v>
          </cell>
        </row>
        <row r="1454">
          <cell r="I1454" t="str">
            <v>DD9M305BB  00202</v>
          </cell>
        </row>
        <row r="1455">
          <cell r="I1455" t="str">
            <v>DD9M305BB  00202</v>
          </cell>
        </row>
        <row r="1456">
          <cell r="I1456" t="str">
            <v>DD9M351GI  00102</v>
          </cell>
        </row>
        <row r="1457">
          <cell r="I1457" t="str">
            <v>DD9M351GI  00102</v>
          </cell>
        </row>
        <row r="1458">
          <cell r="I1458" t="str">
            <v>DD9M351GI  00102</v>
          </cell>
        </row>
        <row r="1459">
          <cell r="I1459" t="str">
            <v>DD9M351GI  00102</v>
          </cell>
        </row>
        <row r="1460">
          <cell r="I1460" t="str">
            <v>DD9M351GI  00102</v>
          </cell>
        </row>
        <row r="1461">
          <cell r="I1461" t="str">
            <v>DD9M351GI  00102</v>
          </cell>
        </row>
        <row r="1462">
          <cell r="I1462" t="str">
            <v>DD9M351GI  00102</v>
          </cell>
        </row>
        <row r="1463">
          <cell r="I1463" t="str">
            <v>DD9M351GI  00102</v>
          </cell>
        </row>
        <row r="1464">
          <cell r="I1464" t="str">
            <v>DD9M351GI  00102</v>
          </cell>
        </row>
        <row r="1465">
          <cell r="I1465" t="str">
            <v>DD9M351GI  00102</v>
          </cell>
        </row>
        <row r="1466">
          <cell r="I1466" t="str">
            <v>DD9M351GI  00102</v>
          </cell>
        </row>
        <row r="1467">
          <cell r="I1467" t="str">
            <v>DD9M351GI  00102</v>
          </cell>
        </row>
        <row r="1468">
          <cell r="I1468" t="str">
            <v>DD9M351GI  00102</v>
          </cell>
        </row>
        <row r="1469">
          <cell r="I1469" t="str">
            <v>DD9M351GI  00102</v>
          </cell>
        </row>
        <row r="1470">
          <cell r="I1470" t="str">
            <v>DD9M351GI  00102</v>
          </cell>
        </row>
        <row r="1471">
          <cell r="I1471" t="str">
            <v>DD9M351GI  00102</v>
          </cell>
        </row>
        <row r="1472">
          <cell r="I1472" t="str">
            <v>DD9M351GI  00102</v>
          </cell>
        </row>
        <row r="1473">
          <cell r="I1473" t="str">
            <v>DD9M351GI  00102</v>
          </cell>
        </row>
        <row r="1474">
          <cell r="I1474" t="str">
            <v>DD9M351GI  00102</v>
          </cell>
        </row>
        <row r="1475">
          <cell r="I1475" t="str">
            <v>DD9M351GI  00102</v>
          </cell>
        </row>
        <row r="1476">
          <cell r="I1476" t="str">
            <v>DD9M351GI  00102</v>
          </cell>
        </row>
        <row r="1477">
          <cell r="I1477" t="str">
            <v>DD9M351GI  00102</v>
          </cell>
        </row>
        <row r="1478">
          <cell r="I1478" t="str">
            <v>DD9M351GI  00102</v>
          </cell>
        </row>
        <row r="1479">
          <cell r="I1479" t="str">
            <v>DD9M351GI  00102</v>
          </cell>
        </row>
        <row r="1480">
          <cell r="I1480" t="str">
            <v>DD9M351GI  00102</v>
          </cell>
        </row>
        <row r="1481">
          <cell r="I1481" t="str">
            <v>DD9M351GI  00102</v>
          </cell>
        </row>
        <row r="1482">
          <cell r="I1482" t="str">
            <v>DD9M351GI  00102</v>
          </cell>
        </row>
        <row r="1483">
          <cell r="I1483" t="str">
            <v>DD9M351GI  00102</v>
          </cell>
        </row>
        <row r="1484">
          <cell r="I1484" t="str">
            <v>DD9M351GJ  00102</v>
          </cell>
        </row>
        <row r="1485">
          <cell r="I1485" t="str">
            <v>DD9M351GJ  00102</v>
          </cell>
        </row>
        <row r="1486">
          <cell r="I1486" t="str">
            <v>DD9M351GJ  00102</v>
          </cell>
        </row>
        <row r="1487">
          <cell r="I1487" t="str">
            <v>DD9M351GJ  00102</v>
          </cell>
        </row>
        <row r="1488">
          <cell r="I1488" t="str">
            <v>DD9M351GJ  00102</v>
          </cell>
        </row>
        <row r="1489">
          <cell r="I1489" t="str">
            <v>DD9M351GJ  00102</v>
          </cell>
        </row>
        <row r="1490">
          <cell r="I1490" t="str">
            <v>DD9M351GJ  00102</v>
          </cell>
        </row>
        <row r="1491">
          <cell r="I1491" t="str">
            <v>DD9M575HJ  00102</v>
          </cell>
        </row>
        <row r="1492">
          <cell r="I1492" t="str">
            <v>DD9M575HJ  00102</v>
          </cell>
        </row>
        <row r="1493">
          <cell r="I1493" t="str">
            <v>DD9M575HJ  00102</v>
          </cell>
        </row>
        <row r="1494">
          <cell r="I1494" t="str">
            <v>DD9M575HJ  00102</v>
          </cell>
        </row>
        <row r="1495">
          <cell r="I1495" t="str">
            <v>DD9M575HJ  00102</v>
          </cell>
        </row>
        <row r="1496">
          <cell r="I1496" t="str">
            <v>DD9M575HJ  00102</v>
          </cell>
        </row>
        <row r="1497">
          <cell r="I1497" t="str">
            <v>DD9M575HJ  00102</v>
          </cell>
        </row>
        <row r="1498">
          <cell r="I1498" t="str">
            <v>DD9M575HJ  00102</v>
          </cell>
        </row>
        <row r="1499">
          <cell r="I1499" t="str">
            <v>DD9M575HJ  00102</v>
          </cell>
        </row>
        <row r="1500">
          <cell r="I1500" t="str">
            <v>DD9M575HJ  00102</v>
          </cell>
        </row>
        <row r="1501">
          <cell r="I1501" t="str">
            <v>DD9M575HJ  00102</v>
          </cell>
        </row>
        <row r="1502">
          <cell r="I1502" t="str">
            <v>DD9M575HJ  00102</v>
          </cell>
        </row>
        <row r="1503">
          <cell r="I1503" t="str">
            <v>DD9M575HJ  00102</v>
          </cell>
        </row>
        <row r="1504">
          <cell r="I1504" t="str">
            <v>DD9M575HJ  00102</v>
          </cell>
        </row>
        <row r="1505">
          <cell r="I1505" t="str">
            <v>DD9M575HJ  00102</v>
          </cell>
        </row>
        <row r="1506">
          <cell r="I1506" t="str">
            <v>DD9M575HJ  00102</v>
          </cell>
        </row>
        <row r="1507">
          <cell r="I1507" t="str">
            <v>DD9M575HJ  00102</v>
          </cell>
        </row>
        <row r="1508">
          <cell r="I1508" t="str">
            <v>DD9M575HJ  00102</v>
          </cell>
        </row>
        <row r="1509">
          <cell r="I1509" t="str">
            <v>DD9M575HJ  00102</v>
          </cell>
        </row>
        <row r="1510">
          <cell r="I1510" t="str">
            <v>DD9M575HJ  00102</v>
          </cell>
        </row>
        <row r="1511">
          <cell r="I1511" t="str">
            <v>DD9M575HJ  00102</v>
          </cell>
        </row>
        <row r="1512">
          <cell r="I1512" t="str">
            <v>DD9M575HJ  00102</v>
          </cell>
        </row>
        <row r="1513">
          <cell r="I1513" t="str">
            <v>DD9M575HJ  00202</v>
          </cell>
        </row>
        <row r="1514">
          <cell r="I1514" t="str">
            <v>DD9M575HJ  00202</v>
          </cell>
        </row>
        <row r="1515">
          <cell r="I1515" t="str">
            <v>DD9M575HJ  00202</v>
          </cell>
        </row>
        <row r="1516">
          <cell r="I1516" t="str">
            <v>DD9M575HJ  00202</v>
          </cell>
        </row>
        <row r="1517">
          <cell r="I1517" t="str">
            <v>DD9M575HJ  00202</v>
          </cell>
        </row>
        <row r="1518">
          <cell r="I1518" t="str">
            <v>DD9M575HJ  00202</v>
          </cell>
        </row>
        <row r="1519">
          <cell r="I1519" t="str">
            <v>DD9M575HJ  00202</v>
          </cell>
        </row>
        <row r="1520">
          <cell r="I1520" t="str">
            <v>DD9M575HJ  00202</v>
          </cell>
        </row>
        <row r="1521">
          <cell r="I1521" t="str">
            <v>DD9M575HJ  00202</v>
          </cell>
        </row>
        <row r="1522">
          <cell r="I1522" t="str">
            <v>DD9M575HJ  00202</v>
          </cell>
        </row>
        <row r="1523">
          <cell r="I1523" t="str">
            <v>DD9M575HJ  00202</v>
          </cell>
        </row>
        <row r="1524">
          <cell r="I1524" t="str">
            <v>DD9M575HJ  00202</v>
          </cell>
        </row>
        <row r="1525">
          <cell r="I1525" t="str">
            <v>DD9M575HJ  00202</v>
          </cell>
        </row>
        <row r="1526">
          <cell r="I1526" t="str">
            <v>DD9M575HJ  00202</v>
          </cell>
        </row>
        <row r="1527">
          <cell r="I1527" t="str">
            <v>DD9M575HJ  00202</v>
          </cell>
        </row>
        <row r="1528">
          <cell r="I1528" t="str">
            <v>DD9M575HJ  00202</v>
          </cell>
        </row>
        <row r="1529">
          <cell r="I1529" t="str">
            <v>DD9M575HJ  00202</v>
          </cell>
        </row>
        <row r="1530">
          <cell r="I1530" t="str">
            <v>DD9M575HJ  00202</v>
          </cell>
        </row>
        <row r="1531">
          <cell r="I1531" t="str">
            <v>DD9M575HJ  00202</v>
          </cell>
        </row>
        <row r="1532">
          <cell r="I1532" t="str">
            <v>DD9M575HJ  00202</v>
          </cell>
        </row>
        <row r="1533">
          <cell r="I1533" t="str">
            <v>DD9M575HJ  00202</v>
          </cell>
        </row>
        <row r="1534">
          <cell r="I1534" t="str">
            <v>DD9M575HJ  00202</v>
          </cell>
        </row>
        <row r="1535">
          <cell r="I1535" t="str">
            <v>DD9M575HJ  00202</v>
          </cell>
        </row>
        <row r="1536">
          <cell r="I1536" t="str">
            <v>DD9M575HJ  00202</v>
          </cell>
        </row>
        <row r="1537">
          <cell r="I1537" t="str">
            <v>DD9M575HJ  00202</v>
          </cell>
        </row>
        <row r="1538">
          <cell r="I1538" t="str">
            <v>DD9M575HJ  00202</v>
          </cell>
        </row>
        <row r="1539">
          <cell r="I1539" t="str">
            <v>DD9M575HJ  00202</v>
          </cell>
        </row>
        <row r="1540">
          <cell r="I1540" t="str">
            <v>DD9M606EO  00102</v>
          </cell>
        </row>
        <row r="1541">
          <cell r="I1541" t="str">
            <v>DD9M606EO  00102</v>
          </cell>
        </row>
        <row r="1542">
          <cell r="I1542" t="str">
            <v>DD9M606EO  00102</v>
          </cell>
        </row>
        <row r="1543">
          <cell r="I1543" t="str">
            <v>DD9M606EO  00202</v>
          </cell>
        </row>
        <row r="1544">
          <cell r="I1544" t="str">
            <v>DD9M656DW  00402</v>
          </cell>
        </row>
        <row r="1545">
          <cell r="I1545" t="str">
            <v>DD9M778DW  00102</v>
          </cell>
        </row>
        <row r="1546">
          <cell r="I1546" t="str">
            <v>DD9M778DW  00102</v>
          </cell>
        </row>
        <row r="1547">
          <cell r="I1547" t="str">
            <v>DD9M778DW  00102</v>
          </cell>
        </row>
        <row r="1548">
          <cell r="I1548" t="str">
            <v>DD9M778DW  00102</v>
          </cell>
        </row>
        <row r="1549">
          <cell r="I1549" t="str">
            <v>DD9M778DW  00102</v>
          </cell>
        </row>
        <row r="1550">
          <cell r="I1550" t="str">
            <v>DD9M778DW  00102</v>
          </cell>
        </row>
        <row r="1551">
          <cell r="I1551" t="str">
            <v>DD9M778DW  00102</v>
          </cell>
        </row>
        <row r="1552">
          <cell r="I1552" t="str">
            <v>DD9M778DW  00102</v>
          </cell>
        </row>
        <row r="1553">
          <cell r="I1553" t="str">
            <v>DD9M778DW  00102</v>
          </cell>
        </row>
        <row r="1554">
          <cell r="I1554" t="str">
            <v>DD9M778DW  00102</v>
          </cell>
        </row>
        <row r="1555">
          <cell r="I1555" t="str">
            <v>DD9M653GO  00102</v>
          </cell>
        </row>
        <row r="1556">
          <cell r="I1556" t="str">
            <v>DD9M653GO  00102</v>
          </cell>
        </row>
        <row r="1557">
          <cell r="I1557" t="str">
            <v>DD9M653GO  00102</v>
          </cell>
        </row>
        <row r="1558">
          <cell r="I1558" t="str">
            <v>DD9M653GO  00102</v>
          </cell>
        </row>
        <row r="1559">
          <cell r="I1559" t="str">
            <v>DD9M653GO  00102</v>
          </cell>
        </row>
        <row r="1560">
          <cell r="I1560" t="str">
            <v>DD9M653GO  00102</v>
          </cell>
        </row>
        <row r="1561">
          <cell r="I1561" t="str">
            <v>DD9M653GO  00102</v>
          </cell>
        </row>
        <row r="1562">
          <cell r="I1562" t="str">
            <v>DD9M653GO  00102</v>
          </cell>
        </row>
        <row r="1563">
          <cell r="I1563" t="str">
            <v>DD9M653GO  00102</v>
          </cell>
        </row>
        <row r="1564">
          <cell r="I1564" t="str">
            <v>DD9M653GO  00102</v>
          </cell>
        </row>
        <row r="1565">
          <cell r="I1565" t="str">
            <v>DD9M965AJ  00702</v>
          </cell>
        </row>
        <row r="1566">
          <cell r="I1566" t="str">
            <v>DD9M965AJ  00702</v>
          </cell>
        </row>
        <row r="1567">
          <cell r="I1567" t="str">
            <v>DD9N111BN  00102</v>
          </cell>
        </row>
        <row r="1568">
          <cell r="I1568" t="str">
            <v>DD9N111BN  00102</v>
          </cell>
        </row>
        <row r="1569">
          <cell r="I1569" t="str">
            <v>DD9N377ZZ  00102</v>
          </cell>
        </row>
        <row r="1570">
          <cell r="I1570" t="str">
            <v>DD9N377ZZ  00102</v>
          </cell>
        </row>
        <row r="1571">
          <cell r="I1571" t="str">
            <v>DD9N377ZZ  00102</v>
          </cell>
        </row>
        <row r="1572">
          <cell r="I1572" t="str">
            <v>DD9N377ZZ  00102</v>
          </cell>
        </row>
        <row r="1573">
          <cell r="I1573" t="str">
            <v>DD9N377ZZ  00102</v>
          </cell>
        </row>
        <row r="1574">
          <cell r="I1574" t="str">
            <v>DD9N382MT  00102</v>
          </cell>
        </row>
        <row r="1575">
          <cell r="I1575" t="str">
            <v>DD9N382MU  00102</v>
          </cell>
        </row>
        <row r="1576">
          <cell r="I1576" t="str">
            <v>DD9N830AS  00102</v>
          </cell>
        </row>
        <row r="1577">
          <cell r="I1577" t="str">
            <v>DD9N271UW  00102</v>
          </cell>
        </row>
        <row r="1578">
          <cell r="I1578" t="str">
            <v>DD9N271UW  00102</v>
          </cell>
        </row>
        <row r="1579">
          <cell r="I1579" t="str">
            <v>DD9N271UW  00102</v>
          </cell>
        </row>
        <row r="1580">
          <cell r="I1580" t="str">
            <v>DD9N271UW  00102</v>
          </cell>
        </row>
        <row r="1581">
          <cell r="I1581" t="str">
            <v>DD9N271VU  00402</v>
          </cell>
        </row>
        <row r="1582">
          <cell r="I1582" t="str">
            <v>DD9N755UP  00302</v>
          </cell>
        </row>
        <row r="1583">
          <cell r="I1583" t="str">
            <v>DD9N725UM  00202</v>
          </cell>
        </row>
        <row r="1584">
          <cell r="I1584" t="str">
            <v>DD9N725UM  00202</v>
          </cell>
        </row>
        <row r="1585">
          <cell r="I1585" t="str">
            <v>DD9N731PW  01102</v>
          </cell>
        </row>
        <row r="1586">
          <cell r="I1586" t="str">
            <v>DD9N731PW  01302</v>
          </cell>
        </row>
        <row r="1587">
          <cell r="I1587" t="str">
            <v>DD9N731PW  01302</v>
          </cell>
        </row>
        <row r="1588">
          <cell r="I1588" t="str">
            <v>DD9N731PW  01402</v>
          </cell>
        </row>
        <row r="1589">
          <cell r="I1589" t="str">
            <v>DD9N871AD  00102</v>
          </cell>
        </row>
        <row r="1590">
          <cell r="I1590" t="str">
            <v>DD9N871AD  00102</v>
          </cell>
        </row>
        <row r="1591">
          <cell r="I1591" t="str">
            <v>DD9N871AD  00102</v>
          </cell>
        </row>
        <row r="1592">
          <cell r="I1592" t="str">
            <v>DD9N314TS  00102</v>
          </cell>
        </row>
        <row r="1593">
          <cell r="I1593" t="str">
            <v>DD9N314TS  00102</v>
          </cell>
        </row>
        <row r="1594">
          <cell r="I1594" t="str">
            <v>DD9N314WD  00102</v>
          </cell>
        </row>
        <row r="1595">
          <cell r="I1595" t="str">
            <v>DD9N314WD  00102</v>
          </cell>
        </row>
        <row r="1596">
          <cell r="I1596" t="str">
            <v>DD9N314WD  00102</v>
          </cell>
        </row>
        <row r="1597">
          <cell r="I1597" t="str">
            <v>DD9N314WD  00102</v>
          </cell>
        </row>
        <row r="1598">
          <cell r="I1598" t="str">
            <v>DD9N314WD  00102</v>
          </cell>
        </row>
        <row r="1599">
          <cell r="I1599" t="str">
            <v>DD9N314WD  00102</v>
          </cell>
        </row>
        <row r="1600">
          <cell r="I1600" t="str">
            <v>DD9N314WD  00102</v>
          </cell>
        </row>
        <row r="1601">
          <cell r="I1601" t="str">
            <v>DD9N314WD  00102</v>
          </cell>
        </row>
        <row r="1602">
          <cell r="I1602" t="str">
            <v>DD9N314WD  00102</v>
          </cell>
        </row>
        <row r="1603">
          <cell r="I1603" t="str">
            <v>DD9N314WD  00102</v>
          </cell>
        </row>
        <row r="1604">
          <cell r="I1604" t="str">
            <v>DD9N314XU  00102</v>
          </cell>
        </row>
        <row r="1605">
          <cell r="I1605" t="str">
            <v>DD9N314XU  00102</v>
          </cell>
        </row>
        <row r="1606">
          <cell r="I1606" t="str">
            <v>DD9N314XU  00102</v>
          </cell>
        </row>
        <row r="1607">
          <cell r="I1607" t="str">
            <v>DD9N314XU  00102</v>
          </cell>
        </row>
        <row r="1608">
          <cell r="I1608" t="str">
            <v>DD9N314XU  00102</v>
          </cell>
        </row>
        <row r="1609">
          <cell r="I1609" t="str">
            <v>DD9N314XU  00102</v>
          </cell>
        </row>
        <row r="1610">
          <cell r="I1610" t="str">
            <v>DD9N314XU  00102</v>
          </cell>
        </row>
        <row r="1611">
          <cell r="I1611" t="str">
            <v>DD9N314XU  00102</v>
          </cell>
        </row>
        <row r="1612">
          <cell r="I1612" t="str">
            <v>DD9N314XU  00102</v>
          </cell>
        </row>
        <row r="1613">
          <cell r="I1613" t="str">
            <v>DD9N314XU  00102</v>
          </cell>
        </row>
        <row r="1614">
          <cell r="I1614" t="str">
            <v>DD9N314YQ  00102</v>
          </cell>
        </row>
        <row r="1615">
          <cell r="I1615" t="str">
            <v>DD9N314YQ  00102</v>
          </cell>
        </row>
        <row r="1616">
          <cell r="I1616" t="str">
            <v>DD9N314ZH  00102</v>
          </cell>
        </row>
        <row r="1617">
          <cell r="I1617" t="str">
            <v>DD9N314ZH  00102</v>
          </cell>
        </row>
        <row r="1618">
          <cell r="I1618" t="str">
            <v>DD9N314ZH  00102</v>
          </cell>
        </row>
        <row r="1619">
          <cell r="I1619" t="str">
            <v>DD9N314ZH  00102</v>
          </cell>
        </row>
        <row r="1620">
          <cell r="I1620" t="str">
            <v>DD9N314ZH  00102</v>
          </cell>
        </row>
        <row r="1621">
          <cell r="I1621" t="str">
            <v>DD9N314ZH  00102</v>
          </cell>
        </row>
        <row r="1622">
          <cell r="I1622" t="str">
            <v>DD9N315BB  00102</v>
          </cell>
        </row>
        <row r="1623">
          <cell r="I1623" t="str">
            <v>DD9N315BB  00102</v>
          </cell>
        </row>
        <row r="1624">
          <cell r="I1624" t="str">
            <v>DD9N315BB  00102</v>
          </cell>
        </row>
        <row r="1625">
          <cell r="I1625" t="str">
            <v>DD9N315BB  00102</v>
          </cell>
        </row>
        <row r="1626">
          <cell r="I1626" t="str">
            <v>DD9N315BB  00102</v>
          </cell>
        </row>
        <row r="1627">
          <cell r="I1627" t="str">
            <v>DD9N315BB  00102</v>
          </cell>
        </row>
        <row r="1628">
          <cell r="I1628" t="str">
            <v>DD9N315BB  00102</v>
          </cell>
        </row>
        <row r="1629">
          <cell r="I1629" t="str">
            <v>DD9N315CK  00102</v>
          </cell>
        </row>
        <row r="1630">
          <cell r="I1630" t="str">
            <v>DD9N315CK  00102</v>
          </cell>
        </row>
        <row r="1631">
          <cell r="I1631" t="str">
            <v>DD9N315CK  00102</v>
          </cell>
        </row>
        <row r="1632">
          <cell r="I1632" t="str">
            <v>DD9N315CK  00102</v>
          </cell>
        </row>
        <row r="1633">
          <cell r="I1633" t="str">
            <v>DD9N315CK  00102</v>
          </cell>
        </row>
        <row r="1634">
          <cell r="I1634" t="str">
            <v>DD9N315CK  00102</v>
          </cell>
        </row>
        <row r="1635">
          <cell r="I1635" t="str">
            <v>DD9N315CK  00102</v>
          </cell>
        </row>
        <row r="1636">
          <cell r="I1636" t="str">
            <v>DD9N315CK  00102</v>
          </cell>
        </row>
        <row r="1637">
          <cell r="I1637" t="str">
            <v>DD9N433CS  00202</v>
          </cell>
        </row>
        <row r="1638">
          <cell r="I1638" t="str">
            <v>DD9N433CS  00202</v>
          </cell>
        </row>
        <row r="1639">
          <cell r="I1639" t="str">
            <v>DD9N433CS  00302</v>
          </cell>
        </row>
        <row r="1640">
          <cell r="I1640" t="str">
            <v>DD9N433CS  00302</v>
          </cell>
        </row>
        <row r="1641">
          <cell r="I1641" t="str">
            <v>DD9N433CS  00302</v>
          </cell>
        </row>
        <row r="1642">
          <cell r="I1642" t="str">
            <v>DD9N433CS  00402</v>
          </cell>
        </row>
        <row r="1643">
          <cell r="I1643" t="str">
            <v>DD9N433CS  00402</v>
          </cell>
        </row>
        <row r="1644">
          <cell r="I1644" t="str">
            <v>DD9N433CS  00402</v>
          </cell>
        </row>
        <row r="1645">
          <cell r="I1645" t="str">
            <v>DD9N433CS  00902</v>
          </cell>
        </row>
        <row r="1646">
          <cell r="I1646" t="str">
            <v>DD9N433CS  01002</v>
          </cell>
        </row>
        <row r="1647">
          <cell r="I1647" t="str">
            <v>DD9N433CS  01602</v>
          </cell>
        </row>
        <row r="1648">
          <cell r="I1648" t="str">
            <v>DD9N433CS  01602</v>
          </cell>
        </row>
        <row r="1649">
          <cell r="I1649" t="str">
            <v>DD9N483HY  00102</v>
          </cell>
        </row>
        <row r="1650">
          <cell r="I1650" t="str">
            <v>DD9N483HY  00102</v>
          </cell>
        </row>
        <row r="1651">
          <cell r="I1651" t="str">
            <v>DD9N483HY  00202</v>
          </cell>
        </row>
        <row r="1652">
          <cell r="I1652" t="str">
            <v>DD9N483HY  00202</v>
          </cell>
        </row>
        <row r="1653">
          <cell r="I1653" t="str">
            <v>DD9N483HY  00202</v>
          </cell>
        </row>
        <row r="1654">
          <cell r="I1654" t="str">
            <v>DD9N483HY  00402</v>
          </cell>
        </row>
        <row r="1655">
          <cell r="I1655" t="str">
            <v>DD9N988AF  00102</v>
          </cell>
        </row>
        <row r="1656">
          <cell r="I1656" t="str">
            <v>DD9N988AF  00102</v>
          </cell>
        </row>
        <row r="1657">
          <cell r="I1657" t="str">
            <v>DD9N988AF  00102</v>
          </cell>
        </row>
        <row r="1658">
          <cell r="I1658" t="str">
            <v>DD9N988AF  00102</v>
          </cell>
        </row>
        <row r="1659">
          <cell r="I1659" t="str">
            <v>DD9N988AF  00102</v>
          </cell>
        </row>
        <row r="1660">
          <cell r="I1660" t="str">
            <v>DD9O203LN  00102</v>
          </cell>
        </row>
        <row r="1661">
          <cell r="I1661" t="str">
            <v>DD9O301BH  00102</v>
          </cell>
        </row>
        <row r="1662">
          <cell r="I1662" t="str">
            <v>DD9O301BH  00102</v>
          </cell>
        </row>
        <row r="1663">
          <cell r="I1663" t="str">
            <v>DD9O301BH  00102</v>
          </cell>
        </row>
        <row r="1664">
          <cell r="I1664" t="str">
            <v>DD9O301BH  00102</v>
          </cell>
        </row>
        <row r="1665">
          <cell r="I1665" t="str">
            <v>DD9O301BH  00102</v>
          </cell>
        </row>
        <row r="1666">
          <cell r="I1666" t="str">
            <v>DD9O301BH  00102</v>
          </cell>
        </row>
        <row r="1667">
          <cell r="I1667" t="str">
            <v>DD9O301BH  00102</v>
          </cell>
        </row>
        <row r="1668">
          <cell r="I1668" t="str">
            <v>DD9O301BH  00102</v>
          </cell>
        </row>
        <row r="1669">
          <cell r="I1669" t="str">
            <v>DD9O301BH  00102</v>
          </cell>
        </row>
        <row r="1670">
          <cell r="I1670" t="str">
            <v>DD9O301BH  00102</v>
          </cell>
        </row>
        <row r="1671">
          <cell r="I1671" t="str">
            <v>DD9O301BH  00102</v>
          </cell>
        </row>
        <row r="1672">
          <cell r="I1672" t="str">
            <v>DD9O301BH  00102</v>
          </cell>
        </row>
        <row r="1673">
          <cell r="I1673" t="str">
            <v>DD9O301BH  00102</v>
          </cell>
        </row>
        <row r="1674">
          <cell r="I1674" t="str">
            <v>DD9O301BH  00102</v>
          </cell>
        </row>
        <row r="1675">
          <cell r="I1675" t="str">
            <v>DD9O301BH  00102</v>
          </cell>
        </row>
        <row r="1676">
          <cell r="I1676" t="str">
            <v>DD9O301BH  00102</v>
          </cell>
        </row>
        <row r="1677">
          <cell r="I1677" t="str">
            <v>DD9O301BH  00102</v>
          </cell>
        </row>
        <row r="1678">
          <cell r="I1678" t="str">
            <v>DD9O301BH  00102</v>
          </cell>
        </row>
        <row r="1679">
          <cell r="I1679" t="str">
            <v>DD9O301BH  00102</v>
          </cell>
        </row>
        <row r="1680">
          <cell r="I1680" t="str">
            <v>DD9O301BH  00102</v>
          </cell>
        </row>
        <row r="1681">
          <cell r="I1681" t="str">
            <v>DD9O301BH  00102</v>
          </cell>
        </row>
        <row r="1682">
          <cell r="I1682" t="str">
            <v>DD9O301BH  00102</v>
          </cell>
        </row>
        <row r="1683">
          <cell r="I1683" t="str">
            <v>DD9O301BH  00102</v>
          </cell>
        </row>
        <row r="1684">
          <cell r="I1684" t="str">
            <v>DD9O301BH  00102</v>
          </cell>
        </row>
        <row r="1685">
          <cell r="I1685" t="str">
            <v>DD9O301BH  00102</v>
          </cell>
        </row>
        <row r="1686">
          <cell r="I1686" t="str">
            <v>DD9O301BH  00102</v>
          </cell>
        </row>
        <row r="1687">
          <cell r="I1687" t="str">
            <v>DD9O301BH  00102</v>
          </cell>
        </row>
        <row r="1688">
          <cell r="I1688" t="str">
            <v>DD9O301BH  00102</v>
          </cell>
        </row>
        <row r="1689">
          <cell r="I1689" t="str">
            <v>DD9O301BH  00102</v>
          </cell>
        </row>
        <row r="1690">
          <cell r="I1690" t="str">
            <v>DD9O301BH  00102</v>
          </cell>
        </row>
        <row r="1691">
          <cell r="I1691" t="str">
            <v>DD9O301BH  00102</v>
          </cell>
        </row>
        <row r="1692">
          <cell r="I1692" t="str">
            <v>DD9O301BH  00102</v>
          </cell>
        </row>
        <row r="1693">
          <cell r="I1693" t="str">
            <v>DD9O301BH  00102</v>
          </cell>
        </row>
        <row r="1694">
          <cell r="I1694" t="str">
            <v>DD9O301BH  00102</v>
          </cell>
        </row>
        <row r="1695">
          <cell r="I1695" t="str">
            <v>DD9O301BH  00102</v>
          </cell>
        </row>
        <row r="1696">
          <cell r="I1696" t="str">
            <v>DD9O301BH  00102</v>
          </cell>
        </row>
        <row r="1697">
          <cell r="I1697" t="str">
            <v>DD9O301BH  00102</v>
          </cell>
        </row>
        <row r="1698">
          <cell r="I1698" t="str">
            <v>DD9O301BH  00102</v>
          </cell>
        </row>
        <row r="1699">
          <cell r="I1699" t="str">
            <v>DD9O301BH  00102</v>
          </cell>
        </row>
        <row r="1700">
          <cell r="I1700" t="str">
            <v>DD9O951JL  00102</v>
          </cell>
        </row>
        <row r="1701">
          <cell r="I1701" t="str">
            <v>DD9O951JL  00102</v>
          </cell>
        </row>
        <row r="1702">
          <cell r="I1702" t="str">
            <v>DD9O951JL  00102</v>
          </cell>
        </row>
        <row r="1703">
          <cell r="I1703" t="str">
            <v>DD9O951JL  00102</v>
          </cell>
        </row>
        <row r="1704">
          <cell r="I1704" t="str">
            <v>DD9O951JL  00102</v>
          </cell>
        </row>
        <row r="1705">
          <cell r="I1705" t="str">
            <v>DD9O951JL  00202</v>
          </cell>
        </row>
        <row r="1706">
          <cell r="I1706" t="str">
            <v>DD9O951JL  00202</v>
          </cell>
        </row>
        <row r="1707">
          <cell r="I1707" t="str">
            <v>DD9O951JL  00202</v>
          </cell>
        </row>
        <row r="1708">
          <cell r="I1708" t="str">
            <v>DD9O951JO  00102</v>
          </cell>
        </row>
        <row r="1709">
          <cell r="I1709" t="str">
            <v>DD9O951JO  00102</v>
          </cell>
        </row>
        <row r="1710">
          <cell r="I1710" t="str">
            <v>DD9O951JO  00102</v>
          </cell>
        </row>
        <row r="1711">
          <cell r="I1711" t="str">
            <v>DD9O951JO  00102</v>
          </cell>
        </row>
        <row r="1712">
          <cell r="I1712" t="str">
            <v>DD9O951JO  00102</v>
          </cell>
        </row>
        <row r="1713">
          <cell r="I1713" t="str">
            <v>DD9O951JO  00102</v>
          </cell>
        </row>
        <row r="1714">
          <cell r="I1714" t="str">
            <v>DD9O951JO  00102</v>
          </cell>
        </row>
        <row r="1715">
          <cell r="I1715" t="str">
            <v>DD9O477BE  00102</v>
          </cell>
        </row>
        <row r="1716">
          <cell r="I1716" t="str">
            <v>DD9O521GB  00102</v>
          </cell>
        </row>
        <row r="1717">
          <cell r="I1717" t="str">
            <v>DD9O521GB  00102</v>
          </cell>
        </row>
        <row r="1718">
          <cell r="I1718" t="str">
            <v>DD9O521GB  00102</v>
          </cell>
        </row>
        <row r="1719">
          <cell r="I1719" t="str">
            <v>DD9O521GB  00202</v>
          </cell>
        </row>
        <row r="1720">
          <cell r="I1720" t="str">
            <v>DD9O521GB  00202</v>
          </cell>
        </row>
        <row r="1721">
          <cell r="I1721" t="str">
            <v>DD9O521GB  00202</v>
          </cell>
        </row>
        <row r="1722">
          <cell r="I1722" t="str">
            <v>DD9O521GB  00202</v>
          </cell>
        </row>
        <row r="1723">
          <cell r="I1723" t="str">
            <v>DD9O521GB  00202</v>
          </cell>
        </row>
        <row r="1724">
          <cell r="I1724" t="str">
            <v>DD9O521GB  00302</v>
          </cell>
        </row>
        <row r="1725">
          <cell r="I1725" t="str">
            <v>DD9O521GB  00402</v>
          </cell>
        </row>
        <row r="1726">
          <cell r="I1726" t="str">
            <v>DD9O521GB  00402</v>
          </cell>
        </row>
        <row r="1727">
          <cell r="I1727" t="str">
            <v>DD9O521GB  00402</v>
          </cell>
        </row>
        <row r="1728">
          <cell r="I1728" t="str">
            <v>DD9O521GB  00402</v>
          </cell>
        </row>
        <row r="1729">
          <cell r="I1729" t="str">
            <v>DD9O521GB  00402</v>
          </cell>
        </row>
        <row r="1730">
          <cell r="I1730" t="str">
            <v>DD9O521GB  00502</v>
          </cell>
        </row>
        <row r="1731">
          <cell r="I1731" t="str">
            <v>DD9O521GB  00502</v>
          </cell>
        </row>
        <row r="1732">
          <cell r="I1732" t="str">
            <v>DD9O521GB  00502</v>
          </cell>
        </row>
        <row r="1733">
          <cell r="I1733" t="str">
            <v>DD9O521GB  00502</v>
          </cell>
        </row>
        <row r="1734">
          <cell r="I1734" t="str">
            <v>DD9O521GB  00502</v>
          </cell>
        </row>
        <row r="1735">
          <cell r="I1735" t="str">
            <v>DD9O521GB  00502</v>
          </cell>
        </row>
        <row r="1736">
          <cell r="I1736" t="str">
            <v>DD9O521GB  00502</v>
          </cell>
        </row>
        <row r="1737">
          <cell r="I1737" t="str">
            <v>DD9O521GB  00502</v>
          </cell>
        </row>
        <row r="1738">
          <cell r="I1738" t="str">
            <v>DD9O521GB  00502</v>
          </cell>
        </row>
        <row r="1739">
          <cell r="I1739" t="str">
            <v>DD9O521GB  00502</v>
          </cell>
        </row>
        <row r="1740">
          <cell r="I1740" t="str">
            <v>DD9O521GB  00602</v>
          </cell>
        </row>
        <row r="1741">
          <cell r="I1741" t="str">
            <v>DD9O521GB  00602</v>
          </cell>
        </row>
        <row r="1742">
          <cell r="I1742" t="str">
            <v>DD9O521GB  00602</v>
          </cell>
        </row>
        <row r="1743">
          <cell r="I1743" t="str">
            <v>DD9O521GB  00602</v>
          </cell>
        </row>
        <row r="1744">
          <cell r="I1744" t="str">
            <v>DD9O521GB  00602</v>
          </cell>
        </row>
        <row r="1745">
          <cell r="I1745" t="str">
            <v>DD9O521GB  00602</v>
          </cell>
        </row>
        <row r="1746">
          <cell r="I1746" t="str">
            <v>DD9O521GC  00102</v>
          </cell>
        </row>
        <row r="1747">
          <cell r="I1747" t="str">
            <v>DD9O521GC  00102</v>
          </cell>
        </row>
        <row r="1748">
          <cell r="I1748" t="str">
            <v>DD9O521GC  00102</v>
          </cell>
        </row>
        <row r="1749">
          <cell r="I1749" t="str">
            <v>DD9O521GC  00402</v>
          </cell>
        </row>
        <row r="1750">
          <cell r="I1750" t="str">
            <v>DD9O521GC  00402</v>
          </cell>
        </row>
        <row r="1751">
          <cell r="I1751" t="str">
            <v>DD9O521GC  00402</v>
          </cell>
        </row>
        <row r="1752">
          <cell r="I1752" t="str">
            <v>DD9O521GC  00502</v>
          </cell>
        </row>
        <row r="1753">
          <cell r="I1753" t="str">
            <v>DD9O521GC  00502</v>
          </cell>
        </row>
        <row r="1754">
          <cell r="I1754" t="str">
            <v>DD9O521GC  00502</v>
          </cell>
        </row>
        <row r="1755">
          <cell r="I1755" t="str">
            <v>DD9O521GC  00602</v>
          </cell>
        </row>
        <row r="1756">
          <cell r="I1756" t="str">
            <v>DD9O521GC  00602</v>
          </cell>
        </row>
        <row r="1757">
          <cell r="I1757" t="str">
            <v>DD9O521GC  00602</v>
          </cell>
        </row>
        <row r="1758">
          <cell r="I1758" t="str">
            <v>DD9O521GC  00602</v>
          </cell>
        </row>
        <row r="1759">
          <cell r="I1759" t="str">
            <v>DD9O521GC  00602</v>
          </cell>
        </row>
        <row r="1760">
          <cell r="I1760" t="str">
            <v>DD9O521GC  00602</v>
          </cell>
        </row>
        <row r="1761">
          <cell r="I1761" t="str">
            <v>DD9O521GC  00602</v>
          </cell>
        </row>
        <row r="1762">
          <cell r="I1762" t="str">
            <v>DD9O521GC  00602</v>
          </cell>
        </row>
        <row r="1763">
          <cell r="I1763" t="str">
            <v>DD9O521GC  00602</v>
          </cell>
        </row>
        <row r="1764">
          <cell r="I1764" t="str">
            <v>DD9O521GC  00602</v>
          </cell>
        </row>
        <row r="1765">
          <cell r="I1765" t="str">
            <v>DD9O521GC  00602</v>
          </cell>
        </row>
        <row r="1766">
          <cell r="I1766" t="str">
            <v>DD9O521GC  00602</v>
          </cell>
        </row>
        <row r="1767">
          <cell r="I1767" t="str">
            <v>DD9O522BC  00202</v>
          </cell>
        </row>
        <row r="1768">
          <cell r="I1768" t="str">
            <v>DD9O612BU  00202</v>
          </cell>
        </row>
        <row r="1769">
          <cell r="I1769" t="str">
            <v>DD9O612BU  00202</v>
          </cell>
        </row>
        <row r="1770">
          <cell r="I1770" t="str">
            <v>DD9O612BU  00202</v>
          </cell>
        </row>
        <row r="1771">
          <cell r="I1771" t="str">
            <v>DD9O612BU  00202</v>
          </cell>
        </row>
        <row r="1772">
          <cell r="I1772" t="str">
            <v>DD9O612BU  00202</v>
          </cell>
        </row>
        <row r="1773">
          <cell r="I1773" t="str">
            <v>DD9O731BD  00402</v>
          </cell>
        </row>
        <row r="1774">
          <cell r="I1774" t="str">
            <v>DD9O731BD  00402</v>
          </cell>
        </row>
        <row r="1775">
          <cell r="I1775" t="str">
            <v>DD9O731BD  00502</v>
          </cell>
        </row>
        <row r="1776">
          <cell r="I1776" t="str">
            <v>DD9O731BD  00502</v>
          </cell>
        </row>
        <row r="1777">
          <cell r="I1777" t="str">
            <v>DD9O731BD  00502</v>
          </cell>
        </row>
        <row r="1778">
          <cell r="I1778" t="str">
            <v>DD9O731BD  00602</v>
          </cell>
        </row>
        <row r="1779">
          <cell r="I1779" t="str">
            <v>DD9O731BD  00602</v>
          </cell>
        </row>
        <row r="1780">
          <cell r="I1780" t="str">
            <v>DD9O731BD  00602</v>
          </cell>
        </row>
        <row r="1781">
          <cell r="I1781" t="str">
            <v>DD9O731BD  00602</v>
          </cell>
        </row>
        <row r="1782">
          <cell r="I1782" t="str">
            <v>DD9O731BD  00602</v>
          </cell>
        </row>
        <row r="1783">
          <cell r="I1783" t="str">
            <v>DD9O731BD  00602</v>
          </cell>
        </row>
        <row r="1784">
          <cell r="I1784" t="str">
            <v>DD9O731BD  00602</v>
          </cell>
        </row>
        <row r="1785">
          <cell r="I1785" t="str">
            <v>DD9O731BD  00602</v>
          </cell>
        </row>
        <row r="1786">
          <cell r="I1786" t="str">
            <v>DD9O731BD  00602</v>
          </cell>
        </row>
        <row r="1787">
          <cell r="I1787" t="str">
            <v>DD9O731BD  00602</v>
          </cell>
        </row>
        <row r="1788">
          <cell r="I1788" t="str">
            <v>DD9O731BD  00602</v>
          </cell>
        </row>
        <row r="1789">
          <cell r="I1789" t="str">
            <v>DD9O731BD  00602</v>
          </cell>
        </row>
        <row r="1790">
          <cell r="I1790" t="str">
            <v>DD9O731BD  00602</v>
          </cell>
        </row>
        <row r="1791">
          <cell r="I1791" t="str">
            <v>DD9O731BD  00602</v>
          </cell>
        </row>
        <row r="1792">
          <cell r="I1792" t="str">
            <v>DD9O731BD  00602</v>
          </cell>
        </row>
        <row r="1793">
          <cell r="I1793" t="str">
            <v>DD9O731BD  00602</v>
          </cell>
        </row>
        <row r="1794">
          <cell r="I1794" t="str">
            <v>DD9O731BD  00602</v>
          </cell>
        </row>
        <row r="1795">
          <cell r="I1795" t="str">
            <v>DD9O731BD  00602</v>
          </cell>
        </row>
        <row r="1796">
          <cell r="I1796" t="str">
            <v>DD9O731BD  00602</v>
          </cell>
        </row>
        <row r="1797">
          <cell r="I1797" t="str">
            <v>DD9O731BD  00602</v>
          </cell>
        </row>
        <row r="1798">
          <cell r="I1798" t="str">
            <v>DD9O731BD  00602</v>
          </cell>
        </row>
        <row r="1799">
          <cell r="I1799" t="str">
            <v>DD9O731BD  00602</v>
          </cell>
        </row>
        <row r="1800">
          <cell r="I1800" t="str">
            <v>DD9O731BD  00602</v>
          </cell>
        </row>
        <row r="1801">
          <cell r="I1801" t="str">
            <v>DD9O731BD  00702</v>
          </cell>
        </row>
        <row r="1802">
          <cell r="I1802" t="str">
            <v>DD9O731BD  00702</v>
          </cell>
        </row>
        <row r="1803">
          <cell r="I1803" t="str">
            <v>DD9O731BD  00702</v>
          </cell>
        </row>
        <row r="1804">
          <cell r="I1804" t="str">
            <v>DD9O731BD  00702</v>
          </cell>
        </row>
        <row r="1805">
          <cell r="I1805" t="str">
            <v>DD9O731BD  00802</v>
          </cell>
        </row>
        <row r="1806">
          <cell r="I1806" t="str">
            <v>DD9O731BD  00802</v>
          </cell>
        </row>
        <row r="1807">
          <cell r="I1807" t="str">
            <v>DD9O731BD  00802</v>
          </cell>
        </row>
        <row r="1808">
          <cell r="I1808" t="str">
            <v>DD9O731BD  01102</v>
          </cell>
        </row>
        <row r="1809">
          <cell r="I1809" t="str">
            <v>DD9O731BD  01002</v>
          </cell>
        </row>
        <row r="1810">
          <cell r="I1810" t="str">
            <v>DD9O731BD  01002</v>
          </cell>
        </row>
        <row r="1811">
          <cell r="I1811" t="str">
            <v>DD9O731BD  01002</v>
          </cell>
        </row>
        <row r="1812">
          <cell r="I1812" t="str">
            <v>DD9O731BD  01002</v>
          </cell>
        </row>
        <row r="1813">
          <cell r="I1813" t="str">
            <v>DD9O731BD  01002</v>
          </cell>
        </row>
        <row r="1814">
          <cell r="I1814" t="str">
            <v>DD9O731BD  01002</v>
          </cell>
        </row>
        <row r="1815">
          <cell r="I1815" t="str">
            <v>DD9P026AR  00102</v>
          </cell>
        </row>
        <row r="1816">
          <cell r="I1816" t="str">
            <v>DD9P026BJ  00102</v>
          </cell>
        </row>
        <row r="1817">
          <cell r="I1817" t="str">
            <v>DD9P026BK  00102</v>
          </cell>
        </row>
        <row r="1818">
          <cell r="I1818" t="str">
            <v>DD9P026BK  00102</v>
          </cell>
        </row>
        <row r="1819">
          <cell r="I1819" t="str">
            <v>DD9P026BK  00102</v>
          </cell>
        </row>
        <row r="1820">
          <cell r="I1820" t="str">
            <v>DD9P026BK  00102</v>
          </cell>
        </row>
        <row r="1821">
          <cell r="I1821" t="str">
            <v>DD9P210YD  00102</v>
          </cell>
        </row>
        <row r="1822">
          <cell r="I1822" t="str">
            <v>DD9P210YD  00102</v>
          </cell>
        </row>
        <row r="1823">
          <cell r="I1823" t="str">
            <v>DD9P505PH  00102</v>
          </cell>
        </row>
        <row r="1824">
          <cell r="I1824" t="str">
            <v>DD9P505PH  00102</v>
          </cell>
        </row>
        <row r="1825">
          <cell r="I1825" t="str">
            <v>DD9P505PH  00102</v>
          </cell>
        </row>
        <row r="1826">
          <cell r="I1826" t="str">
            <v>DD9P505PH  00102</v>
          </cell>
        </row>
        <row r="1827">
          <cell r="I1827" t="str">
            <v>DD9P505PH  00102</v>
          </cell>
        </row>
        <row r="1828">
          <cell r="I1828" t="str">
            <v>DD9P505PH  00102</v>
          </cell>
        </row>
        <row r="1829">
          <cell r="I1829" t="str">
            <v>DD9P505PH  00102</v>
          </cell>
        </row>
        <row r="1830">
          <cell r="I1830" t="str">
            <v>DD9P530LO  00102</v>
          </cell>
        </row>
        <row r="1831">
          <cell r="I1831" t="str">
            <v>DD9P530LO  00102</v>
          </cell>
        </row>
        <row r="1832">
          <cell r="I1832" t="str">
            <v>DD9P530LO  00102</v>
          </cell>
        </row>
        <row r="1833">
          <cell r="I1833" t="str">
            <v>DD9Q556ZX  00302</v>
          </cell>
        </row>
        <row r="1834">
          <cell r="I1834" t="str">
            <v>DD9Q556ZX  00302</v>
          </cell>
        </row>
        <row r="1835">
          <cell r="I1835" t="str">
            <v>DD9Q931DE  00102</v>
          </cell>
        </row>
        <row r="1836">
          <cell r="I1836" t="str">
            <v>DD9Q571GM  01002</v>
          </cell>
        </row>
        <row r="1837">
          <cell r="I1837" t="str">
            <v>DD9Q505BC  00102</v>
          </cell>
        </row>
        <row r="1838">
          <cell r="I1838" t="str">
            <v>DD9Q505BC  00102</v>
          </cell>
        </row>
        <row r="1839">
          <cell r="I1839" t="str">
            <v>DD9Q505BC  00102</v>
          </cell>
        </row>
        <row r="1840">
          <cell r="I1840" t="str">
            <v>DD9Q515BH  00302</v>
          </cell>
        </row>
        <row r="1841">
          <cell r="I1841" t="str">
            <v>DD9Q515BH  00302</v>
          </cell>
        </row>
        <row r="1842">
          <cell r="I1842" t="str">
            <v>DD9Q515BH  00302</v>
          </cell>
        </row>
        <row r="1843">
          <cell r="I1843" t="str">
            <v>DD9Q515BH  00402</v>
          </cell>
        </row>
        <row r="1844">
          <cell r="I1844" t="str">
            <v>DD9Q515BH  00402</v>
          </cell>
        </row>
        <row r="1845">
          <cell r="I1845" t="str">
            <v>DD9Q153CQ  00202</v>
          </cell>
        </row>
        <row r="1846">
          <cell r="I1846" t="str">
            <v>DD9Q153PC  00102</v>
          </cell>
        </row>
        <row r="1847">
          <cell r="I1847" t="str">
            <v>DD9Q153PC  00102</v>
          </cell>
        </row>
        <row r="1848">
          <cell r="I1848" t="str">
            <v>DD9Q153PC  00102</v>
          </cell>
        </row>
        <row r="1849">
          <cell r="I1849" t="str">
            <v>DD9Q153PC  00102</v>
          </cell>
        </row>
        <row r="1850">
          <cell r="I1850" t="str">
            <v>DD9Q153PC  00102</v>
          </cell>
        </row>
        <row r="1851">
          <cell r="I1851" t="str">
            <v>DD9Q153PD  00102</v>
          </cell>
        </row>
        <row r="1852">
          <cell r="I1852" t="str">
            <v>DD9Q153PD  00102</v>
          </cell>
        </row>
        <row r="1853">
          <cell r="I1853" t="str">
            <v>DD9Q153PD  00102</v>
          </cell>
        </row>
        <row r="1854">
          <cell r="I1854" t="str">
            <v>DD9Q505AJ  00102</v>
          </cell>
        </row>
        <row r="1855">
          <cell r="I1855" t="str">
            <v>DD9Q505AJ  00102</v>
          </cell>
        </row>
        <row r="1856">
          <cell r="I1856" t="str">
            <v>DD9Q505AJ  00102</v>
          </cell>
        </row>
        <row r="1857">
          <cell r="I1857" t="str">
            <v>DD9Q505AJ  00102</v>
          </cell>
        </row>
        <row r="1858">
          <cell r="I1858" t="str">
            <v>DD9Q505AJ  00102</v>
          </cell>
        </row>
        <row r="1859">
          <cell r="I1859" t="str">
            <v>DD9Q505AJ  00102</v>
          </cell>
        </row>
        <row r="1860">
          <cell r="I1860" t="str">
            <v>DD9Q505AJ  00102</v>
          </cell>
        </row>
        <row r="1861">
          <cell r="I1861" t="str">
            <v>DD9Q505AJ  00102</v>
          </cell>
        </row>
        <row r="1862">
          <cell r="I1862" t="str">
            <v>DD9Q505AJ  00102</v>
          </cell>
        </row>
        <row r="1863">
          <cell r="I1863" t="str">
            <v>DD9Q505AJ  00102</v>
          </cell>
        </row>
        <row r="1864">
          <cell r="I1864" t="str">
            <v>DD9Q505AJ  00102</v>
          </cell>
        </row>
        <row r="1865">
          <cell r="I1865" t="str">
            <v>DD9Q505AJ  00102</v>
          </cell>
        </row>
        <row r="1866">
          <cell r="I1866" t="str">
            <v>DD9Q505AJ  00202</v>
          </cell>
        </row>
        <row r="1867">
          <cell r="I1867" t="str">
            <v>DD4M453LR  00102</v>
          </cell>
        </row>
        <row r="1868">
          <cell r="I1868" t="str">
            <v>DD4N555CX  00102</v>
          </cell>
        </row>
        <row r="1869">
          <cell r="I1869" t="str">
            <v>DD4N555CX  00102</v>
          </cell>
        </row>
        <row r="1870">
          <cell r="I1870" t="str">
            <v>DD4O501AA  00102</v>
          </cell>
        </row>
        <row r="1871">
          <cell r="I1871" t="str">
            <v>DD4O501AA  00102</v>
          </cell>
        </row>
        <row r="1872">
          <cell r="I1872" t="str">
            <v>DD4O501AA  00102</v>
          </cell>
        </row>
        <row r="1873">
          <cell r="I1873" t="str">
            <v>DD4O501AA  00202</v>
          </cell>
        </row>
        <row r="1874">
          <cell r="I1874" t="str">
            <v>DD4O800EB  00302</v>
          </cell>
        </row>
        <row r="1875">
          <cell r="I1875" t="str">
            <v>DD4O800EB  00302</v>
          </cell>
        </row>
        <row r="1876">
          <cell r="I1876" t="str">
            <v>DD4O800EB  00302</v>
          </cell>
        </row>
        <row r="1877">
          <cell r="I1877" t="str">
            <v>DD4O800EB  00502</v>
          </cell>
        </row>
        <row r="1878">
          <cell r="I1878" t="str">
            <v>DD4O052FE  00102</v>
          </cell>
        </row>
        <row r="1879">
          <cell r="I1879" t="str">
            <v>DD4O052FE  00102</v>
          </cell>
        </row>
        <row r="1880">
          <cell r="I1880" t="str">
            <v>DD4O052FE  00102</v>
          </cell>
        </row>
        <row r="1881">
          <cell r="I1881" t="str">
            <v>DD4O052FE  00102</v>
          </cell>
        </row>
        <row r="1882">
          <cell r="I1882" t="str">
            <v>DD4O052FE  00102</v>
          </cell>
        </row>
        <row r="1883">
          <cell r="I1883" t="str">
            <v>DD4O052FE  00102</v>
          </cell>
        </row>
        <row r="1884">
          <cell r="I1884" t="str">
            <v>DD4O052FE  00102</v>
          </cell>
        </row>
        <row r="1885">
          <cell r="I1885" t="str">
            <v>DD4O052FE  00102</v>
          </cell>
        </row>
        <row r="1886">
          <cell r="I1886" t="str">
            <v>DD4O550SU  00102</v>
          </cell>
        </row>
        <row r="1887">
          <cell r="I1887" t="str">
            <v>DD4O550SU  00102</v>
          </cell>
        </row>
        <row r="1888">
          <cell r="I1888" t="str">
            <v>DD4P601AI  00402</v>
          </cell>
        </row>
        <row r="1889">
          <cell r="I1889" t="str">
            <v>DD4P601AI  00402</v>
          </cell>
        </row>
        <row r="1890">
          <cell r="I1890" t="str">
            <v>DD4P611AK  00102</v>
          </cell>
        </row>
        <row r="1891">
          <cell r="I1891" t="str">
            <v>DD4P611AK  00102</v>
          </cell>
        </row>
        <row r="1892">
          <cell r="I1892" t="str">
            <v>DD4P611AK  00102</v>
          </cell>
        </row>
        <row r="1893">
          <cell r="I1893" t="str">
            <v>DD4P611AK  00102</v>
          </cell>
        </row>
        <row r="1894">
          <cell r="I1894" t="str">
            <v>DD4P661AF  00102</v>
          </cell>
        </row>
        <row r="1895">
          <cell r="I1895" t="str">
            <v>DD4P971DU  00102</v>
          </cell>
        </row>
        <row r="1896">
          <cell r="I1896" t="str">
            <v>DD4Q401HI  00102</v>
          </cell>
        </row>
        <row r="1897">
          <cell r="I1897" t="str">
            <v>DD4Q401HI  00102</v>
          </cell>
        </row>
        <row r="1898">
          <cell r="I1898" t="str">
            <v>DD4Q401HI  00102</v>
          </cell>
        </row>
        <row r="1899">
          <cell r="I1899" t="str">
            <v>DD4Q401HI  00102</v>
          </cell>
        </row>
        <row r="1900">
          <cell r="I1900" t="str">
            <v>DD4Q565EQ  00102</v>
          </cell>
        </row>
        <row r="1901">
          <cell r="I1901" t="str">
            <v>DD4Q565EQ  00102</v>
          </cell>
        </row>
        <row r="1902">
          <cell r="I1902" t="str">
            <v>DD4Q565EQ  00102</v>
          </cell>
        </row>
        <row r="1903">
          <cell r="I1903" t="str">
            <v>DD4Q281JQ  00102</v>
          </cell>
        </row>
        <row r="1904">
          <cell r="I1904" t="str">
            <v>DD4Q281JQ  00102</v>
          </cell>
        </row>
        <row r="1905">
          <cell r="I1905" t="str">
            <v>DD4Q281JQ  00102</v>
          </cell>
        </row>
        <row r="1906">
          <cell r="I1906" t="str">
            <v>DD4Q281JQ  00102</v>
          </cell>
        </row>
        <row r="1907">
          <cell r="I1907" t="str">
            <v>DD4Q281JQ  00102</v>
          </cell>
        </row>
        <row r="1908">
          <cell r="I1908" t="str">
            <v>DD4Q281JQ  00102</v>
          </cell>
        </row>
        <row r="1909">
          <cell r="I1909" t="str">
            <v>DD4Q281JQ  00102</v>
          </cell>
        </row>
        <row r="1910">
          <cell r="I1910" t="str">
            <v>DD4Q281JQ  00102</v>
          </cell>
        </row>
        <row r="1911">
          <cell r="I1911" t="str">
            <v>DD4Q281JQ  00102</v>
          </cell>
        </row>
        <row r="1912">
          <cell r="I1912" t="str">
            <v>DD4Q281JQ  00102</v>
          </cell>
        </row>
        <row r="1913">
          <cell r="I1913" t="str">
            <v>DD4Q281JQ  00102</v>
          </cell>
        </row>
        <row r="1914">
          <cell r="I1914" t="str">
            <v>DD4Q281JQ  00102</v>
          </cell>
        </row>
        <row r="1915">
          <cell r="I1915" t="str">
            <v>DD4Q281JQ  00102</v>
          </cell>
        </row>
        <row r="1916">
          <cell r="I1916" t="str">
            <v>DD4Q281JQ  00102</v>
          </cell>
        </row>
        <row r="1917">
          <cell r="I1917" t="str">
            <v>DD4Q285BW  00102</v>
          </cell>
        </row>
        <row r="1918">
          <cell r="I1918" t="str">
            <v>DD4Q452ON  00102</v>
          </cell>
        </row>
        <row r="1919">
          <cell r="I1919" t="str">
            <v>DD8N526JP  00102</v>
          </cell>
        </row>
        <row r="1920">
          <cell r="I1920" t="str">
            <v>DD8N526JP  00102</v>
          </cell>
        </row>
        <row r="1921">
          <cell r="I1921" t="str">
            <v>DD8N404ND  00102</v>
          </cell>
        </row>
        <row r="1922">
          <cell r="I1922" t="str">
            <v>DD8O225AE  00102</v>
          </cell>
        </row>
        <row r="1923">
          <cell r="I1923" t="str">
            <v>DD8O225AE  00102</v>
          </cell>
        </row>
        <row r="1924">
          <cell r="I1924" t="str">
            <v>DD8O225AE  00102</v>
          </cell>
        </row>
        <row r="1925">
          <cell r="I1925" t="str">
            <v>DD8P190BU  00102</v>
          </cell>
        </row>
        <row r="1926">
          <cell r="I1926" t="str">
            <v>DD8P190BU  00102</v>
          </cell>
        </row>
        <row r="1927">
          <cell r="I1927" t="str">
            <v>DD8P190BU  00102</v>
          </cell>
        </row>
        <row r="1928">
          <cell r="I1928" t="str">
            <v>DD8P190BU  00102</v>
          </cell>
        </row>
        <row r="1929">
          <cell r="I1929" t="str">
            <v>DD8P190BU  00102</v>
          </cell>
        </row>
        <row r="1930">
          <cell r="I1930" t="str">
            <v>DD8P190BU  00102</v>
          </cell>
        </row>
        <row r="1931">
          <cell r="I1931" t="str">
            <v>DD8P190BU  00202</v>
          </cell>
        </row>
        <row r="1932">
          <cell r="I1932" t="str">
            <v>DD8P853BZ  00102</v>
          </cell>
        </row>
        <row r="1933">
          <cell r="I1933" t="str">
            <v>DD8P853BZ  00102</v>
          </cell>
        </row>
        <row r="1934">
          <cell r="I1934" t="str">
            <v>DD8P853BZ  00102</v>
          </cell>
        </row>
        <row r="1935">
          <cell r="I1935" t="str">
            <v>DD9M207TL  00102</v>
          </cell>
        </row>
        <row r="1936">
          <cell r="I1936" t="str">
            <v>DD9M207TL  00102</v>
          </cell>
        </row>
        <row r="1937">
          <cell r="I1937" t="str">
            <v>DD9M207TL  00102</v>
          </cell>
        </row>
        <row r="1938">
          <cell r="I1938" t="str">
            <v>DD9M752HA  00202</v>
          </cell>
        </row>
        <row r="1939">
          <cell r="I1939" t="str">
            <v>DD9M752HA  00202</v>
          </cell>
        </row>
        <row r="1940">
          <cell r="I1940" t="str">
            <v>DD9M752HA  00202</v>
          </cell>
        </row>
        <row r="1941">
          <cell r="I1941" t="str">
            <v>DD9M653EH  00102</v>
          </cell>
        </row>
        <row r="1942">
          <cell r="I1942" t="str">
            <v>DD9M653EH  00102</v>
          </cell>
        </row>
        <row r="1943">
          <cell r="I1943" t="str">
            <v>DD9M653EH  00102</v>
          </cell>
        </row>
        <row r="1944">
          <cell r="I1944" t="str">
            <v>DD9M653EH  00102</v>
          </cell>
        </row>
        <row r="1945">
          <cell r="I1945" t="str">
            <v>DD9M653EH  00102</v>
          </cell>
        </row>
        <row r="1946">
          <cell r="I1946" t="str">
            <v>DD9M653EH  00102</v>
          </cell>
        </row>
        <row r="1947">
          <cell r="I1947" t="str">
            <v>DD9M653EH  00102</v>
          </cell>
        </row>
        <row r="1948">
          <cell r="I1948" t="str">
            <v>DD9M653EH  00102</v>
          </cell>
        </row>
        <row r="1949">
          <cell r="I1949" t="str">
            <v>DD9N406HU  00102</v>
          </cell>
        </row>
        <row r="1950">
          <cell r="I1950" t="str">
            <v>DD9N741IM  00102</v>
          </cell>
        </row>
        <row r="1951">
          <cell r="I1951" t="str">
            <v>DD9N741IM  00102</v>
          </cell>
        </row>
        <row r="1952">
          <cell r="I1952" t="str">
            <v>DD9N741IM  00102</v>
          </cell>
        </row>
        <row r="1953">
          <cell r="I1953" t="str">
            <v>DD9N741IM  00102</v>
          </cell>
        </row>
        <row r="1954">
          <cell r="I1954" t="str">
            <v>DD9N830AR  00102</v>
          </cell>
        </row>
        <row r="1955">
          <cell r="I1955" t="str">
            <v>DD9N830AR  00202</v>
          </cell>
        </row>
        <row r="1956">
          <cell r="I1956" t="str">
            <v>DD9N830AR  00202</v>
          </cell>
        </row>
        <row r="1957">
          <cell r="I1957" t="str">
            <v>DD9N271VI  00102</v>
          </cell>
        </row>
        <row r="1958">
          <cell r="I1958" t="str">
            <v>DD9N271VI  00102</v>
          </cell>
        </row>
        <row r="1959">
          <cell r="I1959" t="str">
            <v>DD9N271VI  00102</v>
          </cell>
        </row>
        <row r="1960">
          <cell r="I1960" t="str">
            <v>DD9N731QE  00102</v>
          </cell>
        </row>
        <row r="1961">
          <cell r="I1961" t="str">
            <v>DD9N731QN  00102</v>
          </cell>
        </row>
        <row r="1962">
          <cell r="I1962" t="str">
            <v>DD9N731QN  00102</v>
          </cell>
        </row>
        <row r="1963">
          <cell r="I1963" t="str">
            <v>DD9N731QN  00302</v>
          </cell>
        </row>
        <row r="1964">
          <cell r="I1964" t="str">
            <v>DD9N731RQ  00102</v>
          </cell>
        </row>
        <row r="1965">
          <cell r="I1965" t="str">
            <v>DD9N731RQ  00102</v>
          </cell>
        </row>
        <row r="1966">
          <cell r="I1966" t="str">
            <v>DD9N731RQ  00102</v>
          </cell>
        </row>
        <row r="1967">
          <cell r="I1967" t="str">
            <v>DD9N314UX  00102</v>
          </cell>
        </row>
        <row r="1968">
          <cell r="I1968" t="str">
            <v>DD9N314UX  00102</v>
          </cell>
        </row>
        <row r="1969">
          <cell r="I1969" t="str">
            <v>DD9N314UX  00102</v>
          </cell>
        </row>
        <row r="1970">
          <cell r="I1970" t="str">
            <v>DD9N314UX  00102</v>
          </cell>
        </row>
        <row r="1971">
          <cell r="I1971" t="str">
            <v>DD9N314UX  00102</v>
          </cell>
        </row>
        <row r="1972">
          <cell r="I1972" t="str">
            <v>DD9N314UX  00102</v>
          </cell>
        </row>
        <row r="1973">
          <cell r="I1973" t="str">
            <v>DD9N314UX  00102</v>
          </cell>
        </row>
        <row r="1974">
          <cell r="I1974" t="str">
            <v>DD9N314UX  00102</v>
          </cell>
        </row>
        <row r="1975">
          <cell r="I1975" t="str">
            <v>DD9N314UX  00102</v>
          </cell>
        </row>
        <row r="1976">
          <cell r="I1976" t="str">
            <v>DD9N314UX  00102</v>
          </cell>
        </row>
        <row r="1977">
          <cell r="I1977" t="str">
            <v>DD9N314UX  00102</v>
          </cell>
        </row>
        <row r="1978">
          <cell r="I1978" t="str">
            <v>DD9N314UX  00102</v>
          </cell>
        </row>
        <row r="1979">
          <cell r="I1979" t="str">
            <v>DD9N314UX  00102</v>
          </cell>
        </row>
        <row r="1980">
          <cell r="I1980" t="str">
            <v>DD9N314UX  00102</v>
          </cell>
        </row>
        <row r="1981">
          <cell r="I1981" t="str">
            <v>DD9N314UX  00102</v>
          </cell>
        </row>
        <row r="1982">
          <cell r="I1982" t="str">
            <v>DD9N314UX  00102</v>
          </cell>
        </row>
        <row r="1983">
          <cell r="I1983" t="str">
            <v>DD9N314UX  00102</v>
          </cell>
        </row>
        <row r="1984">
          <cell r="I1984" t="str">
            <v>DD9N314UX  00102</v>
          </cell>
        </row>
        <row r="1985">
          <cell r="I1985" t="str">
            <v>DD9N314UX  00102</v>
          </cell>
        </row>
        <row r="1986">
          <cell r="I1986" t="str">
            <v>DD9N314UX  00102</v>
          </cell>
        </row>
        <row r="1987">
          <cell r="I1987" t="str">
            <v>DD9N314VK  00102</v>
          </cell>
        </row>
        <row r="1988">
          <cell r="I1988" t="str">
            <v>DD9N314VK  00102</v>
          </cell>
        </row>
        <row r="1989">
          <cell r="I1989" t="str">
            <v>DD9N314VK  00102</v>
          </cell>
        </row>
        <row r="1990">
          <cell r="I1990" t="str">
            <v>DD9N314VK  00102</v>
          </cell>
        </row>
        <row r="1991">
          <cell r="I1991" t="str">
            <v>DD9N314VK  00102</v>
          </cell>
        </row>
        <row r="1992">
          <cell r="I1992" t="str">
            <v>DD9N314VK  00102</v>
          </cell>
        </row>
        <row r="1993">
          <cell r="I1993" t="str">
            <v>DD9N314XG  00102</v>
          </cell>
        </row>
        <row r="1994">
          <cell r="I1994" t="str">
            <v>DD9N314XG  00302</v>
          </cell>
        </row>
        <row r="1995">
          <cell r="I1995" t="str">
            <v>DD9N314XT  00102</v>
          </cell>
        </row>
        <row r="1996">
          <cell r="I1996" t="str">
            <v>DD9N314XT  00102</v>
          </cell>
        </row>
        <row r="1997">
          <cell r="I1997" t="str">
            <v>DD9N314XT  00102</v>
          </cell>
        </row>
        <row r="1998">
          <cell r="I1998" t="str">
            <v>DD9N314XT  00102</v>
          </cell>
        </row>
        <row r="1999">
          <cell r="I1999" t="str">
            <v>DD9N314XT  00102</v>
          </cell>
        </row>
        <row r="2000">
          <cell r="I2000" t="str">
            <v>DD9N314XT  00102</v>
          </cell>
        </row>
        <row r="2001">
          <cell r="I2001" t="str">
            <v>DD9N314XT  00102</v>
          </cell>
        </row>
        <row r="2002">
          <cell r="I2002" t="str">
            <v>DD9N314XT  00102</v>
          </cell>
        </row>
        <row r="2003">
          <cell r="I2003" t="str">
            <v>DD9N314XT  00102</v>
          </cell>
        </row>
        <row r="2004">
          <cell r="I2004" t="str">
            <v>DD9N314XT  00102</v>
          </cell>
        </row>
        <row r="2005">
          <cell r="I2005" t="str">
            <v>DD9N314XT  00102</v>
          </cell>
        </row>
        <row r="2006">
          <cell r="I2006" t="str">
            <v>DD9N314XT  00102</v>
          </cell>
        </row>
        <row r="2007">
          <cell r="I2007" t="str">
            <v>DD9N314XT  00102</v>
          </cell>
        </row>
        <row r="2008">
          <cell r="I2008" t="str">
            <v>DD9N314XT  00102</v>
          </cell>
        </row>
        <row r="2009">
          <cell r="I2009" t="str">
            <v>DD9N314XT  00102</v>
          </cell>
        </row>
        <row r="2010">
          <cell r="I2010" t="str">
            <v>DD9N314XT  00102</v>
          </cell>
        </row>
        <row r="2011">
          <cell r="I2011" t="str">
            <v>DD9N314XT  00102</v>
          </cell>
        </row>
        <row r="2012">
          <cell r="I2012" t="str">
            <v>DD9N314YC  00102</v>
          </cell>
        </row>
        <row r="2013">
          <cell r="I2013" t="str">
            <v>DD9N314YC  00102</v>
          </cell>
        </row>
        <row r="2014">
          <cell r="I2014" t="str">
            <v>DD9N314YC  00102</v>
          </cell>
        </row>
        <row r="2015">
          <cell r="I2015" t="str">
            <v>DD9N314YC  00102</v>
          </cell>
        </row>
        <row r="2016">
          <cell r="I2016" t="str">
            <v>DD9N314YC  00102</v>
          </cell>
        </row>
        <row r="2017">
          <cell r="I2017" t="str">
            <v>DD9N314YC  00102</v>
          </cell>
        </row>
        <row r="2018">
          <cell r="I2018" t="str">
            <v>DD9N314YC  00102</v>
          </cell>
        </row>
        <row r="2019">
          <cell r="I2019" t="str">
            <v>DD9N314YC  00102</v>
          </cell>
        </row>
        <row r="2020">
          <cell r="I2020" t="str">
            <v>DD9N314YD  00102</v>
          </cell>
        </row>
        <row r="2021">
          <cell r="I2021" t="str">
            <v>DD9N314YD  00102</v>
          </cell>
        </row>
        <row r="2022">
          <cell r="I2022" t="str">
            <v>DD9N314YD  00102</v>
          </cell>
        </row>
        <row r="2023">
          <cell r="I2023" t="str">
            <v>DD9N314YD  00102</v>
          </cell>
        </row>
        <row r="2024">
          <cell r="I2024" t="str">
            <v>DD9N314YD  00102</v>
          </cell>
        </row>
        <row r="2025">
          <cell r="I2025" t="str">
            <v>DD9N314YD  00102</v>
          </cell>
        </row>
        <row r="2026">
          <cell r="I2026" t="str">
            <v>DD9N314YD  00102</v>
          </cell>
        </row>
        <row r="2027">
          <cell r="I2027" t="str">
            <v>DD9N314YD  00102</v>
          </cell>
        </row>
        <row r="2028">
          <cell r="I2028" t="str">
            <v>DD9N314YD  00102</v>
          </cell>
        </row>
        <row r="2029">
          <cell r="I2029" t="str">
            <v>DD9N314YD  00102</v>
          </cell>
        </row>
        <row r="2030">
          <cell r="I2030" t="str">
            <v>DD9O965BO  00102</v>
          </cell>
        </row>
        <row r="2031">
          <cell r="I2031" t="str">
            <v>DD9O521GG  00602</v>
          </cell>
        </row>
        <row r="2032">
          <cell r="I2032" t="str">
            <v>DD9Q505AB  00102</v>
          </cell>
        </row>
        <row r="2033">
          <cell r="I2033" t="str">
            <v>DD9Q505AB  00102</v>
          </cell>
        </row>
        <row r="2034">
          <cell r="I2034" t="str">
            <v>DD9Q513CF  00102</v>
          </cell>
        </row>
        <row r="2035">
          <cell r="I2035" t="str">
            <v>DD9Q514HU  00102</v>
          </cell>
        </row>
        <row r="2036">
          <cell r="I2036" t="str">
            <v>DD9Q514HU  00102</v>
          </cell>
        </row>
        <row r="2037">
          <cell r="I2037" t="str">
            <v>DD9Q514HU  00102</v>
          </cell>
        </row>
        <row r="2038">
          <cell r="I2038" t="str">
            <v>DD9Q153QF  00102</v>
          </cell>
        </row>
        <row r="2039">
          <cell r="I2039" t="str">
            <v>DD9Q153QF  00102</v>
          </cell>
        </row>
        <row r="2040">
          <cell r="I2040" t="str">
            <v>DD9Q153QF  00102</v>
          </cell>
        </row>
        <row r="2041">
          <cell r="I2041" t="str">
            <v>DD9Q153QF  00102</v>
          </cell>
        </row>
        <row r="2042">
          <cell r="I2042" t="str">
            <v>DD9Q153QF  00102</v>
          </cell>
        </row>
        <row r="2043">
          <cell r="I2043" t="str">
            <v>DD9Q153QF  00102</v>
          </cell>
        </row>
        <row r="2044">
          <cell r="I2044" t="str">
            <v>DD9Q153QF  00102</v>
          </cell>
        </row>
        <row r="2045">
          <cell r="I2045" t="str">
            <v>DD4M001KN  01102</v>
          </cell>
        </row>
        <row r="2046">
          <cell r="I2046" t="str">
            <v>DD4M001KN  00802</v>
          </cell>
        </row>
        <row r="2047">
          <cell r="I2047" t="str">
            <v>DD4M001XK  00302</v>
          </cell>
        </row>
        <row r="2048">
          <cell r="I2048" t="str">
            <v>DD4M001XK  00602</v>
          </cell>
        </row>
        <row r="2049">
          <cell r="I2049" t="str">
            <v>DD4M020AA  00102</v>
          </cell>
        </row>
        <row r="2050">
          <cell r="I2050" t="str">
            <v>DD4M091OJ  00302</v>
          </cell>
        </row>
        <row r="2051">
          <cell r="I2051" t="str">
            <v>DD4M555DH  00102</v>
          </cell>
        </row>
        <row r="2052">
          <cell r="I2052" t="str">
            <v>DD4M555DH  00102</v>
          </cell>
        </row>
        <row r="2053">
          <cell r="I2053" t="str">
            <v>DD4M630IP  00902</v>
          </cell>
        </row>
        <row r="2054">
          <cell r="I2054" t="str">
            <v>DD4M701QJ  01502</v>
          </cell>
        </row>
        <row r="2055">
          <cell r="I2055" t="str">
            <v>DD4M741BD  00602</v>
          </cell>
        </row>
        <row r="2056">
          <cell r="I2056" t="str">
            <v>DD4M860HW  00902</v>
          </cell>
        </row>
        <row r="2057">
          <cell r="I2057" t="str">
            <v>DD4M860HW  00902</v>
          </cell>
        </row>
        <row r="2058">
          <cell r="I2058" t="str">
            <v>DD4M860HW  00902</v>
          </cell>
        </row>
        <row r="2059">
          <cell r="I2059" t="str">
            <v>DD4N317912 00102</v>
          </cell>
        </row>
        <row r="2060">
          <cell r="I2060" t="str">
            <v>DD4O052CL  00102</v>
          </cell>
        </row>
        <row r="2061">
          <cell r="I2061" t="str">
            <v>DD4O052CL  00102</v>
          </cell>
        </row>
        <row r="2062">
          <cell r="I2062" t="str">
            <v>DD4O052CL  00102</v>
          </cell>
        </row>
        <row r="2063">
          <cell r="I2063" t="str">
            <v>DD4O316872 00102</v>
          </cell>
        </row>
        <row r="2064">
          <cell r="I2064" t="str">
            <v>DD4O350MQ  00102</v>
          </cell>
        </row>
        <row r="2065">
          <cell r="I2065" t="str">
            <v>DD4O350MQ  00102</v>
          </cell>
        </row>
        <row r="2066">
          <cell r="I2066" t="str">
            <v>DD4O350MQ  00102</v>
          </cell>
        </row>
        <row r="2067">
          <cell r="I2067" t="str">
            <v>DD4O350MQ  00102</v>
          </cell>
        </row>
        <row r="2068">
          <cell r="I2068" t="str">
            <v>DD4O500YH  00102</v>
          </cell>
        </row>
        <row r="2069">
          <cell r="I2069" t="str">
            <v>DD4P069361 00502</v>
          </cell>
        </row>
        <row r="2070">
          <cell r="I2070" t="str">
            <v>DD4P330822 00402</v>
          </cell>
        </row>
        <row r="2071">
          <cell r="I2071" t="str">
            <v>DD4P971CE  00102</v>
          </cell>
        </row>
        <row r="2072">
          <cell r="I2072" t="str">
            <v>DD4Q018710A00502</v>
          </cell>
        </row>
        <row r="2073">
          <cell r="I2073" t="str">
            <v>DD4Q281KD  00102</v>
          </cell>
        </row>
        <row r="2074">
          <cell r="I2074" t="str">
            <v>DD4Q302HE  00502</v>
          </cell>
        </row>
        <row r="2075">
          <cell r="I2075" t="str">
            <v>DD4Q308552 00102</v>
          </cell>
        </row>
        <row r="2076">
          <cell r="I2076" t="str">
            <v>DD4Q314722 00102</v>
          </cell>
        </row>
        <row r="2077">
          <cell r="I2077" t="str">
            <v>DD4Q319572 00102</v>
          </cell>
        </row>
        <row r="2078">
          <cell r="I2078" t="str">
            <v>DD4Q551WF  00202</v>
          </cell>
        </row>
        <row r="2079">
          <cell r="I2079" t="str">
            <v>DD4Q850LV  00402</v>
          </cell>
        </row>
        <row r="2080">
          <cell r="I2080" t="str">
            <v>DD4Q850LV  00402</v>
          </cell>
        </row>
        <row r="2081">
          <cell r="I2081" t="str">
            <v>DD4Q850LV  00402</v>
          </cell>
        </row>
        <row r="2082">
          <cell r="I2082" t="str">
            <v>DD4Q850LV  00402</v>
          </cell>
        </row>
        <row r="2083">
          <cell r="I2083" t="str">
            <v>DD4Q850LV  00402</v>
          </cell>
        </row>
        <row r="2084">
          <cell r="I2084" t="str">
            <v>DD4Q850LV  00402</v>
          </cell>
        </row>
        <row r="2085">
          <cell r="I2085" t="str">
            <v>DD4Q850LV  00402</v>
          </cell>
        </row>
        <row r="2086">
          <cell r="I2086" t="str">
            <v>DD4R005HA  00202</v>
          </cell>
        </row>
        <row r="2087">
          <cell r="I2087" t="str">
            <v>DD4R310502 00202</v>
          </cell>
        </row>
        <row r="2088">
          <cell r="I2088" t="str">
            <v>DD4R310502 00202</v>
          </cell>
        </row>
        <row r="2089">
          <cell r="I2089" t="str">
            <v>DD4R318243 00202</v>
          </cell>
        </row>
        <row r="2090">
          <cell r="I2090" t="str">
            <v>DD4R005MC  00302</v>
          </cell>
        </row>
        <row r="2091">
          <cell r="I2091" t="str">
            <v>DD4R315492 00302</v>
          </cell>
        </row>
        <row r="2092">
          <cell r="I2092" t="str">
            <v>DD4R775GP  00102</v>
          </cell>
        </row>
        <row r="2093">
          <cell r="I2093" t="str">
            <v>DD4R775GP  00102</v>
          </cell>
        </row>
        <row r="2094">
          <cell r="I2094" t="str">
            <v>DD4R775GP  00102</v>
          </cell>
        </row>
        <row r="2095">
          <cell r="I2095" t="str">
            <v>DD4R775GP  00102</v>
          </cell>
        </row>
        <row r="2096">
          <cell r="I2096" t="str">
            <v>DD4R775GP  00102</v>
          </cell>
        </row>
        <row r="2097">
          <cell r="I2097" t="str">
            <v>DD8M069302 00202</v>
          </cell>
        </row>
        <row r="2098">
          <cell r="I2098" t="str">
            <v>DD8M069372 00402</v>
          </cell>
        </row>
        <row r="2099">
          <cell r="I2099" t="str">
            <v>DD8M069372 00402</v>
          </cell>
        </row>
        <row r="2100">
          <cell r="I2100" t="str">
            <v>DD8M276SX  00402</v>
          </cell>
        </row>
        <row r="2101">
          <cell r="I2101" t="str">
            <v>DD8M276SX  00402</v>
          </cell>
        </row>
        <row r="2102">
          <cell r="I2102" t="str">
            <v>DD8M276SX  00402</v>
          </cell>
        </row>
        <row r="2103">
          <cell r="I2103" t="str">
            <v>DD8M331132 00402</v>
          </cell>
        </row>
        <row r="2104">
          <cell r="I2104" t="str">
            <v>DD8M336152 00602</v>
          </cell>
        </row>
        <row r="2105">
          <cell r="I2105" t="str">
            <v>DD8M336152 00602</v>
          </cell>
        </row>
        <row r="2106">
          <cell r="I2106" t="str">
            <v>DD8M336152 00602</v>
          </cell>
        </row>
        <row r="2107">
          <cell r="I2107" t="str">
            <v>DD8M338BG  00402</v>
          </cell>
        </row>
        <row r="2108">
          <cell r="I2108" t="str">
            <v>DD8M341612 00202</v>
          </cell>
        </row>
        <row r="2109">
          <cell r="I2109" t="str">
            <v>DD8M344822 00302</v>
          </cell>
        </row>
        <row r="2110">
          <cell r="I2110" t="str">
            <v>DD8M347312 00202</v>
          </cell>
        </row>
        <row r="2111">
          <cell r="I2111" t="str">
            <v>DD8M348622 00202</v>
          </cell>
        </row>
        <row r="2112">
          <cell r="I2112" t="str">
            <v>DD8M349913 00202</v>
          </cell>
        </row>
        <row r="2113">
          <cell r="I2113" t="str">
            <v>DD8M351103 00202</v>
          </cell>
        </row>
        <row r="2114">
          <cell r="I2114" t="str">
            <v>DD8M352003 00202</v>
          </cell>
        </row>
        <row r="2115">
          <cell r="I2115" t="str">
            <v>DD8M352453 00102</v>
          </cell>
        </row>
        <row r="2116">
          <cell r="I2116" t="str">
            <v>DD8M353223 00102</v>
          </cell>
        </row>
        <row r="2117">
          <cell r="I2117" t="str">
            <v>DD8M353893 00202</v>
          </cell>
        </row>
        <row r="2118">
          <cell r="I2118" t="str">
            <v>DD8M354653 00202</v>
          </cell>
        </row>
        <row r="2119">
          <cell r="I2119" t="str">
            <v>DD8M354713 00202</v>
          </cell>
        </row>
        <row r="2120">
          <cell r="I2120" t="str">
            <v>DD8M356163 00302</v>
          </cell>
        </row>
        <row r="2121">
          <cell r="I2121" t="str">
            <v>DD8M684TB  00102</v>
          </cell>
        </row>
        <row r="2122">
          <cell r="I2122" t="str">
            <v>DD8M800KL  00402</v>
          </cell>
        </row>
        <row r="2123">
          <cell r="I2123" t="str">
            <v>DD8M836LK  00102</v>
          </cell>
        </row>
        <row r="2124">
          <cell r="I2124" t="str">
            <v>DD8N071821A01202</v>
          </cell>
        </row>
        <row r="2125">
          <cell r="I2125" t="str">
            <v>DD8N071821A01202</v>
          </cell>
        </row>
        <row r="2126">
          <cell r="I2126" t="str">
            <v>DD8N090862 00202</v>
          </cell>
        </row>
        <row r="2127">
          <cell r="I2127" t="str">
            <v>DD8N404NF  00102</v>
          </cell>
        </row>
        <row r="2128">
          <cell r="I2128" t="str">
            <v>DD8N430872 00102</v>
          </cell>
        </row>
        <row r="2129">
          <cell r="I2129" t="str">
            <v>DD8N435682 00302</v>
          </cell>
        </row>
        <row r="2130">
          <cell r="I2130" t="str">
            <v>DD8N442462 00402</v>
          </cell>
        </row>
        <row r="2131">
          <cell r="I2131" t="str">
            <v>DD8N444273 00202</v>
          </cell>
        </row>
        <row r="2132">
          <cell r="I2132" t="str">
            <v>DD8N462XF  00102</v>
          </cell>
        </row>
        <row r="2133">
          <cell r="I2133" t="str">
            <v>DD8O302762 00502</v>
          </cell>
        </row>
        <row r="2134">
          <cell r="I2134" t="str">
            <v>DD8O303362 00202</v>
          </cell>
        </row>
        <row r="2135">
          <cell r="I2135" t="str">
            <v>DD8O390AG  00202</v>
          </cell>
        </row>
        <row r="2136">
          <cell r="I2136" t="str">
            <v>DD8O652DK  00302</v>
          </cell>
        </row>
        <row r="2137">
          <cell r="I2137" t="str">
            <v>DD8O720IX  00302</v>
          </cell>
        </row>
        <row r="2138">
          <cell r="I2138" t="str">
            <v>DD8O720IX  00302</v>
          </cell>
        </row>
        <row r="2139">
          <cell r="I2139" t="str">
            <v>DD8P308962 00502</v>
          </cell>
        </row>
        <row r="2140">
          <cell r="I2140" t="str">
            <v>DD8P344293 00202</v>
          </cell>
        </row>
        <row r="2141">
          <cell r="I2141" t="str">
            <v>DD8P530SM  00202</v>
          </cell>
        </row>
        <row r="2142">
          <cell r="I2142" t="str">
            <v>DD8P561VQ  00102</v>
          </cell>
        </row>
        <row r="2143">
          <cell r="I2143" t="str">
            <v>DD8P571HN  00202</v>
          </cell>
        </row>
        <row r="2144">
          <cell r="I2144" t="str">
            <v>DD8P581MW  00102</v>
          </cell>
        </row>
        <row r="2145">
          <cell r="I2145" t="str">
            <v>DD8P581MW  00102</v>
          </cell>
        </row>
        <row r="2146">
          <cell r="I2146" t="str">
            <v>DD8P673HA  00802</v>
          </cell>
        </row>
        <row r="2147">
          <cell r="I2147" t="str">
            <v>DD8P673HO  01302</v>
          </cell>
        </row>
        <row r="2148">
          <cell r="I2148" t="str">
            <v>DD8P673IK  00402</v>
          </cell>
        </row>
        <row r="2149">
          <cell r="I2149" t="str">
            <v>DD8P673HA  00402</v>
          </cell>
        </row>
        <row r="2150">
          <cell r="I2150" t="str">
            <v>DD8P673HA  00502</v>
          </cell>
        </row>
        <row r="2151">
          <cell r="I2151" t="str">
            <v>DD8Q171EG  00202</v>
          </cell>
        </row>
        <row r="2152">
          <cell r="I2152" t="str">
            <v>DD9M280LD  00102</v>
          </cell>
        </row>
        <row r="2153">
          <cell r="I2153" t="str">
            <v>DD9M280MS  00102</v>
          </cell>
        </row>
        <row r="2154">
          <cell r="I2154" t="str">
            <v>DD9M451CD  00102</v>
          </cell>
        </row>
        <row r="2155">
          <cell r="I2155" t="str">
            <v>DD9M604QC  00302</v>
          </cell>
        </row>
        <row r="2156">
          <cell r="I2156" t="str">
            <v>DD9N042782 00402</v>
          </cell>
        </row>
        <row r="2157">
          <cell r="I2157" t="str">
            <v>DD9N314NU  00102</v>
          </cell>
        </row>
        <row r="2158">
          <cell r="I2158" t="str">
            <v>DD9N314NU  00102</v>
          </cell>
        </row>
        <row r="2159">
          <cell r="I2159" t="str">
            <v>DD9N314NU  00102</v>
          </cell>
        </row>
        <row r="2160">
          <cell r="I2160" t="str">
            <v>DD9N377ZT  00102</v>
          </cell>
        </row>
        <row r="2161">
          <cell r="I2161" t="str">
            <v>DD9N377ZT  00102</v>
          </cell>
        </row>
        <row r="2162">
          <cell r="I2162" t="str">
            <v>DD9N440492 00302</v>
          </cell>
        </row>
        <row r="2163">
          <cell r="I2163" t="str">
            <v>DD9N443993 00302</v>
          </cell>
        </row>
        <row r="2164">
          <cell r="I2164" t="str">
            <v>DD9N446673 00102</v>
          </cell>
        </row>
        <row r="2165">
          <cell r="I2165" t="str">
            <v>DD9N70196  00102</v>
          </cell>
        </row>
        <row r="2166">
          <cell r="I2166" t="str">
            <v>DD9N70196  00102</v>
          </cell>
        </row>
        <row r="2167">
          <cell r="I2167" t="str">
            <v>DD9N70196  00102</v>
          </cell>
        </row>
        <row r="2168">
          <cell r="I2168" t="str">
            <v>DD9N725VK  00102</v>
          </cell>
        </row>
        <row r="2169">
          <cell r="I2169" t="str">
            <v>DD9N725VL  00102</v>
          </cell>
        </row>
        <row r="2170">
          <cell r="I2170" t="str">
            <v>DD9O031330 00202</v>
          </cell>
        </row>
        <row r="2171">
          <cell r="I2171" t="str">
            <v>DD9O312272 00102</v>
          </cell>
        </row>
        <row r="2172">
          <cell r="I2172" t="str">
            <v>DD9O320652 00202</v>
          </cell>
        </row>
        <row r="2173">
          <cell r="I2173" t="str">
            <v>DD9O33033  00102</v>
          </cell>
        </row>
        <row r="2174">
          <cell r="I2174" t="str">
            <v>DD9O807NX  00102</v>
          </cell>
        </row>
        <row r="2175">
          <cell r="I2175" t="str">
            <v>DD9O807NX  01402</v>
          </cell>
        </row>
        <row r="2176">
          <cell r="I2176" t="str">
            <v>DD9Q010MH  00302</v>
          </cell>
        </row>
        <row r="2177">
          <cell r="I2177" t="str">
            <v>DD9Q010MH  00302</v>
          </cell>
        </row>
        <row r="2178">
          <cell r="I2178" t="str">
            <v>DD9Q031372 00102</v>
          </cell>
        </row>
        <row r="2179">
          <cell r="I2179" t="str">
            <v>DD9Q036941 00802</v>
          </cell>
        </row>
        <row r="2180">
          <cell r="I2180" t="str">
            <v>DD9Q041540 00602</v>
          </cell>
        </row>
        <row r="2181">
          <cell r="I2181" t="str">
            <v>DD9Q041540 01102</v>
          </cell>
        </row>
        <row r="2182">
          <cell r="I2182" t="str">
            <v>DD9Q151CQ  00102</v>
          </cell>
        </row>
        <row r="2183">
          <cell r="I2183" t="str">
            <v>DD9Q151CQ  00102</v>
          </cell>
        </row>
        <row r="2184">
          <cell r="I2184" t="str">
            <v>DD9Q151CQ  00102</v>
          </cell>
        </row>
        <row r="2185">
          <cell r="I2185" t="str">
            <v>DD9Q151CQ  00102</v>
          </cell>
        </row>
        <row r="2186">
          <cell r="I2186" t="str">
            <v>DD9Q153PV  00102</v>
          </cell>
        </row>
        <row r="2187">
          <cell r="I2187" t="str">
            <v>DD9Q203894000202</v>
          </cell>
        </row>
        <row r="2188">
          <cell r="I2188" t="str">
            <v>DD9Q310032 00102</v>
          </cell>
        </row>
        <row r="2189">
          <cell r="I2189" t="str">
            <v>DD9Q317602 00102</v>
          </cell>
        </row>
        <row r="2190">
          <cell r="I2190" t="str">
            <v>DD9Q513CR  00102</v>
          </cell>
        </row>
        <row r="2191">
          <cell r="I2191" t="str">
            <v>DD9Q566BP  00102</v>
          </cell>
        </row>
        <row r="2192">
          <cell r="I2192" t="str">
            <v>DD9Q780AB  00102</v>
          </cell>
        </row>
        <row r="2193">
          <cell r="I2193" t="str">
            <v>DD9Q780AB  00102</v>
          </cell>
        </row>
        <row r="2194">
          <cell r="I2194" t="str">
            <v>DD9Q780AB  00102</v>
          </cell>
        </row>
        <row r="2195">
          <cell r="I2195" t="str">
            <v>DD9Q780AB  00102</v>
          </cell>
        </row>
        <row r="2196">
          <cell r="I2196" t="str">
            <v>DD4O102ZQ  00702</v>
          </cell>
        </row>
        <row r="2197">
          <cell r="I2197" t="str">
            <v>DD4M001KN  01302</v>
          </cell>
        </row>
        <row r="2198">
          <cell r="I2198" t="str">
            <v>DD4M001XK  00202</v>
          </cell>
        </row>
        <row r="2199">
          <cell r="I2199" t="str">
            <v>DD4M001XK  00702</v>
          </cell>
        </row>
        <row r="2200">
          <cell r="I2200" t="str">
            <v>DD4M002IC  00202</v>
          </cell>
        </row>
        <row r="2201">
          <cell r="I2201" t="str">
            <v>DD4M020AA  00202</v>
          </cell>
        </row>
        <row r="2202">
          <cell r="I2202" t="str">
            <v>DD4M020AA  00202</v>
          </cell>
        </row>
        <row r="2203">
          <cell r="I2203" t="str">
            <v>DD4M020AA  00202</v>
          </cell>
        </row>
        <row r="2204">
          <cell r="I2204" t="str">
            <v>DD4M020AA  00202</v>
          </cell>
        </row>
        <row r="2205">
          <cell r="I2205" t="str">
            <v>DD4M020AA  00202</v>
          </cell>
        </row>
        <row r="2206">
          <cell r="I2206" t="str">
            <v>DD4M064531 00102</v>
          </cell>
        </row>
        <row r="2207">
          <cell r="I2207" t="str">
            <v>DD4M309482 00102</v>
          </cell>
        </row>
        <row r="2208">
          <cell r="I2208" t="str">
            <v>DD4M555DH  00102</v>
          </cell>
        </row>
        <row r="2209">
          <cell r="I2209" t="str">
            <v>DD4M860HW  00702</v>
          </cell>
        </row>
        <row r="2210">
          <cell r="I2210" t="str">
            <v>DD4N095461 00302</v>
          </cell>
        </row>
        <row r="2211">
          <cell r="I2211" t="str">
            <v>DD4N095461 00302</v>
          </cell>
        </row>
        <row r="2212">
          <cell r="I2212" t="str">
            <v>DD4O047381A00402</v>
          </cell>
        </row>
        <row r="2213">
          <cell r="I2213" t="str">
            <v>DD4O047381A00402</v>
          </cell>
        </row>
        <row r="2214">
          <cell r="I2214" t="str">
            <v>DD4O047381A00402</v>
          </cell>
        </row>
        <row r="2215">
          <cell r="I2215" t="str">
            <v>DD4O052CL  00102</v>
          </cell>
        </row>
        <row r="2216">
          <cell r="I2216" t="str">
            <v>DD4O151RJ  00202</v>
          </cell>
        </row>
        <row r="2217">
          <cell r="I2217" t="str">
            <v>DD4O161AD  00102</v>
          </cell>
        </row>
        <row r="2218">
          <cell r="I2218" t="str">
            <v>DD4O161AD  00102</v>
          </cell>
        </row>
        <row r="2219">
          <cell r="I2219" t="str">
            <v>DD4O161AD  00102</v>
          </cell>
        </row>
        <row r="2220">
          <cell r="I2220" t="str">
            <v>DD4O161AD  00102</v>
          </cell>
        </row>
        <row r="2221">
          <cell r="I2221" t="str">
            <v>DD4O161AD  00102</v>
          </cell>
        </row>
        <row r="2222">
          <cell r="I2222" t="str">
            <v>DD4O161AD  00102</v>
          </cell>
        </row>
        <row r="2223">
          <cell r="I2223" t="str">
            <v>DD4O161AE  00202</v>
          </cell>
        </row>
        <row r="2224">
          <cell r="I2224" t="str">
            <v>DD4O350MQ  00102</v>
          </cell>
        </row>
        <row r="2225">
          <cell r="I2225" t="str">
            <v>DD4O350MQ  00102</v>
          </cell>
        </row>
        <row r="2226">
          <cell r="I2226" t="str">
            <v>DD4O350MQ  00102</v>
          </cell>
        </row>
        <row r="2227">
          <cell r="I2227" t="str">
            <v>DD4O350MQ  00102</v>
          </cell>
        </row>
        <row r="2228">
          <cell r="I2228" t="str">
            <v>DD4O350MQ  00102</v>
          </cell>
        </row>
        <row r="2229">
          <cell r="I2229" t="str">
            <v>DD4O350MQ  00102</v>
          </cell>
        </row>
        <row r="2230">
          <cell r="I2230" t="str">
            <v>DD4O600KL  00702</v>
          </cell>
        </row>
        <row r="2231">
          <cell r="I2231" t="str">
            <v>DD4P042261 00202</v>
          </cell>
        </row>
        <row r="2232">
          <cell r="I2232" t="str">
            <v>DD4P051161 00102</v>
          </cell>
        </row>
        <row r="2233">
          <cell r="I2233" t="str">
            <v>DD4P051161 00102</v>
          </cell>
        </row>
        <row r="2234">
          <cell r="I2234" t="str">
            <v>DD4P051161 00102</v>
          </cell>
        </row>
        <row r="2235">
          <cell r="I2235" t="str">
            <v>DD4P051161 00102</v>
          </cell>
        </row>
        <row r="2236">
          <cell r="I2236" t="str">
            <v>DD4P051161 00102</v>
          </cell>
        </row>
        <row r="2237">
          <cell r="I2237" t="str">
            <v>DD4P051161 00102</v>
          </cell>
        </row>
        <row r="2238">
          <cell r="I2238" t="str">
            <v>DD4P051161 00102</v>
          </cell>
        </row>
        <row r="2239">
          <cell r="I2239" t="str">
            <v>DD4P042261 00202</v>
          </cell>
        </row>
        <row r="2240">
          <cell r="I2240" t="str">
            <v>DD4P051161 00402</v>
          </cell>
        </row>
        <row r="2241">
          <cell r="I2241" t="str">
            <v>DD4P051161 00402</v>
          </cell>
        </row>
        <row r="2242">
          <cell r="I2242" t="str">
            <v>DD4P051161 00402</v>
          </cell>
        </row>
        <row r="2243">
          <cell r="I2243" t="str">
            <v>DD4P051161 00402</v>
          </cell>
        </row>
        <row r="2244">
          <cell r="I2244" t="str">
            <v>DD4P051911 00202</v>
          </cell>
        </row>
        <row r="2245">
          <cell r="I2245" t="str">
            <v>DD4P051911 00202</v>
          </cell>
        </row>
        <row r="2246">
          <cell r="I2246" t="str">
            <v>DD4P051911 00202</v>
          </cell>
        </row>
        <row r="2247">
          <cell r="I2247" t="str">
            <v>DD4P051911 00202</v>
          </cell>
        </row>
        <row r="2248">
          <cell r="I2248" t="str">
            <v>DD4P069361 00502</v>
          </cell>
        </row>
        <row r="2249">
          <cell r="I2249" t="str">
            <v>DD4P069361 00502</v>
          </cell>
        </row>
        <row r="2250">
          <cell r="I2250" t="str">
            <v>DD4P069361 00502</v>
          </cell>
        </row>
        <row r="2251">
          <cell r="I2251" t="str">
            <v>DD4P100CY  00102</v>
          </cell>
        </row>
        <row r="2252">
          <cell r="I2252" t="str">
            <v>DD4P100CY  00102</v>
          </cell>
        </row>
        <row r="2253">
          <cell r="I2253" t="str">
            <v>DD4P100CY  00102</v>
          </cell>
        </row>
        <row r="2254">
          <cell r="I2254" t="str">
            <v>DD4P317322 00202</v>
          </cell>
        </row>
        <row r="2255">
          <cell r="I2255" t="str">
            <v>DD4P328512 00102</v>
          </cell>
        </row>
        <row r="2256">
          <cell r="I2256" t="str">
            <v>DD4P328522 00102</v>
          </cell>
        </row>
        <row r="2257">
          <cell r="I2257" t="str">
            <v>DD4P329922 00202</v>
          </cell>
        </row>
        <row r="2258">
          <cell r="I2258" t="str">
            <v>DD4P330132 00302</v>
          </cell>
        </row>
        <row r="2259">
          <cell r="I2259" t="str">
            <v>DD4P330132 00302</v>
          </cell>
        </row>
        <row r="2260">
          <cell r="I2260" t="str">
            <v>DD4P332562 00202</v>
          </cell>
        </row>
        <row r="2261">
          <cell r="I2261" t="str">
            <v>DD4P341503 00102</v>
          </cell>
        </row>
        <row r="2262">
          <cell r="I2262" t="str">
            <v>DD4P971BP  00302</v>
          </cell>
        </row>
        <row r="2263">
          <cell r="I2263" t="str">
            <v>DD4P971CD  00102</v>
          </cell>
        </row>
        <row r="2264">
          <cell r="I2264" t="str">
            <v>DD4P971EB  00102</v>
          </cell>
        </row>
        <row r="2265">
          <cell r="I2265" t="str">
            <v>DD4Q042152 00202</v>
          </cell>
        </row>
        <row r="2266">
          <cell r="I2266" t="str">
            <v>DD4Q042152 00202</v>
          </cell>
        </row>
        <row r="2267">
          <cell r="I2267" t="str">
            <v>DD4Q042152 00202</v>
          </cell>
        </row>
        <row r="2268">
          <cell r="I2268" t="str">
            <v>DD4Q042152 00202</v>
          </cell>
        </row>
        <row r="2269">
          <cell r="I2269" t="str">
            <v>DD4Q281FT  00102</v>
          </cell>
        </row>
        <row r="2270">
          <cell r="I2270" t="str">
            <v>DD4Q307762 00102</v>
          </cell>
        </row>
        <row r="2271">
          <cell r="I2271" t="str">
            <v>DD4Q308022 00202</v>
          </cell>
        </row>
        <row r="2272">
          <cell r="I2272" t="str">
            <v>DD4Q314992 00402</v>
          </cell>
        </row>
        <row r="2273">
          <cell r="I2273" t="str">
            <v>DD4Q314992 00402</v>
          </cell>
        </row>
        <row r="2274">
          <cell r="I2274" t="str">
            <v>DD4Q320242 00102</v>
          </cell>
        </row>
        <row r="2275">
          <cell r="I2275" t="str">
            <v>DD4Q353CO  00102</v>
          </cell>
        </row>
        <row r="2276">
          <cell r="I2276" t="str">
            <v>DD4Q445BY  00202</v>
          </cell>
        </row>
        <row r="2277">
          <cell r="I2277" t="str">
            <v>DD4Q480FM  00402</v>
          </cell>
        </row>
        <row r="2278">
          <cell r="I2278" t="str">
            <v>DD4Q551PC  00202</v>
          </cell>
        </row>
        <row r="2279">
          <cell r="I2279" t="str">
            <v>DD4Q850LV  00102</v>
          </cell>
        </row>
        <row r="2280">
          <cell r="I2280" t="str">
            <v>DD4Q850LV  00202</v>
          </cell>
        </row>
        <row r="2281">
          <cell r="I2281" t="str">
            <v>DD4Q850LV  00402</v>
          </cell>
        </row>
        <row r="2282">
          <cell r="I2282" t="str">
            <v>DD4Q850LV  00402</v>
          </cell>
        </row>
        <row r="2283">
          <cell r="I2283" t="str">
            <v>DD4Q850LV  00402</v>
          </cell>
        </row>
        <row r="2284">
          <cell r="I2284" t="str">
            <v>DD4Q850LV  00402</v>
          </cell>
        </row>
        <row r="2285">
          <cell r="I2285" t="str">
            <v>DD4Q850LV  00302</v>
          </cell>
        </row>
        <row r="2286">
          <cell r="I2286" t="str">
            <v>DD4Q850LV  00402</v>
          </cell>
        </row>
        <row r="2287">
          <cell r="I2287" t="str">
            <v>DD4Q850LX  00102</v>
          </cell>
        </row>
        <row r="2288">
          <cell r="I2288" t="str">
            <v>DD4Q850LX  00102</v>
          </cell>
        </row>
        <row r="2289">
          <cell r="I2289" t="str">
            <v>DD4Q850LX  00102</v>
          </cell>
        </row>
        <row r="2290">
          <cell r="I2290" t="str">
            <v>DD4Q850LX  00202</v>
          </cell>
        </row>
        <row r="2291">
          <cell r="I2291" t="str">
            <v>DD4Q850LX  00202</v>
          </cell>
        </row>
        <row r="2292">
          <cell r="I2292" t="str">
            <v>DD4Q850LX  00202</v>
          </cell>
        </row>
        <row r="2293">
          <cell r="I2293" t="str">
            <v>DD4Q850LX  00202</v>
          </cell>
        </row>
        <row r="2294">
          <cell r="I2294" t="str">
            <v>DD4R005GK  00202</v>
          </cell>
        </row>
        <row r="2295">
          <cell r="I2295" t="str">
            <v>DD8M073242 00302</v>
          </cell>
        </row>
        <row r="2296">
          <cell r="I2296" t="str">
            <v>DD8M253IK  00302</v>
          </cell>
        </row>
        <row r="2297">
          <cell r="I2297" t="str">
            <v>DD8M276NV  00902</v>
          </cell>
        </row>
        <row r="2298">
          <cell r="I2298" t="str">
            <v>DD8M328152 00402</v>
          </cell>
        </row>
        <row r="2299">
          <cell r="I2299" t="str">
            <v>DD8M333212 00902</v>
          </cell>
        </row>
        <row r="2300">
          <cell r="I2300" t="str">
            <v>DD8M333212 00402</v>
          </cell>
        </row>
        <row r="2301">
          <cell r="I2301" t="str">
            <v>DD8M347292 00202</v>
          </cell>
        </row>
        <row r="2302">
          <cell r="I2302" t="str">
            <v>DD8M347802 00702</v>
          </cell>
        </row>
        <row r="2303">
          <cell r="I2303" t="str">
            <v>DD8M800KL  00302</v>
          </cell>
        </row>
        <row r="2304">
          <cell r="I2304" t="str">
            <v>DD8M800KN  00202</v>
          </cell>
        </row>
        <row r="2305">
          <cell r="I2305" t="str">
            <v>DD8M800KP  00202</v>
          </cell>
        </row>
        <row r="2306">
          <cell r="I2306" t="str">
            <v>DD8N404NF  00102</v>
          </cell>
        </row>
        <row r="2307">
          <cell r="I2307" t="str">
            <v>DD8N430872 00502</v>
          </cell>
        </row>
        <row r="2308">
          <cell r="I2308" t="str">
            <v>DD8N444403 00302</v>
          </cell>
        </row>
        <row r="2309">
          <cell r="I2309" t="str">
            <v>DD8N448013 00102</v>
          </cell>
        </row>
        <row r="2310">
          <cell r="I2310" t="str">
            <v>DD8N473BW  00502</v>
          </cell>
        </row>
        <row r="2311">
          <cell r="I2311" t="str">
            <v>DD8N528CX  00202</v>
          </cell>
        </row>
        <row r="2312">
          <cell r="I2312" t="str">
            <v>DD8O043380 00402</v>
          </cell>
        </row>
        <row r="2313">
          <cell r="I2313" t="str">
            <v>DD8O053311 02602</v>
          </cell>
        </row>
        <row r="2314">
          <cell r="I2314" t="str">
            <v>DD8O090AK  00102</v>
          </cell>
        </row>
        <row r="2315">
          <cell r="I2315" t="str">
            <v>DD8O165EM  00202</v>
          </cell>
        </row>
        <row r="2316">
          <cell r="I2316" t="str">
            <v>DD8O180AQ  00202</v>
          </cell>
        </row>
        <row r="2317">
          <cell r="I2317" t="str">
            <v>DD8O210AS  00102</v>
          </cell>
        </row>
        <row r="2318">
          <cell r="I2318" t="str">
            <v>DD8O313292 00102</v>
          </cell>
        </row>
        <row r="2319">
          <cell r="I2319" t="str">
            <v>DD8O846GP  00202</v>
          </cell>
        </row>
        <row r="2320">
          <cell r="I2320" t="str">
            <v>DD8O846GP  00202</v>
          </cell>
        </row>
        <row r="2321">
          <cell r="I2321" t="str">
            <v>DD8O846GP  00202</v>
          </cell>
        </row>
        <row r="2322">
          <cell r="I2322" t="str">
            <v>DD8O846GP  00202</v>
          </cell>
        </row>
        <row r="2323">
          <cell r="I2323" t="str">
            <v>DD8O940XW  00102</v>
          </cell>
        </row>
        <row r="2324">
          <cell r="I2324" t="str">
            <v>DD8P008382 00202</v>
          </cell>
        </row>
        <row r="2325">
          <cell r="I2325" t="str">
            <v>DD8P010082 00402</v>
          </cell>
        </row>
        <row r="2326">
          <cell r="I2326" t="str">
            <v>DD8P308962 00302</v>
          </cell>
        </row>
        <row r="2327">
          <cell r="I2327" t="str">
            <v>DD8P308962 00302</v>
          </cell>
        </row>
        <row r="2328">
          <cell r="I2328" t="str">
            <v>DD8P317322 00802</v>
          </cell>
        </row>
        <row r="2329">
          <cell r="I2329" t="str">
            <v>DD8P330322 00202</v>
          </cell>
        </row>
        <row r="2330">
          <cell r="I2330" t="str">
            <v>DD8P345593 00202</v>
          </cell>
        </row>
        <row r="2331">
          <cell r="I2331" t="str">
            <v>DD8P526EK  00102</v>
          </cell>
        </row>
        <row r="2332">
          <cell r="I2332" t="str">
            <v>DD8P526EK  00102</v>
          </cell>
        </row>
        <row r="2333">
          <cell r="I2333" t="str">
            <v>DD8P526EK  00102</v>
          </cell>
        </row>
        <row r="2334">
          <cell r="I2334" t="str">
            <v>DD8P581MW  00102</v>
          </cell>
        </row>
        <row r="2335">
          <cell r="I2335" t="str">
            <v>DD8Q323653 00302</v>
          </cell>
        </row>
        <row r="2336">
          <cell r="I2336" t="str">
            <v>DD8Q555AY  00202</v>
          </cell>
        </row>
        <row r="2337">
          <cell r="I2337" t="str">
            <v>DD9M326963 00702</v>
          </cell>
        </row>
        <row r="2338">
          <cell r="I2338" t="str">
            <v>DD9M326963 00702</v>
          </cell>
        </row>
        <row r="2339">
          <cell r="I2339" t="str">
            <v>DD9M451CD  00102</v>
          </cell>
        </row>
        <row r="2340">
          <cell r="I2340" t="str">
            <v>DD9N023391 00102</v>
          </cell>
        </row>
        <row r="2341">
          <cell r="I2341" t="str">
            <v>DD9N304712A00302</v>
          </cell>
        </row>
        <row r="2342">
          <cell r="I2342" t="str">
            <v>DD9N314812A00102</v>
          </cell>
        </row>
        <row r="2343">
          <cell r="I2343" t="str">
            <v>DD9N377ZT  00102</v>
          </cell>
        </row>
        <row r="2344">
          <cell r="I2344" t="str">
            <v>DD9N377ZT  00102</v>
          </cell>
        </row>
        <row r="2345">
          <cell r="I2345" t="str">
            <v>DD9N406FT  00102</v>
          </cell>
        </row>
        <row r="2346">
          <cell r="I2346" t="str">
            <v>DD9N406FT  00102</v>
          </cell>
        </row>
        <row r="2347">
          <cell r="I2347" t="str">
            <v>DD9N445663 00202</v>
          </cell>
        </row>
        <row r="2348">
          <cell r="I2348" t="str">
            <v>DD9N430292 00202</v>
          </cell>
        </row>
        <row r="2349">
          <cell r="I2349" t="str">
            <v>DD9N430292 00202</v>
          </cell>
        </row>
        <row r="2350">
          <cell r="I2350" t="str">
            <v>DD9N430292 00102</v>
          </cell>
        </row>
        <row r="2351">
          <cell r="I2351" t="str">
            <v>DD9N430292 00202</v>
          </cell>
        </row>
        <row r="2352">
          <cell r="I2352" t="str">
            <v>DD9N446673 00102</v>
          </cell>
        </row>
        <row r="2353">
          <cell r="I2353" t="str">
            <v>DD9N457CO  00102</v>
          </cell>
        </row>
        <row r="2354">
          <cell r="I2354" t="str">
            <v>DD9N457CO  00102</v>
          </cell>
        </row>
        <row r="2355">
          <cell r="I2355" t="str">
            <v>DD9O301CS  00302</v>
          </cell>
        </row>
        <row r="2356">
          <cell r="I2356" t="str">
            <v>DD9O317912 00102</v>
          </cell>
        </row>
        <row r="2357">
          <cell r="I2357" t="str">
            <v>DD9O807NX  01402</v>
          </cell>
        </row>
        <row r="2358">
          <cell r="I2358" t="str">
            <v>DD9O807NX  01402</v>
          </cell>
        </row>
        <row r="2359">
          <cell r="I2359" t="str">
            <v>DD9O807NX  01402</v>
          </cell>
        </row>
        <row r="2360">
          <cell r="I2360" t="str">
            <v>DD9O807NX  00102</v>
          </cell>
        </row>
        <row r="2361">
          <cell r="I2361" t="str">
            <v>DD9O807NX  00102</v>
          </cell>
        </row>
        <row r="2362">
          <cell r="I2362" t="str">
            <v>DD9O807NX  00102</v>
          </cell>
        </row>
        <row r="2363">
          <cell r="I2363" t="str">
            <v>DD9O807NX  00102</v>
          </cell>
        </row>
        <row r="2364">
          <cell r="I2364" t="str">
            <v>DD9O807NX  00102</v>
          </cell>
        </row>
        <row r="2365">
          <cell r="I2365" t="str">
            <v>DD9O807NX  01402</v>
          </cell>
        </row>
        <row r="2366">
          <cell r="I2366" t="str">
            <v>DD9O807NX  01402</v>
          </cell>
        </row>
        <row r="2367">
          <cell r="I2367" t="str">
            <v>DD9P318092 00302</v>
          </cell>
        </row>
        <row r="2368">
          <cell r="I2368" t="str">
            <v>DD9QDK9EDA 00202</v>
          </cell>
        </row>
        <row r="2369">
          <cell r="I2369" t="str">
            <v>DD9Q031372 00102</v>
          </cell>
        </row>
        <row r="2370">
          <cell r="I2370" t="str">
            <v>DD9Q036941 00802</v>
          </cell>
        </row>
        <row r="2371">
          <cell r="I2371" t="str">
            <v>DD9Q036951 00702</v>
          </cell>
        </row>
        <row r="2372">
          <cell r="I2372" t="str">
            <v>DD9Q151CQ  00102</v>
          </cell>
        </row>
        <row r="2373">
          <cell r="I2373" t="str">
            <v>DD9Q151CQ  00102</v>
          </cell>
        </row>
        <row r="2374">
          <cell r="I2374" t="str">
            <v>DD9Q153PV  00102</v>
          </cell>
        </row>
        <row r="2375">
          <cell r="I2375" t="str">
            <v>DD9Q203894000202</v>
          </cell>
        </row>
        <row r="2376">
          <cell r="I2376" t="str">
            <v>DD9Q307162 00102</v>
          </cell>
        </row>
        <row r="2377">
          <cell r="I2377" t="str">
            <v>DD9Q310032 00102</v>
          </cell>
        </row>
        <row r="2378">
          <cell r="I2378" t="str">
            <v>DD9Q321642 00102</v>
          </cell>
        </row>
        <row r="2379">
          <cell r="I2379" t="str">
            <v>DD9Q325692 00602</v>
          </cell>
        </row>
        <row r="2380">
          <cell r="I2380" t="str">
            <v>DD9Q331212 00402</v>
          </cell>
        </row>
        <row r="2381">
          <cell r="I2381" t="str">
            <v>DD9Q333333300202</v>
          </cell>
        </row>
        <row r="2382">
          <cell r="I2382" t="str">
            <v>DD9Q334342 00502</v>
          </cell>
        </row>
        <row r="2383">
          <cell r="I2383" t="str">
            <v>DD9Q334342 00102</v>
          </cell>
        </row>
        <row r="2384">
          <cell r="I2384" t="str">
            <v>DD9Q334342 00102</v>
          </cell>
        </row>
        <row r="2385">
          <cell r="I2385" t="str">
            <v>DD9Q334342 00102</v>
          </cell>
        </row>
        <row r="2386">
          <cell r="I2386" t="str">
            <v>DD9Q334342 00202</v>
          </cell>
        </row>
        <row r="2387">
          <cell r="I2387" t="str">
            <v>DD9Q334622 00402</v>
          </cell>
        </row>
        <row r="2388">
          <cell r="I2388" t="str">
            <v>DD9Q338803 00502</v>
          </cell>
        </row>
        <row r="2389">
          <cell r="I2389" t="str">
            <v>DD9Q338803 00502</v>
          </cell>
        </row>
        <row r="2390">
          <cell r="I2390" t="str">
            <v>DD9Q338803 00502</v>
          </cell>
        </row>
        <row r="2391">
          <cell r="I2391" t="str">
            <v>DD9Q338803 00502</v>
          </cell>
        </row>
        <row r="2392">
          <cell r="I2392" t="str">
            <v>DD9Q338803 00502</v>
          </cell>
        </row>
        <row r="2393">
          <cell r="I2393" t="str">
            <v>DD9Q339293 00202</v>
          </cell>
        </row>
        <row r="2394">
          <cell r="I2394" t="str">
            <v>DD9Q52335  00102</v>
          </cell>
        </row>
        <row r="2395">
          <cell r="I2395" t="str">
            <v>DD9Q620RI  00302</v>
          </cell>
        </row>
        <row r="2396">
          <cell r="I2396" t="str">
            <v>DD9Q780AB  00102</v>
          </cell>
        </row>
        <row r="2397">
          <cell r="I2397" t="str">
            <v>DD9Q780AB  00102</v>
          </cell>
        </row>
        <row r="2398">
          <cell r="I2398" t="str">
            <v>DD9Q780AB  00102</v>
          </cell>
        </row>
        <row r="2399">
          <cell r="I2399" t="str">
            <v>DD9Q780AB  00102</v>
          </cell>
        </row>
        <row r="2400">
          <cell r="I2400" t="str">
            <v>DD9Q780AB  00102</v>
          </cell>
        </row>
        <row r="2401">
          <cell r="I2401" t="str">
            <v>DD9Q780AB  00102</v>
          </cell>
        </row>
        <row r="2402">
          <cell r="I2402" t="str">
            <v>DD4R005LN  00302</v>
          </cell>
        </row>
        <row r="2403">
          <cell r="I2403" t="str">
            <v>DD4R005LO  00302</v>
          </cell>
        </row>
        <row r="2404">
          <cell r="I2404" t="str">
            <v>DD4R005LX  00302</v>
          </cell>
        </row>
        <row r="2405">
          <cell r="I2405" t="str">
            <v>DD8M315AW  00202</v>
          </cell>
        </row>
        <row r="2406">
          <cell r="I2406" t="str">
            <v>DD4M860HW  00702</v>
          </cell>
        </row>
        <row r="2407">
          <cell r="I2407" t="str">
            <v>DD4M860HW  00902</v>
          </cell>
        </row>
        <row r="2408">
          <cell r="I2408" t="str">
            <v>DD4M860HW  00902</v>
          </cell>
        </row>
        <row r="2409">
          <cell r="I2409" t="str">
            <v>DD4O052CL  00102</v>
          </cell>
        </row>
        <row r="2410">
          <cell r="I2410" t="str">
            <v>DD4O052CL  00102</v>
          </cell>
        </row>
        <row r="2411">
          <cell r="I2411" t="str">
            <v>DD4O161AD  00102</v>
          </cell>
        </row>
        <row r="2412">
          <cell r="I2412" t="str">
            <v>DD4O350MQ  00102</v>
          </cell>
        </row>
        <row r="2413">
          <cell r="I2413" t="str">
            <v>DD4O350MQ  00102</v>
          </cell>
        </row>
        <row r="2414">
          <cell r="I2414" t="str">
            <v>DD4O350MQ  00102</v>
          </cell>
        </row>
        <row r="2415">
          <cell r="I2415" t="str">
            <v>DD4O350MQ  00102</v>
          </cell>
        </row>
        <row r="2416">
          <cell r="I2416" t="str">
            <v>DD4P051911 00102</v>
          </cell>
        </row>
        <row r="2417">
          <cell r="I2417" t="str">
            <v>DD4P100CY  00102</v>
          </cell>
        </row>
        <row r="2418">
          <cell r="I2418" t="str">
            <v>DD4P100CY  00102</v>
          </cell>
        </row>
        <row r="2419">
          <cell r="I2419" t="str">
            <v>DD4P100CY  00102</v>
          </cell>
        </row>
        <row r="2420">
          <cell r="I2420" t="str">
            <v>DD4P100CY  00102</v>
          </cell>
        </row>
        <row r="2421">
          <cell r="I2421" t="str">
            <v>DD4P317322 00102</v>
          </cell>
        </row>
        <row r="2422">
          <cell r="I2422" t="str">
            <v>DD4P971CD  00102</v>
          </cell>
        </row>
        <row r="2423">
          <cell r="I2423" t="str">
            <v>DD4P971CD  00102</v>
          </cell>
        </row>
        <row r="2424">
          <cell r="I2424" t="str">
            <v>DD4Q200WX  00602</v>
          </cell>
        </row>
        <row r="2425">
          <cell r="I2425" t="str">
            <v>DD4Q281FT  00102</v>
          </cell>
        </row>
        <row r="2426">
          <cell r="I2426" t="str">
            <v>DD4Q314722 00102</v>
          </cell>
        </row>
        <row r="2427">
          <cell r="I2427" t="str">
            <v>DD4Q314992 00202</v>
          </cell>
        </row>
        <row r="2428">
          <cell r="I2428" t="str">
            <v>DD4Q401HB  00102</v>
          </cell>
        </row>
        <row r="2429">
          <cell r="I2429" t="str">
            <v>DD4Q551PC  00102</v>
          </cell>
        </row>
        <row r="2430">
          <cell r="I2430" t="str">
            <v>DD4Q850LV  00202</v>
          </cell>
        </row>
        <row r="2431">
          <cell r="I2431" t="str">
            <v>DD4Q850LV  00202</v>
          </cell>
        </row>
        <row r="2432">
          <cell r="I2432" t="str">
            <v>DD4Q850LV  00202</v>
          </cell>
        </row>
        <row r="2433">
          <cell r="I2433" t="str">
            <v>DD4Q850LV  00202</v>
          </cell>
        </row>
        <row r="2434">
          <cell r="I2434" t="str">
            <v>DD4Q850LV  00102</v>
          </cell>
        </row>
        <row r="2435">
          <cell r="I2435" t="str">
            <v>DD4Q850LX  00102</v>
          </cell>
        </row>
        <row r="2436">
          <cell r="I2436" t="str">
            <v>DD4Q850LX  00102</v>
          </cell>
        </row>
        <row r="2437">
          <cell r="I2437" t="str">
            <v>DD4Q850LX  00202</v>
          </cell>
        </row>
        <row r="2438">
          <cell r="I2438" t="str">
            <v>DD4Q850LX  00202</v>
          </cell>
        </row>
        <row r="2439">
          <cell r="I2439" t="str">
            <v>DD4Q850LX  00202</v>
          </cell>
        </row>
        <row r="2440">
          <cell r="I2440" t="str">
            <v>DD4Q850LX  00202</v>
          </cell>
        </row>
        <row r="2441">
          <cell r="I2441" t="str">
            <v>DD4R701XY  00202</v>
          </cell>
        </row>
        <row r="2442">
          <cell r="I2442" t="str">
            <v>DD8M051EY  00102</v>
          </cell>
        </row>
        <row r="2443">
          <cell r="I2443" t="str">
            <v>DD8M051EY  00102</v>
          </cell>
        </row>
        <row r="2444">
          <cell r="I2444" t="str">
            <v>DD8M703RS  00202</v>
          </cell>
        </row>
        <row r="2445">
          <cell r="I2445" t="str">
            <v>DD8N404NF  00102</v>
          </cell>
        </row>
        <row r="2446">
          <cell r="I2446" t="str">
            <v>DD8N404NF  00102</v>
          </cell>
        </row>
        <row r="2447">
          <cell r="I2447" t="str">
            <v>DD8N473CQ  00302</v>
          </cell>
        </row>
        <row r="2448">
          <cell r="I2448" t="str">
            <v>DD8N616AS  00102</v>
          </cell>
        </row>
        <row r="2449">
          <cell r="I2449" t="str">
            <v>DD8O846GP  00202</v>
          </cell>
        </row>
        <row r="2450">
          <cell r="I2450" t="str">
            <v>DD8P060212 00602</v>
          </cell>
        </row>
        <row r="2451">
          <cell r="I2451" t="str">
            <v>DD8P100AE  00302</v>
          </cell>
        </row>
        <row r="2452">
          <cell r="I2452" t="str">
            <v>DD8P308962 00202</v>
          </cell>
        </row>
        <row r="2453">
          <cell r="I2453" t="str">
            <v>DD8P332522 00702</v>
          </cell>
        </row>
        <row r="2454">
          <cell r="I2454" t="str">
            <v>DD8P337832 00102</v>
          </cell>
        </row>
        <row r="2455">
          <cell r="I2455" t="str">
            <v>DD8P526EK  00102</v>
          </cell>
        </row>
        <row r="2456">
          <cell r="I2456" t="str">
            <v>DD8P526EK  00102</v>
          </cell>
        </row>
        <row r="2457">
          <cell r="I2457" t="str">
            <v>DD8P526EK  00102</v>
          </cell>
        </row>
        <row r="2458">
          <cell r="I2458" t="str">
            <v>DD8P581MW  00102</v>
          </cell>
        </row>
        <row r="2459">
          <cell r="I2459" t="str">
            <v>DD8P581MW  00102</v>
          </cell>
        </row>
        <row r="2460">
          <cell r="I2460" t="str">
            <v>DD8Q171EG  00202</v>
          </cell>
        </row>
        <row r="2461">
          <cell r="I2461" t="str">
            <v>DD9M316782 00302</v>
          </cell>
        </row>
        <row r="2462">
          <cell r="I2462" t="str">
            <v>DD9M413210300502</v>
          </cell>
        </row>
        <row r="2463">
          <cell r="I2463" t="str">
            <v>DD9M451CD  00102</v>
          </cell>
        </row>
        <row r="2464">
          <cell r="I2464" t="str">
            <v>DD9M451CD  00102</v>
          </cell>
        </row>
        <row r="2465">
          <cell r="I2465" t="str">
            <v>DD9N228AU  00102</v>
          </cell>
        </row>
        <row r="2466">
          <cell r="I2466" t="str">
            <v>DD9N446673 00102</v>
          </cell>
        </row>
        <row r="2467">
          <cell r="I2467" t="str">
            <v>DD9N449243 00202</v>
          </cell>
        </row>
        <row r="2468">
          <cell r="I2468" t="str">
            <v>DD9N457CM  00202</v>
          </cell>
        </row>
        <row r="2469">
          <cell r="I2469" t="str">
            <v>DD9N457CO  00402</v>
          </cell>
        </row>
        <row r="2470">
          <cell r="I2470" t="str">
            <v>DD9N457CO  00402</v>
          </cell>
        </row>
        <row r="2471">
          <cell r="I2471" t="str">
            <v>DD9N688813A00102</v>
          </cell>
        </row>
        <row r="2472">
          <cell r="I2472" t="str">
            <v>DD9N725UN  00202</v>
          </cell>
        </row>
        <row r="2473">
          <cell r="I2473" t="str">
            <v>DD9N725VL  00102</v>
          </cell>
        </row>
        <row r="2474">
          <cell r="I2474" t="str">
            <v>DD9O320652 00202</v>
          </cell>
        </row>
        <row r="2475">
          <cell r="I2475" t="str">
            <v>DD9O807NX  00102</v>
          </cell>
        </row>
        <row r="2476">
          <cell r="I2476" t="str">
            <v>DD9O807NX  00102</v>
          </cell>
        </row>
        <row r="2477">
          <cell r="I2477" t="str">
            <v>DD9O807NX  00102</v>
          </cell>
        </row>
        <row r="2478">
          <cell r="I2478" t="str">
            <v>DD9O807NX  01402</v>
          </cell>
        </row>
        <row r="2479">
          <cell r="I2479" t="str">
            <v>DD9O807NX  01402</v>
          </cell>
        </row>
        <row r="2480">
          <cell r="I2480" t="str">
            <v>DD9O807NX  01402</v>
          </cell>
        </row>
        <row r="2481">
          <cell r="I2481" t="str">
            <v>DD9O807NX  01002</v>
          </cell>
        </row>
        <row r="2482">
          <cell r="I2482" t="str">
            <v>DD9O807NX  00302</v>
          </cell>
        </row>
        <row r="2483">
          <cell r="I2483" t="str">
            <v>DD9O807NX  01202</v>
          </cell>
        </row>
        <row r="2484">
          <cell r="I2484" t="str">
            <v>DD9P319842 00102</v>
          </cell>
        </row>
        <row r="2485">
          <cell r="I2485" t="str">
            <v>DD9P505MI  00102</v>
          </cell>
        </row>
        <row r="2486">
          <cell r="I2486" t="str">
            <v>DD9P505MI  00102</v>
          </cell>
        </row>
        <row r="2487">
          <cell r="I2487" t="str">
            <v>DD9Q151CQ  00102</v>
          </cell>
        </row>
        <row r="2488">
          <cell r="I2488" t="str">
            <v>DD9Q151CQ  00102</v>
          </cell>
        </row>
        <row r="2489">
          <cell r="I2489" t="str">
            <v>DD9Q151CQ  00102</v>
          </cell>
        </row>
        <row r="2490">
          <cell r="I2490" t="str">
            <v>DD9Q151CQ  00102</v>
          </cell>
        </row>
        <row r="2491">
          <cell r="I2491" t="str">
            <v>DD9Q203894000202</v>
          </cell>
        </row>
        <row r="2492">
          <cell r="I2492" t="str">
            <v>DD9Q203894000202</v>
          </cell>
        </row>
        <row r="2493">
          <cell r="I2493" t="str">
            <v>DD9Q203894000202</v>
          </cell>
        </row>
        <row r="2494">
          <cell r="I2494" t="str">
            <v>DD9Q310032 00102</v>
          </cell>
        </row>
        <row r="2495">
          <cell r="I2495" t="str">
            <v>DD9Q310032 00102</v>
          </cell>
        </row>
        <row r="2496">
          <cell r="I2496" t="str">
            <v>DD9Q329152 00402</v>
          </cell>
        </row>
        <row r="2497">
          <cell r="I2497" t="str">
            <v>DD9Q329162 00102</v>
          </cell>
        </row>
        <row r="2498">
          <cell r="I2498" t="str">
            <v>DD9Q331592 00402</v>
          </cell>
        </row>
        <row r="2499">
          <cell r="I2499" t="str">
            <v>DD9Q334622 00402</v>
          </cell>
        </row>
        <row r="2500">
          <cell r="I2500" t="str">
            <v>DD9Q566BP  00102</v>
          </cell>
        </row>
        <row r="2501">
          <cell r="I2501" t="str">
            <v>DD9Q780AB  00102</v>
          </cell>
        </row>
        <row r="2502">
          <cell r="I2502" t="str">
            <v>DD9Q780AB  00102</v>
          </cell>
        </row>
        <row r="2503">
          <cell r="I2503" t="str">
            <v>DD9Q780AB  00102</v>
          </cell>
        </row>
        <row r="2504">
          <cell r="I2504" t="str">
            <v>DD9Q780AB  00102</v>
          </cell>
        </row>
        <row r="2505">
          <cell r="I2505" t="str">
            <v>DD9Q999989500202</v>
          </cell>
        </row>
        <row r="2506">
          <cell r="I2506" t="str">
            <v>DD4R005LX  00302</v>
          </cell>
        </row>
        <row r="2507">
          <cell r="I2507" t="str">
            <v>DD4R005LX  00302</v>
          </cell>
        </row>
        <row r="2508">
          <cell r="I2508" t="str">
            <v>DD4O102ZQ  00302</v>
          </cell>
        </row>
        <row r="2509">
          <cell r="I2509" t="str">
            <v>DD4M001KN  00102</v>
          </cell>
        </row>
        <row r="2510">
          <cell r="I2510" t="str">
            <v>DD4M001XK  00702</v>
          </cell>
        </row>
        <row r="2511">
          <cell r="I2511" t="str">
            <v>DD4M064531 00102</v>
          </cell>
        </row>
        <row r="2512">
          <cell r="I2512" t="str">
            <v>DD4M305542 01502</v>
          </cell>
        </row>
        <row r="2513">
          <cell r="I2513" t="str">
            <v>DD4M860GO  00102</v>
          </cell>
        </row>
        <row r="2514">
          <cell r="I2514" t="str">
            <v>DD4M860GO  00102</v>
          </cell>
        </row>
        <row r="2515">
          <cell r="I2515" t="str">
            <v>DD4M860HW  00702</v>
          </cell>
        </row>
        <row r="2516">
          <cell r="I2516" t="str">
            <v>DD4M860HW  00902</v>
          </cell>
        </row>
        <row r="2517">
          <cell r="I2517" t="str">
            <v>DD4N095461 00202</v>
          </cell>
        </row>
        <row r="2518">
          <cell r="I2518" t="str">
            <v>DD4O201UP  00102</v>
          </cell>
        </row>
        <row r="2519">
          <cell r="I2519" t="str">
            <v>DD4O316322 00302</v>
          </cell>
        </row>
        <row r="2520">
          <cell r="I2520" t="str">
            <v>DD4O350MQ  00102</v>
          </cell>
        </row>
        <row r="2521">
          <cell r="I2521" t="str">
            <v>DD4P051161 00102</v>
          </cell>
        </row>
        <row r="2522">
          <cell r="I2522" t="str">
            <v>DD4P100CY  00102</v>
          </cell>
        </row>
        <row r="2523">
          <cell r="I2523" t="str">
            <v>DD4Q319452 00202</v>
          </cell>
        </row>
        <row r="2524">
          <cell r="I2524" t="str">
            <v>DD4Q353CO  00102</v>
          </cell>
        </row>
        <row r="2525">
          <cell r="I2525" t="str">
            <v>DD4Q353CO  00102</v>
          </cell>
        </row>
        <row r="2526">
          <cell r="I2526" t="str">
            <v>DD4Q353CO  00102</v>
          </cell>
        </row>
        <row r="2527">
          <cell r="I2527" t="str">
            <v>DD4Q480IW  00102</v>
          </cell>
        </row>
        <row r="2528">
          <cell r="I2528" t="str">
            <v>DD4Q850LV  00402</v>
          </cell>
        </row>
        <row r="2529">
          <cell r="I2529" t="str">
            <v>DD4Q850LV  00402</v>
          </cell>
        </row>
        <row r="2530">
          <cell r="I2530" t="str">
            <v>DD4Q850LV  00402</v>
          </cell>
        </row>
        <row r="2531">
          <cell r="I2531" t="str">
            <v>DD4Q850LV  00302</v>
          </cell>
        </row>
        <row r="2532">
          <cell r="I2532" t="str">
            <v>DD8N404NF  00102</v>
          </cell>
        </row>
        <row r="2533">
          <cell r="I2533" t="str">
            <v>DD8N448013 00102</v>
          </cell>
        </row>
        <row r="2534">
          <cell r="I2534" t="str">
            <v>DD8N473CQ  00302</v>
          </cell>
        </row>
        <row r="2535">
          <cell r="I2535" t="str">
            <v>DD8O940XW  00102</v>
          </cell>
        </row>
        <row r="2536">
          <cell r="I2536" t="str">
            <v>DD8P526EK  00102</v>
          </cell>
        </row>
        <row r="2537">
          <cell r="I2537" t="str">
            <v>DD8P581MW  00102</v>
          </cell>
        </row>
        <row r="2538">
          <cell r="I2538" t="str">
            <v>DD8P581MW  00102</v>
          </cell>
        </row>
        <row r="2539">
          <cell r="I2539" t="str">
            <v>DD8P852VY  00302</v>
          </cell>
        </row>
        <row r="2540">
          <cell r="I2540" t="str">
            <v>DD8P852VY  00202</v>
          </cell>
        </row>
        <row r="2541">
          <cell r="I2541" t="str">
            <v>DD8Q153DD  00102</v>
          </cell>
        </row>
        <row r="2542">
          <cell r="I2542" t="str">
            <v>DD9M280LE  00302</v>
          </cell>
        </row>
        <row r="2543">
          <cell r="I2543" t="str">
            <v>DD9M451CD  00102</v>
          </cell>
        </row>
        <row r="2544">
          <cell r="I2544" t="str">
            <v>DD9N042782 00302</v>
          </cell>
        </row>
        <row r="2545">
          <cell r="I2545" t="str">
            <v>DD9N042782 00402</v>
          </cell>
        </row>
        <row r="2546">
          <cell r="I2546" t="str">
            <v>DD9N327172 00102</v>
          </cell>
        </row>
        <row r="2547">
          <cell r="I2547" t="str">
            <v>DD9N431622 00102</v>
          </cell>
        </row>
        <row r="2548">
          <cell r="I2548" t="str">
            <v>DD9N70196  00102</v>
          </cell>
        </row>
        <row r="2549">
          <cell r="I2549" t="str">
            <v>DD9O319622 00402</v>
          </cell>
        </row>
        <row r="2550">
          <cell r="I2550" t="str">
            <v>DD9O807NX  01002</v>
          </cell>
        </row>
        <row r="2551">
          <cell r="I2551" t="str">
            <v>DD9O807NX  00102</v>
          </cell>
        </row>
        <row r="2552">
          <cell r="I2552" t="str">
            <v>DD9O807NX  00602</v>
          </cell>
        </row>
        <row r="2553">
          <cell r="I2553" t="str">
            <v>DD9O807NX  01402</v>
          </cell>
        </row>
        <row r="2554">
          <cell r="I2554" t="str">
            <v>DD9O807NX  01202</v>
          </cell>
        </row>
        <row r="2555">
          <cell r="I2555" t="str">
            <v>DD9O807NX  01402</v>
          </cell>
        </row>
        <row r="2556">
          <cell r="I2556" t="str">
            <v>DD9O807NX  01402</v>
          </cell>
        </row>
        <row r="2557">
          <cell r="I2557" t="str">
            <v>DD9O807NX  01402</v>
          </cell>
        </row>
        <row r="2558">
          <cell r="I2558" t="str">
            <v>DD9P505MI  00302</v>
          </cell>
        </row>
        <row r="2559">
          <cell r="I2559" t="str">
            <v>DD9Q025161 00702</v>
          </cell>
        </row>
        <row r="2560">
          <cell r="I2560" t="str">
            <v>DD9Q043092 00602</v>
          </cell>
        </row>
        <row r="2561">
          <cell r="I2561" t="str">
            <v>DD9Q151CQ  00102</v>
          </cell>
        </row>
        <row r="2562">
          <cell r="I2562" t="str">
            <v>DD9Q151CQ  00102</v>
          </cell>
        </row>
        <row r="2563">
          <cell r="I2563" t="str">
            <v>DD9Q310032 00102</v>
          </cell>
        </row>
        <row r="2564">
          <cell r="I2564" t="str">
            <v>DD9Q320212 00302</v>
          </cell>
        </row>
        <row r="2565">
          <cell r="I2565" t="str">
            <v>DD9Q329152 00502</v>
          </cell>
        </row>
        <row r="2566">
          <cell r="I2566" t="str">
            <v>DD9Q334342 00102</v>
          </cell>
        </row>
        <row r="2567">
          <cell r="I2567" t="str">
            <v>DD9Q334342 00102</v>
          </cell>
        </row>
        <row r="2568">
          <cell r="I2568" t="str">
            <v>DD9Q337723 00202</v>
          </cell>
        </row>
        <row r="2569">
          <cell r="I2569" t="str">
            <v>DD9Q355HP  00402</v>
          </cell>
        </row>
        <row r="2570">
          <cell r="I2570" t="str">
            <v>DD9Q620RI  00202</v>
          </cell>
        </row>
        <row r="2571">
          <cell r="I2571" t="str">
            <v>DD9Q780AB  00102</v>
          </cell>
        </row>
        <row r="2572">
          <cell r="I2572" t="str">
            <v>DD9Q780AB  00102</v>
          </cell>
        </row>
        <row r="2573">
          <cell r="I2573" t="str">
            <v>DD9Q780AB  00102</v>
          </cell>
        </row>
        <row r="2574">
          <cell r="I2574" t="str">
            <v>DD9Q780AB  00102</v>
          </cell>
        </row>
        <row r="2575">
          <cell r="I2575" t="str">
            <v>DD4M001KN  01702</v>
          </cell>
        </row>
        <row r="2576">
          <cell r="I2576" t="str">
            <v>DD4M250AO  00202</v>
          </cell>
        </row>
        <row r="2577">
          <cell r="I2577" t="str">
            <v>DD4M001KN  00102</v>
          </cell>
        </row>
        <row r="2578">
          <cell r="I2578" t="str">
            <v>DD4M001XK  00702</v>
          </cell>
        </row>
        <row r="2579">
          <cell r="I2579" t="str">
            <v>DD4M001XK  00702</v>
          </cell>
        </row>
        <row r="2580">
          <cell r="I2580" t="str">
            <v>DD4M001XK  00702</v>
          </cell>
        </row>
        <row r="2581">
          <cell r="I2581" t="str">
            <v>DD4M001XK  00702</v>
          </cell>
        </row>
        <row r="2582">
          <cell r="I2582" t="str">
            <v>DD4M342852 00102</v>
          </cell>
        </row>
        <row r="2583">
          <cell r="I2583" t="str">
            <v>DD4M860HW  00902</v>
          </cell>
        </row>
        <row r="2584">
          <cell r="I2584" t="str">
            <v>DD4O201VB  00102</v>
          </cell>
        </row>
        <row r="2585">
          <cell r="I2585" t="str">
            <v>DD4O316872 00102</v>
          </cell>
        </row>
        <row r="2586">
          <cell r="I2586" t="str">
            <v>DD4O350MQ  00102</v>
          </cell>
        </row>
        <row r="2587">
          <cell r="I2587" t="str">
            <v>DD4O350MQ  00102</v>
          </cell>
        </row>
        <row r="2588">
          <cell r="I2588" t="str">
            <v>DD4O350MQ  00102</v>
          </cell>
        </row>
        <row r="2589">
          <cell r="I2589" t="str">
            <v>DD4O350MQ  00102</v>
          </cell>
        </row>
        <row r="2590">
          <cell r="I2590" t="str">
            <v>DD4P042261 00202</v>
          </cell>
        </row>
        <row r="2591">
          <cell r="I2591" t="str">
            <v>DD4P055751 00102</v>
          </cell>
        </row>
        <row r="2592">
          <cell r="I2592" t="str">
            <v>DD4P100CY  00102</v>
          </cell>
        </row>
        <row r="2593">
          <cell r="I2593" t="str">
            <v>DD4P971CE  00102</v>
          </cell>
        </row>
        <row r="2594">
          <cell r="I2594" t="str">
            <v>DD4Q040392 00402</v>
          </cell>
        </row>
        <row r="2595">
          <cell r="I2595" t="str">
            <v>DD4Q200WX  00702</v>
          </cell>
        </row>
        <row r="2596">
          <cell r="I2596" t="str">
            <v>DD4Q200WX  00902</v>
          </cell>
        </row>
        <row r="2597">
          <cell r="I2597" t="str">
            <v>DD4Q850LV  00202</v>
          </cell>
        </row>
        <row r="2598">
          <cell r="I2598" t="str">
            <v>DD4Q850LV  00402</v>
          </cell>
        </row>
        <row r="2599">
          <cell r="I2599" t="str">
            <v>DD4Q850LV  00402</v>
          </cell>
        </row>
        <row r="2600">
          <cell r="I2600" t="str">
            <v>DD4Q850LV  00402</v>
          </cell>
        </row>
        <row r="2601">
          <cell r="I2601" t="str">
            <v>DD4Q850LV  00402</v>
          </cell>
        </row>
        <row r="2602">
          <cell r="I2602" t="str">
            <v>DD4R316362 00302</v>
          </cell>
        </row>
        <row r="2603">
          <cell r="I2603" t="str">
            <v>DD8N404NF  00102</v>
          </cell>
        </row>
        <row r="2604">
          <cell r="I2604" t="str">
            <v>DD8N430872 00102</v>
          </cell>
        </row>
        <row r="2605">
          <cell r="I2605" t="str">
            <v>DD8O720IX  00302</v>
          </cell>
        </row>
        <row r="2606">
          <cell r="I2606" t="str">
            <v>DD8O870ED  00302</v>
          </cell>
        </row>
        <row r="2607">
          <cell r="I2607" t="str">
            <v>DD8P324892 00302</v>
          </cell>
        </row>
        <row r="2608">
          <cell r="I2608" t="str">
            <v>DD8Q171EG  00202</v>
          </cell>
        </row>
        <row r="2609">
          <cell r="I2609" t="str">
            <v>DD9M316782 00302</v>
          </cell>
        </row>
        <row r="2610">
          <cell r="I2610" t="str">
            <v>DD9N228AU  00102</v>
          </cell>
        </row>
        <row r="2611">
          <cell r="I2611" t="str">
            <v>DD9N271UH  00102</v>
          </cell>
        </row>
        <row r="2612">
          <cell r="I2612" t="str">
            <v>DD9N430292 00202</v>
          </cell>
        </row>
        <row r="2613">
          <cell r="I2613" t="str">
            <v>DD9N431622 00102</v>
          </cell>
        </row>
        <row r="2614">
          <cell r="I2614" t="str">
            <v>DD9N445663 00102</v>
          </cell>
        </row>
        <row r="2615">
          <cell r="I2615" t="str">
            <v>DD9N445663 00402</v>
          </cell>
        </row>
        <row r="2616">
          <cell r="I2616" t="str">
            <v>DD9N457CL  00102</v>
          </cell>
        </row>
        <row r="2617">
          <cell r="I2617" t="str">
            <v>DD9N580GZ  00102</v>
          </cell>
        </row>
        <row r="2618">
          <cell r="I2618" t="str">
            <v>DD9N725VK  00102</v>
          </cell>
        </row>
        <row r="2619">
          <cell r="I2619" t="str">
            <v>DD9N831EX  00202</v>
          </cell>
        </row>
        <row r="2620">
          <cell r="I2620" t="str">
            <v>DD9O325002 00202</v>
          </cell>
        </row>
        <row r="2621">
          <cell r="I2621" t="str">
            <v>DD9O807NX  00102</v>
          </cell>
        </row>
        <row r="2622">
          <cell r="I2622" t="str">
            <v>DD9O807NX  00102</v>
          </cell>
        </row>
        <row r="2623">
          <cell r="I2623" t="str">
            <v>DD9O807NX  00102</v>
          </cell>
        </row>
        <row r="2624">
          <cell r="I2624" t="str">
            <v>DD9O807NX  01202</v>
          </cell>
        </row>
        <row r="2625">
          <cell r="I2625" t="str">
            <v>DD9O807NX  01402</v>
          </cell>
        </row>
        <row r="2626">
          <cell r="I2626" t="str">
            <v>DD9O807NX  01402</v>
          </cell>
        </row>
        <row r="2627">
          <cell r="I2627" t="str">
            <v>DD9O807NX  01402</v>
          </cell>
        </row>
        <row r="2628">
          <cell r="I2628" t="str">
            <v>DD9P505MI  00102</v>
          </cell>
        </row>
        <row r="2629">
          <cell r="I2629" t="str">
            <v>DD9P505MI  00102</v>
          </cell>
        </row>
        <row r="2630">
          <cell r="I2630" t="str">
            <v>DD9P505MI  00102</v>
          </cell>
        </row>
        <row r="2631">
          <cell r="I2631" t="str">
            <v>DD9Q151CQ  00102</v>
          </cell>
        </row>
        <row r="2632">
          <cell r="I2632" t="str">
            <v>DD9Q151CQ  00102</v>
          </cell>
        </row>
        <row r="2633">
          <cell r="I2633" t="str">
            <v>DD9Q310032 00102</v>
          </cell>
        </row>
        <row r="2634">
          <cell r="I2634" t="str">
            <v>DD9Q333022 00402</v>
          </cell>
        </row>
        <row r="2635">
          <cell r="I2635" t="str">
            <v>DD9Q334342 00102</v>
          </cell>
        </row>
        <row r="2636">
          <cell r="I2636" t="str">
            <v>DD9Q334622 00402</v>
          </cell>
        </row>
        <row r="2637">
          <cell r="I2637" t="str">
            <v>DD9Q334622 00402</v>
          </cell>
        </row>
        <row r="2638">
          <cell r="I2638" t="str">
            <v>DD9Q334622 00402</v>
          </cell>
        </row>
        <row r="2639">
          <cell r="I2639" t="str">
            <v>DD9Q337723 00102</v>
          </cell>
        </row>
        <row r="2640">
          <cell r="I2640" t="str">
            <v>DD9Q780AB  00102</v>
          </cell>
        </row>
        <row r="2641">
          <cell r="I2641" t="str">
            <v>DD9Q780AB  00102</v>
          </cell>
        </row>
        <row r="2642">
          <cell r="I2642" t="str">
            <v>DD9Q780AB  00102</v>
          </cell>
        </row>
        <row r="2643">
          <cell r="I2643" t="str">
            <v>DD9Q780AB  00102</v>
          </cell>
        </row>
        <row r="2644">
          <cell r="I2644" t="str">
            <v>DD9Q780AB  00102</v>
          </cell>
        </row>
        <row r="2645">
          <cell r="I2645" t="str">
            <v>DD9Q780AB  00102</v>
          </cell>
        </row>
        <row r="2646">
          <cell r="I2646" t="str">
            <v>DD4M001KN  00502</v>
          </cell>
        </row>
        <row r="2647">
          <cell r="I2647" t="str">
            <v>DD4M064531 00102</v>
          </cell>
        </row>
        <row r="2648">
          <cell r="I2648" t="str">
            <v>DD4M155NK  00202</v>
          </cell>
        </row>
        <row r="2649">
          <cell r="I2649" t="str">
            <v>DD4M250AO  00202</v>
          </cell>
        </row>
        <row r="2650">
          <cell r="I2650" t="str">
            <v>DD4M775FZ  00102</v>
          </cell>
        </row>
        <row r="2651">
          <cell r="I2651" t="str">
            <v>DD4N555CW  00402</v>
          </cell>
        </row>
        <row r="2652">
          <cell r="I2652" t="str">
            <v>DD4N555CW  00402</v>
          </cell>
        </row>
        <row r="2653">
          <cell r="I2653" t="str">
            <v>DD4O350MQ  00102</v>
          </cell>
        </row>
        <row r="2654">
          <cell r="I2654" t="str">
            <v>DD4O350MQ  00102</v>
          </cell>
        </row>
        <row r="2655">
          <cell r="I2655" t="str">
            <v>DD4O350MQ  00102</v>
          </cell>
        </row>
        <row r="2656">
          <cell r="I2656" t="str">
            <v>DD4P051161 00102</v>
          </cell>
        </row>
        <row r="2657">
          <cell r="I2657" t="str">
            <v>DD4P100CY  00102</v>
          </cell>
        </row>
        <row r="2658">
          <cell r="I2658" t="str">
            <v>DD4P317322 00102</v>
          </cell>
        </row>
        <row r="2659">
          <cell r="I2659" t="str">
            <v>DD4P330132 00302</v>
          </cell>
        </row>
        <row r="2660">
          <cell r="I2660" t="str">
            <v>DD4P330132 00302</v>
          </cell>
        </row>
        <row r="2661">
          <cell r="I2661" t="str">
            <v>DD4P330132 00302</v>
          </cell>
        </row>
        <row r="2662">
          <cell r="I2662" t="str">
            <v>DD4P330132 00302</v>
          </cell>
        </row>
        <row r="2663">
          <cell r="I2663" t="str">
            <v>DD4Q042152 00202</v>
          </cell>
        </row>
        <row r="2664">
          <cell r="I2664" t="str">
            <v>DD4Q200WX  00702</v>
          </cell>
        </row>
        <row r="2665">
          <cell r="I2665" t="str">
            <v>DD4Q315432 00402</v>
          </cell>
        </row>
        <row r="2666">
          <cell r="I2666" t="str">
            <v>DD4Q315432 00102</v>
          </cell>
        </row>
        <row r="2667">
          <cell r="I2667" t="str">
            <v>DD4Q319312 00102</v>
          </cell>
        </row>
        <row r="2668">
          <cell r="I2668" t="str">
            <v>DD4Q320132 00202</v>
          </cell>
        </row>
        <row r="2669">
          <cell r="I2669" t="str">
            <v>DD4Q850LV  00302</v>
          </cell>
        </row>
        <row r="2670">
          <cell r="I2670" t="str">
            <v>DD4Q480HG  00202</v>
          </cell>
        </row>
        <row r="2671">
          <cell r="I2671" t="str">
            <v>DD4Q850LV  00102</v>
          </cell>
        </row>
        <row r="2672">
          <cell r="I2672" t="str">
            <v>DD4R775GP  00102</v>
          </cell>
        </row>
        <row r="2673">
          <cell r="I2673" t="str">
            <v>DD8M051EY  00102</v>
          </cell>
        </row>
        <row r="2674">
          <cell r="I2674" t="str">
            <v>DD8M302162 00202</v>
          </cell>
        </row>
        <row r="2675">
          <cell r="I2675" t="str">
            <v>DD8M304212A00302</v>
          </cell>
        </row>
        <row r="2676">
          <cell r="I2676" t="str">
            <v>DD8M338BG  00402</v>
          </cell>
        </row>
        <row r="2677">
          <cell r="I2677" t="str">
            <v>DD8M338662 00102</v>
          </cell>
        </row>
        <row r="2678">
          <cell r="I2678" t="str">
            <v>DD8M353893 00202</v>
          </cell>
        </row>
        <row r="2679">
          <cell r="I2679" t="str">
            <v>DD8M684TB  00102</v>
          </cell>
        </row>
        <row r="2680">
          <cell r="I2680" t="str">
            <v>DD8N251MG  00102</v>
          </cell>
        </row>
        <row r="2681">
          <cell r="I2681" t="str">
            <v>DD8N447803 00202</v>
          </cell>
        </row>
        <row r="2682">
          <cell r="I2682" t="str">
            <v>DD8O720IX  00302</v>
          </cell>
        </row>
        <row r="2683">
          <cell r="I2683" t="str">
            <v>DD8O720IX  00302</v>
          </cell>
        </row>
        <row r="2684">
          <cell r="I2684" t="str">
            <v>DD8P335552 00102</v>
          </cell>
        </row>
        <row r="2685">
          <cell r="I2685" t="str">
            <v>DD8P673II  00202</v>
          </cell>
        </row>
        <row r="2686">
          <cell r="I2686" t="str">
            <v>DD9M604QC  00402</v>
          </cell>
        </row>
        <row r="2687">
          <cell r="I2687" t="str">
            <v>DD9N314NU  00102</v>
          </cell>
        </row>
        <row r="2688">
          <cell r="I2688" t="str">
            <v>DD9N314NU  00102</v>
          </cell>
        </row>
        <row r="2689">
          <cell r="I2689" t="str">
            <v>DD9N382LD  00102</v>
          </cell>
        </row>
        <row r="2690">
          <cell r="I2690" t="str">
            <v>DD9N440492 00302</v>
          </cell>
        </row>
        <row r="2691">
          <cell r="I2691" t="str">
            <v>DD9N70196  00102</v>
          </cell>
        </row>
        <row r="2692">
          <cell r="I2692" t="str">
            <v>DD9O807NX  00102</v>
          </cell>
        </row>
        <row r="2693">
          <cell r="I2693" t="str">
            <v>DD9O807NX  01402</v>
          </cell>
        </row>
        <row r="2694">
          <cell r="I2694" t="str">
            <v>DD9O329703 00202</v>
          </cell>
        </row>
        <row r="2695">
          <cell r="I2695" t="str">
            <v>DD9Q307162 00402</v>
          </cell>
        </row>
        <row r="2696">
          <cell r="I2696" t="str">
            <v>DD9Q151CQ  00102</v>
          </cell>
        </row>
        <row r="2697">
          <cell r="I2697" t="str">
            <v>DD9Q310032 00102</v>
          </cell>
        </row>
        <row r="2698">
          <cell r="I2698" t="str">
            <v>DD9Q310032 00102</v>
          </cell>
        </row>
        <row r="2699">
          <cell r="I2699" t="str">
            <v>DD9Q310032 00102</v>
          </cell>
        </row>
        <row r="2700">
          <cell r="I2700" t="str">
            <v>DD9Q52336  00502</v>
          </cell>
        </row>
        <row r="2701">
          <cell r="I2701" t="str">
            <v>DD9Q780AB  00102</v>
          </cell>
        </row>
        <row r="2702">
          <cell r="I2702" t="str">
            <v>DD9Q780AB  00102</v>
          </cell>
        </row>
        <row r="2703">
          <cell r="I2703" t="str">
            <v>DD9Q780AB  00102</v>
          </cell>
        </row>
        <row r="2704">
          <cell r="I2704" t="str">
            <v>DD9Q780AB  00102</v>
          </cell>
        </row>
        <row r="2705">
          <cell r="I2705" t="str">
            <v>DD4M020AA  00202</v>
          </cell>
        </row>
        <row r="2706">
          <cell r="I2706" t="str">
            <v>DD4M020AA  00202</v>
          </cell>
        </row>
        <row r="2707">
          <cell r="I2707" t="str">
            <v>DD4M020AA  00202</v>
          </cell>
        </row>
        <row r="2708">
          <cell r="I2708" t="str">
            <v>DD4M064531 00102</v>
          </cell>
        </row>
        <row r="2709">
          <cell r="I2709" t="str">
            <v>DD4M155NK  00202</v>
          </cell>
        </row>
        <row r="2710">
          <cell r="I2710" t="str">
            <v>DD4M333262 00302</v>
          </cell>
        </row>
        <row r="2711">
          <cell r="I2711" t="str">
            <v>DD4M374BR  00202</v>
          </cell>
        </row>
        <row r="2712">
          <cell r="I2712" t="str">
            <v>DD4M501DH  00102</v>
          </cell>
        </row>
        <row r="2713">
          <cell r="I2713" t="str">
            <v>DD4M860HW  00902</v>
          </cell>
        </row>
        <row r="2714">
          <cell r="I2714" t="str">
            <v>DD4O350MQ  00102</v>
          </cell>
        </row>
        <row r="2715">
          <cell r="I2715" t="str">
            <v>DD4O350MQ  00102</v>
          </cell>
        </row>
        <row r="2716">
          <cell r="I2716" t="str">
            <v>DD4O350MQ  00102</v>
          </cell>
        </row>
        <row r="2717">
          <cell r="I2717" t="str">
            <v>DD4O350MQ  00102</v>
          </cell>
        </row>
        <row r="2718">
          <cell r="I2718" t="str">
            <v>DD4O350MQ  00102</v>
          </cell>
        </row>
        <row r="2719">
          <cell r="I2719" t="str">
            <v>DD4O350MQ  00102</v>
          </cell>
        </row>
        <row r="2720">
          <cell r="I2720" t="str">
            <v>DD4P051161 00102</v>
          </cell>
        </row>
        <row r="2721">
          <cell r="I2721" t="str">
            <v>DD4P051161 00102</v>
          </cell>
        </row>
        <row r="2722">
          <cell r="I2722" t="str">
            <v>DD4P051161 00102</v>
          </cell>
        </row>
        <row r="2723">
          <cell r="I2723" t="str">
            <v>DD4Q036501A00302</v>
          </cell>
        </row>
        <row r="2724">
          <cell r="I2724" t="str">
            <v>DD4Q551PC  00202</v>
          </cell>
        </row>
        <row r="2725">
          <cell r="I2725" t="str">
            <v>DD4Q850LV  00302</v>
          </cell>
        </row>
        <row r="2726">
          <cell r="I2726" t="str">
            <v>DD8M051EY  00102</v>
          </cell>
        </row>
        <row r="2727">
          <cell r="I2727" t="str">
            <v>DD8M335982 00202</v>
          </cell>
        </row>
        <row r="2728">
          <cell r="I2728" t="str">
            <v>DD8N404NF  00102</v>
          </cell>
        </row>
        <row r="2729">
          <cell r="I2729" t="str">
            <v>DD8N404NF  00102</v>
          </cell>
        </row>
        <row r="2730">
          <cell r="I2730" t="str">
            <v>DD8P004742 00202</v>
          </cell>
        </row>
        <row r="2731">
          <cell r="I2731" t="str">
            <v>DD8P060212 00602</v>
          </cell>
        </row>
        <row r="2732">
          <cell r="I2732" t="str">
            <v>DD8P526EK  00102</v>
          </cell>
        </row>
        <row r="2733">
          <cell r="I2733" t="str">
            <v>DD8Q266BJ  00102</v>
          </cell>
        </row>
        <row r="2734">
          <cell r="I2734" t="str">
            <v>DD9N725UN  00202</v>
          </cell>
        </row>
        <row r="2735">
          <cell r="I2735" t="str">
            <v>DD9O807NX  00102</v>
          </cell>
        </row>
        <row r="2736">
          <cell r="I2736" t="str">
            <v>DD9O807NX  00102</v>
          </cell>
        </row>
        <row r="2737">
          <cell r="I2737" t="str">
            <v>DD9O807NX  00102</v>
          </cell>
        </row>
        <row r="2738">
          <cell r="I2738" t="str">
            <v>DD9O807NX  00602</v>
          </cell>
        </row>
        <row r="2739">
          <cell r="I2739" t="str">
            <v>DD9O807NX  01402</v>
          </cell>
        </row>
        <row r="2740">
          <cell r="I2740" t="str">
            <v>DD9Q151CQ  00102</v>
          </cell>
        </row>
        <row r="2741">
          <cell r="I2741" t="str">
            <v>DD9Q339223 00302</v>
          </cell>
        </row>
        <row r="2742">
          <cell r="I2742" t="str">
            <v>DD9Q566BP  00102</v>
          </cell>
        </row>
        <row r="2743">
          <cell r="I2743" t="str">
            <v>DD9Q780AB  00102</v>
          </cell>
        </row>
        <row r="2744">
          <cell r="I2744" t="str">
            <v>DD9Q780AB  00102</v>
          </cell>
        </row>
        <row r="2745">
          <cell r="I2745" t="str">
            <v>DD9Q780AB  00102</v>
          </cell>
        </row>
        <row r="2746">
          <cell r="I2746" t="str">
            <v>DD9Q780AB  00102</v>
          </cell>
        </row>
        <row r="2747">
          <cell r="I2747" t="str">
            <v>DD9Q780AB  00102</v>
          </cell>
        </row>
        <row r="2748">
          <cell r="I2748" t="str">
            <v>DD4M054911 00502</v>
          </cell>
        </row>
        <row r="2749">
          <cell r="I2749" t="str">
            <v>DD4M250AO  00102</v>
          </cell>
        </row>
        <row r="2750">
          <cell r="I2750" t="str">
            <v>DD4M374BR  00102</v>
          </cell>
        </row>
        <row r="2751">
          <cell r="I2751" t="str">
            <v>DD4M453IC  00302</v>
          </cell>
        </row>
        <row r="2752">
          <cell r="I2752" t="str">
            <v>DD4M860HW  00902</v>
          </cell>
        </row>
        <row r="2753">
          <cell r="I2753" t="str">
            <v>DD4O201VB  00102</v>
          </cell>
        </row>
        <row r="2754">
          <cell r="I2754" t="str">
            <v>DD4O350MQ  00102</v>
          </cell>
        </row>
        <row r="2755">
          <cell r="I2755" t="str">
            <v>DD4O350MQ  00102</v>
          </cell>
        </row>
        <row r="2756">
          <cell r="I2756" t="str">
            <v>DD4O350MQ  00102</v>
          </cell>
        </row>
        <row r="2757">
          <cell r="I2757" t="str">
            <v>DD4P100CY  00102</v>
          </cell>
        </row>
        <row r="2758">
          <cell r="I2758" t="str">
            <v>DD4P100CY  00102</v>
          </cell>
        </row>
        <row r="2759">
          <cell r="I2759" t="str">
            <v>DD4P330IJ  00402</v>
          </cell>
        </row>
        <row r="2760">
          <cell r="I2760" t="str">
            <v>DD4Q551PC  00102</v>
          </cell>
        </row>
        <row r="2761">
          <cell r="I2761" t="str">
            <v>DD4R775GP  00102</v>
          </cell>
        </row>
        <row r="2762">
          <cell r="I2762" t="str">
            <v>DD8M051EY  00102</v>
          </cell>
        </row>
        <row r="2763">
          <cell r="I2763" t="str">
            <v>DD8N444273 00202</v>
          </cell>
        </row>
        <row r="2764">
          <cell r="I2764" t="str">
            <v>DD8O846GP  00202</v>
          </cell>
        </row>
        <row r="2765">
          <cell r="I2765" t="str">
            <v>DD8P334882 00302</v>
          </cell>
        </row>
        <row r="2766">
          <cell r="I2766" t="str">
            <v>DD9N023391 00802</v>
          </cell>
        </row>
        <row r="2767">
          <cell r="I2767" t="str">
            <v>DD9N228AU  00102</v>
          </cell>
        </row>
        <row r="2768">
          <cell r="I2768" t="str">
            <v>DD9N317712 00102</v>
          </cell>
        </row>
        <row r="2769">
          <cell r="I2769" t="str">
            <v>DD9P319842 00202</v>
          </cell>
        </row>
        <row r="2770">
          <cell r="I2770" t="str">
            <v>DD9P99799  00202</v>
          </cell>
        </row>
        <row r="2771">
          <cell r="I2771" t="str">
            <v>DD9Q030912 00502</v>
          </cell>
        </row>
        <row r="2772">
          <cell r="I2772" t="str">
            <v>DD9Q151CQ  00102</v>
          </cell>
        </row>
        <row r="2773">
          <cell r="I2773" t="str">
            <v>DD9Q338803 00502</v>
          </cell>
        </row>
        <row r="2774">
          <cell r="I2774" t="str">
            <v>DD9Q780AB  00102</v>
          </cell>
        </row>
        <row r="2775">
          <cell r="I2775" t="str">
            <v>DD4M001KN  01102</v>
          </cell>
        </row>
        <row r="2776">
          <cell r="I2776" t="str">
            <v>DD4M001KN  01102</v>
          </cell>
        </row>
        <row r="2777">
          <cell r="I2777" t="str">
            <v>DD4M020AA  00202</v>
          </cell>
        </row>
        <row r="2778">
          <cell r="I2778" t="str">
            <v>DD4O350MQ  00102</v>
          </cell>
        </row>
        <row r="2779">
          <cell r="I2779" t="str">
            <v>DD4O350MQ  00102</v>
          </cell>
        </row>
        <row r="2780">
          <cell r="I2780" t="str">
            <v>DD4O350MQ  00102</v>
          </cell>
        </row>
        <row r="2781">
          <cell r="I2781" t="str">
            <v>DD4P051161 00102</v>
          </cell>
        </row>
        <row r="2782">
          <cell r="I2782" t="str">
            <v>DD4P317322 00202</v>
          </cell>
        </row>
        <row r="2783">
          <cell r="I2783" t="str">
            <v>DD4Q309412 00102</v>
          </cell>
        </row>
        <row r="2784">
          <cell r="I2784" t="str">
            <v>DD4Q401IC  00202</v>
          </cell>
        </row>
        <row r="2785">
          <cell r="I2785" t="str">
            <v>DD4Q850LV  00202</v>
          </cell>
        </row>
        <row r="2786">
          <cell r="I2786" t="str">
            <v>DD8M347502 00702</v>
          </cell>
        </row>
        <row r="2787">
          <cell r="I2787" t="str">
            <v>DD8N447803 00202</v>
          </cell>
        </row>
        <row r="2788">
          <cell r="I2788" t="str">
            <v>DD8N448013 00102</v>
          </cell>
        </row>
        <row r="2789">
          <cell r="I2789" t="str">
            <v>DD8O652DK  00102</v>
          </cell>
        </row>
        <row r="2790">
          <cell r="I2790" t="str">
            <v>DD8O720IX  00302</v>
          </cell>
        </row>
        <row r="2791">
          <cell r="I2791" t="str">
            <v>DD8O846GP  00102</v>
          </cell>
        </row>
        <row r="2792">
          <cell r="I2792" t="str">
            <v>DD8P526EK  00102</v>
          </cell>
        </row>
        <row r="2793">
          <cell r="I2793" t="str">
            <v>DD8P673HA  00802</v>
          </cell>
        </row>
        <row r="2794">
          <cell r="I2794" t="str">
            <v>DD8Q171EG  00202</v>
          </cell>
        </row>
        <row r="2795">
          <cell r="I2795" t="str">
            <v>DD9M751UN  00202</v>
          </cell>
        </row>
        <row r="2796">
          <cell r="I2796" t="str">
            <v>DD9N430292 00102</v>
          </cell>
        </row>
        <row r="2797">
          <cell r="I2797" t="str">
            <v>DD9N437332 00202</v>
          </cell>
        </row>
        <row r="2798">
          <cell r="I2798" t="str">
            <v>DD9N446063 00102</v>
          </cell>
        </row>
        <row r="2799">
          <cell r="I2799" t="str">
            <v>DD9O807NX  00102</v>
          </cell>
        </row>
        <row r="2800">
          <cell r="I2800" t="str">
            <v>DD9O807NX  00102</v>
          </cell>
        </row>
        <row r="2801">
          <cell r="I2801" t="str">
            <v>DD9O807NX  00102</v>
          </cell>
        </row>
        <row r="2802">
          <cell r="I2802" t="str">
            <v>DD9O807NX  00102</v>
          </cell>
        </row>
        <row r="2803">
          <cell r="I2803" t="str">
            <v>DD9O807NX  01402</v>
          </cell>
        </row>
        <row r="2804">
          <cell r="I2804" t="str">
            <v>DD9Q036951 00702</v>
          </cell>
        </row>
        <row r="2805">
          <cell r="I2805" t="str">
            <v>DD9Q151CQ  00102</v>
          </cell>
        </row>
        <row r="2806">
          <cell r="I2806" t="str">
            <v>DD9Q151CQ  00102</v>
          </cell>
        </row>
        <row r="2807">
          <cell r="I2807" t="str">
            <v>DD9Q324652 00202</v>
          </cell>
        </row>
        <row r="2808">
          <cell r="I2808" t="str">
            <v>DD9Q566BP  00102</v>
          </cell>
        </row>
        <row r="2809">
          <cell r="I2809" t="str">
            <v>DD9Q580AA  00202</v>
          </cell>
        </row>
        <row r="2810">
          <cell r="I2810" t="str">
            <v>DD9Q780AB  00102</v>
          </cell>
        </row>
        <row r="2811">
          <cell r="I2811" t="str">
            <v>DD9Q780AB  00102</v>
          </cell>
        </row>
        <row r="2812">
          <cell r="I2812" t="str">
            <v>DD4M001KN  00502</v>
          </cell>
        </row>
        <row r="2813">
          <cell r="I2813" t="str">
            <v>DD4M067612 00502</v>
          </cell>
        </row>
        <row r="2814">
          <cell r="I2814" t="str">
            <v>DD4N323352 00402</v>
          </cell>
        </row>
        <row r="2815">
          <cell r="I2815" t="str">
            <v>DD4O350MQ  00102</v>
          </cell>
        </row>
        <row r="2816">
          <cell r="I2816" t="str">
            <v>DD4P100CY  00102</v>
          </cell>
        </row>
        <row r="2817">
          <cell r="I2817" t="str">
            <v>DD8N404NF  00102</v>
          </cell>
        </row>
        <row r="2818">
          <cell r="I2818" t="str">
            <v>DD8N404NF  00102</v>
          </cell>
        </row>
        <row r="2819">
          <cell r="I2819" t="str">
            <v>DD8N404NF  00102</v>
          </cell>
        </row>
        <row r="2820">
          <cell r="I2820" t="str">
            <v>DD8P345913 00202</v>
          </cell>
        </row>
        <row r="2821">
          <cell r="I2821" t="str">
            <v>DD8P556FI  00102</v>
          </cell>
        </row>
        <row r="2822">
          <cell r="I2822" t="str">
            <v>DD9O301CS  00302</v>
          </cell>
        </row>
        <row r="2823">
          <cell r="I2823" t="str">
            <v>DD9O807NX  01402</v>
          </cell>
        </row>
        <row r="2824">
          <cell r="I2824" t="str">
            <v>DD9Q151CQ  00102</v>
          </cell>
        </row>
        <row r="2825">
          <cell r="I2825" t="str">
            <v>DD9Q151CQ  00102</v>
          </cell>
        </row>
        <row r="2826">
          <cell r="I2826" t="str">
            <v>DD9Q329062 00402</v>
          </cell>
        </row>
        <row r="2827">
          <cell r="I2827" t="str">
            <v>DD9Q780AB  00102</v>
          </cell>
        </row>
        <row r="2828">
          <cell r="I2828" t="str">
            <v>DD4O102ZQ  00102</v>
          </cell>
        </row>
        <row r="2829">
          <cell r="I2829" t="str">
            <v>DD4M602WA  00302</v>
          </cell>
        </row>
        <row r="2830">
          <cell r="I2830" t="str">
            <v>DD4M602WA  00302</v>
          </cell>
        </row>
        <row r="2831">
          <cell r="I2831" t="str">
            <v>DD4M901HU  00102</v>
          </cell>
        </row>
        <row r="2832">
          <cell r="I2832" t="str">
            <v>DD4M901HU  00102</v>
          </cell>
        </row>
        <row r="2833">
          <cell r="I2833" t="str">
            <v>DD4M901HU  00102</v>
          </cell>
        </row>
        <row r="2834">
          <cell r="I2834" t="str">
            <v>DD4M901HU  00102</v>
          </cell>
        </row>
        <row r="2835">
          <cell r="I2835" t="str">
            <v>DD4M901HU  00102</v>
          </cell>
        </row>
        <row r="2836">
          <cell r="I2836" t="str">
            <v>DD4M901HU  00102</v>
          </cell>
        </row>
        <row r="2837">
          <cell r="I2837" t="str">
            <v>DD4M901IB  00102</v>
          </cell>
        </row>
        <row r="2838">
          <cell r="I2838" t="str">
            <v>DD4M901IB  00102</v>
          </cell>
        </row>
        <row r="2839">
          <cell r="I2839" t="str">
            <v>DD4M901IB  00102</v>
          </cell>
        </row>
        <row r="2840">
          <cell r="I2840" t="str">
            <v>DD4M430DK  00102</v>
          </cell>
        </row>
        <row r="2841">
          <cell r="I2841" t="str">
            <v>DD4M430DK  00102</v>
          </cell>
        </row>
        <row r="2842">
          <cell r="I2842" t="str">
            <v>DD4M430DK  00102</v>
          </cell>
        </row>
        <row r="2843">
          <cell r="I2843" t="str">
            <v>DD4M430DK  00102</v>
          </cell>
        </row>
        <row r="2844">
          <cell r="I2844" t="str">
            <v>DD4N522MO  00102</v>
          </cell>
        </row>
        <row r="2845">
          <cell r="I2845" t="str">
            <v>DD4O201WU  00102</v>
          </cell>
        </row>
        <row r="2846">
          <cell r="I2846" t="str">
            <v>DD4O201WU  00102</v>
          </cell>
        </row>
        <row r="2847">
          <cell r="I2847" t="str">
            <v>DD4O201WU  00102</v>
          </cell>
        </row>
        <row r="2848">
          <cell r="I2848" t="str">
            <v>DD4O201WX  00102</v>
          </cell>
        </row>
        <row r="2849">
          <cell r="I2849" t="str">
            <v>DD4O201WX  00102</v>
          </cell>
        </row>
        <row r="2850">
          <cell r="I2850" t="str">
            <v>DD4O201WX  00102</v>
          </cell>
        </row>
        <row r="2851">
          <cell r="I2851" t="str">
            <v>DD4P078LS  00102</v>
          </cell>
        </row>
        <row r="2852">
          <cell r="I2852" t="str">
            <v>DD4P078LS  00102</v>
          </cell>
        </row>
        <row r="2853">
          <cell r="I2853" t="str">
            <v>DD4P320HT  00102</v>
          </cell>
        </row>
        <row r="2854">
          <cell r="I2854" t="str">
            <v>DD4P330HP  00102</v>
          </cell>
        </row>
        <row r="2855">
          <cell r="I2855" t="str">
            <v>DD4P330HP  00102</v>
          </cell>
        </row>
        <row r="2856">
          <cell r="I2856" t="str">
            <v>DD4P330HP  00102</v>
          </cell>
        </row>
        <row r="2857">
          <cell r="I2857" t="str">
            <v>DD4P330HP  00102</v>
          </cell>
        </row>
        <row r="2858">
          <cell r="I2858" t="str">
            <v>DD4P330HP  00102</v>
          </cell>
        </row>
        <row r="2859">
          <cell r="I2859" t="str">
            <v>DD4P611BF  00402</v>
          </cell>
        </row>
        <row r="2860">
          <cell r="I2860" t="str">
            <v>DD4P900BT  00202</v>
          </cell>
        </row>
        <row r="2861">
          <cell r="I2861" t="str">
            <v>DD4Q302FH  00602</v>
          </cell>
        </row>
        <row r="2862">
          <cell r="I2862" t="str">
            <v>DD4Q421CW  00102</v>
          </cell>
        </row>
        <row r="2863">
          <cell r="I2863" t="str">
            <v>DD4Q421CW  00102</v>
          </cell>
        </row>
        <row r="2864">
          <cell r="I2864" t="str">
            <v>DD4Q445GF  00102</v>
          </cell>
        </row>
        <row r="2865">
          <cell r="I2865" t="str">
            <v>DD4R360JU  00102</v>
          </cell>
        </row>
        <row r="2866">
          <cell r="I2866" t="str">
            <v>DD4R360JU  00402</v>
          </cell>
        </row>
        <row r="2867">
          <cell r="I2867" t="str">
            <v>DD8M515QU  02302</v>
          </cell>
        </row>
        <row r="2868">
          <cell r="I2868" t="str">
            <v>DD8M518AA  03702</v>
          </cell>
        </row>
        <row r="2869">
          <cell r="I2869" t="str">
            <v>DD8M813IE  00102</v>
          </cell>
        </row>
        <row r="2870">
          <cell r="I2870" t="str">
            <v>DD8M813IE  00102</v>
          </cell>
        </row>
        <row r="2871">
          <cell r="I2871" t="str">
            <v>DD8M431YW  00202</v>
          </cell>
        </row>
        <row r="2872">
          <cell r="I2872" t="str">
            <v>DD8M431YY  00102</v>
          </cell>
        </row>
        <row r="2873">
          <cell r="I2873" t="str">
            <v>DD8M676IW  00302</v>
          </cell>
        </row>
        <row r="2874">
          <cell r="I2874" t="str">
            <v>DD8N473BH  00102</v>
          </cell>
        </row>
        <row r="2875">
          <cell r="I2875" t="str">
            <v>DD8N473BI  00102</v>
          </cell>
        </row>
        <row r="2876">
          <cell r="I2876" t="str">
            <v>DD8N473BI  00102</v>
          </cell>
        </row>
        <row r="2877">
          <cell r="I2877" t="str">
            <v>DD8N473BI  00102</v>
          </cell>
        </row>
        <row r="2878">
          <cell r="I2878" t="str">
            <v>DD8N473BI  00102</v>
          </cell>
        </row>
        <row r="2879">
          <cell r="I2879" t="str">
            <v>DD8N473BI  00102</v>
          </cell>
        </row>
        <row r="2880">
          <cell r="I2880" t="str">
            <v>DD8N473BI  00102</v>
          </cell>
        </row>
        <row r="2881">
          <cell r="I2881" t="str">
            <v>DD8N473BI  00102</v>
          </cell>
        </row>
        <row r="2882">
          <cell r="I2882" t="str">
            <v>DD8N473BI  00102</v>
          </cell>
        </row>
        <row r="2883">
          <cell r="I2883" t="str">
            <v>DD8N473BI  00302</v>
          </cell>
        </row>
        <row r="2884">
          <cell r="I2884" t="str">
            <v>DD8N473BI  00602</v>
          </cell>
        </row>
        <row r="2885">
          <cell r="I2885" t="str">
            <v>DD8N473BI  00602</v>
          </cell>
        </row>
        <row r="2886">
          <cell r="I2886" t="str">
            <v>DD8N473BI  00602</v>
          </cell>
        </row>
        <row r="2887">
          <cell r="I2887" t="str">
            <v>DD8N473BI  00602</v>
          </cell>
        </row>
        <row r="2888">
          <cell r="I2888" t="str">
            <v>DD8N473BL  00102</v>
          </cell>
        </row>
        <row r="2889">
          <cell r="I2889" t="str">
            <v>DD8N473BL  00102</v>
          </cell>
        </row>
        <row r="2890">
          <cell r="I2890" t="str">
            <v>DD8N473BL  00102</v>
          </cell>
        </row>
        <row r="2891">
          <cell r="I2891" t="str">
            <v>DD8N473BL  00102</v>
          </cell>
        </row>
        <row r="2892">
          <cell r="I2892" t="str">
            <v>DD8N473BL  00102</v>
          </cell>
        </row>
        <row r="2893">
          <cell r="I2893" t="str">
            <v>DD8N473BL  00102</v>
          </cell>
        </row>
        <row r="2894">
          <cell r="I2894" t="str">
            <v>DD8N473BL  00102</v>
          </cell>
        </row>
        <row r="2895">
          <cell r="I2895" t="str">
            <v>DD8N473BL  00102</v>
          </cell>
        </row>
        <row r="2896">
          <cell r="I2896" t="str">
            <v>DD8N473BL  00302</v>
          </cell>
        </row>
        <row r="2897">
          <cell r="I2897" t="str">
            <v>DD8N473BL  00702</v>
          </cell>
        </row>
        <row r="2898">
          <cell r="I2898" t="str">
            <v>DD8N473BL  00702</v>
          </cell>
        </row>
        <row r="2899">
          <cell r="I2899" t="str">
            <v>DD8N473BL  00702</v>
          </cell>
        </row>
        <row r="2900">
          <cell r="I2900" t="str">
            <v>DD8N473BS  00102</v>
          </cell>
        </row>
        <row r="2901">
          <cell r="I2901" t="str">
            <v>DD8N473BS  00102</v>
          </cell>
        </row>
        <row r="2902">
          <cell r="I2902" t="str">
            <v>DD8N473BS  00102</v>
          </cell>
        </row>
        <row r="2903">
          <cell r="I2903" t="str">
            <v>DD8N473BS  00102</v>
          </cell>
        </row>
        <row r="2904">
          <cell r="I2904" t="str">
            <v>DD8N473BS  00102</v>
          </cell>
        </row>
        <row r="2905">
          <cell r="I2905" t="str">
            <v>DD8N473BS  00102</v>
          </cell>
        </row>
        <row r="2906">
          <cell r="I2906" t="str">
            <v>DD8N473BS  00102</v>
          </cell>
        </row>
        <row r="2907">
          <cell r="I2907" t="str">
            <v>DD8N473BS  00302</v>
          </cell>
        </row>
        <row r="2908">
          <cell r="I2908" t="str">
            <v>DD8N473BS  00702</v>
          </cell>
        </row>
        <row r="2909">
          <cell r="I2909" t="str">
            <v>DD8N473BS  00702</v>
          </cell>
        </row>
        <row r="2910">
          <cell r="I2910" t="str">
            <v>DD8N473BU  00102</v>
          </cell>
        </row>
        <row r="2911">
          <cell r="I2911" t="str">
            <v>DD8N473BU  00102</v>
          </cell>
        </row>
        <row r="2912">
          <cell r="I2912" t="str">
            <v>DD8N473BU  00102</v>
          </cell>
        </row>
        <row r="2913">
          <cell r="I2913" t="str">
            <v>DD8N473BU  00102</v>
          </cell>
        </row>
        <row r="2914">
          <cell r="I2914" t="str">
            <v>DD8N473BU  00402</v>
          </cell>
        </row>
        <row r="2915">
          <cell r="I2915" t="str">
            <v>DD8N473BU  00402</v>
          </cell>
        </row>
        <row r="2916">
          <cell r="I2916" t="str">
            <v>DD8N680AB  00102</v>
          </cell>
        </row>
        <row r="2917">
          <cell r="I2917" t="str">
            <v>DD8N680AB  00102</v>
          </cell>
        </row>
        <row r="2918">
          <cell r="I2918" t="str">
            <v>DD8O650BK  01402</v>
          </cell>
        </row>
        <row r="2919">
          <cell r="I2919" t="str">
            <v>DD8O650BK  01402</v>
          </cell>
        </row>
        <row r="2920">
          <cell r="I2920" t="str">
            <v>DD8O650BK  03302</v>
          </cell>
        </row>
        <row r="2921">
          <cell r="I2921" t="str">
            <v>DD8Q010RN  00102</v>
          </cell>
        </row>
        <row r="2922">
          <cell r="I2922" t="str">
            <v>DD8Q011AA  00202</v>
          </cell>
        </row>
        <row r="2923">
          <cell r="I2923" t="str">
            <v>DD8Q011AA  00202</v>
          </cell>
        </row>
        <row r="2924">
          <cell r="I2924" t="str">
            <v>DD8Q561BG  00102</v>
          </cell>
        </row>
        <row r="2925">
          <cell r="I2925" t="str">
            <v>DD8Q561BG  00102</v>
          </cell>
        </row>
        <row r="2926">
          <cell r="I2926" t="str">
            <v>DD8Q561BG  00102</v>
          </cell>
        </row>
        <row r="2927">
          <cell r="I2927" t="str">
            <v>DD8Q561BG  00102</v>
          </cell>
        </row>
        <row r="2928">
          <cell r="I2928" t="str">
            <v>DD8Q561BG  00102</v>
          </cell>
        </row>
        <row r="2929">
          <cell r="I2929" t="str">
            <v>DD8Q266AU  00202</v>
          </cell>
        </row>
        <row r="2930">
          <cell r="I2930" t="str">
            <v>DD8Q505AL  00102</v>
          </cell>
        </row>
        <row r="2931">
          <cell r="I2931" t="str">
            <v>DD8Q505AZ  00102</v>
          </cell>
        </row>
        <row r="2932">
          <cell r="I2932" t="str">
            <v>DD8Q505AZ  00102</v>
          </cell>
        </row>
        <row r="2933">
          <cell r="I2933" t="str">
            <v>DD8Q505AZ  00102</v>
          </cell>
        </row>
        <row r="2934">
          <cell r="I2934" t="str">
            <v>DD8Q505AZ  00102</v>
          </cell>
        </row>
        <row r="2935">
          <cell r="I2935" t="str">
            <v>DD8Q505AZ  00102</v>
          </cell>
        </row>
        <row r="2936">
          <cell r="I2936" t="str">
            <v>DD8Q505AZ  00102</v>
          </cell>
        </row>
        <row r="2937">
          <cell r="I2937" t="str">
            <v>DD8Q505AZ  00102</v>
          </cell>
        </row>
        <row r="2938">
          <cell r="I2938" t="str">
            <v>DD8Q505AZ  00102</v>
          </cell>
        </row>
        <row r="2939">
          <cell r="I2939" t="str">
            <v>DD8Q505AZ  00102</v>
          </cell>
        </row>
        <row r="2940">
          <cell r="I2940" t="str">
            <v>DD8Q505BD  00102</v>
          </cell>
        </row>
        <row r="2941">
          <cell r="I2941" t="str">
            <v>DD8Q505BE  00102</v>
          </cell>
        </row>
        <row r="2942">
          <cell r="I2942" t="str">
            <v>DD8Q505BG  00102</v>
          </cell>
        </row>
        <row r="2943">
          <cell r="I2943" t="str">
            <v>DD8Q505BG  00102</v>
          </cell>
        </row>
        <row r="2944">
          <cell r="I2944" t="str">
            <v>DD8Q505BG  00102</v>
          </cell>
        </row>
        <row r="2945">
          <cell r="I2945" t="str">
            <v>DD8Q505BG  00102</v>
          </cell>
        </row>
        <row r="2946">
          <cell r="I2946" t="str">
            <v>DD8Q505BG  00102</v>
          </cell>
        </row>
        <row r="2947">
          <cell r="I2947" t="str">
            <v>DD8Q505BH  00102</v>
          </cell>
        </row>
        <row r="2948">
          <cell r="I2948" t="str">
            <v>DD8Q505BH  00102</v>
          </cell>
        </row>
        <row r="2949">
          <cell r="I2949" t="str">
            <v>DD8Q505BH  00102</v>
          </cell>
        </row>
        <row r="2950">
          <cell r="I2950" t="str">
            <v>DD8Q505BH  00102</v>
          </cell>
        </row>
        <row r="2951">
          <cell r="I2951" t="str">
            <v>DD8Q505BH  00102</v>
          </cell>
        </row>
        <row r="2952">
          <cell r="I2952" t="str">
            <v>DD8Q505BN  00102</v>
          </cell>
        </row>
        <row r="2953">
          <cell r="I2953" t="str">
            <v>DD8Q505BO  00102</v>
          </cell>
        </row>
        <row r="2954">
          <cell r="I2954" t="str">
            <v>DD8Q505BO  00102</v>
          </cell>
        </row>
        <row r="2955">
          <cell r="I2955" t="str">
            <v>DD8Q505BO  00102</v>
          </cell>
        </row>
        <row r="2956">
          <cell r="I2956" t="str">
            <v>DD8Q505BO  00102</v>
          </cell>
        </row>
        <row r="2957">
          <cell r="I2957" t="str">
            <v>DD8Q505BO  00102</v>
          </cell>
        </row>
        <row r="2958">
          <cell r="I2958" t="str">
            <v>DD8Q505BO  00102</v>
          </cell>
        </row>
        <row r="2959">
          <cell r="I2959" t="str">
            <v>DD8Q505BO  00102</v>
          </cell>
        </row>
        <row r="2960">
          <cell r="I2960" t="str">
            <v>DD8Q505BO  00102</v>
          </cell>
        </row>
        <row r="2961">
          <cell r="I2961" t="str">
            <v>DD8Q505BO  00102</v>
          </cell>
        </row>
        <row r="2962">
          <cell r="I2962" t="str">
            <v>DD8Q505BO  00102</v>
          </cell>
        </row>
        <row r="2963">
          <cell r="I2963" t="str">
            <v>DD8Q505BO  00602</v>
          </cell>
        </row>
        <row r="2964">
          <cell r="I2964" t="str">
            <v>DD9M125FF  00102</v>
          </cell>
        </row>
        <row r="2965">
          <cell r="I2965" t="str">
            <v>DD9M125FP  00102</v>
          </cell>
        </row>
        <row r="2966">
          <cell r="I2966" t="str">
            <v>DD9M125FP  00102</v>
          </cell>
        </row>
        <row r="2967">
          <cell r="I2967" t="str">
            <v>DD9M125FP  00102</v>
          </cell>
        </row>
        <row r="2968">
          <cell r="I2968" t="str">
            <v>DD9M125FP  00102</v>
          </cell>
        </row>
        <row r="2969">
          <cell r="I2969" t="str">
            <v>DD9M125FP  00102</v>
          </cell>
        </row>
        <row r="2970">
          <cell r="I2970" t="str">
            <v>DD9M125FP  00102</v>
          </cell>
        </row>
        <row r="2971">
          <cell r="I2971" t="str">
            <v>DD9M125FP  00302</v>
          </cell>
        </row>
        <row r="2972">
          <cell r="I2972" t="str">
            <v>DD9M475OR  00402</v>
          </cell>
        </row>
        <row r="2973">
          <cell r="I2973" t="str">
            <v>DD9M475OR  00402</v>
          </cell>
        </row>
        <row r="2974">
          <cell r="I2974" t="str">
            <v>DD9M475OR  00602</v>
          </cell>
        </row>
        <row r="2975">
          <cell r="I2975" t="str">
            <v>DD9M475OR  00702</v>
          </cell>
        </row>
        <row r="2976">
          <cell r="I2976" t="str">
            <v>DD9M475OR  00702</v>
          </cell>
        </row>
        <row r="2977">
          <cell r="I2977" t="str">
            <v>DD9M475OR  00702</v>
          </cell>
        </row>
        <row r="2978">
          <cell r="I2978" t="str">
            <v>DD9M475OR  00702</v>
          </cell>
        </row>
        <row r="2979">
          <cell r="I2979" t="str">
            <v>DD9M475OR  00702</v>
          </cell>
        </row>
        <row r="2980">
          <cell r="I2980" t="str">
            <v>DD9M475OR  00802</v>
          </cell>
        </row>
        <row r="2981">
          <cell r="I2981" t="str">
            <v>DD9M653CW  00202</v>
          </cell>
        </row>
        <row r="2982">
          <cell r="I2982" t="str">
            <v>DD9M653CW  00402</v>
          </cell>
        </row>
        <row r="2983">
          <cell r="I2983" t="str">
            <v>DD9M653CW  00402</v>
          </cell>
        </row>
        <row r="2984">
          <cell r="I2984" t="str">
            <v>DD9M653CW  01002</v>
          </cell>
        </row>
        <row r="2985">
          <cell r="I2985" t="str">
            <v>DD9M653CW  01102</v>
          </cell>
        </row>
        <row r="2986">
          <cell r="I2986" t="str">
            <v>DD9M653CW  01102</v>
          </cell>
        </row>
        <row r="2987">
          <cell r="I2987" t="str">
            <v>DD9M653CW  01102</v>
          </cell>
        </row>
        <row r="2988">
          <cell r="I2988" t="str">
            <v>DD9M653CW  01102</v>
          </cell>
        </row>
        <row r="2989">
          <cell r="I2989" t="str">
            <v>DD9M653CW  01102</v>
          </cell>
        </row>
        <row r="2990">
          <cell r="I2990" t="str">
            <v>DD9M653CW  01102</v>
          </cell>
        </row>
        <row r="2991">
          <cell r="I2991" t="str">
            <v>DD9M653CW  01202</v>
          </cell>
        </row>
        <row r="2992">
          <cell r="I2992" t="str">
            <v>DD9M653CW  01202</v>
          </cell>
        </row>
        <row r="2993">
          <cell r="I2993" t="str">
            <v>DD9M653CW  01202</v>
          </cell>
        </row>
        <row r="2994">
          <cell r="I2994" t="str">
            <v>DD9M703LP  00102</v>
          </cell>
        </row>
        <row r="2995">
          <cell r="I2995" t="str">
            <v>DD9M703LP  00102</v>
          </cell>
        </row>
        <row r="2996">
          <cell r="I2996" t="str">
            <v>DD9M703LP  00102</v>
          </cell>
        </row>
        <row r="2997">
          <cell r="I2997" t="str">
            <v>DD9M703ME  00102</v>
          </cell>
        </row>
        <row r="2998">
          <cell r="I2998" t="str">
            <v>DD9M752BR  00102</v>
          </cell>
        </row>
        <row r="2999">
          <cell r="I2999" t="str">
            <v>DD9M752BR  00102</v>
          </cell>
        </row>
        <row r="3000">
          <cell r="I3000" t="str">
            <v>DD9M752BR  00102</v>
          </cell>
        </row>
        <row r="3001">
          <cell r="I3001" t="str">
            <v>DD9M752BR  00202</v>
          </cell>
        </row>
        <row r="3002">
          <cell r="I3002" t="str">
            <v>DD9M752BR  00202</v>
          </cell>
        </row>
        <row r="3003">
          <cell r="I3003" t="str">
            <v>DD9M752BR  00202</v>
          </cell>
        </row>
        <row r="3004">
          <cell r="I3004" t="str">
            <v>DD9M752EM  00202</v>
          </cell>
        </row>
        <row r="3005">
          <cell r="I3005" t="str">
            <v>DD9M752EM  00202</v>
          </cell>
        </row>
        <row r="3006">
          <cell r="I3006" t="str">
            <v>DD9M752EM  00302</v>
          </cell>
        </row>
        <row r="3007">
          <cell r="I3007" t="str">
            <v>DD9M752EM  00602</v>
          </cell>
        </row>
        <row r="3008">
          <cell r="I3008" t="str">
            <v>DD9M752EM  00702</v>
          </cell>
        </row>
        <row r="3009">
          <cell r="I3009" t="str">
            <v>DD9M752EM  00702</v>
          </cell>
        </row>
        <row r="3010">
          <cell r="I3010" t="str">
            <v>DD9M752EM  00802</v>
          </cell>
        </row>
        <row r="3011">
          <cell r="I3011" t="str">
            <v>DD9M752EM  00802</v>
          </cell>
        </row>
        <row r="3012">
          <cell r="I3012" t="str">
            <v>DD9M752EM  00902</v>
          </cell>
        </row>
        <row r="3013">
          <cell r="I3013" t="str">
            <v>DD9M752EM  00902</v>
          </cell>
        </row>
        <row r="3014">
          <cell r="I3014" t="str">
            <v>DD9N741GU  00102</v>
          </cell>
        </row>
        <row r="3015">
          <cell r="I3015" t="str">
            <v>DD9O521GX  00102</v>
          </cell>
        </row>
        <row r="3016">
          <cell r="I3016" t="str">
            <v>DD9O521GX  00102</v>
          </cell>
        </row>
        <row r="3017">
          <cell r="I3017" t="str">
            <v>DD9O521GX  00102</v>
          </cell>
        </row>
        <row r="3018">
          <cell r="I3018" t="str">
            <v>DD9O521GX  00102</v>
          </cell>
        </row>
        <row r="3019">
          <cell r="I3019" t="str">
            <v>DD9O521GX  00102</v>
          </cell>
        </row>
        <row r="3020">
          <cell r="I3020" t="str">
            <v>DD9O521GX  00102</v>
          </cell>
        </row>
        <row r="3021">
          <cell r="I3021" t="str">
            <v>DD9O521GX  00102</v>
          </cell>
        </row>
        <row r="3022">
          <cell r="I3022" t="str">
            <v>DD9O521GX  00102</v>
          </cell>
        </row>
        <row r="3023">
          <cell r="I3023" t="str">
            <v>DD9O521GX  00102</v>
          </cell>
        </row>
        <row r="3024">
          <cell r="I3024" t="str">
            <v>DD9O521GX  00102</v>
          </cell>
        </row>
        <row r="3025">
          <cell r="I3025" t="str">
            <v>DD9O521GX  00102</v>
          </cell>
        </row>
        <row r="3026">
          <cell r="I3026" t="str">
            <v>DD9O521GX  00102</v>
          </cell>
        </row>
        <row r="3027">
          <cell r="I3027" t="str">
            <v>DD9O521GX  00102</v>
          </cell>
        </row>
        <row r="3028">
          <cell r="I3028" t="str">
            <v>DD9O795GB  00102</v>
          </cell>
        </row>
        <row r="3029">
          <cell r="I3029" t="str">
            <v>DD9O522AD  00102</v>
          </cell>
        </row>
        <row r="3030">
          <cell r="I3030" t="str">
            <v>DD9O522AD  00102</v>
          </cell>
        </row>
        <row r="3031">
          <cell r="I3031" t="str">
            <v>DD9P252EL  00202</v>
          </cell>
        </row>
        <row r="3032">
          <cell r="I3032" t="str">
            <v>DD9P252EL  00202</v>
          </cell>
        </row>
        <row r="3033">
          <cell r="I3033" t="str">
            <v>DD9Q503SR  00102</v>
          </cell>
        </row>
        <row r="3034">
          <cell r="I3034" t="str">
            <v>DD9Q503SR  00102</v>
          </cell>
        </row>
        <row r="3035">
          <cell r="I3035" t="str">
            <v>DD9Q503SR  00102</v>
          </cell>
        </row>
        <row r="3036">
          <cell r="I3036" t="str">
            <v>DD9Q503SR  00102</v>
          </cell>
        </row>
        <row r="3037">
          <cell r="I3037" t="str">
            <v>DD9Q503SR  00102</v>
          </cell>
        </row>
        <row r="3038">
          <cell r="I3038" t="str">
            <v>DD9Q503SR  00202</v>
          </cell>
        </row>
        <row r="3039">
          <cell r="I3039" t="str">
            <v>DD9Q503SR  00202</v>
          </cell>
        </row>
        <row r="3040">
          <cell r="I3040" t="str">
            <v>DD9Q503SR  00202</v>
          </cell>
        </row>
        <row r="3041">
          <cell r="I3041" t="str">
            <v>DD9Q503SR  00202</v>
          </cell>
        </row>
        <row r="3042">
          <cell r="I3042" t="str">
            <v>DD9Q503UB  00102</v>
          </cell>
        </row>
        <row r="3043">
          <cell r="I3043" t="str">
            <v>DD9Q503UB  00102</v>
          </cell>
        </row>
        <row r="3044">
          <cell r="I3044" t="str">
            <v>DD9Q503UB  00102</v>
          </cell>
        </row>
        <row r="3045">
          <cell r="I3045" t="str">
            <v>DD9Q503UB  00102</v>
          </cell>
        </row>
        <row r="3046">
          <cell r="I3046" t="str">
            <v>DD9Q503UB  00102</v>
          </cell>
        </row>
        <row r="3047">
          <cell r="I3047" t="str">
            <v>DD9Q503UB  00102</v>
          </cell>
        </row>
        <row r="3048">
          <cell r="I3048" t="str">
            <v>DD9Q503UB  00202</v>
          </cell>
        </row>
        <row r="3049">
          <cell r="I3049" t="str">
            <v>DD9Q503UB  00202</v>
          </cell>
        </row>
        <row r="3050">
          <cell r="I3050" t="str">
            <v>DD9Q503UB  00202</v>
          </cell>
        </row>
        <row r="3051">
          <cell r="I3051" t="str">
            <v>DD9Q503UB  00202</v>
          </cell>
        </row>
        <row r="3052">
          <cell r="I3052" t="str">
            <v>DD9Q503UB  00202</v>
          </cell>
        </row>
        <row r="3053">
          <cell r="I3053" t="str">
            <v>DD9Q503UB  00202</v>
          </cell>
        </row>
        <row r="3054">
          <cell r="I3054" t="str">
            <v>DD9Q514DY  00102</v>
          </cell>
        </row>
        <row r="3055">
          <cell r="I3055" t="str">
            <v>DD9Q514DY  00102</v>
          </cell>
        </row>
        <row r="3056">
          <cell r="I3056" t="str">
            <v>DD9Q514DY  00302</v>
          </cell>
        </row>
        <row r="3057">
          <cell r="I3057" t="str">
            <v>DD9Q514DY  00302</v>
          </cell>
        </row>
        <row r="3058">
          <cell r="I3058" t="str">
            <v>DD9Q514DY  00302</v>
          </cell>
        </row>
        <row r="3059">
          <cell r="I3059" t="str">
            <v>DD9Q514DY  00302</v>
          </cell>
        </row>
        <row r="3060">
          <cell r="I3060" t="str">
            <v>DD9Q514DY  00602</v>
          </cell>
        </row>
        <row r="3061">
          <cell r="I3061" t="str">
            <v>DD9Q514DY  00602</v>
          </cell>
        </row>
        <row r="3062">
          <cell r="I3062" t="str">
            <v>DD9Q514DY  00602</v>
          </cell>
        </row>
        <row r="3063">
          <cell r="I3063" t="str">
            <v>DD9Q514DY  00602</v>
          </cell>
        </row>
        <row r="3064">
          <cell r="I3064" t="str">
            <v>DD9Q514DY  00602</v>
          </cell>
        </row>
        <row r="3065">
          <cell r="I3065" t="str">
            <v>DD9Q514DY  00602</v>
          </cell>
        </row>
        <row r="3066">
          <cell r="I3066" t="str">
            <v>DD9Q514DY  00602</v>
          </cell>
        </row>
        <row r="3067">
          <cell r="I3067" t="str">
            <v>DD9Q514DY  00602</v>
          </cell>
        </row>
        <row r="3068">
          <cell r="I3068" t="str">
            <v>DD9Q514DY  00602</v>
          </cell>
        </row>
        <row r="3069">
          <cell r="I3069" t="str">
            <v>DD9Q514FC  00102</v>
          </cell>
        </row>
        <row r="3070">
          <cell r="I3070" t="str">
            <v>DD9Q640IF  00102</v>
          </cell>
        </row>
        <row r="3071">
          <cell r="I3071" t="str">
            <v>DD9Q640IF  00102</v>
          </cell>
        </row>
        <row r="3072">
          <cell r="I3072" t="str">
            <v>DD9Q640IF  00102</v>
          </cell>
        </row>
        <row r="3073">
          <cell r="I3073" t="str">
            <v>DD9Q640IF  00102</v>
          </cell>
        </row>
        <row r="3074">
          <cell r="I3074" t="str">
            <v>DD9Q640IF  00102</v>
          </cell>
        </row>
        <row r="3075">
          <cell r="I3075" t="str">
            <v>DD9Q640IF  00202</v>
          </cell>
        </row>
        <row r="3076">
          <cell r="I3076" t="str">
            <v>DD9Q761AB  00102</v>
          </cell>
        </row>
        <row r="3077">
          <cell r="I3077" t="str">
            <v>DD9Q761AB  00102</v>
          </cell>
        </row>
        <row r="3078">
          <cell r="I3078" t="str">
            <v>DD9Q761AB  00102</v>
          </cell>
        </row>
        <row r="3079">
          <cell r="I3079" t="str">
            <v>DD9Q761AB  00102</v>
          </cell>
        </row>
        <row r="3080">
          <cell r="I3080" t="str">
            <v>DD9Q761AB  00102</v>
          </cell>
        </row>
        <row r="3081">
          <cell r="I3081" t="str">
            <v>DD9Q761AB  00102</v>
          </cell>
        </row>
        <row r="3082">
          <cell r="I3082" t="str">
            <v>DD9Q761AB  00102</v>
          </cell>
        </row>
        <row r="3083">
          <cell r="I3083" t="str">
            <v>DD9Q761AB  00102</v>
          </cell>
        </row>
        <row r="3084">
          <cell r="I3084" t="str">
            <v>DD9Q761AB  00102</v>
          </cell>
        </row>
        <row r="3085">
          <cell r="I3085" t="str">
            <v>DD9Q761AB  00102</v>
          </cell>
        </row>
        <row r="3086">
          <cell r="I3086" t="str">
            <v>DD9Q761AB  00102</v>
          </cell>
        </row>
        <row r="3087">
          <cell r="I3087" t="str">
            <v>DD9Q761AB  00102</v>
          </cell>
        </row>
        <row r="3088">
          <cell r="I3088" t="str">
            <v>DD9Q761AB  00102</v>
          </cell>
        </row>
        <row r="3089">
          <cell r="I3089" t="str">
            <v>DD9Q761AB  00102</v>
          </cell>
        </row>
        <row r="3090">
          <cell r="I3090" t="str">
            <v>DD9Q761AB  00102</v>
          </cell>
        </row>
        <row r="3091">
          <cell r="I3091" t="str">
            <v>DD9Q761AB  00102</v>
          </cell>
        </row>
        <row r="3092">
          <cell r="I3092" t="str">
            <v>DD9Q761AB  00102</v>
          </cell>
        </row>
        <row r="3093">
          <cell r="I3093" t="str">
            <v>DD9Q761AB  00102</v>
          </cell>
        </row>
        <row r="3094">
          <cell r="I3094" t="str">
            <v>DD9Q761AB  00102</v>
          </cell>
        </row>
        <row r="3095">
          <cell r="I3095" t="str">
            <v>DD9Q761AB  00102</v>
          </cell>
        </row>
        <row r="3096">
          <cell r="I3096" t="str">
            <v>DD9Q761AB  00102</v>
          </cell>
        </row>
        <row r="3097">
          <cell r="I3097" t="str">
            <v>DD9Q761AB  00102</v>
          </cell>
        </row>
        <row r="3098">
          <cell r="I3098" t="str">
            <v>DD9Q761AB  00102</v>
          </cell>
        </row>
        <row r="3099">
          <cell r="I3099" t="str">
            <v>DD9Q761AB  00102</v>
          </cell>
        </row>
        <row r="3100">
          <cell r="I3100" t="str">
            <v>DD9Q761AB  00102</v>
          </cell>
        </row>
        <row r="3101">
          <cell r="I3101" t="str">
            <v>DD9Q761AB  00102</v>
          </cell>
        </row>
        <row r="3102">
          <cell r="I3102" t="str">
            <v>DD9Q761AB  00102</v>
          </cell>
        </row>
        <row r="3103">
          <cell r="I3103" t="str">
            <v>DD9Q761AB  00102</v>
          </cell>
        </row>
        <row r="3104">
          <cell r="I3104" t="str">
            <v>DD9Q761AB  00102</v>
          </cell>
        </row>
        <row r="3105">
          <cell r="I3105" t="str">
            <v>DD9Q761AB  00102</v>
          </cell>
        </row>
        <row r="3106">
          <cell r="I3106" t="str">
            <v>DD9Q761AB  00302</v>
          </cell>
        </row>
        <row r="3107">
          <cell r="I3107" t="str">
            <v>DD9Q761AB  00302</v>
          </cell>
        </row>
        <row r="3108">
          <cell r="I3108" t="str">
            <v>DD4N055870 01202</v>
          </cell>
        </row>
        <row r="3109">
          <cell r="I3109" t="str">
            <v>DD4N055870 01202</v>
          </cell>
        </row>
        <row r="3110">
          <cell r="I3110" t="str">
            <v>DD4N055870 01202</v>
          </cell>
        </row>
        <row r="3111">
          <cell r="I3111" t="str">
            <v>DD4N055870 01202</v>
          </cell>
        </row>
        <row r="3112">
          <cell r="I3112" t="str">
            <v>DD4N055870 01202</v>
          </cell>
        </row>
        <row r="3113">
          <cell r="I3113" t="str">
            <v>DD4N092491 00702</v>
          </cell>
        </row>
        <row r="3114">
          <cell r="I3114" t="str">
            <v>DD4N092491 00702</v>
          </cell>
        </row>
        <row r="3115">
          <cell r="I3115" t="str">
            <v>DD4N092491 00702</v>
          </cell>
        </row>
        <row r="3116">
          <cell r="I3116" t="str">
            <v>DD4N092491 00702</v>
          </cell>
        </row>
        <row r="3117">
          <cell r="I3117" t="str">
            <v>DD4N316772 00902</v>
          </cell>
        </row>
        <row r="3118">
          <cell r="I3118" t="str">
            <v>DD4N316772 00902</v>
          </cell>
        </row>
        <row r="3119">
          <cell r="I3119" t="str">
            <v>DD4N316772 01102</v>
          </cell>
        </row>
        <row r="3120">
          <cell r="I3120" t="str">
            <v>DD4N316772 01102</v>
          </cell>
        </row>
        <row r="3121">
          <cell r="I3121" t="str">
            <v>DD4N316772 01102</v>
          </cell>
        </row>
        <row r="3122">
          <cell r="I3122" t="str">
            <v>DD4N316772 01102</v>
          </cell>
        </row>
        <row r="3123">
          <cell r="I3123" t="str">
            <v>DD4N316772 01102</v>
          </cell>
        </row>
        <row r="3124">
          <cell r="I3124" t="str">
            <v>DD4N316772 01102</v>
          </cell>
        </row>
        <row r="3125">
          <cell r="I3125" t="str">
            <v>DD4N316772 01102</v>
          </cell>
        </row>
        <row r="3126">
          <cell r="I3126" t="str">
            <v>DD4N316772 01102</v>
          </cell>
        </row>
        <row r="3127">
          <cell r="I3127" t="str">
            <v>DD4O075682 00202</v>
          </cell>
        </row>
        <row r="3128">
          <cell r="I3128" t="str">
            <v>DD4O075682 00202</v>
          </cell>
        </row>
        <row r="3129">
          <cell r="I3129" t="str">
            <v>DD4O075682 00202</v>
          </cell>
        </row>
        <row r="3130">
          <cell r="I3130" t="str">
            <v>DD4P070231 00702</v>
          </cell>
        </row>
        <row r="3131">
          <cell r="I3131" t="str">
            <v>DD4Q026800 00102</v>
          </cell>
        </row>
        <row r="3132">
          <cell r="I3132" t="str">
            <v>DD4Q039872 00102</v>
          </cell>
        </row>
        <row r="3133">
          <cell r="I3133" t="str">
            <v>DD4Q039872 00102</v>
          </cell>
        </row>
        <row r="3134">
          <cell r="I3134" t="str">
            <v>DD8M055791A00102</v>
          </cell>
        </row>
        <row r="3135">
          <cell r="I3135" t="str">
            <v>DD8M055791A00402</v>
          </cell>
        </row>
        <row r="3136">
          <cell r="I3136" t="str">
            <v>DD8M055791A00402</v>
          </cell>
        </row>
        <row r="3137">
          <cell r="I3137" t="str">
            <v>DD8N075301 00202</v>
          </cell>
        </row>
        <row r="3138">
          <cell r="I3138" t="str">
            <v>DD8N075301 00202</v>
          </cell>
        </row>
        <row r="3139">
          <cell r="I3139" t="str">
            <v>DD8N075301 00302</v>
          </cell>
        </row>
        <row r="3140">
          <cell r="I3140" t="str">
            <v>DD8N075301 00302</v>
          </cell>
        </row>
        <row r="3141">
          <cell r="I3141" t="str">
            <v>DD8N075301 00302</v>
          </cell>
        </row>
        <row r="3142">
          <cell r="I3142" t="str">
            <v>DD8N075301 00302</v>
          </cell>
        </row>
        <row r="3143">
          <cell r="I3143" t="str">
            <v>DD8N304802 01202</v>
          </cell>
        </row>
        <row r="3144">
          <cell r="I3144" t="str">
            <v>DD8N304802 01202</v>
          </cell>
        </row>
        <row r="3145">
          <cell r="I3145" t="str">
            <v>DD8N304802 01202</v>
          </cell>
        </row>
        <row r="3146">
          <cell r="I3146" t="str">
            <v>DD8O065831 00402</v>
          </cell>
        </row>
        <row r="3147">
          <cell r="I3147" t="str">
            <v>DD8P013601 01302</v>
          </cell>
        </row>
        <row r="3148">
          <cell r="I3148" t="str">
            <v>DD8P013601 01302</v>
          </cell>
        </row>
        <row r="3149">
          <cell r="I3149" t="str">
            <v>DD8P013601 01302</v>
          </cell>
        </row>
        <row r="3150">
          <cell r="I3150" t="str">
            <v>DD8P013601 01302</v>
          </cell>
        </row>
        <row r="3151">
          <cell r="I3151" t="str">
            <v>DD8P013601 01302</v>
          </cell>
        </row>
        <row r="3152">
          <cell r="I3152" t="str">
            <v>DD8P013601 01302</v>
          </cell>
        </row>
        <row r="3153">
          <cell r="I3153" t="str">
            <v>DD8P013601 01302</v>
          </cell>
        </row>
        <row r="3154">
          <cell r="I3154" t="str">
            <v>DD8P014611D00202</v>
          </cell>
        </row>
        <row r="3155">
          <cell r="I3155" t="str">
            <v>DD9M033401A00802</v>
          </cell>
        </row>
        <row r="3156">
          <cell r="I3156" t="str">
            <v>DD9M039181 00902</v>
          </cell>
        </row>
        <row r="3157">
          <cell r="I3157" t="str">
            <v>DD9M301492 01502</v>
          </cell>
        </row>
        <row r="3158">
          <cell r="I3158" t="str">
            <v>DD9M301492 01502</v>
          </cell>
        </row>
        <row r="3159">
          <cell r="I3159" t="str">
            <v>DD9M301492 01502</v>
          </cell>
        </row>
        <row r="3160">
          <cell r="I3160" t="str">
            <v>DD9M301492 01502</v>
          </cell>
        </row>
        <row r="3161">
          <cell r="I3161" t="str">
            <v>DD9M301492 01502</v>
          </cell>
        </row>
        <row r="3162">
          <cell r="I3162" t="str">
            <v>DD9M301492 01502</v>
          </cell>
        </row>
        <row r="3163">
          <cell r="I3163" t="str">
            <v>DD9M301492 01502</v>
          </cell>
        </row>
        <row r="3164">
          <cell r="I3164" t="str">
            <v>DD9M301492 01502</v>
          </cell>
        </row>
        <row r="3165">
          <cell r="I3165" t="str">
            <v>DD9M301492 01502</v>
          </cell>
        </row>
        <row r="3166">
          <cell r="I3166" t="str">
            <v>DD9M301492 01502</v>
          </cell>
        </row>
        <row r="3167">
          <cell r="I3167" t="str">
            <v>DD9M301492 01502</v>
          </cell>
        </row>
        <row r="3168">
          <cell r="I3168" t="str">
            <v>DD9M301492 01502</v>
          </cell>
        </row>
        <row r="3169">
          <cell r="I3169" t="str">
            <v>DD9M301492 01502</v>
          </cell>
        </row>
        <row r="3170">
          <cell r="I3170" t="str">
            <v>DD9M301492 01502</v>
          </cell>
        </row>
        <row r="3171">
          <cell r="I3171" t="str">
            <v>DD9M301502 00302</v>
          </cell>
        </row>
        <row r="3172">
          <cell r="I3172" t="str">
            <v>DD9M301502 00302</v>
          </cell>
        </row>
        <row r="3173">
          <cell r="I3173" t="str">
            <v>DD9M301502 00302</v>
          </cell>
        </row>
        <row r="3174">
          <cell r="I3174" t="str">
            <v>DD9M301502 00302</v>
          </cell>
        </row>
        <row r="3175">
          <cell r="I3175" t="str">
            <v>DD9M301502 00302</v>
          </cell>
        </row>
        <row r="3176">
          <cell r="I3176" t="str">
            <v>DD9M990302 00702</v>
          </cell>
        </row>
        <row r="3177">
          <cell r="I3177" t="str">
            <v>DD9N031951 00902</v>
          </cell>
        </row>
        <row r="3178">
          <cell r="I3178" t="str">
            <v>DD9N031951 00902</v>
          </cell>
        </row>
        <row r="3179">
          <cell r="I3179" t="str">
            <v>DD9O044321A00502</v>
          </cell>
        </row>
        <row r="3180">
          <cell r="I3180" t="str">
            <v>DD9O54341  00202</v>
          </cell>
        </row>
        <row r="3181">
          <cell r="I3181" t="str">
            <v>DD9O54341  00602</v>
          </cell>
        </row>
        <row r="3182">
          <cell r="I3182" t="str">
            <v>DD9O54341  00602</v>
          </cell>
        </row>
        <row r="3183">
          <cell r="I3183" t="str">
            <v>DD9O54341  00802</v>
          </cell>
        </row>
        <row r="3184">
          <cell r="I3184" t="str">
            <v>DD9Q027591 01402</v>
          </cell>
        </row>
        <row r="3185">
          <cell r="I3185" t="str">
            <v>DD9Q027591 01402</v>
          </cell>
        </row>
        <row r="3186">
          <cell r="I3186" t="str">
            <v>DD9Q027591 01402</v>
          </cell>
        </row>
        <row r="3187">
          <cell r="I3187" t="str">
            <v>DD9Q027591 01402</v>
          </cell>
        </row>
      </sheetData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fe"/>
      <sheetName val="Energia 2000"/>
      <sheetName val="ENRON"/>
      <sheetName val="FINCISA"/>
      <sheetName val="MIRAGE"/>
      <sheetName val="PIEMME"/>
      <sheetName val="RADICIFIN"/>
      <sheetName val="RENO de MEDICI"/>
      <sheetName val="UNENDO ENERGIE"/>
      <sheetName val="BORMIOLI"/>
      <sheetName val="CARMIGNANO"/>
      <sheetName val="SADEPAN"/>
      <sheetName val="Blugas"/>
      <sheetName val="Energia CONCORDIA"/>
      <sheetName val="Estgas"/>
      <sheetName val="Lumenergia"/>
      <sheetName val="WORLDENERGY"/>
      <sheetName val="ENI DIV. AGIP"/>
      <sheetName val="SPI"/>
      <sheetName val="GEOPLIN"/>
      <sheetName val="INA"/>
      <sheetName val="PLURIGAS"/>
      <sheetName val="ENERGIA"/>
      <sheetName val="DALMINE ENERGIA"/>
      <sheetName val="E - NOI"/>
      <sheetName val="EDISON"/>
      <sheetName val="Formule"/>
      <sheetName val="CONS n-1 | AP n-1"/>
      <sheetName val="BDG_MENS n | BDG 01"/>
      <sheetName val="BUDGET ANNO | BDG n+1"/>
      <sheetName val="CONS n | PRECL n"/>
      <sheetName val="input in fisico"/>
      <sheetName val="output in energia"/>
      <sheetName val="output in percentuale"/>
      <sheetName val="RR"/>
      <sheetName val="Budget Group Equity $"/>
      <sheetName val="Budget Inversion $"/>
    </sheetNames>
    <sheetDataSet>
      <sheetData sheetId="0" refreshError="1">
        <row r="12">
          <cell r="H12">
            <v>0.84176300000000004</v>
          </cell>
        </row>
        <row r="17">
          <cell r="H17">
            <v>1.2761020000000001</v>
          </cell>
        </row>
        <row r="18">
          <cell r="H18">
            <v>0.98688600000000004</v>
          </cell>
        </row>
        <row r="19">
          <cell r="H19">
            <v>0.86237200000000003</v>
          </cell>
        </row>
        <row r="24">
          <cell r="H24">
            <v>0.65911699999999995</v>
          </cell>
        </row>
        <row r="28">
          <cell r="H28">
            <v>0.15751899999999999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mensual (2)"/>
      <sheetName val="ESC"/>
      <sheetName val="resumen mensual"/>
      <sheetName val="SDDP output"/>
      <sheetName val="Presup x día"/>
      <sheetName val="Suministro"/>
      <sheetName val="Spot y SAG"/>
      <sheetName val="Demanda"/>
      <sheetName val="CDC-PPA"/>
      <sheetName val="Acum x año"/>
      <sheetName val="Acum x mes"/>
      <sheetName val="semanas"/>
      <sheetName val="días"/>
      <sheetName val="cota-vol"/>
    </sheetNames>
    <sheetDataSet>
      <sheetData sheetId="0" refreshError="1"/>
      <sheetData sheetId="1" refreshError="1"/>
      <sheetData sheetId="2" refreshError="1">
        <row r="115">
          <cell r="N115">
            <v>143604932.47255796</v>
          </cell>
        </row>
        <row r="116">
          <cell r="N116">
            <v>51379469.327975877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ano dei conti"/>
      <sheetName val="tab2b"/>
      <sheetName val="#RIF"/>
      <sheetName val="_RIF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nco Commesse"/>
      <sheetName val="QryConsuntivi2003"/>
      <sheetName val="QryConsuntivi0604"/>
      <sheetName val="QryCrediti"/>
      <sheetName val="ReportWbs"/>
      <sheetName val="#RIF"/>
      <sheetName val="Parametri"/>
      <sheetName val="Balance General"/>
      <sheetName val="Estado de Resultado"/>
    </sheetNames>
    <sheetDataSet>
      <sheetData sheetId="0" refreshError="1">
        <row r="2">
          <cell r="C2" t="str">
            <v>BALLYLUMFORD-IRLANDA-UPGRADE 600MW</v>
          </cell>
        </row>
        <row r="3">
          <cell r="C3" t="str">
            <v>BARKA-OMAN CENTRALE A CICLO COMB.</v>
          </cell>
        </row>
        <row r="4">
          <cell r="C4" t="str">
            <v>BRASILE-TRASMISSORA SUDESTE NORDESTE S.A</v>
          </cell>
        </row>
        <row r="5">
          <cell r="C5" t="str">
            <v>BRINDISI CRISTALLIZZATORE</v>
          </cell>
        </row>
        <row r="6">
          <cell r="C6" t="str">
            <v>BRINDISI PORTO INFRASTRUTTURE</v>
          </cell>
        </row>
        <row r="7">
          <cell r="C7" t="str">
            <v>BRINDISI MOLO</v>
          </cell>
        </row>
        <row r="8">
          <cell r="C8" t="str">
            <v>BRINDISI SUD - IMP.TERMOEL</v>
          </cell>
        </row>
        <row r="9">
          <cell r="C9" t="str">
            <v>BRINDISI SUD 2 - AA E SILOS CENERI</v>
          </cell>
        </row>
        <row r="10">
          <cell r="C10" t="str">
            <v>BUSSOLENGO</v>
          </cell>
        </row>
        <row r="11">
          <cell r="C11" t="str">
            <v>CADARESE</v>
          </cell>
        </row>
        <row r="12">
          <cell r="C12" t="str">
            <v>CAMPLICCIOLI</v>
          </cell>
        </row>
        <row r="13">
          <cell r="C13" t="str">
            <v>CASSANO D'ADDA IMPIANTO TERMOELETTRICO</v>
          </cell>
        </row>
        <row r="14">
          <cell r="C14" t="str">
            <v>CASSANO GRUPPO 6</v>
          </cell>
        </row>
        <row r="15">
          <cell r="C15" t="str">
            <v>CASSANO SEZ.2-C.LE TERM.TRASF.C.C. SEZ.2</v>
          </cell>
        </row>
        <row r="16">
          <cell r="C16" t="str">
            <v>CASTLEFORD-COMBINED HEAD POWER PLANT</v>
          </cell>
        </row>
        <row r="17">
          <cell r="C17" t="str">
            <v>CEL EL SALVADOR LINEE 150/132 KV</v>
          </cell>
        </row>
        <row r="18">
          <cell r="C18" t="str">
            <v>CHIEVO</v>
          </cell>
        </row>
        <row r="19">
          <cell r="C19" t="str">
            <v>CHIVASSO C.C.</v>
          </cell>
        </row>
        <row r="20">
          <cell r="C20" t="str">
            <v>CIMENA Offerta</v>
          </cell>
        </row>
        <row r="21">
          <cell r="C21" t="str">
            <v>CREVOLA TOCE III</v>
          </cell>
        </row>
        <row r="22">
          <cell r="C22" t="str">
            <v>CUTRO - IMPIANTO BIOMASSE 14MW</v>
          </cell>
        </row>
        <row r="23">
          <cell r="C23" t="str">
            <v>DERIVAZIONE CAIRASCA E BONDOLERO</v>
          </cell>
        </row>
        <row r="24">
          <cell r="C24" t="str">
            <v>DORSALE NORD-SUD BRASILE (NOVATRANS)</v>
          </cell>
        </row>
        <row r="25">
          <cell r="C25" t="str">
            <v>ESCATRON OFFERTA</v>
          </cell>
        </row>
        <row r="26">
          <cell r="C26" t="str">
            <v>FIUMARETTA DEMOLIZIONI</v>
          </cell>
        </row>
        <row r="27">
          <cell r="C27" t="str">
            <v>FIUME SANTO COMPLETAMENTI</v>
          </cell>
        </row>
        <row r="28">
          <cell r="C28" t="str">
            <v>FIUME SANTO OLEODOTTO</v>
          </cell>
        </row>
        <row r="29">
          <cell r="C29" t="str">
            <v>FIUMESANTO AVVIAMENTO A CARBONE</v>
          </cell>
        </row>
        <row r="30">
          <cell r="C30" t="str">
            <v>FUSINA AMBIENTALIZZAZIONE</v>
          </cell>
        </row>
        <row r="31">
          <cell r="C31" t="str">
            <v>FUSINA TORRI DI RAFFREDDAMENTO</v>
          </cell>
        </row>
        <row r="32">
          <cell r="C32" t="str">
            <v>GALLICANO</v>
          </cell>
        </row>
        <row r="33">
          <cell r="C33" t="str">
            <v>GARA VENDITA MATERIALE NAPOLI LEVANTE</v>
          </cell>
        </row>
        <row r="34">
          <cell r="C34" t="str">
            <v>GARA VENDITA MATERIALI GIOIA TAURO</v>
          </cell>
        </row>
        <row r="35">
          <cell r="C35" t="str">
            <v>GILGEL GIBE -ETIOPIA</v>
          </cell>
        </row>
        <row r="36">
          <cell r="C36" t="str">
            <v>JEBEL ALI STAT."K"- INCIDENTE BPST BUILD</v>
          </cell>
        </row>
        <row r="37">
          <cell r="C37" t="str">
            <v>JEBEL ALI-POWER &amp; DES.STATION K PHASE II</v>
          </cell>
        </row>
        <row r="38">
          <cell r="C38" t="str">
            <v>KHASHM EL GIRBA 3 SUDAN</v>
          </cell>
        </row>
        <row r="39">
          <cell r="C39" t="str">
            <v>KHASHM EL GIRBA DUE SUDAN</v>
          </cell>
        </row>
        <row r="40">
          <cell r="C40" t="str">
            <v>LA CASELLA CICLO COMBINATO SEZ.1-2-3-4</v>
          </cell>
        </row>
        <row r="41">
          <cell r="C41" t="str">
            <v>LA SPEZIA - IMP.TERMOEL.C.C</v>
          </cell>
        </row>
        <row r="42">
          <cell r="C42" t="str">
            <v xml:space="preserve">LA SPEZIA 3 - IMP.TERMOEL.A.A. </v>
          </cell>
        </row>
        <row r="43">
          <cell r="C43" t="str">
            <v>LA SPEZIA GVR SEZ. 1-2</v>
          </cell>
        </row>
        <row r="44">
          <cell r="C44" t="str">
            <v>LIBIA SERV.INGEGN LINEE+STAZ.400KV TECC</v>
          </cell>
        </row>
        <row r="45">
          <cell r="C45" t="str">
            <v>LINEA 132KV PIAN DELLA SPERANZA-ROSIA</v>
          </cell>
        </row>
        <row r="46">
          <cell r="C46" t="str">
            <v>LINEA E STAZ.380KV-ITALIA-GRECIA</v>
          </cell>
        </row>
        <row r="47">
          <cell r="C47" t="str">
            <v>LINEE ALGERIA HASSI-BOURDIM  HASSI-BEIDA</v>
          </cell>
        </row>
        <row r="48">
          <cell r="C48" t="str">
            <v>LOTTO 11 e 12 COSTI MAGAZZINAGGIO</v>
          </cell>
        </row>
        <row r="49">
          <cell r="C49" t="str">
            <v xml:space="preserve">LOTTO 11 TG SIEMENS-ANSALDO - IAA010151A </v>
          </cell>
        </row>
        <row r="50">
          <cell r="C50" t="str">
            <v>LOTTO 12 SANTA BARBARA TG SIEMENS-ANSALDO</v>
          </cell>
        </row>
        <row r="51">
          <cell r="C51" t="str">
            <v>MAEN</v>
          </cell>
        </row>
        <row r="52">
          <cell r="C52" t="str">
            <v>MARGHERA TORRI DI RAFFREDDAMENTO</v>
          </cell>
        </row>
        <row r="53">
          <cell r="C53" t="str">
            <v>MAROCCO SERVIZI DI INGEGNERIA</v>
          </cell>
        </row>
        <row r="54">
          <cell r="C54" t="str">
            <v>MAT EX G.TAURO GARA IAA4V001 LOTTO 1-3-4</v>
          </cell>
        </row>
        <row r="55">
          <cell r="C55" t="str">
            <v>MAT.EX GIOIA TAURO GARA IAA3V004 LOTTO 1</v>
          </cell>
        </row>
        <row r="56">
          <cell r="C56" t="str">
            <v>Offerta EPC Vado Ligure</v>
          </cell>
        </row>
        <row r="57">
          <cell r="C57" t="str">
            <v>OSTIGLIA TRASF CC SEZ 1 2 3</v>
          </cell>
        </row>
        <row r="58">
          <cell r="C58" t="str">
            <v>PALAZZO II</v>
          </cell>
        </row>
        <row r="59">
          <cell r="C59" t="str">
            <v>PESCARA</v>
          </cell>
        </row>
        <row r="60">
          <cell r="C60" t="str">
            <v>PIETRAFITTA BACINO 1 SEZ 350MW</v>
          </cell>
        </row>
        <row r="61">
          <cell r="C61" t="str">
            <v>PIETRAFITTA NUOVA</v>
          </cell>
        </row>
        <row r="62">
          <cell r="C62" t="str">
            <v>PIEVE VERGONTE</v>
          </cell>
        </row>
        <row r="63">
          <cell r="C63" t="str">
            <v>PONTI SUL MINCIO</v>
          </cell>
        </row>
        <row r="64">
          <cell r="C64" t="str">
            <v>PORTO CORSINI</v>
          </cell>
        </row>
        <row r="65">
          <cell r="C65" t="str">
            <v>PORTO TOLLE ADEGUAMENTO AMBIENTALE</v>
          </cell>
        </row>
        <row r="66">
          <cell r="C66" t="str">
            <v>PORTO TOLLE INGEGNERIA E COMMITTENZA</v>
          </cell>
        </row>
        <row r="67">
          <cell r="C67" t="str">
            <v>PRESENZANO</v>
          </cell>
        </row>
        <row r="68">
          <cell r="C68" t="str">
            <v>PRIOLO C.C.</v>
          </cell>
        </row>
        <row r="69">
          <cell r="C69" t="str">
            <v>RACCORDI 380KV-VILLAVALLE VARIANTI</v>
          </cell>
        </row>
        <row r="70">
          <cell r="C70" t="str">
            <v>RAS LAFFAN QATAR</v>
          </cell>
        </row>
        <row r="71">
          <cell r="C71" t="str">
            <v>ROVESCA</v>
          </cell>
        </row>
        <row r="72">
          <cell r="C72" t="str">
            <v xml:space="preserve">S.BENEDETTO D.QUERCETO - CAB.PRIMARIA 132KV </v>
          </cell>
        </row>
        <row r="73">
          <cell r="C73" t="str">
            <v>S.FILIPPO MELA ELETTROFILTRI,EVAC.CENERI</v>
          </cell>
        </row>
        <row r="74">
          <cell r="C74" t="str">
            <v xml:space="preserve">SAN FILIPPO DEL MELA </v>
          </cell>
        </row>
        <row r="75">
          <cell r="C75" t="str">
            <v>SANTA BARBARA REALIZZATIVO</v>
          </cell>
        </row>
        <row r="76">
          <cell r="C76" t="str">
            <v>SATRIANO 1° SALTO</v>
          </cell>
        </row>
        <row r="77">
          <cell r="C77" t="str">
            <v>SATRIANO 2°SALTO</v>
          </cell>
        </row>
        <row r="78">
          <cell r="C78" t="str">
            <v>SATRIANO VASCA DEMODULAZIONE</v>
          </cell>
        </row>
        <row r="79">
          <cell r="C79" t="str">
            <v>SERMIDE C.C.</v>
          </cell>
        </row>
        <row r="80">
          <cell r="C80" t="str">
            <v>SERV.ING.BIOMASSE CASCINA SOSPESO</v>
          </cell>
        </row>
        <row r="81">
          <cell r="C81" t="str">
            <v>STAZ.380KV-PIAN DELLA SPERANZA FASE</v>
          </cell>
        </row>
        <row r="82">
          <cell r="C82" t="str">
            <v>STAZIONE 220KV POGGIOREALE (EX S5NP)</v>
          </cell>
        </row>
        <row r="83">
          <cell r="C83" t="str">
            <v>SULCIS LETTO FLUIDO</v>
          </cell>
        </row>
        <row r="84">
          <cell r="C84" t="str">
            <v>TALAMONA I</v>
          </cell>
        </row>
        <row r="85">
          <cell r="C85" t="str">
            <v>TAVAZZANO C.C.</v>
          </cell>
        </row>
        <row r="86">
          <cell r="C86" t="str">
            <v>TERMINI IMERESE C.C.</v>
          </cell>
        </row>
        <row r="87">
          <cell r="C87" t="str">
            <v>TERMOLI</v>
          </cell>
        </row>
        <row r="88">
          <cell r="C88" t="str">
            <v>TORREVALDALIGA NORD CARB ATT.PRELIMINARI</v>
          </cell>
        </row>
        <row r="89">
          <cell r="C89" t="str">
            <v>TORVALDALIGA NORD CARBONE</v>
          </cell>
        </row>
        <row r="90">
          <cell r="C90" t="str">
            <v>TORVALDALIGA SUD CC</v>
          </cell>
        </row>
        <row r="91">
          <cell r="C91" t="str">
            <v>VARZO II</v>
          </cell>
        </row>
        <row r="92">
          <cell r="C92" t="str">
            <v>VADO LIGURE - IMP.TERMOEL.A.A.</v>
          </cell>
        </row>
        <row r="93">
          <cell r="C93" t="str">
            <v>VENAMARTELLO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. 1"/>
      <sheetName val="tab. 2"/>
      <sheetName val="tab. 2a"/>
      <sheetName val="tab. 2b"/>
      <sheetName val="tab. 3"/>
      <sheetName val="tab. 3b"/>
      <sheetName val="tab. 3c sempl"/>
      <sheetName val="tab. 4a"/>
      <sheetName val="tab. 4b"/>
      <sheetName val="tab. 4c"/>
      <sheetName val="tab. 5a"/>
      <sheetName val="tab. 5b"/>
      <sheetName val="tab. 5c"/>
      <sheetName val="tab. 5d"/>
      <sheetName val="tab. 6a"/>
      <sheetName val="tab. 6e"/>
      <sheetName val="tab. 6u"/>
      <sheetName val="tab. 7a"/>
      <sheetName val="tab. 8"/>
      <sheetName val="tab. 9"/>
      <sheetName val="tab. 9a"/>
      <sheetName val="Bilancio Gas"/>
      <sheetName val="CONS n | PRECL n"/>
      <sheetName val="BDG_MENS n | BDG 01"/>
      <sheetName val="CONS n-1 | AP n-1"/>
      <sheetName val="BUDGET ANNO | BDG n+1"/>
      <sheetName val="Formule"/>
      <sheetName val="CONS n _ PRECL n"/>
      <sheetName val="BDG_MENS n _ BDG 01"/>
      <sheetName val="CONS n_1 _ AP n_1"/>
      <sheetName val="BUDGET ANNO _ BDG n_1"/>
      <sheetName val="Executive summary"/>
      <sheetName val="COSTS &amp; HEADCOUNT"/>
      <sheetName val="Consolidatore 1.2"/>
      <sheetName val="CONSO USD RESUMIDO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">
          <cell r="G1">
            <v>1</v>
          </cell>
          <cell r="H1">
            <v>2</v>
          </cell>
          <cell r="I1">
            <v>3</v>
          </cell>
          <cell r="J1">
            <v>4</v>
          </cell>
        </row>
        <row r="2">
          <cell r="H2">
            <v>6</v>
          </cell>
        </row>
        <row r="3">
          <cell r="H3">
            <v>6</v>
          </cell>
        </row>
        <row r="4">
          <cell r="H4">
            <v>6</v>
          </cell>
        </row>
        <row r="5">
          <cell r="H5">
            <v>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sults"/>
      <sheetName val="Key Finstats"/>
      <sheetName val="Inputs"/>
      <sheetName val="Sens"/>
      <sheetName val="Finstats"/>
      <sheetName val="Calculations"/>
      <sheetName val="References"/>
      <sheetName val="log book"/>
      <sheetName val="Financial Statements"/>
    </sheetNames>
    <sheetDataSet>
      <sheetData sheetId="0"/>
      <sheetData sheetId="1"/>
      <sheetData sheetId="2"/>
      <sheetData sheetId="3">
        <row r="32">
          <cell r="C32">
            <v>0</v>
          </cell>
        </row>
        <row r="106">
          <cell r="O106">
            <v>0</v>
          </cell>
        </row>
      </sheetData>
      <sheetData sheetId="4"/>
      <sheetData sheetId="5"/>
      <sheetData sheetId="6"/>
      <sheetData sheetId="7">
        <row r="50">
          <cell r="C50" t="str">
            <v>MEUR</v>
          </cell>
        </row>
      </sheetData>
      <sheetData sheetId="8"/>
      <sheetData sheetId="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Report"/>
      <sheetName val="Internal LP"/>
      <sheetName val="External LP"/>
      <sheetName val="DATA"/>
    </sheetNames>
    <sheetDataSet>
      <sheetData sheetId="0">
        <row r="22">
          <cell r="G22">
            <v>861</v>
          </cell>
        </row>
      </sheetData>
      <sheetData sheetId="1"/>
      <sheetData sheetId="2"/>
      <sheetData sheetId="3">
        <row r="6">
          <cell r="C6" t="str">
            <v>AGUAS DE JEREZ</v>
          </cell>
        </row>
        <row r="7">
          <cell r="C7" t="str">
            <v>Mantova Biomass</v>
          </cell>
        </row>
        <row r="8">
          <cell r="C8" t="str">
            <v>FINALE EMILIA</v>
          </cell>
        </row>
        <row r="9">
          <cell r="C9" t="str">
            <v>CORNIA 2 BIOMASSE</v>
          </cell>
        </row>
        <row r="10">
          <cell r="C10" t="str">
            <v>FORNO ALLIONE</v>
          </cell>
        </row>
        <row r="11">
          <cell r="C11" t="str">
            <v>SAN NICOLA DA CRISSA</v>
          </cell>
        </row>
        <row r="12">
          <cell r="C12" t="str">
            <v>MONTEROTONDO</v>
          </cell>
        </row>
        <row r="13">
          <cell r="C13" t="str">
            <v>MONTEVERDI</v>
          </cell>
        </row>
        <row r="14">
          <cell r="C14" t="str">
            <v>MONTEIERI</v>
          </cell>
        </row>
        <row r="15">
          <cell r="C15" t="str">
            <v>POMARANCE</v>
          </cell>
        </row>
        <row r="16">
          <cell r="C16" t="str">
            <v>MACCHIAREDDU</v>
          </cell>
        </row>
        <row r="17">
          <cell r="C17" t="str">
            <v>RUSSI BIOMASS</v>
          </cell>
        </row>
        <row r="18">
          <cell r="C18" t="str">
            <v>RUSSI BIOGAS</v>
          </cell>
        </row>
        <row r="19">
          <cell r="C19" t="str">
            <v>CASEI GEROLA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cato vincolato"/>
      <sheetName val="Foglio2"/>
      <sheetName val="Lire"/>
      <sheetName val="Euro"/>
      <sheetName val="margine vincolato"/>
      <sheetName val="Ricavi Gruppo"/>
      <sheetName val="vettoriam"/>
      <sheetName val="margine vettoriam"/>
      <sheetName val="Foglio1"/>
      <sheetName val="EBITDA"/>
    </sheetNames>
    <sheetDataSet>
      <sheetData sheetId="0" refreshError="1"/>
      <sheetData sheetId="1" refreshError="1"/>
      <sheetData sheetId="2" refreshError="1"/>
      <sheetData sheetId="3" refreshError="1">
        <row r="3">
          <cell r="Y3">
            <v>0.51645689908948655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k "/>
      <sheetName val="3. Graph Mth"/>
      <sheetName val="4. Plant data"/>
      <sheetName val="5. Energy"/>
      <sheetName val="6. Capacity"/>
      <sheetName val="7. Budg"/>
      <sheetName val="8. Prod Cum"/>
      <sheetName val="9. Price $"/>
      <sheetName val="10. Spot"/>
      <sheetName val="11.ERC´s"/>
      <sheetName val="12. Summary"/>
      <sheetName val="13.Adj Jul 05"/>
      <sheetName val="13.Acc Adj Feb 05"/>
      <sheetName val="14. Var Analysis"/>
      <sheetName val="Prod 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360000</v>
          </cell>
        </row>
      </sheetData>
      <sheetData sheetId="6" refreshError="1">
        <row r="7">
          <cell r="E7">
            <v>4</v>
          </cell>
        </row>
        <row r="10">
          <cell r="D10">
            <v>22</v>
          </cell>
          <cell r="E10">
            <v>12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k "/>
      <sheetName val="3. Graph Mth"/>
      <sheetName val="4. Plant data"/>
      <sheetName val="5. Energy"/>
      <sheetName val="6. Capacity"/>
      <sheetName val="7. Budg"/>
      <sheetName val="8. Prod Cum"/>
      <sheetName val="9. Price $"/>
      <sheetName val="10. Spot"/>
      <sheetName val="11.ERC´s"/>
      <sheetName val="12. Summary"/>
      <sheetName val="13.Adj Jul 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D10">
            <v>21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ACTIVO"/>
      <sheetName val="PASIVOS"/>
      <sheetName val="GANYPER"/>
      <sheetName val="UTILIRET"/>
      <sheetName val="AFij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2. Graph Week Pr."/>
      <sheetName val="3. Graph Mont. Pr."/>
      <sheetName val="4. Plant data"/>
      <sheetName val="5. Budg"/>
      <sheetName val="6. Prod Cum"/>
      <sheetName val="7. PPA"/>
      <sheetName val="8. Sum Sust "/>
      <sheetName val="9. Price $"/>
      <sheetName val="10. Summary"/>
      <sheetName val="11. Adj JUN-05"/>
      <sheetName val="11a. Ad Jan-Feb05"/>
      <sheetName val="12. Spot"/>
      <sheetName val="13. Var Analysis"/>
      <sheetName val=" Prod Cum Real"/>
      <sheetName val="penalty rates"/>
      <sheetName val="Penalización del mes"/>
      <sheetName val="Penalización semanal"/>
      <sheetName val="detalle de penalizacione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B5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qprint (2)"/>
      <sheetName val="dsqprint"/>
      <sheetName val="Capacità"/>
      <sheetName val="Costi (1)"/>
      <sheetName val="Profili"/>
      <sheetName val="Parametri Industriale"/>
      <sheetName val="5. Budg"/>
      <sheetName val="Contratto continu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SHEET"/>
      <sheetName val="MAIN"/>
      <sheetName val="DIV INC"/>
      <sheetName val="MGT INPUTS"/>
      <sheetName val="LBO Analysis"/>
      <sheetName val="Valuation"/>
      <sheetName val="PPT Sheet"/>
      <sheetName val="WACC"/>
      <sheetName val="S&amp;P"/>
      <sheetName val="EQ. IRR"/>
      <sheetName val="COVEN"/>
      <sheetName val="SUMMARY"/>
      <sheetName val="Reconciliations"/>
      <sheetName val="Developer Note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o_KPIs"/>
      <sheetName val="RiskMatrix"/>
      <sheetName val="parametri"/>
      <sheetName val="DCF"/>
      <sheetName val="Pensions"/>
      <sheetName val="4Q R&amp;O-ES"/>
      <sheetName val="LEX AugDR95"/>
      <sheetName val="Prices"/>
      <sheetName val="Unadjusted"/>
      <sheetName val="bd"/>
      <sheetName val="Model"/>
      <sheetName val="Sheet2"/>
      <sheetName val="Datos"/>
      <sheetName val="Equipe"/>
      <sheetName val="机械台时"/>
      <sheetName val="材料基价"/>
      <sheetName val="取费系数表"/>
      <sheetName val="XLR_NoRangeSheet"/>
      <sheetName val="基价库"/>
      <sheetName val="PP"/>
      <sheetName val="Assumptions"/>
      <sheetName val="Worksheet in Master Version DCF"/>
      <sheetName val="suivi cash flow par affaire"/>
      <sheetName val="SUM_SHEET"/>
      <sheetName val="DIV_INC"/>
      <sheetName val="MGT_INPUTS"/>
      <sheetName val="LBO_Analysis"/>
      <sheetName val="PPT_Sheet"/>
      <sheetName val="EQ__IRR"/>
      <sheetName val="Developer_Notes"/>
      <sheetName val="CREDIT_STATS"/>
      <sheetName val="MAXDEM2002"/>
      <sheetName val="DRE"/>
      <sheetName val="CUS Image"/>
      <sheetName val="Inputs"/>
      <sheetName val="is"/>
      <sheetName val="V&amp;S Financials"/>
      <sheetName val="E Eur"/>
      <sheetName val="E Asia"/>
      <sheetName val="Mideast"/>
      <sheetName val="Ocean"/>
      <sheetName val="S Amer"/>
      <sheetName val="Africa"/>
      <sheetName val="W Eur"/>
      <sheetName val="C Amer"/>
      <sheetName val="FSU"/>
      <sheetName val="N Amer"/>
      <sheetName val="S Asia"/>
      <sheetName val="Soc As"/>
      <sheetName val="World"/>
      <sheetName val="D&amp;A_int schedule"/>
      <sheetName val="ADELPHIA"/>
      <sheetName val="Annual Leave"/>
      <sheetName val="ConvNotes"/>
      <sheetName val="FlujoDeObra"/>
      <sheetName val="AvanceDePresupuesto"/>
      <sheetName val="Cronograma Proyecto"/>
      <sheetName val="Sheet1"/>
      <sheetName val="EPC外"/>
      <sheetName val="1999 BUDGET"/>
      <sheetName val="Energía campo 1"/>
      <sheetName val="BQMPALOC"/>
      <sheetName val="FlujoTJ"/>
      <sheetName val="synthesis"/>
      <sheetName val="Forma E-17"/>
      <sheetName val="G2TempSheet"/>
      <sheetName val="Valores FIT"/>
      <sheetName val="산근"/>
      <sheetName val="调价系数"/>
      <sheetName val="total1"/>
      <sheetName val="Payment Milestone"/>
      <sheetName val="LIMA-CANTA"/>
      <sheetName val="EQT-ESTN"/>
      <sheetName val="Cash Flow"/>
      <sheetName val="混凝土(河床)"/>
      <sheetName val="Daily Forwards"/>
      <sheetName val="LOCAL"/>
      <sheetName val="sis.xlm"/>
      <sheetName val="工程量清单表"/>
      <sheetName val="B-10 otros activos 2003"/>
      <sheetName val="B-10 otros activos 2004"/>
      <sheetName val="DONNE"/>
      <sheetName val="spot prices"/>
      <sheetName val="Quantity"/>
      <sheetName val="电气费用"/>
      <sheetName val="Presupuesto"/>
    </sheetNames>
    <sheetDataSet>
      <sheetData sheetId="0" refreshError="1"/>
      <sheetData sheetId="1" refreshError="1">
        <row r="11">
          <cell r="I11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L520">
            <v>0</v>
          </cell>
          <cell r="M520">
            <v>0</v>
          </cell>
          <cell r="N520">
            <v>0</v>
          </cell>
        </row>
        <row r="522">
          <cell r="G522">
            <v>1997</v>
          </cell>
          <cell r="H522">
            <v>1998</v>
          </cell>
          <cell r="I522">
            <v>1999</v>
          </cell>
          <cell r="J522">
            <v>2000</v>
          </cell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L740">
            <v>0</v>
          </cell>
          <cell r="M740">
            <v>0</v>
          </cell>
          <cell r="N740">
            <v>0</v>
          </cell>
        </row>
        <row r="742">
          <cell r="G742">
            <v>1997</v>
          </cell>
          <cell r="H742">
            <v>1998</v>
          </cell>
          <cell r="I742">
            <v>1999</v>
          </cell>
          <cell r="J742">
            <v>2000</v>
          </cell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zione Forfetizzazione"/>
      <sheetName val="Tariffe"/>
      <sheetName val="Costi Acquisto"/>
      <sheetName val="dati trasporto"/>
      <sheetName val="Dati Contratto allegati"/>
      <sheetName val="Dati riepilogo"/>
      <sheetName val="mc giorno continuo AU_BU "/>
      <sheetName val="Dati Azienda e altro"/>
      <sheetName val="Dati Base Continuo AU_BU"/>
      <sheetName val="Contratto continuo"/>
      <sheetName val="Analisi Consumi"/>
      <sheetName val="Scenari combustibili  "/>
      <sheetName val="Parametri calcolo contratto"/>
      <sheetName val="Prezzo combustibili"/>
      <sheetName val="Superi"/>
      <sheetName val="Ottimizzazione 99 su curva 98"/>
      <sheetName val="Ottimizzazione 00 su curva 99"/>
      <sheetName val="Ottimizzazione 01 su curva 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M_98"/>
      <sheetName val="REAL"/>
      <sheetName val="DESV"/>
      <sheetName val="POA"/>
      <sheetName val="POA_TEC"/>
      <sheetName val="REAL_TEC"/>
      <sheetName val="SEG.TECN"/>
      <sheetName val="MARGEN CONTR."/>
      <sheetName val="INVENT MES"/>
      <sheetName val="PERS,INVER"/>
      <sheetName val="Empr"/>
      <sheetName val="INDIC"/>
      <sheetName val="informe"/>
      <sheetName val="MagEcBas"/>
      <sheetName val="disponib"/>
      <sheetName val="Plantillas"/>
      <sheetName val="Gesa-Unelco"/>
      <sheetName val="TSSE"/>
      <sheetName val="PRESENT"/>
      <sheetName val="Hoja1"/>
      <sheetName val="Hoja2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Totale"/>
      <sheetName val="Lordo"/>
      <sheetName val="Lordo(1)"/>
      <sheetName val="lordo(2)"/>
      <sheetName val="CostoTotale"/>
      <sheetName val="CostoQuadri"/>
      <sheetName val="CostoImpiegati"/>
      <sheetName val="CostoOperai"/>
      <sheetName val="Variabile (1)"/>
      <sheetName val="Variabile (2)"/>
      <sheetName val="Costi Monitorati"/>
      <sheetName val="Straordinario (1)"/>
      <sheetName val="Straordinario (2)"/>
      <sheetName val="Turno (1)"/>
      <sheetName val="Turno (2)"/>
      <sheetName val="Guida (1)"/>
      <sheetName val="Guida (2)"/>
      <sheetName val="Rimborsi(1)"/>
      <sheetName val="Rimborsi(2)"/>
      <sheetName val="KM(1)"/>
      <sheetName val="KM(2)"/>
      <sheetName val="TRASFERIMENTO(1)"/>
      <sheetName val="TRASFERIMENTO(2)"/>
      <sheetName val="Reperibilità (1)"/>
      <sheetName val="Reperibilità (2)"/>
      <sheetName val="Reperibilità (3)"/>
      <sheetName val="DatiGraficiCosti"/>
      <sheetName val="RetrVar-Quadri"/>
      <sheetName val="RetrVar-Impiegati"/>
      <sheetName val="RetrVar-Imp-CFL"/>
      <sheetName val="RetrVar-Operai"/>
      <sheetName val="RetrVar-Op-CFL"/>
      <sheetName val="Totale_Progressivo_Anno_P"/>
      <sheetName val="Totale_Anno_Precedente"/>
      <sheetName val="Quadri_Anno_Precedente"/>
      <sheetName val="Impiegati_Anno_Precedente"/>
      <sheetName val="Operai_Anno_Precedente"/>
      <sheetName val="Stampa di controllo_AC"/>
      <sheetName val="Reperibilità - Dati Grafico"/>
      <sheetName val="Stampa"/>
      <sheetName val="Tabella_Intestazione"/>
      <sheetName val="Intestazioni "/>
      <sheetName val="File_Dati_Mensili"/>
      <sheetName val="RetrVar_Quadri"/>
      <sheetName val="RetrVar_Impiegati"/>
      <sheetName val="RetrVar_Imp_CFL"/>
      <sheetName val="RetrVar_Operai"/>
      <sheetName val="RetrVar_Op_CFL"/>
    </sheetNames>
    <sheetDataSet>
      <sheetData sheetId="0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</row>
        <row r="4">
          <cell r="G4" t="str">
            <v>z</v>
          </cell>
        </row>
        <row r="7">
          <cell r="B7" t="str">
            <v>DIREZIONI TERRITORIALI - Quadri, Impiegati e Operai</v>
          </cell>
        </row>
        <row r="8">
          <cell r="B8" t="str">
            <v xml:space="preserve">LORDO PAGATO (1) (2) </v>
          </cell>
        </row>
        <row r="10">
          <cell r="B10" t="str">
            <v xml:space="preserve"> </v>
          </cell>
          <cell r="D10" t="str">
            <v>(Importi in milioni di Lire)</v>
          </cell>
          <cell r="L10" t="str">
            <v>Gen. - Giu . '99</v>
          </cell>
          <cell r="T10" t="str">
            <v>Proiezione Anno 1998</v>
          </cell>
        </row>
        <row r="11">
          <cell r="D11" t="str">
            <v>Anno 1998</v>
          </cell>
          <cell r="H11" t="str">
            <v>Gen. - Giu . '98</v>
          </cell>
          <cell r="P11" t="str">
            <v>Variazione % rispetto Gen. - Giu . '98</v>
          </cell>
          <cell r="R11" t="str">
            <v>Media Annuale</v>
          </cell>
          <cell r="X11" t="str">
            <v>Variazione % rispetto anno 1997</v>
          </cell>
        </row>
        <row r="13">
          <cell r="B13" t="str">
            <v xml:space="preserve"> </v>
          </cell>
        </row>
        <row r="14">
          <cell r="B14" t="str">
            <v>DIREZIONI</v>
          </cell>
          <cell r="D14" t="str">
            <v>Importo</v>
          </cell>
          <cell r="E14" t="str">
            <v>Forza</v>
          </cell>
          <cell r="F14" t="str">
            <v>Media</v>
          </cell>
          <cell r="H14" t="str">
            <v>Importo</v>
          </cell>
          <cell r="I14" t="str">
            <v>Forza</v>
          </cell>
          <cell r="J14" t="str">
            <v>Media</v>
          </cell>
          <cell r="L14" t="str">
            <v>Importo</v>
          </cell>
          <cell r="M14" t="str">
            <v>Forza</v>
          </cell>
          <cell r="N14" t="str">
            <v>Media</v>
          </cell>
          <cell r="P14" t="str">
            <v>Importo</v>
          </cell>
          <cell r="Q14" t="str">
            <v>Forza</v>
          </cell>
          <cell r="R14" t="str">
            <v>Var. %</v>
          </cell>
          <cell r="T14" t="str">
            <v>Importo</v>
          </cell>
          <cell r="U14" t="str">
            <v>Forza</v>
          </cell>
          <cell r="V14" t="str">
            <v>Media</v>
          </cell>
          <cell r="X14" t="str">
            <v>Importo</v>
          </cell>
          <cell r="Y14" t="str">
            <v>Forza</v>
          </cell>
          <cell r="Z14" t="str">
            <v>Media</v>
          </cell>
        </row>
        <row r="15">
          <cell r="B15" t="str">
            <v>TERRITORIALI</v>
          </cell>
          <cell r="D15" t="str">
            <v>totale</v>
          </cell>
          <cell r="E15" t="str">
            <v>media</v>
          </cell>
          <cell r="F15" t="str">
            <v>Annuale (3)</v>
          </cell>
          <cell r="H15" t="str">
            <v>totale</v>
          </cell>
          <cell r="I15" t="str">
            <v>media</v>
          </cell>
          <cell r="J15" t="str">
            <v>Annuale (3)</v>
          </cell>
          <cell r="L15" t="str">
            <v>totale</v>
          </cell>
          <cell r="M15" t="str">
            <v>media</v>
          </cell>
          <cell r="N15" t="str">
            <v>Annuale (3)</v>
          </cell>
          <cell r="P15" t="str">
            <v>totale</v>
          </cell>
          <cell r="Q15" t="str">
            <v>media</v>
          </cell>
          <cell r="R15" t="str">
            <v>risp. 1998</v>
          </cell>
          <cell r="T15" t="str">
            <v>totale</v>
          </cell>
          <cell r="U15" t="str">
            <v>media</v>
          </cell>
          <cell r="V15" t="str">
            <v>Annuale</v>
          </cell>
          <cell r="X15" t="str">
            <v>totale</v>
          </cell>
          <cell r="Y15" t="str">
            <v>media</v>
          </cell>
          <cell r="Z15" t="str">
            <v>Annuale</v>
          </cell>
        </row>
        <row r="22">
          <cell r="B22" t="str">
            <v>PIEMONTE - V. AOSTA</v>
          </cell>
          <cell r="D22">
            <v>266244478054.00006</v>
          </cell>
          <cell r="E22">
            <v>4737.25</v>
          </cell>
          <cell r="F22">
            <v>56202327.944271475</v>
          </cell>
          <cell r="H22">
            <v>136797693666.99997</v>
          </cell>
          <cell r="I22">
            <v>4816.166666666667</v>
          </cell>
          <cell r="J22">
            <v>56016995.210160211</v>
          </cell>
          <cell r="L22">
            <v>125638337631.99997</v>
          </cell>
          <cell r="M22">
            <v>4347</v>
          </cell>
          <cell r="N22">
            <v>57047534.331492975</v>
          </cell>
          <cell r="P22">
            <v>-8.1575615318228115E-2</v>
          </cell>
          <cell r="Q22">
            <v>-9.7414956569886205E-2</v>
          </cell>
          <cell r="R22">
            <v>1.5038636621237136E-2</v>
          </cell>
        </row>
        <row r="23">
          <cell r="B23" t="str">
            <v>LIGURIA</v>
          </cell>
          <cell r="D23">
            <v>100196685446.00002</v>
          </cell>
          <cell r="E23">
            <v>1806.25</v>
          </cell>
          <cell r="F23">
            <v>55472213.395709351</v>
          </cell>
          <cell r="H23">
            <v>51905082966.000015</v>
          </cell>
          <cell r="I23">
            <v>1854.1666666666667</v>
          </cell>
          <cell r="J23">
            <v>55207290.544179782</v>
          </cell>
          <cell r="L23">
            <v>46161208170.999992</v>
          </cell>
          <cell r="M23">
            <v>1605.6666666666667</v>
          </cell>
          <cell r="N23">
            <v>56755464.821465641</v>
          </cell>
          <cell r="P23">
            <v>-0.1106611234734467</v>
          </cell>
          <cell r="Q23">
            <v>-0.13402247191011235</v>
          </cell>
          <cell r="R23">
            <v>2.3133229182730738E-2</v>
          </cell>
        </row>
        <row r="24">
          <cell r="B24" t="str">
            <v>LOMBARDIA</v>
          </cell>
          <cell r="D24">
            <v>336032359905</v>
          </cell>
          <cell r="E24">
            <v>6127.333333333333</v>
          </cell>
          <cell r="F24">
            <v>54841534.093950599</v>
          </cell>
          <cell r="H24">
            <v>172447566305</v>
          </cell>
          <cell r="I24">
            <v>6229.5</v>
          </cell>
          <cell r="J24">
            <v>54591693.069267198</v>
          </cell>
          <cell r="L24">
            <v>158617906276</v>
          </cell>
          <cell r="M24">
            <v>5633.833333333333</v>
          </cell>
          <cell r="N24">
            <v>55557583.683755882</v>
          </cell>
          <cell r="P24">
            <v>-8.0196318946827716E-2</v>
          </cell>
          <cell r="Q24">
            <v>-9.5620301254782408E-2</v>
          </cell>
          <cell r="R24">
            <v>1.3056702399655663E-2</v>
          </cell>
        </row>
        <row r="25">
          <cell r="B25" t="str">
            <v>TRIVENETO</v>
          </cell>
          <cell r="D25">
            <v>299406850505.00006</v>
          </cell>
          <cell r="E25">
            <v>5268.25</v>
          </cell>
          <cell r="F25">
            <v>56832316.329900831</v>
          </cell>
          <cell r="H25">
            <v>153800778108.00003</v>
          </cell>
          <cell r="I25">
            <v>5377.333333333333</v>
          </cell>
          <cell r="J25">
            <v>56406608.790416576</v>
          </cell>
          <cell r="L25">
            <v>142047371728</v>
          </cell>
          <cell r="M25">
            <v>4735.5</v>
          </cell>
          <cell r="N25">
            <v>59204827.814803079</v>
          </cell>
          <cell r="P25">
            <v>-7.6419680866287309E-2</v>
          </cell>
          <cell r="Q25">
            <v>-0.11935903793701953</v>
          </cell>
          <cell r="R25">
            <v>4.1745817135628749E-2</v>
          </cell>
        </row>
        <row r="26">
          <cell r="B26" t="str">
            <v>EMILIA ROMAGNA</v>
          </cell>
          <cell r="D26">
            <v>175869478951</v>
          </cell>
          <cell r="E26">
            <v>3154.8333333333335</v>
          </cell>
          <cell r="F26">
            <v>55746044.360822015</v>
          </cell>
          <cell r="H26">
            <v>89342593561</v>
          </cell>
          <cell r="I26">
            <v>3189.8333333333335</v>
          </cell>
          <cell r="J26">
            <v>55265052.119755477</v>
          </cell>
          <cell r="L26">
            <v>85264401210</v>
          </cell>
          <cell r="M26">
            <v>2913.5</v>
          </cell>
          <cell r="N26">
            <v>57775242.857044794</v>
          </cell>
          <cell r="P26">
            <v>-4.56466752133802E-2</v>
          </cell>
          <cell r="Q26">
            <v>-8.6629395475207732E-2</v>
          </cell>
          <cell r="R26">
            <v>3.6400762053870279E-2</v>
          </cell>
        </row>
        <row r="27">
          <cell r="B27" t="str">
            <v>TOSCANA</v>
          </cell>
          <cell r="D27">
            <v>197548781927</v>
          </cell>
          <cell r="E27">
            <v>3484.9166666666665</v>
          </cell>
          <cell r="F27">
            <v>56686802.245964766</v>
          </cell>
          <cell r="H27">
            <v>100879521805</v>
          </cell>
          <cell r="I27">
            <v>3535.5</v>
          </cell>
          <cell r="J27">
            <v>56287640.073256962</v>
          </cell>
          <cell r="L27">
            <v>94250707961</v>
          </cell>
          <cell r="M27">
            <v>3204.8333333333335</v>
          </cell>
          <cell r="N27">
            <v>58055594.407613501</v>
          </cell>
          <cell r="P27">
            <v>-6.5710202877581933E-2</v>
          </cell>
          <cell r="Q27">
            <v>-9.3527553858482965E-2</v>
          </cell>
          <cell r="R27">
            <v>2.4146575700451908E-2</v>
          </cell>
        </row>
        <row r="28">
          <cell r="B28" t="str">
            <v>LAZIO</v>
          </cell>
          <cell r="D28">
            <v>249121365060.00009</v>
          </cell>
          <cell r="E28">
            <v>4342.666666666667</v>
          </cell>
          <cell r="F28">
            <v>57365988.269880272</v>
          </cell>
          <cell r="H28">
            <v>127235650702.00002</v>
          </cell>
          <cell r="I28">
            <v>4410</v>
          </cell>
          <cell r="J28">
            <v>56910448.654195018</v>
          </cell>
          <cell r="L28">
            <v>120412260978</v>
          </cell>
          <cell r="M28">
            <v>4024.3333333333335</v>
          </cell>
          <cell r="N28">
            <v>59067461.415803865</v>
          </cell>
          <cell r="P28">
            <v>-5.3627970512613241E-2</v>
          </cell>
          <cell r="Q28">
            <v>-8.7452758881330278E-2</v>
          </cell>
          <cell r="R28">
            <v>2.9659963982821197E-2</v>
          </cell>
        </row>
        <row r="29">
          <cell r="B29" t="str">
            <v>MARCHE - UMBRIA</v>
          </cell>
          <cell r="D29">
            <v>114772469047</v>
          </cell>
          <cell r="E29">
            <v>2041</v>
          </cell>
          <cell r="F29">
            <v>56233448.822635964</v>
          </cell>
          <cell r="H29">
            <v>59063720084</v>
          </cell>
          <cell r="I29">
            <v>2083.5</v>
          </cell>
          <cell r="J29">
            <v>55894051.928005762</v>
          </cell>
          <cell r="L29">
            <v>54931719694.999992</v>
          </cell>
          <cell r="M29">
            <v>1842.1666666666667</v>
          </cell>
          <cell r="N29">
            <v>58858633.788654663</v>
          </cell>
          <cell r="P29">
            <v>-6.9958349780940079E-2</v>
          </cell>
          <cell r="Q29">
            <v>-0.11583073354131666</v>
          </cell>
          <cell r="R29">
            <v>4.6683691307974139E-2</v>
          </cell>
        </row>
        <row r="30">
          <cell r="B30" t="str">
            <v>ABRUZZO - MOLISE</v>
          </cell>
          <cell r="D30">
            <v>102875491766.99998</v>
          </cell>
          <cell r="E30">
            <v>1856.25</v>
          </cell>
          <cell r="F30">
            <v>55421140.345858574</v>
          </cell>
          <cell r="H30">
            <v>52380469044.999985</v>
          </cell>
          <cell r="I30">
            <v>1884.6666666666667</v>
          </cell>
          <cell r="J30">
            <v>54789968.052352309</v>
          </cell>
          <cell r="L30">
            <v>48649800185.999992</v>
          </cell>
          <cell r="M30">
            <v>1684.3333333333333</v>
          </cell>
          <cell r="N30">
            <v>56993238.920245394</v>
          </cell>
          <cell r="P30">
            <v>-7.1222517228606341E-2</v>
          </cell>
          <cell r="Q30">
            <v>-0.10629642730810053</v>
          </cell>
          <cell r="R30">
            <v>2.8366406114635236E-2</v>
          </cell>
        </row>
        <row r="31">
          <cell r="B31" t="str">
            <v>CAMPANIA</v>
          </cell>
          <cell r="D31">
            <v>279039033085</v>
          </cell>
          <cell r="E31">
            <v>4867.083333333333</v>
          </cell>
          <cell r="F31">
            <v>57331879.068915337</v>
          </cell>
          <cell r="H31">
            <v>142986521711.99997</v>
          </cell>
          <cell r="I31">
            <v>4929.5</v>
          </cell>
          <cell r="J31">
            <v>57228231.429962464</v>
          </cell>
          <cell r="L31">
            <v>133943803658.99998</v>
          </cell>
          <cell r="M31">
            <v>4523.666666666667</v>
          </cell>
          <cell r="N31">
            <v>58445895.181710996</v>
          </cell>
          <cell r="P31">
            <v>-6.3241751353415046E-2</v>
          </cell>
          <cell r="Q31">
            <v>-8.2327484193799177E-2</v>
          </cell>
          <cell r="R31">
            <v>1.9431006464249393E-2</v>
          </cell>
        </row>
        <row r="32">
          <cell r="B32" t="str">
            <v>PUGLIA - BASILICATA</v>
          </cell>
          <cell r="D32">
            <v>248703973674</v>
          </cell>
          <cell r="E32">
            <v>4337.833333333333</v>
          </cell>
          <cell r="F32">
            <v>57333685.866369545</v>
          </cell>
          <cell r="H32">
            <v>127829698244.00002</v>
          </cell>
          <cell r="I32">
            <v>4412.166666666667</v>
          </cell>
          <cell r="J32">
            <v>57156246.569561444</v>
          </cell>
          <cell r="L32">
            <v>119410018555.00002</v>
          </cell>
          <cell r="M32">
            <v>4002.5</v>
          </cell>
          <cell r="N32">
            <v>58900079.653466582</v>
          </cell>
          <cell r="P32">
            <v>-6.5866381636359661E-2</v>
          </cell>
          <cell r="Q32">
            <v>-9.2849318173233164E-2</v>
          </cell>
          <cell r="R32">
            <v>2.7320653877860011E-2</v>
          </cell>
        </row>
        <row r="33">
          <cell r="B33" t="str">
            <v>CALABRIA</v>
          </cell>
          <cell r="D33">
            <v>140451194546</v>
          </cell>
          <cell r="E33">
            <v>2490.5833333333335</v>
          </cell>
          <cell r="F33">
            <v>56392891.041322306</v>
          </cell>
          <cell r="H33">
            <v>71488573022</v>
          </cell>
          <cell r="I33">
            <v>2515.5</v>
          </cell>
          <cell r="J33">
            <v>56075361.176704429</v>
          </cell>
          <cell r="L33">
            <v>69166001204</v>
          </cell>
          <cell r="M33">
            <v>2364.8333333333335</v>
          </cell>
          <cell r="N33">
            <v>57737009.241807029</v>
          </cell>
          <cell r="P33">
            <v>-3.2488714207307624E-2</v>
          </cell>
          <cell r="Q33">
            <v>-5.9895315709269134E-2</v>
          </cell>
          <cell r="R33">
            <v>2.3834887264421508E-2</v>
          </cell>
        </row>
        <row r="34">
          <cell r="B34" t="str">
            <v>SICILIA</v>
          </cell>
          <cell r="D34">
            <v>279504859638.00006</v>
          </cell>
          <cell r="E34">
            <v>5078.5</v>
          </cell>
          <cell r="F34">
            <v>55036892.712021276</v>
          </cell>
          <cell r="H34">
            <v>142473561011.00003</v>
          </cell>
          <cell r="I34">
            <v>5129.833333333333</v>
          </cell>
          <cell r="J34">
            <v>54760629.09483739</v>
          </cell>
          <cell r="L34">
            <v>138355719529.00003</v>
          </cell>
          <cell r="M34">
            <v>4808.666666666667</v>
          </cell>
          <cell r="N34">
            <v>56785093.957091369</v>
          </cell>
          <cell r="P34">
            <v>-2.8902495682564373E-2</v>
          </cell>
          <cell r="Q34">
            <v>-6.2607622079989489E-2</v>
          </cell>
          <cell r="R34">
            <v>3.1764170521353698E-2</v>
          </cell>
        </row>
        <row r="35">
          <cell r="B35" t="str">
            <v>SARDEGNA</v>
          </cell>
          <cell r="D35">
            <v>129591280368</v>
          </cell>
          <cell r="E35">
            <v>2292</v>
          </cell>
          <cell r="F35">
            <v>56540698.240837693</v>
          </cell>
          <cell r="H35">
            <v>66216566358</v>
          </cell>
          <cell r="I35">
            <v>2303.6666666666665</v>
          </cell>
          <cell r="J35">
            <v>56689059.949790195</v>
          </cell>
          <cell r="L35">
            <v>62970007906.000015</v>
          </cell>
          <cell r="M35">
            <v>2170.3333333333335</v>
          </cell>
          <cell r="N35">
            <v>57247612.259253576</v>
          </cell>
          <cell r="P35">
            <v>-4.9029398994316013E-2</v>
          </cell>
          <cell r="Q35">
            <v>-5.7878744031254391E-2</v>
          </cell>
          <cell r="R35">
            <v>1.2502746524366405E-2</v>
          </cell>
        </row>
        <row r="36">
          <cell r="B36" t="str">
            <v>TOTALE DIREZIONI</v>
          </cell>
          <cell r="D36">
            <v>2919358301973.0005</v>
          </cell>
          <cell r="E36">
            <v>51884.75</v>
          </cell>
          <cell r="F36">
            <v>56266211.207975388</v>
          </cell>
          <cell r="H36">
            <v>1494847996590</v>
          </cell>
          <cell r="I36">
            <v>52671.333333333336</v>
          </cell>
          <cell r="J36">
            <v>55976973.56767121</v>
          </cell>
          <cell r="L36">
            <v>1399819264690</v>
          </cell>
          <cell r="M36">
            <v>47861.166666666664</v>
          </cell>
          <cell r="N36">
            <v>57729102.21090167</v>
          </cell>
          <cell r="P36">
            <v>-6.3570832697890711E-2</v>
          </cell>
          <cell r="Q36">
            <v>-9.1324186464490573E-2</v>
          </cell>
          <cell r="R36">
            <v>2.5999458138722637E-2</v>
          </cell>
        </row>
        <row r="38">
          <cell r="B38" t="str">
            <v>UNITA' CENTRALI</v>
          </cell>
          <cell r="D38">
            <v>31022040215.000004</v>
          </cell>
          <cell r="E38">
            <v>432.5</v>
          </cell>
          <cell r="F38">
            <v>71727260.612716779</v>
          </cell>
          <cell r="H38">
            <v>14490470184.999996</v>
          </cell>
          <cell r="I38">
            <v>404.33333333333331</v>
          </cell>
          <cell r="J38">
            <v>70372091.260511115</v>
          </cell>
          <cell r="L38">
            <v>20950183064</v>
          </cell>
          <cell r="M38">
            <v>569.16666666666663</v>
          </cell>
          <cell r="N38">
            <v>72165241.695461214</v>
          </cell>
          <cell r="P38">
            <v>0.44579042615793529</v>
          </cell>
          <cell r="Q38">
            <v>0.40766694146743609</v>
          </cell>
          <cell r="R38">
            <v>6.1062011709782666E-3</v>
          </cell>
        </row>
        <row r="40">
          <cell r="B40" t="str">
            <v>Tot. DIV. DISTRIBUZIONE</v>
          </cell>
          <cell r="D40">
            <v>2950380342188</v>
          </cell>
          <cell r="E40">
            <v>52317.25</v>
          </cell>
          <cell r="F40">
            <v>56394025.721688353</v>
          </cell>
          <cell r="H40">
            <v>1509338466774.9995</v>
          </cell>
          <cell r="I40">
            <v>53075.666666666664</v>
          </cell>
          <cell r="J40">
            <v>56086636.362055428</v>
          </cell>
          <cell r="L40">
            <v>1420769447754.0002</v>
          </cell>
          <cell r="M40">
            <v>48430.333333333336</v>
          </cell>
          <cell r="N40">
            <v>57898759.713223808</v>
          </cell>
          <cell r="P40">
            <v>-5.8680687579800779E-2</v>
          </cell>
          <cell r="Q40">
            <v>-8.7522844743667755E-2</v>
          </cell>
          <cell r="R40">
            <v>2.6682507096789074E-2</v>
          </cell>
        </row>
        <row r="41">
          <cell r="B41" t="str">
            <v>(1) La 13° e la 14° mensilità sono imputate pro-quota mensile</v>
          </cell>
        </row>
        <row r="42">
          <cell r="B42" t="str">
            <v>(2) Escluso Una Tantum e Incentivazione di Unità</v>
          </cell>
        </row>
        <row r="43">
          <cell r="B43" t="str">
            <v>(3) Proiezione ad anno del valore rilevato nel periodo considerato</v>
          </cell>
        </row>
        <row r="44">
          <cell r="D44" t="str">
            <v>I_0050</v>
          </cell>
          <cell r="E44" t="str">
            <v>DIP_P</v>
          </cell>
          <cell r="H44" t="str">
            <v>I_0050</v>
          </cell>
          <cell r="I44" t="str">
            <v>DIP_P</v>
          </cell>
          <cell r="L44" t="str">
            <v>I_0050</v>
          </cell>
          <cell r="M44" t="str">
            <v>DIP_P</v>
          </cell>
        </row>
        <row r="47">
          <cell r="M47">
            <v>-48430.333333333336</v>
          </cell>
        </row>
        <row r="51">
          <cell r="E51">
            <v>12</v>
          </cell>
          <cell r="I51">
            <v>6</v>
          </cell>
          <cell r="M51">
            <v>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</row>
        <row r="2">
          <cell r="AS2" t="str">
            <v>SI</v>
          </cell>
        </row>
        <row r="3">
          <cell r="G3">
            <v>1998</v>
          </cell>
          <cell r="I3" t="str">
            <v>ANNO PRECEDENTE --&gt;</v>
          </cell>
          <cell r="J3">
            <v>1997</v>
          </cell>
        </row>
        <row r="7">
          <cell r="B7" t="str">
            <v>DIREZIONI TERRITORIALI - Quadri, Impiegati e Operai</v>
          </cell>
        </row>
        <row r="8">
          <cell r="B8" t="str">
            <v>Retribuzione (1)(2) e Compensi Variabili - Medie Annuali (3) - Periodo: Gen. - Giu . '99</v>
          </cell>
        </row>
        <row r="10">
          <cell r="B10" t="str">
            <v xml:space="preserve"> </v>
          </cell>
          <cell r="V10" t="str">
            <v>Proiezione ad anno dei valori rivelati nel periodo Gen. - Giu . '99- Dati L/000</v>
          </cell>
        </row>
        <row r="11">
          <cell r="V11" t="str">
            <v>Retribuzione</v>
          </cell>
          <cell r="Z11" t="str">
            <v>Costi Variabili (Le voci di costo con lo sfondo giallo sono quelle monitorate in tab.18 di pag.41)</v>
          </cell>
          <cell r="BK11" t="str">
            <v>Retrib.</v>
          </cell>
        </row>
        <row r="12">
          <cell r="V12" t="str">
            <v>Contingenza</v>
          </cell>
          <cell r="W12" t="str">
            <v>Tot.</v>
          </cell>
          <cell r="Z12" t="str">
            <v>Straordinario</v>
          </cell>
          <cell r="AD12" t="str">
            <v>Ore Viaggio</v>
          </cell>
          <cell r="AH12" t="str">
            <v>Maggior. conn. straordinario</v>
          </cell>
          <cell r="AP12" t="str">
            <v>Indennità</v>
          </cell>
          <cell r="BA12" t="str">
            <v>Rimborsi spese</v>
          </cell>
          <cell r="BF12" t="str">
            <v>Tot.</v>
          </cell>
          <cell r="BH12" t="str">
            <v>Tot.</v>
          </cell>
          <cell r="BI12" t="str">
            <v>Variaz.</v>
          </cell>
          <cell r="BK12" t="str">
            <v>&amp;</v>
          </cell>
        </row>
        <row r="13">
          <cell r="B13" t="str">
            <v xml:space="preserve"> </v>
          </cell>
          <cell r="N13" t="str">
            <v>Quote</v>
          </cell>
          <cell r="P13" t="str">
            <v>Incentiv.</v>
          </cell>
          <cell r="V13" t="str">
            <v>Trattenute</v>
          </cell>
          <cell r="W13" t="str">
            <v>Anno</v>
          </cell>
          <cell r="AJ13" t="str">
            <v>Magg.</v>
          </cell>
          <cell r="BH13" t="str">
            <v>Anno</v>
          </cell>
          <cell r="BI13" t="str">
            <v>%</v>
          </cell>
          <cell r="BK13" t="str">
            <v>Comp.</v>
          </cell>
          <cell r="BM13" t="str">
            <v>TOTALE</v>
          </cell>
        </row>
        <row r="14">
          <cell r="B14" t="str">
            <v xml:space="preserve"> </v>
          </cell>
          <cell r="D14" t="str">
            <v>Forza</v>
          </cell>
          <cell r="F14" t="str">
            <v>Minimo</v>
          </cell>
          <cell r="G14" t="str">
            <v>Livello</v>
          </cell>
          <cell r="H14" t="str">
            <v>Suppl. Min.</v>
          </cell>
          <cell r="I14" t="str">
            <v>Altri elem.</v>
          </cell>
          <cell r="J14" t="str">
            <v>13° mens.</v>
          </cell>
          <cell r="K14" t="str">
            <v>14° mens.</v>
          </cell>
          <cell r="L14" t="str">
            <v>Ratei</v>
          </cell>
          <cell r="M14" t="str">
            <v>13° mens.</v>
          </cell>
          <cell r="N14" t="str">
            <v>retr.</v>
          </cell>
          <cell r="O14" t="str">
            <v>Premio</v>
          </cell>
          <cell r="P14" t="str">
            <v>Unità /</v>
          </cell>
          <cell r="Q14" t="str">
            <v xml:space="preserve">Gratifica </v>
          </cell>
          <cell r="R14" t="str">
            <v>Emolumento</v>
          </cell>
          <cell r="S14" t="str">
            <v xml:space="preserve">Altre </v>
          </cell>
          <cell r="T14" t="str">
            <v>Indennità</v>
          </cell>
          <cell r="U14" t="str">
            <v>Trattenute</v>
          </cell>
          <cell r="V14" t="str">
            <v>Rimborsi</v>
          </cell>
          <cell r="W14">
            <v>1998</v>
          </cell>
          <cell r="Z14" t="str">
            <v xml:space="preserve">Comp. </v>
          </cell>
          <cell r="AA14" t="str">
            <v>Prest.</v>
          </cell>
          <cell r="AB14" t="str">
            <v>Totale</v>
          </cell>
          <cell r="AD14" t="str">
            <v>Ore</v>
          </cell>
          <cell r="AE14" t="str">
            <v>Ore</v>
          </cell>
          <cell r="AF14" t="str">
            <v>Totale</v>
          </cell>
          <cell r="AH14" t="str">
            <v>Str.</v>
          </cell>
          <cell r="AI14" t="str">
            <v>Integr.</v>
          </cell>
          <cell r="AJ14" t="str">
            <v>Prest.</v>
          </cell>
          <cell r="AK14" t="str">
            <v>Altre</v>
          </cell>
          <cell r="AL14" t="str">
            <v>Totale</v>
          </cell>
          <cell r="AN14" t="str">
            <v>Turno</v>
          </cell>
          <cell r="AO14" t="str">
            <v>Turno</v>
          </cell>
          <cell r="AP14" t="str">
            <v>Turno</v>
          </cell>
          <cell r="AQ14" t="str">
            <v>Reper.</v>
          </cell>
          <cell r="AR14" t="str">
            <v>Mans.</v>
          </cell>
          <cell r="AS14" t="str">
            <v>Trasferim.</v>
          </cell>
          <cell r="AT14" t="str">
            <v>Comp.</v>
          </cell>
          <cell r="AU14" t="str">
            <v>Guida</v>
          </cell>
          <cell r="AV14" t="str">
            <v>Altre</v>
          </cell>
          <cell r="AW14" t="str">
            <v>Indenn.</v>
          </cell>
          <cell r="AX14" t="str">
            <v>Altre</v>
          </cell>
          <cell r="AY14" t="str">
            <v>Totale</v>
          </cell>
          <cell r="BA14" t="str">
            <v>Rimb.</v>
          </cell>
          <cell r="BB14" t="str">
            <v>Rimb.</v>
          </cell>
          <cell r="BC14" t="str">
            <v>Altri</v>
          </cell>
          <cell r="BD14" t="str">
            <v>Totale</v>
          </cell>
          <cell r="BH14">
            <v>1998</v>
          </cell>
          <cell r="BI14" t="str">
            <v>Risp.</v>
          </cell>
          <cell r="BK14" t="str">
            <v>Var.</v>
          </cell>
          <cell r="BM14" t="str">
            <v>PROGR.</v>
          </cell>
        </row>
        <row r="15">
          <cell r="B15" t="str">
            <v xml:space="preserve">UNITA' </v>
          </cell>
          <cell r="D15" t="str">
            <v>media</v>
          </cell>
          <cell r="G15" t="str">
            <v>di</v>
          </cell>
          <cell r="H15" t="str">
            <v>Aum. Bien.</v>
          </cell>
          <cell r="I15" t="str">
            <v>base</v>
          </cell>
          <cell r="L15" t="str">
            <v>teorici</v>
          </cell>
          <cell r="M15" t="str">
            <v>14° mens.</v>
          </cell>
          <cell r="N15" t="str">
            <v>ad.</v>
          </cell>
          <cell r="O15" t="str">
            <v>Risultato</v>
          </cell>
          <cell r="P15" t="str">
            <v>Collettiva /</v>
          </cell>
          <cell r="Q15" t="str">
            <v>una</v>
          </cell>
          <cell r="R15" t="str">
            <v>Individ.</v>
          </cell>
          <cell r="S15" t="str">
            <v>Quote Retr.</v>
          </cell>
          <cell r="T15" t="str">
            <v>Conting.</v>
          </cell>
          <cell r="U15" t="str">
            <v>Rimborsi</v>
          </cell>
          <cell r="X15" t="str">
            <v>Var. %</v>
          </cell>
          <cell r="Z15" t="str">
            <v>Forfait</v>
          </cell>
          <cell r="AA15" t="str">
            <v>Straord.</v>
          </cell>
          <cell r="AD15" t="str">
            <v>Viaggio</v>
          </cell>
          <cell r="AE15" t="str">
            <v>Viaggio</v>
          </cell>
          <cell r="AH15" t="str">
            <v>C.3</v>
          </cell>
          <cell r="AI15" t="str">
            <v>Prest.</v>
          </cell>
          <cell r="AJ15" t="str">
            <v xml:space="preserve">in R.S. </v>
          </cell>
          <cell r="AK15" t="str">
            <v>Mag.</v>
          </cell>
          <cell r="AO15" t="str">
            <v>ad</v>
          </cell>
          <cell r="AR15" t="str">
            <v>Sup.</v>
          </cell>
          <cell r="AT15" t="str">
            <v>Letture</v>
          </cell>
          <cell r="AU15" t="str">
            <v>Mezzi</v>
          </cell>
          <cell r="AV15" t="str">
            <v>Turno</v>
          </cell>
          <cell r="AW15" t="str">
            <v>Ad</v>
          </cell>
          <cell r="AX15" t="str">
            <v>Indenn.</v>
          </cell>
          <cell r="BA15" t="str">
            <v>Forfait</v>
          </cell>
          <cell r="BB15" t="str">
            <v>KM</v>
          </cell>
          <cell r="BC15" t="str">
            <v>Rimb.</v>
          </cell>
          <cell r="BI15">
            <v>1998</v>
          </cell>
          <cell r="BK15" t="str">
            <v>(2)</v>
          </cell>
          <cell r="BM15" t="str">
            <v>L/Milioni</v>
          </cell>
        </row>
        <row r="16">
          <cell r="B16" t="str">
            <v>OPERATIVA</v>
          </cell>
          <cell r="D16" t="str">
            <v>periodo</v>
          </cell>
          <cell r="G16" t="str">
            <v>Funzione</v>
          </cell>
          <cell r="L16" t="str">
            <v>13° - 14°</v>
          </cell>
          <cell r="N16" t="str">
            <v>Personam</v>
          </cell>
          <cell r="O16" t="str">
            <v>Aziendale</v>
          </cell>
          <cell r="P16" t="str">
            <v>Individ.</v>
          </cell>
          <cell r="Q16" t="str">
            <v>Tantum</v>
          </cell>
          <cell r="R16" t="str">
            <v>Quadri</v>
          </cell>
          <cell r="S16" t="str">
            <v>Una Tantum</v>
          </cell>
          <cell r="V16" t="str">
            <v xml:space="preserve">Media </v>
          </cell>
          <cell r="X16" t="str">
            <v>Risp.</v>
          </cell>
          <cell r="AE16" t="str">
            <v>Reperib.</v>
          </cell>
          <cell r="AH16" t="str">
            <v>oltre</v>
          </cell>
          <cell r="AI16" t="str">
            <v>&lt;3H</v>
          </cell>
          <cell r="AJ16" t="str">
            <v>con</v>
          </cell>
          <cell r="AO16" t="str">
            <v>Personam</v>
          </cell>
          <cell r="AV16" t="str">
            <v>Ad</v>
          </cell>
          <cell r="AW16" t="str">
            <v>Pers.</v>
          </cell>
          <cell r="BF16" t="str">
            <v>B</v>
          </cell>
        </row>
        <row r="17">
          <cell r="V17" t="str">
            <v>Annuale</v>
          </cell>
          <cell r="X17">
            <v>1998</v>
          </cell>
          <cell r="AH17" t="str">
            <v>plaf.</v>
          </cell>
          <cell r="AJ17" t="str">
            <v>R.C.</v>
          </cell>
          <cell r="AV17" t="str">
            <v>Pers.</v>
          </cell>
          <cell r="BK17" t="str">
            <v>A+B</v>
          </cell>
        </row>
        <row r="18">
          <cell r="V18" t="str">
            <v>A</v>
          </cell>
        </row>
        <row r="31">
          <cell r="B31" t="str">
            <v>PIEMONTE - V. AOSTA</v>
          </cell>
          <cell r="D31">
            <v>4347</v>
          </cell>
          <cell r="F31">
            <v>19896086.659765355</v>
          </cell>
          <cell r="G31">
            <v>150248.38647342994</v>
          </cell>
          <cell r="H31">
            <v>7398904.7467218768</v>
          </cell>
          <cell r="I31">
            <v>1208845.3434552564</v>
          </cell>
          <cell r="J31">
            <v>13120705</v>
          </cell>
          <cell r="K31">
            <v>14769779628</v>
          </cell>
          <cell r="L31">
            <v>14837912486</v>
          </cell>
          <cell r="M31">
            <v>6826736.8235564763</v>
          </cell>
          <cell r="N31">
            <v>763284.42374051071</v>
          </cell>
          <cell r="O31">
            <v>724026.57579940185</v>
          </cell>
          <cell r="P31">
            <v>0</v>
          </cell>
          <cell r="Q31">
            <v>33057.280883367843</v>
          </cell>
          <cell r="R31">
            <v>78818.297676558548</v>
          </cell>
          <cell r="T31">
            <v>12405661.90016103</v>
          </cell>
          <cell r="U31">
            <v>-79061.840809753849</v>
          </cell>
          <cell r="V31">
            <v>49406608.597423501</v>
          </cell>
          <cell r="W31">
            <v>49314121.961475551</v>
          </cell>
          <cell r="X31">
            <v>1.8754594479082731E-3</v>
          </cell>
          <cell r="Z31">
            <v>261389.7400506096</v>
          </cell>
          <cell r="AA31">
            <v>951513.47826086951</v>
          </cell>
          <cell r="AB31">
            <v>1212903.2183114791</v>
          </cell>
          <cell r="AD31">
            <v>37979.461237635151</v>
          </cell>
          <cell r="AE31">
            <v>157805.08994708996</v>
          </cell>
          <cell r="AF31">
            <v>195784.5511847251</v>
          </cell>
          <cell r="AH31">
            <v>4490.2429261559701</v>
          </cell>
          <cell r="AI31">
            <v>48964.992868645044</v>
          </cell>
          <cell r="AJ31">
            <v>54849.718886588453</v>
          </cell>
          <cell r="AK31">
            <v>705.62502875546352</v>
          </cell>
          <cell r="AL31">
            <v>109010.57971014493</v>
          </cell>
          <cell r="AN31">
            <v>601805.06510236941</v>
          </cell>
          <cell r="AO31">
            <v>-212406.05198987809</v>
          </cell>
          <cell r="AP31">
            <v>389399.01311249135</v>
          </cell>
          <cell r="AQ31">
            <v>1341103.0048309178</v>
          </cell>
          <cell r="AR31">
            <v>18482.000460087416</v>
          </cell>
          <cell r="AS31">
            <v>1174817.064642282</v>
          </cell>
          <cell r="AT31">
            <v>0</v>
          </cell>
          <cell r="AU31">
            <v>385018.73475960433</v>
          </cell>
          <cell r="AV31">
            <v>301091.27122153208</v>
          </cell>
          <cell r="AW31">
            <v>226345.14791810443</v>
          </cell>
          <cell r="AX31">
            <v>64550.084195997239</v>
          </cell>
          <cell r="AY31">
            <v>3900806.3211410171</v>
          </cell>
          <cell r="BA31">
            <v>1847332.396595353</v>
          </cell>
          <cell r="BB31">
            <v>375057.32137106051</v>
          </cell>
          <cell r="BC31">
            <v>31.345755693581779</v>
          </cell>
          <cell r="BD31">
            <v>2222421.0637221071</v>
          </cell>
          <cell r="BF31">
            <v>7640925.734069474</v>
          </cell>
          <cell r="BH31">
            <v>6888205.9827959258</v>
          </cell>
          <cell r="BI31">
            <v>0.1092766031029779</v>
          </cell>
          <cell r="BK31">
            <v>57047534.331492975</v>
          </cell>
          <cell r="BM31">
            <v>125638337631.99997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  <cell r="V32">
            <v>0</v>
          </cell>
          <cell r="W32">
            <v>0</v>
          </cell>
          <cell r="AB32">
            <v>0</v>
          </cell>
          <cell r="AF32">
            <v>0</v>
          </cell>
          <cell r="AY32">
            <v>0</v>
          </cell>
          <cell r="BD32">
            <v>0</v>
          </cell>
          <cell r="BF32">
            <v>0</v>
          </cell>
          <cell r="BH32">
            <v>0</v>
          </cell>
          <cell r="BK32">
            <v>0</v>
          </cell>
          <cell r="BM32">
            <v>0</v>
          </cell>
        </row>
        <row r="34">
          <cell r="B34" t="str">
            <v>LIGURIA</v>
          </cell>
          <cell r="D34">
            <v>1605.6666666666667</v>
          </cell>
          <cell r="F34">
            <v>19866203.897861738</v>
          </cell>
          <cell r="G34">
            <v>190957.56695038406</v>
          </cell>
          <cell r="H34">
            <v>7347976.3010172304</v>
          </cell>
          <cell r="I34">
            <v>1206505.4050238738</v>
          </cell>
          <cell r="J34">
            <v>5741079</v>
          </cell>
          <cell r="K34">
            <v>5456674614</v>
          </cell>
          <cell r="L34">
            <v>5478735560</v>
          </cell>
          <cell r="M34">
            <v>6824250.2304338794</v>
          </cell>
          <cell r="N34">
            <v>756472.73323645419</v>
          </cell>
          <cell r="O34">
            <v>718990.03134731157</v>
          </cell>
          <cell r="P34">
            <v>0</v>
          </cell>
          <cell r="Q34">
            <v>23417.064563006021</v>
          </cell>
          <cell r="R34">
            <v>110039.45194104213</v>
          </cell>
          <cell r="T34">
            <v>12424697.927755864</v>
          </cell>
          <cell r="U34">
            <v>-120454.20012455885</v>
          </cell>
          <cell r="V34">
            <v>49349056.410006225</v>
          </cell>
          <cell r="W34">
            <v>49184098.023529418</v>
          </cell>
          <cell r="X34">
            <v>3.3538967492682706E-3</v>
          </cell>
          <cell r="Z34">
            <v>312548.80631098192</v>
          </cell>
          <cell r="AA34">
            <v>1065025.5719327382</v>
          </cell>
          <cell r="AB34">
            <v>1377574.3782437202</v>
          </cell>
          <cell r="AD34">
            <v>97464.509445713091</v>
          </cell>
          <cell r="AE34">
            <v>167514.44592069753</v>
          </cell>
          <cell r="AF34">
            <v>264978.95536641061</v>
          </cell>
          <cell r="AH34">
            <v>1335.806518580029</v>
          </cell>
          <cell r="AI34">
            <v>49037.115632136185</v>
          </cell>
          <cell r="AJ34">
            <v>48868.754411459413</v>
          </cell>
          <cell r="AK34">
            <v>494.53477268009129</v>
          </cell>
          <cell r="AL34">
            <v>99736.211334855718</v>
          </cell>
          <cell r="AN34">
            <v>858906.58418102551</v>
          </cell>
          <cell r="AO34">
            <v>-283061.30247041729</v>
          </cell>
          <cell r="AP34">
            <v>575845.28171060816</v>
          </cell>
          <cell r="AQ34">
            <v>1322075.2788042349</v>
          </cell>
          <cell r="AR34">
            <v>10989.437824372015</v>
          </cell>
          <cell r="AS34">
            <v>1300928.6854888934</v>
          </cell>
          <cell r="AT34">
            <v>0</v>
          </cell>
          <cell r="AU34">
            <v>372931.75005189952</v>
          </cell>
          <cell r="AV34">
            <v>353895.43533319491</v>
          </cell>
          <cell r="AW34">
            <v>170791.78119161303</v>
          </cell>
          <cell r="AX34">
            <v>66637.74257836827</v>
          </cell>
          <cell r="AY34">
            <v>4174095.3929831842</v>
          </cell>
          <cell r="BA34">
            <v>1228413.4241228979</v>
          </cell>
          <cell r="BB34">
            <v>252027.73676562175</v>
          </cell>
          <cell r="BC34">
            <v>9582.3126427236857</v>
          </cell>
          <cell r="BD34">
            <v>1490023.4735312434</v>
          </cell>
          <cell r="BF34">
            <v>7406408.4114594134</v>
          </cell>
          <cell r="BH34">
            <v>6288115.3721799301</v>
          </cell>
          <cell r="BI34">
            <v>0.17784232207746523</v>
          </cell>
          <cell r="BK34">
            <v>56755464.821465641</v>
          </cell>
          <cell r="BM34">
            <v>46161208170.999992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V35">
            <v>0</v>
          </cell>
          <cell r="W35">
            <v>0</v>
          </cell>
          <cell r="AB35">
            <v>0</v>
          </cell>
          <cell r="AF35">
            <v>0</v>
          </cell>
          <cell r="AY35">
            <v>0</v>
          </cell>
          <cell r="BD35">
            <v>0</v>
          </cell>
          <cell r="BF35">
            <v>0</v>
          </cell>
          <cell r="BH35">
            <v>0</v>
          </cell>
          <cell r="BK35">
            <v>0</v>
          </cell>
          <cell r="BM35">
            <v>0</v>
          </cell>
        </row>
        <row r="45">
          <cell r="B45" t="str">
            <v>LOMBARDIA</v>
          </cell>
          <cell r="D45">
            <v>5633.833333333333</v>
          </cell>
          <cell r="F45">
            <v>19651674.017927404</v>
          </cell>
          <cell r="G45">
            <v>175227.19569269</v>
          </cell>
          <cell r="H45">
            <v>7192038.5912492974</v>
          </cell>
          <cell r="I45">
            <v>1207257.264384818</v>
          </cell>
          <cell r="J45">
            <v>30700586</v>
          </cell>
          <cell r="K45">
            <v>18992344938</v>
          </cell>
          <cell r="L45">
            <v>19061740613</v>
          </cell>
          <cell r="M45">
            <v>6766881.2636748226</v>
          </cell>
          <cell r="N45">
            <v>730462.65704227437</v>
          </cell>
          <cell r="O45">
            <v>712835.54861994507</v>
          </cell>
          <cell r="P45">
            <v>0</v>
          </cell>
          <cell r="Q45">
            <v>38632.488240688697</v>
          </cell>
          <cell r="R45">
            <v>94199.080554980334</v>
          </cell>
          <cell r="T45">
            <v>12383097.548738278</v>
          </cell>
          <cell r="U45">
            <v>-118733.49288524687</v>
          </cell>
          <cell r="V45">
            <v>48833572.163239948</v>
          </cell>
          <cell r="W45">
            <v>48642083.351104334</v>
          </cell>
          <cell r="X45">
            <v>3.9366901856038002E-3</v>
          </cell>
          <cell r="Z45">
            <v>230411.14693962075</v>
          </cell>
          <cell r="AA45">
            <v>804095.46714788629</v>
          </cell>
          <cell r="AB45">
            <v>1034506.614087507</v>
          </cell>
          <cell r="AD45">
            <v>53573.162737035178</v>
          </cell>
          <cell r="AE45">
            <v>209074.54841286279</v>
          </cell>
          <cell r="AF45">
            <v>262647.71114989795</v>
          </cell>
          <cell r="AH45">
            <v>3300.5133272194776</v>
          </cell>
          <cell r="AI45">
            <v>55081.783155341247</v>
          </cell>
          <cell r="AJ45">
            <v>220499.8097210307</v>
          </cell>
          <cell r="AK45">
            <v>3047.386563322782</v>
          </cell>
          <cell r="AL45">
            <v>281929.49276691425</v>
          </cell>
          <cell r="AN45">
            <v>357933.86717155285</v>
          </cell>
          <cell r="AO45">
            <v>-122388.72987604651</v>
          </cell>
          <cell r="AP45">
            <v>235545.13729550634</v>
          </cell>
          <cell r="AQ45">
            <v>1387798.0184007338</v>
          </cell>
          <cell r="AR45">
            <v>6015.0728633553235</v>
          </cell>
          <cell r="AS45">
            <v>843209.35230600834</v>
          </cell>
          <cell r="AT45">
            <v>46661.653699375798</v>
          </cell>
          <cell r="AU45">
            <v>290869.37135757186</v>
          </cell>
          <cell r="AV45">
            <v>158198.89749430525</v>
          </cell>
          <cell r="AW45">
            <v>175283.01701032455</v>
          </cell>
          <cell r="AX45">
            <v>66235.377215040091</v>
          </cell>
          <cell r="AY45">
            <v>3209815.8976422213</v>
          </cell>
          <cell r="BA45">
            <v>1550745.6310978315</v>
          </cell>
          <cell r="BB45">
            <v>384218.29932254535</v>
          </cell>
          <cell r="BC45">
            <v>147.87444901340118</v>
          </cell>
          <cell r="BD45">
            <v>1935111.8048693903</v>
          </cell>
          <cell r="BF45">
            <v>6724011.5205159308</v>
          </cell>
          <cell r="BH45">
            <v>6199450.7428462636</v>
          </cell>
          <cell r="BI45">
            <v>8.4614072992671818E-2</v>
          </cell>
          <cell r="BK45">
            <v>55557583.683755882</v>
          </cell>
          <cell r="BM45">
            <v>158617906276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V46">
            <v>0</v>
          </cell>
          <cell r="W46">
            <v>0</v>
          </cell>
          <cell r="AB46">
            <v>0</v>
          </cell>
          <cell r="AF46">
            <v>0</v>
          </cell>
          <cell r="AY46">
            <v>0</v>
          </cell>
          <cell r="BD46">
            <v>0</v>
          </cell>
          <cell r="BF46">
            <v>0</v>
          </cell>
          <cell r="BH46">
            <v>0</v>
          </cell>
          <cell r="BK46">
            <v>0</v>
          </cell>
          <cell r="BM46">
            <v>0</v>
          </cell>
        </row>
        <row r="56">
          <cell r="B56" t="str">
            <v>TRIVENETO</v>
          </cell>
          <cell r="D56">
            <v>4735.5</v>
          </cell>
          <cell r="F56">
            <v>20221102.205469329</v>
          </cell>
          <cell r="G56">
            <v>196450.73339668461</v>
          </cell>
          <cell r="H56">
            <v>7726510.0981944883</v>
          </cell>
          <cell r="I56">
            <v>1226576.6170414952</v>
          </cell>
          <cell r="J56">
            <v>35310714</v>
          </cell>
          <cell r="K56">
            <v>16520252229</v>
          </cell>
          <cell r="L56">
            <v>16536423894</v>
          </cell>
          <cell r="M56">
            <v>6984024.4510611333</v>
          </cell>
          <cell r="N56">
            <v>833742.35793474817</v>
          </cell>
          <cell r="O56">
            <v>741670.64491605957</v>
          </cell>
          <cell r="P56">
            <v>0</v>
          </cell>
          <cell r="Q56">
            <v>46056.382641748496</v>
          </cell>
          <cell r="R56">
            <v>114822.24897054165</v>
          </cell>
          <cell r="T56">
            <v>12388893.409777215</v>
          </cell>
          <cell r="U56">
            <v>3806.1074860099252</v>
          </cell>
          <cell r="V56">
            <v>50483655.256889448</v>
          </cell>
          <cell r="W56">
            <v>49998702.961135104</v>
          </cell>
          <cell r="X56">
            <v>9.6992975224038398E-3</v>
          </cell>
          <cell r="Z56">
            <v>328151.9586104952</v>
          </cell>
          <cell r="AA56">
            <v>1183786.1197339245</v>
          </cell>
          <cell r="AB56">
            <v>1511938.0783444196</v>
          </cell>
          <cell r="AD56">
            <v>99259.847534579239</v>
          </cell>
          <cell r="AE56">
            <v>176947.12955337347</v>
          </cell>
          <cell r="AF56">
            <v>276206.97708795272</v>
          </cell>
          <cell r="AH56">
            <v>5083.1097033048254</v>
          </cell>
          <cell r="AI56">
            <v>71116.47809101468</v>
          </cell>
          <cell r="AJ56">
            <v>282150.6485059656</v>
          </cell>
          <cell r="AK56">
            <v>6599.2203568788937</v>
          </cell>
          <cell r="AL56">
            <v>364949.45665716397</v>
          </cell>
          <cell r="AN56">
            <v>472877.35360574385</v>
          </cell>
          <cell r="AO56">
            <v>-157734.979622004</v>
          </cell>
          <cell r="AP56">
            <v>315142.37398373988</v>
          </cell>
          <cell r="AQ56">
            <v>1745589.967268504</v>
          </cell>
          <cell r="AR56">
            <v>16975.733079928203</v>
          </cell>
          <cell r="AS56">
            <v>1896912.0494140007</v>
          </cell>
          <cell r="AT56">
            <v>0</v>
          </cell>
          <cell r="AU56">
            <v>295172.56889452011</v>
          </cell>
          <cell r="AV56">
            <v>205555.45898004435</v>
          </cell>
          <cell r="AW56">
            <v>158345.245908563</v>
          </cell>
          <cell r="AX56">
            <v>148602.32541442299</v>
          </cell>
          <cell r="AY56">
            <v>4782295.7229437232</v>
          </cell>
          <cell r="BA56">
            <v>824421.65558019222</v>
          </cell>
          <cell r="BB56">
            <v>961143.37239995773</v>
          </cell>
          <cell r="BC56">
            <v>217.29490022172948</v>
          </cell>
          <cell r="BD56">
            <v>1785782.3228803717</v>
          </cell>
          <cell r="BF56">
            <v>8721172.5579136312</v>
          </cell>
          <cell r="BH56">
            <v>6833613.3687657192</v>
          </cell>
          <cell r="BI56">
            <v>0.27621685443536309</v>
          </cell>
          <cell r="BK56">
            <v>59204827.814803079</v>
          </cell>
          <cell r="BM56">
            <v>142047371728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V57">
            <v>0</v>
          </cell>
          <cell r="W57">
            <v>0</v>
          </cell>
          <cell r="AB57">
            <v>0</v>
          </cell>
          <cell r="AF57">
            <v>0</v>
          </cell>
          <cell r="AY57">
            <v>0</v>
          </cell>
          <cell r="BD57">
            <v>0</v>
          </cell>
          <cell r="BF57">
            <v>0</v>
          </cell>
          <cell r="BH57">
            <v>0</v>
          </cell>
          <cell r="BK57">
            <v>0</v>
          </cell>
          <cell r="BM57">
            <v>0</v>
          </cell>
        </row>
        <row r="59">
          <cell r="B59" t="str">
            <v>EMILIA ROMAGNA</v>
          </cell>
          <cell r="D59">
            <v>2913.5</v>
          </cell>
          <cell r="F59">
            <v>19798194.565299466</v>
          </cell>
          <cell r="G59">
            <v>163229.31182426633</v>
          </cell>
          <cell r="H59">
            <v>6824435.8812424922</v>
          </cell>
          <cell r="I59">
            <v>1214870.6325725073</v>
          </cell>
          <cell r="J59">
            <v>56143232</v>
          </cell>
          <cell r="K59">
            <v>9811161009</v>
          </cell>
          <cell r="L59">
            <v>9769098766</v>
          </cell>
          <cell r="M59">
            <v>6706091.4817230133</v>
          </cell>
          <cell r="N59">
            <v>688833.61112064531</v>
          </cell>
          <cell r="O59">
            <v>722715.75630684744</v>
          </cell>
          <cell r="P59">
            <v>0</v>
          </cell>
          <cell r="Q59">
            <v>32606.830272867686</v>
          </cell>
          <cell r="R59">
            <v>63577.223270979921</v>
          </cell>
          <cell r="T59">
            <v>12425474.99021795</v>
          </cell>
          <cell r="U59">
            <v>-143293.07293633086</v>
          </cell>
          <cell r="V59">
            <v>48496737.210914709</v>
          </cell>
          <cell r="W59">
            <v>48253315.338581011</v>
          </cell>
          <cell r="X59">
            <v>5.0446662706110403E-3</v>
          </cell>
          <cell r="Z59">
            <v>209020.07894285224</v>
          </cell>
          <cell r="AA59">
            <v>1315330.6771923802</v>
          </cell>
          <cell r="AB59">
            <v>1524350.7561352325</v>
          </cell>
          <cell r="AD59">
            <v>94140.950746524803</v>
          </cell>
          <cell r="AE59">
            <v>177710.24060408442</v>
          </cell>
          <cell r="AF59">
            <v>271851.19135060924</v>
          </cell>
          <cell r="AH59">
            <v>6124.5759395915566</v>
          </cell>
          <cell r="AI59">
            <v>58107.769349579547</v>
          </cell>
          <cell r="AJ59">
            <v>163278.97442938047</v>
          </cell>
          <cell r="AK59">
            <v>3322.5852067959499</v>
          </cell>
          <cell r="AL59">
            <v>230833.90492534754</v>
          </cell>
          <cell r="AN59">
            <v>376198.55980779132</v>
          </cell>
          <cell r="AO59">
            <v>-95346.578342200097</v>
          </cell>
          <cell r="AP59">
            <v>280851.98146559123</v>
          </cell>
          <cell r="AQ59">
            <v>1567294.1239059551</v>
          </cell>
          <cell r="AR59">
            <v>3510.5193066758193</v>
          </cell>
          <cell r="AS59">
            <v>1976568.9335850351</v>
          </cell>
          <cell r="AT59">
            <v>0</v>
          </cell>
          <cell r="AU59">
            <v>498044.93427149474</v>
          </cell>
          <cell r="AV59">
            <v>114093.10176763343</v>
          </cell>
          <cell r="AW59">
            <v>119553.06332589668</v>
          </cell>
          <cell r="AX59">
            <v>57682.553629655056</v>
          </cell>
          <cell r="AY59">
            <v>4617599.2112579374</v>
          </cell>
          <cell r="BA59">
            <v>1943176.5347520164</v>
          </cell>
          <cell r="BB59">
            <v>690202.2680624678</v>
          </cell>
          <cell r="BC59">
            <v>491.7796464733139</v>
          </cell>
          <cell r="BD59">
            <v>2633870.5824609576</v>
          </cell>
          <cell r="BF59">
            <v>9278505.646130085</v>
          </cell>
          <cell r="BH59">
            <v>7492729.0222410047</v>
          </cell>
          <cell r="BI59">
            <v>0.23833460660171737</v>
          </cell>
          <cell r="BK59">
            <v>57775242.857044794</v>
          </cell>
          <cell r="BM59">
            <v>85264401210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  <cell r="V60">
            <v>0</v>
          </cell>
          <cell r="W60">
            <v>0</v>
          </cell>
          <cell r="AB60">
            <v>0</v>
          </cell>
          <cell r="AF60">
            <v>0</v>
          </cell>
          <cell r="AY60">
            <v>0</v>
          </cell>
          <cell r="BD60">
            <v>0</v>
          </cell>
          <cell r="BF60">
            <v>0</v>
          </cell>
          <cell r="BH60">
            <v>0</v>
          </cell>
          <cell r="BK60">
            <v>0</v>
          </cell>
          <cell r="BM60">
            <v>0</v>
          </cell>
        </row>
        <row r="68">
          <cell r="B68" t="str">
            <v>TOSCANA</v>
          </cell>
          <cell r="D68">
            <v>3204.8333333333335</v>
          </cell>
          <cell r="F68">
            <v>19862061.702220604</v>
          </cell>
          <cell r="G68">
            <v>173725.10021321962</v>
          </cell>
          <cell r="H68">
            <v>7049280.7482448379</v>
          </cell>
          <cell r="I68">
            <v>1209443.4751677155</v>
          </cell>
          <cell r="J68">
            <v>32779197</v>
          </cell>
          <cell r="K68">
            <v>10846065311</v>
          </cell>
          <cell r="L68">
            <v>10845413164</v>
          </cell>
          <cell r="M68">
            <v>6768160.4851006288</v>
          </cell>
          <cell r="N68">
            <v>716781.12496749696</v>
          </cell>
          <cell r="O68">
            <v>725626.4323677778</v>
          </cell>
          <cell r="P68">
            <v>0</v>
          </cell>
          <cell r="Q68">
            <v>36632.170159654685</v>
          </cell>
          <cell r="R68">
            <v>86762.958032138951</v>
          </cell>
          <cell r="T68">
            <v>12406575.741224192</v>
          </cell>
          <cell r="U68">
            <v>-112926.72671485777</v>
          </cell>
          <cell r="V68">
            <v>48922123.21098341</v>
          </cell>
          <cell r="W68">
            <v>48838017.485162251</v>
          </cell>
          <cell r="X68">
            <v>1.72213636326889E-3</v>
          </cell>
          <cell r="Z68">
            <v>228254.3033959124</v>
          </cell>
          <cell r="AA68">
            <v>1575375.5708565188</v>
          </cell>
          <cell r="AB68">
            <v>1803629.8742524311</v>
          </cell>
          <cell r="AD68">
            <v>21565.321129543918</v>
          </cell>
          <cell r="AE68">
            <v>282677.67080971447</v>
          </cell>
          <cell r="AF68">
            <v>304242.99193925841</v>
          </cell>
          <cell r="AH68">
            <v>3528.5566592126474</v>
          </cell>
          <cell r="AI68">
            <v>74252.713089604236</v>
          </cell>
          <cell r="AJ68">
            <v>99529.535805294086</v>
          </cell>
          <cell r="AK68">
            <v>1580.6706537001403</v>
          </cell>
          <cell r="AL68">
            <v>178891.47620781109</v>
          </cell>
          <cell r="AN68">
            <v>392787.03853554523</v>
          </cell>
          <cell r="AO68">
            <v>-119805.57491289199</v>
          </cell>
          <cell r="AP68">
            <v>272981.46362265327</v>
          </cell>
          <cell r="AQ68">
            <v>1607130.6555723127</v>
          </cell>
          <cell r="AR68">
            <v>4837.1726038795568</v>
          </cell>
          <cell r="AS68">
            <v>1608593.8124707472</v>
          </cell>
          <cell r="AT68">
            <v>0</v>
          </cell>
          <cell r="AU68">
            <v>414574.37121015129</v>
          </cell>
          <cell r="AV68">
            <v>251625.93624213425</v>
          </cell>
          <cell r="AW68">
            <v>147304.35092828539</v>
          </cell>
          <cell r="AX68">
            <v>69583.809454469811</v>
          </cell>
          <cell r="AY68">
            <v>4376631.5721046338</v>
          </cell>
          <cell r="BA68">
            <v>2030757.1337043007</v>
          </cell>
          <cell r="BB68">
            <v>439318.14842165477</v>
          </cell>
          <cell r="BC68">
            <v>0</v>
          </cell>
          <cell r="BD68">
            <v>2470075.2821259554</v>
          </cell>
          <cell r="BF68">
            <v>9133471.1966300905</v>
          </cell>
          <cell r="BH68">
            <v>7848784.7608025065</v>
          </cell>
          <cell r="BI68">
            <v>0.163679661881342</v>
          </cell>
          <cell r="BK68">
            <v>58055594.407613501</v>
          </cell>
          <cell r="BM68">
            <v>94250707961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V69">
            <v>0</v>
          </cell>
          <cell r="W69">
            <v>0</v>
          </cell>
          <cell r="AB69">
            <v>0</v>
          </cell>
          <cell r="AF69">
            <v>0</v>
          </cell>
          <cell r="AY69">
            <v>0</v>
          </cell>
          <cell r="BD69">
            <v>0</v>
          </cell>
          <cell r="BF69">
            <v>0</v>
          </cell>
          <cell r="BH69">
            <v>0</v>
          </cell>
          <cell r="BK69">
            <v>0</v>
          </cell>
          <cell r="BM69">
            <v>0</v>
          </cell>
        </row>
        <row r="77">
          <cell r="B77" t="str">
            <v>LAZIO</v>
          </cell>
          <cell r="D77">
            <v>4024.3333333333335</v>
          </cell>
          <cell r="F77">
            <v>20377433.336536072</v>
          </cell>
          <cell r="G77">
            <v>182335.34332808747</v>
          </cell>
          <cell r="H77">
            <v>6903034.8360805102</v>
          </cell>
          <cell r="I77">
            <v>1233278.529114553</v>
          </cell>
          <cell r="J77">
            <v>26063033</v>
          </cell>
          <cell r="K77">
            <v>13744963561</v>
          </cell>
          <cell r="L77">
            <v>13774425053</v>
          </cell>
          <cell r="M77">
            <v>6845568.650542533</v>
          </cell>
          <cell r="N77">
            <v>649876.13534332812</v>
          </cell>
          <cell r="O77">
            <v>736992.89281868632</v>
          </cell>
          <cell r="P77">
            <v>63.364532427731298</v>
          </cell>
          <cell r="Q77">
            <v>37573.428311107426</v>
          </cell>
          <cell r="R77">
            <v>97536.816035782322</v>
          </cell>
          <cell r="T77">
            <v>12437431.60225296</v>
          </cell>
          <cell r="U77">
            <v>7176.7603743891323</v>
          </cell>
          <cell r="V77">
            <v>49508301.695270441</v>
          </cell>
          <cell r="W77">
            <v>49293182.712158442</v>
          </cell>
          <cell r="X77">
            <v>4.3640716885367525E-3</v>
          </cell>
          <cell r="Z77">
            <v>280157.29578398075</v>
          </cell>
          <cell r="AA77">
            <v>1678353.0429884866</v>
          </cell>
          <cell r="AB77">
            <v>1958510.3387724673</v>
          </cell>
          <cell r="AD77">
            <v>53031.62296032469</v>
          </cell>
          <cell r="AE77">
            <v>167678.16830945085</v>
          </cell>
          <cell r="AF77">
            <v>220709.79126977554</v>
          </cell>
          <cell r="AH77">
            <v>9009.856539385406</v>
          </cell>
          <cell r="AI77">
            <v>15662.090284105027</v>
          </cell>
          <cell r="AJ77">
            <v>50103.228857781825</v>
          </cell>
          <cell r="AK77">
            <v>82.99362213203014</v>
          </cell>
          <cell r="AL77">
            <v>74858.169303404284</v>
          </cell>
          <cell r="AN77">
            <v>982459.71059388714</v>
          </cell>
          <cell r="AO77">
            <v>-344279.23465584358</v>
          </cell>
          <cell r="AP77">
            <v>638180.47593804356</v>
          </cell>
          <cell r="AQ77">
            <v>1668062.2045887518</v>
          </cell>
          <cell r="AR77">
            <v>15305.988569535326</v>
          </cell>
          <cell r="AS77">
            <v>1807679.88768326</v>
          </cell>
          <cell r="AT77">
            <v>182330.46202269525</v>
          </cell>
          <cell r="AU77">
            <v>262506.73005880893</v>
          </cell>
          <cell r="AV77">
            <v>386816.73386896378</v>
          </cell>
          <cell r="AW77">
            <v>213797.59247908555</v>
          </cell>
          <cell r="AX77">
            <v>57415.421353433281</v>
          </cell>
          <cell r="AY77">
            <v>5232095.4965625778</v>
          </cell>
          <cell r="BA77">
            <v>1800669.72533753</v>
          </cell>
          <cell r="BB77">
            <v>272316.19928766671</v>
          </cell>
          <cell r="BC77">
            <v>0</v>
          </cell>
          <cell r="BD77">
            <v>2072985.9246251967</v>
          </cell>
          <cell r="BF77">
            <v>9559159.7205334213</v>
          </cell>
          <cell r="BH77">
            <v>8072805.557721829</v>
          </cell>
          <cell r="BI77">
            <v>0.18411866261164428</v>
          </cell>
          <cell r="BK77">
            <v>59067461.415803865</v>
          </cell>
          <cell r="BM77">
            <v>120412260978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  <cell r="V78">
            <v>0</v>
          </cell>
          <cell r="W78">
            <v>0</v>
          </cell>
          <cell r="AB78">
            <v>0</v>
          </cell>
          <cell r="AF78">
            <v>0</v>
          </cell>
          <cell r="AY78">
            <v>0</v>
          </cell>
          <cell r="BD78">
            <v>0</v>
          </cell>
          <cell r="BF78">
            <v>0</v>
          </cell>
          <cell r="BH78">
            <v>0</v>
          </cell>
          <cell r="BK78">
            <v>0</v>
          </cell>
          <cell r="BM78">
            <v>0</v>
          </cell>
        </row>
        <row r="81">
          <cell r="B81" t="str">
            <v>MARCHE - UMBRIA</v>
          </cell>
          <cell r="D81">
            <v>1842.1666666666667</v>
          </cell>
          <cell r="F81">
            <v>20232006.101510901</v>
          </cell>
          <cell r="G81">
            <v>194977.25938659188</v>
          </cell>
          <cell r="H81">
            <v>7610164.1668325337</v>
          </cell>
          <cell r="I81">
            <v>1239705.7808739708</v>
          </cell>
          <cell r="J81">
            <v>13964284</v>
          </cell>
          <cell r="K81">
            <v>6387104363</v>
          </cell>
          <cell r="L81">
            <v>6435672715</v>
          </cell>
          <cell r="M81">
            <v>6987068.9025603896</v>
          </cell>
          <cell r="N81">
            <v>916062.71926173882</v>
          </cell>
          <cell r="O81">
            <v>736548.00271419517</v>
          </cell>
          <cell r="P81">
            <v>0</v>
          </cell>
          <cell r="Q81">
            <v>42983.081516330407</v>
          </cell>
          <cell r="R81">
            <v>121820.16104225097</v>
          </cell>
          <cell r="T81">
            <v>12448673.09291595</v>
          </cell>
          <cell r="U81">
            <v>16266.68994843029</v>
          </cell>
          <cell r="V81">
            <v>50546275.958563283</v>
          </cell>
          <cell r="W81">
            <v>49962478.135227837</v>
          </cell>
          <cell r="X81">
            <v>1.1684725120226148E-2</v>
          </cell>
          <cell r="Z81">
            <v>260730.37184474804</v>
          </cell>
          <cell r="AA81">
            <v>1179626.3168370577</v>
          </cell>
          <cell r="AB81">
            <v>1440356.6886818057</v>
          </cell>
          <cell r="AD81">
            <v>41386.095720618832</v>
          </cell>
          <cell r="AE81">
            <v>232223.31710847732</v>
          </cell>
          <cell r="AF81">
            <v>273609.41282909614</v>
          </cell>
          <cell r="AH81">
            <v>4241.0733737446844</v>
          </cell>
          <cell r="AI81">
            <v>50007.213607165475</v>
          </cell>
          <cell r="AJ81">
            <v>87473.341536234497</v>
          </cell>
          <cell r="AK81">
            <v>1445.6172984710033</v>
          </cell>
          <cell r="AL81">
            <v>143167.24581561566</v>
          </cell>
          <cell r="AN81">
            <v>349514.5871709038</v>
          </cell>
          <cell r="AO81">
            <v>-116745.55288157061</v>
          </cell>
          <cell r="AP81">
            <v>232769.03428933321</v>
          </cell>
          <cell r="AQ81">
            <v>1774281.7461322716</v>
          </cell>
          <cell r="AR81">
            <v>18613.936849724058</v>
          </cell>
          <cell r="AS81">
            <v>2860159.1318194154</v>
          </cell>
          <cell r="AT81">
            <v>61722.109110648693</v>
          </cell>
          <cell r="AU81">
            <v>310099.52049217408</v>
          </cell>
          <cell r="AV81">
            <v>149426.73590880304</v>
          </cell>
          <cell r="AW81">
            <v>124660.45128019541</v>
          </cell>
          <cell r="AX81">
            <v>47631.260291323619</v>
          </cell>
          <cell r="AY81">
            <v>5579363.9261738881</v>
          </cell>
          <cell r="BA81">
            <v>570672.90328417625</v>
          </cell>
          <cell r="BB81">
            <v>305144.66045417532</v>
          </cell>
          <cell r="BC81">
            <v>42.992852619198409</v>
          </cell>
          <cell r="BD81">
            <v>875860.55659097072</v>
          </cell>
          <cell r="BF81">
            <v>8312357.8300913768</v>
          </cell>
          <cell r="BH81">
            <v>6270970.6874081334</v>
          </cell>
          <cell r="BI81">
            <v>0.32552968981058544</v>
          </cell>
          <cell r="BK81">
            <v>58858633.788654663</v>
          </cell>
          <cell r="BM81">
            <v>54931719694.999992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V82">
            <v>0</v>
          </cell>
          <cell r="W82">
            <v>0</v>
          </cell>
          <cell r="AB82">
            <v>0</v>
          </cell>
          <cell r="AF82">
            <v>0</v>
          </cell>
          <cell r="AY82">
            <v>0</v>
          </cell>
          <cell r="BD82">
            <v>0</v>
          </cell>
          <cell r="BF82">
            <v>0</v>
          </cell>
          <cell r="BH82">
            <v>0</v>
          </cell>
          <cell r="BK82">
            <v>0</v>
          </cell>
          <cell r="BM82">
            <v>0</v>
          </cell>
        </row>
        <row r="85">
          <cell r="B85" t="str">
            <v>ABRUZZO - MOLISE</v>
          </cell>
          <cell r="D85">
            <v>1684.3333333333333</v>
          </cell>
          <cell r="F85">
            <v>20063202.774193548</v>
          </cell>
          <cell r="G85">
            <v>202790.08747278847</v>
          </cell>
          <cell r="H85">
            <v>7719164.8533544429</v>
          </cell>
          <cell r="I85">
            <v>1224024.8311893926</v>
          </cell>
          <cell r="J85">
            <v>12852264</v>
          </cell>
          <cell r="K85">
            <v>5888506072</v>
          </cell>
          <cell r="L85">
            <v>5866613600</v>
          </cell>
          <cell r="M85">
            <v>6966095.7055214737</v>
          </cell>
          <cell r="N85">
            <v>971733.28913516726</v>
          </cell>
          <cell r="O85">
            <v>733101.50999406294</v>
          </cell>
          <cell r="P85">
            <v>123.47555907381754</v>
          </cell>
          <cell r="Q85">
            <v>40961.606966158717</v>
          </cell>
          <cell r="R85">
            <v>87298.005145458141</v>
          </cell>
          <cell r="T85">
            <v>12449199.691668317</v>
          </cell>
          <cell r="U85">
            <v>-79489.198100138528</v>
          </cell>
          <cell r="V85">
            <v>50378206.63209974</v>
          </cell>
          <cell r="W85">
            <v>50067117.311784506</v>
          </cell>
          <cell r="X85">
            <v>6.2134458107100162E-3</v>
          </cell>
          <cell r="Z85">
            <v>258194.73580051455</v>
          </cell>
          <cell r="AA85">
            <v>1132612.4361765289</v>
          </cell>
          <cell r="AB85">
            <v>1390807.1719770434</v>
          </cell>
          <cell r="AD85">
            <v>15855.942212547003</v>
          </cell>
          <cell r="AE85">
            <v>205076.1100336434</v>
          </cell>
          <cell r="AF85">
            <v>220932.0522461904</v>
          </cell>
          <cell r="AH85">
            <v>9027.4601226993873</v>
          </cell>
          <cell r="AI85">
            <v>44974.455175143485</v>
          </cell>
          <cell r="AJ85">
            <v>91273.008113991687</v>
          </cell>
          <cell r="AK85">
            <v>5369.789827825055</v>
          </cell>
          <cell r="AL85">
            <v>150644.71323965964</v>
          </cell>
          <cell r="AN85">
            <v>269718.66495151399</v>
          </cell>
          <cell r="AO85">
            <v>-101979.35800514546</v>
          </cell>
          <cell r="AP85">
            <v>167739.30694636854</v>
          </cell>
          <cell r="AQ85">
            <v>1723959.0112804275</v>
          </cell>
          <cell r="AR85">
            <v>14929.593508806651</v>
          </cell>
          <cell r="AS85">
            <v>1399536.8062537108</v>
          </cell>
          <cell r="AT85">
            <v>31170.510587769644</v>
          </cell>
          <cell r="AU85">
            <v>355993.16841480311</v>
          </cell>
          <cell r="AV85">
            <v>169792.46467445084</v>
          </cell>
          <cell r="AW85">
            <v>114761.28636453592</v>
          </cell>
          <cell r="AX85">
            <v>67082.849792202658</v>
          </cell>
          <cell r="AY85">
            <v>4044964.9978230754</v>
          </cell>
          <cell r="BA85">
            <v>692472.72432218492</v>
          </cell>
          <cell r="BB85">
            <v>115210.62853750247</v>
          </cell>
          <cell r="BC85">
            <v>0</v>
          </cell>
          <cell r="BD85">
            <v>807683.35285968741</v>
          </cell>
          <cell r="BF85">
            <v>6615032.2881456558</v>
          </cell>
          <cell r="BH85">
            <v>5354023.0340740746</v>
          </cell>
          <cell r="BI85">
            <v>0.23552555639866804</v>
          </cell>
          <cell r="BK85">
            <v>56993238.920245394</v>
          </cell>
          <cell r="BM85">
            <v>48649800185.999992</v>
          </cell>
        </row>
        <row r="86">
          <cell r="J86">
            <v>0</v>
          </cell>
          <cell r="K86">
            <v>0</v>
          </cell>
          <cell r="L86">
            <v>0</v>
          </cell>
          <cell r="M86">
            <v>0</v>
          </cell>
          <cell r="V86">
            <v>0</v>
          </cell>
          <cell r="W86">
            <v>0</v>
          </cell>
          <cell r="AB86">
            <v>0</v>
          </cell>
          <cell r="AF86">
            <v>0</v>
          </cell>
          <cell r="AY86">
            <v>0</v>
          </cell>
          <cell r="BD86">
            <v>0</v>
          </cell>
          <cell r="BF86">
            <v>0</v>
          </cell>
          <cell r="BH86">
            <v>0</v>
          </cell>
          <cell r="BK86">
            <v>0</v>
          </cell>
          <cell r="BM86">
            <v>0</v>
          </cell>
        </row>
        <row r="94">
          <cell r="B94" t="str">
            <v>CAMPANIA</v>
          </cell>
          <cell r="D94">
            <v>4523.666666666667</v>
          </cell>
          <cell r="F94">
            <v>20130786.281629946</v>
          </cell>
          <cell r="G94">
            <v>163007.10338221205</v>
          </cell>
          <cell r="H94">
            <v>7633624.1439834936</v>
          </cell>
          <cell r="I94">
            <v>1234498.0193058727</v>
          </cell>
          <cell r="J94">
            <v>48566068</v>
          </cell>
          <cell r="K94">
            <v>15589147197</v>
          </cell>
          <cell r="L94">
            <v>15653073935</v>
          </cell>
          <cell r="M94">
            <v>6920524.9141551834</v>
          </cell>
          <cell r="N94">
            <v>826353.79780414118</v>
          </cell>
          <cell r="O94">
            <v>737062.81357306021</v>
          </cell>
          <cell r="P94">
            <v>0</v>
          </cell>
          <cell r="Q94">
            <v>36172.647557291282</v>
          </cell>
          <cell r="R94">
            <v>81332.652715348901</v>
          </cell>
          <cell r="T94">
            <v>12448139.545059318</v>
          </cell>
          <cell r="U94">
            <v>-31652.999336821162</v>
          </cell>
          <cell r="V94">
            <v>50179848.919829041</v>
          </cell>
          <cell r="W94">
            <v>49851789.407482237</v>
          </cell>
          <cell r="X94">
            <v>6.580696826452649E-3</v>
          </cell>
          <cell r="Z94">
            <v>237487.43644536141</v>
          </cell>
          <cell r="AA94">
            <v>788226.04819099547</v>
          </cell>
          <cell r="AB94">
            <v>1025713.4846363568</v>
          </cell>
          <cell r="AD94">
            <v>39141.64792572397</v>
          </cell>
          <cell r="AE94">
            <v>131408.48868911649</v>
          </cell>
          <cell r="AF94">
            <v>170550.13661484048</v>
          </cell>
          <cell r="AH94">
            <v>871.79367769508508</v>
          </cell>
          <cell r="AI94">
            <v>8263.3046938324369</v>
          </cell>
          <cell r="AJ94">
            <v>159663.1050033159</v>
          </cell>
          <cell r="AK94">
            <v>569.62198806278093</v>
          </cell>
          <cell r="AL94">
            <v>169367.82536290618</v>
          </cell>
          <cell r="AN94">
            <v>744461.89698622061</v>
          </cell>
          <cell r="AO94">
            <v>-283986.15739444399</v>
          </cell>
          <cell r="AP94">
            <v>460475.73959177663</v>
          </cell>
          <cell r="AQ94">
            <v>1566039.3583376317</v>
          </cell>
          <cell r="AR94">
            <v>9388.0900449487872</v>
          </cell>
          <cell r="AS94">
            <v>897553.54653304839</v>
          </cell>
          <cell r="AT94">
            <v>0</v>
          </cell>
          <cell r="AU94">
            <v>736313.2607766561</v>
          </cell>
          <cell r="AV94">
            <v>333180.87937513815</v>
          </cell>
          <cell r="AW94">
            <v>220655.90848132045</v>
          </cell>
          <cell r="AX94">
            <v>71173.776435045307</v>
          </cell>
          <cell r="AY94">
            <v>4294780.5595755661</v>
          </cell>
          <cell r="BA94">
            <v>2499182.0761918798</v>
          </cell>
          <cell r="BB94">
            <v>91335.302630609382</v>
          </cell>
          <cell r="BC94">
            <v>15116.876869795888</v>
          </cell>
          <cell r="BD94">
            <v>2605634.255692285</v>
          </cell>
          <cell r="BF94">
            <v>8266046.261881955</v>
          </cell>
          <cell r="BH94">
            <v>7480089.6614330979</v>
          </cell>
          <cell r="BI94">
            <v>0.10507315233147579</v>
          </cell>
          <cell r="BK94">
            <v>58445895.181710996</v>
          </cell>
          <cell r="BM94">
            <v>133943803658.99998</v>
          </cell>
        </row>
        <row r="95">
          <cell r="J95">
            <v>0</v>
          </cell>
          <cell r="K95">
            <v>0</v>
          </cell>
          <cell r="L95">
            <v>0</v>
          </cell>
          <cell r="M95">
            <v>0</v>
          </cell>
          <cell r="V95">
            <v>0</v>
          </cell>
          <cell r="W95">
            <v>0</v>
          </cell>
          <cell r="AB95">
            <v>0</v>
          </cell>
          <cell r="AF95">
            <v>0</v>
          </cell>
          <cell r="AY95">
            <v>0</v>
          </cell>
          <cell r="BD95">
            <v>0</v>
          </cell>
          <cell r="BF95">
            <v>0</v>
          </cell>
          <cell r="BH95">
            <v>0</v>
          </cell>
          <cell r="BK95">
            <v>0</v>
          </cell>
          <cell r="BM95">
            <v>0</v>
          </cell>
        </row>
        <row r="98">
          <cell r="B98" t="str">
            <v>PUGLIA - BASILICATA</v>
          </cell>
          <cell r="D98">
            <v>4002.5</v>
          </cell>
          <cell r="F98">
            <v>20096262.405496564</v>
          </cell>
          <cell r="G98">
            <v>157884.33429106808</v>
          </cell>
          <cell r="H98">
            <v>8018035.889569019</v>
          </cell>
          <cell r="I98">
            <v>1257889.0863210494</v>
          </cell>
          <cell r="J98">
            <v>33446263</v>
          </cell>
          <cell r="K98">
            <v>13897273815</v>
          </cell>
          <cell r="L98">
            <v>13990473238</v>
          </cell>
          <cell r="M98">
            <v>6990867.3269206742</v>
          </cell>
          <cell r="N98">
            <v>997838.9461586508</v>
          </cell>
          <cell r="O98">
            <v>730280.39900062466</v>
          </cell>
          <cell r="P98">
            <v>0</v>
          </cell>
          <cell r="Q98">
            <v>37356.901936289818</v>
          </cell>
          <cell r="R98">
            <v>70888.779512804496</v>
          </cell>
          <cell r="T98">
            <v>12446746.313054342</v>
          </cell>
          <cell r="U98">
            <v>-128990.44497189256</v>
          </cell>
          <cell r="V98">
            <v>50675059.937289193</v>
          </cell>
          <cell r="W98">
            <v>50435237.965651065</v>
          </cell>
          <cell r="X98">
            <v>4.75504788539828E-3</v>
          </cell>
          <cell r="Z98">
            <v>239987.12354778263</v>
          </cell>
          <cell r="AA98">
            <v>1231291.0805746408</v>
          </cell>
          <cell r="AB98">
            <v>1471278.2041224234</v>
          </cell>
          <cell r="AD98">
            <v>34121.360649594004</v>
          </cell>
          <cell r="AE98">
            <v>262510.59337913804</v>
          </cell>
          <cell r="AF98">
            <v>296631.95402873203</v>
          </cell>
          <cell r="AH98">
            <v>6168.5576514678323</v>
          </cell>
          <cell r="AI98">
            <v>47023.143535290445</v>
          </cell>
          <cell r="AJ98">
            <v>86674.403497813866</v>
          </cell>
          <cell r="AK98">
            <v>2906.6578388507182</v>
          </cell>
          <cell r="AL98">
            <v>142772.76252342286</v>
          </cell>
          <cell r="AN98">
            <v>535121.26920674578</v>
          </cell>
          <cell r="AO98">
            <v>-175000.81748906933</v>
          </cell>
          <cell r="AP98">
            <v>360120.45171767648</v>
          </cell>
          <cell r="AQ98">
            <v>1762831.4618363522</v>
          </cell>
          <cell r="AR98">
            <v>34195.607745159272</v>
          </cell>
          <cell r="AS98">
            <v>1229767.2789506558</v>
          </cell>
          <cell r="AT98">
            <v>0</v>
          </cell>
          <cell r="AU98">
            <v>728670.51043098059</v>
          </cell>
          <cell r="AV98">
            <v>205155.51180512179</v>
          </cell>
          <cell r="AW98">
            <v>231955.00762023736</v>
          </cell>
          <cell r="AX98">
            <v>59354.878700811991</v>
          </cell>
          <cell r="AY98">
            <v>4612050.7088069962</v>
          </cell>
          <cell r="BA98">
            <v>1556351.4793254216</v>
          </cell>
          <cell r="BB98">
            <v>135714.99462835726</v>
          </cell>
          <cell r="BC98">
            <v>10219.612742036228</v>
          </cell>
          <cell r="BD98">
            <v>1702286.086695815</v>
          </cell>
          <cell r="BF98">
            <v>8225019.716177389</v>
          </cell>
          <cell r="BH98">
            <v>6898447.9007184841</v>
          </cell>
          <cell r="BI98">
            <v>0.19230004119053221</v>
          </cell>
          <cell r="BK98">
            <v>58900079.653466582</v>
          </cell>
          <cell r="BM98">
            <v>119410018555.00002</v>
          </cell>
        </row>
        <row r="99">
          <cell r="J99">
            <v>0</v>
          </cell>
          <cell r="K99">
            <v>0</v>
          </cell>
          <cell r="L99">
            <v>0</v>
          </cell>
          <cell r="M99">
            <v>0</v>
          </cell>
          <cell r="V99">
            <v>0</v>
          </cell>
          <cell r="W99">
            <v>0</v>
          </cell>
          <cell r="AB99">
            <v>0</v>
          </cell>
          <cell r="AF99">
            <v>0</v>
          </cell>
          <cell r="AY99">
            <v>0</v>
          </cell>
          <cell r="BD99">
            <v>0</v>
          </cell>
          <cell r="BF99">
            <v>0</v>
          </cell>
          <cell r="BH99">
            <v>0</v>
          </cell>
          <cell r="BK99">
            <v>0</v>
          </cell>
          <cell r="BM99">
            <v>0</v>
          </cell>
        </row>
        <row r="101">
          <cell r="B101" t="str">
            <v>CALABRIA</v>
          </cell>
          <cell r="D101">
            <v>2364.8333333333335</v>
          </cell>
          <cell r="F101">
            <v>19760616.31799281</v>
          </cell>
          <cell r="G101">
            <v>173080.16519839311</v>
          </cell>
          <cell r="H101">
            <v>7771245.3385016555</v>
          </cell>
          <cell r="I101">
            <v>1208092.92804285</v>
          </cell>
          <cell r="J101">
            <v>20591692</v>
          </cell>
          <cell r="K101">
            <v>8156515138</v>
          </cell>
          <cell r="L101">
            <v>8167379113</v>
          </cell>
          <cell r="M101">
            <v>6907361.2908591162</v>
          </cell>
          <cell r="N101">
            <v>967592.84713510459</v>
          </cell>
          <cell r="O101">
            <v>722705.63929804775</v>
          </cell>
          <cell r="P101">
            <v>0</v>
          </cell>
          <cell r="Q101">
            <v>35740.362252449078</v>
          </cell>
          <cell r="R101">
            <v>63365.767848333213</v>
          </cell>
          <cell r="T101">
            <v>12427978.505602932</v>
          </cell>
          <cell r="U101">
            <v>-77373.105081401081</v>
          </cell>
          <cell r="V101">
            <v>49960406.05765029</v>
          </cell>
          <cell r="W101">
            <v>49626085.296081901</v>
          </cell>
          <cell r="X101">
            <v>6.7367949652636667E-3</v>
          </cell>
          <cell r="Z101">
            <v>195123.43364578194</v>
          </cell>
          <cell r="AA101">
            <v>943609.54852350405</v>
          </cell>
          <cell r="AB101">
            <v>1138732.9821692859</v>
          </cell>
          <cell r="AD101">
            <v>36772.352949467895</v>
          </cell>
          <cell r="AE101">
            <v>201486.53745859468</v>
          </cell>
          <cell r="AF101">
            <v>238258.89040806258</v>
          </cell>
          <cell r="AH101">
            <v>523.28846289379089</v>
          </cell>
          <cell r="AI101">
            <v>12378.344633166536</v>
          </cell>
          <cell r="AJ101">
            <v>61856.982451194584</v>
          </cell>
          <cell r="AK101">
            <v>-115.3704982733103</v>
          </cell>
          <cell r="AL101">
            <v>74643.245048981611</v>
          </cell>
          <cell r="AN101">
            <v>469151.7403622524</v>
          </cell>
          <cell r="AO101">
            <v>-168018.70068362815</v>
          </cell>
          <cell r="AP101">
            <v>301133.03967862425</v>
          </cell>
          <cell r="AQ101">
            <v>1627766.5270279793</v>
          </cell>
          <cell r="AR101">
            <v>10521.714003805764</v>
          </cell>
          <cell r="AS101">
            <v>1136572.2337021637</v>
          </cell>
          <cell r="AT101">
            <v>0</v>
          </cell>
          <cell r="AU101">
            <v>722832.09641271399</v>
          </cell>
          <cell r="AV101">
            <v>231363.12411022623</v>
          </cell>
          <cell r="AW101">
            <v>329575.76968073857</v>
          </cell>
          <cell r="AX101">
            <v>109102.75424624709</v>
          </cell>
          <cell r="AY101">
            <v>4468867.2588624982</v>
          </cell>
          <cell r="BA101">
            <v>1724604.6841919797</v>
          </cell>
          <cell r="BB101">
            <v>129060.43385721333</v>
          </cell>
          <cell r="BC101">
            <v>2435.6896187187258</v>
          </cell>
          <cell r="BD101">
            <v>1856100.8076679118</v>
          </cell>
          <cell r="BF101">
            <v>7776603.1841567392</v>
          </cell>
          <cell r="BH101">
            <v>6766805.7452404043</v>
          </cell>
          <cell r="BI101">
            <v>0.1492280814513702</v>
          </cell>
          <cell r="BK101">
            <v>57737009.241807029</v>
          </cell>
          <cell r="BM101">
            <v>69166001204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V102">
            <v>0</v>
          </cell>
          <cell r="W102">
            <v>0</v>
          </cell>
          <cell r="AB102">
            <v>0</v>
          </cell>
          <cell r="AF102">
            <v>0</v>
          </cell>
          <cell r="AY102">
            <v>0</v>
          </cell>
          <cell r="BD102">
            <v>0</v>
          </cell>
          <cell r="BF102">
            <v>0</v>
          </cell>
          <cell r="BH102">
            <v>0</v>
          </cell>
          <cell r="BK102">
            <v>0</v>
          </cell>
          <cell r="BM102">
            <v>0</v>
          </cell>
        </row>
        <row r="111">
          <cell r="B111" t="str">
            <v>SICILIA</v>
          </cell>
          <cell r="D111">
            <v>4808.666666666667</v>
          </cell>
          <cell r="F111">
            <v>20032750.787189797</v>
          </cell>
          <cell r="G111">
            <v>191341.2727020657</v>
          </cell>
          <cell r="H111">
            <v>7279349.2413697485</v>
          </cell>
          <cell r="I111">
            <v>1228516.6170802717</v>
          </cell>
          <cell r="J111">
            <v>49112408</v>
          </cell>
          <cell r="K111">
            <v>16423666066</v>
          </cell>
          <cell r="L111">
            <v>16462923795</v>
          </cell>
          <cell r="M111">
            <v>6847188.601830028</v>
          </cell>
          <cell r="N111">
            <v>733846.58463884646</v>
          </cell>
          <cell r="O111">
            <v>717288.35082489939</v>
          </cell>
          <cell r="P111">
            <v>0</v>
          </cell>
          <cell r="Q111">
            <v>41934.701233883265</v>
          </cell>
          <cell r="R111">
            <v>110169.82600859558</v>
          </cell>
          <cell r="T111">
            <v>12463488.393456258</v>
          </cell>
          <cell r="U111">
            <v>883.38125606543736</v>
          </cell>
          <cell r="V111">
            <v>49646757.757590465</v>
          </cell>
          <cell r="W111">
            <v>49299058.015161961</v>
          </cell>
          <cell r="X111">
            <v>7.0528678726796083E-3</v>
          </cell>
          <cell r="Z111">
            <v>357919.58962983498</v>
          </cell>
          <cell r="AA111">
            <v>1216164.8056287258</v>
          </cell>
          <cell r="AB111">
            <v>1574084.3952585608</v>
          </cell>
          <cell r="AD111">
            <v>45653.413558852073</v>
          </cell>
          <cell r="AE111">
            <v>143115.50076251212</v>
          </cell>
          <cell r="AF111">
            <v>188768.91432136419</v>
          </cell>
          <cell r="AH111">
            <v>9304.0360460280044</v>
          </cell>
          <cell r="AI111">
            <v>24777.937474005266</v>
          </cell>
          <cell r="AJ111">
            <v>41194.934839872447</v>
          </cell>
          <cell r="AK111">
            <v>2045.6992929432968</v>
          </cell>
          <cell r="AL111">
            <v>77322.607652849023</v>
          </cell>
          <cell r="AN111">
            <v>750661.59586857061</v>
          </cell>
          <cell r="AO111">
            <v>-257246.75128240674</v>
          </cell>
          <cell r="AP111">
            <v>493414.84458616388</v>
          </cell>
          <cell r="AQ111">
            <v>1160441.1007902399</v>
          </cell>
          <cell r="AR111">
            <v>6770.4073201164556</v>
          </cell>
          <cell r="AS111">
            <v>1656190.3854152225</v>
          </cell>
          <cell r="AT111">
            <v>178081.00069319282</v>
          </cell>
          <cell r="AU111">
            <v>448633.77928739775</v>
          </cell>
          <cell r="AV111">
            <v>345015.35602384579</v>
          </cell>
          <cell r="AW111">
            <v>202235.13281574933</v>
          </cell>
          <cell r="AX111">
            <v>213170.6847358935</v>
          </cell>
          <cell r="AY111">
            <v>4703952.6916678222</v>
          </cell>
          <cell r="BA111">
            <v>172393.64411479273</v>
          </cell>
          <cell r="BB111">
            <v>421813.94648551225</v>
          </cell>
          <cell r="BC111">
            <v>0</v>
          </cell>
          <cell r="BD111">
            <v>594207.590600305</v>
          </cell>
          <cell r="BF111">
            <v>7138336.1995009007</v>
          </cell>
          <cell r="BH111">
            <v>5737834.6968593085</v>
          </cell>
          <cell r="BI111">
            <v>0.24408188395670899</v>
          </cell>
          <cell r="BK111">
            <v>56785093.957091369</v>
          </cell>
          <cell r="BM111">
            <v>138355719529.00003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V112">
            <v>0</v>
          </cell>
          <cell r="W112">
            <v>0</v>
          </cell>
          <cell r="AB112">
            <v>0</v>
          </cell>
          <cell r="AF112">
            <v>0</v>
          </cell>
          <cell r="AY112">
            <v>0</v>
          </cell>
          <cell r="BD112">
            <v>0</v>
          </cell>
          <cell r="BF112">
            <v>0</v>
          </cell>
          <cell r="BH112">
            <v>0</v>
          </cell>
          <cell r="BK112">
            <v>0</v>
          </cell>
          <cell r="BM112">
            <v>0</v>
          </cell>
        </row>
        <row r="120">
          <cell r="B120" t="str">
            <v>SARDEGNA</v>
          </cell>
          <cell r="D120">
            <v>2170.3333333333335</v>
          </cell>
          <cell r="F120">
            <v>20143128.63769006</v>
          </cell>
          <cell r="G120">
            <v>199197.6962064199</v>
          </cell>
          <cell r="H120">
            <v>7230565.6246352326</v>
          </cell>
          <cell r="I120">
            <v>1223342.0079864843</v>
          </cell>
          <cell r="J120">
            <v>15217400</v>
          </cell>
          <cell r="K120">
            <v>7428937748</v>
          </cell>
          <cell r="L120">
            <v>7442698523</v>
          </cell>
          <cell r="M120">
            <v>6858576.4303486403</v>
          </cell>
          <cell r="N120">
            <v>762071.32176316995</v>
          </cell>
          <cell r="O120">
            <v>735506.68345876201</v>
          </cell>
          <cell r="P120">
            <v>0</v>
          </cell>
          <cell r="Q120">
            <v>44841.038242973424</v>
          </cell>
          <cell r="R120">
            <v>112934.67055751804</v>
          </cell>
          <cell r="T120">
            <v>12454417.870680386</v>
          </cell>
          <cell r="U120">
            <v>-40122.948241437567</v>
          </cell>
          <cell r="V120">
            <v>49724459.03332822</v>
          </cell>
          <cell r="W120">
            <v>49432604.663612574</v>
          </cell>
          <cell r="X120">
            <v>5.9040864162774008E-3</v>
          </cell>
          <cell r="Z120">
            <v>356617.93610812468</v>
          </cell>
          <cell r="AA120">
            <v>1236331.5896175702</v>
          </cell>
          <cell r="AB120">
            <v>1592949.5257256948</v>
          </cell>
          <cell r="AD120">
            <v>43978.478574719702</v>
          </cell>
          <cell r="AE120">
            <v>248210.02549531561</v>
          </cell>
          <cell r="AF120">
            <v>292188.5040700353</v>
          </cell>
          <cell r="AH120">
            <v>12191.970511442174</v>
          </cell>
          <cell r="AI120">
            <v>46929.112885885421</v>
          </cell>
          <cell r="AJ120">
            <v>48430.356934418676</v>
          </cell>
          <cell r="AK120">
            <v>471.45476885271074</v>
          </cell>
          <cell r="AL120">
            <v>108022.89510059898</v>
          </cell>
          <cell r="AN120">
            <v>445923.60036860692</v>
          </cell>
          <cell r="AO120">
            <v>-163279.42466594992</v>
          </cell>
          <cell r="AP120">
            <v>282644.17570265697</v>
          </cell>
          <cell r="AQ120">
            <v>1896488.1581938257</v>
          </cell>
          <cell r="AR120">
            <v>6294.698510213484</v>
          </cell>
          <cell r="AS120">
            <v>1330349.4286591921</v>
          </cell>
          <cell r="AT120">
            <v>0</v>
          </cell>
          <cell r="AU120">
            <v>415298.79496237135</v>
          </cell>
          <cell r="AV120">
            <v>238776.68376593455</v>
          </cell>
          <cell r="AW120">
            <v>271829.70050683455</v>
          </cell>
          <cell r="AX120">
            <v>82885.41268622331</v>
          </cell>
          <cell r="AY120">
            <v>4524567.0529872514</v>
          </cell>
          <cell r="BA120">
            <v>553336.31546613423</v>
          </cell>
          <cell r="BB120">
            <v>452088.9325756412</v>
          </cell>
          <cell r="BC120">
            <v>0</v>
          </cell>
          <cell r="BD120">
            <v>1005425.2480417754</v>
          </cell>
          <cell r="BF120">
            <v>7523153.2259253561</v>
          </cell>
          <cell r="BH120">
            <v>7108093.577225131</v>
          </cell>
          <cell r="BI120">
            <v>5.8392541430533164E-2</v>
          </cell>
          <cell r="BK120">
            <v>57247612.259253576</v>
          </cell>
          <cell r="BM120">
            <v>62970007906.000015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V121">
            <v>0</v>
          </cell>
          <cell r="W121">
            <v>0</v>
          </cell>
          <cell r="AB121">
            <v>0</v>
          </cell>
          <cell r="AF121">
            <v>0</v>
          </cell>
          <cell r="AY121">
            <v>0</v>
          </cell>
          <cell r="BD121">
            <v>0</v>
          </cell>
          <cell r="BF121">
            <v>0</v>
          </cell>
          <cell r="BH121">
            <v>0</v>
          </cell>
          <cell r="BK121">
            <v>0</v>
          </cell>
          <cell r="BM121">
            <v>0</v>
          </cell>
        </row>
        <row r="129">
          <cell r="B129" t="str">
            <v>TOTALE DIREZIONI</v>
          </cell>
          <cell r="D129">
            <v>47861.166666666664</v>
          </cell>
          <cell r="F129">
            <v>20006680.951446373</v>
          </cell>
          <cell r="G129">
            <v>177077.59100453745</v>
          </cell>
          <cell r="H129">
            <v>7397298.7997924555</v>
          </cell>
          <cell r="I129">
            <v>1223640.1387763915</v>
          </cell>
          <cell r="J129">
            <v>393608925</v>
          </cell>
          <cell r="K129">
            <v>163912391689</v>
          </cell>
          <cell r="L129">
            <v>164322584455</v>
          </cell>
          <cell r="M129">
            <v>6866635.1407369245</v>
          </cell>
          <cell r="N129">
            <v>794856.552055076</v>
          </cell>
          <cell r="O129">
            <v>727738.38163159415</v>
          </cell>
          <cell r="P129">
            <v>9.6732702573763696</v>
          </cell>
          <cell r="Q129">
            <v>38141.067741070532</v>
          </cell>
          <cell r="R129">
            <v>91878.196589440995</v>
          </cell>
          <cell r="T129">
            <v>12425685.683884291</v>
          </cell>
          <cell r="U129">
            <v>-62006.533703385139</v>
          </cell>
          <cell r="V129">
            <v>49687635.643225022</v>
          </cell>
          <cell r="W129">
            <v>49416854.630098447</v>
          </cell>
          <cell r="X129">
            <v>5.479527484164263E-3</v>
          </cell>
          <cell r="Z129">
            <v>268792.08544157236</v>
          </cell>
          <cell r="AA129">
            <v>1148218.7732852313</v>
          </cell>
          <cell r="AB129">
            <v>1417010.8587268037</v>
          </cell>
          <cell r="AD129">
            <v>51582.343556188564</v>
          </cell>
          <cell r="AE129">
            <v>192034.48666455408</v>
          </cell>
          <cell r="AF129">
            <v>243616.83022074265</v>
          </cell>
          <cell r="AH129">
            <v>5303.4670000383057</v>
          </cell>
          <cell r="AI129">
            <v>42888.911218907466</v>
          </cell>
          <cell r="AJ129">
            <v>119619.71223713031</v>
          </cell>
          <cell r="AK129">
            <v>2170.1591338837679</v>
          </cell>
          <cell r="AL129">
            <v>169982.24958995986</v>
          </cell>
          <cell r="AN129">
            <v>561086.65981815464</v>
          </cell>
          <cell r="AO129">
            <v>-192686.46107665575</v>
          </cell>
          <cell r="AP129">
            <v>368400.19874149887</v>
          </cell>
          <cell r="AQ129">
            <v>1552928.8474232764</v>
          </cell>
          <cell r="AR129">
            <v>12733.97675916801</v>
          </cell>
          <cell r="AS129">
            <v>1447218.3086635999</v>
          </cell>
          <cell r="AT129">
            <v>42188.245515675553</v>
          </cell>
          <cell r="AU129">
            <v>445692.02373531781</v>
          </cell>
          <cell r="AV129">
            <v>251796.60282692651</v>
          </cell>
          <cell r="AW129">
            <v>195725.73905776083</v>
          </cell>
          <cell r="AX129">
            <v>90048.338646153643</v>
          </cell>
          <cell r="AY129">
            <v>4406732.2813693779</v>
          </cell>
          <cell r="BA129">
            <v>1419111.8586188524</v>
          </cell>
          <cell r="BB129">
            <v>382213.89310053037</v>
          </cell>
          <cell r="BC129">
            <v>2798.5960503818337</v>
          </cell>
          <cell r="BD129">
            <v>1804124.3477697647</v>
          </cell>
          <cell r="BF129">
            <v>8041466.5676766504</v>
          </cell>
          <cell r="BH129">
            <v>6849356.5778769292</v>
          </cell>
          <cell r="BI129">
            <v>0.17404700372151383</v>
          </cell>
          <cell r="BK129">
            <v>57729102.21090167</v>
          </cell>
          <cell r="BM129">
            <v>1399819264690</v>
          </cell>
        </row>
        <row r="130"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V130">
            <v>0</v>
          </cell>
          <cell r="W130">
            <v>0</v>
          </cell>
          <cell r="AB130">
            <v>0</v>
          </cell>
          <cell r="AF130">
            <v>0</v>
          </cell>
          <cell r="AY130">
            <v>0</v>
          </cell>
          <cell r="BD130">
            <v>0</v>
          </cell>
          <cell r="BF130">
            <v>0</v>
          </cell>
          <cell r="BH130">
            <v>0</v>
          </cell>
          <cell r="BK130">
            <v>0</v>
          </cell>
          <cell r="BM130">
            <v>0</v>
          </cell>
        </row>
        <row r="131">
          <cell r="B131" t="str">
            <v>UNITA' CENTRALI</v>
          </cell>
          <cell r="D131">
            <v>569.16666666666663</v>
          </cell>
          <cell r="F131">
            <v>25831478.86383602</v>
          </cell>
          <cell r="G131">
            <v>1810573.7042459738</v>
          </cell>
          <cell r="H131">
            <v>7828656.04568082</v>
          </cell>
          <cell r="I131">
            <v>1437905.2849194731</v>
          </cell>
          <cell r="J131">
            <v>11742043</v>
          </cell>
          <cell r="K131">
            <v>2821501049</v>
          </cell>
          <cell r="L131">
            <v>2404535909</v>
          </cell>
          <cell r="M131">
            <v>8449320.9101024903</v>
          </cell>
          <cell r="N131">
            <v>701966.10131771606</v>
          </cell>
          <cell r="O131">
            <v>1098140.6670571011</v>
          </cell>
          <cell r="P131">
            <v>0</v>
          </cell>
          <cell r="Q131">
            <v>353659.15080527088</v>
          </cell>
          <cell r="R131">
            <v>1134027.3733528552</v>
          </cell>
          <cell r="T131">
            <v>12683411.82781845</v>
          </cell>
          <cell r="U131">
            <v>266129.85065885802</v>
          </cell>
          <cell r="V131">
            <v>61595269.779795028</v>
          </cell>
          <cell r="W131">
            <v>61479587.341040462</v>
          </cell>
          <cell r="X131">
            <v>1.881639805304006E-3</v>
          </cell>
          <cell r="Z131">
            <v>3256589.1654465594</v>
          </cell>
          <cell r="AA131">
            <v>1580274.8486090777</v>
          </cell>
          <cell r="AB131">
            <v>4836864.0140556376</v>
          </cell>
          <cell r="AD131">
            <v>298079.88755490485</v>
          </cell>
          <cell r="AE131">
            <v>4233.5894582723286</v>
          </cell>
          <cell r="AF131">
            <v>302313.47701317718</v>
          </cell>
          <cell r="AH131">
            <v>129557.52386530016</v>
          </cell>
          <cell r="AI131">
            <v>52.887847730600299</v>
          </cell>
          <cell r="AJ131">
            <v>16854.012298682286</v>
          </cell>
          <cell r="AK131">
            <v>524.48609077598837</v>
          </cell>
          <cell r="AL131">
            <v>146988.91010248903</v>
          </cell>
          <cell r="AN131">
            <v>283731.71068814059</v>
          </cell>
          <cell r="AO131">
            <v>-145905.00966325038</v>
          </cell>
          <cell r="AP131">
            <v>137826.70102489021</v>
          </cell>
          <cell r="AQ131">
            <v>127021.12093704246</v>
          </cell>
          <cell r="AR131">
            <v>2601.877598828697</v>
          </cell>
          <cell r="AS131">
            <v>2215635.998828697</v>
          </cell>
          <cell r="AT131">
            <v>0</v>
          </cell>
          <cell r="AU131">
            <v>86429.632796486098</v>
          </cell>
          <cell r="AV131">
            <v>170397.79677891656</v>
          </cell>
          <cell r="AW131">
            <v>729543.08169838949</v>
          </cell>
          <cell r="AX131">
            <v>10635.499853587116</v>
          </cell>
          <cell r="AY131">
            <v>3480091.7095168377</v>
          </cell>
          <cell r="BA131">
            <v>661830.67994143488</v>
          </cell>
          <cell r="BB131">
            <v>1141883.1250366033</v>
          </cell>
          <cell r="BC131">
            <v>0</v>
          </cell>
          <cell r="BD131">
            <v>1803713.8049780382</v>
          </cell>
          <cell r="BF131">
            <v>10569971.915666182</v>
          </cell>
          <cell r="BH131">
            <v>10247673.271676298</v>
          </cell>
          <cell r="BI131">
            <v>3.1450909435285133E-2</v>
          </cell>
          <cell r="BK131">
            <v>72165241.695461214</v>
          </cell>
          <cell r="BM131">
            <v>20950183064</v>
          </cell>
        </row>
        <row r="132"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V132">
            <v>0</v>
          </cell>
          <cell r="W132">
            <v>0</v>
          </cell>
          <cell r="AB132">
            <v>0</v>
          </cell>
          <cell r="AF132">
            <v>0</v>
          </cell>
          <cell r="AY132">
            <v>0</v>
          </cell>
          <cell r="BD132">
            <v>0</v>
          </cell>
          <cell r="BF132">
            <v>0</v>
          </cell>
          <cell r="BH132">
            <v>0</v>
          </cell>
          <cell r="BK132">
            <v>0</v>
          </cell>
        </row>
        <row r="133">
          <cell r="B133" t="str">
            <v>Tot. DIV. DISTRIBUZIONE</v>
          </cell>
          <cell r="D133">
            <v>48430.333333333336</v>
          </cell>
          <cell r="F133">
            <v>20075135.586870488</v>
          </cell>
          <cell r="G133">
            <v>196274.88893324431</v>
          </cell>
          <cell r="H133">
            <v>7402368.2294016834</v>
          </cell>
          <cell r="I133">
            <v>1226158.2420108609</v>
          </cell>
          <cell r="J133">
            <v>405350968</v>
          </cell>
          <cell r="K133">
            <v>166733892738</v>
          </cell>
          <cell r="L133">
            <v>166727120364</v>
          </cell>
          <cell r="M133">
            <v>6885235.3014570754</v>
          </cell>
          <cell r="N133">
            <v>793764.87779697299</v>
          </cell>
          <cell r="O133">
            <v>732091.45169349783</v>
          </cell>
          <cell r="P133">
            <v>9.5595873109827849</v>
          </cell>
          <cell r="Q133">
            <v>41849.123483216441</v>
          </cell>
          <cell r="R133">
            <v>104125.82183342395</v>
          </cell>
          <cell r="T133">
            <v>12428714.552780282</v>
          </cell>
          <cell r="U133">
            <v>-58150.18419585521</v>
          </cell>
          <cell r="V133">
            <v>49827577.451652206</v>
          </cell>
          <cell r="W133">
            <v>49516575.695282146</v>
          </cell>
          <cell r="X133">
            <v>6.2807605736697148E-3</v>
          </cell>
          <cell r="Z133">
            <v>303905.50274965412</v>
          </cell>
          <cell r="AA133">
            <v>1153296.4157311877</v>
          </cell>
          <cell r="AB133">
            <v>1457201.9184808419</v>
          </cell>
          <cell r="AD133">
            <v>54479.250841414811</v>
          </cell>
          <cell r="AE133">
            <v>189827.39860005092</v>
          </cell>
          <cell r="AF133">
            <v>244306.64944146574</v>
          </cell>
          <cell r="AH133">
            <v>6763.7350283224696</v>
          </cell>
          <cell r="AI133">
            <v>42385.490429551726</v>
          </cell>
          <cell r="AJ133">
            <v>118411.98132024695</v>
          </cell>
          <cell r="AK133">
            <v>2150.8187293087663</v>
          </cell>
          <cell r="AL133">
            <v>169712.02550742991</v>
          </cell>
          <cell r="AN133">
            <v>557827.10777680657</v>
          </cell>
          <cell r="AO133">
            <v>-192136.67252617161</v>
          </cell>
          <cell r="AP133">
            <v>365690.43525063497</v>
          </cell>
          <cell r="AQ133">
            <v>1536171.1856068166</v>
          </cell>
          <cell r="AR133">
            <v>12614.901528656283</v>
          </cell>
          <cell r="AS133">
            <v>1456248.9657996709</v>
          </cell>
          <cell r="AT133">
            <v>41692.437590766116</v>
          </cell>
          <cell r="AU133">
            <v>441469.87279322185</v>
          </cell>
          <cell r="AV133">
            <v>250839.98155426007</v>
          </cell>
          <cell r="AW133">
            <v>201999.30805073955</v>
          </cell>
          <cell r="AX133">
            <v>89115.057009725308</v>
          </cell>
          <cell r="AY133">
            <v>4395842.1451844908</v>
          </cell>
          <cell r="BA133">
            <v>1410212.0808446496</v>
          </cell>
          <cell r="BB133">
            <v>391141.73593684396</v>
          </cell>
          <cell r="BC133">
            <v>2765.7061758815066</v>
          </cell>
          <cell r="BD133">
            <v>1804119.522957375</v>
          </cell>
          <cell r="BF133">
            <v>8071182.2615716029</v>
          </cell>
          <cell r="BH133">
            <v>6877450.0264062043</v>
          </cell>
          <cell r="BI133">
            <v>0.1735719242716447</v>
          </cell>
          <cell r="BK133">
            <v>57898759.713223808</v>
          </cell>
          <cell r="BM133">
            <v>1420769447754.0002</v>
          </cell>
        </row>
        <row r="134">
          <cell r="B134" t="str">
            <v>Tot. DIV. DISTRIB. Anno N-1</v>
          </cell>
          <cell r="D134">
            <v>52317.25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T134">
            <v>0</v>
          </cell>
          <cell r="U134">
            <v>0</v>
          </cell>
          <cell r="V134">
            <v>49516575.695282146</v>
          </cell>
          <cell r="Z134">
            <v>268838.09252206492</v>
          </cell>
          <cell r="AA134">
            <v>1035799.3919978592</v>
          </cell>
          <cell r="AB134">
            <v>1304637.484519924</v>
          </cell>
          <cell r="AD134">
            <v>46502.175152554839</v>
          </cell>
          <cell r="AE134">
            <v>182184.23760805471</v>
          </cell>
          <cell r="AF134">
            <v>228686.41276060953</v>
          </cell>
          <cell r="AH134">
            <v>4815.0581500365552</v>
          </cell>
          <cell r="AI134">
            <v>41840.071716307721</v>
          </cell>
          <cell r="AJ134">
            <v>108015.7928981359</v>
          </cell>
          <cell r="AK134">
            <v>2389.3880699004631</v>
          </cell>
          <cell r="AL134">
            <v>157060.31083438062</v>
          </cell>
          <cell r="AN134">
            <v>0</v>
          </cell>
          <cell r="AO134">
            <v>0</v>
          </cell>
          <cell r="AP134">
            <v>312997.77576229634</v>
          </cell>
          <cell r="AQ134">
            <v>1465471.491066522</v>
          </cell>
          <cell r="AR134">
            <v>20954.244020853544</v>
          </cell>
          <cell r="AS134">
            <v>618358.01214704511</v>
          </cell>
          <cell r="AT134">
            <v>54154.03355489824</v>
          </cell>
          <cell r="AU134">
            <v>445046.28979925357</v>
          </cell>
          <cell r="AV134">
            <v>243255.99606248416</v>
          </cell>
          <cell r="AW134">
            <v>201094.58442483121</v>
          </cell>
          <cell r="AX134">
            <v>69700.011697862559</v>
          </cell>
          <cell r="AY134">
            <v>3431032.438536047</v>
          </cell>
          <cell r="BA134">
            <v>1365790.4409539874</v>
          </cell>
          <cell r="BB134">
            <v>387945.48625931219</v>
          </cell>
          <cell r="BC134">
            <v>2297.4525419436231</v>
          </cell>
          <cell r="BD134">
            <v>1756033.3797552434</v>
          </cell>
          <cell r="BF134">
            <v>6877450.0264062043</v>
          </cell>
          <cell r="BK134">
            <v>56394025.721688353</v>
          </cell>
          <cell r="BM134">
            <v>179904636197</v>
          </cell>
        </row>
        <row r="135">
          <cell r="B135" t="str">
            <v>(1) La 13° e la 14° mensilità sono imputate pro-quota mensile</v>
          </cell>
        </row>
        <row r="136">
          <cell r="B136" t="str">
            <v>(2) Escluso Una Tantum e Incentivazione di Unità</v>
          </cell>
        </row>
        <row r="137">
          <cell r="B137" t="str">
            <v>(3) Proiezione ad anno del valore rilevato nel periodo considerato</v>
          </cell>
          <cell r="BM137">
            <v>1869370821665.3333</v>
          </cell>
        </row>
        <row r="138">
          <cell r="B138" t="str">
            <v>(4) Escluso Dirigenti</v>
          </cell>
        </row>
        <row r="139">
          <cell r="D139" t="str">
            <v>DIP_P</v>
          </cell>
          <cell r="F139" t="str">
            <v>I_0111</v>
          </cell>
          <cell r="G139" t="str">
            <v>I_0114</v>
          </cell>
          <cell r="H139" t="str">
            <v>I_1103</v>
          </cell>
          <cell r="I139" t="str">
            <v>I_1104</v>
          </cell>
          <cell r="J139" t="str">
            <v>I_5021</v>
          </cell>
          <cell r="K139" t="str">
            <v>I_5022</v>
          </cell>
          <cell r="L139" t="str">
            <v>I_7110</v>
          </cell>
          <cell r="N139" t="str">
            <v>I_1105</v>
          </cell>
          <cell r="O139" t="str">
            <v>I_5191</v>
          </cell>
          <cell r="P139" t="str">
            <v>I_1106</v>
          </cell>
          <cell r="Q139" t="str">
            <v>I_5192</v>
          </cell>
          <cell r="R139" t="str">
            <v>I_0143</v>
          </cell>
          <cell r="S139" t="str">
            <v>I_1107</v>
          </cell>
          <cell r="T139" t="str">
            <v>I_0250</v>
          </cell>
          <cell r="U139" t="str">
            <v>I_1119</v>
          </cell>
          <cell r="Z139" t="str">
            <v>I_1108</v>
          </cell>
          <cell r="AA139" t="str">
            <v>I_9013</v>
          </cell>
          <cell r="AD139" t="str">
            <v>I_2450</v>
          </cell>
          <cell r="AE139" t="str">
            <v>I_2455</v>
          </cell>
          <cell r="AH139" t="str">
            <v>I_2320</v>
          </cell>
          <cell r="AI139" t="str">
            <v>I_2400</v>
          </cell>
          <cell r="AJ139" t="str">
            <v>I_2510</v>
          </cell>
          <cell r="AK139" t="str">
            <v>I_1109</v>
          </cell>
          <cell r="AN139" t="str">
            <v>I_1110</v>
          </cell>
          <cell r="AO139" t="str">
            <v>I_1111</v>
          </cell>
          <cell r="AQ139" t="str">
            <v>I_1112</v>
          </cell>
          <cell r="AR139" t="str">
            <v>I_4200</v>
          </cell>
          <cell r="AS139" t="str">
            <v>I_1113</v>
          </cell>
          <cell r="AT139" t="str">
            <v>I_5161</v>
          </cell>
          <cell r="AU139" t="str">
            <v>I_0611</v>
          </cell>
          <cell r="AV139" t="str">
            <v>I_1114</v>
          </cell>
          <cell r="AW139" t="str">
            <v>I_1115</v>
          </cell>
          <cell r="AX139" t="str">
            <v>I_1116</v>
          </cell>
          <cell r="BA139" t="str">
            <v>I_1117</v>
          </cell>
          <cell r="BB139" t="str">
            <v>I_1120</v>
          </cell>
          <cell r="BC139" t="str">
            <v>I_1118</v>
          </cell>
        </row>
        <row r="146">
          <cell r="D146">
            <v>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">
          <cell r="F1" t="str">
            <v>Voci Economiche</v>
          </cell>
          <cell r="G1" t="str">
            <v>B</v>
          </cell>
          <cell r="H1" t="str">
            <v>Importo TotaleAnno 1998</v>
          </cell>
          <cell r="I1" t="str">
            <v>D</v>
          </cell>
          <cell r="J1" t="str">
            <v>Media AnnualeAnno 1998</v>
          </cell>
          <cell r="L1" t="str">
            <v>Esecutori Mensili - AnnualiAnno 1999</v>
          </cell>
          <cell r="R1" t="str">
            <v>F</v>
          </cell>
          <cell r="S1" t="str">
            <v>Gen. - Giu . '98Importo Totale</v>
          </cell>
          <cell r="T1" t="str">
            <v>H</v>
          </cell>
          <cell r="U1" t="str">
            <v>Media AnnualeGen. - Giu . '98</v>
          </cell>
          <cell r="W1" t="str">
            <v>Esecutori Mensili - AnnualiGen. - Giu . '98</v>
          </cell>
          <cell r="AC1" t="str">
            <v>L</v>
          </cell>
          <cell r="AD1" t="str">
            <v>Importo TotaleGen. - Giu . '99</v>
          </cell>
          <cell r="AE1" t="str">
            <v>N</v>
          </cell>
          <cell r="AF1" t="str">
            <v>Media AnnualeGen. - Giu . '99</v>
          </cell>
          <cell r="AH1" t="str">
            <v>Esecutori Mensili - Annuali</v>
          </cell>
          <cell r="AK1" t="str">
            <v>Q</v>
          </cell>
          <cell r="AL1" t="str">
            <v>R</v>
          </cell>
          <cell r="AM1" t="str">
            <v>S</v>
          </cell>
          <cell r="AN1" t="str">
            <v>T</v>
          </cell>
          <cell r="AO1" t="str">
            <v>U</v>
          </cell>
          <cell r="AP1" t="str">
            <v>Media AnnualeVar.% risp. Gen. - Giu . '98</v>
          </cell>
          <cell r="AQ1" t="str">
            <v>Z</v>
          </cell>
          <cell r="AR1" t="str">
            <v>EsecutoriVar.% risp. Anno '98</v>
          </cell>
          <cell r="AS1" t="str">
            <v>EsecutoriVar.% risp. Gen. - Giu . '98</v>
          </cell>
          <cell r="AT1" t="str">
            <v>Z</v>
          </cell>
          <cell r="AU1" t="str">
            <v>Media Esec.Var.% risp. Anno '98</v>
          </cell>
          <cell r="AV1" t="str">
            <v>Media Esec.Var.% risp. Gen. - Giu . '98</v>
          </cell>
          <cell r="AX1" t="str">
            <v>Importo TotaleVar. risp. Gen. - Giu . '98</v>
          </cell>
          <cell r="AY1" t="str">
            <v>Var.% risp. Gen. - Giu . '98</v>
          </cell>
        </row>
        <row r="2">
          <cell r="H2" t="str">
            <v>UNITOPER</v>
          </cell>
          <cell r="S2" t="str">
            <v>UNITOPER</v>
          </cell>
          <cell r="AD2" t="str">
            <v>UNITOPER</v>
          </cell>
        </row>
        <row r="3">
          <cell r="H3" t="str">
            <v>0xxXXXXXXX</v>
          </cell>
          <cell r="S3" t="str">
            <v>0xxXXXXXXX</v>
          </cell>
          <cell r="AD3" t="str">
            <v>0xxXXXXXXX</v>
          </cell>
        </row>
        <row r="4">
          <cell r="H4">
            <v>12</v>
          </cell>
          <cell r="S4">
            <v>6</v>
          </cell>
          <cell r="AD4">
            <v>6</v>
          </cell>
        </row>
        <row r="5">
          <cell r="E5" t="str">
            <v>RETRIBUZIONE, COMPENSI VARIABILI, TRATTENUTE E RIMBORSI (TOTALE LORDO PAGATO)</v>
          </cell>
        </row>
        <row r="6">
          <cell r="E6" t="str">
            <v>DIREZIONE DISTRIBUZIONE SICILIA</v>
          </cell>
        </row>
        <row r="7">
          <cell r="E7" t="str">
            <v>QUADRI</v>
          </cell>
        </row>
        <row r="8">
          <cell r="AD8" t="str">
            <v>Gen. - Giu . '99</v>
          </cell>
        </row>
        <row r="9">
          <cell r="H9" t="str">
            <v>Anno 1998</v>
          </cell>
          <cell r="L9" t="str">
            <v>Anno 1999</v>
          </cell>
          <cell r="S9" t="str">
            <v>Gen. - Giu . '98</v>
          </cell>
          <cell r="W9" t="str">
            <v>Gen. - Giu . '98</v>
          </cell>
          <cell r="AO9" t="str">
            <v>Media Annuale</v>
          </cell>
          <cell r="AR9" t="str">
            <v>Esecutori</v>
          </cell>
          <cell r="AU9" t="str">
            <v>Media Esec.</v>
          </cell>
          <cell r="AX9" t="str">
            <v>Importo Totale</v>
          </cell>
        </row>
        <row r="10">
          <cell r="H10" t="str">
            <v>Importo Totale</v>
          </cell>
          <cell r="J10" t="str">
            <v>Media Annuale</v>
          </cell>
          <cell r="L10" t="str">
            <v>Esecutori Mensili - Annuali</v>
          </cell>
          <cell r="M10" t="str">
            <v>Media Annuale Esecutori</v>
          </cell>
          <cell r="O10" t="str">
            <v>% sul tot. (D)</v>
          </cell>
          <cell r="Q10" t="str">
            <v>% sul tot. (A-B-C)</v>
          </cell>
          <cell r="S10" t="str">
            <v>Importo Totale</v>
          </cell>
          <cell r="U10" t="str">
            <v>Media Annuale</v>
          </cell>
          <cell r="W10" t="str">
            <v>Esecutori Mensili - Annuali</v>
          </cell>
          <cell r="X10" t="str">
            <v>Media Annuale Esecutori</v>
          </cell>
          <cell r="Z10" t="str">
            <v>% sul tot. (D)</v>
          </cell>
          <cell r="AB10" t="str">
            <v>% sul tot. (A-B-C)</v>
          </cell>
          <cell r="AD10" t="str">
            <v>Importo Totale</v>
          </cell>
          <cell r="AF10" t="str">
            <v>Media Annuale</v>
          </cell>
          <cell r="AH10" t="str">
            <v>Esecutori Mensili - Annuali</v>
          </cell>
          <cell r="AI10" t="str">
            <v>Media Annuale Esecutori</v>
          </cell>
          <cell r="AK10" t="str">
            <v>% sul tot. (D)</v>
          </cell>
          <cell r="AM10" t="str">
            <v>% sul tot. (A-B-C)</v>
          </cell>
          <cell r="AO10" t="str">
            <v>Var.% risp. Anno '98</v>
          </cell>
          <cell r="AP10" t="str">
            <v>Var.% risp. Gen. - Giu . '98</v>
          </cell>
          <cell r="AQ10" t="str">
            <v xml:space="preserve"> </v>
          </cell>
          <cell r="AR10" t="str">
            <v>Var.% risp. Anno '98</v>
          </cell>
          <cell r="AS10" t="str">
            <v>Var.% risp. Gen. - Giu . '98</v>
          </cell>
          <cell r="AT10" t="str">
            <v xml:space="preserve"> </v>
          </cell>
          <cell r="AU10" t="str">
            <v>Var.% risp. Anno '98</v>
          </cell>
          <cell r="AV10" t="str">
            <v>Var.% risp. Gen. - Giu . '98</v>
          </cell>
          <cell r="AX10" t="str">
            <v>Var. risp. Gen. - Giu . '98</v>
          </cell>
          <cell r="AY10" t="str">
            <v>Var.% risp. Gen. - Giu . '98</v>
          </cell>
        </row>
        <row r="11">
          <cell r="H11" t="str">
            <v>Dati L/mil.</v>
          </cell>
          <cell r="J11" t="str">
            <v>Dati L/000</v>
          </cell>
          <cell r="L11" t="str">
            <v>Dati L/mil.</v>
          </cell>
          <cell r="S11" t="str">
            <v>Dati L/mil.</v>
          </cell>
          <cell r="U11" t="str">
            <v>Dati L/000</v>
          </cell>
          <cell r="X11" t="str">
            <v>Dati L/000</v>
          </cell>
          <cell r="AD11" t="str">
            <v>Dati L/mil.</v>
          </cell>
          <cell r="AF11" t="str">
            <v>Dati L/000</v>
          </cell>
          <cell r="AI11" t="str">
            <v>Dati L/000</v>
          </cell>
          <cell r="AX11" t="str">
            <v>Dati L/milioni</v>
          </cell>
        </row>
        <row r="12">
          <cell r="E12" t="str">
            <v>Retribuzione (2)</v>
          </cell>
          <cell r="F12" t="str">
            <v>Minimo</v>
          </cell>
          <cell r="H12">
            <v>67917895672</v>
          </cell>
          <cell r="J12">
            <v>31711402.204739112</v>
          </cell>
          <cell r="L12">
            <v>2141.9166666666665</v>
          </cell>
          <cell r="M12">
            <v>31708934.67937595</v>
          </cell>
          <cell r="O12">
            <v>0.33664074564655622</v>
          </cell>
          <cell r="Q12">
            <v>0.40047508039413893</v>
          </cell>
          <cell r="S12">
            <v>34480742120</v>
          </cell>
          <cell r="U12">
            <v>31718582.249137606</v>
          </cell>
          <cell r="W12">
            <v>2174.5</v>
          </cell>
          <cell r="X12">
            <v>15856860.022993792</v>
          </cell>
          <cell r="Z12">
            <v>0.33657084509382595</v>
          </cell>
          <cell r="AB12">
            <v>0.40150577821041872</v>
          </cell>
          <cell r="AD12">
            <v>33498772760</v>
          </cell>
          <cell r="AF12">
            <v>32005196.904458597</v>
          </cell>
          <cell r="AH12">
            <v>2093.6666666666665</v>
          </cell>
          <cell r="AI12">
            <v>16000050.673459642</v>
          </cell>
          <cell r="AK12">
            <v>0.32207558839865502</v>
          </cell>
          <cell r="AM12">
            <v>0.40033344011920358</v>
          </cell>
          <cell r="AO12">
            <v>9.2646391926364813E-3</v>
          </cell>
          <cell r="AP12">
            <v>9.0361748538992023E-3</v>
          </cell>
          <cell r="AR12">
            <v>-2.2526553320624053E-2</v>
          </cell>
          <cell r="AS12">
            <v>-3.7173296543266718E-2</v>
          </cell>
          <cell r="AU12">
            <v>-0.49540875985763227</v>
          </cell>
          <cell r="AV12">
            <v>9.0302020865550437E-3</v>
          </cell>
          <cell r="AX12">
            <v>-981969360</v>
          </cell>
          <cell r="AY12">
            <v>-2.8478776836720822E-2</v>
          </cell>
        </row>
        <row r="13">
          <cell r="F13" t="str">
            <v>Livello di Funzione</v>
          </cell>
          <cell r="H13">
            <v>8852769494</v>
          </cell>
          <cell r="J13">
            <v>4133428.0350180925</v>
          </cell>
          <cell r="L13">
            <v>2141.8333333333335</v>
          </cell>
          <cell r="M13">
            <v>4133267.213757684</v>
          </cell>
          <cell r="O13">
            <v>4.3879494410276207E-2</v>
          </cell>
          <cell r="Q13">
            <v>5.2199991471202641E-2</v>
          </cell>
          <cell r="S13">
            <v>4491421492</v>
          </cell>
          <cell r="U13">
            <v>4131625.7496358757</v>
          </cell>
          <cell r="W13">
            <v>2174.5</v>
          </cell>
          <cell r="X13">
            <v>2065496.2023453668</v>
          </cell>
          <cell r="Z13">
            <v>4.3841328065795479E-2</v>
          </cell>
          <cell r="AB13">
            <v>5.2299677168794634E-2</v>
          </cell>
          <cell r="AD13">
            <v>4751078148</v>
          </cell>
          <cell r="AF13">
            <v>4539246.6382165598</v>
          </cell>
          <cell r="AH13">
            <v>2093.6666666666665</v>
          </cell>
          <cell r="AI13">
            <v>2269261.9716605637</v>
          </cell>
          <cell r="AK13">
            <v>4.567947312602063E-2</v>
          </cell>
          <cell r="AM13">
            <v>5.6778660904711134E-2</v>
          </cell>
          <cell r="AO13">
            <v>9.817967066570471E-2</v>
          </cell>
          <cell r="AP13">
            <v>9.8658715305133371E-2</v>
          </cell>
          <cell r="AR13">
            <v>-2.2488522293985045E-2</v>
          </cell>
          <cell r="AS13">
            <v>-3.7173296543266718E-2</v>
          </cell>
          <cell r="AU13">
            <v>-0.4509762243033143</v>
          </cell>
          <cell r="AV13">
            <v>9.8652212036904871E-2</v>
          </cell>
          <cell r="AX13">
            <v>259656656</v>
          </cell>
          <cell r="AY13">
            <v>5.781168756094112E-2</v>
          </cell>
        </row>
        <row r="14">
          <cell r="F14" t="str">
            <v>Suppl. min. e Aum. Bien.</v>
          </cell>
          <cell r="H14">
            <v>26267111200</v>
          </cell>
          <cell r="J14">
            <v>12264321.792926347</v>
          </cell>
          <cell r="L14">
            <v>2156.1666666666665</v>
          </cell>
          <cell r="M14">
            <v>12182319.48674345</v>
          </cell>
          <cell r="O14">
            <v>0.13019513948213321</v>
          </cell>
          <cell r="Q14">
            <v>0.1548829416085474</v>
          </cell>
          <cell r="S14">
            <v>13381167940</v>
          </cell>
          <cell r="U14">
            <v>12309238.42698352</v>
          </cell>
          <cell r="W14">
            <v>2193.5</v>
          </cell>
          <cell r="X14">
            <v>6100372.8926373376</v>
          </cell>
          <cell r="Z14">
            <v>0.13061525724227105</v>
          </cell>
          <cell r="AB14">
            <v>0.15581498299590557</v>
          </cell>
          <cell r="AD14">
            <v>12650014363</v>
          </cell>
          <cell r="AF14">
            <v>12086000.98375796</v>
          </cell>
          <cell r="AH14">
            <v>2114.6666666666665</v>
          </cell>
          <cell r="AI14">
            <v>5982037.0569041623</v>
          </cell>
          <cell r="AK14">
            <v>0.12162418153060307</v>
          </cell>
          <cell r="AM14">
            <v>0.15117639693189538</v>
          </cell>
          <cell r="AO14">
            <v>-1.4539801888697728E-2</v>
          </cell>
          <cell r="AP14">
            <v>-1.8135764007641119E-2</v>
          </cell>
          <cell r="AR14">
            <v>-1.9247120661668084E-2</v>
          </cell>
          <cell r="AS14">
            <v>-3.5939518273687479E-2</v>
          </cell>
          <cell r="AU14">
            <v>-0.50895746385458929</v>
          </cell>
          <cell r="AV14">
            <v>-1.9398131526680473E-2</v>
          </cell>
          <cell r="AX14">
            <v>-731153577</v>
          </cell>
          <cell r="AY14">
            <v>-5.4640490297889498E-2</v>
          </cell>
        </row>
        <row r="15">
          <cell r="F15" t="str">
            <v>Altri elementi base</v>
          </cell>
          <cell r="H15">
            <v>3015963242</v>
          </cell>
          <cell r="J15">
            <v>1408177.071086728</v>
          </cell>
          <cell r="L15">
            <v>2144.3333333333335</v>
          </cell>
          <cell r="M15">
            <v>1406480.6040727498</v>
          </cell>
          <cell r="O15">
            <v>1.4948874734469337E-2</v>
          </cell>
          <cell r="Q15">
            <v>1.7783503299906508E-2</v>
          </cell>
          <cell r="S15">
            <v>1317479216</v>
          </cell>
          <cell r="U15">
            <v>1211939.4857799925</v>
          </cell>
          <cell r="W15">
            <v>2175.8333333333335</v>
          </cell>
          <cell r="X15">
            <v>605505.57610111067</v>
          </cell>
          <cell r="Z15">
            <v>1.2860079738987685E-2</v>
          </cell>
          <cell r="AB15">
            <v>1.5341187148907347E-2</v>
          </cell>
          <cell r="AD15">
            <v>1687145893</v>
          </cell>
          <cell r="AF15">
            <v>1611922.8277070064</v>
          </cell>
          <cell r="AH15">
            <v>2096.3333333333335</v>
          </cell>
          <cell r="AI15">
            <v>804808.02655430115</v>
          </cell>
          <cell r="AK15">
            <v>1.6221146669922044E-2</v>
          </cell>
          <cell r="AM15">
            <v>2.0162557123112823E-2</v>
          </cell>
          <cell r="AO15">
            <v>0.14468759703851894</v>
          </cell>
          <cell r="AP15">
            <v>0.33003573744409226</v>
          </cell>
          <cell r="AR15">
            <v>-2.2384579511891805E-2</v>
          </cell>
          <cell r="AS15">
            <v>-3.6537725009574876E-2</v>
          </cell>
          <cell r="AU15">
            <v>-0.42778590460201421</v>
          </cell>
          <cell r="AV15">
            <v>0.32915047906992329</v>
          </cell>
          <cell r="AX15">
            <v>369666677</v>
          </cell>
          <cell r="AY15">
            <v>0.28058634436932173</v>
          </cell>
        </row>
        <row r="16">
          <cell r="F16" t="str">
            <v>13°</v>
          </cell>
          <cell r="H16">
            <v>11882281229</v>
          </cell>
          <cell r="J16">
            <v>5547931.0045523522</v>
          </cell>
          <cell r="L16">
            <v>2365</v>
          </cell>
          <cell r="M16">
            <v>5024220.3928118395</v>
          </cell>
          <cell r="O16">
            <v>5.8895523386507304E-2</v>
          </cell>
          <cell r="Q16">
            <v>7.0063382903238547E-2</v>
          </cell>
          <cell r="S16">
            <v>279826507</v>
          </cell>
          <cell r="U16">
            <v>257410.35523188964</v>
          </cell>
          <cell r="W16">
            <v>195</v>
          </cell>
          <cell r="X16">
            <v>1435007.7282051281</v>
          </cell>
          <cell r="Z16">
            <v>2.7314216037715431E-3</v>
          </cell>
          <cell r="AB16">
            <v>3.2583973705070058E-3</v>
          </cell>
          <cell r="AD16">
            <v>82334715</v>
          </cell>
          <cell r="AF16">
            <v>78663.740445859861</v>
          </cell>
          <cell r="AH16">
            <v>237</v>
          </cell>
          <cell r="AI16">
            <v>347403.86075949366</v>
          </cell>
          <cell r="AK16">
            <v>7.9161114257072151E-4</v>
          </cell>
          <cell r="AM16">
            <v>9.8395663427235927E-4</v>
          </cell>
          <cell r="AO16">
            <v>-0.98582106728052088</v>
          </cell>
          <cell r="AP16">
            <v>-0.69440335694733357</v>
          </cell>
          <cell r="AR16">
            <v>-0.89978858350951374</v>
          </cell>
          <cell r="AS16">
            <v>0.2153846153846154</v>
          </cell>
          <cell r="AU16">
            <v>-0.93085417565349537</v>
          </cell>
          <cell r="AV16">
            <v>-0.75790802102925414</v>
          </cell>
          <cell r="AX16">
            <v>-197491792</v>
          </cell>
          <cell r="AY16">
            <v>-0.7057651332509397</v>
          </cell>
        </row>
        <row r="17">
          <cell r="F17" t="str">
            <v>14°</v>
          </cell>
          <cell r="H17">
            <v>11514176031</v>
          </cell>
          <cell r="J17">
            <v>5376059.7786856545</v>
          </cell>
          <cell r="L17">
            <v>2345</v>
          </cell>
          <cell r="M17">
            <v>4910096.3884861404</v>
          </cell>
          <cell r="O17">
            <v>5.7070979102486138E-2</v>
          </cell>
          <cell r="Q17">
            <v>6.789286573241099E-2</v>
          </cell>
          <cell r="S17">
            <v>11621599115</v>
          </cell>
          <cell r="U17">
            <v>10690623.946339594</v>
          </cell>
          <cell r="W17">
            <v>2246</v>
          </cell>
          <cell r="X17">
            <v>5174354.0138023151</v>
          </cell>
          <cell r="Z17">
            <v>0.11343988542544772</v>
          </cell>
          <cell r="AB17">
            <v>0.13532595036610504</v>
          </cell>
          <cell r="AD17">
            <v>11682891358</v>
          </cell>
          <cell r="AF17">
            <v>11161998.112738853</v>
          </cell>
          <cell r="AH17">
            <v>2181</v>
          </cell>
          <cell r="AI17">
            <v>5356667.2893168274</v>
          </cell>
          <cell r="AK17">
            <v>0.11232573011804303</v>
          </cell>
          <cell r="AM17">
            <v>0.13961860995313233</v>
          </cell>
          <cell r="AO17">
            <v>1.0762414430346516</v>
          </cell>
          <cell r="AP17">
            <v>4.4092297022631205E-2</v>
          </cell>
          <cell r="AR17">
            <v>-6.9936034115138587E-2</v>
          </cell>
          <cell r="AS17">
            <v>-2.8940338379341051E-2</v>
          </cell>
          <cell r="AU17">
            <v>9.0949518196397738E-2</v>
          </cell>
          <cell r="AV17">
            <v>3.5234016657577222E-2</v>
          </cell>
          <cell r="AX17">
            <v>61292243</v>
          </cell>
          <cell r="AY17">
            <v>5.273993913702469E-3</v>
          </cell>
        </row>
        <row r="18">
          <cell r="H18">
            <v>23248859926</v>
          </cell>
          <cell r="J18">
            <v>10855076.421617836</v>
          </cell>
          <cell r="L18">
            <v>2244.0833333333335</v>
          </cell>
          <cell r="M18">
            <v>10360069.780236918</v>
          </cell>
          <cell r="O18">
            <v>0.1152349239251763</v>
          </cell>
          <cell r="Q18">
            <v>0.13708594702199134</v>
          </cell>
          <cell r="S18">
            <v>11779425600</v>
          </cell>
          <cell r="U18">
            <v>11254228.280254776</v>
          </cell>
          <cell r="W18">
            <v>2216.3333333333335</v>
          </cell>
          <cell r="X18">
            <v>5314825.8083922388</v>
          </cell>
          <cell r="Z18">
            <v>0.11942037930359176</v>
          </cell>
          <cell r="AB18">
            <v>0.14246026661372144</v>
          </cell>
          <cell r="AD18">
            <v>11449172062</v>
          </cell>
          <cell r="AF18">
            <v>10938699.422292992</v>
          </cell>
          <cell r="AH18">
            <v>2109</v>
          </cell>
          <cell r="AI18">
            <v>5428720.7501185397</v>
          </cell>
          <cell r="AK18">
            <v>0.11007862452051488</v>
          </cell>
          <cell r="AM18">
            <v>0.1368255031590338</v>
          </cell>
          <cell r="AO18">
            <v>7.7035847033395258E-3</v>
          </cell>
          <cell r="AP18">
            <v>-2.8036472168897587E-2</v>
          </cell>
          <cell r="AR18">
            <v>-6.0195328456311106E-2</v>
          </cell>
          <cell r="AS18">
            <v>-4.8428335087983221E-2</v>
          </cell>
          <cell r="AU18">
            <v>-0.47599573504085091</v>
          </cell>
          <cell r="AV18">
            <v>2.1429665963173805E-2</v>
          </cell>
          <cell r="AX18">
            <v>-330253538</v>
          </cell>
          <cell r="AY18">
            <v>-2.8036472168897607E-2</v>
          </cell>
        </row>
        <row r="19">
          <cell r="F19" t="str">
            <v>13° - 14°  mensilità</v>
          </cell>
          <cell r="H19">
            <v>23396457260</v>
          </cell>
          <cell r="J19">
            <v>10923990.783238007</v>
          </cell>
          <cell r="L19">
            <v>1122.0416666666667</v>
          </cell>
          <cell r="M19">
            <v>20851683.101489101</v>
          </cell>
          <cell r="O19">
            <v>0.11596650248899344</v>
          </cell>
          <cell r="Q19">
            <v>0.13795624863564954</v>
          </cell>
          <cell r="S19">
            <v>11779425600</v>
          </cell>
          <cell r="U19">
            <v>10835807.374472979</v>
          </cell>
          <cell r="W19">
            <v>1108.1666666666667</v>
          </cell>
          <cell r="X19">
            <v>10629651.616784478</v>
          </cell>
          <cell r="Z19">
            <v>0.11498044952496074</v>
          </cell>
          <cell r="AB19">
            <v>0.1371637369619273</v>
          </cell>
          <cell r="AD19">
            <v>11449172062</v>
          </cell>
          <cell r="AF19">
            <v>10938699.422292992</v>
          </cell>
          <cell r="AH19">
            <v>1054.5</v>
          </cell>
          <cell r="AI19">
            <v>10857441.500237079</v>
          </cell>
          <cell r="AK19">
            <v>0.11007862452051488</v>
          </cell>
          <cell r="AM19">
            <v>0.1368255031590338</v>
          </cell>
          <cell r="AO19">
            <v>1.3464528986563181E-3</v>
          </cell>
          <cell r="AP19">
            <v>9.495558961522918E-3</v>
          </cell>
          <cell r="AR19">
            <v>-6.0195328456311106E-2</v>
          </cell>
          <cell r="AS19">
            <v>-4.8428335087983221E-2</v>
          </cell>
          <cell r="AU19">
            <v>-0.47930143349139492</v>
          </cell>
          <cell r="AV19">
            <v>2.1429665963173805E-2</v>
          </cell>
          <cell r="AX19">
            <v>-330253538</v>
          </cell>
          <cell r="AY19">
            <v>-2.8036472168897607E-2</v>
          </cell>
        </row>
        <row r="20">
          <cell r="F20" t="str">
            <v>Quote retr. ad personam</v>
          </cell>
          <cell r="H20">
            <v>2790286478</v>
          </cell>
          <cell r="J20">
            <v>1302806.8065834015</v>
          </cell>
          <cell r="L20">
            <v>1838.75</v>
          </cell>
          <cell r="M20">
            <v>1517490.9465669612</v>
          </cell>
          <cell r="O20">
            <v>1.3830288927939673E-2</v>
          </cell>
          <cell r="Q20">
            <v>1.6452809536329726E-2</v>
          </cell>
          <cell r="S20">
            <v>1446224373</v>
          </cell>
          <cell r="U20">
            <v>1330371.2131851285</v>
          </cell>
          <cell r="W20">
            <v>1889.5</v>
          </cell>
          <cell r="X20">
            <v>765400.56787509925</v>
          </cell>
          <cell r="Z20">
            <v>1.4116777351307732E-2</v>
          </cell>
          <cell r="AB20">
            <v>1.6840340626295074E-2</v>
          </cell>
          <cell r="AD20">
            <v>1300927542</v>
          </cell>
          <cell r="AF20">
            <v>1242924.4031847133</v>
          </cell>
          <cell r="AH20">
            <v>1751.6666666666667</v>
          </cell>
          <cell r="AI20">
            <v>742679.85271170316</v>
          </cell>
          <cell r="AK20">
            <v>1.2507831452678746E-2</v>
          </cell>
          <cell r="AM20">
            <v>1.5546981436184401E-2</v>
          </cell>
          <cell r="AO20">
            <v>-4.5964146868198531E-2</v>
          </cell>
          <cell r="AP20">
            <v>-6.5731135140133623E-2</v>
          </cell>
          <cell r="AR20">
            <v>-4.7360072513029643E-2</v>
          </cell>
          <cell r="AS20">
            <v>-7.2946987739260782E-2</v>
          </cell>
          <cell r="AU20">
            <v>-0.5105869630445723</v>
          </cell>
          <cell r="AV20">
            <v>-2.9684737792229774E-2</v>
          </cell>
          <cell r="AX20">
            <v>-145296831</v>
          </cell>
          <cell r="AY20">
            <v>-0.10046631332771765</v>
          </cell>
        </row>
        <row r="21">
          <cell r="F21" t="str">
            <v>Premio risultato aziendale</v>
          </cell>
          <cell r="H21">
            <v>2622438706</v>
          </cell>
          <cell r="J21">
            <v>1224437.3554336408</v>
          </cell>
          <cell r="L21">
            <v>3228</v>
          </cell>
          <cell r="M21">
            <v>812403.56443618343</v>
          </cell>
          <cell r="O21">
            <v>1.2998337369928021E-2</v>
          </cell>
          <cell r="Q21">
            <v>1.5463102047300602E-2</v>
          </cell>
          <cell r="S21">
            <v>2622438706</v>
          </cell>
          <cell r="U21">
            <v>1206181.0836335761</v>
          </cell>
          <cell r="W21">
            <v>2</v>
          </cell>
          <cell r="X21">
            <v>1311219353</v>
          </cell>
          <cell r="Z21">
            <v>1.2798976431734341E-2</v>
          </cell>
          <cell r="AB21">
            <v>1.5268295122495657E-2</v>
          </cell>
          <cell r="AD21">
            <v>2479303632</v>
          </cell>
          <cell r="AF21">
            <v>1184380.7159235668</v>
          </cell>
          <cell r="AH21">
            <v>2175</v>
          </cell>
          <cell r="AI21">
            <v>1139909.715862069</v>
          </cell>
          <cell r="AK21">
            <v>1.1918692989386432E-2</v>
          </cell>
          <cell r="AM21">
            <v>1.4814694245810871E-2</v>
          </cell>
          <cell r="AO21">
            <v>-3.2714323303120449E-2</v>
          </cell>
          <cell r="AP21">
            <v>-1.807387630747484E-2</v>
          </cell>
          <cell r="AR21">
            <v>-0.32620817843866173</v>
          </cell>
          <cell r="AS21">
            <v>1086.5</v>
          </cell>
          <cell r="AU21">
            <v>0.40313234180992091</v>
          </cell>
          <cell r="AV21">
            <v>-0.99913064910668536</v>
          </cell>
          <cell r="AX21">
            <v>-143135074</v>
          </cell>
          <cell r="AY21">
            <v>-5.4580903520267066E-2</v>
          </cell>
        </row>
        <row r="22">
          <cell r="F22" t="str">
            <v>Incentiv. Unità/Coll./ind.</v>
          </cell>
          <cell r="H22">
            <v>0</v>
          </cell>
          <cell r="J22">
            <v>0</v>
          </cell>
          <cell r="L22">
            <v>408</v>
          </cell>
          <cell r="M22">
            <v>0</v>
          </cell>
          <cell r="O22">
            <v>0</v>
          </cell>
          <cell r="Q22">
            <v>0</v>
          </cell>
          <cell r="S22">
            <v>76000000</v>
          </cell>
          <cell r="U22">
            <v>34955.921809122272</v>
          </cell>
          <cell r="W22">
            <v>18</v>
          </cell>
          <cell r="X22">
            <v>4222222.222222222</v>
          </cell>
          <cell r="Z22">
            <v>3.7092276230757024E-4</v>
          </cell>
          <cell r="AB22">
            <v>4.4248524347004133E-4</v>
          </cell>
          <cell r="AD22">
            <v>0</v>
          </cell>
          <cell r="AF22">
            <v>0</v>
          </cell>
          <cell r="AH22">
            <v>0</v>
          </cell>
          <cell r="AI22">
            <v>0</v>
          </cell>
          <cell r="AK22">
            <v>0</v>
          </cell>
          <cell r="AM22">
            <v>0</v>
          </cell>
          <cell r="AO22">
            <v>0</v>
          </cell>
          <cell r="AP22">
            <v>-1</v>
          </cell>
          <cell r="AR22">
            <v>-1</v>
          </cell>
          <cell r="AS22">
            <v>-1</v>
          </cell>
          <cell r="AU22">
            <v>0</v>
          </cell>
          <cell r="AV22">
            <v>-1</v>
          </cell>
          <cell r="AX22">
            <v>-76000000</v>
          </cell>
          <cell r="AY22">
            <v>-1</v>
          </cell>
        </row>
        <row r="23">
          <cell r="F23" t="str">
            <v>Gratifica Una Tantum Quadri</v>
          </cell>
          <cell r="H23">
            <v>2099047639</v>
          </cell>
          <cell r="J23">
            <v>980061.93019726861</v>
          </cell>
          <cell r="L23">
            <v>542</v>
          </cell>
          <cell r="M23">
            <v>3872781.6217712178</v>
          </cell>
          <cell r="O23">
            <v>1.0404105653584295E-2</v>
          </cell>
          <cell r="Q23">
            <v>1.2376948132187305E-2</v>
          </cell>
          <cell r="S23">
            <v>2068954616</v>
          </cell>
          <cell r="U23">
            <v>951608.10241471836</v>
          </cell>
          <cell r="W23">
            <v>536</v>
          </cell>
          <cell r="X23">
            <v>3859989.9552238807</v>
          </cell>
          <cell r="Z23">
            <v>1.0097662648101555E-2</v>
          </cell>
          <cell r="AB23">
            <v>1.2045814302489815E-2</v>
          </cell>
          <cell r="AD23">
            <v>2026767000</v>
          </cell>
          <cell r="AF23">
            <v>968200.79617834382</v>
          </cell>
          <cell r="AH23">
            <v>511</v>
          </cell>
          <cell r="AI23">
            <v>3966275.9295499022</v>
          </cell>
          <cell r="AK23">
            <v>9.7432252033339377E-3</v>
          </cell>
          <cell r="AM23">
            <v>1.2110631801994376E-2</v>
          </cell>
          <cell r="AO23">
            <v>-1.2102433176378309E-2</v>
          </cell>
          <cell r="AP23">
            <v>1.743647802233007E-2</v>
          </cell>
          <cell r="AR23">
            <v>-5.719557195571956E-2</v>
          </cell>
          <cell r="AS23">
            <v>-4.6641791044776122E-2</v>
          </cell>
          <cell r="AU23">
            <v>2.4141383870729269E-2</v>
          </cell>
          <cell r="AV23">
            <v>2.7535298163711641E-2</v>
          </cell>
          <cell r="AX23">
            <v>-42187616</v>
          </cell>
          <cell r="AY23">
            <v>-2.0390788504371909E-2</v>
          </cell>
        </row>
        <row r="24">
          <cell r="F24" t="str">
            <v>Emolumento ind. Quadri</v>
          </cell>
          <cell r="H24">
            <v>4872266421</v>
          </cell>
          <cell r="J24">
            <v>2274899.6946422318</v>
          </cell>
          <cell r="L24">
            <v>1038.25</v>
          </cell>
          <cell r="M24">
            <v>4692768.0433421619</v>
          </cell>
          <cell r="O24">
            <v>2.4149797114964389E-2</v>
          </cell>
          <cell r="Q24">
            <v>2.8729118700537921E-2</v>
          </cell>
          <cell r="S24">
            <v>2511335828</v>
          </cell>
          <cell r="U24">
            <v>2310159.4431582983</v>
          </cell>
          <cell r="W24">
            <v>1043.1666666666667</v>
          </cell>
          <cell r="X24">
            <v>2407415.7162486017</v>
          </cell>
          <cell r="Z24">
            <v>2.4513463747466553E-2</v>
          </cell>
          <cell r="AB24">
            <v>2.9242869612832047E-2</v>
          </cell>
          <cell r="AD24">
            <v>2521424130</v>
          </cell>
          <cell r="AF24">
            <v>2409003.9458598723</v>
          </cell>
          <cell r="AH24">
            <v>995.66666666666663</v>
          </cell>
          <cell r="AI24">
            <v>2532397.8540341482</v>
          </cell>
          <cell r="AK24">
            <v>2.4242355565992881E-2</v>
          </cell>
          <cell r="AM24">
            <v>3.013275749515756E-2</v>
          </cell>
          <cell r="AO24">
            <v>5.8949522712354457E-2</v>
          </cell>
          <cell r="AP24">
            <v>4.2786874730360726E-2</v>
          </cell>
          <cell r="AR24">
            <v>-4.1014527650694313E-2</v>
          </cell>
          <cell r="AS24">
            <v>-4.5534430420195025E-2</v>
          </cell>
          <cell r="AU24">
            <v>-0.46036159668556959</v>
          </cell>
          <cell r="AV24">
            <v>5.1915478054742503E-2</v>
          </cell>
          <cell r="AX24">
            <v>10088302</v>
          </cell>
          <cell r="AY24">
            <v>4.0171059113325407E-3</v>
          </cell>
        </row>
        <row r="25">
          <cell r="M25">
            <v>0</v>
          </cell>
          <cell r="X25">
            <v>0</v>
          </cell>
          <cell r="AI25">
            <v>0</v>
          </cell>
        </row>
        <row r="26">
          <cell r="E26" t="str">
            <v>Totale</v>
          </cell>
          <cell r="H26">
            <v>141834236112</v>
          </cell>
          <cell r="J26">
            <v>66223525.673864834</v>
          </cell>
          <cell r="M26">
            <v>0</v>
          </cell>
          <cell r="O26">
            <v>0.70301328582884481</v>
          </cell>
          <cell r="Q26">
            <v>0.83631974382580065</v>
          </cell>
          <cell r="S26">
            <v>74175189891</v>
          </cell>
          <cell r="U26">
            <v>66040469.050210819</v>
          </cell>
          <cell r="X26">
            <v>0</v>
          </cell>
          <cell r="Z26">
            <v>0.70076576260675871</v>
          </cell>
          <cell r="AB26">
            <v>0.83596516739353621</v>
          </cell>
          <cell r="AD26">
            <v>72364605530</v>
          </cell>
          <cell r="AF26">
            <v>66985576.637579612</v>
          </cell>
          <cell r="AI26">
            <v>0</v>
          </cell>
          <cell r="AK26">
            <v>0.67409111945710765</v>
          </cell>
          <cell r="AM26">
            <v>0.83788162321710391</v>
          </cell>
          <cell r="AO26">
            <v>1.1507254498464773E-2</v>
          </cell>
          <cell r="AP26">
            <v>1.4311036868169803E-2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X26">
            <v>-1810584361</v>
          </cell>
          <cell r="AY26">
            <v>-2.4409568262118951E-2</v>
          </cell>
        </row>
        <row r="28">
          <cell r="E28" t="str">
            <v>Contingenza</v>
          </cell>
          <cell r="F28" t="str">
            <v>Contingenza</v>
          </cell>
          <cell r="H28">
            <v>27759076923</v>
          </cell>
          <cell r="J28">
            <v>12960932.379129216</v>
          </cell>
          <cell r="L28">
            <v>2141.8333333333335</v>
          </cell>
          <cell r="M28">
            <v>12960428.101937592</v>
          </cell>
          <cell r="O28">
            <v>0.13759019270780143</v>
          </cell>
          <cell r="Q28">
            <v>0.16368025617419946</v>
          </cell>
          <cell r="S28">
            <v>14087076871</v>
          </cell>
          <cell r="U28">
            <v>12958598.884783441</v>
          </cell>
          <cell r="W28">
            <v>2174.3333333333335</v>
          </cell>
          <cell r="X28">
            <v>6478802.7921201894</v>
          </cell>
          <cell r="Z28">
            <v>0.13750572278501061</v>
          </cell>
          <cell r="AB28">
            <v>0.16403483260646373</v>
          </cell>
          <cell r="AD28">
            <v>13565608365</v>
          </cell>
          <cell r="AF28">
            <v>12960772.323248407</v>
          </cell>
          <cell r="AH28">
            <v>2093.6666666666665</v>
          </cell>
          <cell r="AI28">
            <v>6479354.4172902405</v>
          </cell>
          <cell r="AK28">
            <v>0.13042720482465492</v>
          </cell>
          <cell r="AM28">
            <v>0.16211837678289603</v>
          </cell>
          <cell r="AO28">
            <v>-1.2349102373756555E-5</v>
          </cell>
          <cell r="AP28">
            <v>1.6772171777905856E-4</v>
          </cell>
          <cell r="AR28">
            <v>-2.2488522293985045E-2</v>
          </cell>
          <cell r="AS28">
            <v>-3.7099494097807897E-2</v>
          </cell>
          <cell r="AU28">
            <v>-0.50006632756817859</v>
          </cell>
          <cell r="AV28">
            <v>8.5143071606073807E-5</v>
          </cell>
          <cell r="AX28">
            <v>-521468506</v>
          </cell>
          <cell r="AY28">
            <v>-3.701750979108432E-2</v>
          </cell>
        </row>
        <row r="30">
          <cell r="H30">
            <v>169593313035</v>
          </cell>
          <cell r="J30">
            <v>79184458.052994043</v>
          </cell>
          <cell r="M30">
            <v>0</v>
          </cell>
          <cell r="O30">
            <v>0.84060347853664619</v>
          </cell>
          <cell r="Q30">
            <v>1</v>
          </cell>
          <cell r="S30">
            <v>88262266762</v>
          </cell>
          <cell r="U30">
            <v>78999067.934994265</v>
          </cell>
          <cell r="X30">
            <v>0</v>
          </cell>
          <cell r="Z30">
            <v>0.83827148539176932</v>
          </cell>
          <cell r="AB30">
            <v>1</v>
          </cell>
          <cell r="AD30">
            <v>85930213895</v>
          </cell>
          <cell r="AF30">
            <v>79946348.960828021</v>
          </cell>
          <cell r="AI30">
            <v>0</v>
          </cell>
          <cell r="AK30">
            <v>0.80451832428176262</v>
          </cell>
          <cell r="AM30">
            <v>1</v>
          </cell>
          <cell r="AO30">
            <v>9.6217228300544098E-3</v>
          </cell>
          <cell r="AP30">
            <v>1.1991040534974946E-2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X30">
            <v>-2332052867</v>
          </cell>
          <cell r="AY30">
            <v>-2.6421855596439663E-2</v>
          </cell>
        </row>
        <row r="32">
          <cell r="E32" t="str">
            <v xml:space="preserve">Straord. </v>
          </cell>
          <cell r="F32" t="str">
            <v xml:space="preserve">  .Straordinario</v>
          </cell>
        </row>
        <row r="33">
          <cell r="E33" t="str">
            <v>e</v>
          </cell>
          <cell r="F33" t="str">
            <v>Compensi Forfait</v>
          </cell>
          <cell r="H33">
            <v>14012135400</v>
          </cell>
          <cell r="J33">
            <v>6542376.7479864592</v>
          </cell>
          <cell r="L33">
            <v>2123.0833333333335</v>
          </cell>
          <cell r="M33">
            <v>6599898.9205950461</v>
          </cell>
          <cell r="O33">
            <v>6.9452324199455018E-2</v>
          </cell>
          <cell r="Q33">
            <v>0.44122421753737051</v>
          </cell>
          <cell r="S33">
            <v>7159016400</v>
          </cell>
          <cell r="U33">
            <v>6585526.7765427371</v>
          </cell>
          <cell r="W33">
            <v>2149.6666666666665</v>
          </cell>
          <cell r="X33">
            <v>3330291.394014576</v>
          </cell>
          <cell r="Z33">
            <v>6.9880056276136762E-2</v>
          </cell>
          <cell r="AB33">
            <v>0.43646735927371455</v>
          </cell>
          <cell r="AD33">
            <v>7310790673</v>
          </cell>
          <cell r="AF33">
            <v>6984831.8531847121</v>
          </cell>
          <cell r="AH33">
            <v>2059</v>
          </cell>
          <cell r="AI33">
            <v>3550651.1282175812</v>
          </cell>
          <cell r="AK33">
            <v>7.0289954337595079E-2</v>
          </cell>
          <cell r="AM33">
            <v>0.36394466904203798</v>
          </cell>
          <cell r="AO33">
            <v>6.7629108234163821E-2</v>
          </cell>
          <cell r="AP33">
            <v>6.0633733669457755E-2</v>
          </cell>
          <cell r="AR33">
            <v>-3.0184087608431203E-2</v>
          </cell>
          <cell r="AS33">
            <v>-4.2177081718095762E-2</v>
          </cell>
          <cell r="AU33">
            <v>-0.46201431704692608</v>
          </cell>
          <cell r="AV33">
            <v>6.6168304250808371E-2</v>
          </cell>
          <cell r="AX33">
            <v>151774273</v>
          </cell>
          <cell r="AY33">
            <v>2.1200436557178442E-2</v>
          </cell>
        </row>
        <row r="34">
          <cell r="E34" t="str">
            <v>Voci  Con.</v>
          </cell>
          <cell r="F34" t="str">
            <v>Straordinario C.2 C.3</v>
          </cell>
          <cell r="H34">
            <v>9759169</v>
          </cell>
          <cell r="J34">
            <v>4556.6331271156769</v>
          </cell>
          <cell r="L34">
            <v>3.25</v>
          </cell>
          <cell r="M34">
            <v>3002821.230769231</v>
          </cell>
          <cell r="O34">
            <v>4.8372139574477088E-5</v>
          </cell>
          <cell r="Q34">
            <v>3.0730374656813287E-4</v>
          </cell>
          <cell r="S34">
            <v>6465519</v>
          </cell>
          <cell r="U34">
            <v>5947.5835952472216</v>
          </cell>
          <cell r="W34">
            <v>3.6666666666666665</v>
          </cell>
          <cell r="X34">
            <v>1763323.3636363638</v>
          </cell>
          <cell r="Z34">
            <v>6.311074124294945E-5</v>
          </cell>
          <cell r="AB34">
            <v>3.9418655393274802E-4</v>
          </cell>
          <cell r="AD34">
            <v>10560494</v>
          </cell>
          <cell r="AF34">
            <v>10089.643949044586</v>
          </cell>
          <cell r="AH34">
            <v>8.5</v>
          </cell>
          <cell r="AI34">
            <v>1242411.0588235294</v>
          </cell>
          <cell r="AK34">
            <v>1.0153438584746727E-4</v>
          </cell>
          <cell r="AM34">
            <v>5.2572090566686488E-4</v>
          </cell>
          <cell r="AO34">
            <v>1.2142761261605615</v>
          </cell>
          <cell r="AP34">
            <v>0.69642742930210011</v>
          </cell>
          <cell r="AR34">
            <v>1.6153846153846154</v>
          </cell>
          <cell r="AS34">
            <v>1.3181818181818183</v>
          </cell>
          <cell r="AU34">
            <v>-0.58625207318610117</v>
          </cell>
          <cell r="AV34">
            <v>-0.2954150756209557</v>
          </cell>
          <cell r="AX34">
            <v>4094975</v>
          </cell>
          <cell r="AY34">
            <v>0.63335596106051195</v>
          </cell>
        </row>
        <row r="35">
          <cell r="F35" t="str">
            <v>Totale</v>
          </cell>
          <cell r="H35">
            <v>14021894569</v>
          </cell>
          <cell r="J35">
            <v>6546933.3811135748</v>
          </cell>
          <cell r="O35">
            <v>6.9500696339029486E-2</v>
          </cell>
          <cell r="Q35">
            <v>0.44153152128393863</v>
          </cell>
          <cell r="S35">
            <v>7165481919</v>
          </cell>
          <cell r="U35">
            <v>6591474.3601379842</v>
          </cell>
          <cell r="Z35">
            <v>6.9943167017379709E-2</v>
          </cell>
          <cell r="AB35">
            <v>0.43686154582764725</v>
          </cell>
          <cell r="AD35">
            <v>7321351167</v>
          </cell>
          <cell r="AF35">
            <v>6994921.4971337579</v>
          </cell>
          <cell r="AK35">
            <v>7.0391488723442558E-2</v>
          </cell>
          <cell r="AM35">
            <v>0.36447038994770492</v>
          </cell>
          <cell r="AO35">
            <v>6.8427168865430599E-2</v>
          </cell>
          <cell r="AP35">
            <v>6.120741960791426E-2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X35">
            <v>155869248</v>
          </cell>
          <cell r="AY35">
            <v>2.175279342854762E-2</v>
          </cell>
        </row>
        <row r="36">
          <cell r="F36" t="str">
            <v xml:space="preserve">  .Ore Viaggio</v>
          </cell>
        </row>
        <row r="37">
          <cell r="F37" t="str">
            <v>Ore viaggio normali</v>
          </cell>
          <cell r="H37">
            <v>4419909</v>
          </cell>
          <cell r="J37">
            <v>2063.6904400606982</v>
          </cell>
          <cell r="L37">
            <v>2.9166666666666665</v>
          </cell>
          <cell r="M37">
            <v>1515397.3714285714</v>
          </cell>
          <cell r="O37">
            <v>2.1907649622061821E-5</v>
          </cell>
          <cell r="Q37">
            <v>1.3917727986780529E-4</v>
          </cell>
          <cell r="S37">
            <v>3411815</v>
          </cell>
          <cell r="U37">
            <v>3138.5036412418553</v>
          </cell>
          <cell r="W37">
            <v>3.5</v>
          </cell>
          <cell r="X37">
            <v>974804.28571428568</v>
          </cell>
          <cell r="Z37">
            <v>3.3303153796905336E-5</v>
          </cell>
          <cell r="AB37">
            <v>2.0800984383559287E-4</v>
          </cell>
          <cell r="AD37">
            <v>4593308</v>
          </cell>
          <cell r="AF37">
            <v>4388.5108280254772</v>
          </cell>
          <cell r="AH37">
            <v>6.833333333333333</v>
          </cell>
          <cell r="AI37">
            <v>672191.41463414638</v>
          </cell>
          <cell r="AK37">
            <v>4.4162584324962272E-5</v>
          </cell>
          <cell r="AM37">
            <v>2.2866336004422289E-4</v>
          </cell>
          <cell r="AO37">
            <v>1.1265354254858109</v>
          </cell>
          <cell r="AP37">
            <v>0.39828126064847069</v>
          </cell>
          <cell r="AR37">
            <v>1.342857142857143</v>
          </cell>
          <cell r="AS37">
            <v>0.95238095238095233</v>
          </cell>
          <cell r="AU37">
            <v>-0.55642564299787012</v>
          </cell>
          <cell r="AV37">
            <v>-0.31043448978930205</v>
          </cell>
          <cell r="AX37">
            <v>1181493</v>
          </cell>
          <cell r="AY37">
            <v>0.34629456755421967</v>
          </cell>
        </row>
        <row r="38">
          <cell r="F38" t="str">
            <v>Ore viaggio Reperibili</v>
          </cell>
          <cell r="H38">
            <v>185609</v>
          </cell>
          <cell r="J38">
            <v>86.662308859577436</v>
          </cell>
          <cell r="L38">
            <v>0.41666666666666669</v>
          </cell>
          <cell r="M38">
            <v>445461.6</v>
          </cell>
          <cell r="O38">
            <v>9.1998657409038771E-7</v>
          </cell>
          <cell r="Q38">
            <v>5.8445899539975755E-6</v>
          </cell>
          <cell r="S38">
            <v>185609</v>
          </cell>
          <cell r="U38">
            <v>170.74036029129937</v>
          </cell>
          <cell r="W38">
            <v>0.83333333333333337</v>
          </cell>
          <cell r="X38">
            <v>222730.8</v>
          </cell>
          <cell r="Z38">
            <v>1.8117527102406791E-6</v>
          </cell>
          <cell r="AB38">
            <v>1.1316117405099795E-5</v>
          </cell>
          <cell r="AD38">
            <v>5193</v>
          </cell>
          <cell r="AF38">
            <v>4.9614649681528658</v>
          </cell>
          <cell r="AH38">
            <v>0.16666666666666666</v>
          </cell>
          <cell r="AI38">
            <v>31158</v>
          </cell>
          <cell r="AK38">
            <v>4.99283523768772E-8</v>
          </cell>
          <cell r="AM38">
            <v>2.5851713595292313E-7</v>
          </cell>
          <cell r="AO38">
            <v>-0.94274944859601961</v>
          </cell>
          <cell r="AP38">
            <v>-0.97094146363702105</v>
          </cell>
          <cell r="AR38">
            <v>-0.6</v>
          </cell>
          <cell r="AS38">
            <v>-0.8</v>
          </cell>
          <cell r="AU38">
            <v>-0.93005457709486072</v>
          </cell>
          <cell r="AV38">
            <v>-0.86010915418972145</v>
          </cell>
          <cell r="AX38">
            <v>-180416</v>
          </cell>
          <cell r="AY38">
            <v>-0.97202183083794425</v>
          </cell>
        </row>
        <row r="39">
          <cell r="F39" t="str">
            <v>Totale</v>
          </cell>
          <cell r="H39">
            <v>4605518</v>
          </cell>
          <cell r="J39">
            <v>2150.3527489202756</v>
          </cell>
          <cell r="O39">
            <v>2.282763619615221E-5</v>
          </cell>
          <cell r="Q39">
            <v>1.4502186982180289E-4</v>
          </cell>
          <cell r="S39">
            <v>3597424</v>
          </cell>
          <cell r="U39">
            <v>3309.2440015331545</v>
          </cell>
          <cell r="Z39">
            <v>3.511490650714601E-5</v>
          </cell>
          <cell r="AB39">
            <v>2.1932596124069265E-4</v>
          </cell>
          <cell r="AD39">
            <v>4598501</v>
          </cell>
          <cell r="AF39">
            <v>4393.4722929936297</v>
          </cell>
          <cell r="AK39">
            <v>4.4212512677339143E-5</v>
          </cell>
          <cell r="AM39">
            <v>2.2892187718017578E-4</v>
          </cell>
          <cell r="AO39">
            <v>1.043140268590657</v>
          </cell>
          <cell r="AP39">
            <v>0.32763624893122367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X39">
            <v>1001077</v>
          </cell>
          <cell r="AY39">
            <v>0.27827606642975639</v>
          </cell>
        </row>
        <row r="40">
          <cell r="F40" t="str">
            <v xml:space="preserve">  .Maggiorazioni conn. straord.</v>
          </cell>
          <cell r="AX40">
            <v>0</v>
          </cell>
        </row>
        <row r="41">
          <cell r="F41" t="str">
            <v>Straord. C.3 oltre plafond</v>
          </cell>
          <cell r="H41">
            <v>80877</v>
          </cell>
          <cell r="J41">
            <v>37.762110423718923</v>
          </cell>
          <cell r="L41">
            <v>0.33333333333333331</v>
          </cell>
          <cell r="M41">
            <v>242631</v>
          </cell>
          <cell r="O41">
            <v>4.0087363302807677E-7</v>
          </cell>
          <cell r="Q41">
            <v>2.5467132612613718E-6</v>
          </cell>
          <cell r="S41">
            <v>54150</v>
          </cell>
          <cell r="U41">
            <v>49.812188577999244</v>
          </cell>
          <cell r="W41">
            <v>0.33333333333333331</v>
          </cell>
          <cell r="X41">
            <v>162450</v>
          </cell>
          <cell r="Z41">
            <v>5.2856493628828764E-7</v>
          </cell>
          <cell r="AB41">
            <v>3.3013903285193823E-6</v>
          </cell>
          <cell r="AD41">
            <v>2257028</v>
          </cell>
          <cell r="AF41">
            <v>2156.396178343949</v>
          </cell>
          <cell r="AH41">
            <v>2</v>
          </cell>
          <cell r="AI41">
            <v>1128514</v>
          </cell>
          <cell r="AK41">
            <v>2.1700306048233857E-5</v>
          </cell>
          <cell r="AM41">
            <v>1.1235902451868943E-4</v>
          </cell>
          <cell r="AO41">
            <v>56.104758027228421</v>
          </cell>
          <cell r="AP41">
            <v>42.290532696978779</v>
          </cell>
          <cell r="AR41">
            <v>5.0000000000000009</v>
          </cell>
          <cell r="AS41">
            <v>5.0000000000000009</v>
          </cell>
          <cell r="AU41">
            <v>3.6511533975460679</v>
          </cell>
          <cell r="AV41">
            <v>5.946839027393044</v>
          </cell>
          <cell r="AX41">
            <v>2202878</v>
          </cell>
          <cell r="AY41">
            <v>40.681034164358266</v>
          </cell>
        </row>
        <row r="42">
          <cell r="F42" t="str">
            <v>Integr. prest. inf. 3H</v>
          </cell>
          <cell r="H42">
            <v>0</v>
          </cell>
          <cell r="J42">
            <v>0</v>
          </cell>
          <cell r="L42">
            <v>0</v>
          </cell>
          <cell r="M42">
            <v>0</v>
          </cell>
          <cell r="O42">
            <v>0</v>
          </cell>
          <cell r="Q42">
            <v>0</v>
          </cell>
          <cell r="S42">
            <v>0</v>
          </cell>
          <cell r="U42">
            <v>0</v>
          </cell>
          <cell r="W42">
            <v>0</v>
          </cell>
          <cell r="X42">
            <v>0</v>
          </cell>
          <cell r="Z42">
            <v>0</v>
          </cell>
          <cell r="AB42">
            <v>0</v>
          </cell>
          <cell r="AD42">
            <v>131476</v>
          </cell>
          <cell r="AF42">
            <v>125.61401273885349</v>
          </cell>
          <cell r="AH42">
            <v>0.16666666666666666</v>
          </cell>
          <cell r="AI42">
            <v>788856</v>
          </cell>
          <cell r="AK42">
            <v>1.2640824296364927E-6</v>
          </cell>
          <cell r="AM42">
            <v>6.5451182296450073E-6</v>
          </cell>
          <cell r="AO42">
            <v>0</v>
          </cell>
          <cell r="AP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X42">
            <v>131476</v>
          </cell>
          <cell r="AY42">
            <v>0</v>
          </cell>
        </row>
        <row r="43">
          <cell r="F43" t="str">
            <v>Magg. prest. in R.S. con R.C.</v>
          </cell>
          <cell r="H43">
            <v>115498</v>
          </cell>
          <cell r="J43">
            <v>53.926928913271858</v>
          </cell>
          <cell r="L43">
            <v>8.3333333333333329E-2</v>
          </cell>
          <cell r="M43">
            <v>1385976</v>
          </cell>
          <cell r="O43">
            <v>5.7247552292341219E-7</v>
          </cell>
          <cell r="Q43">
            <v>3.6368842594206751E-6</v>
          </cell>
          <cell r="S43">
            <v>0</v>
          </cell>
          <cell r="U43">
            <v>0</v>
          </cell>
          <cell r="W43">
            <v>0</v>
          </cell>
          <cell r="X43">
            <v>0</v>
          </cell>
          <cell r="Z43">
            <v>0</v>
          </cell>
          <cell r="AB43">
            <v>0</v>
          </cell>
          <cell r="AD43">
            <v>19599</v>
          </cell>
          <cell r="AF43">
            <v>18.725159235668787</v>
          </cell>
          <cell r="AH43">
            <v>0.5</v>
          </cell>
          <cell r="AI43">
            <v>39198</v>
          </cell>
          <cell r="AK43">
            <v>1.8843554366154752E-7</v>
          </cell>
          <cell r="AM43">
            <v>9.7567443626831129E-7</v>
          </cell>
          <cell r="AO43">
            <v>-0.65276792850963972</v>
          </cell>
          <cell r="AP43">
            <v>0</v>
          </cell>
          <cell r="AR43">
            <v>5.0000000000000009</v>
          </cell>
          <cell r="AS43">
            <v>0</v>
          </cell>
          <cell r="AU43">
            <v>-0.97171812498917731</v>
          </cell>
          <cell r="AV43">
            <v>0</v>
          </cell>
          <cell r="AX43">
            <v>19599</v>
          </cell>
          <cell r="AY43">
            <v>0</v>
          </cell>
        </row>
        <row r="44">
          <cell r="F44" t="str">
            <v>Altre maggiorazioni</v>
          </cell>
          <cell r="H44">
            <v>212672</v>
          </cell>
          <cell r="J44">
            <v>99.298237422668379</v>
          </cell>
          <cell r="L44">
            <v>0.25</v>
          </cell>
          <cell r="M44">
            <v>850688</v>
          </cell>
          <cell r="O44">
            <v>1.0541266031547553E-6</v>
          </cell>
          <cell r="Q44">
            <v>6.6967692013672425E-6</v>
          </cell>
          <cell r="S44">
            <v>212672</v>
          </cell>
          <cell r="U44">
            <v>195.63541586814873</v>
          </cell>
          <cell r="W44">
            <v>0.5</v>
          </cell>
          <cell r="X44">
            <v>425344</v>
          </cell>
          <cell r="Z44">
            <v>2.0759180448809364E-6</v>
          </cell>
          <cell r="AB44">
            <v>1.2966080959314384E-5</v>
          </cell>
          <cell r="AD44">
            <v>59262</v>
          </cell>
          <cell r="AF44">
            <v>56.619745222929936</v>
          </cell>
          <cell r="AH44">
            <v>0.33333333333333331</v>
          </cell>
          <cell r="AI44">
            <v>177786</v>
          </cell>
          <cell r="AK44">
            <v>5.6977739621769635E-7</v>
          </cell>
          <cell r="AM44">
            <v>2.9501718680612618E-6</v>
          </cell>
          <cell r="AO44">
            <v>-0.42980110531141763</v>
          </cell>
          <cell r="AP44">
            <v>-0.71058540207725163</v>
          </cell>
          <cell r="AR44">
            <v>0.33333333333333326</v>
          </cell>
          <cell r="AS44">
            <v>-0.33333333333333337</v>
          </cell>
          <cell r="AU44">
            <v>-0.79100915964489915</v>
          </cell>
          <cell r="AV44">
            <v>-0.58201831928979841</v>
          </cell>
          <cell r="AX44">
            <v>-153410</v>
          </cell>
          <cell r="AY44">
            <v>-0.72134554619319891</v>
          </cell>
        </row>
        <row r="45">
          <cell r="F45" t="str">
            <v>Totale</v>
          </cell>
          <cell r="H45">
            <v>409047</v>
          </cell>
          <cell r="J45">
            <v>190.98727675965915</v>
          </cell>
          <cell r="M45">
            <v>0</v>
          </cell>
          <cell r="O45">
            <v>2.0274757591062441E-6</v>
          </cell>
          <cell r="Q45">
            <v>1.2880366722049289E-5</v>
          </cell>
          <cell r="S45">
            <v>266822</v>
          </cell>
          <cell r="U45">
            <v>245.44760444614795</v>
          </cell>
          <cell r="X45">
            <v>0</v>
          </cell>
          <cell r="Z45">
            <v>2.6044829811692238E-6</v>
          </cell>
          <cell r="AB45">
            <v>1.6267471287833766E-5</v>
          </cell>
          <cell r="AD45">
            <v>2467365</v>
          </cell>
          <cell r="AF45">
            <v>2357.3550955414012</v>
          </cell>
          <cell r="AI45">
            <v>0</v>
          </cell>
          <cell r="AK45">
            <v>2.372260141774959E-5</v>
          </cell>
          <cell r="AM45">
            <v>1.2282998905266401E-4</v>
          </cell>
          <cell r="AO45">
            <v>11.342995489212234</v>
          </cell>
          <cell r="AP45">
            <v>8.6043108705858771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X45">
            <v>2200543</v>
          </cell>
          <cell r="AY45">
            <v>8.2472322372218176</v>
          </cell>
        </row>
        <row r="46">
          <cell r="E46" t="str">
            <v>Totale</v>
          </cell>
          <cell r="H46">
            <v>14026909134</v>
          </cell>
          <cell r="J46">
            <v>6549274.721139255</v>
          </cell>
          <cell r="O46">
            <v>6.9525551450984754E-2</v>
          </cell>
          <cell r="Q46">
            <v>0.44168942352048252</v>
          </cell>
          <cell r="S46">
            <v>7169346165</v>
          </cell>
          <cell r="U46">
            <v>6595029.0517439628</v>
          </cell>
          <cell r="Z46">
            <v>6.9980886406868018E-2</v>
          </cell>
          <cell r="AB46">
            <v>0.43709713926017574</v>
          </cell>
          <cell r="AD46">
            <v>7328417033</v>
          </cell>
          <cell r="AF46">
            <v>7001672.3245222932</v>
          </cell>
          <cell r="AK46">
            <v>7.0459423837537644E-2</v>
          </cell>
          <cell r="AM46">
            <v>0.36482214181393774</v>
          </cell>
          <cell r="AO46">
            <v>6.9075985150359218E-2</v>
          </cell>
          <cell r="AP46">
            <v>6.1659057084941765E-2</v>
          </cell>
          <cell r="AR46">
            <v>0</v>
          </cell>
          <cell r="AS46">
            <v>0</v>
          </cell>
          <cell r="AU46">
            <v>0</v>
          </cell>
          <cell r="AV46">
            <v>0</v>
          </cell>
          <cell r="AX46">
            <v>159070868</v>
          </cell>
          <cell r="AY46">
            <v>2.2187639477720768E-2</v>
          </cell>
        </row>
        <row r="47">
          <cell r="H47">
            <v>0</v>
          </cell>
          <cell r="L47">
            <v>0</v>
          </cell>
          <cell r="M47">
            <v>0</v>
          </cell>
          <cell r="S47">
            <v>0</v>
          </cell>
          <cell r="W47">
            <v>0</v>
          </cell>
          <cell r="X47">
            <v>0</v>
          </cell>
          <cell r="AD47">
            <v>0</v>
          </cell>
          <cell r="AH47">
            <v>0</v>
          </cell>
          <cell r="AI47">
            <v>0</v>
          </cell>
        </row>
        <row r="48">
          <cell r="H48">
            <v>0</v>
          </cell>
          <cell r="L48">
            <v>0</v>
          </cell>
          <cell r="M48">
            <v>0</v>
          </cell>
          <cell r="S48">
            <v>0</v>
          </cell>
          <cell r="W48">
            <v>0</v>
          </cell>
          <cell r="X48">
            <v>0</v>
          </cell>
          <cell r="AD48">
            <v>0</v>
          </cell>
          <cell r="AH48">
            <v>0</v>
          </cell>
          <cell r="AI48">
            <v>0</v>
          </cell>
        </row>
        <row r="50">
          <cell r="E50" t="str">
            <v>Indennità</v>
          </cell>
          <cell r="F50" t="str">
            <v>Indennità di turno</v>
          </cell>
          <cell r="H50">
            <v>0</v>
          </cell>
          <cell r="J50">
            <v>0</v>
          </cell>
          <cell r="M50">
            <v>0</v>
          </cell>
          <cell r="O50">
            <v>0</v>
          </cell>
          <cell r="Q50">
            <v>0</v>
          </cell>
          <cell r="S50">
            <v>0</v>
          </cell>
          <cell r="U50">
            <v>0</v>
          </cell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F50">
            <v>0</v>
          </cell>
          <cell r="AI50">
            <v>0</v>
          </cell>
          <cell r="AK50">
            <v>0</v>
          </cell>
          <cell r="AM50">
            <v>0</v>
          </cell>
          <cell r="AO50">
            <v>0</v>
          </cell>
          <cell r="AP50">
            <v>0</v>
          </cell>
          <cell r="AR50">
            <v>0</v>
          </cell>
          <cell r="AS50">
            <v>0</v>
          </cell>
          <cell r="AU50">
            <v>0</v>
          </cell>
          <cell r="AV50">
            <v>0</v>
          </cell>
          <cell r="AX50">
            <v>0</v>
          </cell>
          <cell r="AY50">
            <v>0</v>
          </cell>
        </row>
        <row r="51">
          <cell r="F51" t="str">
            <v>Reperibilità</v>
          </cell>
          <cell r="H51">
            <v>3133920819</v>
          </cell>
          <cell r="J51">
            <v>1463252.3959379012</v>
          </cell>
          <cell r="L51">
            <v>650</v>
          </cell>
          <cell r="M51">
            <v>4821416.6446153848</v>
          </cell>
          <cell r="O51">
            <v>1.5533541357058938E-2</v>
          </cell>
          <cell r="Q51">
            <v>9.8683157257197965E-2</v>
          </cell>
          <cell r="S51">
            <v>1654456143</v>
          </cell>
          <cell r="U51">
            <v>1521922.0939823687</v>
          </cell>
          <cell r="W51">
            <v>673.83333333333337</v>
          </cell>
          <cell r="X51">
            <v>2455289.8486272567</v>
          </cell>
          <cell r="Z51">
            <v>1.61493537546918E-2</v>
          </cell>
          <cell r="AB51">
            <v>0.10086806111652223</v>
          </cell>
          <cell r="AD51">
            <v>1199854328</v>
          </cell>
          <cell r="AF51">
            <v>1146357.6382165605</v>
          </cell>
          <cell r="AH51">
            <v>482.16666666666669</v>
          </cell>
          <cell r="AI51">
            <v>2488463.867265814</v>
          </cell>
          <cell r="AK51">
            <v>1.1536058095379395E-2</v>
          </cell>
          <cell r="AM51">
            <v>5.9730965614342241E-2</v>
          </cell>
          <cell r="AO51">
            <v>-0.216568760523519</v>
          </cell>
          <cell r="AP51">
            <v>-0.24676982957983071</v>
          </cell>
          <cell r="AR51">
            <v>-0.2582051282051282</v>
          </cell>
          <cell r="AS51">
            <v>-0.28444224585703687</v>
          </cell>
          <cell r="AU51">
            <v>-0.48387288411488771</v>
          </cell>
          <cell r="AV51">
            <v>1.35112433495804E-2</v>
          </cell>
          <cell r="AX51">
            <v>-454601815</v>
          </cell>
          <cell r="AY51">
            <v>-0.27477417091013212</v>
          </cell>
        </row>
        <row r="52">
          <cell r="F52" t="str">
            <v>Mutamento temp. mansioni</v>
          </cell>
          <cell r="H52">
            <v>2224859</v>
          </cell>
          <cell r="J52">
            <v>1038.8042488619119</v>
          </cell>
          <cell r="L52">
            <v>1.25</v>
          </cell>
          <cell r="M52">
            <v>1779887.2</v>
          </cell>
          <cell r="O52">
            <v>1.1027700215205977E-5</v>
          </cell>
          <cell r="Q52">
            <v>7.0057963571061168E-5</v>
          </cell>
          <cell r="S52">
            <v>1591895</v>
          </cell>
          <cell r="U52">
            <v>1464.3725565350712</v>
          </cell>
          <cell r="W52">
            <v>1.1666666666666667</v>
          </cell>
          <cell r="X52">
            <v>1364481.4285714284</v>
          </cell>
          <cell r="Z52">
            <v>1.553868659746341E-5</v>
          </cell>
          <cell r="AB52">
            <v>9.7053864395537618E-5</v>
          </cell>
          <cell r="AD52">
            <v>739028</v>
          </cell>
          <cell r="AF52">
            <v>706.07770700636945</v>
          </cell>
          <cell r="AH52">
            <v>0.5</v>
          </cell>
          <cell r="AI52">
            <v>1478056</v>
          </cell>
          <cell r="AK52">
            <v>7.105420835813366E-6</v>
          </cell>
          <cell r="AM52">
            <v>3.6790179462548987E-5</v>
          </cell>
          <cell r="AO52">
            <v>-0.32029763280239698</v>
          </cell>
          <cell r="AP52">
            <v>-0.5178291863943032</v>
          </cell>
          <cell r="AR52">
            <v>-0.6</v>
          </cell>
          <cell r="AS52">
            <v>-0.57142857142857151</v>
          </cell>
          <cell r="AU52">
            <v>-0.16957883623186906</v>
          </cell>
          <cell r="AV52">
            <v>8.3236436238989936E-2</v>
          </cell>
          <cell r="AX52">
            <v>-852867</v>
          </cell>
          <cell r="AY52">
            <v>-0.53575581304043296</v>
          </cell>
        </row>
        <row r="53">
          <cell r="F53" t="str">
            <v xml:space="preserve">  .Altre indennità</v>
          </cell>
        </row>
        <row r="54">
          <cell r="F54" t="str">
            <v>Indennità di trasferimento</v>
          </cell>
          <cell r="H54">
            <v>9641880592</v>
          </cell>
          <cell r="J54">
            <v>4501870.2425586553</v>
          </cell>
          <cell r="L54">
            <v>754</v>
          </cell>
          <cell r="M54">
            <v>12787640.042440318</v>
          </cell>
          <cell r="O54">
            <v>4.7790789744154009E-2</v>
          </cell>
          <cell r="Q54">
            <v>0.30361048465132295</v>
          </cell>
          <cell r="S54">
            <v>5082828519</v>
          </cell>
          <cell r="U54">
            <v>4675656.7441931777</v>
          </cell>
          <cell r="W54">
            <v>729</v>
          </cell>
          <cell r="X54">
            <v>6972329.9300411521</v>
          </cell>
          <cell r="Z54">
            <v>4.9614126173767793E-2</v>
          </cell>
          <cell r="AB54">
            <v>0.30988736683562496</v>
          </cell>
          <cell r="AD54">
            <v>9072798516</v>
          </cell>
          <cell r="AF54">
            <v>8668278.8369426746</v>
          </cell>
          <cell r="AH54">
            <v>770.5</v>
          </cell>
          <cell r="AI54">
            <v>11775208.975989617</v>
          </cell>
          <cell r="AK54">
            <v>8.7230864885664658E-2</v>
          </cell>
          <cell r="AM54">
            <v>0.45166067541580035</v>
          </cell>
          <cell r="AO54">
            <v>0.92548393665296425</v>
          </cell>
          <cell r="AP54">
            <v>0.85391685300851916</v>
          </cell>
          <cell r="AR54">
            <v>2.1883289124668436E-2</v>
          </cell>
          <cell r="AS54">
            <v>5.6927297668038411E-2</v>
          </cell>
          <cell r="AU54">
            <v>-7.917262787274186E-2</v>
          </cell>
          <cell r="AV54">
            <v>0.68884850460886293</v>
          </cell>
          <cell r="AX54">
            <v>3989969997</v>
          </cell>
          <cell r="AY54">
            <v>0.78499008614695309</v>
          </cell>
        </row>
        <row r="55">
          <cell r="F55" t="str">
            <v>Compenso letture</v>
          </cell>
          <cell r="H55">
            <v>0</v>
          </cell>
          <cell r="J55">
            <v>0</v>
          </cell>
          <cell r="L55">
            <v>0</v>
          </cell>
          <cell r="M55">
            <v>0</v>
          </cell>
          <cell r="O55">
            <v>0</v>
          </cell>
          <cell r="Q55">
            <v>0</v>
          </cell>
          <cell r="S55">
            <v>0</v>
          </cell>
          <cell r="U55">
            <v>0</v>
          </cell>
          <cell r="W55">
            <v>0</v>
          </cell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F55">
            <v>0</v>
          </cell>
          <cell r="AH55">
            <v>0</v>
          </cell>
          <cell r="AI55">
            <v>0</v>
          </cell>
          <cell r="AK55">
            <v>0</v>
          </cell>
          <cell r="AM55">
            <v>0</v>
          </cell>
          <cell r="AO55">
            <v>0</v>
          </cell>
          <cell r="AP55">
            <v>0</v>
          </cell>
          <cell r="AR55">
            <v>0</v>
          </cell>
          <cell r="AS55">
            <v>0</v>
          </cell>
          <cell r="AU55">
            <v>0</v>
          </cell>
          <cell r="AV55">
            <v>0</v>
          </cell>
          <cell r="AX55">
            <v>0</v>
          </cell>
          <cell r="AY55">
            <v>0</v>
          </cell>
        </row>
        <row r="56">
          <cell r="F56" t="str">
            <v>Guida mezzi</v>
          </cell>
          <cell r="H56">
            <v>315085762</v>
          </cell>
          <cell r="J56">
            <v>147116.03221664528</v>
          </cell>
          <cell r="L56">
            <v>536.75</v>
          </cell>
          <cell r="M56">
            <v>587025.17373078712</v>
          </cell>
          <cell r="O56">
            <v>1.5617490031573865E-3</v>
          </cell>
          <cell r="Q56">
            <v>9.9216475452853659E-3</v>
          </cell>
          <cell r="S56">
            <v>161431320</v>
          </cell>
          <cell r="U56">
            <v>148499.48945956308</v>
          </cell>
          <cell r="W56">
            <v>546.66666666666663</v>
          </cell>
          <cell r="X56">
            <v>295301.19512195123</v>
          </cell>
          <cell r="Z56">
            <v>1.5757513457199293E-3</v>
          </cell>
          <cell r="AB56">
            <v>9.8420646088295018E-3</v>
          </cell>
          <cell r="AD56">
            <v>129751825</v>
          </cell>
          <cell r="AF56">
            <v>123966.71178343949</v>
          </cell>
          <cell r="AH56">
            <v>492.16666666666669</v>
          </cell>
          <cell r="AI56">
            <v>263633.91466305451</v>
          </cell>
          <cell r="AK56">
            <v>1.2475052648070297E-3</v>
          </cell>
          <cell r="AM56">
            <v>6.459285612105699E-3</v>
          </cell>
          <cell r="AO56">
            <v>-0.15735416517430104</v>
          </cell>
          <cell r="AP56">
            <v>-0.16520445804498168</v>
          </cell>
          <cell r="AR56">
            <v>-8.3061636391864577E-2</v>
          </cell>
          <cell r="AS56">
            <v>-9.969512195121942E-2</v>
          </cell>
          <cell r="AU56">
            <v>-0.55089845127500714</v>
          </cell>
          <cell r="AV56">
            <v>-0.10723722416978028</v>
          </cell>
          <cell r="AX56">
            <v>-31679495</v>
          </cell>
          <cell r="AY56">
            <v>-0.19624131797968325</v>
          </cell>
        </row>
        <row r="57">
          <cell r="F57" t="str">
            <v>Turno ad personam</v>
          </cell>
          <cell r="H57">
            <v>0</v>
          </cell>
          <cell r="J57">
            <v>0</v>
          </cell>
          <cell r="L57">
            <v>0</v>
          </cell>
          <cell r="M57">
            <v>0</v>
          </cell>
          <cell r="O57">
            <v>0</v>
          </cell>
          <cell r="Q57">
            <v>0</v>
          </cell>
          <cell r="S57">
            <v>0</v>
          </cell>
          <cell r="U57">
            <v>0</v>
          </cell>
          <cell r="W57">
            <v>0</v>
          </cell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F57">
            <v>0</v>
          </cell>
          <cell r="AH57">
            <v>0</v>
          </cell>
          <cell r="AI57">
            <v>0</v>
          </cell>
          <cell r="AK57">
            <v>0</v>
          </cell>
          <cell r="AM57">
            <v>0</v>
          </cell>
          <cell r="AO57">
            <v>0</v>
          </cell>
          <cell r="AP57">
            <v>0</v>
          </cell>
          <cell r="AR57">
            <v>0</v>
          </cell>
          <cell r="AS57">
            <v>0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</row>
        <row r="58">
          <cell r="F58" t="str">
            <v>Indennità ad personam</v>
          </cell>
          <cell r="H58">
            <v>182943649</v>
          </cell>
          <cell r="J58">
            <v>85417.8354149644</v>
          </cell>
          <cell r="L58">
            <v>256.83333333333331</v>
          </cell>
          <cell r="M58">
            <v>712304.92796885141</v>
          </cell>
          <cell r="O58">
            <v>9.067755383365269E-4</v>
          </cell>
          <cell r="Q58">
            <v>5.7606614608831401E-3</v>
          </cell>
          <cell r="S58">
            <v>85765209</v>
          </cell>
          <cell r="U58">
            <v>78894.787888079722</v>
          </cell>
          <cell r="W58">
            <v>260.66666666666669</v>
          </cell>
          <cell r="X58">
            <v>329022.54092071607</v>
          </cell>
          <cell r="Z58">
            <v>8.371649534780547E-4</v>
          </cell>
          <cell r="AB58">
            <v>5.2288907020506632E-3</v>
          </cell>
          <cell r="AD58">
            <v>107900400</v>
          </cell>
          <cell r="AF58">
            <v>103089.55414012738</v>
          </cell>
          <cell r="AH58">
            <v>256.16666666666669</v>
          </cell>
          <cell r="AI58">
            <v>421211.71112556924</v>
          </cell>
          <cell r="AK58">
            <v>1.0374136708657812E-3</v>
          </cell>
          <cell r="AM58">
            <v>5.3714812971644111E-3</v>
          </cell>
          <cell r="AO58">
            <v>0.20688558354719278</v>
          </cell>
          <cell r="AP58">
            <v>0.30667128842998342</v>
          </cell>
          <cell r="AR58">
            <v>-2.5957170668395673E-3</v>
          </cell>
          <cell r="AS58">
            <v>-1.7263427109974423E-2</v>
          </cell>
          <cell r="AU58">
            <v>-0.40866376942433769</v>
          </cell>
          <cell r="AV58">
            <v>0.2801910469321548</v>
          </cell>
          <cell r="AX58">
            <v>22135191</v>
          </cell>
          <cell r="AY58">
            <v>0.25809056210659964</v>
          </cell>
        </row>
        <row r="59">
          <cell r="F59" t="str">
            <v>Altre indennità</v>
          </cell>
          <cell r="H59">
            <v>34504095</v>
          </cell>
          <cell r="J59">
            <v>16110.234621220965</v>
          </cell>
          <cell r="L59">
            <v>26.416666666666668</v>
          </cell>
          <cell r="M59">
            <v>1306148.7066246057</v>
          </cell>
          <cell r="O59">
            <v>1.7102244045891785E-4</v>
          </cell>
          <cell r="Q59">
            <v>1.0864898092699062E-3</v>
          </cell>
          <cell r="S59">
            <v>17196705</v>
          </cell>
          <cell r="U59">
            <v>15819.123035645842</v>
          </cell>
          <cell r="W59">
            <v>27.166666666666668</v>
          </cell>
          <cell r="X59">
            <v>633007.54601226992</v>
          </cell>
          <cell r="Z59">
            <v>1.6785919266285276E-4</v>
          </cell>
          <cell r="AB59">
            <v>1.0484401767202381E-3</v>
          </cell>
          <cell r="AD59">
            <v>33922198</v>
          </cell>
          <cell r="AF59">
            <v>32409.743312101909</v>
          </cell>
          <cell r="AH59">
            <v>50</v>
          </cell>
          <cell r="AI59">
            <v>678443.96</v>
          </cell>
          <cell r="AK59">
            <v>3.2614663106916988E-4</v>
          </cell>
          <cell r="AM59">
            <v>1.6887097000169416E-3</v>
          </cell>
          <cell r="AO59">
            <v>1.0117486848646302</v>
          </cell>
          <cell r="AP59">
            <v>1.0487699121545346</v>
          </cell>
          <cell r="AR59">
            <v>0.89274447949526803</v>
          </cell>
          <cell r="AS59">
            <v>0.84049079754601219</v>
          </cell>
          <cell r="AU59">
            <v>-0.48057678535451132</v>
          </cell>
          <cell r="AV59">
            <v>7.1778629297492333E-2</v>
          </cell>
          <cell r="AX59">
            <v>16725493</v>
          </cell>
          <cell r="AY59">
            <v>0.97259870422851358</v>
          </cell>
        </row>
        <row r="60">
          <cell r="F60" t="str">
            <v>Totale</v>
          </cell>
          <cell r="H60">
            <v>10174414098</v>
          </cell>
          <cell r="J60">
            <v>4750514.3448114861</v>
          </cell>
          <cell r="O60">
            <v>5.0430336726106841E-2</v>
          </cell>
          <cell r="Q60">
            <v>0.32037928346676137</v>
          </cell>
          <cell r="S60">
            <v>5347221753</v>
          </cell>
          <cell r="U60">
            <v>4918870.1445764666</v>
          </cell>
          <cell r="Z60">
            <v>5.2194901665628637E-2</v>
          </cell>
          <cell r="AB60">
            <v>0.3260067623232254</v>
          </cell>
          <cell r="AD60">
            <v>9344372939</v>
          </cell>
          <cell r="AF60">
            <v>8927744.8461783435</v>
          </cell>
          <cell r="AK60">
            <v>8.984193045240664E-2</v>
          </cell>
          <cell r="AM60">
            <v>0.46518015202508745</v>
          </cell>
          <cell r="AO60">
            <v>0.87932173195713648</v>
          </cell>
          <cell r="AP60">
            <v>0.81499909202157972</v>
          </cell>
          <cell r="AR60">
            <v>0</v>
          </cell>
          <cell r="AS60">
            <v>0</v>
          </cell>
          <cell r="AU60">
            <v>0</v>
          </cell>
          <cell r="AV60">
            <v>0</v>
          </cell>
          <cell r="AX60">
            <v>3997151186</v>
          </cell>
          <cell r="AY60">
            <v>0.74751924843166306</v>
          </cell>
        </row>
        <row r="61">
          <cell r="E61" t="str">
            <v>Totale</v>
          </cell>
          <cell r="H61">
            <v>13310559776</v>
          </cell>
          <cell r="J61">
            <v>6214805.54499825</v>
          </cell>
          <cell r="O61">
            <v>6.5974905783380985E-2</v>
          </cell>
          <cell r="Q61">
            <v>0.41913249868753044</v>
          </cell>
          <cell r="S61">
            <v>7003269791</v>
          </cell>
          <cell r="U61">
            <v>6442256.6111153709</v>
          </cell>
          <cell r="Z61">
            <v>6.8359794106917907E-2</v>
          </cell>
          <cell r="AB61">
            <v>0.42697187730414321</v>
          </cell>
          <cell r="AD61">
            <v>10544966295</v>
          </cell>
          <cell r="AF61">
            <v>10074808.56210191</v>
          </cell>
          <cell r="AK61">
            <v>0.10138509396862184</v>
          </cell>
          <cell r="AM61">
            <v>0.52494790781889222</v>
          </cell>
          <cell r="AO61">
            <v>0.62109795538337265</v>
          </cell>
          <cell r="AP61">
            <v>0.56386328118612805</v>
          </cell>
          <cell r="AR61">
            <v>0</v>
          </cell>
          <cell r="AS61">
            <v>0</v>
          </cell>
          <cell r="AU61">
            <v>0</v>
          </cell>
          <cell r="AV61">
            <v>0</v>
          </cell>
          <cell r="AX61">
            <v>3541696504</v>
          </cell>
          <cell r="AY61">
            <v>0.50572041484843033</v>
          </cell>
        </row>
        <row r="63">
          <cell r="E63" t="str">
            <v>Rimborsi</v>
          </cell>
          <cell r="F63" t="str">
            <v>Rimborsi forfait</v>
          </cell>
          <cell r="H63">
            <v>1508831836</v>
          </cell>
          <cell r="J63">
            <v>704485.50764561689</v>
          </cell>
          <cell r="L63">
            <v>1104.75</v>
          </cell>
          <cell r="M63">
            <v>1365767.6723240551</v>
          </cell>
          <cell r="O63">
            <v>7.4786515291831212E-3</v>
          </cell>
          <cell r="Q63">
            <v>4.7511184214975126E-2</v>
          </cell>
          <cell r="S63">
            <v>738272232</v>
          </cell>
          <cell r="U63">
            <v>679131.22146416258</v>
          </cell>
          <cell r="W63">
            <v>1168</v>
          </cell>
          <cell r="X63">
            <v>632082.39041095891</v>
          </cell>
          <cell r="Z63">
            <v>7.2063677796951409E-3</v>
          </cell>
          <cell r="AB63">
            <v>4.501061507920992E-2</v>
          </cell>
          <cell r="AD63">
            <v>710444976</v>
          </cell>
          <cell r="AF63">
            <v>678769.08535031846</v>
          </cell>
          <cell r="AH63">
            <v>1154.8333333333333</v>
          </cell>
          <cell r="AI63">
            <v>615192.64771251264</v>
          </cell>
          <cell r="AK63">
            <v>6.83060795419027E-3</v>
          </cell>
          <cell r="AM63">
            <v>3.5367263710314505E-2</v>
          </cell>
          <cell r="AO63">
            <v>-3.6503834381550929E-2</v>
          </cell>
          <cell r="AP63">
            <v>-5.3323437709633143E-4</v>
          </cell>
          <cell r="AR63">
            <v>4.5334540242890478E-2</v>
          </cell>
          <cell r="AS63">
            <v>-1.1272831050228376E-2</v>
          </cell>
          <cell r="AU63">
            <v>-0.54956274029705832</v>
          </cell>
          <cell r="AV63">
            <v>-2.672079297679076E-2</v>
          </cell>
          <cell r="AX63">
            <v>-27827256</v>
          </cell>
          <cell r="AY63">
            <v>-3.7692405042263594E-2</v>
          </cell>
        </row>
        <row r="64">
          <cell r="F64" t="str">
            <v>Rimborsi chilometrici</v>
          </cell>
          <cell r="H64">
            <v>2911102504</v>
          </cell>
          <cell r="J64">
            <v>1359216.7638613284</v>
          </cell>
          <cell r="L64">
            <v>841.33333333333337</v>
          </cell>
          <cell r="M64">
            <v>3460105.9873217116</v>
          </cell>
          <cell r="O64">
            <v>1.4429123692713767E-2</v>
          </cell>
          <cell r="Q64">
            <v>9.1666893577011826E-2</v>
          </cell>
          <cell r="S64">
            <v>1491292291</v>
          </cell>
          <cell r="U64">
            <v>1371828.8610195478</v>
          </cell>
          <cell r="W64">
            <v>893.16666666666663</v>
          </cell>
          <cell r="X64">
            <v>1669668.5474902035</v>
          </cell>
          <cell r="Z64">
            <v>1.4556690946992233E-2</v>
          </cell>
          <cell r="AB64">
            <v>9.0920368356471118E-2</v>
          </cell>
          <cell r="AD64">
            <v>1503814942</v>
          </cell>
          <cell r="AF64">
            <v>1436765.8681528661</v>
          </cell>
          <cell r="AH64">
            <v>868.5</v>
          </cell>
          <cell r="AI64">
            <v>1731508.2809441567</v>
          </cell>
          <cell r="AK64">
            <v>1.4458502278796295E-2</v>
          </cell>
          <cell r="AM64">
            <v>7.4862686656855623E-2</v>
          </cell>
          <cell r="AO64">
            <v>5.7054258270941675E-2</v>
          </cell>
          <cell r="AP64">
            <v>4.7336084681187524E-2</v>
          </cell>
          <cell r="AR64">
            <v>3.2290015847860495E-2</v>
          </cell>
          <cell r="AS64">
            <v>-2.7617092741183014E-2</v>
          </cell>
          <cell r="AU64">
            <v>-0.49957940962252795</v>
          </cell>
          <cell r="AV64">
            <v>3.70371314395955E-2</v>
          </cell>
          <cell r="AX64">
            <v>12522651</v>
          </cell>
          <cell r="AY64">
            <v>8.3971808045777661E-3</v>
          </cell>
        </row>
        <row r="65">
          <cell r="F65" t="str">
            <v>Altri rimborsi</v>
          </cell>
          <cell r="H65">
            <v>0</v>
          </cell>
          <cell r="J65">
            <v>0</v>
          </cell>
          <cell r="L65">
            <v>0</v>
          </cell>
          <cell r="M65">
            <v>0</v>
          </cell>
          <cell r="O65">
            <v>0</v>
          </cell>
          <cell r="Q65">
            <v>0</v>
          </cell>
          <cell r="S65">
            <v>0</v>
          </cell>
          <cell r="U65">
            <v>0</v>
          </cell>
          <cell r="W65">
            <v>0</v>
          </cell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F65">
            <v>0</v>
          </cell>
          <cell r="AH65">
            <v>0</v>
          </cell>
          <cell r="AI65">
            <v>0</v>
          </cell>
          <cell r="AK65">
            <v>0</v>
          </cell>
          <cell r="AM65">
            <v>0</v>
          </cell>
          <cell r="AO65">
            <v>0</v>
          </cell>
          <cell r="AP65">
            <v>0</v>
          </cell>
          <cell r="AR65">
            <v>0</v>
          </cell>
          <cell r="AS65">
            <v>0</v>
          </cell>
          <cell r="AU65">
            <v>0</v>
          </cell>
          <cell r="AV65">
            <v>0</v>
          </cell>
          <cell r="AX65">
            <v>0</v>
          </cell>
          <cell r="AY65">
            <v>0</v>
          </cell>
        </row>
        <row r="66">
          <cell r="E66" t="str">
            <v>Totale</v>
          </cell>
          <cell r="H66">
            <v>4419934340</v>
          </cell>
          <cell r="J66">
            <v>2063702.2715069454</v>
          </cell>
          <cell r="O66">
            <v>2.1907775221896891E-2</v>
          </cell>
          <cell r="Q66">
            <v>0.13917807779198696</v>
          </cell>
          <cell r="S66">
            <v>2229564523</v>
          </cell>
          <cell r="U66">
            <v>2050960.0824837105</v>
          </cell>
          <cell r="Z66">
            <v>2.1763058726687375E-2</v>
          </cell>
          <cell r="AB66">
            <v>0.13593098343568105</v>
          </cell>
          <cell r="AD66">
            <v>2214259918</v>
          </cell>
          <cell r="AF66">
            <v>2115534.9535031845</v>
          </cell>
          <cell r="AK66">
            <v>2.1289110232986564E-2</v>
          </cell>
          <cell r="AM66">
            <v>0.11022995036717012</v>
          </cell>
          <cell r="AO66">
            <v>2.5116356517061997E-2</v>
          </cell>
          <cell r="AP66">
            <v>3.1485191531018926E-2</v>
          </cell>
          <cell r="AR66">
            <v>0</v>
          </cell>
          <cell r="AS66">
            <v>0</v>
          </cell>
          <cell r="AU66">
            <v>0</v>
          </cell>
          <cell r="AV66">
            <v>0</v>
          </cell>
          <cell r="AX66">
            <v>-15304605</v>
          </cell>
          <cell r="AY66">
            <v>-6.8643920559907472E-3</v>
          </cell>
        </row>
        <row r="67">
          <cell r="H67">
            <v>31757403250</v>
          </cell>
          <cell r="J67">
            <v>14827782.537644451</v>
          </cell>
          <cell r="O67">
            <v>0.15740823245626265</v>
          </cell>
          <cell r="Q67">
            <v>1</v>
          </cell>
          <cell r="S67">
            <v>16402180479</v>
          </cell>
          <cell r="U67">
            <v>15088245.745343044</v>
          </cell>
          <cell r="Z67">
            <v>0.1601037392404733</v>
          </cell>
          <cell r="AB67">
            <v>1</v>
          </cell>
          <cell r="AD67">
            <v>20087643246</v>
          </cell>
          <cell r="AF67">
            <v>19192015.840127386</v>
          </cell>
          <cell r="AK67">
            <v>0.19313362803914605</v>
          </cell>
          <cell r="AM67">
            <v>1</v>
          </cell>
          <cell r="AO67">
            <v>0.2943281162509036</v>
          </cell>
          <cell r="AP67">
            <v>0.27198457422069505</v>
          </cell>
          <cell r="AR67">
            <v>0</v>
          </cell>
          <cell r="AS67">
            <v>0</v>
          </cell>
          <cell r="AU67">
            <v>0</v>
          </cell>
          <cell r="AV67">
            <v>0</v>
          </cell>
          <cell r="AX67">
            <v>3685462767</v>
          </cell>
          <cell r="AY67">
            <v>0.22469346509865337</v>
          </cell>
        </row>
        <row r="69">
          <cell r="F69" t="str">
            <v>Trattenute e rimborsi (C)</v>
          </cell>
          <cell r="H69">
            <v>401141000</v>
          </cell>
          <cell r="J69">
            <v>187295.90288315629</v>
          </cell>
          <cell r="L69">
            <v>439.58333333333331</v>
          </cell>
          <cell r="M69">
            <v>912548.24644549761</v>
          </cell>
          <cell r="O69">
            <v>1.9882890070912094E-3</v>
          </cell>
          <cell r="Q69">
            <v>1</v>
          </cell>
          <cell r="S69">
            <v>166453694</v>
          </cell>
          <cell r="U69">
            <v>153119.53453430434</v>
          </cell>
          <cell r="W69">
            <v>459.66666666666669</v>
          </cell>
          <cell r="X69">
            <v>362118.26105873822</v>
          </cell>
          <cell r="Z69">
            <v>1.624775367757343E-3</v>
          </cell>
          <cell r="AB69">
            <v>1</v>
          </cell>
          <cell r="AD69">
            <v>244218185</v>
          </cell>
          <cell r="AF69">
            <v>233329.47611464967</v>
          </cell>
          <cell r="AH69">
            <v>527</v>
          </cell>
          <cell r="AI69">
            <v>463412.1157495256</v>
          </cell>
          <cell r="AK69">
            <v>2.3480476790913515E-3</v>
          </cell>
          <cell r="AM69">
            <v>1</v>
          </cell>
          <cell r="AO69">
            <v>0.24577992643123231</v>
          </cell>
          <cell r="AP69">
            <v>0.52383872393744368</v>
          </cell>
          <cell r="AR69">
            <v>0.1988625592417062</v>
          </cell>
          <cell r="AS69">
            <v>0.14648295866569974</v>
          </cell>
          <cell r="AU69">
            <v>-0.49217795600990932</v>
          </cell>
          <cell r="AV69">
            <v>0.27972589505602641</v>
          </cell>
          <cell r="AX69">
            <v>77764491</v>
          </cell>
          <cell r="AY69">
            <v>0.46718393044494405</v>
          </cell>
        </row>
        <row r="71">
          <cell r="F71" t="str">
            <v>Totale lordo pagato (D)</v>
          </cell>
          <cell r="H71">
            <v>201751857285</v>
          </cell>
          <cell r="J71">
            <v>94199536.493521646</v>
          </cell>
          <cell r="O71">
            <v>1</v>
          </cell>
          <cell r="S71">
            <v>104830900935</v>
          </cell>
          <cell r="U71">
            <v>94240433.214871615</v>
          </cell>
          <cell r="Z71">
            <v>1</v>
          </cell>
          <cell r="AD71">
            <v>106262075326</v>
          </cell>
          <cell r="AF71">
            <v>99371694.27707006</v>
          </cell>
          <cell r="AK71">
            <v>1</v>
          </cell>
          <cell r="AO71">
            <v>5.4906403747582322E-2</v>
          </cell>
          <cell r="AP71">
            <v>5.4448614964438709E-2</v>
          </cell>
          <cell r="AR71">
            <v>0</v>
          </cell>
          <cell r="AS71">
            <v>0</v>
          </cell>
          <cell r="AU71">
            <v>0</v>
          </cell>
          <cell r="AV71">
            <v>0</v>
          </cell>
          <cell r="AX71">
            <v>1431174391</v>
          </cell>
          <cell r="AY71">
            <v>1.3652218746907405E-2</v>
          </cell>
        </row>
        <row r="73">
          <cell r="F73" t="str">
            <v>Una tantum</v>
          </cell>
          <cell r="H73">
            <v>2449392013</v>
          </cell>
          <cell r="J73">
            <v>1143640.4869849423</v>
          </cell>
          <cell r="L73">
            <v>3037</v>
          </cell>
          <cell r="M73">
            <v>806516.96180441231</v>
          </cell>
          <cell r="S73">
            <v>2168833555</v>
          </cell>
          <cell r="U73">
            <v>997547.05481027218</v>
          </cell>
          <cell r="W73">
            <v>2346</v>
          </cell>
          <cell r="X73">
            <v>924481.48124467174</v>
          </cell>
          <cell r="Z73">
            <v>1.058512806849931E-2</v>
          </cell>
          <cell r="AB73">
            <v>1.2627326889870661E-2</v>
          </cell>
          <cell r="AD73">
            <v>32497301</v>
          </cell>
          <cell r="AF73">
            <v>15524.188375796177</v>
          </cell>
          <cell r="AH73">
            <v>44</v>
          </cell>
          <cell r="AI73">
            <v>738575.02272727271</v>
          </cell>
          <cell r="AK73">
            <v>1.5622344460094781E-4</v>
          </cell>
          <cell r="AM73">
            <v>1.941825809131408E-4</v>
          </cell>
          <cell r="AO73" t="str">
            <v>Non Sign.</v>
          </cell>
          <cell r="AP73" t="str">
            <v>Non Sign.</v>
          </cell>
          <cell r="AR73" t="str">
            <v>Non Sign.</v>
          </cell>
          <cell r="AS73" t="str">
            <v>Non Sign.</v>
          </cell>
          <cell r="AU73" t="str">
            <v>Non Sign.</v>
          </cell>
          <cell r="AV73" t="str">
            <v>Non Sign.</v>
          </cell>
          <cell r="AX73">
            <v>-2136336254</v>
          </cell>
          <cell r="AY73" t="str">
            <v>Non Sign.</v>
          </cell>
        </row>
        <row r="75">
          <cell r="E75" t="str">
            <v>Contr.</v>
          </cell>
          <cell r="F75" t="str">
            <v>.Oneri sociali obbligatori</v>
          </cell>
        </row>
        <row r="76">
          <cell r="F76" t="str">
            <v>SSN/Varie/Inpdap</v>
          </cell>
          <cell r="H76">
            <v>134927006</v>
          </cell>
          <cell r="J76">
            <v>62998.48535076456</v>
          </cell>
          <cell r="S76">
            <v>69025195</v>
          </cell>
          <cell r="U76">
            <v>63495.771559984678</v>
          </cell>
          <cell r="Z76">
            <v>6.7376357890049175E-4</v>
          </cell>
          <cell r="AB76">
            <v>4.2082938355893704E-3</v>
          </cell>
          <cell r="AD76">
            <v>39616693</v>
          </cell>
          <cell r="AF76">
            <v>37850.343630573247</v>
          </cell>
          <cell r="AO76">
            <v>-0.39918644996258013</v>
          </cell>
          <cell r="AP76">
            <v>-0.40389190176520817</v>
          </cell>
          <cell r="AX76">
            <v>-29408502</v>
          </cell>
          <cell r="AY76">
            <v>-0.42605460223618347</v>
          </cell>
        </row>
        <row r="77">
          <cell r="F77" t="str">
            <v>F.do Gar. TFR</v>
          </cell>
          <cell r="H77">
            <v>402061308</v>
          </cell>
          <cell r="J77">
            <v>187725.60196101319</v>
          </cell>
          <cell r="S77">
            <v>209215603</v>
          </cell>
          <cell r="U77">
            <v>192455.90157148335</v>
          </cell>
          <cell r="Z77">
            <v>2.0421797205948415E-3</v>
          </cell>
          <cell r="AB77">
            <v>1.2755353062226233E-2</v>
          </cell>
          <cell r="AD77">
            <v>204873640</v>
          </cell>
          <cell r="AF77">
            <v>195739.14649681526</v>
          </cell>
          <cell r="AO77">
            <v>4.2687542093839272E-2</v>
          </cell>
          <cell r="AP77">
            <v>1.7059725882775385E-2</v>
          </cell>
          <cell r="AX77">
            <v>-4341963</v>
          </cell>
          <cell r="AY77">
            <v>-2.0753533377718486E-2</v>
          </cell>
        </row>
        <row r="78">
          <cell r="F78" t="str">
            <v>TBC/DS/ENAOLI</v>
          </cell>
          <cell r="H78">
            <v>1025261828</v>
          </cell>
          <cell r="J78">
            <v>478702.84953892842</v>
          </cell>
          <cell r="S78">
            <v>533502597</v>
          </cell>
          <cell r="U78">
            <v>490765.13330778078</v>
          </cell>
          <cell r="Z78">
            <v>5.2075857099342744E-3</v>
          </cell>
          <cell r="AB78">
            <v>3.2526321587733581E-2</v>
          </cell>
          <cell r="AD78">
            <v>72662514</v>
          </cell>
          <cell r="AF78">
            <v>69422.784076433119</v>
          </cell>
          <cell r="AO78">
            <v>-0.85497729093674923</v>
          </cell>
          <cell r="AP78">
            <v>-0.85854173541522771</v>
          </cell>
          <cell r="AX78">
            <v>-460840083</v>
          </cell>
          <cell r="AY78">
            <v>-0.86380101163781209</v>
          </cell>
        </row>
        <row r="79">
          <cell r="F79" t="str">
            <v>CUAAF</v>
          </cell>
          <cell r="H79">
            <v>12463900193</v>
          </cell>
          <cell r="J79">
            <v>5819493.4950391026</v>
          </cell>
          <cell r="S79">
            <v>6485683423</v>
          </cell>
          <cell r="U79">
            <v>5966132.7003449602</v>
          </cell>
          <cell r="Z79">
            <v>6.3307568702936245E-2</v>
          </cell>
          <cell r="AB79">
            <v>0.39541592846778723</v>
          </cell>
          <cell r="AD79">
            <v>6351082726</v>
          </cell>
          <cell r="AF79">
            <v>6067913.4324840754</v>
          </cell>
          <cell r="AO79">
            <v>4.2687553076009341E-2</v>
          </cell>
          <cell r="AP79">
            <v>1.7059749967215831E-2</v>
          </cell>
          <cell r="AX79">
            <v>-134600697</v>
          </cell>
          <cell r="AY79">
            <v>-2.0753510188713385E-2</v>
          </cell>
        </row>
        <row r="80">
          <cell r="F80" t="str">
            <v>Gescal</v>
          </cell>
          <cell r="H80">
            <v>703612932</v>
          </cell>
          <cell r="J80">
            <v>328522.43819306645</v>
          </cell>
          <cell r="S80">
            <v>366130126</v>
          </cell>
          <cell r="U80">
            <v>336800.42253737064</v>
          </cell>
          <cell r="Z80">
            <v>3.5738420447352297E-3</v>
          </cell>
          <cell r="AB80">
            <v>2.2322039832982133E-2</v>
          </cell>
          <cell r="AD80">
            <v>0</v>
          </cell>
          <cell r="AF80">
            <v>0</v>
          </cell>
          <cell r="AO80">
            <v>-1</v>
          </cell>
          <cell r="AP80">
            <v>-1</v>
          </cell>
          <cell r="AX80">
            <v>-366130126</v>
          </cell>
          <cell r="AY80">
            <v>-1</v>
          </cell>
        </row>
        <row r="81">
          <cell r="F81" t="str">
            <v>Lav. Straord.</v>
          </cell>
          <cell r="H81">
            <v>124291</v>
          </cell>
          <cell r="J81">
            <v>58.032450099217925</v>
          </cell>
          <cell r="S81">
            <v>43163</v>
          </cell>
          <cell r="U81">
            <v>39.705327711766962</v>
          </cell>
          <cell r="Z81">
            <v>4.2131945235478037E-7</v>
          </cell>
          <cell r="AB81">
            <v>2.6315403647254308E-6</v>
          </cell>
          <cell r="AD81">
            <v>232695</v>
          </cell>
          <cell r="AF81">
            <v>222.32006369426747</v>
          </cell>
          <cell r="AO81">
            <v>2.8309611831685109</v>
          </cell>
          <cell r="AP81">
            <v>4.5992501889962067</v>
          </cell>
          <cell r="AX81">
            <v>189532</v>
          </cell>
          <cell r="AY81">
            <v>4.391075689826935</v>
          </cell>
        </row>
        <row r="82">
          <cell r="F82" t="str">
            <v>FPE</v>
          </cell>
          <cell r="H82">
            <v>48209191256</v>
          </cell>
          <cell r="J82">
            <v>22509252.366522703</v>
          </cell>
          <cell r="S82">
            <v>24947436747</v>
          </cell>
          <cell r="U82">
            <v>22948964.428056728</v>
          </cell>
          <cell r="Z82">
            <v>0.24351505659712169</v>
          </cell>
          <cell r="AB82">
            <v>1.5209829436361002</v>
          </cell>
          <cell r="AD82">
            <v>24614518572</v>
          </cell>
          <cell r="AF82">
            <v>23517055.960509554</v>
          </cell>
          <cell r="AO82">
            <v>4.477285951468226E-2</v>
          </cell>
          <cell r="AP82">
            <v>2.4754560678925168E-2</v>
          </cell>
          <cell r="AX82">
            <v>-332918175</v>
          </cell>
          <cell r="AY82">
            <v>-1.3344784812012175E-2</v>
          </cell>
        </row>
        <row r="83">
          <cell r="F83" t="str">
            <v>Inail</v>
          </cell>
          <cell r="H83">
            <v>1618774641</v>
          </cell>
          <cell r="J83">
            <v>755818.67211392557</v>
          </cell>
          <cell r="S83">
            <v>832481043</v>
          </cell>
          <cell r="U83">
            <v>765793.21701801463</v>
          </cell>
          <cell r="Z83">
            <v>8.1259517904801893E-3</v>
          </cell>
          <cell r="AB83">
            <v>5.0754291117930332E-2</v>
          </cell>
          <cell r="AD83">
            <v>725651573</v>
          </cell>
          <cell r="AF83">
            <v>693297.68121019111</v>
          </cell>
          <cell r="AO83">
            <v>-8.2719563845745511E-2</v>
          </cell>
          <cell r="AP83">
            <v>-9.4667247236949775E-2</v>
          </cell>
          <cell r="AX83">
            <v>-106829470</v>
          </cell>
          <cell r="AY83">
            <v>-0.12832660983488606</v>
          </cell>
        </row>
        <row r="84">
          <cell r="F84" t="str">
            <v>Contibuto 13° / 14°</v>
          </cell>
          <cell r="H84">
            <v>0</v>
          </cell>
          <cell r="J84">
            <v>0</v>
          </cell>
          <cell r="U84">
            <v>0</v>
          </cell>
          <cell r="Z84">
            <v>0</v>
          </cell>
          <cell r="AB84">
            <v>0</v>
          </cell>
          <cell r="AD84">
            <v>1736759000</v>
          </cell>
          <cell r="AF84">
            <v>1659323.8853503184</v>
          </cell>
          <cell r="AO84">
            <v>0</v>
          </cell>
          <cell r="AP84">
            <v>0</v>
          </cell>
          <cell r="AX84">
            <v>1736759000</v>
          </cell>
          <cell r="AY84">
            <v>0</v>
          </cell>
        </row>
        <row r="85">
          <cell r="F85" t="str">
            <v>13°/14°</v>
          </cell>
          <cell r="H85">
            <v>7513211609</v>
          </cell>
          <cell r="J85">
            <v>3507977.872767597</v>
          </cell>
          <cell r="S85">
            <v>3697266974</v>
          </cell>
          <cell r="U85">
            <v>3401088.8223840557</v>
          </cell>
          <cell r="Z85">
            <v>3.6089486289069252E-2</v>
          </cell>
          <cell r="AB85">
            <v>0.22541313813329125</v>
          </cell>
          <cell r="AD85">
            <v>3473518000</v>
          </cell>
          <cell r="AF85">
            <v>3318647.7707006368</v>
          </cell>
        </row>
        <row r="86">
          <cell r="F86" t="str">
            <v>Totale</v>
          </cell>
          <cell r="H86">
            <v>64557853455</v>
          </cell>
          <cell r="J86">
            <v>30142571.941169605</v>
          </cell>
          <cell r="S86">
            <v>33443517897</v>
          </cell>
          <cell r="U86">
            <v>30764447.279724035</v>
          </cell>
          <cell r="Z86">
            <v>0.32644636946415534</v>
          </cell>
          <cell r="AB86">
            <v>2.0389678030807139</v>
          </cell>
          <cell r="AD86">
            <v>33745397413</v>
          </cell>
          <cell r="AF86">
            <v>32240825.553821653</v>
          </cell>
          <cell r="AO86">
            <v>6.9610968060299871E-2</v>
          </cell>
          <cell r="AP86">
            <v>4.7989754559011895E-2</v>
          </cell>
          <cell r="AX86">
            <v>301879516</v>
          </cell>
          <cell r="AY86">
            <v>9.0265478927705634E-3</v>
          </cell>
        </row>
        <row r="88">
          <cell r="F88" t="str">
            <v>Imponibile TFR</v>
          </cell>
          <cell r="H88">
            <v>182853464118</v>
          </cell>
          <cell r="J88">
            <v>85375727.380880117</v>
          </cell>
          <cell r="S88">
            <v>92787937690</v>
          </cell>
          <cell r="U88">
            <v>85354944.597930238</v>
          </cell>
          <cell r="Z88">
            <v>0.90571468833677637</v>
          </cell>
          <cell r="AB88">
            <v>5.6570489398527233</v>
          </cell>
          <cell r="AD88">
            <v>90181514057</v>
          </cell>
          <cell r="AF88">
            <v>86160682.220063686</v>
          </cell>
        </row>
        <row r="89">
          <cell r="E89" t="str">
            <v>TFR</v>
          </cell>
          <cell r="F89" t="str">
            <v>Accantonamento</v>
          </cell>
          <cell r="H89">
            <v>13544701045.777779</v>
          </cell>
          <cell r="J89">
            <v>6470398.5887473458</v>
          </cell>
          <cell r="AD89">
            <v>6680112152.3703699</v>
          </cell>
          <cell r="AF89">
            <v>6382272.7570417551</v>
          </cell>
          <cell r="AO89">
            <v>-1.3619845902360657E-2</v>
          </cell>
          <cell r="AP89">
            <v>0</v>
          </cell>
          <cell r="AX89">
            <v>6680112152.3703699</v>
          </cell>
          <cell r="AY89">
            <v>0</v>
          </cell>
        </row>
        <row r="90">
          <cell r="F90" t="str">
            <v>TFR Maturato al 31/12 AP</v>
          </cell>
          <cell r="H90">
            <v>170160419149</v>
          </cell>
          <cell r="J90">
            <v>79449244.379129216</v>
          </cell>
          <cell r="S90">
            <v>170160419149</v>
          </cell>
          <cell r="U90">
            <v>156529323.86262938</v>
          </cell>
          <cell r="Z90">
            <v>1.6609571764779225</v>
          </cell>
          <cell r="AB90">
            <v>10.374255994003931</v>
          </cell>
          <cell r="AD90">
            <v>157006348167</v>
          </cell>
          <cell r="AF90">
            <v>150006065.127707</v>
          </cell>
          <cell r="AO90">
            <v>0.88807415728062722</v>
          </cell>
          <cell r="AP90">
            <v>-4.167435579449133E-2</v>
          </cell>
          <cell r="AX90">
            <v>-13154070982</v>
          </cell>
          <cell r="AY90">
            <v>-7.7303940879939373E-2</v>
          </cell>
        </row>
        <row r="91">
          <cell r="F91" t="str">
            <v>Rivalutazione</v>
          </cell>
          <cell r="H91">
            <v>4469707527.6424637</v>
          </cell>
          <cell r="J91">
            <v>2135210.6023769728</v>
          </cell>
          <cell r="AD91">
            <v>4124181521.1749711</v>
          </cell>
          <cell r="AF91">
            <v>3940300.8164092079</v>
          </cell>
          <cell r="AO91">
            <v>0.84539211824012162</v>
          </cell>
          <cell r="AP91">
            <v>0</v>
          </cell>
          <cell r="AX91">
            <v>4124181521.1749711</v>
          </cell>
          <cell r="AY91">
            <v>0</v>
          </cell>
        </row>
        <row r="92">
          <cell r="F92" t="str">
            <v>Totale</v>
          </cell>
          <cell r="H92">
            <v>18014408573.420242</v>
          </cell>
          <cell r="J92">
            <v>8605609.1911243182</v>
          </cell>
          <cell r="Z92">
            <v>0</v>
          </cell>
          <cell r="AB92">
            <v>0</v>
          </cell>
          <cell r="AD92">
            <v>10804293673.545341</v>
          </cell>
          <cell r="AF92">
            <v>10322573.573450962</v>
          </cell>
          <cell r="AO92">
            <v>0.19951688999513159</v>
          </cell>
          <cell r="AP92">
            <v>0</v>
          </cell>
          <cell r="AX92">
            <v>10804293673.545341</v>
          </cell>
          <cell r="AY92">
            <v>0</v>
          </cell>
        </row>
        <row r="93">
          <cell r="H93">
            <v>82572262028.420242</v>
          </cell>
          <cell r="J93">
            <v>39445348.102748521</v>
          </cell>
          <cell r="Z93">
            <v>0</v>
          </cell>
          <cell r="AB93">
            <v>0</v>
          </cell>
          <cell r="AD93">
            <v>44549691086.545341</v>
          </cell>
          <cell r="AF93">
            <v>42563399.127272613</v>
          </cell>
          <cell r="AO93">
            <v>7.9047369956074226E-2</v>
          </cell>
          <cell r="AP93">
            <v>0</v>
          </cell>
          <cell r="AX93">
            <v>44549691086.545341</v>
          </cell>
          <cell r="AY93">
            <v>0</v>
          </cell>
        </row>
        <row r="95">
          <cell r="F95" t="str">
            <v>Assitalia</v>
          </cell>
          <cell r="H95">
            <v>1014589344</v>
          </cell>
          <cell r="J95">
            <v>473719.78242091747</v>
          </cell>
          <cell r="S95">
            <v>553669822</v>
          </cell>
          <cell r="U95">
            <v>509316.81594480644</v>
          </cell>
          <cell r="Z95">
            <v>5.4044405205942291E-3</v>
          </cell>
          <cell r="AB95">
            <v>3.3755866953718329E-2</v>
          </cell>
          <cell r="AD95">
            <v>460567898</v>
          </cell>
          <cell r="AF95">
            <v>440033.02356687892</v>
          </cell>
          <cell r="AO95">
            <v>-7.1111150735323578E-2</v>
          </cell>
          <cell r="AP95">
            <v>-0.136032799642405</v>
          </cell>
          <cell r="AX95">
            <v>-93101924</v>
          </cell>
          <cell r="AY95">
            <v>-0.16815423254186318</v>
          </cell>
        </row>
        <row r="96">
          <cell r="F96" t="str">
            <v>Premi</v>
          </cell>
          <cell r="H96">
            <v>733596798</v>
          </cell>
          <cell r="J96">
            <v>342522.14217345632</v>
          </cell>
          <cell r="S96">
            <v>366798823</v>
          </cell>
          <cell r="U96">
            <v>337415.55201226525</v>
          </cell>
          <cell r="Z96">
            <v>3.5803692799559346E-3</v>
          </cell>
          <cell r="AB96">
            <v>2.236280861984289E-2</v>
          </cell>
          <cell r="AD96">
            <v>289485789</v>
          </cell>
          <cell r="AF96">
            <v>276578.77929936303</v>
          </cell>
          <cell r="AO96">
            <v>-0.19252291970280558</v>
          </cell>
          <cell r="AP96">
            <v>-0.18030221888139517</v>
          </cell>
          <cell r="AX96">
            <v>-77313034</v>
          </cell>
          <cell r="AY96">
            <v>-0.21077775922961453</v>
          </cell>
        </row>
        <row r="97">
          <cell r="F97" t="str">
            <v>Controvalore EE</v>
          </cell>
          <cell r="H97">
            <v>2138446403</v>
          </cell>
          <cell r="J97">
            <v>998457.52445430134</v>
          </cell>
          <cell r="S97">
            <v>1071762187</v>
          </cell>
          <cell r="U97">
            <v>985906.18965120742</v>
          </cell>
          <cell r="Z97">
            <v>1.0461605024706385E-2</v>
          </cell>
          <cell r="AB97">
            <v>6.5342665164073513E-2</v>
          </cell>
          <cell r="AD97">
            <v>969850254</v>
          </cell>
          <cell r="AF97">
            <v>926608.52292993618</v>
          </cell>
          <cell r="AO97">
            <v>-7.1959998061643771E-2</v>
          </cell>
          <cell r="AP97">
            <v>-6.0145343790010575E-2</v>
          </cell>
          <cell r="AX97">
            <v>-101911933</v>
          </cell>
          <cell r="AY97">
            <v>-9.5088196090650098E-2</v>
          </cell>
        </row>
        <row r="98">
          <cell r="F98" t="str">
            <v>Rimborsi da terzi</v>
          </cell>
          <cell r="H98">
            <v>-139508680</v>
          </cell>
          <cell r="J98">
            <v>-65137.705147659617</v>
          </cell>
          <cell r="S98">
            <v>-87867605</v>
          </cell>
          <cell r="U98">
            <v>-80828.766577232658</v>
          </cell>
          <cell r="Z98">
            <v>-8.5768670431448605E-4</v>
          </cell>
          <cell r="AB98">
            <v>-5.3570685380823872E-3</v>
          </cell>
          <cell r="AD98">
            <v>-54317552</v>
          </cell>
          <cell r="AF98">
            <v>-51895.750318471335</v>
          </cell>
          <cell r="AO98">
            <v>-0.20329170023982743</v>
          </cell>
          <cell r="AP98">
            <v>-0.35795444473491439</v>
          </cell>
          <cell r="AX98">
            <v>33550053</v>
          </cell>
          <cell r="AY98">
            <v>-0.38182505372713871</v>
          </cell>
        </row>
        <row r="99">
          <cell r="F99" t="str">
            <v>Rimborsi Pie' di lista</v>
          </cell>
          <cell r="H99">
            <v>1501455249</v>
          </cell>
          <cell r="J99">
            <v>701041.32088245591</v>
          </cell>
          <cell r="S99">
            <v>801438316</v>
          </cell>
          <cell r="U99">
            <v>737237.23970870068</v>
          </cell>
          <cell r="Z99">
            <v>7.8229398418380881E-3</v>
          </cell>
          <cell r="AB99">
            <v>4.8861693542885686E-2</v>
          </cell>
          <cell r="AD99">
            <v>677481111</v>
          </cell>
          <cell r="AF99">
            <v>647274.94681528665</v>
          </cell>
          <cell r="AO99">
            <v>-7.6695014210416718E-2</v>
          </cell>
          <cell r="AP99">
            <v>-0.12202624616325702</v>
          </cell>
          <cell r="AX99">
            <v>-123957205</v>
          </cell>
          <cell r="AY99">
            <v>-0.15466842865546249</v>
          </cell>
        </row>
        <row r="100">
          <cell r="F100" t="str">
            <v>Mensilità Aggiuntive</v>
          </cell>
          <cell r="H100">
            <v>4758249081.2975388</v>
          </cell>
        </row>
        <row r="102">
          <cell r="E102" t="str">
            <v>Forza Media</v>
          </cell>
          <cell r="F102" t="str">
            <v>Valore Medio</v>
          </cell>
          <cell r="J102">
            <v>2141.75</v>
          </cell>
          <cell r="U102">
            <v>2174.1666666666665</v>
          </cell>
          <cell r="AF102">
            <v>2093.3333333333335</v>
          </cell>
          <cell r="AO102">
            <v>-2.2606124275319956E-2</v>
          </cell>
          <cell r="AP102">
            <v>-3.7178995783825081E-2</v>
          </cell>
        </row>
      </sheetData>
      <sheetData sheetId="28" refreshError="1">
        <row r="1">
          <cell r="F1" t="str">
            <v>Voci Economiche</v>
          </cell>
          <cell r="G1" t="str">
            <v>B</v>
          </cell>
          <cell r="H1" t="str">
            <v>Importo TotaleAnno 1998</v>
          </cell>
          <cell r="I1" t="str">
            <v>D</v>
          </cell>
          <cell r="J1" t="str">
            <v>Media AnnualeAnno 1998</v>
          </cell>
          <cell r="L1" t="str">
            <v>Esecutori Mensili - AnnualiAnno 1999</v>
          </cell>
          <cell r="R1" t="str">
            <v>F</v>
          </cell>
          <cell r="S1" t="str">
            <v>Gen. - Giu . '98Importo Totale</v>
          </cell>
          <cell r="T1" t="str">
            <v>H</v>
          </cell>
          <cell r="U1" t="str">
            <v>Media AnnualeGen. - Giu . '98</v>
          </cell>
          <cell r="W1" t="str">
            <v>Esecutori Mensili - AnnualiGen. - Giu . '98</v>
          </cell>
          <cell r="AC1" t="str">
            <v>L</v>
          </cell>
          <cell r="AD1" t="str">
            <v>Importo TotaleGen. - Giu . '99</v>
          </cell>
          <cell r="AE1" t="str">
            <v>N</v>
          </cell>
          <cell r="AF1" t="str">
            <v>Media AnnualeGen. - Giu . '99</v>
          </cell>
          <cell r="AH1" t="str">
            <v>Esecutori Mensili - Annuali</v>
          </cell>
          <cell r="AK1" t="str">
            <v>Q</v>
          </cell>
          <cell r="AL1" t="str">
            <v>R</v>
          </cell>
          <cell r="AM1" t="str">
            <v>S</v>
          </cell>
          <cell r="AN1" t="str">
            <v>T</v>
          </cell>
          <cell r="AO1" t="str">
            <v>U</v>
          </cell>
          <cell r="AP1" t="str">
            <v>Media AnnualeVar.% risp. Gen. - Giu . '98</v>
          </cell>
          <cell r="AQ1" t="str">
            <v>Z</v>
          </cell>
          <cell r="AR1" t="str">
            <v>EsecutoriVar.% risp. Anno '98</v>
          </cell>
          <cell r="AS1" t="str">
            <v>EsecutoriVar.% risp. Gen. - Giu . '98</v>
          </cell>
          <cell r="AT1" t="str">
            <v>Z</v>
          </cell>
          <cell r="AU1" t="str">
            <v>Media Esec.Var.% risp. Anno '98</v>
          </cell>
          <cell r="AV1" t="str">
            <v>Media Esec.Var.% risp. Gen. - Giu . '98</v>
          </cell>
          <cell r="AX1" t="str">
            <v>Importo TotaleVar. risp. Gen. - Giu . '98</v>
          </cell>
          <cell r="AY1" t="str">
            <v>Var.% risp. Gen. - Giu . '98</v>
          </cell>
        </row>
        <row r="2">
          <cell r="H2" t="str">
            <v>UNITOPER</v>
          </cell>
          <cell r="S2" t="str">
            <v>UNITOPER</v>
          </cell>
          <cell r="AD2" t="str">
            <v>UNITOPER</v>
          </cell>
        </row>
        <row r="3">
          <cell r="H3" t="str">
            <v>0xxXXXXXXX</v>
          </cell>
          <cell r="S3" t="str">
            <v>0xxXXXXXXX</v>
          </cell>
          <cell r="AD3" t="str">
            <v>0xxXXXXXXX</v>
          </cell>
        </row>
        <row r="4">
          <cell r="H4">
            <v>12</v>
          </cell>
          <cell r="S4">
            <v>6</v>
          </cell>
          <cell r="AD4">
            <v>6</v>
          </cell>
        </row>
        <row r="5">
          <cell r="E5" t="str">
            <v>RETRIBUZIONE, COMPENSI VARIABILI, TRATTENUTE E RIMBORSI (TOTALE LORDO PAGATO)</v>
          </cell>
        </row>
        <row r="6">
          <cell r="E6" t="str">
            <v>DIREZIONE DISTRIBUZIONE SICILIA</v>
          </cell>
        </row>
        <row r="7">
          <cell r="E7" t="str">
            <v>IMPIEGATI</v>
          </cell>
        </row>
        <row r="8">
          <cell r="AD8" t="str">
            <v>Gen. - Giu . '99</v>
          </cell>
        </row>
        <row r="9">
          <cell r="H9" t="str">
            <v>Anno 1998</v>
          </cell>
          <cell r="L9" t="str">
            <v>Anno 1999</v>
          </cell>
          <cell r="S9" t="str">
            <v>Gen. - Giu . '98</v>
          </cell>
          <cell r="W9" t="str">
            <v>Gen. - Giu . '98</v>
          </cell>
          <cell r="AO9" t="str">
            <v>Media Annuale</v>
          </cell>
          <cell r="AR9" t="str">
            <v>Esecutori</v>
          </cell>
          <cell r="AU9" t="str">
            <v>Media Esec.</v>
          </cell>
          <cell r="AX9" t="str">
            <v>Importo Totale</v>
          </cell>
        </row>
        <row r="10">
          <cell r="H10" t="str">
            <v>Importo Totale</v>
          </cell>
          <cell r="J10" t="str">
            <v>Media Annuale</v>
          </cell>
          <cell r="L10" t="str">
            <v>Esecutori Mensili - Annuali</v>
          </cell>
          <cell r="M10" t="str">
            <v>Media Annuale Esecutori</v>
          </cell>
          <cell r="O10" t="str">
            <v>% sul tot. (D)</v>
          </cell>
          <cell r="Q10" t="str">
            <v>% sul tot. (A-B-C)</v>
          </cell>
          <cell r="S10" t="str">
            <v>Importo Totale</v>
          </cell>
          <cell r="U10" t="str">
            <v>Media Annuale</v>
          </cell>
          <cell r="W10" t="str">
            <v>Esecutori Mensili - Annuali</v>
          </cell>
          <cell r="X10" t="str">
            <v>Media Annuale Esecutori</v>
          </cell>
          <cell r="Z10" t="str">
            <v>% sul tot. (D)</v>
          </cell>
          <cell r="AB10" t="str">
            <v>% sul tot. (A-B-C)</v>
          </cell>
          <cell r="AD10" t="str">
            <v>Importo Totale</v>
          </cell>
          <cell r="AF10" t="str">
            <v>Media Annuale</v>
          </cell>
          <cell r="AH10" t="str">
            <v>Esecutori Mensili - Annuali</v>
          </cell>
          <cell r="AI10" t="str">
            <v>Media Annuale Esecutori</v>
          </cell>
          <cell r="AK10" t="str">
            <v>% sul tot. (D)</v>
          </cell>
          <cell r="AM10" t="str">
            <v>% sul tot. (A-B-C)</v>
          </cell>
          <cell r="AO10" t="str">
            <v>Var.% risp. Anno '98</v>
          </cell>
          <cell r="AP10" t="str">
            <v>Var.% risp. Gen. - Giu . '98</v>
          </cell>
          <cell r="AQ10" t="str">
            <v xml:space="preserve"> </v>
          </cell>
          <cell r="AR10" t="str">
            <v>Var.% risp. Anno '98</v>
          </cell>
          <cell r="AS10" t="str">
            <v>Var.% risp. Gen. - Giu . '98</v>
          </cell>
          <cell r="AT10" t="str">
            <v xml:space="preserve"> </v>
          </cell>
          <cell r="AU10" t="str">
            <v>Var.% risp. Anno '98</v>
          </cell>
          <cell r="AV10" t="str">
            <v>Var.% risp. Gen. - Giu . '98</v>
          </cell>
          <cell r="AX10" t="str">
            <v>Var. risp. Gen. - Giu . '98</v>
          </cell>
          <cell r="AY10" t="str">
            <v>Var.% risp. Gen. - Giu . '98</v>
          </cell>
        </row>
        <row r="11">
          <cell r="H11" t="str">
            <v>Dati L/mil.</v>
          </cell>
          <cell r="J11" t="str">
            <v>Dati L/000</v>
          </cell>
          <cell r="L11" t="str">
            <v>Dati L/mil.</v>
          </cell>
          <cell r="S11" t="str">
            <v>Dati L/mil.</v>
          </cell>
          <cell r="U11" t="str">
            <v>Dati L/000</v>
          </cell>
          <cell r="X11" t="str">
            <v>Dati L/000</v>
          </cell>
          <cell r="AD11" t="str">
            <v>Dati L/mil.</v>
          </cell>
          <cell r="AF11" t="str">
            <v>Dati L/000</v>
          </cell>
          <cell r="AI11" t="str">
            <v>Dati L/000</v>
          </cell>
          <cell r="AX11" t="str">
            <v>Dati L/milioni</v>
          </cell>
        </row>
        <row r="12">
          <cell r="E12" t="str">
            <v>Retribuzione (2)</v>
          </cell>
          <cell r="F12" t="str">
            <v>Minimo</v>
          </cell>
          <cell r="H12">
            <v>578231508543</v>
          </cell>
          <cell r="J12">
            <v>20875034.905702833</v>
          </cell>
          <cell r="L12">
            <v>27701.583333333332</v>
          </cell>
          <cell r="M12">
            <v>20873590.566471834</v>
          </cell>
          <cell r="O12">
            <v>0.37712926082903431</v>
          </cell>
          <cell r="Q12">
            <v>0.41148438381172631</v>
          </cell>
          <cell r="S12">
            <v>292651917098</v>
          </cell>
          <cell r="U12">
            <v>20849351.127275318</v>
          </cell>
          <cell r="W12">
            <v>28075</v>
          </cell>
          <cell r="X12">
            <v>10423932.933143366</v>
          </cell>
          <cell r="Z12">
            <v>0.37832516940068239</v>
          </cell>
          <cell r="AB12">
            <v>0.41263001468734989</v>
          </cell>
          <cell r="AD12">
            <v>273839864208</v>
          </cell>
          <cell r="AF12">
            <v>21030766.974265765</v>
          </cell>
          <cell r="AH12">
            <v>26042.666666666668</v>
          </cell>
          <cell r="AI12">
            <v>10515047.0077821</v>
          </cell>
          <cell r="AK12">
            <v>0.36980039699767142</v>
          </cell>
          <cell r="AM12">
            <v>0.41212400508403163</v>
          </cell>
          <cell r="AO12">
            <v>7.4602063788831319E-3</v>
          </cell>
          <cell r="AP12">
            <v>8.7012706478484872E-3</v>
          </cell>
          <cell r="AR12">
            <v>-5.9885265282670283E-2</v>
          </cell>
          <cell r="AS12">
            <v>-7.2389433066191708E-2</v>
          </cell>
          <cell r="AU12">
            <v>-0.4962511612797525</v>
          </cell>
          <cell r="AV12">
            <v>8.7408538814589178E-3</v>
          </cell>
          <cell r="AX12">
            <v>-18812052890</v>
          </cell>
          <cell r="AY12">
            <v>-6.4281324641725923E-2</v>
          </cell>
        </row>
        <row r="13">
          <cell r="F13" t="str">
            <v>Livello di Funzione</v>
          </cell>
          <cell r="H13">
            <v>8271000</v>
          </cell>
          <cell r="J13">
            <v>298.59565097052911</v>
          </cell>
          <cell r="L13">
            <v>8.3333333333333329E-2</v>
          </cell>
          <cell r="M13">
            <v>99252000</v>
          </cell>
          <cell r="O13">
            <v>5.3944416211019782E-6</v>
          </cell>
          <cell r="Q13">
            <v>5.8858559041213103E-6</v>
          </cell>
          <cell r="S13">
            <v>8271000</v>
          </cell>
          <cell r="U13">
            <v>589.24945677341213</v>
          </cell>
          <cell r="W13">
            <v>0.16666666666666666</v>
          </cell>
          <cell r="X13">
            <v>49626000</v>
          </cell>
          <cell r="Z13">
            <v>1.0692318393612972E-5</v>
          </cell>
          <cell r="AB13">
            <v>1.166185031460501E-5</v>
          </cell>
          <cell r="AD13">
            <v>1751000</v>
          </cell>
          <cell r="AF13">
            <v>134.47593935398814</v>
          </cell>
          <cell r="AH13">
            <v>0.16666666666666666</v>
          </cell>
          <cell r="AI13">
            <v>10506000</v>
          </cell>
          <cell r="AK13">
            <v>2.3645954434562779E-6</v>
          </cell>
          <cell r="AM13">
            <v>2.6352230891920579E-6</v>
          </cell>
          <cell r="AO13">
            <v>-0.54963865375500498</v>
          </cell>
          <cell r="AP13">
            <v>-0.77178436431601327</v>
          </cell>
          <cell r="AR13">
            <v>1</v>
          </cell>
          <cell r="AS13">
            <v>0</v>
          </cell>
          <cell r="AU13">
            <v>-0.89414822875105793</v>
          </cell>
          <cell r="AV13">
            <v>-0.78829645750211585</v>
          </cell>
          <cell r="AX13">
            <v>-6520000</v>
          </cell>
          <cell r="AY13">
            <v>-0.78829645750211585</v>
          </cell>
        </row>
        <row r="14">
          <cell r="F14" t="str">
            <v>Suppl. min. e Aum. Bien.</v>
          </cell>
          <cell r="H14">
            <v>210109750580</v>
          </cell>
          <cell r="J14">
            <v>7585280.8305755779</v>
          </cell>
          <cell r="L14">
            <v>27380.333333333332</v>
          </cell>
          <cell r="M14">
            <v>7673746.9928537514</v>
          </cell>
          <cell r="O14">
            <v>0.13703600332826835</v>
          </cell>
          <cell r="Q14">
            <v>0.149519491713789</v>
          </cell>
          <cell r="S14">
            <v>106044777844</v>
          </cell>
          <cell r="U14">
            <v>7554930.2065329673</v>
          </cell>
          <cell r="W14">
            <v>27736.166666666668</v>
          </cell>
          <cell r="X14">
            <v>3823339.3647523988</v>
          </cell>
          <cell r="Z14">
            <v>0.1370891704374323</v>
          </cell>
          <cell r="AB14">
            <v>0.14951980726179057</v>
          </cell>
          <cell r="AD14">
            <v>99801620199</v>
          </cell>
          <cell r="AF14">
            <v>7664715.3771047862</v>
          </cell>
          <cell r="AH14">
            <v>25997.333333333332</v>
          </cell>
          <cell r="AI14">
            <v>3838917.58894502</v>
          </cell>
          <cell r="AK14">
            <v>0.13477467525534517</v>
          </cell>
          <cell r="AM14">
            <v>0.15019961958148556</v>
          </cell>
          <cell r="AO14">
            <v>1.0472195862414858E-2</v>
          </cell>
          <cell r="AP14">
            <v>1.4531592955932872E-2</v>
          </cell>
          <cell r="AR14">
            <v>-5.0510707198597536E-2</v>
          </cell>
          <cell r="AS14">
            <v>-6.2691912484902468E-2</v>
          </cell>
          <cell r="AU14">
            <v>-0.49973362523939768</v>
          </cell>
          <cell r="AV14">
            <v>4.0745073106085734E-3</v>
          </cell>
          <cell r="AX14">
            <v>-6243157645</v>
          </cell>
          <cell r="AY14">
            <v>-5.887284383002965E-2</v>
          </cell>
        </row>
        <row r="15">
          <cell r="F15" t="str">
            <v>Altri elementi base</v>
          </cell>
          <cell r="H15">
            <v>31467842224</v>
          </cell>
          <cell r="J15">
            <v>1136036.8557022347</v>
          </cell>
          <cell r="L15">
            <v>27719.083333333332</v>
          </cell>
          <cell r="M15">
            <v>1135241.0844754968</v>
          </cell>
          <cell r="O15">
            <v>2.0523689737566901E-2</v>
          </cell>
          <cell r="Q15">
            <v>2.2393324258746013E-2</v>
          </cell>
          <cell r="S15">
            <v>14173319743</v>
          </cell>
          <cell r="U15">
            <v>1009747.4258540234</v>
          </cell>
          <cell r="W15">
            <v>28080</v>
          </cell>
          <cell r="X15">
            <v>504747.85409544158</v>
          </cell>
          <cell r="Z15">
            <v>1.8322530212385054E-2</v>
          </cell>
          <cell r="AB15">
            <v>1.9983935836525444E-2</v>
          </cell>
          <cell r="AD15">
            <v>16573741096</v>
          </cell>
          <cell r="AF15">
            <v>1272855.1698997125</v>
          </cell>
          <cell r="AH15">
            <v>26071.5</v>
          </cell>
          <cell r="AI15">
            <v>635703.39627562661</v>
          </cell>
          <cell r="AK15">
            <v>2.2381606325885581E-2</v>
          </cell>
          <cell r="AM15">
            <v>2.4943178304095075E-2</v>
          </cell>
          <cell r="AO15">
            <v>0.12043474955124095</v>
          </cell>
          <cell r="AP15">
            <v>0.26056787797518577</v>
          </cell>
          <cell r="AR15">
            <v>-5.9438593748590729E-2</v>
          </cell>
          <cell r="AS15">
            <v>-7.1527777777777773E-2</v>
          </cell>
          <cell r="AU15">
            <v>-0.44002784521374699</v>
          </cell>
          <cell r="AV15">
            <v>0.25944744711172751</v>
          </cell>
          <cell r="AX15">
            <v>2400421353</v>
          </cell>
          <cell r="AY15">
            <v>0.16936196999193034</v>
          </cell>
        </row>
        <row r="16">
          <cell r="F16" t="str">
            <v>13°</v>
          </cell>
          <cell r="H16">
            <v>98377575906</v>
          </cell>
          <cell r="J16">
            <v>3551579.7749431399</v>
          </cell>
          <cell r="L16">
            <v>29614</v>
          </cell>
          <cell r="M16">
            <v>3321995.539474573</v>
          </cell>
          <cell r="O16">
            <v>6.4162989971036824E-2</v>
          </cell>
          <cell r="Q16">
            <v>7.0008008219014928E-2</v>
          </cell>
          <cell r="S16">
            <v>1618619458</v>
          </cell>
          <cell r="U16">
            <v>115315.03280732378</v>
          </cell>
          <cell r="W16">
            <v>1824</v>
          </cell>
          <cell r="X16">
            <v>887401.0186403509</v>
          </cell>
          <cell r="Z16">
            <v>2.0924670055656224E-3</v>
          </cell>
          <cell r="AB16">
            <v>2.2822026158267556E-3</v>
          </cell>
          <cell r="AD16">
            <v>204354576</v>
          </cell>
          <cell r="AF16">
            <v>15694.330993081645</v>
          </cell>
          <cell r="AH16">
            <v>1723</v>
          </cell>
          <cell r="AI16">
            <v>118603.93267556587</v>
          </cell>
          <cell r="AK16">
            <v>2.7596567633297523E-4</v>
          </cell>
          <cell r="AM16">
            <v>3.0754991265405661E-4</v>
          </cell>
          <cell r="AO16">
            <v>-0.99558102816560479</v>
          </cell>
          <cell r="AP16">
            <v>-0.86390038999247565</v>
          </cell>
          <cell r="AR16">
            <v>-0.94181805902613625</v>
          </cell>
          <cell r="AS16">
            <v>-5.5372807017543858E-2</v>
          </cell>
          <cell r="AU16">
            <v>-0.96429738352558858</v>
          </cell>
          <cell r="AV16">
            <v>-0.86634685989285065</v>
          </cell>
          <cell r="AX16">
            <v>-1414264882</v>
          </cell>
          <cell r="AY16">
            <v>-0.87374760942729257</v>
          </cell>
        </row>
        <row r="17">
          <cell r="F17" t="str">
            <v>14°</v>
          </cell>
          <cell r="H17">
            <v>96705456367</v>
          </cell>
          <cell r="J17">
            <v>3491213.722198823</v>
          </cell>
          <cell r="L17">
            <v>29817</v>
          </cell>
          <cell r="M17">
            <v>3243299.3381963312</v>
          </cell>
          <cell r="O17">
            <v>6.3072414316745984E-2</v>
          </cell>
          <cell r="Q17">
            <v>6.8818085034270671E-2</v>
          </cell>
          <cell r="S17">
            <v>96826209342</v>
          </cell>
          <cell r="U17">
            <v>6898173.2869305024</v>
          </cell>
          <cell r="W17">
            <v>28757</v>
          </cell>
          <cell r="X17">
            <v>3367048.3479500641</v>
          </cell>
          <cell r="Z17">
            <v>0.12517188479401362</v>
          </cell>
          <cell r="AB17">
            <v>0.1365219151102664</v>
          </cell>
          <cell r="AD17">
            <v>92611689121</v>
          </cell>
          <cell r="AF17">
            <v>7112532.2042866936</v>
          </cell>
          <cell r="AH17">
            <v>26613</v>
          </cell>
          <cell r="AI17">
            <v>3479941.7247585766</v>
          </cell>
          <cell r="AK17">
            <v>0.12506520737082008</v>
          </cell>
          <cell r="AM17">
            <v>0.13937890434079733</v>
          </cell>
          <cell r="AO17">
            <v>1.0372663406602061</v>
          </cell>
          <cell r="AP17">
            <v>3.1074736519351057E-2</v>
          </cell>
          <cell r="AR17">
            <v>-0.10745547841835194</v>
          </cell>
          <cell r="AS17">
            <v>-7.4555760336613694E-2</v>
          </cell>
          <cell r="AU17">
            <v>7.2963473884543564E-2</v>
          </cell>
          <cell r="AV17">
            <v>3.3528884988314633E-2</v>
          </cell>
          <cell r="AX17">
            <v>-4214520221</v>
          </cell>
          <cell r="AY17">
            <v>-4.3526646861841788E-2</v>
          </cell>
        </row>
        <row r="18">
          <cell r="H18">
            <v>195016877460</v>
          </cell>
          <cell r="J18">
            <v>7040405.2080049096</v>
          </cell>
          <cell r="L18">
            <v>28716.166666666668</v>
          </cell>
          <cell r="M18">
            <v>6791187.6861465955</v>
          </cell>
          <cell r="O18">
            <v>0.12719225735552753</v>
          </cell>
          <cell r="Q18">
            <v>0.13877901579026033</v>
          </cell>
          <cell r="S18">
            <v>98333276639</v>
          </cell>
          <cell r="U18">
            <v>7551947.3134123944</v>
          </cell>
          <cell r="W18">
            <v>28632.166666666668</v>
          </cell>
          <cell r="X18">
            <v>3434363.7973258514</v>
          </cell>
          <cell r="Z18">
            <v>0.13703504388268936</v>
          </cell>
          <cell r="AB18">
            <v>0.14946077275157299</v>
          </cell>
          <cell r="AD18">
            <v>91908823189</v>
          </cell>
          <cell r="AF18">
            <v>7058552.4461795455</v>
          </cell>
          <cell r="AH18">
            <v>26243.666666666668</v>
          </cell>
          <cell r="AI18">
            <v>3502133.4616224864</v>
          </cell>
          <cell r="AK18">
            <v>0.1241160391354301</v>
          </cell>
          <cell r="AM18">
            <v>0.13832110392240049</v>
          </cell>
          <cell r="AO18">
            <v>2.5775843347770077E-3</v>
          </cell>
          <cell r="AP18">
            <v>-6.5333462583428079E-2</v>
          </cell>
          <cell r="AR18">
            <v>-8.6101325037580459E-2</v>
          </cell>
          <cell r="AS18">
            <v>-8.3420162637592915E-2</v>
          </cell>
          <cell r="AU18">
            <v>-0.48431207861232878</v>
          </cell>
          <cell r="AV18">
            <v>1.9732814662617698E-2</v>
          </cell>
          <cell r="AX18">
            <v>-6424453450</v>
          </cell>
          <cell r="AY18">
            <v>-6.533346258342819E-2</v>
          </cell>
        </row>
        <row r="19">
          <cell r="F19" t="str">
            <v>13° - 14°  mensilità</v>
          </cell>
          <cell r="H19">
            <v>195083032273</v>
          </cell>
          <cell r="J19">
            <v>7042793.4971419638</v>
          </cell>
          <cell r="L19">
            <v>14358.083333333334</v>
          </cell>
          <cell r="M19">
            <v>13586982.86839585</v>
          </cell>
          <cell r="O19">
            <v>0.12723540428778282</v>
          </cell>
          <cell r="Q19">
            <v>0.13882609325328563</v>
          </cell>
          <cell r="S19">
            <v>98333276639</v>
          </cell>
          <cell r="U19">
            <v>7005541.0279628113</v>
          </cell>
          <cell r="W19">
            <v>14316.083333333334</v>
          </cell>
          <cell r="X19">
            <v>6868727.5946517028</v>
          </cell>
          <cell r="Z19">
            <v>0.12712014297079102</v>
          </cell>
          <cell r="AB19">
            <v>0.13864683268149725</v>
          </cell>
          <cell r="AD19">
            <v>91908823189</v>
          </cell>
          <cell r="AF19">
            <v>7058552.4461795455</v>
          </cell>
          <cell r="AH19">
            <v>13121.833333333334</v>
          </cell>
          <cell r="AI19">
            <v>7004266.9232449727</v>
          </cell>
          <cell r="AK19">
            <v>0.1241160391354301</v>
          </cell>
          <cell r="AM19">
            <v>0.13832110392240049</v>
          </cell>
          <cell r="AO19">
            <v>2.2375991918514751E-3</v>
          </cell>
          <cell r="AP19">
            <v>7.5670698387373149E-3</v>
          </cell>
          <cell r="AR19">
            <v>-8.6101325037580459E-2</v>
          </cell>
          <cell r="AS19">
            <v>-8.3420162637592915E-2</v>
          </cell>
          <cell r="AU19">
            <v>-0.48448695408770076</v>
          </cell>
          <cell r="AV19">
            <v>1.9732814662617698E-2</v>
          </cell>
          <cell r="AX19">
            <v>-6424453450</v>
          </cell>
          <cell r="AY19">
            <v>-6.533346258342819E-2</v>
          </cell>
        </row>
        <row r="20">
          <cell r="F20" t="str">
            <v>Quote retr. ad personam</v>
          </cell>
          <cell r="H20">
            <v>23372668072</v>
          </cell>
          <cell r="J20">
            <v>843788.78465444827</v>
          </cell>
          <cell r="L20">
            <v>22972.083333333332</v>
          </cell>
          <cell r="M20">
            <v>1017437.8933270456</v>
          </cell>
          <cell r="O20">
            <v>1.5243923763003037E-2</v>
          </cell>
          <cell r="Q20">
            <v>1.6632590541246384E-2</v>
          </cell>
          <cell r="S20">
            <v>12212537722</v>
          </cell>
          <cell r="U20">
            <v>870055.7633313149</v>
          </cell>
          <cell r="W20">
            <v>23495</v>
          </cell>
          <cell r="X20">
            <v>519793.05052138754</v>
          </cell>
          <cell r="Z20">
            <v>1.5787733250832169E-2</v>
          </cell>
          <cell r="AB20">
            <v>1.7219294749780109E-2</v>
          </cell>
          <cell r="AD20">
            <v>10066488117</v>
          </cell>
          <cell r="AF20">
            <v>773101.33953702694</v>
          </cell>
          <cell r="AH20">
            <v>21204.666666666668</v>
          </cell>
          <cell r="AI20">
            <v>474729.84486119403</v>
          </cell>
          <cell r="AK20">
            <v>1.3594044507746981E-2</v>
          </cell>
          <cell r="AM20">
            <v>1.5149881161048475E-2</v>
          </cell>
          <cell r="AO20">
            <v>-8.3773861898827601E-2</v>
          </cell>
          <cell r="AP20">
            <v>-0.11143472393431865</v>
          </cell>
          <cell r="AR20">
            <v>-7.6937587288919418E-2</v>
          </cell>
          <cell r="AS20">
            <v>-9.7481733702206086E-2</v>
          </cell>
          <cell r="AU20">
            <v>-0.53340656174224421</v>
          </cell>
          <cell r="AV20">
            <v>-8.6694513547251315E-2</v>
          </cell>
          <cell r="AX20">
            <v>-2146049605</v>
          </cell>
          <cell r="AY20">
            <v>-0.1757251157664019</v>
          </cell>
        </row>
        <row r="21">
          <cell r="F21" t="str">
            <v>Premio risultato aziendale</v>
          </cell>
          <cell r="H21">
            <v>22075694032</v>
          </cell>
          <cell r="J21">
            <v>796966.05369499035</v>
          </cell>
          <cell r="L21">
            <v>31879</v>
          </cell>
          <cell r="M21">
            <v>692483.89322124282</v>
          </cell>
          <cell r="O21">
            <v>1.4398022331148997E-2</v>
          </cell>
          <cell r="Q21">
            <v>1.5709630523010856E-2</v>
          </cell>
          <cell r="S21">
            <v>22075694032</v>
          </cell>
          <cell r="U21">
            <v>786367.47166316386</v>
          </cell>
          <cell r="W21">
            <v>44</v>
          </cell>
          <cell r="X21">
            <v>501720318.90909094</v>
          </cell>
          <cell r="Z21">
            <v>1.426915423468297E-2</v>
          </cell>
          <cell r="AB21">
            <v>1.5563017736198956E-2</v>
          </cell>
          <cell r="AD21">
            <v>20174231655</v>
          </cell>
          <cell r="AF21">
            <v>774685.53756455961</v>
          </cell>
          <cell r="AH21">
            <v>26622</v>
          </cell>
          <cell r="AI21">
            <v>757803.00709939143</v>
          </cell>
          <cell r="AK21">
            <v>1.3621900698642032E-2</v>
          </cell>
          <cell r="AM21">
            <v>1.51809254894247E-2</v>
          </cell>
          <cell r="AO21">
            <v>-2.7956668953628725E-2</v>
          </cell>
          <cell r="AP21">
            <v>-1.4855566283657449E-2</v>
          </cell>
          <cell r="AR21">
            <v>-0.16490479626086138</v>
          </cell>
          <cell r="AS21">
            <v>604.0454545454545</v>
          </cell>
          <cell r="AU21">
            <v>9.4325824062567329E-2</v>
          </cell>
          <cell r="AV21">
            <v>-0.99848959075696375</v>
          </cell>
          <cell r="AX21">
            <v>-1901462377</v>
          </cell>
          <cell r="AY21">
            <v>-8.6133752997469518E-2</v>
          </cell>
        </row>
        <row r="22">
          <cell r="F22" t="str">
            <v>Incentiv. Unità/Coll./ind.</v>
          </cell>
          <cell r="H22">
            <v>0</v>
          </cell>
          <cell r="J22">
            <v>0</v>
          </cell>
          <cell r="L22">
            <v>29616</v>
          </cell>
          <cell r="M22">
            <v>0</v>
          </cell>
          <cell r="O22">
            <v>0</v>
          </cell>
          <cell r="Q22">
            <v>0</v>
          </cell>
          <cell r="S22">
            <v>14675584</v>
          </cell>
          <cell r="U22">
            <v>522.76507676415065</v>
          </cell>
          <cell r="W22">
            <v>11</v>
          </cell>
          <cell r="X22">
            <v>1334144</v>
          </cell>
          <cell r="Z22">
            <v>9.4859156535009209E-6</v>
          </cell>
          <cell r="AB22">
            <v>1.0346056334627752E-5</v>
          </cell>
          <cell r="AD22">
            <v>462974</v>
          </cell>
          <cell r="AF22">
            <v>17.77808782023795</v>
          </cell>
          <cell r="AH22">
            <v>2</v>
          </cell>
          <cell r="AI22">
            <v>231487</v>
          </cell>
          <cell r="AK22">
            <v>3.1260599966839712E-7</v>
          </cell>
          <cell r="AM22">
            <v>3.4838371630371323E-7</v>
          </cell>
          <cell r="AO22">
            <v>0</v>
          </cell>
          <cell r="AP22">
            <v>-0.96599220450937151</v>
          </cell>
          <cell r="AR22">
            <v>-0.99993246893571042</v>
          </cell>
          <cell r="AS22">
            <v>-0.81818181818181823</v>
          </cell>
          <cell r="AU22">
            <v>0</v>
          </cell>
          <cell r="AV22">
            <v>-0.82649024393168957</v>
          </cell>
          <cell r="AX22">
            <v>-14212610</v>
          </cell>
          <cell r="AY22">
            <v>-0.9684527716239435</v>
          </cell>
        </row>
        <row r="23">
          <cell r="F23" t="str">
            <v>Gratifica Una Tantum Quadri</v>
          </cell>
          <cell r="H23">
            <v>0</v>
          </cell>
          <cell r="J23">
            <v>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S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I23">
            <v>0</v>
          </cell>
          <cell r="AK23">
            <v>0</v>
          </cell>
          <cell r="AM23">
            <v>0</v>
          </cell>
          <cell r="AO23">
            <v>0</v>
          </cell>
          <cell r="AP23">
            <v>0</v>
          </cell>
          <cell r="AR23">
            <v>0</v>
          </cell>
          <cell r="AS23">
            <v>0</v>
          </cell>
          <cell r="AU23">
            <v>0</v>
          </cell>
          <cell r="AV23">
            <v>0</v>
          </cell>
          <cell r="AX23">
            <v>0</v>
          </cell>
          <cell r="AY23">
            <v>0</v>
          </cell>
        </row>
        <row r="24">
          <cell r="F24" t="str">
            <v>Emolumento ind. Quadri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S24">
            <v>0</v>
          </cell>
          <cell r="U24">
            <v>0</v>
          </cell>
          <cell r="W24">
            <v>0</v>
          </cell>
          <cell r="X24">
            <v>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I24">
            <v>0</v>
          </cell>
          <cell r="AK24">
            <v>0</v>
          </cell>
          <cell r="AM24">
            <v>0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</row>
        <row r="25">
          <cell r="M25">
            <v>0</v>
          </cell>
          <cell r="X25">
            <v>0</v>
          </cell>
          <cell r="AI25">
            <v>0</v>
          </cell>
        </row>
        <row r="26">
          <cell r="E26" t="str">
            <v>Totale</v>
          </cell>
          <cell r="H26">
            <v>1060348766724</v>
          </cell>
          <cell r="J26">
            <v>38280199.523123018</v>
          </cell>
          <cell r="M26">
            <v>0</v>
          </cell>
          <cell r="O26">
            <v>0.6915716987184255</v>
          </cell>
          <cell r="Q26">
            <v>0.75457139995770828</v>
          </cell>
          <cell r="S26">
            <v>545514469662</v>
          </cell>
          <cell r="U26">
            <v>38077105.037153132</v>
          </cell>
          <cell r="X26">
            <v>0</v>
          </cell>
          <cell r="Z26">
            <v>0.69093407874085289</v>
          </cell>
          <cell r="AB26">
            <v>0.7535849108597914</v>
          </cell>
          <cell r="AD26">
            <v>512366982438</v>
          </cell>
          <cell r="AF26">
            <v>38574829.098578572</v>
          </cell>
          <cell r="AI26">
            <v>0</v>
          </cell>
          <cell r="AK26">
            <v>0.67829134012216441</v>
          </cell>
          <cell r="AM26">
            <v>0.75592169714929147</v>
          </cell>
          <cell r="AO26">
            <v>7.6966572569085977E-3</v>
          </cell>
          <cell r="AP26">
            <v>1.3071478541758719E-2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X26">
            <v>-33147487224</v>
          </cell>
          <cell r="AY26">
            <v>-6.0763717678356241E-2</v>
          </cell>
        </row>
        <row r="28">
          <cell r="E28" t="str">
            <v>Contingenza</v>
          </cell>
          <cell r="F28" t="str">
            <v>Contingenza</v>
          </cell>
          <cell r="H28">
            <v>344884411718</v>
          </cell>
          <cell r="J28">
            <v>12450850.613773933</v>
          </cell>
          <cell r="L28">
            <v>27701.583333333332</v>
          </cell>
          <cell r="M28">
            <v>12449989.142064683</v>
          </cell>
          <cell r="O28">
            <v>0.22493759219451701</v>
          </cell>
          <cell r="Q28">
            <v>0.24542860004229178</v>
          </cell>
          <cell r="S28">
            <v>174766366168</v>
          </cell>
          <cell r="U28">
            <v>12450850.722616037</v>
          </cell>
          <cell r="W28">
            <v>28075</v>
          </cell>
          <cell r="X28">
            <v>6224981.8759750668</v>
          </cell>
          <cell r="Z28">
            <v>0.2259288636879466</v>
          </cell>
          <cell r="AB28">
            <v>0.2464150891402086</v>
          </cell>
          <cell r="AD28">
            <v>162180238191</v>
          </cell>
          <cell r="AF28">
            <v>12455362.578748295</v>
          </cell>
          <cell r="AH28">
            <v>26042.666666666668</v>
          </cell>
          <cell r="AI28">
            <v>6227482.0112251686</v>
          </cell>
          <cell r="AK28">
            <v>0.21901236564539825</v>
          </cell>
          <cell r="AM28">
            <v>0.24407830285070858</v>
          </cell>
          <cell r="AO28">
            <v>3.6238206644058336E-4</v>
          </cell>
          <cell r="AP28">
            <v>3.6237332153234164E-4</v>
          </cell>
          <cell r="AR28">
            <v>-5.9885265282670283E-2</v>
          </cell>
          <cell r="AS28">
            <v>-7.2389433066191708E-2</v>
          </cell>
          <cell r="AU28">
            <v>-0.49980020543275633</v>
          </cell>
          <cell r="AV28">
            <v>4.0162932196652893E-4</v>
          </cell>
          <cell r="AX28">
            <v>-12586127977</v>
          </cell>
          <cell r="AY28">
            <v>-7.2016877463145085E-2</v>
          </cell>
        </row>
        <row r="30">
          <cell r="H30">
            <v>1405233178442</v>
          </cell>
          <cell r="J30">
            <v>50731050.136896946</v>
          </cell>
          <cell r="M30">
            <v>0</v>
          </cell>
          <cell r="O30">
            <v>0.91650929091294242</v>
          </cell>
          <cell r="Q30">
            <v>1</v>
          </cell>
          <cell r="S30">
            <v>720280835830</v>
          </cell>
          <cell r="U30">
            <v>50527955.759769171</v>
          </cell>
          <cell r="X30">
            <v>0</v>
          </cell>
          <cell r="Z30">
            <v>0.91686294242879951</v>
          </cell>
          <cell r="AB30">
            <v>1</v>
          </cell>
          <cell r="AD30">
            <v>674547220629</v>
          </cell>
          <cell r="AF30">
            <v>51030191.677326865</v>
          </cell>
          <cell r="AI30">
            <v>0</v>
          </cell>
          <cell r="AK30">
            <v>0.89730370576756269</v>
          </cell>
          <cell r="AM30">
            <v>1</v>
          </cell>
          <cell r="AO30">
            <v>5.8966163645871941E-3</v>
          </cell>
          <cell r="AP30">
            <v>9.9397632460242712E-3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X30">
            <v>-45733615201</v>
          </cell>
          <cell r="AY30">
            <v>-6.3494144125464419E-2</v>
          </cell>
        </row>
        <row r="32">
          <cell r="E32" t="str">
            <v xml:space="preserve">Straord. </v>
          </cell>
          <cell r="F32" t="str">
            <v xml:space="preserve">  .Straordinario</v>
          </cell>
        </row>
        <row r="33">
          <cell r="E33" t="str">
            <v>e</v>
          </cell>
          <cell r="F33" t="str">
            <v>Compensi Forfait</v>
          </cell>
          <cell r="H33">
            <v>32134296</v>
          </cell>
          <cell r="J33">
            <v>1160.0968483375252</v>
          </cell>
          <cell r="L33">
            <v>90.083333333333329</v>
          </cell>
          <cell r="M33">
            <v>356717.43940795562</v>
          </cell>
          <cell r="O33">
            <v>2.0958358579036491E-5</v>
          </cell>
          <cell r="Q33">
            <v>2.5585254843485085E-4</v>
          </cell>
          <cell r="S33">
            <v>18064166</v>
          </cell>
          <cell r="U33">
            <v>1286.9423289281515</v>
          </cell>
          <cell r="W33">
            <v>101.16666666666667</v>
          </cell>
          <cell r="X33">
            <v>178558.47775947282</v>
          </cell>
          <cell r="Z33">
            <v>2.335241378153525E-5</v>
          </cell>
          <cell r="AB33">
            <v>2.8612600173810021E-4</v>
          </cell>
          <cell r="AD33">
            <v>35585897</v>
          </cell>
          <cell r="AF33">
            <v>2732.9793985318497</v>
          </cell>
          <cell r="AH33">
            <v>55.833333333333336</v>
          </cell>
          <cell r="AI33">
            <v>637359.34925373131</v>
          </cell>
          <cell r="AK33">
            <v>4.8056110735296646E-5</v>
          </cell>
          <cell r="AM33">
            <v>4.6745996118971315E-4</v>
          </cell>
          <cell r="AO33">
            <v>1.3558200355843921</v>
          </cell>
          <cell r="AP33">
            <v>1.1236222766936659</v>
          </cell>
          <cell r="AR33">
            <v>-0.38020351526364471</v>
          </cell>
          <cell r="AS33">
            <v>-0.44810543657331137</v>
          </cell>
          <cell r="AU33">
            <v>0.78673448181159134</v>
          </cell>
          <cell r="AV33">
            <v>2.5694712301047176</v>
          </cell>
          <cell r="AX33">
            <v>17521731</v>
          </cell>
          <cell r="AY33">
            <v>0.96997176620276848</v>
          </cell>
        </row>
        <row r="34">
          <cell r="E34" t="str">
            <v>Voci  Con.</v>
          </cell>
          <cell r="F34" t="str">
            <v>Straordinario C.2 C.3</v>
          </cell>
          <cell r="H34">
            <v>15332744361</v>
          </cell>
          <cell r="J34">
            <v>553535.33836748928</v>
          </cell>
          <cell r="L34">
            <v>5946.333333333333</v>
          </cell>
          <cell r="M34">
            <v>2578520.8298110883</v>
          </cell>
          <cell r="O34">
            <v>1.0000192763474192E-2</v>
          </cell>
          <cell r="Q34">
            <v>0.12207896881456304</v>
          </cell>
          <cell r="S34">
            <v>7195204839</v>
          </cell>
          <cell r="U34">
            <v>512606.76372315036</v>
          </cell>
          <cell r="W34">
            <v>5986.666666666667</v>
          </cell>
          <cell r="X34">
            <v>1201871.632349666</v>
          </cell>
          <cell r="Z34">
            <v>9.3015863917123402E-3</v>
          </cell>
          <cell r="AB34">
            <v>0.11396790708575759</v>
          </cell>
          <cell r="AD34">
            <v>8937464615</v>
          </cell>
          <cell r="AF34">
            <v>686392.88951750717</v>
          </cell>
          <cell r="AH34">
            <v>6398</v>
          </cell>
          <cell r="AI34">
            <v>1396915.3821506721</v>
          </cell>
          <cell r="AK34">
            <v>1.2069382127173454E-2</v>
          </cell>
          <cell r="AM34">
            <v>0.11740344389976552</v>
          </cell>
          <cell r="AO34">
            <v>0.24001638547928522</v>
          </cell>
          <cell r="AP34">
            <v>0.33902425424923882</v>
          </cell>
          <cell r="AR34">
            <v>7.5957172487247093E-2</v>
          </cell>
          <cell r="AS34">
            <v>6.8708240534521098E-2</v>
          </cell>
          <cell r="AU34">
            <v>-0.45824933194236978</v>
          </cell>
          <cell r="AV34">
            <v>0.16228334586755702</v>
          </cell>
          <cell r="AX34">
            <v>1742259776</v>
          </cell>
          <cell r="AY34">
            <v>0.24214178956469318</v>
          </cell>
        </row>
        <row r="35">
          <cell r="F35" t="str">
            <v>Totale</v>
          </cell>
          <cell r="H35">
            <v>15364878657</v>
          </cell>
          <cell r="J35">
            <v>554695.43521582684</v>
          </cell>
          <cell r="O35">
            <v>1.0021151122053229E-2</v>
          </cell>
          <cell r="Q35">
            <v>0.12233482136299791</v>
          </cell>
          <cell r="S35">
            <v>7213269005</v>
          </cell>
          <cell r="U35">
            <v>513893.70605207846</v>
          </cell>
          <cell r="Z35">
            <v>9.3249388054938744E-3</v>
          </cell>
          <cell r="AB35">
            <v>0.11425403308749567</v>
          </cell>
          <cell r="AD35">
            <v>8973050512</v>
          </cell>
          <cell r="AF35">
            <v>689125.86891603901</v>
          </cell>
          <cell r="AK35">
            <v>1.2117438237908749E-2</v>
          </cell>
          <cell r="AM35">
            <v>0.11787090386095524</v>
          </cell>
          <cell r="AO35">
            <v>0.24234999094215826</v>
          </cell>
          <cell r="AP35">
            <v>0.34098912051318714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X35">
            <v>1759781507</v>
          </cell>
          <cell r="AY35">
            <v>0.24396449179701707</v>
          </cell>
        </row>
        <row r="36">
          <cell r="F36" t="str">
            <v xml:space="preserve">  .Ore Viaggio</v>
          </cell>
        </row>
        <row r="37">
          <cell r="F37" t="str">
            <v>Ore viaggio normali</v>
          </cell>
          <cell r="H37">
            <v>1861976112</v>
          </cell>
          <cell r="J37">
            <v>67220.163130723595</v>
          </cell>
          <cell r="L37">
            <v>1839.8333333333333</v>
          </cell>
          <cell r="M37">
            <v>1012035.2089863212</v>
          </cell>
          <cell r="O37">
            <v>1.2144023015440019E-3</v>
          </cell>
          <cell r="Q37">
            <v>1.4825012297764832E-2</v>
          </cell>
          <cell r="S37">
            <v>925951295</v>
          </cell>
          <cell r="U37">
            <v>65967.391799950128</v>
          </cell>
          <cell r="W37">
            <v>1933.8333333333333</v>
          </cell>
          <cell r="X37">
            <v>478816.49314832373</v>
          </cell>
          <cell r="Z37">
            <v>1.1970216495125439E-3</v>
          </cell>
          <cell r="AB37">
            <v>1.4666536049467556E-2</v>
          </cell>
          <cell r="AD37">
            <v>1034212568</v>
          </cell>
          <cell r="AF37">
            <v>79427.016889491919</v>
          </cell>
          <cell r="AH37">
            <v>1952.1666666666667</v>
          </cell>
          <cell r="AI37">
            <v>529776.7786220439</v>
          </cell>
          <cell r="AK37">
            <v>1.3966272563438126E-3</v>
          </cell>
          <cell r="AM37">
            <v>1.3585521446858387E-2</v>
          </cell>
          <cell r="AO37">
            <v>0.18159512250854787</v>
          </cell>
          <cell r="AP37">
            <v>0.20403451951471524</v>
          </cell>
          <cell r="AR37">
            <v>6.1056255095570333E-2</v>
          </cell>
          <cell r="AS37">
            <v>9.480306817202527E-3</v>
          </cell>
          <cell r="AU37">
            <v>-0.47652337199544564</v>
          </cell>
          <cell r="AV37">
            <v>0.10642967859909146</v>
          </cell>
          <cell r="AX37">
            <v>108261273</v>
          </cell>
          <cell r="AY37">
            <v>0.11691897142386955</v>
          </cell>
        </row>
        <row r="38">
          <cell r="F38" t="str">
            <v>Ore viaggio Reperibili</v>
          </cell>
          <cell r="H38">
            <v>958113474</v>
          </cell>
          <cell r="J38">
            <v>34589.350317091659</v>
          </cell>
          <cell r="L38">
            <v>1291.3333333333333</v>
          </cell>
          <cell r="M38">
            <v>741956.74290139391</v>
          </cell>
          <cell r="O38">
            <v>6.2489266133287479E-4</v>
          </cell>
          <cell r="Q38">
            <v>7.628478122335967E-3</v>
          </cell>
          <cell r="S38">
            <v>421384920</v>
          </cell>
          <cell r="U38">
            <v>30020.654721618634</v>
          </cell>
          <cell r="W38">
            <v>1183.5</v>
          </cell>
          <cell r="X38">
            <v>356049.78453738912</v>
          </cell>
          <cell r="Z38">
            <v>5.4474449654299726E-4</v>
          </cell>
          <cell r="AB38">
            <v>6.6744948176588508E-3</v>
          </cell>
          <cell r="AD38">
            <v>467739198</v>
          </cell>
          <cell r="AF38">
            <v>35922.140504700772</v>
          </cell>
          <cell r="AH38">
            <v>1262.5</v>
          </cell>
          <cell r="AI38">
            <v>370486.49346534652</v>
          </cell>
          <cell r="AK38">
            <v>6.3164704529794047E-4</v>
          </cell>
          <cell r="AM38">
            <v>6.1442696623324553E-3</v>
          </cell>
          <cell r="AO38">
            <v>3.853180748961741E-2</v>
          </cell>
          <cell r="AP38">
            <v>0.19658084867923714</v>
          </cell>
          <cell r="AR38">
            <v>-2.2328342798141398E-2</v>
          </cell>
          <cell r="AS38">
            <v>6.6751161808196027E-2</v>
          </cell>
          <cell r="AU38">
            <v>-0.50066294698451952</v>
          </cell>
          <cell r="AV38">
            <v>4.0546882921765642E-2</v>
          </cell>
          <cell r="AX38">
            <v>46354278</v>
          </cell>
          <cell r="AY38">
            <v>0.11000459627269053</v>
          </cell>
        </row>
        <row r="39">
          <cell r="F39" t="str">
            <v>Totale</v>
          </cell>
          <cell r="H39">
            <v>2820089586</v>
          </cell>
          <cell r="J39">
            <v>101809.51344781526</v>
          </cell>
          <cell r="O39">
            <v>1.8392949628768768E-3</v>
          </cell>
          <cell r="Q39">
            <v>2.2453490420100801E-2</v>
          </cell>
          <cell r="S39">
            <v>1347336215</v>
          </cell>
          <cell r="U39">
            <v>95988.046521568773</v>
          </cell>
          <cell r="Z39">
            <v>1.7417661460555414E-3</v>
          </cell>
          <cell r="AB39">
            <v>2.1341030867126409E-2</v>
          </cell>
          <cell r="AD39">
            <v>1501951766</v>
          </cell>
          <cell r="AF39">
            <v>115349.15739419269</v>
          </cell>
          <cell r="AK39">
            <v>2.0282743016417533E-3</v>
          </cell>
          <cell r="AM39">
            <v>1.9729791109190844E-2</v>
          </cell>
          <cell r="AO39">
            <v>0.13298996810663943</v>
          </cell>
          <cell r="AP39">
            <v>0.20170335343029847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X39">
            <v>154615551</v>
          </cell>
          <cell r="AY39">
            <v>0.11475647227370045</v>
          </cell>
        </row>
        <row r="40">
          <cell r="F40" t="str">
            <v xml:space="preserve">  .Maggiorazioni conn. straord.</v>
          </cell>
          <cell r="AX40">
            <v>0</v>
          </cell>
        </row>
        <row r="41">
          <cell r="F41" t="str">
            <v>Straord. C.3 oltre plafond</v>
          </cell>
          <cell r="H41">
            <v>232388780</v>
          </cell>
          <cell r="J41">
            <v>8389.5876003321337</v>
          </cell>
          <cell r="L41">
            <v>156.25</v>
          </cell>
          <cell r="M41">
            <v>1487288.192</v>
          </cell>
          <cell r="O41">
            <v>1.5156664334531629E-4</v>
          </cell>
          <cell r="Q41">
            <v>1.8502742860981268E-3</v>
          </cell>
          <cell r="S41">
            <v>104995406</v>
          </cell>
          <cell r="U41">
            <v>7480.1699853952196</v>
          </cell>
          <cell r="W41">
            <v>149</v>
          </cell>
          <cell r="X41">
            <v>704667.15436241613</v>
          </cell>
          <cell r="Z41">
            <v>1.357325971247324E-4</v>
          </cell>
          <cell r="AB41">
            <v>1.663066853994175E-3</v>
          </cell>
          <cell r="AD41">
            <v>154018825</v>
          </cell>
          <cell r="AF41">
            <v>11828.570057151635</v>
          </cell>
          <cell r="AH41">
            <v>196.16666666666666</v>
          </cell>
          <cell r="AI41">
            <v>785142.69328802044</v>
          </cell>
          <cell r="AK41">
            <v>2.0799098332466583E-4</v>
          </cell>
          <cell r="AM41">
            <v>2.0232069450711113E-3</v>
          </cell>
          <cell r="AO41">
            <v>0.40991078711465584</v>
          </cell>
          <cell r="AP41">
            <v>0.58132369722165689</v>
          </cell>
          <cell r="AR41">
            <v>0.25546666666666662</v>
          </cell>
          <cell r="AS41">
            <v>0.3165548098434004</v>
          </cell>
          <cell r="AU41">
            <v>-0.47209781028906306</v>
          </cell>
          <cell r="AV41">
            <v>0.11420361858417923</v>
          </cell>
          <cell r="AX41">
            <v>49023419</v>
          </cell>
          <cell r="AY41">
            <v>0.4669101331919227</v>
          </cell>
        </row>
        <row r="42">
          <cell r="F42" t="str">
            <v>Integr. prest. inf. 3H</v>
          </cell>
          <cell r="H42">
            <v>336032534</v>
          </cell>
          <cell r="J42">
            <v>12131.284395720766</v>
          </cell>
          <cell r="L42">
            <v>742.66666666666663</v>
          </cell>
          <cell r="M42">
            <v>452467.50538599642</v>
          </cell>
          <cell r="O42">
            <v>2.1916429542424924E-4</v>
          </cell>
          <cell r="Q42">
            <v>2.675483545085931E-3</v>
          </cell>
          <cell r="S42">
            <v>164916223</v>
          </cell>
          <cell r="U42">
            <v>11749.098635699782</v>
          </cell>
          <cell r="W42">
            <v>692.66666666666663</v>
          </cell>
          <cell r="X42">
            <v>238088.86862367662</v>
          </cell>
          <cell r="Z42">
            <v>2.1319511118221237E-4</v>
          </cell>
          <cell r="AB42">
            <v>2.6121781381293176E-3</v>
          </cell>
          <cell r="AD42">
            <v>131307664</v>
          </cell>
          <cell r="AF42">
            <v>10084.364055270047</v>
          </cell>
          <cell r="AH42">
            <v>715.83333333333337</v>
          </cell>
          <cell r="AI42">
            <v>183433.29080325959</v>
          </cell>
          <cell r="AK42">
            <v>1.7732124727886232E-4</v>
          </cell>
          <cell r="AM42">
            <v>1.7248708250167724E-3</v>
          </cell>
          <cell r="AO42">
            <v>-0.16873071916216531</v>
          </cell>
          <cell r="AP42">
            <v>-0.14169040809406588</v>
          </cell>
          <cell r="AR42">
            <v>-3.6131059245960405E-2</v>
          </cell>
          <cell r="AS42">
            <v>3.3445620789220518E-2</v>
          </cell>
          <cell r="AU42">
            <v>-0.59459344898862054</v>
          </cell>
          <cell r="AV42">
            <v>-0.229559567972939</v>
          </cell>
          <cell r="AX42">
            <v>-33608559</v>
          </cell>
          <cell r="AY42">
            <v>-0.20379170944267866</v>
          </cell>
        </row>
        <row r="43">
          <cell r="F43" t="str">
            <v>Magg. prest. in R.S. con R.C.</v>
          </cell>
          <cell r="H43">
            <v>994799757</v>
          </cell>
          <cell r="J43">
            <v>35913.780803619775</v>
          </cell>
          <cell r="L43">
            <v>813.58333333333337</v>
          </cell>
          <cell r="M43">
            <v>1222738.6135409197</v>
          </cell>
          <cell r="O43">
            <v>6.4881987834880105E-4</v>
          </cell>
          <cell r="Q43">
            <v>7.9205734897948386E-3</v>
          </cell>
          <cell r="S43">
            <v>482127054</v>
          </cell>
          <cell r="U43">
            <v>34348.09632030777</v>
          </cell>
          <cell r="W43">
            <v>811.33333333333337</v>
          </cell>
          <cell r="X43">
            <v>594240.41166803613</v>
          </cell>
          <cell r="Z43">
            <v>6.2326876647837443E-4</v>
          </cell>
          <cell r="AB43">
            <v>7.6366152907800531E-3</v>
          </cell>
          <cell r="AD43">
            <v>544197956</v>
          </cell>
          <cell r="AF43">
            <v>41794.135538332557</v>
          </cell>
          <cell r="AH43">
            <v>900.16666666666663</v>
          </cell>
          <cell r="AI43">
            <v>604552.44139974087</v>
          </cell>
          <cell r="AK43">
            <v>7.3489891895820673E-4</v>
          </cell>
          <cell r="AM43">
            <v>7.1486396813681893E-3</v>
          </cell>
          <cell r="AO43">
            <v>0.16373532953456399</v>
          </cell>
          <cell r="AP43">
            <v>0.21678171472992039</v>
          </cell>
          <cell r="AR43">
            <v>0.1064222062890504</v>
          </cell>
          <cell r="AS43">
            <v>0.10949055053410015</v>
          </cell>
          <cell r="AU43">
            <v>-0.5055750798210078</v>
          </cell>
          <cell r="AV43">
            <v>1.7353295954340792E-2</v>
          </cell>
          <cell r="AX43">
            <v>62070902</v>
          </cell>
          <cell r="AY43">
            <v>0.12874386841606278</v>
          </cell>
        </row>
        <row r="44">
          <cell r="F44" t="str">
            <v>Altre maggiorazioni</v>
          </cell>
          <cell r="H44">
            <v>10945468</v>
          </cell>
          <cell r="J44">
            <v>395.148004187776</v>
          </cell>
          <cell r="L44">
            <v>71.75</v>
          </cell>
          <cell r="M44">
            <v>152550.07665505225</v>
          </cell>
          <cell r="O44">
            <v>7.1387605055785061E-6</v>
          </cell>
          <cell r="Q44">
            <v>8.7147572226636298E-5</v>
          </cell>
          <cell r="S44">
            <v>5600156</v>
          </cell>
          <cell r="U44">
            <v>398.97096854629007</v>
          </cell>
          <cell r="W44">
            <v>80</v>
          </cell>
          <cell r="X44">
            <v>70001.95</v>
          </cell>
          <cell r="Z44">
            <v>7.2395902558217931E-6</v>
          </cell>
          <cell r="AB44">
            <v>8.870325070028877E-5</v>
          </cell>
          <cell r="AD44">
            <v>8257997</v>
          </cell>
          <cell r="AF44">
            <v>634.21011065529183</v>
          </cell>
          <cell r="AH44">
            <v>72</v>
          </cell>
          <cell r="AI44">
            <v>114694.40277777778</v>
          </cell>
          <cell r="AK44">
            <v>1.1151811580968368E-5</v>
          </cell>
          <cell r="AM44">
            <v>1.0847788822422453E-4</v>
          </cell>
          <cell r="AO44">
            <v>0.60499383505404858</v>
          </cell>
          <cell r="AP44">
            <v>0.58961468541465678</v>
          </cell>
          <cell r="AR44">
            <v>3.4843205574912892E-3</v>
          </cell>
          <cell r="AS44">
            <v>-0.1</v>
          </cell>
          <cell r="AU44">
            <v>-0.2481524408727378</v>
          </cell>
          <cell r="AV44">
            <v>0.63844582583453435</v>
          </cell>
          <cell r="AX44">
            <v>2657841</v>
          </cell>
          <cell r="AY44">
            <v>0.47460124325108088</v>
          </cell>
        </row>
        <row r="45">
          <cell r="F45" t="str">
            <v>Totale</v>
          </cell>
          <cell r="H45">
            <v>1574166539</v>
          </cell>
          <cell r="J45">
            <v>56829.800803860453</v>
          </cell>
          <cell r="M45">
            <v>0</v>
          </cell>
          <cell r="O45">
            <v>1.0266895776239451E-3</v>
          </cell>
          <cell r="Q45">
            <v>1.2533478893205533E-2</v>
          </cell>
          <cell r="S45">
            <v>757638839</v>
          </cell>
          <cell r="U45">
            <v>53976.335909949063</v>
          </cell>
          <cell r="X45">
            <v>0</v>
          </cell>
          <cell r="Z45">
            <v>9.7943606504114107E-4</v>
          </cell>
          <cell r="AB45">
            <v>1.2000563533603835E-2</v>
          </cell>
          <cell r="AD45">
            <v>837782442</v>
          </cell>
          <cell r="AF45">
            <v>64341.279761409533</v>
          </cell>
          <cell r="AI45">
            <v>0</v>
          </cell>
          <cell r="AK45">
            <v>1.1313629611427033E-3</v>
          </cell>
          <cell r="AM45">
            <v>1.1005195339680297E-2</v>
          </cell>
          <cell r="AO45">
            <v>0.1321750006387287</v>
          </cell>
          <cell r="AP45">
            <v>0.19202755571909755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X45">
            <v>80143603</v>
          </cell>
          <cell r="AY45">
            <v>0.10578074786369288</v>
          </cell>
        </row>
        <row r="46">
          <cell r="E46" t="str">
            <v>Totale</v>
          </cell>
          <cell r="H46">
            <v>19759134782</v>
          </cell>
          <cell r="J46">
            <v>713334.7494675027</v>
          </cell>
          <cell r="O46">
            <v>1.2887135662554053E-2</v>
          </cell>
          <cell r="Q46">
            <v>0.15732179067630428</v>
          </cell>
          <cell r="S46">
            <v>9318244059</v>
          </cell>
          <cell r="U46">
            <v>663858.08848359634</v>
          </cell>
          <cell r="Z46">
            <v>1.2046141016590557E-2</v>
          </cell>
          <cell r="AB46">
            <v>0.14759562748822594</v>
          </cell>
          <cell r="AD46">
            <v>11312784720</v>
          </cell>
          <cell r="AF46">
            <v>868816.30607164127</v>
          </cell>
          <cell r="AK46">
            <v>1.5277075500693207E-2</v>
          </cell>
          <cell r="AM46">
            <v>0.14860589030982638</v>
          </cell>
          <cell r="AO46">
            <v>0.21796436626731561</v>
          </cell>
          <cell r="AP46">
            <v>0.30873799859276607</v>
          </cell>
          <cell r="AR46">
            <v>0</v>
          </cell>
          <cell r="AS46">
            <v>0</v>
          </cell>
          <cell r="AU46">
            <v>0</v>
          </cell>
          <cell r="AV46">
            <v>0</v>
          </cell>
          <cell r="AX46">
            <v>1994540661</v>
          </cell>
          <cell r="AY46">
            <v>0.21404683633217125</v>
          </cell>
        </row>
        <row r="47">
          <cell r="H47">
            <v>19637359934</v>
          </cell>
          <cell r="L47">
            <v>997.66666666666663</v>
          </cell>
          <cell r="M47">
            <v>19683287.605078518</v>
          </cell>
          <cell r="S47">
            <v>10226312385</v>
          </cell>
          <cell r="W47">
            <v>1010.6666666666666</v>
          </cell>
          <cell r="X47">
            <v>10118382.966688655</v>
          </cell>
          <cell r="AD47">
            <v>10289900055</v>
          </cell>
          <cell r="AH47">
            <v>954.83333333333337</v>
          </cell>
          <cell r="AI47">
            <v>10776645.196369348</v>
          </cell>
        </row>
        <row r="48">
          <cell r="H48">
            <v>-7406856603</v>
          </cell>
          <cell r="L48">
            <v>916.08333333333337</v>
          </cell>
          <cell r="M48">
            <v>-8085352.4275448006</v>
          </cell>
          <cell r="S48">
            <v>-3816680960</v>
          </cell>
          <cell r="W48">
            <v>942.16666666666663</v>
          </cell>
          <cell r="X48">
            <v>-4050961.5708473381</v>
          </cell>
          <cell r="AD48">
            <v>-3547830371</v>
          </cell>
          <cell r="AH48">
            <v>864.66666666666663</v>
          </cell>
          <cell r="AI48">
            <v>-4103119.1646106401</v>
          </cell>
        </row>
        <row r="50">
          <cell r="E50" t="str">
            <v>Indennità</v>
          </cell>
          <cell r="F50" t="str">
            <v>Indennità di turno</v>
          </cell>
          <cell r="H50">
            <v>12230503331</v>
          </cell>
          <cell r="J50">
            <v>441539.72963573568</v>
          </cell>
          <cell r="M50">
            <v>0</v>
          </cell>
          <cell r="O50">
            <v>7.9768753736879205E-3</v>
          </cell>
          <cell r="Q50">
            <v>9.7378994886873571E-2</v>
          </cell>
          <cell r="S50">
            <v>6409631425</v>
          </cell>
          <cell r="U50">
            <v>456640.28960210877</v>
          </cell>
          <cell r="X50">
            <v>0</v>
          </cell>
          <cell r="Z50">
            <v>8.2860379617709125E-3</v>
          </cell>
          <cell r="AB50">
            <v>0.10152487594778146</v>
          </cell>
          <cell r="AD50">
            <v>6742069684</v>
          </cell>
          <cell r="AF50">
            <v>517787.63789031754</v>
          </cell>
          <cell r="AI50">
            <v>0</v>
          </cell>
          <cell r="AK50">
            <v>9.1046643370937212E-3</v>
          </cell>
          <cell r="AM50">
            <v>8.8564512869269002E-2</v>
          </cell>
          <cell r="AO50">
            <v>0.17268640427325838</v>
          </cell>
          <cell r="AP50">
            <v>0.13390703729075068</v>
          </cell>
          <cell r="AR50">
            <v>0</v>
          </cell>
          <cell r="AS50">
            <v>0</v>
          </cell>
          <cell r="AU50">
            <v>0</v>
          </cell>
          <cell r="AV50">
            <v>0</v>
          </cell>
          <cell r="AX50">
            <v>332438259</v>
          </cell>
          <cell r="AY50">
            <v>5.1865425163662979E-2</v>
          </cell>
        </row>
        <row r="51">
          <cell r="F51" t="str">
            <v>Reperibilità</v>
          </cell>
          <cell r="H51">
            <v>15673739623</v>
          </cell>
          <cell r="J51">
            <v>565845.78477478668</v>
          </cell>
          <cell r="L51">
            <v>3566.1666666666665</v>
          </cell>
          <cell r="M51">
            <v>4395122.5750338836</v>
          </cell>
          <cell r="O51">
            <v>1.022259380735418E-2</v>
          </cell>
          <cell r="Q51">
            <v>0.12479396548935903</v>
          </cell>
          <cell r="S51">
            <v>8057849843</v>
          </cell>
          <cell r="U51">
            <v>574064.03612011543</v>
          </cell>
          <cell r="W51">
            <v>3594.8333333333335</v>
          </cell>
          <cell r="X51">
            <v>2241508.602995039</v>
          </cell>
          <cell r="Z51">
            <v>1.0416768962553537E-2</v>
          </cell>
          <cell r="AB51">
            <v>0.12763170788972869</v>
          </cell>
          <cell r="AD51">
            <v>7926924784</v>
          </cell>
          <cell r="AF51">
            <v>608783.927194066</v>
          </cell>
          <cell r="AH51">
            <v>3361.1666666666665</v>
          </cell>
          <cell r="AI51">
            <v>2358384.9211087422</v>
          </cell>
          <cell r="AK51">
            <v>1.0704723143841827E-2</v>
          </cell>
          <cell r="AM51">
            <v>0.10412888993306575</v>
          </cell>
          <cell r="AO51">
            <v>7.5883117935338529E-2</v>
          </cell>
          <cell r="AP51">
            <v>6.0480867794139054E-2</v>
          </cell>
          <cell r="AR51">
            <v>-5.7484694115997576E-2</v>
          </cell>
          <cell r="AS51">
            <v>-6.5000695442533341E-2</v>
          </cell>
          <cell r="AU51">
            <v>-0.46340861242292869</v>
          </cell>
          <cell r="AV51">
            <v>5.2141811080955267E-2</v>
          </cell>
          <cell r="AX51">
            <v>-130925059</v>
          </cell>
          <cell r="AY51">
            <v>-1.6248138343473474E-2</v>
          </cell>
        </row>
        <row r="52">
          <cell r="F52" t="str">
            <v>Mutamento temp. mansioni</v>
          </cell>
          <cell r="H52">
            <v>473444573</v>
          </cell>
          <cell r="J52">
            <v>17092.067521871501</v>
          </cell>
          <cell r="L52">
            <v>462.25</v>
          </cell>
          <cell r="M52">
            <v>1024217.5727420227</v>
          </cell>
          <cell r="O52">
            <v>3.0878601255906828E-4</v>
          </cell>
          <cell r="Q52">
            <v>3.7695551365027496E-3</v>
          </cell>
          <cell r="S52">
            <v>185694560</v>
          </cell>
          <cell r="U52">
            <v>13229.40619100203</v>
          </cell>
          <cell r="W52">
            <v>400.16666666666669</v>
          </cell>
          <cell r="X52">
            <v>464043.04872969596</v>
          </cell>
          <cell r="Z52">
            <v>2.4005626399248791E-4</v>
          </cell>
          <cell r="AB52">
            <v>2.9412950477379226E-3</v>
          </cell>
          <cell r="AD52">
            <v>135354807</v>
          </cell>
          <cell r="AF52">
            <v>10395.18264843105</v>
          </cell>
          <cell r="AH52">
            <v>264.83333333333331</v>
          </cell>
          <cell r="AI52">
            <v>511094.29955947143</v>
          </cell>
          <cell r="AK52">
            <v>1.8278661329646138E-4</v>
          </cell>
          <cell r="AM52">
            <v>1.7780345069582227E-3</v>
          </cell>
          <cell r="AO52">
            <v>-0.39181245129478481</v>
          </cell>
          <cell r="AP52">
            <v>-0.2142366408326532</v>
          </cell>
          <cell r="AR52">
            <v>-0.42707769965747255</v>
          </cell>
          <cell r="AS52">
            <v>-0.33819241982507298</v>
          </cell>
          <cell r="AU52">
            <v>-0.50099049932215467</v>
          </cell>
          <cell r="AV52">
            <v>0.10139415073359437</v>
          </cell>
          <cell r="AX52">
            <v>-50339753</v>
          </cell>
          <cell r="AY52">
            <v>-0.27108900228418109</v>
          </cell>
        </row>
        <row r="53">
          <cell r="F53" t="str">
            <v xml:space="preserve">  .Altre indennità</v>
          </cell>
        </row>
        <row r="54">
          <cell r="F54" t="str">
            <v>Indennità di trasferimento</v>
          </cell>
          <cell r="H54">
            <v>15609200415</v>
          </cell>
          <cell r="J54">
            <v>563515.82142986078</v>
          </cell>
          <cell r="L54">
            <v>3082.25</v>
          </cell>
          <cell r="M54">
            <v>5064222.6993267909</v>
          </cell>
          <cell r="O54">
            <v>1.0180500591318857E-2</v>
          </cell>
          <cell r="Q54">
            <v>0.12428010575392974</v>
          </cell>
          <cell r="S54">
            <v>8088645387</v>
          </cell>
          <cell r="U54">
            <v>576257.99786271504</v>
          </cell>
          <cell r="W54">
            <v>3069.8333333333335</v>
          </cell>
          <cell r="X54">
            <v>2634880.9556436287</v>
          </cell>
          <cell r="Z54">
            <v>1.0456579839297885E-2</v>
          </cell>
          <cell r="AB54">
            <v>0.12811949159787606</v>
          </cell>
          <cell r="AD54">
            <v>20759583420</v>
          </cell>
          <cell r="AF54">
            <v>1594325.8029708611</v>
          </cell>
          <cell r="AH54">
            <v>3293.8333333333335</v>
          </cell>
          <cell r="AI54">
            <v>6302560.366341142</v>
          </cell>
          <cell r="AK54">
            <v>2.8034275478573668E-2</v>
          </cell>
          <cell r="AM54">
            <v>0.27269999853671839</v>
          </cell>
          <cell r="AO54">
            <v>1.829247631282882</v>
          </cell>
          <cell r="AP54">
            <v>1.7666875060893916</v>
          </cell>
          <cell r="AR54">
            <v>6.864574039527406E-2</v>
          </cell>
          <cell r="AS54">
            <v>7.2968130734567566E-2</v>
          </cell>
          <cell r="AU54">
            <v>0.24452670045078562</v>
          </cell>
          <cell r="AV54">
            <v>1.39197158142638</v>
          </cell>
          <cell r="AX54">
            <v>12670938033</v>
          </cell>
          <cell r="AY54">
            <v>1.5665092764932704</v>
          </cell>
        </row>
        <row r="55">
          <cell r="F55" t="str">
            <v>Compenso letture</v>
          </cell>
          <cell r="H55">
            <v>2823850822</v>
          </cell>
          <cell r="J55">
            <v>101945.29977496721</v>
          </cell>
          <cell r="L55">
            <v>348.08333333333331</v>
          </cell>
          <cell r="M55">
            <v>8112571.1908067996</v>
          </cell>
          <cell r="O55">
            <v>1.8417480843888083E-3</v>
          </cell>
          <cell r="Q55">
            <v>2.2483437297289736E-2</v>
          </cell>
          <cell r="S55">
            <v>1212154128</v>
          </cell>
          <cell r="U55">
            <v>86357.291917500799</v>
          </cell>
          <cell r="W55">
            <v>342.16666666666669</v>
          </cell>
          <cell r="X55">
            <v>3542583.9103750605</v>
          </cell>
          <cell r="Z55">
            <v>1.5670097785888395E-3</v>
          </cell>
          <cell r="AB55">
            <v>1.9199824344781451E-2</v>
          </cell>
          <cell r="AD55">
            <v>1005223590</v>
          </cell>
          <cell r="AF55">
            <v>77200.677627663186</v>
          </cell>
          <cell r="AH55">
            <v>322.66666666666669</v>
          </cell>
          <cell r="AI55">
            <v>3115362.3657024791</v>
          </cell>
          <cell r="AK55">
            <v>1.357479794728019E-3</v>
          </cell>
          <cell r="AM55">
            <v>1.3204719284394716E-2</v>
          </cell>
          <cell r="AO55">
            <v>-0.24272450227646583</v>
          </cell>
          <cell r="AP55">
            <v>-0.10603174423979329</v>
          </cell>
          <cell r="AR55">
            <v>-7.3018913095522997E-2</v>
          </cell>
          <cell r="AS55">
            <v>-5.6989771066731608E-2</v>
          </cell>
          <cell r="AU55">
            <v>-0.61598335565513174</v>
          </cell>
          <cell r="AV55">
            <v>-0.12059602693429231</v>
          </cell>
          <cell r="AX55">
            <v>-206930538</v>
          </cell>
          <cell r="AY55">
            <v>-0.17071305803448125</v>
          </cell>
        </row>
        <row r="56">
          <cell r="F56" t="str">
            <v>Guida mezzi</v>
          </cell>
          <cell r="H56">
            <v>6782644048</v>
          </cell>
          <cell r="J56">
            <v>244863.74257211279</v>
          </cell>
          <cell r="L56">
            <v>11396.416666666666</v>
          </cell>
          <cell r="M56">
            <v>595155.84998208506</v>
          </cell>
          <cell r="O56">
            <v>4.4237186983013908E-3</v>
          </cell>
          <cell r="Q56">
            <v>5.4003260715818166E-2</v>
          </cell>
          <cell r="S56">
            <v>3389831578</v>
          </cell>
          <cell r="U56">
            <v>241501.19887436324</v>
          </cell>
          <cell r="W56">
            <v>11549.333333333334</v>
          </cell>
          <cell r="X56">
            <v>293508.8528630801</v>
          </cell>
          <cell r="Z56">
            <v>4.3821978639462557E-3</v>
          </cell>
          <cell r="AB56">
            <v>5.3692982891028293E-2</v>
          </cell>
          <cell r="AD56">
            <v>3232628600</v>
          </cell>
          <cell r="AF56">
            <v>248264.28758855944</v>
          </cell>
          <cell r="AH56">
            <v>11075</v>
          </cell>
          <cell r="AI56">
            <v>291885.20090293454</v>
          </cell>
          <cell r="AK56">
            <v>4.3654248189300094E-3</v>
          </cell>
          <cell r="AM56">
            <v>4.2464137967261485E-2</v>
          </cell>
          <cell r="AO56">
            <v>1.388749914840977E-2</v>
          </cell>
          <cell r="AP56">
            <v>2.8004369111701923E-2</v>
          </cell>
          <cell r="AR56">
            <v>-2.820330951980515E-2</v>
          </cell>
          <cell r="AS56">
            <v>-4.107019164165325E-2</v>
          </cell>
          <cell r="AU56">
            <v>-0.50956509809704353</v>
          </cell>
          <cell r="AV56">
            <v>-5.531867077627769E-3</v>
          </cell>
          <cell r="AX56">
            <v>-157202978</v>
          </cell>
          <cell r="AY56">
            <v>-4.6374863878266698E-2</v>
          </cell>
        </row>
        <row r="57">
          <cell r="F57" t="str">
            <v>Turno ad personam</v>
          </cell>
          <cell r="H57">
            <v>9073843891</v>
          </cell>
          <cell r="J57">
            <v>327579.53372483421</v>
          </cell>
          <cell r="L57">
            <v>1228.3333333333333</v>
          </cell>
          <cell r="M57">
            <v>7387118.5001356853</v>
          </cell>
          <cell r="O57">
            <v>5.9180656690838249E-3</v>
          </cell>
          <cell r="Q57">
            <v>7.2245742791824441E-2</v>
          </cell>
          <cell r="S57">
            <v>4638399871</v>
          </cell>
          <cell r="U57">
            <v>330452.73900188791</v>
          </cell>
          <cell r="W57">
            <v>1257.5</v>
          </cell>
          <cell r="X57">
            <v>3688588.3666003975</v>
          </cell>
          <cell r="Z57">
            <v>5.9962819801263854E-3</v>
          </cell>
          <cell r="AB57">
            <v>7.3469586669639209E-2</v>
          </cell>
          <cell r="AD57">
            <v>4373301509</v>
          </cell>
          <cell r="AF57">
            <v>335867.40633979946</v>
          </cell>
          <cell r="AH57">
            <v>1172.3333333333333</v>
          </cell>
          <cell r="AI57">
            <v>3730424.9437020188</v>
          </cell>
          <cell r="AK57">
            <v>5.9058188583905567E-3</v>
          </cell>
          <cell r="AM57">
            <v>5.7448133277855938E-2</v>
          </cell>
          <cell r="AO57">
            <v>2.5300337053190378E-2</v>
          </cell>
          <cell r="AP57">
            <v>1.6385602837689351E-2</v>
          </cell>
          <cell r="AR57">
            <v>-4.5590230664857533E-2</v>
          </cell>
          <cell r="AS57">
            <v>-6.7726971504307551E-2</v>
          </cell>
          <cell r="AU57">
            <v>-0.49500946226414277</v>
          </cell>
          <cell r="AV57">
            <v>1.1342164791399633E-2</v>
          </cell>
          <cell r="AX57">
            <v>-265098362</v>
          </cell>
          <cell r="AY57">
            <v>-5.7152977184532182E-2</v>
          </cell>
        </row>
        <row r="58">
          <cell r="F58" t="str">
            <v>Indennità ad personam</v>
          </cell>
          <cell r="H58">
            <v>10121170759</v>
          </cell>
          <cell r="J58">
            <v>365389.62294371775</v>
          </cell>
          <cell r="L58">
            <v>13826.583333333334</v>
          </cell>
          <cell r="M58">
            <v>732008.08290792489</v>
          </cell>
          <cell r="O58">
            <v>6.6011443352230565E-3</v>
          </cell>
          <cell r="Q58">
            <v>8.0584535968500556E-2</v>
          </cell>
          <cell r="S58">
            <v>5150252428</v>
          </cell>
          <cell r="U58">
            <v>366918.56431446591</v>
          </cell>
          <cell r="W58">
            <v>14110</v>
          </cell>
          <cell r="X58">
            <v>365007.25924875977</v>
          </cell>
          <cell r="Z58">
            <v>6.657978330027116E-3</v>
          </cell>
          <cell r="AB58">
            <v>8.1577036834448002E-2</v>
          </cell>
          <cell r="AD58">
            <v>4658710601</v>
          </cell>
          <cell r="AF58">
            <v>357786.68432202033</v>
          </cell>
          <cell r="AH58">
            <v>12450</v>
          </cell>
          <cell r="AI58">
            <v>374193.62257028115</v>
          </cell>
          <cell r="AK58">
            <v>6.2912426382101981E-3</v>
          </cell>
          <cell r="AM58">
            <v>6.119729612935048E-2</v>
          </cell>
          <cell r="AO58">
            <v>-2.0807757375388109E-2</v>
          </cell>
          <cell r="AP58">
            <v>-2.4888029335629759E-2</v>
          </cell>
          <cell r="AR58">
            <v>-9.9560628981611554E-2</v>
          </cell>
          <cell r="AS58">
            <v>-0.11764705882352941</v>
          </cell>
          <cell r="AU58">
            <v>-0.48881217119381343</v>
          </cell>
          <cell r="AV58">
            <v>2.5167618146631671E-2</v>
          </cell>
          <cell r="AX58">
            <v>-491541827</v>
          </cell>
          <cell r="AY58">
            <v>-9.5440336929442635E-2</v>
          </cell>
        </row>
        <row r="59">
          <cell r="F59" t="str">
            <v>Altre indennità</v>
          </cell>
          <cell r="H59">
            <v>2100241714</v>
          </cell>
          <cell r="J59">
            <v>75821.912923139869</v>
          </cell>
          <cell r="L59">
            <v>1637.9166666666667</v>
          </cell>
          <cell r="M59">
            <v>1282264.0838463495</v>
          </cell>
          <cell r="O59">
            <v>1.369801875997601E-3</v>
          </cell>
          <cell r="Q59">
            <v>1.6722077709624607E-2</v>
          </cell>
          <cell r="S59">
            <v>1050978791</v>
          </cell>
          <cell r="U59">
            <v>74874.704591600472</v>
          </cell>
          <cell r="W59">
            <v>1651.3333333333333</v>
          </cell>
          <cell r="X59">
            <v>636442.5460234154</v>
          </cell>
          <cell r="Z59">
            <v>1.3586506901591612E-3</v>
          </cell>
          <cell r="AB59">
            <v>1.6646899689715677E-2</v>
          </cell>
          <cell r="AD59">
            <v>1264790661</v>
          </cell>
          <cell r="AF59">
            <v>97135.301098872966</v>
          </cell>
          <cell r="AH59">
            <v>1922.5</v>
          </cell>
          <cell r="AI59">
            <v>657888.51027308195</v>
          </cell>
          <cell r="AK59">
            <v>1.7080058446183059E-3</v>
          </cell>
          <cell r="AM59">
            <v>1.6614418720544588E-2</v>
          </cell>
          <cell r="AO59">
            <v>0.28109800127752416</v>
          </cell>
          <cell r="AP59">
            <v>0.29730463216772024</v>
          </cell>
          <cell r="AR59">
            <v>0.17374713813279058</v>
          </cell>
          <cell r="AS59">
            <v>0.16421073879693182</v>
          </cell>
          <cell r="AU59">
            <v>-0.48693212376373862</v>
          </cell>
          <cell r="AV59">
            <v>3.3696622552442504E-2</v>
          </cell>
          <cell r="AX59">
            <v>213811870</v>
          </cell>
          <cell r="AY59">
            <v>0.20344070863367214</v>
          </cell>
        </row>
        <row r="60">
          <cell r="F60" t="str">
            <v>Totale</v>
          </cell>
          <cell r="H60">
            <v>46510951649</v>
          </cell>
          <cell r="J60">
            <v>1679115.9333686326</v>
          </cell>
          <cell r="O60">
            <v>3.033497925431354E-2</v>
          </cell>
          <cell r="Q60">
            <v>0.37031916023698724</v>
          </cell>
          <cell r="S60">
            <v>23530262183</v>
          </cell>
          <cell r="U60">
            <v>1676362.4965625333</v>
          </cell>
          <cell r="Z60">
            <v>3.0418698482145644E-2</v>
          </cell>
          <cell r="AB60">
            <v>0.37270582202748864</v>
          </cell>
          <cell r="AD60">
            <v>35294238381</v>
          </cell>
          <cell r="AF60">
            <v>2710580.1599477767</v>
          </cell>
          <cell r="AK60">
            <v>4.7662247433450759E-2</v>
          </cell>
          <cell r="AM60">
            <v>0.46362870391612565</v>
          </cell>
          <cell r="AO60">
            <v>0.61429005947780313</v>
          </cell>
          <cell r="AP60">
            <v>0.61694154188366734</v>
          </cell>
          <cell r="AR60">
            <v>0</v>
          </cell>
          <cell r="AS60">
            <v>0</v>
          </cell>
          <cell r="AU60">
            <v>0</v>
          </cell>
          <cell r="AV60">
            <v>0</v>
          </cell>
          <cell r="AX60">
            <v>11763976198</v>
          </cell>
          <cell r="AY60">
            <v>0.49995091880018089</v>
          </cell>
        </row>
        <row r="61">
          <cell r="E61" t="str">
            <v>Totale</v>
          </cell>
          <cell r="H61">
            <v>74888639176</v>
          </cell>
          <cell r="J61">
            <v>2703593.5153010264</v>
          </cell>
          <cell r="O61">
            <v>4.8843234447914705E-2</v>
          </cell>
          <cell r="Q61">
            <v>0.59626167574972255</v>
          </cell>
          <cell r="S61">
            <v>38183438011</v>
          </cell>
          <cell r="U61">
            <v>2720296.2284757597</v>
          </cell>
          <cell r="Z61">
            <v>4.936156167046258E-2</v>
          </cell>
          <cell r="AB61">
            <v>0.60480370091273683</v>
          </cell>
          <cell r="AD61">
            <v>50098587656</v>
          </cell>
          <cell r="AF61">
            <v>3847546.9076805911</v>
          </cell>
          <cell r="AK61">
            <v>6.7654421527682765E-2</v>
          </cell>
          <cell r="AM61">
            <v>0.6581001412254186</v>
          </cell>
          <cell r="AO61">
            <v>0.42312329346306832</v>
          </cell>
          <cell r="AP61">
            <v>0.41438526709146456</v>
          </cell>
          <cell r="AR61">
            <v>0</v>
          </cell>
          <cell r="AS61">
            <v>0</v>
          </cell>
          <cell r="AU61">
            <v>0</v>
          </cell>
          <cell r="AV61">
            <v>0</v>
          </cell>
          <cell r="AX61">
            <v>11915149645</v>
          </cell>
          <cell r="AY61">
            <v>0.31205020463498984</v>
          </cell>
        </row>
        <row r="63">
          <cell r="E63" t="str">
            <v>Rimborsi</v>
          </cell>
          <cell r="F63" t="str">
            <v>Rimborsi forfait</v>
          </cell>
          <cell r="H63">
            <v>18925914903</v>
          </cell>
          <cell r="J63">
            <v>683254.2474518345</v>
          </cell>
          <cell r="L63">
            <v>10331.083333333334</v>
          </cell>
          <cell r="M63">
            <v>1831939.041855888</v>
          </cell>
          <cell r="O63">
            <v>1.2343700044756063E-2</v>
          </cell>
          <cell r="Q63">
            <v>0.15068771257331023</v>
          </cell>
          <cell r="S63">
            <v>9298245801</v>
          </cell>
          <cell r="U63">
            <v>662433.35596480605</v>
          </cell>
          <cell r="W63">
            <v>10701.833333333334</v>
          </cell>
          <cell r="X63">
            <v>868846.06696671899</v>
          </cell>
          <cell r="Z63">
            <v>1.2020288309317723E-2</v>
          </cell>
          <cell r="AB63">
            <v>0.14727886658139708</v>
          </cell>
          <cell r="AD63">
            <v>9389369876</v>
          </cell>
          <cell r="AF63">
            <v>721098.99144325487</v>
          </cell>
          <cell r="AH63">
            <v>10522.333333333334</v>
          </cell>
          <cell r="AI63">
            <v>892327.73554661509</v>
          </cell>
          <cell r="AK63">
            <v>1.2679646616627778E-2</v>
          </cell>
          <cell r="AM63">
            <v>0.12333971735574971</v>
          </cell>
          <cell r="AO63">
            <v>5.5388962648326906E-2</v>
          </cell>
          <cell r="AP63">
            <v>8.8560811363438685E-2</v>
          </cell>
          <cell r="AR63">
            <v>1.8512095375605976E-2</v>
          </cell>
          <cell r="AS63">
            <v>-1.6772827085701825E-2</v>
          </cell>
          <cell r="AU63">
            <v>-0.51290533409745886</v>
          </cell>
          <cell r="AV63">
            <v>2.7026270213634469E-2</v>
          </cell>
          <cell r="AX63">
            <v>91124075</v>
          </cell>
          <cell r="AY63">
            <v>9.8001361708678278E-3</v>
          </cell>
        </row>
        <row r="64">
          <cell r="F64" t="str">
            <v>Rimborsi chilometrici</v>
          </cell>
          <cell r="H64">
            <v>11903172149</v>
          </cell>
          <cell r="J64">
            <v>429722.57725123042</v>
          </cell>
          <cell r="L64">
            <v>4078.9166666666665</v>
          </cell>
          <cell r="M64">
            <v>2918219.0080699534</v>
          </cell>
          <cell r="O64">
            <v>7.7633862004240686E-3</v>
          </cell>
          <cell r="Q64">
            <v>9.4772791312446675E-2</v>
          </cell>
          <cell r="S64">
            <v>6257285168</v>
          </cell>
          <cell r="U64">
            <v>445786.71093221242</v>
          </cell>
          <cell r="W64">
            <v>4250</v>
          </cell>
          <cell r="X64">
            <v>1472302.3924705882</v>
          </cell>
          <cell r="Z64">
            <v>8.0890926485174749E-3</v>
          </cell>
          <cell r="AB64">
            <v>9.9111798842800525E-2</v>
          </cell>
          <cell r="AD64">
            <v>5258401269</v>
          </cell>
          <cell r="AF64">
            <v>403842.63286634971</v>
          </cell>
          <cell r="AH64">
            <v>4164.666666666667</v>
          </cell>
          <cell r="AI64">
            <v>1262622.3632943812</v>
          </cell>
          <cell r="AK64">
            <v>7.1010803429709364E-3</v>
          </cell>
          <cell r="AM64">
            <v>6.9074893717774727E-2</v>
          </cell>
          <cell r="AO64">
            <v>-6.0224772341320149E-2</v>
          </cell>
          <cell r="AP64">
            <v>-9.4090014433473854E-2</v>
          </cell>
          <cell r="AR64">
            <v>2.1022738880830397E-2</v>
          </cell>
          <cell r="AS64">
            <v>-2.0078431372548947E-2</v>
          </cell>
          <cell r="AU64">
            <v>-0.56733118391636683</v>
          </cell>
          <cell r="AV64">
            <v>-0.1424164154378332</v>
          </cell>
          <cell r="AX64">
            <v>-998883899</v>
          </cell>
          <cell r="AY64">
            <v>-0.15963534858668918</v>
          </cell>
        </row>
        <row r="65">
          <cell r="F65" t="str">
            <v>Altri rimborsi</v>
          </cell>
          <cell r="H65">
            <v>120074399</v>
          </cell>
          <cell r="J65">
            <v>4334.8680128521401</v>
          </cell>
          <cell r="L65">
            <v>428.58333333333331</v>
          </cell>
          <cell r="M65">
            <v>280165.81528290879</v>
          </cell>
          <cell r="O65">
            <v>7.8313908305453482E-5</v>
          </cell>
          <cell r="Q65">
            <v>9.5602968821638737E-4</v>
          </cell>
          <cell r="S65">
            <v>76392052</v>
          </cell>
          <cell r="U65">
            <v>5442.386064902219</v>
          </cell>
          <cell r="W65">
            <v>434.33333333333331</v>
          </cell>
          <cell r="X65">
            <v>175883.46584804298</v>
          </cell>
          <cell r="Z65">
            <v>9.875566953517574E-5</v>
          </cell>
          <cell r="AB65">
            <v>1.2100061748396822E-3</v>
          </cell>
          <cell r="AD65">
            <v>66942036</v>
          </cell>
          <cell r="AF65">
            <v>5141.1154616610456</v>
          </cell>
          <cell r="AH65">
            <v>405.33333333333331</v>
          </cell>
          <cell r="AI65">
            <v>165153.04934210528</v>
          </cell>
          <cell r="AK65">
            <v>9.0400247459329587E-5</v>
          </cell>
          <cell r="AM65">
            <v>8.7935739123058709E-4</v>
          </cell>
          <cell r="AO65">
            <v>0.18599123350896041</v>
          </cell>
          <cell r="AP65">
            <v>-5.5356345479431947E-2</v>
          </cell>
          <cell r="AR65">
            <v>-5.4248493097413961E-2</v>
          </cell>
          <cell r="AS65">
            <v>-6.6768994627782047E-2</v>
          </cell>
          <cell r="AU65">
            <v>-0.41051677137935155</v>
          </cell>
          <cell r="AV65">
            <v>-6.100867102089285E-2</v>
          </cell>
          <cell r="AX65">
            <v>-9450016</v>
          </cell>
          <cell r="AY65">
            <v>-0.12370417802103287</v>
          </cell>
        </row>
        <row r="66">
          <cell r="E66" t="str">
            <v>Totale</v>
          </cell>
          <cell r="H66">
            <v>30949161451</v>
          </cell>
          <cell r="J66">
            <v>1117311.692715917</v>
          </cell>
          <cell r="O66">
            <v>2.0185400153485585E-2</v>
          </cell>
          <cell r="Q66">
            <v>0.24641653357397328</v>
          </cell>
          <cell r="S66">
            <v>15631923021</v>
          </cell>
          <cell r="U66">
            <v>1113662.4529619208</v>
          </cell>
          <cell r="Z66">
            <v>2.0208136627370372E-2</v>
          </cell>
          <cell r="AB66">
            <v>0.24760067159903731</v>
          </cell>
          <cell r="AD66">
            <v>14714713181</v>
          </cell>
          <cell r="AF66">
            <v>1130082.7397712655</v>
          </cell>
          <cell r="AK66">
            <v>1.9871127207058043E-2</v>
          </cell>
          <cell r="AM66">
            <v>0.19329396846475499</v>
          </cell>
          <cell r="AO66">
            <v>1.1430156095749043E-2</v>
          </cell>
          <cell r="AP66">
            <v>1.4744401919695709E-2</v>
          </cell>
          <cell r="AR66">
            <v>0</v>
          </cell>
          <cell r="AS66">
            <v>0</v>
          </cell>
          <cell r="AU66">
            <v>0</v>
          </cell>
          <cell r="AV66">
            <v>0</v>
          </cell>
          <cell r="AX66">
            <v>-917209840</v>
          </cell>
          <cell r="AY66">
            <v>-5.8675432240026769E-2</v>
          </cell>
        </row>
        <row r="67">
          <cell r="H67">
            <v>125596935409</v>
          </cell>
          <cell r="J67">
            <v>4534239.9574844455</v>
          </cell>
          <cell r="O67">
            <v>8.1915770263954329E-2</v>
          </cell>
          <cell r="Q67">
            <v>1</v>
          </cell>
          <cell r="S67">
            <v>63133605091</v>
          </cell>
          <cell r="U67">
            <v>4497816.7699212767</v>
          </cell>
          <cell r="Z67">
            <v>8.1615839314423511E-2</v>
          </cell>
          <cell r="AB67">
            <v>1</v>
          </cell>
          <cell r="AD67">
            <v>76126085557</v>
          </cell>
          <cell r="AF67">
            <v>5846445.953523498</v>
          </cell>
          <cell r="AK67">
            <v>0.10280262423543401</v>
          </cell>
          <cell r="AM67">
            <v>1</v>
          </cell>
          <cell r="AO67">
            <v>0.28939932785715478</v>
          </cell>
          <cell r="AP67">
            <v>0.29984084559003182</v>
          </cell>
          <cell r="AR67">
            <v>0</v>
          </cell>
          <cell r="AS67">
            <v>0</v>
          </cell>
          <cell r="AU67">
            <v>0</v>
          </cell>
          <cell r="AV67">
            <v>0</v>
          </cell>
          <cell r="AX67">
            <v>12992480466</v>
          </cell>
          <cell r="AY67">
            <v>0.2057934193251407</v>
          </cell>
        </row>
        <row r="69">
          <cell r="F69" t="str">
            <v>Trattenute e rimborsi (C)</v>
          </cell>
          <cell r="H69">
            <v>2414766888</v>
          </cell>
          <cell r="J69">
            <v>87176.748986149047</v>
          </cell>
          <cell r="L69">
            <v>10286.333333333334</v>
          </cell>
          <cell r="M69">
            <v>234754.87423442106</v>
          </cell>
          <cell r="O69">
            <v>1.5749388231031433E-3</v>
          </cell>
          <cell r="Q69">
            <v>1</v>
          </cell>
          <cell r="S69">
            <v>1176732280</v>
          </cell>
          <cell r="U69">
            <v>83833.739179995013</v>
          </cell>
          <cell r="W69">
            <v>10090.833333333334</v>
          </cell>
          <cell r="X69">
            <v>116613.98430919151</v>
          </cell>
          <cell r="Z69">
            <v>1.5212182567769471E-3</v>
          </cell>
          <cell r="AB69">
            <v>1</v>
          </cell>
          <cell r="AD69">
            <v>-78738135</v>
          </cell>
          <cell r="AF69">
            <v>-6047.0500668795721</v>
          </cell>
          <cell r="AH69">
            <v>11147.333333333334</v>
          </cell>
          <cell r="AI69">
            <v>-7063.405448238741</v>
          </cell>
          <cell r="AK69">
            <v>-1.0633000299671345E-4</v>
          </cell>
          <cell r="AM69">
            <v>1</v>
          </cell>
          <cell r="AO69">
            <v>-1.0693654000316111</v>
          </cell>
          <cell r="AP69">
            <v>-1.0721314607463264</v>
          </cell>
          <cell r="AR69">
            <v>8.3703295634984923E-2</v>
          </cell>
          <cell r="AS69">
            <v>0.1046989842266083</v>
          </cell>
          <cell r="AU69">
            <v>-1.0300884293511425</v>
          </cell>
          <cell r="AV69">
            <v>-1.0605708268187695</v>
          </cell>
          <cell r="AX69">
            <v>-1255470415</v>
          </cell>
          <cell r="AY69">
            <v>-1.0669125308604606</v>
          </cell>
        </row>
        <row r="71">
          <cell r="F71" t="str">
            <v>Totale lordo pagato (D)</v>
          </cell>
          <cell r="H71">
            <v>1533244880739</v>
          </cell>
          <cell r="J71">
            <v>55352466.843367547</v>
          </cell>
          <cell r="O71">
            <v>1</v>
          </cell>
          <cell r="S71">
            <v>784591173201</v>
          </cell>
          <cell r="U71">
            <v>55109606.268870443</v>
          </cell>
          <cell r="Z71">
            <v>1</v>
          </cell>
          <cell r="AD71">
            <v>750594568051</v>
          </cell>
          <cell r="AF71">
            <v>56870590.580783486</v>
          </cell>
          <cell r="AK71">
            <v>1</v>
          </cell>
          <cell r="AO71">
            <v>2.7426487453789866E-2</v>
          </cell>
          <cell r="AP71">
            <v>3.1954216898620158E-2</v>
          </cell>
          <cell r="AR71">
            <v>0</v>
          </cell>
          <cell r="AS71">
            <v>0</v>
          </cell>
          <cell r="AU71">
            <v>0</v>
          </cell>
          <cell r="AV71">
            <v>0</v>
          </cell>
          <cell r="AX71">
            <v>-33996605150</v>
          </cell>
          <cell r="AY71">
            <v>-4.3330343637820408E-2</v>
          </cell>
        </row>
        <row r="73">
          <cell r="F73" t="str">
            <v>Una tantum</v>
          </cell>
          <cell r="H73">
            <v>19723935470</v>
          </cell>
          <cell r="J73">
            <v>712064.0008905041</v>
          </cell>
          <cell r="L73">
            <v>35653</v>
          </cell>
          <cell r="M73">
            <v>553219.51785263512</v>
          </cell>
          <cell r="S73">
            <v>18798958759</v>
          </cell>
          <cell r="U73">
            <v>669645.52270865242</v>
          </cell>
          <cell r="W73">
            <v>31008</v>
          </cell>
          <cell r="X73">
            <v>606261.56988519093</v>
          </cell>
          <cell r="Z73">
            <v>1.2151157811608474E-2</v>
          </cell>
          <cell r="AB73">
            <v>1.3252970808722692E-2</v>
          </cell>
          <cell r="AD73">
            <v>345025494</v>
          </cell>
          <cell r="AF73">
            <v>13248.89417667727</v>
          </cell>
          <cell r="AH73">
            <v>1016</v>
          </cell>
          <cell r="AI73">
            <v>339592.02165354328</v>
          </cell>
          <cell r="AK73">
            <v>2.329656513388496E-4</v>
          </cell>
          <cell r="AM73">
            <v>2.5962854030516728E-4</v>
          </cell>
          <cell r="AO73" t="str">
            <v>Non Sign.</v>
          </cell>
          <cell r="AP73" t="str">
            <v>Non Sign.</v>
          </cell>
          <cell r="AR73" t="str">
            <v>Non Sign.</v>
          </cell>
          <cell r="AS73" t="str">
            <v>Non Sign.</v>
          </cell>
          <cell r="AU73" t="str">
            <v>Non Sign.</v>
          </cell>
          <cell r="AV73" t="str">
            <v>Non Sign.</v>
          </cell>
          <cell r="AX73">
            <v>-18453933265</v>
          </cell>
          <cell r="AY73" t="str">
            <v>Non Sign.</v>
          </cell>
        </row>
        <row r="75">
          <cell r="E75" t="str">
            <v>Contr.</v>
          </cell>
          <cell r="F75" t="str">
            <v>.Oneri sociali obbligatori</v>
          </cell>
        </row>
        <row r="76">
          <cell r="F76" t="str">
            <v>SSN/Varie/Inpdap</v>
          </cell>
          <cell r="H76">
            <v>712437536</v>
          </cell>
          <cell r="J76">
            <v>25720.076150134177</v>
          </cell>
          <cell r="S76">
            <v>380121660</v>
          </cell>
          <cell r="U76">
            <v>27080.943255084956</v>
          </cell>
          <cell r="Z76">
            <v>4.9140150127296534E-4</v>
          </cell>
          <cell r="AB76">
            <v>6.0209085074754923E-3</v>
          </cell>
          <cell r="AD76">
            <v>278693266</v>
          </cell>
          <cell r="AF76">
            <v>21403.505846362586</v>
          </cell>
          <cell r="AO76">
            <v>-0.1678288306214471</v>
          </cell>
          <cell r="AP76">
            <v>-0.20964695931174127</v>
          </cell>
          <cell r="AX76">
            <v>-101428394</v>
          </cell>
          <cell r="AY76">
            <v>-0.26683139813711221</v>
          </cell>
        </row>
        <row r="77">
          <cell r="F77" t="str">
            <v>F.do Gar. TFR</v>
          </cell>
          <cell r="H77">
            <v>3086984524</v>
          </cell>
          <cell r="J77">
            <v>111444.8257139075</v>
          </cell>
          <cell r="S77">
            <v>1574772009</v>
          </cell>
          <cell r="U77">
            <v>112191.21640009974</v>
          </cell>
          <cell r="Z77">
            <v>2.035783305232445E-3</v>
          </cell>
          <cell r="AB77">
            <v>2.4943483058351302E-2</v>
          </cell>
          <cell r="AD77">
            <v>1463655422</v>
          </cell>
          <cell r="AF77">
            <v>112408.0169982912</v>
          </cell>
          <cell r="AO77">
            <v>8.6427636116219089E-3</v>
          </cell>
          <cell r="AP77">
            <v>1.9324204260189163E-3</v>
          </cell>
          <cell r="AX77">
            <v>-111116587</v>
          </cell>
          <cell r="AY77">
            <v>-7.0560428027013525E-2</v>
          </cell>
        </row>
        <row r="78">
          <cell r="F78" t="str">
            <v>TBC/DS/ENAOLI</v>
          </cell>
          <cell r="H78">
            <v>7873099422</v>
          </cell>
          <cell r="J78">
            <v>284230.83630368597</v>
          </cell>
          <cell r="S78">
            <v>4016350170</v>
          </cell>
          <cell r="U78">
            <v>286136.15716168558</v>
          </cell>
          <cell r="Z78">
            <v>5.1921284969026213E-3</v>
          </cell>
          <cell r="AB78">
            <v>6.3616677112147829E-2</v>
          </cell>
          <cell r="AD78">
            <v>527065158</v>
          </cell>
          <cell r="AF78">
            <v>40478.345072991535</v>
          </cell>
          <cell r="AO78">
            <v>-0.85758637029184792</v>
          </cell>
          <cell r="AP78">
            <v>-0.85853467288260732</v>
          </cell>
          <cell r="AX78">
            <v>-3489285012</v>
          </cell>
          <cell r="AY78">
            <v>-0.86877011821904959</v>
          </cell>
        </row>
        <row r="79">
          <cell r="F79" t="str">
            <v>CUAAF</v>
          </cell>
          <cell r="H79">
            <v>95694014837</v>
          </cell>
          <cell r="J79">
            <v>3454699.1481365599</v>
          </cell>
          <cell r="S79">
            <v>48816692295</v>
          </cell>
          <cell r="U79">
            <v>3477839.3684323016</v>
          </cell>
          <cell r="Z79">
            <v>6.31076794754169E-2</v>
          </cell>
          <cell r="AB79">
            <v>0.77322833417537651</v>
          </cell>
          <cell r="AD79">
            <v>45373290738</v>
          </cell>
          <cell r="AF79">
            <v>3484646.4269412677</v>
          </cell>
          <cell r="AO79">
            <v>8.6685634611225575E-3</v>
          </cell>
          <cell r="AP79">
            <v>1.957266505967043E-3</v>
          </cell>
          <cell r="AX79">
            <v>-3443401557</v>
          </cell>
          <cell r="AY79">
            <v>-7.0537379636282468E-2</v>
          </cell>
        </row>
        <row r="80">
          <cell r="F80" t="str">
            <v>Gescal</v>
          </cell>
          <cell r="H80">
            <v>5402293800</v>
          </cell>
          <cell r="J80">
            <v>195031.00398320076</v>
          </cell>
          <cell r="S80">
            <v>2755887096</v>
          </cell>
          <cell r="U80">
            <v>196337.19915933462</v>
          </cell>
          <cell r="Z80">
            <v>3.5626674268264347E-3</v>
          </cell>
          <cell r="AB80">
            <v>4.3651666842527026E-2</v>
          </cell>
          <cell r="AD80">
            <v>0</v>
          </cell>
          <cell r="AF80">
            <v>0</v>
          </cell>
          <cell r="AO80">
            <v>-1</v>
          </cell>
          <cell r="AP80">
            <v>-1</v>
          </cell>
          <cell r="AX80">
            <v>-2755887096</v>
          </cell>
          <cell r="AY80">
            <v>-1</v>
          </cell>
        </row>
        <row r="81">
          <cell r="F81" t="str">
            <v>Lav. Straord.</v>
          </cell>
          <cell r="H81">
            <v>101954445</v>
          </cell>
          <cell r="J81">
            <v>3680.7101770177737</v>
          </cell>
          <cell r="S81">
            <v>51267556</v>
          </cell>
          <cell r="U81">
            <v>3652.4458376375878</v>
          </cell>
          <cell r="Z81">
            <v>6.6276028535169033E-5</v>
          </cell>
          <cell r="AB81">
            <v>8.1204860590653068E-4</v>
          </cell>
          <cell r="AD81">
            <v>75125185</v>
          </cell>
          <cell r="AF81">
            <v>5769.5772827053916</v>
          </cell>
          <cell r="AO81">
            <v>0.56751740974620368</v>
          </cell>
          <cell r="AP81">
            <v>0.57964759483939954</v>
          </cell>
          <cell r="AX81">
            <v>23857629</v>
          </cell>
          <cell r="AY81">
            <v>0.46535530189892416</v>
          </cell>
        </row>
        <row r="82">
          <cell r="F82" t="str">
            <v>FPE</v>
          </cell>
          <cell r="H82">
            <v>371280128507</v>
          </cell>
          <cell r="J82">
            <v>13403776.044489102</v>
          </cell>
          <cell r="S82">
            <v>187828109580</v>
          </cell>
          <cell r="U82">
            <v>13381406.303565703</v>
          </cell>
          <cell r="Z82">
            <v>0.2428144058638359</v>
          </cell>
          <cell r="AB82">
            <v>2.9750892461988645</v>
          </cell>
          <cell r="AD82">
            <v>176195373477</v>
          </cell>
          <cell r="AF82">
            <v>13531718.08003789</v>
          </cell>
          <cell r="AO82">
            <v>9.5452233105155701E-3</v>
          </cell>
          <cell r="AP82">
            <v>1.1232883380286685E-2</v>
          </cell>
          <cell r="AX82">
            <v>-11632736103</v>
          </cell>
          <cell r="AY82">
            <v>-6.1932881766269224E-2</v>
          </cell>
        </row>
        <row r="83">
          <cell r="F83" t="str">
            <v>Inail</v>
          </cell>
          <cell r="H83">
            <v>14549879918</v>
          </cell>
          <cell r="J83">
            <v>525272.74400413956</v>
          </cell>
          <cell r="S83">
            <v>7314569244</v>
          </cell>
          <cell r="U83">
            <v>521110.6218786735</v>
          </cell>
          <cell r="Z83">
            <v>9.4558944830101486E-3</v>
          </cell>
          <cell r="AB83">
            <v>0.11585857062109586</v>
          </cell>
          <cell r="AD83">
            <v>6674703516</v>
          </cell>
          <cell r="AF83">
            <v>512613.94929952454</v>
          </cell>
          <cell r="AO83">
            <v>-2.4099469940353998E-2</v>
          </cell>
          <cell r="AP83">
            <v>-1.6304930704573471E-2</v>
          </cell>
          <cell r="AX83">
            <v>-639865728</v>
          </cell>
          <cell r="AY83">
            <v>-8.7478251508093866E-2</v>
          </cell>
        </row>
        <row r="84">
          <cell r="F84" t="str">
            <v>Contibuto 13° / 14°</v>
          </cell>
          <cell r="H84">
            <v>0</v>
          </cell>
          <cell r="J84">
            <v>0</v>
          </cell>
          <cell r="U84">
            <v>0</v>
          </cell>
          <cell r="Z84">
            <v>0</v>
          </cell>
          <cell r="AB84">
            <v>0</v>
          </cell>
          <cell r="AD84">
            <v>14312495075</v>
          </cell>
          <cell r="AF84">
            <v>1099192.5869274437</v>
          </cell>
          <cell r="AO84">
            <v>0</v>
          </cell>
          <cell r="AP84">
            <v>0</v>
          </cell>
          <cell r="AX84">
            <v>14312495075</v>
          </cell>
          <cell r="AY84">
            <v>0</v>
          </cell>
        </row>
        <row r="85">
          <cell r="F85" t="str">
            <v>13°/14°</v>
          </cell>
          <cell r="H85">
            <v>63386450378</v>
          </cell>
          <cell r="J85">
            <v>2288347.0454999455</v>
          </cell>
          <cell r="S85">
            <v>31617834782</v>
          </cell>
          <cell r="U85">
            <v>2252544.0659708618</v>
          </cell>
          <cell r="Z85">
            <v>4.0873891476942883E-2</v>
          </cell>
          <cell r="AB85">
            <v>0.5008083212803458</v>
          </cell>
          <cell r="AD85">
            <v>28624990150</v>
          </cell>
          <cell r="AF85">
            <v>2198385.1738548875</v>
          </cell>
        </row>
        <row r="86">
          <cell r="F86" t="str">
            <v>Totale</v>
          </cell>
          <cell r="H86">
            <v>498700792989</v>
          </cell>
          <cell r="J86">
            <v>18003855.38895775</v>
          </cell>
          <cell r="S86">
            <v>252737769610</v>
          </cell>
          <cell r="U86">
            <v>18005754.255690519</v>
          </cell>
          <cell r="Z86">
            <v>0.32672623658103256</v>
          </cell>
          <cell r="AB86">
            <v>4.0032209351217451</v>
          </cell>
          <cell r="AD86">
            <v>244900401837</v>
          </cell>
          <cell r="AF86">
            <v>18808230.488406476</v>
          </cell>
          <cell r="AO86">
            <v>4.4677936034860095E-2</v>
          </cell>
          <cell r="AP86">
            <v>4.4567765466550405E-2</v>
          </cell>
          <cell r="AX86">
            <v>-7837367773</v>
          </cell>
          <cell r="AY86">
            <v>-3.1009879469514404E-2</v>
          </cell>
        </row>
        <row r="88">
          <cell r="F88" t="str">
            <v>Imponibile TFR</v>
          </cell>
          <cell r="H88">
            <v>1440602583872</v>
          </cell>
          <cell r="J88">
            <v>52007939.344829656</v>
          </cell>
          <cell r="S88">
            <v>726776117771</v>
          </cell>
          <cell r="U88">
            <v>51777588.271363944</v>
          </cell>
          <cell r="Z88">
            <v>0.93953834507090928</v>
          </cell>
          <cell r="AB88">
            <v>11.511715776779004</v>
          </cell>
          <cell r="AD88">
            <v>681212300387</v>
          </cell>
          <cell r="AF88">
            <v>52316769.842394613</v>
          </cell>
        </row>
        <row r="89">
          <cell r="E89" t="str">
            <v>TFR</v>
          </cell>
          <cell r="F89" t="str">
            <v>Accantonamento</v>
          </cell>
          <cell r="H89">
            <v>106711302509.03703</v>
          </cell>
          <cell r="J89">
            <v>4097687.7911451589</v>
          </cell>
          <cell r="AD89">
            <v>50460170399.037041</v>
          </cell>
          <cell r="AF89">
            <v>3875316.2846218231</v>
          </cell>
          <cell r="AO89">
            <v>-5.4267557182825499E-2</v>
          </cell>
          <cell r="AP89">
            <v>0</v>
          </cell>
          <cell r="AX89">
            <v>50460170399.037041</v>
          </cell>
          <cell r="AY89">
            <v>0</v>
          </cell>
        </row>
        <row r="90">
          <cell r="F90" t="str">
            <v>TFR Maturato al 31/12 AP</v>
          </cell>
          <cell r="H90">
            <v>1458430887420</v>
          </cell>
          <cell r="J90">
            <v>52651568.156776853</v>
          </cell>
          <cell r="S90">
            <v>1458430887420</v>
          </cell>
          <cell r="U90">
            <v>103902745.51490755</v>
          </cell>
          <cell r="Z90">
            <v>1.8853835574143578</v>
          </cell>
          <cell r="AB90">
            <v>23.100706593862895</v>
          </cell>
          <cell r="AD90">
            <v>1352149218426</v>
          </cell>
          <cell r="AF90">
            <v>103844395.37098642</v>
          </cell>
          <cell r="AO90">
            <v>0.97229444452207581</v>
          </cell>
          <cell r="AP90">
            <v>-5.6158423564240669E-4</v>
          </cell>
          <cell r="AX90">
            <v>-106281668994</v>
          </cell>
          <cell r="AY90">
            <v>-7.2873983889641059E-2</v>
          </cell>
        </row>
        <row r="91">
          <cell r="F91" t="str">
            <v>Rivalutazione</v>
          </cell>
          <cell r="H91">
            <v>38309493762.702469</v>
          </cell>
          <cell r="J91">
            <v>1471075.1456068431</v>
          </cell>
          <cell r="AD91">
            <v>35517728331.418983</v>
          </cell>
          <cell r="AF91">
            <v>2727744.0782908774</v>
          </cell>
          <cell r="AO91">
            <v>0.85425203222071799</v>
          </cell>
          <cell r="AP91">
            <v>0</v>
          </cell>
          <cell r="AX91">
            <v>35517728331.418983</v>
          </cell>
          <cell r="AY91">
            <v>0</v>
          </cell>
        </row>
        <row r="92">
          <cell r="F92" t="str">
            <v>Totale</v>
          </cell>
          <cell r="H92">
            <v>145020796271.7395</v>
          </cell>
          <cell r="J92">
            <v>5568762.9367520018</v>
          </cell>
          <cell r="Z92">
            <v>0</v>
          </cell>
          <cell r="AB92">
            <v>0</v>
          </cell>
          <cell r="AD92">
            <v>85977898730.456024</v>
          </cell>
          <cell r="AF92">
            <v>6603060.3629127005</v>
          </cell>
          <cell r="AO92">
            <v>0.18573199073256941</v>
          </cell>
          <cell r="AP92">
            <v>0</v>
          </cell>
          <cell r="AX92">
            <v>85977898730.456024</v>
          </cell>
          <cell r="AY92">
            <v>0</v>
          </cell>
        </row>
        <row r="93">
          <cell r="H93">
            <v>643721589260.7395</v>
          </cell>
          <cell r="J93">
            <v>24718750.827607099</v>
          </cell>
          <cell r="Z93">
            <v>0</v>
          </cell>
          <cell r="AB93">
            <v>0</v>
          </cell>
          <cell r="AD93">
            <v>330878300567.45605</v>
          </cell>
          <cell r="AF93">
            <v>25411290.851319179</v>
          </cell>
          <cell r="AO93">
            <v>2.8016788896088458E-2</v>
          </cell>
          <cell r="AP93">
            <v>0</v>
          </cell>
          <cell r="AX93">
            <v>330878300567.45605</v>
          </cell>
          <cell r="AY93">
            <v>0</v>
          </cell>
        </row>
        <row r="95">
          <cell r="F95" t="str">
            <v>Assitalia</v>
          </cell>
          <cell r="H95">
            <v>7881236085</v>
          </cell>
          <cell r="J95">
            <v>284524.58218510449</v>
          </cell>
          <cell r="S95">
            <v>4283788212</v>
          </cell>
          <cell r="U95">
            <v>305189.20044170559</v>
          </cell>
          <cell r="Z95">
            <v>5.5378584806565143E-3</v>
          </cell>
          <cell r="AB95">
            <v>6.7852741908614289E-2</v>
          </cell>
          <cell r="AD95">
            <v>3399908259</v>
          </cell>
          <cell r="AF95">
            <v>261111.28317898768</v>
          </cell>
          <cell r="AO95">
            <v>-8.2289195634016293E-2</v>
          </cell>
          <cell r="AP95">
            <v>-0.14442816848998319</v>
          </cell>
          <cell r="AX95">
            <v>-883879953</v>
          </cell>
          <cell r="AY95">
            <v>-0.20633138457312697</v>
          </cell>
        </row>
        <row r="96">
          <cell r="F96" t="str">
            <v>Premi</v>
          </cell>
          <cell r="H96">
            <v>4760260838</v>
          </cell>
          <cell r="J96">
            <v>171852.63979109254</v>
          </cell>
          <cell r="S96">
            <v>1764042575</v>
          </cell>
          <cell r="U96">
            <v>125675.38738289459</v>
          </cell>
          <cell r="Z96">
            <v>2.2804624436934943E-3</v>
          </cell>
          <cell r="AB96">
            <v>2.7941419984766128E-2</v>
          </cell>
          <cell r="AD96">
            <v>2071233471</v>
          </cell>
          <cell r="AF96">
            <v>159069.71252663984</v>
          </cell>
          <cell r="AO96">
            <v>-7.4383071915519516E-2</v>
          </cell>
          <cell r="AP96">
            <v>0.26571889563389939</v>
          </cell>
          <cell r="AX96">
            <v>307190896</v>
          </cell>
          <cell r="AY96">
            <v>0.17414029590527313</v>
          </cell>
        </row>
        <row r="97">
          <cell r="F97" t="str">
            <v>Controvalore EE</v>
          </cell>
          <cell r="H97">
            <v>23362631580</v>
          </cell>
          <cell r="J97">
            <v>843426.45206320158</v>
          </cell>
          <cell r="S97">
            <v>11613682230</v>
          </cell>
          <cell r="U97">
            <v>827391.60260748758</v>
          </cell>
          <cell r="Z97">
            <v>1.5013564034023106E-2</v>
          </cell>
          <cell r="AB97">
            <v>0.18395404813744093</v>
          </cell>
          <cell r="AD97">
            <v>10657273815</v>
          </cell>
          <cell r="AF97">
            <v>818473.39076229918</v>
          </cell>
          <cell r="AO97">
            <v>-2.9585343499556917E-2</v>
          </cell>
          <cell r="AP97">
            <v>-1.0778707225312725E-2</v>
          </cell>
          <cell r="AX97">
            <v>-956408415</v>
          </cell>
          <cell r="AY97">
            <v>-8.235186705293554E-2</v>
          </cell>
        </row>
        <row r="98">
          <cell r="F98" t="str">
            <v>Rimborsi da terzi</v>
          </cell>
          <cell r="H98">
            <v>-2045667033</v>
          </cell>
          <cell r="J98">
            <v>-73851.684123756</v>
          </cell>
          <cell r="S98">
            <v>-1029738844</v>
          </cell>
          <cell r="U98">
            <v>-73361.510632992562</v>
          </cell>
          <cell r="Z98">
            <v>-1.331192791962152E-3</v>
          </cell>
          <cell r="AB98">
            <v>-1.631047114315343E-2</v>
          </cell>
          <cell r="AD98">
            <v>-998050897</v>
          </cell>
          <cell r="AF98">
            <v>-76649.81833076269</v>
          </cell>
          <cell r="AO98">
            <v>3.7888563276603851E-2</v>
          </cell>
          <cell r="AP98">
            <v>4.4823336779699449E-2</v>
          </cell>
          <cell r="AX98">
            <v>31687947</v>
          </cell>
          <cell r="AY98">
            <v>-3.077279951575761E-2</v>
          </cell>
        </row>
        <row r="99">
          <cell r="F99" t="str">
            <v>Rimborsi Pie' di lista</v>
          </cell>
          <cell r="H99">
            <v>2705186614</v>
          </cell>
          <cell r="J99">
            <v>97661.341797133544</v>
          </cell>
          <cell r="S99">
            <v>1406501792</v>
          </cell>
          <cell r="U99">
            <v>100203.16973604531</v>
          </cell>
          <cell r="Z99">
            <v>1.8182523251422085E-3</v>
          </cell>
          <cell r="AB99">
            <v>2.2278179583958269E-2</v>
          </cell>
          <cell r="AD99">
            <v>1337255787</v>
          </cell>
          <cell r="AF99">
            <v>102700.58715784219</v>
          </cell>
          <cell r="AO99">
            <v>5.1599182112164639E-2</v>
          </cell>
          <cell r="AP99">
            <v>2.4923537133361824E-2</v>
          </cell>
          <cell r="AX99">
            <v>-69246005</v>
          </cell>
          <cell r="AY99">
            <v>-4.9232788321964684E-2</v>
          </cell>
        </row>
        <row r="100">
          <cell r="F100" t="str">
            <v>Mensilità Aggiuntive</v>
          </cell>
          <cell r="H100">
            <v>4758249081.2975388</v>
          </cell>
        </row>
        <row r="102">
          <cell r="E102" t="str">
            <v>Forza Media</v>
          </cell>
          <cell r="F102" t="str">
            <v>Valore Medio</v>
          </cell>
          <cell r="J102">
            <v>27699.666666666668</v>
          </cell>
          <cell r="U102">
            <v>28073</v>
          </cell>
          <cell r="AF102">
            <v>26041.833333333332</v>
          </cell>
          <cell r="AO102">
            <v>-5.9850299040903103E-2</v>
          </cell>
          <cell r="AP102">
            <v>-7.2353031976157445E-2</v>
          </cell>
        </row>
      </sheetData>
      <sheetData sheetId="29" refreshError="1">
        <row r="1">
          <cell r="F1" t="str">
            <v>Voci Economiche</v>
          </cell>
          <cell r="G1" t="str">
            <v>B</v>
          </cell>
          <cell r="H1" t="str">
            <v>Importo TotaleAnno 1998</v>
          </cell>
          <cell r="I1" t="str">
            <v>D</v>
          </cell>
          <cell r="J1" t="str">
            <v>Media AnnualeAnno 1998</v>
          </cell>
          <cell r="L1" t="str">
            <v>Esecutori Mensili - AnnualiAnno 1999</v>
          </cell>
          <cell r="R1" t="str">
            <v>F</v>
          </cell>
          <cell r="S1" t="str">
            <v>Gen. - Giu . '98Importo Totale</v>
          </cell>
          <cell r="T1" t="str">
            <v>H</v>
          </cell>
          <cell r="U1" t="str">
            <v>Media AnnualeGen. - Giu . '98</v>
          </cell>
          <cell r="W1" t="str">
            <v>Esecutori Mensili - AnnualiGen. - Giu . '98</v>
          </cell>
          <cell r="AC1" t="str">
            <v>L</v>
          </cell>
          <cell r="AD1" t="str">
            <v>Importo TotaleGen. - Giu . '99</v>
          </cell>
          <cell r="AE1" t="str">
            <v>N</v>
          </cell>
          <cell r="AF1" t="str">
            <v>Media AnnualeGen. - Giu . '99</v>
          </cell>
          <cell r="AH1" t="str">
            <v>Esecutori Mensili - Annuali</v>
          </cell>
          <cell r="AK1" t="str">
            <v>Q</v>
          </cell>
          <cell r="AL1" t="str">
            <v>R</v>
          </cell>
          <cell r="AM1" t="str">
            <v>S</v>
          </cell>
          <cell r="AN1" t="str">
            <v>T</v>
          </cell>
          <cell r="AO1" t="str">
            <v>U</v>
          </cell>
          <cell r="AP1" t="str">
            <v>Media AnnualeVar.% risp. Gen. - Giu . '98</v>
          </cell>
          <cell r="AQ1" t="str">
            <v>Z</v>
          </cell>
          <cell r="AR1" t="str">
            <v>EsecutoriVar.% risp. Anno '98</v>
          </cell>
          <cell r="AS1" t="str">
            <v>EsecutoriVar.% risp. Gen. - Giu . '98</v>
          </cell>
          <cell r="AT1" t="str">
            <v>Z</v>
          </cell>
          <cell r="AU1" t="str">
            <v>Media Esec.Var.% risp. Anno '98</v>
          </cell>
          <cell r="AV1" t="str">
            <v>Media Esec.Var.% risp. Gen. - Giu . '98</v>
          </cell>
          <cell r="AX1" t="str">
            <v>Importo TotaleVar. risp. Gen. - Giu . '98</v>
          </cell>
          <cell r="AY1" t="str">
            <v>Var.% risp. Gen. - Giu . '98</v>
          </cell>
        </row>
        <row r="2">
          <cell r="H2" t="str">
            <v>UNITOPER</v>
          </cell>
          <cell r="S2" t="str">
            <v>UNITOPER</v>
          </cell>
          <cell r="AD2" t="str">
            <v>UNITOPER</v>
          </cell>
        </row>
        <row r="3">
          <cell r="H3" t="str">
            <v>0xxXXXXXXX</v>
          </cell>
          <cell r="S3" t="str">
            <v>0xxXXXXXXX</v>
          </cell>
          <cell r="AD3" t="str">
            <v>0xxXXXXXXX</v>
          </cell>
        </row>
        <row r="4">
          <cell r="H4">
            <v>12</v>
          </cell>
          <cell r="S4">
            <v>6</v>
          </cell>
          <cell r="AD4">
            <v>6</v>
          </cell>
        </row>
        <row r="5">
          <cell r="E5" t="str">
            <v>RETRIBUZIONE, COMPENSI VARIABILI, TRATTENUTE E RIMBORSI (TOTALE LORDO PAGATO)</v>
          </cell>
        </row>
        <row r="6">
          <cell r="E6" t="str">
            <v>DIREZIONE DISTRIBUZIONE SICILIA</v>
          </cell>
        </row>
        <row r="7">
          <cell r="E7" t="str">
            <v>IMPIEGATI CFL</v>
          </cell>
        </row>
        <row r="8">
          <cell r="AD8" t="str">
            <v>Gen. - Giu . '99</v>
          </cell>
        </row>
        <row r="9">
          <cell r="H9" t="str">
            <v>Anno 1998</v>
          </cell>
          <cell r="L9" t="str">
            <v>Anno 1999</v>
          </cell>
          <cell r="S9" t="str">
            <v>Gen. - Giu . '98</v>
          </cell>
          <cell r="W9" t="str">
            <v>Gen. - Giu . '98</v>
          </cell>
          <cell r="AO9" t="str">
            <v>Media Annuale</v>
          </cell>
          <cell r="AR9" t="str">
            <v>Esecutori</v>
          </cell>
          <cell r="AU9" t="str">
            <v>Media Esec.</v>
          </cell>
          <cell r="AX9" t="str">
            <v>Importo Totale</v>
          </cell>
        </row>
        <row r="10">
          <cell r="H10" t="str">
            <v>Importo Totale</v>
          </cell>
          <cell r="J10" t="str">
            <v>Media Annuale</v>
          </cell>
          <cell r="L10" t="str">
            <v>Esecutori Mensili - Annuali</v>
          </cell>
          <cell r="M10" t="str">
            <v>Media Annuale Esecutori</v>
          </cell>
          <cell r="O10" t="str">
            <v>% sul tot. (D)</v>
          </cell>
          <cell r="Q10" t="str">
            <v>% sul tot. (A-B-C)</v>
          </cell>
          <cell r="S10" t="str">
            <v>Importo Totale</v>
          </cell>
          <cell r="U10" t="str">
            <v>Media Annuale</v>
          </cell>
          <cell r="W10" t="str">
            <v>Esecutori Mensili - Annuali</v>
          </cell>
          <cell r="X10" t="str">
            <v>Media Annuale Esecutori</v>
          </cell>
          <cell r="Z10" t="str">
            <v>% sul tot. (D)</v>
          </cell>
          <cell r="AB10" t="str">
            <v>% sul tot. (A-B-C)</v>
          </cell>
          <cell r="AD10" t="str">
            <v>Importo Totale</v>
          </cell>
          <cell r="AF10" t="str">
            <v>Media Annuale</v>
          </cell>
          <cell r="AH10" t="str">
            <v>Esecutori Mensili - Annuali</v>
          </cell>
          <cell r="AI10" t="str">
            <v>Media Annuale Esecutori</v>
          </cell>
          <cell r="AK10" t="str">
            <v>% sul tot. (D)</v>
          </cell>
          <cell r="AM10" t="str">
            <v>% sul tot. (A-B-C)</v>
          </cell>
          <cell r="AO10" t="str">
            <v>Var.% risp. Anno '98</v>
          </cell>
          <cell r="AP10" t="str">
            <v>Var.% risp. Gen. - Giu . '98</v>
          </cell>
          <cell r="AQ10" t="str">
            <v xml:space="preserve"> </v>
          </cell>
          <cell r="AR10" t="str">
            <v>Var.% risp. Anno '98</v>
          </cell>
          <cell r="AS10" t="str">
            <v>Var.% risp. Gen. - Giu . '98</v>
          </cell>
          <cell r="AT10" t="str">
            <v xml:space="preserve"> </v>
          </cell>
          <cell r="AU10" t="str">
            <v>Var.% risp. Anno '98</v>
          </cell>
          <cell r="AV10" t="str">
            <v>Var.% risp. Gen. - Giu . '98</v>
          </cell>
          <cell r="AX10" t="str">
            <v>Var. risp. Gen. - Giu . '98</v>
          </cell>
          <cell r="AY10" t="str">
            <v>Var.% risp. Gen. - Giu . '98</v>
          </cell>
        </row>
        <row r="11">
          <cell r="H11" t="str">
            <v>Dati L/mil.</v>
          </cell>
          <cell r="J11" t="str">
            <v>Dati L/000</v>
          </cell>
          <cell r="L11" t="str">
            <v>Dati L/mil.</v>
          </cell>
          <cell r="S11" t="str">
            <v>Dati L/mil.</v>
          </cell>
          <cell r="U11" t="str">
            <v>Dati L/000</v>
          </cell>
          <cell r="X11" t="str">
            <v>Dati L/000</v>
          </cell>
          <cell r="AD11" t="str">
            <v>Dati L/mil.</v>
          </cell>
          <cell r="AF11" t="str">
            <v>Dati L/000</v>
          </cell>
          <cell r="AI11" t="str">
            <v>Dati L/000</v>
          </cell>
          <cell r="AX11" t="str">
            <v>Dati L/milioni</v>
          </cell>
        </row>
        <row r="12">
          <cell r="E12" t="str">
            <v>Retribuzione (2)</v>
          </cell>
          <cell r="F12" t="str">
            <v>Minimo</v>
          </cell>
          <cell r="H12">
            <v>3210587720</v>
          </cell>
          <cell r="J12">
            <v>18062378.171589311</v>
          </cell>
          <cell r="L12">
            <v>177.75</v>
          </cell>
          <cell r="M12">
            <v>18062378.171589311</v>
          </cell>
          <cell r="O12">
            <v>0.48054409773910983</v>
          </cell>
          <cell r="Q12">
            <v>0.50124713937697352</v>
          </cell>
          <cell r="S12">
            <v>1622776372</v>
          </cell>
          <cell r="U12">
            <v>17800106.457038391</v>
          </cell>
          <cell r="W12">
            <v>182.33333333333334</v>
          </cell>
          <cell r="X12">
            <v>8900053.2285191957</v>
          </cell>
          <cell r="Z12">
            <v>0.49037731721580158</v>
          </cell>
          <cell r="AB12">
            <v>0.51268093204923215</v>
          </cell>
          <cell r="AD12">
            <v>1229500508</v>
          </cell>
          <cell r="AF12">
            <v>17627247.426523298</v>
          </cell>
          <cell r="AH12">
            <v>139.5</v>
          </cell>
          <cell r="AI12">
            <v>8813623.713261649</v>
          </cell>
          <cell r="AK12">
            <v>0.48112306481644107</v>
          </cell>
          <cell r="AM12">
            <v>0.51398516594818677</v>
          </cell>
          <cell r="AO12">
            <v>-2.4090445949716596E-2</v>
          </cell>
          <cell r="AP12">
            <v>-9.7111234099806557E-3</v>
          </cell>
          <cell r="AR12">
            <v>-0.21518987341772153</v>
          </cell>
          <cell r="AS12">
            <v>-0.23491773308957956</v>
          </cell>
          <cell r="AU12">
            <v>-0.51204522297485833</v>
          </cell>
          <cell r="AV12">
            <v>-9.7111234099806557E-3</v>
          </cell>
          <cell r="AX12">
            <v>-393275864</v>
          </cell>
          <cell r="AY12">
            <v>-0.24234754140233439</v>
          </cell>
        </row>
        <row r="13">
          <cell r="F13" t="str">
            <v>Livello di Funzione</v>
          </cell>
          <cell r="H13">
            <v>0</v>
          </cell>
          <cell r="J13">
            <v>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S13">
            <v>0</v>
          </cell>
          <cell r="U13">
            <v>0</v>
          </cell>
          <cell r="W13">
            <v>0</v>
          </cell>
          <cell r="X13">
            <v>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I13">
            <v>0</v>
          </cell>
          <cell r="AK13">
            <v>0</v>
          </cell>
          <cell r="AM13">
            <v>0</v>
          </cell>
          <cell r="AO13">
            <v>0</v>
          </cell>
          <cell r="AP13">
            <v>0</v>
          </cell>
          <cell r="AR13">
            <v>0</v>
          </cell>
          <cell r="AS13">
            <v>0</v>
          </cell>
          <cell r="AU13">
            <v>0</v>
          </cell>
          <cell r="AV13">
            <v>0</v>
          </cell>
          <cell r="AX13">
            <v>0</v>
          </cell>
          <cell r="AY13">
            <v>0</v>
          </cell>
        </row>
        <row r="14">
          <cell r="F14" t="str">
            <v>Suppl. min. e Aum. Bien.</v>
          </cell>
          <cell r="H14">
            <v>0</v>
          </cell>
          <cell r="J14">
            <v>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  <cell r="X14">
            <v>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I14">
            <v>0</v>
          </cell>
          <cell r="AK14">
            <v>0</v>
          </cell>
          <cell r="AM14">
            <v>0</v>
          </cell>
          <cell r="AO14">
            <v>0</v>
          </cell>
          <cell r="AP14">
            <v>0</v>
          </cell>
          <cell r="AR14">
            <v>0</v>
          </cell>
          <cell r="AS14">
            <v>0</v>
          </cell>
          <cell r="AU14">
            <v>0</v>
          </cell>
          <cell r="AV14">
            <v>0</v>
          </cell>
          <cell r="AX14">
            <v>0</v>
          </cell>
          <cell r="AY14">
            <v>0</v>
          </cell>
        </row>
        <row r="15">
          <cell r="F15" t="str">
            <v>Altri elementi base</v>
          </cell>
          <cell r="H15">
            <v>66341227</v>
          </cell>
          <cell r="J15">
            <v>373227.7187060478</v>
          </cell>
          <cell r="L15">
            <v>177.91666666666666</v>
          </cell>
          <cell r="M15">
            <v>372878.09086651058</v>
          </cell>
          <cell r="O15">
            <v>9.92961035545868E-3</v>
          </cell>
          <cell r="Q15">
            <v>1.0357402804900917E-2</v>
          </cell>
          <cell r="S15">
            <v>29600452</v>
          </cell>
          <cell r="U15">
            <v>324685.03107861057</v>
          </cell>
          <cell r="W15">
            <v>182.33333333333334</v>
          </cell>
          <cell r="X15">
            <v>162342.51553930528</v>
          </cell>
          <cell r="Z15">
            <v>8.9447877665642436E-3</v>
          </cell>
          <cell r="AB15">
            <v>9.3516195960724486E-3</v>
          </cell>
          <cell r="AD15">
            <v>29773313</v>
          </cell>
          <cell r="AF15">
            <v>426857.53405017918</v>
          </cell>
          <cell r="AH15">
            <v>139.66666666666666</v>
          </cell>
          <cell r="AI15">
            <v>213174.07875894991</v>
          </cell>
          <cell r="AK15">
            <v>1.1650769972922357E-2</v>
          </cell>
          <cell r="AM15">
            <v>1.2446551362573577E-2</v>
          </cell>
          <cell r="AO15">
            <v>0.14369194102212418</v>
          </cell>
          <cell r="AP15">
            <v>0.3146819015097474</v>
          </cell>
          <cell r="AR15">
            <v>-0.21498829039812647</v>
          </cell>
          <cell r="AS15">
            <v>-0.23400365630712988</v>
          </cell>
          <cell r="AU15">
            <v>-0.4283008737156786</v>
          </cell>
          <cell r="AV15">
            <v>0.31311306869171696</v>
          </cell>
          <cell r="AX15">
            <v>172861</v>
          </cell>
          <cell r="AY15">
            <v>5.8398094731796661E-3</v>
          </cell>
        </row>
        <row r="16">
          <cell r="F16" t="str">
            <v>13°</v>
          </cell>
          <cell r="H16">
            <v>444773740</v>
          </cell>
          <cell r="J16">
            <v>2502243.2630098453</v>
          </cell>
          <cell r="L16">
            <v>222</v>
          </cell>
          <cell r="M16">
            <v>2003485.3153153153</v>
          </cell>
          <cell r="O16">
            <v>6.6571423747409528E-2</v>
          </cell>
          <cell r="Q16">
            <v>6.9439487186787663E-2</v>
          </cell>
          <cell r="S16">
            <v>28295247</v>
          </cell>
          <cell r="U16">
            <v>310368.34003656305</v>
          </cell>
          <cell r="W16">
            <v>52</v>
          </cell>
          <cell r="X16">
            <v>544139.36538461538</v>
          </cell>
          <cell r="Z16">
            <v>8.550375488101114E-3</v>
          </cell>
          <cell r="AB16">
            <v>8.9392684382289221E-3</v>
          </cell>
          <cell r="AD16">
            <v>4862769</v>
          </cell>
          <cell r="AF16">
            <v>69717.118279569884</v>
          </cell>
          <cell r="AH16">
            <v>8</v>
          </cell>
          <cell r="AI16">
            <v>607846.125</v>
          </cell>
          <cell r="AK16">
            <v>1.9028786971224088E-3</v>
          </cell>
          <cell r="AM16">
            <v>2.0328508326510576E-3</v>
          </cell>
          <cell r="AO16">
            <v>-0.97213815326823583</v>
          </cell>
          <cell r="AP16">
            <v>-0.77537297047966669</v>
          </cell>
          <cell r="AR16">
            <v>-0.963963963963964</v>
          </cell>
          <cell r="AS16">
            <v>-0.84615384615384615</v>
          </cell>
          <cell r="AU16">
            <v>-0.69660564998733965</v>
          </cell>
          <cell r="AV16">
            <v>0.11707802020600847</v>
          </cell>
          <cell r="AX16">
            <v>-23432478</v>
          </cell>
          <cell r="AY16">
            <v>-0.82814184304522942</v>
          </cell>
        </row>
        <row r="17">
          <cell r="F17" t="str">
            <v>14°</v>
          </cell>
          <cell r="H17">
            <v>469877977</v>
          </cell>
          <cell r="J17">
            <v>2643476.6638537273</v>
          </cell>
          <cell r="L17">
            <v>251</v>
          </cell>
          <cell r="M17">
            <v>1872023.812749004</v>
          </cell>
          <cell r="O17">
            <v>7.0328895578328318E-2</v>
          </cell>
          <cell r="Q17">
            <v>7.3358840302139253E-2</v>
          </cell>
          <cell r="S17">
            <v>403149137</v>
          </cell>
          <cell r="U17">
            <v>4422111.1919561243</v>
          </cell>
          <cell r="W17">
            <v>202</v>
          </cell>
          <cell r="X17">
            <v>1995787.8069306931</v>
          </cell>
          <cell r="Z17">
            <v>0.12182528390912857</v>
          </cell>
          <cell r="AB17">
            <v>0.1273662094656155</v>
          </cell>
          <cell r="AD17">
            <v>268612107</v>
          </cell>
          <cell r="AF17">
            <v>3851069.634408602</v>
          </cell>
          <cell r="AH17">
            <v>113</v>
          </cell>
          <cell r="AI17">
            <v>2377098.2920353981</v>
          </cell>
          <cell r="AK17">
            <v>0.10511218118719297</v>
          </cell>
          <cell r="AM17">
            <v>0.11229164810730367</v>
          </cell>
          <cell r="AO17">
            <v>0.45681998523656914</v>
          </cell>
          <cell r="AP17">
            <v>-0.12913324264352602</v>
          </cell>
          <cell r="AR17">
            <v>-0.54980079681274896</v>
          </cell>
          <cell r="AS17">
            <v>-0.4405940594059406</v>
          </cell>
          <cell r="AU17">
            <v>0.26980131120485545</v>
          </cell>
          <cell r="AV17">
            <v>0.19105762836136347</v>
          </cell>
          <cell r="AX17">
            <v>-134537030</v>
          </cell>
          <cell r="AY17">
            <v>-0.33371528710478177</v>
          </cell>
        </row>
        <row r="18">
          <cell r="H18">
            <v>915433697</v>
          </cell>
          <cell r="J18">
            <v>5150119.2517580874</v>
          </cell>
          <cell r="L18">
            <v>186</v>
          </cell>
          <cell r="M18">
            <v>4921686.5430107526</v>
          </cell>
          <cell r="O18">
            <v>0.13701736203141107</v>
          </cell>
          <cell r="Q18">
            <v>0.14292041268710054</v>
          </cell>
          <cell r="S18">
            <v>378437302</v>
          </cell>
          <cell r="U18">
            <v>5425624.4014336923</v>
          </cell>
          <cell r="W18">
            <v>190.33333333333334</v>
          </cell>
          <cell r="X18">
            <v>1988287.050788091</v>
          </cell>
          <cell r="Z18">
            <v>0.14947119246826787</v>
          </cell>
          <cell r="AB18">
            <v>0.15626952466771324</v>
          </cell>
          <cell r="AD18">
            <v>286383081</v>
          </cell>
          <cell r="AF18">
            <v>4105850.6236559139</v>
          </cell>
          <cell r="AH18">
            <v>150.66666666666666</v>
          </cell>
          <cell r="AI18">
            <v>1900772.6615044249</v>
          </cell>
          <cell r="AK18">
            <v>0.11206624539458514</v>
          </cell>
          <cell r="AM18">
            <v>0.1197206950747661</v>
          </cell>
          <cell r="AO18">
            <v>-0.20276591221566245</v>
          </cell>
          <cell r="AP18">
            <v>-0.24324827524534048</v>
          </cell>
          <cell r="AR18">
            <v>-0.18996415770609323</v>
          </cell>
          <cell r="AS18">
            <v>-0.20840630472854649</v>
          </cell>
          <cell r="AU18">
            <v>-0.61379648116686814</v>
          </cell>
          <cell r="AV18">
            <v>-4.4014967179401163E-2</v>
          </cell>
          <cell r="AX18">
            <v>-92054221</v>
          </cell>
          <cell r="AY18">
            <v>-0.24324827524534037</v>
          </cell>
        </row>
        <row r="19">
          <cell r="F19" t="str">
            <v>13° - 14°  mensilità</v>
          </cell>
          <cell r="H19">
            <v>914651717</v>
          </cell>
          <cell r="J19">
            <v>5145719.9268635726</v>
          </cell>
          <cell r="L19">
            <v>93</v>
          </cell>
          <cell r="M19">
            <v>9834964.6989247315</v>
          </cell>
          <cell r="O19">
            <v>0.13690031932573785</v>
          </cell>
          <cell r="Q19">
            <v>0.1427983274889269</v>
          </cell>
          <cell r="S19">
            <v>378437302</v>
          </cell>
          <cell r="U19">
            <v>4151049.0164533816</v>
          </cell>
          <cell r="W19">
            <v>95.166666666666671</v>
          </cell>
          <cell r="X19">
            <v>3976574.1015761821</v>
          </cell>
          <cell r="Z19">
            <v>0.11435775877142614</v>
          </cell>
          <cell r="AB19">
            <v>0.11955904218178788</v>
          </cell>
          <cell r="AD19">
            <v>286383081</v>
          </cell>
          <cell r="AF19">
            <v>4105850.6236559139</v>
          </cell>
          <cell r="AH19">
            <v>75.333333333333329</v>
          </cell>
          <cell r="AI19">
            <v>3801545.3230088498</v>
          </cell>
          <cell r="AK19">
            <v>0.11206624539458514</v>
          </cell>
          <cell r="AM19">
            <v>0.1197206950747661</v>
          </cell>
          <cell r="AO19">
            <v>-0.2020843182270671</v>
          </cell>
          <cell r="AP19">
            <v>-1.088842666475783E-2</v>
          </cell>
          <cell r="AR19">
            <v>-0.18996415770609323</v>
          </cell>
          <cell r="AS19">
            <v>-0.20840630472854649</v>
          </cell>
          <cell r="AU19">
            <v>-0.61346629709565936</v>
          </cell>
          <cell r="AV19">
            <v>-4.4014967179401163E-2</v>
          </cell>
          <cell r="AX19">
            <v>-92054221</v>
          </cell>
          <cell r="AY19">
            <v>-0.24324827524534037</v>
          </cell>
        </row>
        <row r="20">
          <cell r="F20" t="str">
            <v>Quote retr. ad personam</v>
          </cell>
          <cell r="H20">
            <v>0</v>
          </cell>
          <cell r="J20">
            <v>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0</v>
          </cell>
          <cell r="X20">
            <v>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I20">
            <v>0</v>
          </cell>
          <cell r="AK20">
            <v>0</v>
          </cell>
          <cell r="AM20">
            <v>0</v>
          </cell>
          <cell r="AO20">
            <v>0</v>
          </cell>
          <cell r="AP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X20">
            <v>0</v>
          </cell>
          <cell r="AY20">
            <v>0</v>
          </cell>
        </row>
        <row r="21">
          <cell r="F21" t="str">
            <v>Premio risultato aziendale</v>
          </cell>
          <cell r="H21">
            <v>46907084</v>
          </cell>
          <cell r="J21">
            <v>263893.58087201125</v>
          </cell>
          <cell r="L21">
            <v>144</v>
          </cell>
          <cell r="M21">
            <v>325743.63888888888</v>
          </cell>
          <cell r="O21">
            <v>7.0208087503532326E-3</v>
          </cell>
          <cell r="Q21">
            <v>7.3232827513323344E-3</v>
          </cell>
          <cell r="S21">
            <v>46907084</v>
          </cell>
          <cell r="U21">
            <v>257260.05850091408</v>
          </cell>
          <cell r="W21">
            <v>0</v>
          </cell>
          <cell r="X21">
            <v>0</v>
          </cell>
          <cell r="Z21">
            <v>7.0872889226218814E-3</v>
          </cell>
          <cell r="AB21">
            <v>7.4096369529934288E-3</v>
          </cell>
          <cell r="AD21">
            <v>66603919</v>
          </cell>
          <cell r="AF21">
            <v>477447.44802867383</v>
          </cell>
          <cell r="AH21">
            <v>103</v>
          </cell>
          <cell r="AI21">
            <v>646639.99029126216</v>
          </cell>
          <cell r="AK21">
            <v>1.3031585359079001E-2</v>
          </cell>
          <cell r="AM21">
            <v>1.3921680445541788E-2</v>
          </cell>
          <cell r="AO21">
            <v>0.80924237130359178</v>
          </cell>
          <cell r="AP21">
            <v>0.85589419053551752</v>
          </cell>
          <cell r="AR21">
            <v>-0.28472222222222221</v>
          </cell>
          <cell r="AS21">
            <v>0</v>
          </cell>
          <cell r="AU21">
            <v>0.98511931805314856</v>
          </cell>
          <cell r="AV21">
            <v>0</v>
          </cell>
          <cell r="AX21">
            <v>19696835</v>
          </cell>
          <cell r="AY21">
            <v>0.41991173444079366</v>
          </cell>
        </row>
        <row r="22">
          <cell r="F22" t="str">
            <v>Incentiv. Unità/Coll./ind.</v>
          </cell>
          <cell r="H22">
            <v>0</v>
          </cell>
          <cell r="J22">
            <v>0</v>
          </cell>
          <cell r="L22">
            <v>141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  <cell r="X22">
            <v>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I22">
            <v>0</v>
          </cell>
          <cell r="AK22">
            <v>0</v>
          </cell>
          <cell r="AM22">
            <v>0</v>
          </cell>
          <cell r="AO22">
            <v>0</v>
          </cell>
          <cell r="AP22">
            <v>0</v>
          </cell>
          <cell r="AR22">
            <v>-1</v>
          </cell>
          <cell r="AS22">
            <v>0</v>
          </cell>
          <cell r="AU22">
            <v>0</v>
          </cell>
          <cell r="AV22">
            <v>0</v>
          </cell>
          <cell r="AX22">
            <v>0</v>
          </cell>
          <cell r="AY22">
            <v>0</v>
          </cell>
        </row>
        <row r="23">
          <cell r="F23" t="str">
            <v>Gratifica Una Tantum Quadri</v>
          </cell>
          <cell r="H23">
            <v>0</v>
          </cell>
          <cell r="J23">
            <v>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S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I23">
            <v>0</v>
          </cell>
          <cell r="AK23">
            <v>0</v>
          </cell>
          <cell r="AM23">
            <v>0</v>
          </cell>
          <cell r="AO23">
            <v>0</v>
          </cell>
          <cell r="AP23">
            <v>0</v>
          </cell>
          <cell r="AR23">
            <v>0</v>
          </cell>
          <cell r="AS23">
            <v>0</v>
          </cell>
          <cell r="AU23">
            <v>0</v>
          </cell>
          <cell r="AV23">
            <v>0</v>
          </cell>
          <cell r="AX23">
            <v>0</v>
          </cell>
          <cell r="AY23">
            <v>0</v>
          </cell>
        </row>
        <row r="24">
          <cell r="F24" t="str">
            <v>Emolumento ind. Quadri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S24">
            <v>0</v>
          </cell>
          <cell r="U24">
            <v>0</v>
          </cell>
          <cell r="W24">
            <v>0</v>
          </cell>
          <cell r="X24">
            <v>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I24">
            <v>0</v>
          </cell>
          <cell r="AK24">
            <v>0</v>
          </cell>
          <cell r="AM24">
            <v>0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</row>
        <row r="25">
          <cell r="M25">
            <v>0</v>
          </cell>
          <cell r="X25">
            <v>0</v>
          </cell>
          <cell r="AI25">
            <v>0</v>
          </cell>
        </row>
        <row r="26">
          <cell r="E26" t="str">
            <v>Totale</v>
          </cell>
          <cell r="H26">
            <v>4238487748</v>
          </cell>
          <cell r="J26">
            <v>23845219.398030944</v>
          </cell>
          <cell r="M26">
            <v>0</v>
          </cell>
          <cell r="O26">
            <v>0.63439483617065962</v>
          </cell>
          <cell r="Q26">
            <v>0.66172615242213373</v>
          </cell>
          <cell r="S26">
            <v>2077721210</v>
          </cell>
          <cell r="U26">
            <v>22533100.563071299</v>
          </cell>
          <cell r="X26">
            <v>0</v>
          </cell>
          <cell r="Z26">
            <v>0.62076715267641391</v>
          </cell>
          <cell r="AB26">
            <v>0.64900123078008587</v>
          </cell>
          <cell r="AD26">
            <v>1612260821</v>
          </cell>
          <cell r="AF26">
            <v>22637403.032258064</v>
          </cell>
          <cell r="AI26">
            <v>0</v>
          </cell>
          <cell r="AK26">
            <v>0.61787166554302753</v>
          </cell>
          <cell r="AM26">
            <v>0.66007409283106822</v>
          </cell>
          <cell r="AO26">
            <v>-5.0652348615950159E-2</v>
          </cell>
          <cell r="AP26">
            <v>4.6288556204156757E-3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X26">
            <v>-465460389</v>
          </cell>
          <cell r="AY26">
            <v>-0.22402446813352789</v>
          </cell>
        </row>
        <row r="28">
          <cell r="E28" t="str">
            <v>Contingenza</v>
          </cell>
          <cell r="F28" t="str">
            <v>Contingenza</v>
          </cell>
          <cell r="H28">
            <v>2166711340</v>
          </cell>
          <cell r="J28">
            <v>12189655.921237692</v>
          </cell>
          <cell r="L28">
            <v>177.75</v>
          </cell>
          <cell r="M28">
            <v>12189655.921237694</v>
          </cell>
          <cell r="O28">
            <v>0.3243021019034476</v>
          </cell>
          <cell r="Q28">
            <v>0.33827384757786622</v>
          </cell>
          <cell r="S28">
            <v>1111007790</v>
          </cell>
          <cell r="U28">
            <v>12186557.111517368</v>
          </cell>
          <cell r="W28">
            <v>182.33333333333334</v>
          </cell>
          <cell r="X28">
            <v>6093278.555758683</v>
          </cell>
          <cell r="Z28">
            <v>0.3357289574007038</v>
          </cell>
          <cell r="AB28">
            <v>0.35099876921991413</v>
          </cell>
          <cell r="AD28">
            <v>813134509</v>
          </cell>
          <cell r="AF28">
            <v>11657842.422939068</v>
          </cell>
          <cell r="AH28">
            <v>139.5</v>
          </cell>
          <cell r="AI28">
            <v>5828921.2114695339</v>
          </cell>
          <cell r="AK28">
            <v>0.31819244037115268</v>
          </cell>
          <cell r="AM28">
            <v>0.33992590716893173</v>
          </cell>
          <cell r="AO28">
            <v>-4.3628261678170993E-2</v>
          </cell>
          <cell r="AP28">
            <v>-4.3385074532545233E-2</v>
          </cell>
          <cell r="AR28">
            <v>-0.21518987341772153</v>
          </cell>
          <cell r="AS28">
            <v>-0.23491773308957956</v>
          </cell>
          <cell r="AU28">
            <v>-0.52181413083908557</v>
          </cell>
          <cell r="AV28">
            <v>-4.3385074532545087E-2</v>
          </cell>
          <cell r="AX28">
            <v>-297873281</v>
          </cell>
          <cell r="AY28">
            <v>-0.26811088426301671</v>
          </cell>
        </row>
        <row r="30">
          <cell r="H30">
            <v>6405199088</v>
          </cell>
          <cell r="J30">
            <v>36034875.319268636</v>
          </cell>
          <cell r="M30">
            <v>0</v>
          </cell>
          <cell r="O30">
            <v>0.95869693807410727</v>
          </cell>
          <cell r="Q30">
            <v>1</v>
          </cell>
          <cell r="S30">
            <v>3188729000</v>
          </cell>
          <cell r="U30">
            <v>34719657.674588665</v>
          </cell>
          <cell r="X30">
            <v>0</v>
          </cell>
          <cell r="Z30">
            <v>0.95649611007711766</v>
          </cell>
          <cell r="AB30">
            <v>1</v>
          </cell>
          <cell r="AD30">
            <v>2425395330</v>
          </cell>
          <cell r="AF30">
            <v>34295245.455197133</v>
          </cell>
          <cell r="AI30">
            <v>0</v>
          </cell>
          <cell r="AK30">
            <v>0.93606410591418021</v>
          </cell>
          <cell r="AM30">
            <v>1</v>
          </cell>
          <cell r="AO30">
            <v>-4.8276283701786118E-2</v>
          </cell>
          <cell r="AP30">
            <v>-1.222397476868442E-2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X30">
            <v>-763333670</v>
          </cell>
          <cell r="AY30">
            <v>-0.23938493048484208</v>
          </cell>
        </row>
        <row r="32">
          <cell r="E32" t="str">
            <v xml:space="preserve">Straord. </v>
          </cell>
          <cell r="F32" t="str">
            <v xml:space="preserve">  .Straordinario</v>
          </cell>
        </row>
        <row r="33">
          <cell r="E33" t="str">
            <v>e</v>
          </cell>
          <cell r="F33" t="str">
            <v>Compensi Forfait</v>
          </cell>
          <cell r="H33">
            <v>0</v>
          </cell>
          <cell r="J33">
            <v>0</v>
          </cell>
          <cell r="L33">
            <v>0</v>
          </cell>
          <cell r="M33">
            <v>0</v>
          </cell>
          <cell r="O33">
            <v>0</v>
          </cell>
          <cell r="Q33">
            <v>0</v>
          </cell>
          <cell r="S33">
            <v>0</v>
          </cell>
          <cell r="U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I33">
            <v>0</v>
          </cell>
          <cell r="AK33">
            <v>0</v>
          </cell>
          <cell r="AM33">
            <v>0</v>
          </cell>
          <cell r="AO33">
            <v>0</v>
          </cell>
          <cell r="AP33">
            <v>0</v>
          </cell>
          <cell r="AR33">
            <v>0</v>
          </cell>
          <cell r="AS33">
            <v>0</v>
          </cell>
          <cell r="AU33">
            <v>0</v>
          </cell>
          <cell r="AV33">
            <v>0</v>
          </cell>
          <cell r="AX33">
            <v>0</v>
          </cell>
          <cell r="AY33">
            <v>0</v>
          </cell>
        </row>
        <row r="34">
          <cell r="E34" t="str">
            <v>Voci  Con.</v>
          </cell>
          <cell r="F34" t="str">
            <v>Straordinario C.2 C.3</v>
          </cell>
          <cell r="H34">
            <v>29147969</v>
          </cell>
          <cell r="J34">
            <v>163982.94796061885</v>
          </cell>
          <cell r="L34">
            <v>19.25</v>
          </cell>
          <cell r="M34">
            <v>1514180.2077922078</v>
          </cell>
          <cell r="O34">
            <v>4.3627166380716563E-3</v>
          </cell>
          <cell r="Q34">
            <v>0.11126384266839227</v>
          </cell>
          <cell r="S34">
            <v>10442197</v>
          </cell>
          <cell r="U34">
            <v>114539.63802559413</v>
          </cell>
          <cell r="W34">
            <v>16.333333333333332</v>
          </cell>
          <cell r="X34">
            <v>639318.18367346947</v>
          </cell>
          <cell r="Z34">
            <v>3.1554665442829672E-3</v>
          </cell>
          <cell r="AB34">
            <v>8.003430848646044E-2</v>
          </cell>
          <cell r="AD34">
            <v>28593382</v>
          </cell>
          <cell r="AF34">
            <v>409940.96057347674</v>
          </cell>
          <cell r="AH34">
            <v>28.166666666666668</v>
          </cell>
          <cell r="AI34">
            <v>1015149.6568047337</v>
          </cell>
          <cell r="AK34">
            <v>1.1189044243410154E-2</v>
          </cell>
          <cell r="AM34">
            <v>0.17368958914818131</v>
          </cell>
          <cell r="AO34">
            <v>1.4998999327169411</v>
          </cell>
          <cell r="AP34">
            <v>2.5790313959423772</v>
          </cell>
          <cell r="AR34">
            <v>0.46320346320346328</v>
          </cell>
          <cell r="AS34">
            <v>0.7244897959183676</v>
          </cell>
          <cell r="AU34">
            <v>-0.32957143966047436</v>
          </cell>
          <cell r="AV34">
            <v>0.58786294951250662</v>
          </cell>
          <cell r="AX34">
            <v>18151185</v>
          </cell>
          <cell r="AY34">
            <v>1.7382534537511598</v>
          </cell>
        </row>
        <row r="35">
          <cell r="F35" t="str">
            <v>Totale</v>
          </cell>
          <cell r="H35">
            <v>29147969</v>
          </cell>
          <cell r="J35">
            <v>163982.94796061885</v>
          </cell>
          <cell r="O35">
            <v>4.3627166380716563E-3</v>
          </cell>
          <cell r="Q35">
            <v>0.11126384266839227</v>
          </cell>
          <cell r="S35">
            <v>10442197</v>
          </cell>
          <cell r="U35">
            <v>114539.63802559413</v>
          </cell>
          <cell r="Z35">
            <v>3.1554665442829672E-3</v>
          </cell>
          <cell r="AB35">
            <v>8.003430848646044E-2</v>
          </cell>
          <cell r="AD35">
            <v>28593382</v>
          </cell>
          <cell r="AF35">
            <v>409940.96057347674</v>
          </cell>
          <cell r="AK35">
            <v>1.1189044243410154E-2</v>
          </cell>
          <cell r="AM35">
            <v>0.17368958914818131</v>
          </cell>
          <cell r="AO35">
            <v>1.4998999327169411</v>
          </cell>
          <cell r="AP35">
            <v>2.5790313959423772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X35">
            <v>18151185</v>
          </cell>
          <cell r="AY35">
            <v>1.7382534537511598</v>
          </cell>
        </row>
        <row r="36">
          <cell r="F36" t="str">
            <v xml:space="preserve">  .Ore Viaggio</v>
          </cell>
        </row>
        <row r="37">
          <cell r="F37" t="str">
            <v>Ore viaggio normali</v>
          </cell>
          <cell r="H37">
            <v>61032196</v>
          </cell>
          <cell r="J37">
            <v>343359.75246132206</v>
          </cell>
          <cell r="L37">
            <v>41.666666666666664</v>
          </cell>
          <cell r="M37">
            <v>1464772.7040000001</v>
          </cell>
          <cell r="O37">
            <v>9.1349821645292113E-3</v>
          </cell>
          <cell r="Q37">
            <v>0.2329725495951529</v>
          </cell>
          <cell r="S37">
            <v>31771353</v>
          </cell>
          <cell r="U37">
            <v>348497.4734917733</v>
          </cell>
          <cell r="W37">
            <v>44.166666666666664</v>
          </cell>
          <cell r="X37">
            <v>719351.38867924537</v>
          </cell>
          <cell r="Z37">
            <v>9.6007996648697861E-3</v>
          </cell>
          <cell r="AB37">
            <v>0.2435118076238392</v>
          </cell>
          <cell r="AD37">
            <v>19867679</v>
          </cell>
          <cell r="AF37">
            <v>284841.27598566312</v>
          </cell>
          <cell r="AH37">
            <v>30.666666666666668</v>
          </cell>
          <cell r="AI37">
            <v>647859.09782608692</v>
          </cell>
          <cell r="AK37">
            <v>7.7745381551881767E-3</v>
          </cell>
          <cell r="AM37">
            <v>0.12068558391721376</v>
          </cell>
          <cell r="AO37">
            <v>-0.17042905016146523</v>
          </cell>
          <cell r="AP37">
            <v>-0.18265899281365339</v>
          </cell>
          <cell r="AR37">
            <v>-0.26399999999999996</v>
          </cell>
          <cell r="AS37">
            <v>-0.3056603773584905</v>
          </cell>
          <cell r="AU37">
            <v>-0.55770673766864043</v>
          </cell>
          <cell r="AV37">
            <v>-9.9384378730985462E-2</v>
          </cell>
          <cell r="AX37">
            <v>-11903674</v>
          </cell>
          <cell r="AY37">
            <v>-0.37466688938302378</v>
          </cell>
        </row>
        <row r="38">
          <cell r="F38" t="str">
            <v>Ore viaggio Reperibili</v>
          </cell>
          <cell r="H38">
            <v>0</v>
          </cell>
          <cell r="J38">
            <v>0</v>
          </cell>
          <cell r="L38">
            <v>0</v>
          </cell>
          <cell r="M38">
            <v>0</v>
          </cell>
          <cell r="O38">
            <v>0</v>
          </cell>
          <cell r="Q38">
            <v>0</v>
          </cell>
          <cell r="S38">
            <v>0</v>
          </cell>
          <cell r="U38">
            <v>0</v>
          </cell>
          <cell r="W38">
            <v>0</v>
          </cell>
          <cell r="X38">
            <v>0</v>
          </cell>
          <cell r="Z38">
            <v>0</v>
          </cell>
          <cell r="AB38">
            <v>0</v>
          </cell>
          <cell r="AD38">
            <v>21307</v>
          </cell>
          <cell r="AF38">
            <v>305.47670250896056</v>
          </cell>
          <cell r="AH38">
            <v>0.16666666666666666</v>
          </cell>
          <cell r="AI38">
            <v>127842</v>
          </cell>
          <cell r="AK38">
            <v>8.3377673090346614E-6</v>
          </cell>
          <cell r="AM38">
            <v>1.2942869353405967E-4</v>
          </cell>
          <cell r="AO38">
            <v>0</v>
          </cell>
          <cell r="AP38">
            <v>0</v>
          </cell>
          <cell r="AR38">
            <v>0</v>
          </cell>
          <cell r="AS38">
            <v>0</v>
          </cell>
          <cell r="AU38">
            <v>0</v>
          </cell>
          <cell r="AV38">
            <v>0</v>
          </cell>
          <cell r="AX38">
            <v>21307</v>
          </cell>
          <cell r="AY38">
            <v>0</v>
          </cell>
        </row>
        <row r="39">
          <cell r="F39" t="str">
            <v>Totale</v>
          </cell>
          <cell r="H39">
            <v>61032196</v>
          </cell>
          <cell r="J39">
            <v>343359.75246132206</v>
          </cell>
          <cell r="O39">
            <v>9.1349821645292113E-3</v>
          </cell>
          <cell r="Q39">
            <v>0.2329725495951529</v>
          </cell>
          <cell r="S39">
            <v>31771353</v>
          </cell>
          <cell r="U39">
            <v>348497.4734917733</v>
          </cell>
          <cell r="Z39">
            <v>9.6007996648697861E-3</v>
          </cell>
          <cell r="AB39">
            <v>0.2435118076238392</v>
          </cell>
          <cell r="AD39">
            <v>19888986</v>
          </cell>
          <cell r="AF39">
            <v>285146.75268817204</v>
          </cell>
          <cell r="AK39">
            <v>7.7828759224972096E-3</v>
          </cell>
          <cell r="AM39">
            <v>0.12081501261074781</v>
          </cell>
          <cell r="AO39">
            <v>-0.16953938065209739</v>
          </cell>
          <cell r="AP39">
            <v>-0.18178243924943902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X39">
            <v>-11882367</v>
          </cell>
          <cell r="AY39">
            <v>-0.37399625379504614</v>
          </cell>
        </row>
        <row r="40">
          <cell r="F40" t="str">
            <v xml:space="preserve">  .Maggiorazioni conn. straord.</v>
          </cell>
          <cell r="AX40">
            <v>0</v>
          </cell>
        </row>
        <row r="41">
          <cell r="F41" t="str">
            <v>Straord. C.3 oltre plafond</v>
          </cell>
          <cell r="H41">
            <v>2878237</v>
          </cell>
          <cell r="J41">
            <v>16192.613220815752</v>
          </cell>
          <cell r="L41">
            <v>1.3333333333333333</v>
          </cell>
          <cell r="M41">
            <v>2158677.75</v>
          </cell>
          <cell r="O41">
            <v>4.3079956782626772E-4</v>
          </cell>
          <cell r="Q41">
            <v>1.0986827546383946E-2</v>
          </cell>
          <cell r="S41">
            <v>671081</v>
          </cell>
          <cell r="U41">
            <v>7361.0347349177327</v>
          </cell>
          <cell r="W41">
            <v>1</v>
          </cell>
          <cell r="X41">
            <v>671081</v>
          </cell>
          <cell r="Z41">
            <v>2.0279004925917007E-4</v>
          </cell>
          <cell r="AB41">
            <v>5.1435060814694804E-3</v>
          </cell>
          <cell r="AD41">
            <v>3045877</v>
          </cell>
          <cell r="AF41">
            <v>43668.487455197137</v>
          </cell>
          <cell r="AH41">
            <v>2.6666666666666665</v>
          </cell>
          <cell r="AI41">
            <v>1142203.875</v>
          </cell>
          <cell r="AK41">
            <v>1.1919000177378594E-3</v>
          </cell>
          <cell r="AM41">
            <v>1.850208291995312E-2</v>
          </cell>
          <cell r="AO41">
            <v>1.6968153231166481</v>
          </cell>
          <cell r="AP41">
            <v>4.932384376350206</v>
          </cell>
          <cell r="AR41">
            <v>1</v>
          </cell>
          <cell r="AS41">
            <v>1.6666666666666665</v>
          </cell>
          <cell r="AU41">
            <v>-0.47087800622394888</v>
          </cell>
          <cell r="AV41">
            <v>0.70203578256574095</v>
          </cell>
          <cell r="AX41">
            <v>2374796</v>
          </cell>
          <cell r="AY41">
            <v>3.538762086841976</v>
          </cell>
        </row>
        <row r="42">
          <cell r="F42" t="str">
            <v>Integr. prest. inf. 3H</v>
          </cell>
          <cell r="H42">
            <v>0</v>
          </cell>
          <cell r="J42">
            <v>0</v>
          </cell>
          <cell r="L42">
            <v>0</v>
          </cell>
          <cell r="M42">
            <v>0</v>
          </cell>
          <cell r="O42">
            <v>0</v>
          </cell>
          <cell r="Q42">
            <v>0</v>
          </cell>
          <cell r="S42">
            <v>0</v>
          </cell>
          <cell r="U42">
            <v>0</v>
          </cell>
          <cell r="W42">
            <v>0</v>
          </cell>
          <cell r="X42">
            <v>0</v>
          </cell>
          <cell r="Z42">
            <v>0</v>
          </cell>
          <cell r="AB42">
            <v>0</v>
          </cell>
          <cell r="AD42">
            <v>0</v>
          </cell>
          <cell r="AF42">
            <v>0</v>
          </cell>
          <cell r="AH42">
            <v>0</v>
          </cell>
          <cell r="AI42">
            <v>0</v>
          </cell>
          <cell r="AK42">
            <v>0</v>
          </cell>
          <cell r="AM42">
            <v>0</v>
          </cell>
          <cell r="AO42">
            <v>0</v>
          </cell>
          <cell r="AP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X42">
            <v>0</v>
          </cell>
          <cell r="AY42">
            <v>0</v>
          </cell>
        </row>
        <row r="43">
          <cell r="F43" t="str">
            <v>Magg. prest. in R.S. con R.C.</v>
          </cell>
          <cell r="H43">
            <v>59916</v>
          </cell>
          <cell r="J43">
            <v>337.08016877637129</v>
          </cell>
          <cell r="L43">
            <v>8.3333333333333329E-2</v>
          </cell>
          <cell r="M43">
            <v>718992</v>
          </cell>
          <cell r="O43">
            <v>8.9679157435189163E-6</v>
          </cell>
          <cell r="Q43">
            <v>2.2871179797533716E-4</v>
          </cell>
          <cell r="S43">
            <v>59916</v>
          </cell>
          <cell r="U43">
            <v>657.21389396709321</v>
          </cell>
          <cell r="W43">
            <v>0.16666666666666666</v>
          </cell>
          <cell r="X43">
            <v>359496</v>
          </cell>
          <cell r="Z43">
            <v>1.810566621825448E-5</v>
          </cell>
          <cell r="AB43">
            <v>4.5922669599843447E-4</v>
          </cell>
          <cell r="AD43">
            <v>243115</v>
          </cell>
          <cell r="AF43">
            <v>3485.5197132616486</v>
          </cell>
          <cell r="AH43">
            <v>0.66666666666666663</v>
          </cell>
          <cell r="AI43">
            <v>364672.5</v>
          </cell>
          <cell r="AK43">
            <v>9.5134758498895272E-5</v>
          </cell>
          <cell r="AM43">
            <v>1.4767943318408465E-3</v>
          </cell>
          <cell r="AO43">
            <v>9.3403286105924632</v>
          </cell>
          <cell r="AP43">
            <v>4.3034784341247798</v>
          </cell>
          <cell r="AR43">
            <v>6.9999999999999991</v>
          </cell>
          <cell r="AS43">
            <v>3</v>
          </cell>
          <cell r="AU43">
            <v>-0.49280033713866078</v>
          </cell>
          <cell r="AV43">
            <v>1.4399325722678416E-2</v>
          </cell>
          <cell r="AX43">
            <v>183199</v>
          </cell>
          <cell r="AY43">
            <v>3.0575973028907137</v>
          </cell>
        </row>
        <row r="44">
          <cell r="F44" t="str">
            <v>Altre maggiorazioni</v>
          </cell>
          <cell r="H44">
            <v>0</v>
          </cell>
          <cell r="J44">
            <v>0</v>
          </cell>
          <cell r="L44">
            <v>0</v>
          </cell>
          <cell r="M44">
            <v>0</v>
          </cell>
          <cell r="O44">
            <v>0</v>
          </cell>
          <cell r="Q44">
            <v>0</v>
          </cell>
          <cell r="S44">
            <v>0</v>
          </cell>
          <cell r="U44">
            <v>0</v>
          </cell>
          <cell r="W44">
            <v>0</v>
          </cell>
          <cell r="X44">
            <v>0</v>
          </cell>
          <cell r="Z44">
            <v>0</v>
          </cell>
          <cell r="AB44">
            <v>0</v>
          </cell>
          <cell r="AD44">
            <v>0</v>
          </cell>
          <cell r="AF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O44">
            <v>0</v>
          </cell>
          <cell r="AP44">
            <v>0</v>
          </cell>
          <cell r="AR44">
            <v>0</v>
          </cell>
          <cell r="AS44">
            <v>0</v>
          </cell>
          <cell r="AU44">
            <v>0</v>
          </cell>
          <cell r="AV44">
            <v>0</v>
          </cell>
          <cell r="AX44">
            <v>0</v>
          </cell>
          <cell r="AY44">
            <v>0</v>
          </cell>
        </row>
        <row r="45">
          <cell r="F45" t="str">
            <v>Totale</v>
          </cell>
          <cell r="H45">
            <v>2938153</v>
          </cell>
          <cell r="J45">
            <v>16529.693389592125</v>
          </cell>
          <cell r="M45">
            <v>0</v>
          </cell>
          <cell r="O45">
            <v>4.3976748356978668E-4</v>
          </cell>
          <cell r="Q45">
            <v>1.1215539344359284E-2</v>
          </cell>
          <cell r="S45">
            <v>730997</v>
          </cell>
          <cell r="U45">
            <v>8018.2486288848258</v>
          </cell>
          <cell r="X45">
            <v>0</v>
          </cell>
          <cell r="Z45">
            <v>2.2089571547742454E-4</v>
          </cell>
          <cell r="AB45">
            <v>5.6027327774679147E-3</v>
          </cell>
          <cell r="AD45">
            <v>3288992</v>
          </cell>
          <cell r="AF45">
            <v>47154.007168458782</v>
          </cell>
          <cell r="AI45">
            <v>0</v>
          </cell>
          <cell r="AK45">
            <v>1.2870347762367546E-3</v>
          </cell>
          <cell r="AM45">
            <v>1.9978877251793967E-2</v>
          </cell>
          <cell r="AO45">
            <v>1.8526849262763199</v>
          </cell>
          <cell r="AP45">
            <v>4.8808362462834909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X45">
            <v>2557995</v>
          </cell>
          <cell r="AY45">
            <v>3.49932352663554</v>
          </cell>
        </row>
        <row r="46">
          <cell r="E46" t="str">
            <v>Totale</v>
          </cell>
          <cell r="H46">
            <v>93118318</v>
          </cell>
          <cell r="J46">
            <v>523872.39381153305</v>
          </cell>
          <cell r="O46">
            <v>1.3937466286170656E-2</v>
          </cell>
          <cell r="Q46">
            <v>0.35545193160790445</v>
          </cell>
          <cell r="S46">
            <v>42944547</v>
          </cell>
          <cell r="U46">
            <v>471055.36014625226</v>
          </cell>
          <cell r="Z46">
            <v>1.2977161924630179E-2</v>
          </cell>
          <cell r="AB46">
            <v>0.32914884888776758</v>
          </cell>
          <cell r="AD46">
            <v>51771360</v>
          </cell>
          <cell r="AF46">
            <v>742241.72043010744</v>
          </cell>
          <cell r="AK46">
            <v>2.0258954942144115E-2</v>
          </cell>
          <cell r="AM46">
            <v>0.31448347901072299</v>
          </cell>
          <cell r="AO46">
            <v>0.4168368656149008</v>
          </cell>
          <cell r="AP46">
            <v>0.57569955301996312</v>
          </cell>
          <cell r="AR46">
            <v>0</v>
          </cell>
          <cell r="AS46">
            <v>0</v>
          </cell>
          <cell r="AU46">
            <v>0</v>
          </cell>
          <cell r="AV46">
            <v>0</v>
          </cell>
          <cell r="AX46">
            <v>8826813</v>
          </cell>
          <cell r="AY46">
            <v>0.20553978599424974</v>
          </cell>
        </row>
        <row r="47">
          <cell r="H47">
            <v>0</v>
          </cell>
          <cell r="L47">
            <v>0</v>
          </cell>
          <cell r="M47">
            <v>0</v>
          </cell>
          <cell r="S47">
            <v>0</v>
          </cell>
          <cell r="W47">
            <v>0</v>
          </cell>
          <cell r="X47">
            <v>0</v>
          </cell>
          <cell r="AD47">
            <v>0</v>
          </cell>
          <cell r="AH47">
            <v>0</v>
          </cell>
          <cell r="AI47">
            <v>0</v>
          </cell>
        </row>
        <row r="48">
          <cell r="H48">
            <v>0</v>
          </cell>
          <cell r="L48">
            <v>0</v>
          </cell>
          <cell r="M48">
            <v>0</v>
          </cell>
          <cell r="S48">
            <v>0</v>
          </cell>
          <cell r="W48">
            <v>0</v>
          </cell>
          <cell r="X48">
            <v>0</v>
          </cell>
          <cell r="AD48">
            <v>0</v>
          </cell>
          <cell r="AH48">
            <v>0</v>
          </cell>
          <cell r="AI48">
            <v>0</v>
          </cell>
        </row>
        <row r="50">
          <cell r="E50" t="str">
            <v>Indennità</v>
          </cell>
          <cell r="F50" t="str">
            <v>Indennità di turno</v>
          </cell>
          <cell r="H50">
            <v>0</v>
          </cell>
          <cell r="J50">
            <v>0</v>
          </cell>
          <cell r="M50">
            <v>0</v>
          </cell>
          <cell r="O50">
            <v>0</v>
          </cell>
          <cell r="Q50">
            <v>0</v>
          </cell>
          <cell r="S50">
            <v>0</v>
          </cell>
          <cell r="U50">
            <v>0</v>
          </cell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F50">
            <v>0</v>
          </cell>
          <cell r="AI50">
            <v>0</v>
          </cell>
          <cell r="AK50">
            <v>0</v>
          </cell>
          <cell r="AM50">
            <v>0</v>
          </cell>
          <cell r="AO50">
            <v>0</v>
          </cell>
          <cell r="AP50">
            <v>0</v>
          </cell>
          <cell r="AR50">
            <v>0</v>
          </cell>
          <cell r="AS50">
            <v>0</v>
          </cell>
          <cell r="AU50">
            <v>0</v>
          </cell>
          <cell r="AV50">
            <v>0</v>
          </cell>
          <cell r="AX50">
            <v>0</v>
          </cell>
          <cell r="AY50">
            <v>0</v>
          </cell>
        </row>
        <row r="51">
          <cell r="F51" t="str">
            <v>Reperibilità</v>
          </cell>
          <cell r="H51">
            <v>0</v>
          </cell>
          <cell r="J51">
            <v>0</v>
          </cell>
          <cell r="L51">
            <v>0</v>
          </cell>
          <cell r="M51">
            <v>0</v>
          </cell>
          <cell r="O51">
            <v>0</v>
          </cell>
          <cell r="Q51">
            <v>0</v>
          </cell>
          <cell r="S51">
            <v>0</v>
          </cell>
          <cell r="U51">
            <v>0</v>
          </cell>
          <cell r="W51">
            <v>0</v>
          </cell>
          <cell r="X51">
            <v>0</v>
          </cell>
          <cell r="Z51">
            <v>0</v>
          </cell>
          <cell r="AB51">
            <v>0</v>
          </cell>
          <cell r="AD51">
            <v>0</v>
          </cell>
          <cell r="AF51">
            <v>0</v>
          </cell>
          <cell r="AH51">
            <v>0</v>
          </cell>
          <cell r="AI51">
            <v>0</v>
          </cell>
          <cell r="AK51">
            <v>0</v>
          </cell>
          <cell r="AM51">
            <v>0</v>
          </cell>
          <cell r="AO51">
            <v>0</v>
          </cell>
          <cell r="AP51">
            <v>0</v>
          </cell>
          <cell r="AR51">
            <v>0</v>
          </cell>
          <cell r="AS51">
            <v>0</v>
          </cell>
          <cell r="AU51">
            <v>0</v>
          </cell>
          <cell r="AV51">
            <v>0</v>
          </cell>
          <cell r="AX51">
            <v>0</v>
          </cell>
          <cell r="AY51">
            <v>0</v>
          </cell>
        </row>
        <row r="52">
          <cell r="F52" t="str">
            <v>Mutamento temp. mansioni</v>
          </cell>
          <cell r="H52">
            <v>0</v>
          </cell>
          <cell r="J52">
            <v>0</v>
          </cell>
          <cell r="L52">
            <v>0</v>
          </cell>
          <cell r="M52">
            <v>0</v>
          </cell>
          <cell r="O52">
            <v>0</v>
          </cell>
          <cell r="Q52">
            <v>0</v>
          </cell>
          <cell r="S52">
            <v>0</v>
          </cell>
          <cell r="U52">
            <v>0</v>
          </cell>
          <cell r="W52">
            <v>0</v>
          </cell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F52">
            <v>0</v>
          </cell>
          <cell r="AH52">
            <v>0</v>
          </cell>
          <cell r="AI52">
            <v>0</v>
          </cell>
          <cell r="AK52">
            <v>0</v>
          </cell>
          <cell r="AM52">
            <v>0</v>
          </cell>
          <cell r="AO52">
            <v>0</v>
          </cell>
          <cell r="AP52">
            <v>0</v>
          </cell>
          <cell r="AR52">
            <v>0</v>
          </cell>
          <cell r="AS52">
            <v>0</v>
          </cell>
          <cell r="AU52">
            <v>0</v>
          </cell>
          <cell r="AV52">
            <v>0</v>
          </cell>
          <cell r="AX52">
            <v>0</v>
          </cell>
          <cell r="AY52">
            <v>0</v>
          </cell>
        </row>
        <row r="53">
          <cell r="F53" t="str">
            <v xml:space="preserve">  .Altre indennità</v>
          </cell>
        </row>
        <row r="54">
          <cell r="F54" t="str">
            <v>Indennità di trasferimento</v>
          </cell>
          <cell r="H54">
            <v>0</v>
          </cell>
          <cell r="J54">
            <v>0</v>
          </cell>
          <cell r="L54">
            <v>0</v>
          </cell>
          <cell r="M54">
            <v>0</v>
          </cell>
          <cell r="O54">
            <v>0</v>
          </cell>
          <cell r="Q54">
            <v>0</v>
          </cell>
          <cell r="S54">
            <v>0</v>
          </cell>
          <cell r="U54">
            <v>0</v>
          </cell>
          <cell r="W54">
            <v>0</v>
          </cell>
          <cell r="X54">
            <v>0</v>
          </cell>
          <cell r="Z54">
            <v>0</v>
          </cell>
          <cell r="AB54">
            <v>0</v>
          </cell>
          <cell r="AD54">
            <v>12309058</v>
          </cell>
          <cell r="AF54">
            <v>176473.94982078855</v>
          </cell>
          <cell r="AH54">
            <v>0.33333333333333331</v>
          </cell>
          <cell r="AI54">
            <v>36927174</v>
          </cell>
          <cell r="AK54">
            <v>4.8167297788244039E-3</v>
          </cell>
          <cell r="AM54">
            <v>7.4770981159945835E-2</v>
          </cell>
          <cell r="AO54">
            <v>0</v>
          </cell>
          <cell r="AP54">
            <v>0</v>
          </cell>
          <cell r="AR54">
            <v>0</v>
          </cell>
          <cell r="AS54">
            <v>0</v>
          </cell>
          <cell r="AU54">
            <v>0</v>
          </cell>
          <cell r="AV54">
            <v>0</v>
          </cell>
          <cell r="AX54">
            <v>12309058</v>
          </cell>
          <cell r="AY54">
            <v>0</v>
          </cell>
        </row>
        <row r="55">
          <cell r="F55" t="str">
            <v>Compenso letture</v>
          </cell>
          <cell r="H55">
            <v>0</v>
          </cell>
          <cell r="J55">
            <v>0</v>
          </cell>
          <cell r="L55">
            <v>0</v>
          </cell>
          <cell r="M55">
            <v>0</v>
          </cell>
          <cell r="O55">
            <v>0</v>
          </cell>
          <cell r="Q55">
            <v>0</v>
          </cell>
          <cell r="S55">
            <v>0</v>
          </cell>
          <cell r="U55">
            <v>0</v>
          </cell>
          <cell r="W55">
            <v>0</v>
          </cell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F55">
            <v>0</v>
          </cell>
          <cell r="AH55">
            <v>0</v>
          </cell>
          <cell r="AI55">
            <v>0</v>
          </cell>
          <cell r="AK55">
            <v>0</v>
          </cell>
          <cell r="AM55">
            <v>0</v>
          </cell>
          <cell r="AO55">
            <v>0</v>
          </cell>
          <cell r="AP55">
            <v>0</v>
          </cell>
          <cell r="AR55">
            <v>0</v>
          </cell>
          <cell r="AS55">
            <v>0</v>
          </cell>
          <cell r="AU55">
            <v>0</v>
          </cell>
          <cell r="AV55">
            <v>0</v>
          </cell>
          <cell r="AX55">
            <v>0</v>
          </cell>
          <cell r="AY55">
            <v>0</v>
          </cell>
        </row>
        <row r="56">
          <cell r="F56" t="str">
            <v>Guida mezzi</v>
          </cell>
          <cell r="H56">
            <v>10652700</v>
          </cell>
          <cell r="J56">
            <v>59930.801687763713</v>
          </cell>
          <cell r="L56">
            <v>28.5</v>
          </cell>
          <cell r="M56">
            <v>373778.94736842107</v>
          </cell>
          <cell r="O56">
            <v>1.5944408178280253E-3</v>
          </cell>
          <cell r="Q56">
            <v>4.0663565162759104E-2</v>
          </cell>
          <cell r="S56">
            <v>4749599</v>
          </cell>
          <cell r="U56">
            <v>52097.978062157221</v>
          </cell>
          <cell r="W56">
            <v>26.833333333333332</v>
          </cell>
          <cell r="X56">
            <v>177003.6894409938</v>
          </cell>
          <cell r="Z56">
            <v>1.4352535911034659E-3</v>
          </cell>
          <cell r="AB56">
            <v>3.6403342280650716E-2</v>
          </cell>
          <cell r="AD56">
            <v>5071745</v>
          </cell>
          <cell r="AF56">
            <v>72713.189964157704</v>
          </cell>
          <cell r="AH56">
            <v>24.833333333333332</v>
          </cell>
          <cell r="AI56">
            <v>204231.34228187922</v>
          </cell>
          <cell r="AK56">
            <v>1.9846543230281127E-3</v>
          </cell>
          <cell r="AM56">
            <v>3.0808153625001149E-2</v>
          </cell>
          <cell r="AO56">
            <v>0.21328578821604213</v>
          </cell>
          <cell r="AP56">
            <v>0.3957008058432675</v>
          </cell>
          <cell r="AR56">
            <v>-0.12865497076023397</v>
          </cell>
          <cell r="AS56">
            <v>-7.4534161490683232E-2</v>
          </cell>
          <cell r="AU56">
            <v>-0.45360394500609635</v>
          </cell>
          <cell r="AV56">
            <v>0.1538253407421887</v>
          </cell>
          <cell r="AX56">
            <v>322146</v>
          </cell>
          <cell r="AY56">
            <v>6.7825936463267747E-2</v>
          </cell>
        </row>
        <row r="57">
          <cell r="F57" t="str">
            <v>Turno ad personam</v>
          </cell>
          <cell r="H57">
            <v>0</v>
          </cell>
          <cell r="J57">
            <v>0</v>
          </cell>
          <cell r="L57">
            <v>0</v>
          </cell>
          <cell r="M57">
            <v>0</v>
          </cell>
          <cell r="O57">
            <v>0</v>
          </cell>
          <cell r="Q57">
            <v>0</v>
          </cell>
          <cell r="S57">
            <v>0</v>
          </cell>
          <cell r="U57">
            <v>0</v>
          </cell>
          <cell r="W57">
            <v>0</v>
          </cell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F57">
            <v>0</v>
          </cell>
          <cell r="AH57">
            <v>0</v>
          </cell>
          <cell r="AI57">
            <v>0</v>
          </cell>
          <cell r="AK57">
            <v>0</v>
          </cell>
          <cell r="AM57">
            <v>0</v>
          </cell>
          <cell r="AO57">
            <v>0</v>
          </cell>
          <cell r="AP57">
            <v>0</v>
          </cell>
          <cell r="AR57">
            <v>0</v>
          </cell>
          <cell r="AS57">
            <v>0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</row>
        <row r="58">
          <cell r="F58" t="str">
            <v>Indennità ad personam</v>
          </cell>
          <cell r="H58">
            <v>0</v>
          </cell>
          <cell r="J58">
            <v>0</v>
          </cell>
          <cell r="L58">
            <v>0</v>
          </cell>
          <cell r="M58">
            <v>0</v>
          </cell>
          <cell r="O58">
            <v>0</v>
          </cell>
          <cell r="Q58">
            <v>0</v>
          </cell>
          <cell r="S58">
            <v>0</v>
          </cell>
          <cell r="U58">
            <v>0</v>
          </cell>
          <cell r="W58">
            <v>0</v>
          </cell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F58">
            <v>0</v>
          </cell>
          <cell r="AH58">
            <v>0</v>
          </cell>
          <cell r="AI58">
            <v>0</v>
          </cell>
          <cell r="AK58">
            <v>0</v>
          </cell>
          <cell r="AM58">
            <v>0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  <cell r="AU58">
            <v>0</v>
          </cell>
          <cell r="AV58">
            <v>0</v>
          </cell>
          <cell r="AX58">
            <v>0</v>
          </cell>
          <cell r="AY58">
            <v>0</v>
          </cell>
        </row>
        <row r="59">
          <cell r="F59" t="str">
            <v>Altre indennità</v>
          </cell>
          <cell r="H59">
            <v>5067593</v>
          </cell>
          <cell r="J59">
            <v>28509.665260196907</v>
          </cell>
          <cell r="L59">
            <v>5.833333333333333</v>
          </cell>
          <cell r="M59">
            <v>868730.22857142857</v>
          </cell>
          <cell r="O59">
            <v>7.584910048475576E-4</v>
          </cell>
          <cell r="Q59">
            <v>1.9344053448782178E-2</v>
          </cell>
          <cell r="S59">
            <v>2456767</v>
          </cell>
          <cell r="U59">
            <v>26948.084095063983</v>
          </cell>
          <cell r="W59">
            <v>6</v>
          </cell>
          <cell r="X59">
            <v>409461.16666666669</v>
          </cell>
          <cell r="Z59">
            <v>7.4239607580650244E-4</v>
          </cell>
          <cell r="AB59">
            <v>1.8829911747245909E-2</v>
          </cell>
          <cell r="AD59">
            <v>1119290</v>
          </cell>
          <cell r="AF59">
            <v>16047.168458781363</v>
          </cell>
          <cell r="AH59">
            <v>2.1666666666666665</v>
          </cell>
          <cell r="AI59">
            <v>516595.38461538462</v>
          </cell>
          <cell r="AK59">
            <v>4.3799594364900767E-4</v>
          </cell>
          <cell r="AM59">
            <v>6.7990914903899033E-3</v>
          </cell>
          <cell r="AO59">
            <v>-0.4371323439849279</v>
          </cell>
          <cell r="AP59">
            <v>-0.40451542298249377</v>
          </cell>
          <cell r="AR59">
            <v>-0.62857142857142856</v>
          </cell>
          <cell r="AS59">
            <v>-0.63888888888888895</v>
          </cell>
          <cell r="AU59">
            <v>-0.40534429719926662</v>
          </cell>
          <cell r="AV59">
            <v>0.26164683410852863</v>
          </cell>
          <cell r="AX59">
            <v>-1337477</v>
          </cell>
          <cell r="AY59">
            <v>-0.54440530990525349</v>
          </cell>
        </row>
        <row r="60">
          <cell r="F60" t="str">
            <v>Totale</v>
          </cell>
          <cell r="H60">
            <v>15720293</v>
          </cell>
          <cell r="J60">
            <v>88440.466947960624</v>
          </cell>
          <cell r="O60">
            <v>2.352931822675583E-3</v>
          </cell>
          <cell r="Q60">
            <v>6.0007618611541282E-2</v>
          </cell>
          <cell r="S60">
            <v>7206366</v>
          </cell>
          <cell r="U60">
            <v>79046.062157221211</v>
          </cell>
          <cell r="Z60">
            <v>2.1776496669099685E-3</v>
          </cell>
          <cell r="AB60">
            <v>5.5233254027896632E-2</v>
          </cell>
          <cell r="AD60">
            <v>18500093</v>
          </cell>
          <cell r="AF60">
            <v>265234.3082437276</v>
          </cell>
          <cell r="AK60">
            <v>7.2393800455015245E-3</v>
          </cell>
          <cell r="AM60">
            <v>0.11237822627533688</v>
          </cell>
          <cell r="AO60">
            <v>1.9990152403853148</v>
          </cell>
          <cell r="AP60">
            <v>2.3554398663931075</v>
          </cell>
          <cell r="AR60">
            <v>0</v>
          </cell>
          <cell r="AS60">
            <v>0</v>
          </cell>
          <cell r="AU60">
            <v>0</v>
          </cell>
          <cell r="AV60">
            <v>0</v>
          </cell>
          <cell r="AX60">
            <v>11293727</v>
          </cell>
          <cell r="AY60">
            <v>1.567187539461637</v>
          </cell>
        </row>
        <row r="61">
          <cell r="E61" t="str">
            <v>Totale</v>
          </cell>
          <cell r="H61">
            <v>15720293</v>
          </cell>
          <cell r="J61">
            <v>88440.466947960624</v>
          </cell>
          <cell r="O61">
            <v>2.352931822675583E-3</v>
          </cell>
          <cell r="Q61">
            <v>6.0007618611541282E-2</v>
          </cell>
          <cell r="S61">
            <v>7206366</v>
          </cell>
          <cell r="U61">
            <v>79046.062157221211</v>
          </cell>
          <cell r="Z61">
            <v>2.1776496669099685E-3</v>
          </cell>
          <cell r="AB61">
            <v>5.5233254027896632E-2</v>
          </cell>
          <cell r="AD61">
            <v>18500093</v>
          </cell>
          <cell r="AF61">
            <v>265234.3082437276</v>
          </cell>
          <cell r="AK61">
            <v>7.2393800455015245E-3</v>
          </cell>
          <cell r="AM61">
            <v>0.11237822627533688</v>
          </cell>
          <cell r="AO61">
            <v>1.9990152403853148</v>
          </cell>
          <cell r="AP61">
            <v>2.3554398663931075</v>
          </cell>
          <cell r="AR61">
            <v>0</v>
          </cell>
          <cell r="AS61">
            <v>0</v>
          </cell>
          <cell r="AU61">
            <v>0</v>
          </cell>
          <cell r="AV61">
            <v>0</v>
          </cell>
          <cell r="AX61">
            <v>11293727</v>
          </cell>
          <cell r="AY61">
            <v>1.567187539461637</v>
          </cell>
        </row>
        <row r="63">
          <cell r="E63" t="str">
            <v>Rimborsi</v>
          </cell>
          <cell r="F63" t="str">
            <v>Rimborsi forfait</v>
          </cell>
          <cell r="H63">
            <v>123480007</v>
          </cell>
          <cell r="J63">
            <v>694683.58368495072</v>
          </cell>
          <cell r="L63">
            <v>61.916666666666664</v>
          </cell>
          <cell r="M63">
            <v>1994293.5181695828</v>
          </cell>
          <cell r="O63">
            <v>1.8481846231142365E-2</v>
          </cell>
          <cell r="Q63">
            <v>0.47134879522960843</v>
          </cell>
          <cell r="S63">
            <v>65009062</v>
          </cell>
          <cell r="U63">
            <v>713079.29067641683</v>
          </cell>
          <cell r="W63">
            <v>63.666666666666664</v>
          </cell>
          <cell r="X63">
            <v>1021084.7434554974</v>
          </cell>
          <cell r="Z63">
            <v>1.9644708888006727E-2</v>
          </cell>
          <cell r="AB63">
            <v>0.49826251338903432</v>
          </cell>
          <cell r="AD63">
            <v>69349050</v>
          </cell>
          <cell r="AF63">
            <v>994251.61290322582</v>
          </cell>
          <cell r="AH63">
            <v>49.5</v>
          </cell>
          <cell r="AI63">
            <v>1400990.9090909092</v>
          </cell>
          <cell r="AK63">
            <v>2.7137384052311926E-2</v>
          </cell>
          <cell r="AM63">
            <v>0.42125859761243639</v>
          </cell>
          <cell r="AO63">
            <v>0.43122946367786003</v>
          </cell>
          <cell r="AP63">
            <v>0.39430723329532252</v>
          </cell>
          <cell r="AR63">
            <v>-0.20053835800807535</v>
          </cell>
          <cell r="AS63">
            <v>-0.22251308900523559</v>
          </cell>
          <cell r="AU63">
            <v>-0.29750014412282855</v>
          </cell>
          <cell r="AV63">
            <v>0.37206134757214637</v>
          </cell>
          <cell r="AX63">
            <v>4339988</v>
          </cell>
          <cell r="AY63">
            <v>6.675973881918186E-2</v>
          </cell>
        </row>
        <row r="64">
          <cell r="F64" t="str">
            <v>Rimborsi chilometrici</v>
          </cell>
          <cell r="H64">
            <v>29653001</v>
          </cell>
          <cell r="J64">
            <v>166824.19690576653</v>
          </cell>
          <cell r="L64">
            <v>10.75</v>
          </cell>
          <cell r="M64">
            <v>2758418.6976744188</v>
          </cell>
          <cell r="O64">
            <v>4.4383072052620702E-3</v>
          </cell>
          <cell r="Q64">
            <v>0.11319165455094585</v>
          </cell>
          <cell r="S64">
            <v>15311534</v>
          </cell>
          <cell r="U64">
            <v>167951.01279707495</v>
          </cell>
          <cell r="W64">
            <v>9.3333333333333339</v>
          </cell>
          <cell r="X64">
            <v>1640521.5</v>
          </cell>
          <cell r="Z64">
            <v>4.6269030625117648E-3</v>
          </cell>
          <cell r="AB64">
            <v>0.11735538369530164</v>
          </cell>
          <cell r="AD64">
            <v>25002962</v>
          </cell>
          <cell r="AF64">
            <v>358465.40501792118</v>
          </cell>
          <cell r="AH64">
            <v>14.666666666666666</v>
          </cell>
          <cell r="AI64">
            <v>1704747.4090909092</v>
          </cell>
          <cell r="AK64">
            <v>9.7840559061639805E-3</v>
          </cell>
          <cell r="AM64">
            <v>0.15187969710150373</v>
          </cell>
          <cell r="AO64">
            <v>1.148761460667522</v>
          </cell>
          <cell r="AP64">
            <v>1.1343450036293217</v>
          </cell>
          <cell r="AR64">
            <v>0.36434108527131776</v>
          </cell>
          <cell r="AS64">
            <v>0.57142857142857129</v>
          </cell>
          <cell r="AU64">
            <v>-0.38198381176572072</v>
          </cell>
          <cell r="AV64">
            <v>3.9149690565414216E-2</v>
          </cell>
          <cell r="AX64">
            <v>9691428</v>
          </cell>
          <cell r="AY64">
            <v>0.63294951374565078</v>
          </cell>
        </row>
        <row r="65">
          <cell r="F65" t="str">
            <v>Altri rimborsi</v>
          </cell>
          <cell r="H65">
            <v>0</v>
          </cell>
          <cell r="J65">
            <v>0</v>
          </cell>
          <cell r="L65">
            <v>0</v>
          </cell>
          <cell r="M65">
            <v>0</v>
          </cell>
          <cell r="O65">
            <v>0</v>
          </cell>
          <cell r="Q65">
            <v>0</v>
          </cell>
          <cell r="S65">
            <v>0</v>
          </cell>
          <cell r="U65">
            <v>0</v>
          </cell>
          <cell r="W65">
            <v>0</v>
          </cell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F65">
            <v>0</v>
          </cell>
          <cell r="AH65">
            <v>0</v>
          </cell>
          <cell r="AI65">
            <v>0</v>
          </cell>
          <cell r="AK65">
            <v>0</v>
          </cell>
          <cell r="AM65">
            <v>0</v>
          </cell>
          <cell r="AO65">
            <v>0</v>
          </cell>
          <cell r="AP65">
            <v>0</v>
          </cell>
          <cell r="AR65">
            <v>0</v>
          </cell>
          <cell r="AS65">
            <v>0</v>
          </cell>
          <cell r="AU65">
            <v>0</v>
          </cell>
          <cell r="AV65">
            <v>0</v>
          </cell>
          <cell r="AX65">
            <v>0</v>
          </cell>
          <cell r="AY65">
            <v>0</v>
          </cell>
        </row>
        <row r="66">
          <cell r="E66" t="str">
            <v>Totale</v>
          </cell>
          <cell r="H66">
            <v>153133008</v>
          </cell>
          <cell r="J66">
            <v>861507.78059071733</v>
          </cell>
          <cell r="O66">
            <v>2.2920153436404439E-2</v>
          </cell>
          <cell r="Q66">
            <v>0.58454044978055431</v>
          </cell>
          <cell r="S66">
            <v>80320596</v>
          </cell>
          <cell r="U66">
            <v>881030.30347349169</v>
          </cell>
          <cell r="Z66">
            <v>2.4271611950518489E-2</v>
          </cell>
          <cell r="AB66">
            <v>0.6156178970843359</v>
          </cell>
          <cell r="AD66">
            <v>94352012</v>
          </cell>
          <cell r="AF66">
            <v>1352717.0179211469</v>
          </cell>
          <cell r="AK66">
            <v>3.6921439958475903E-2</v>
          </cell>
          <cell r="AM66">
            <v>0.57313829471394007</v>
          </cell>
          <cell r="AO66">
            <v>0.57017388397074953</v>
          </cell>
          <cell r="AP66">
            <v>0.5353808065261938</v>
          </cell>
          <cell r="AR66">
            <v>0</v>
          </cell>
          <cell r="AS66">
            <v>0</v>
          </cell>
          <cell r="AU66">
            <v>0</v>
          </cell>
          <cell r="AV66">
            <v>0</v>
          </cell>
          <cell r="AX66">
            <v>14031416</v>
          </cell>
          <cell r="AY66">
            <v>0.17469262802780997</v>
          </cell>
        </row>
        <row r="67">
          <cell r="H67">
            <v>261971619</v>
          </cell>
          <cell r="J67">
            <v>1473820.6413502109</v>
          </cell>
          <cell r="O67">
            <v>3.9210551545250674E-2</v>
          </cell>
          <cell r="Q67">
            <v>1</v>
          </cell>
          <cell r="S67">
            <v>130471509</v>
          </cell>
          <cell r="U67">
            <v>1431131.725776965</v>
          </cell>
          <cell r="Z67">
            <v>3.9426423542058629E-2</v>
          </cell>
          <cell r="AB67">
            <v>1</v>
          </cell>
          <cell r="AD67">
            <v>164623465</v>
          </cell>
          <cell r="AF67">
            <v>2360193.046594982</v>
          </cell>
          <cell r="AK67">
            <v>6.4419774946121541E-2</v>
          </cell>
          <cell r="AM67">
            <v>1</v>
          </cell>
          <cell r="AO67">
            <v>0.60141131178128915</v>
          </cell>
          <cell r="AP67">
            <v>0.64917945992261983</v>
          </cell>
          <cell r="AR67">
            <v>0</v>
          </cell>
          <cell r="AS67">
            <v>0</v>
          </cell>
          <cell r="AU67">
            <v>0</v>
          </cell>
          <cell r="AV67">
            <v>0</v>
          </cell>
          <cell r="AX67">
            <v>34151956</v>
          </cell>
          <cell r="AY67">
            <v>0.26175795973970073</v>
          </cell>
        </row>
        <row r="69">
          <cell r="F69" t="str">
            <v>Trattenute e rimborsi (C)</v>
          </cell>
          <cell r="H69">
            <v>13980378</v>
          </cell>
          <cell r="J69">
            <v>78651.915611814344</v>
          </cell>
          <cell r="L69">
            <v>44.833333333333336</v>
          </cell>
          <cell r="M69">
            <v>311829.99256505573</v>
          </cell>
          <cell r="O69">
            <v>2.0925103806419907E-3</v>
          </cell>
          <cell r="Q69">
            <v>1</v>
          </cell>
          <cell r="S69">
            <v>13493316</v>
          </cell>
          <cell r="U69">
            <v>148007.12248628883</v>
          </cell>
          <cell r="W69">
            <v>45</v>
          </cell>
          <cell r="X69">
            <v>299851.46666666667</v>
          </cell>
          <cell r="Z69">
            <v>4.0774663808236973E-3</v>
          </cell>
          <cell r="AB69">
            <v>1</v>
          </cell>
          <cell r="AD69">
            <v>-1236548</v>
          </cell>
          <cell r="AF69">
            <v>-17728.286738351253</v>
          </cell>
          <cell r="AH69">
            <v>46.5</v>
          </cell>
          <cell r="AI69">
            <v>-26592.430107526881</v>
          </cell>
          <cell r="AK69">
            <v>-4.8388086030188161E-4</v>
          </cell>
          <cell r="AM69">
            <v>1</v>
          </cell>
          <cell r="AO69">
            <v>-1.2254018430504479</v>
          </cell>
          <cell r="AP69">
            <v>-1.1197799568057516</v>
          </cell>
          <cell r="AR69">
            <v>3.7174721189591024E-2</v>
          </cell>
          <cell r="AS69">
            <v>3.3333333333333333E-2</v>
          </cell>
          <cell r="AU69">
            <v>-1.0852786157251344</v>
          </cell>
          <cell r="AV69">
            <v>-1.0886853427903644</v>
          </cell>
          <cell r="AX69">
            <v>-14729864</v>
          </cell>
          <cell r="AY69">
            <v>-1.0916415208833767</v>
          </cell>
        </row>
        <row r="71">
          <cell r="F71" t="str">
            <v>Totale lordo pagato (D)</v>
          </cell>
          <cell r="H71">
            <v>6681151085</v>
          </cell>
          <cell r="J71">
            <v>37587347.876230665</v>
          </cell>
          <cell r="O71">
            <v>1</v>
          </cell>
          <cell r="S71">
            <v>3332693825</v>
          </cell>
          <cell r="U71">
            <v>36298796.522851922</v>
          </cell>
          <cell r="Z71">
            <v>1</v>
          </cell>
          <cell r="AD71">
            <v>2588782247</v>
          </cell>
          <cell r="AF71">
            <v>36637710.215053767</v>
          </cell>
          <cell r="AK71">
            <v>1</v>
          </cell>
          <cell r="AO71">
            <v>-2.5264822203043106E-2</v>
          </cell>
          <cell r="AP71">
            <v>9.3367748979909602E-3</v>
          </cell>
          <cell r="AR71">
            <v>0</v>
          </cell>
          <cell r="AS71">
            <v>0</v>
          </cell>
          <cell r="AU71">
            <v>0</v>
          </cell>
          <cell r="AV71">
            <v>0</v>
          </cell>
          <cell r="AX71">
            <v>-743911578</v>
          </cell>
          <cell r="AY71">
            <v>-0.22321629800481296</v>
          </cell>
        </row>
        <row r="73">
          <cell r="F73" t="str">
            <v>Una tantum</v>
          </cell>
          <cell r="H73">
            <v>98081655</v>
          </cell>
          <cell r="J73">
            <v>551795.52742616029</v>
          </cell>
          <cell r="L73">
            <v>189</v>
          </cell>
          <cell r="M73">
            <v>518950.55555555556</v>
          </cell>
          <cell r="S73">
            <v>76568605</v>
          </cell>
          <cell r="U73">
            <v>419937.50457038387</v>
          </cell>
          <cell r="W73">
            <v>151</v>
          </cell>
          <cell r="X73">
            <v>507076.85430463578</v>
          </cell>
          <cell r="Z73">
            <v>1.1568909848182212E-2</v>
          </cell>
          <cell r="AB73">
            <v>1.2095093462794604E-2</v>
          </cell>
          <cell r="AD73">
            <v>1674396</v>
          </cell>
          <cell r="AF73">
            <v>12002.838709677419</v>
          </cell>
          <cell r="AH73">
            <v>4</v>
          </cell>
          <cell r="AI73">
            <v>418599</v>
          </cell>
          <cell r="AK73">
            <v>3.2760886636266017E-4</v>
          </cell>
          <cell r="AM73">
            <v>3.499855023740178E-4</v>
          </cell>
          <cell r="AO73" t="str">
            <v>Non Sign.</v>
          </cell>
          <cell r="AP73" t="str">
            <v>Non Sign.</v>
          </cell>
          <cell r="AR73" t="str">
            <v>Non Sign.</v>
          </cell>
          <cell r="AS73" t="str">
            <v>Non Sign.</v>
          </cell>
          <cell r="AU73" t="str">
            <v>Non Sign.</v>
          </cell>
          <cell r="AV73" t="str">
            <v>Non Sign.</v>
          </cell>
          <cell r="AX73">
            <v>-74894209</v>
          </cell>
          <cell r="AY73" t="str">
            <v>Non Sign.</v>
          </cell>
        </row>
        <row r="75">
          <cell r="E75" t="str">
            <v>Contr.</v>
          </cell>
          <cell r="F75" t="str">
            <v>.Oneri sociali obbligatori</v>
          </cell>
        </row>
        <row r="76">
          <cell r="F76" t="str">
            <v>SSN/Varie/Inpdap</v>
          </cell>
          <cell r="H76">
            <v>67</v>
          </cell>
          <cell r="J76">
            <v>0.37693389592123766</v>
          </cell>
          <cell r="S76">
            <v>67</v>
          </cell>
          <cell r="U76">
            <v>0.73491773308957953</v>
          </cell>
          <cell r="Z76">
            <v>2.0246338818062793E-8</v>
          </cell>
          <cell r="AB76">
            <v>5.1352207476959599E-7</v>
          </cell>
          <cell r="AD76">
            <v>0</v>
          </cell>
          <cell r="AF76">
            <v>0</v>
          </cell>
          <cell r="AO76">
            <v>-1</v>
          </cell>
          <cell r="AP76">
            <v>-1</v>
          </cell>
          <cell r="AX76">
            <v>-67</v>
          </cell>
          <cell r="AY76">
            <v>-1</v>
          </cell>
        </row>
        <row r="77">
          <cell r="F77" t="str">
            <v>F.do Gar. TFR</v>
          </cell>
          <cell r="H77">
            <v>2972248</v>
          </cell>
          <cell r="J77">
            <v>16721.507735583684</v>
          </cell>
          <cell r="S77">
            <v>1536992</v>
          </cell>
          <cell r="U77">
            <v>16859.144424131624</v>
          </cell>
          <cell r="Z77">
            <v>4.6445463869629789E-4</v>
          </cell>
          <cell r="AB77">
            <v>1.1780288369317472E-2</v>
          </cell>
          <cell r="AD77">
            <v>986604</v>
          </cell>
          <cell r="AF77">
            <v>14144.860215053763</v>
          </cell>
          <cell r="AO77">
            <v>-0.15409181763237573</v>
          </cell>
          <cell r="AP77">
            <v>-0.16099774346749912</v>
          </cell>
          <cell r="AX77">
            <v>-550388</v>
          </cell>
          <cell r="AY77">
            <v>-0.35809425162915615</v>
          </cell>
        </row>
        <row r="78">
          <cell r="F78" t="str">
            <v>TBC/DS/ENAOLI</v>
          </cell>
          <cell r="H78">
            <v>7578894</v>
          </cell>
          <cell r="J78">
            <v>42637.940928270044</v>
          </cell>
          <cell r="S78">
            <v>3919153</v>
          </cell>
          <cell r="U78">
            <v>42988.881170018278</v>
          </cell>
          <cell r="Z78">
            <v>1.1843059629526452E-3</v>
          </cell>
          <cell r="AB78">
            <v>3.0038381789544568E-2</v>
          </cell>
          <cell r="AD78">
            <v>423458</v>
          </cell>
          <cell r="AF78">
            <v>6071.0824372759853</v>
          </cell>
          <cell r="AO78">
            <v>-0.8576131420724703</v>
          </cell>
          <cell r="AP78">
            <v>-0.85877551887742209</v>
          </cell>
          <cell r="AX78">
            <v>-3495695</v>
          </cell>
          <cell r="AY78">
            <v>-0.89195165383949027</v>
          </cell>
        </row>
        <row r="79">
          <cell r="F79" t="str">
            <v>CUAAF</v>
          </cell>
          <cell r="H79">
            <v>94205099</v>
          </cell>
          <cell r="J79">
            <v>529986.4922644163</v>
          </cell>
          <cell r="S79">
            <v>48668066</v>
          </cell>
          <cell r="U79">
            <v>533836.19012797077</v>
          </cell>
          <cell r="Z79">
            <v>1.4706718714266298E-2</v>
          </cell>
          <cell r="AB79">
            <v>0.37301680936333775</v>
          </cell>
          <cell r="AD79">
            <v>31184763</v>
          </cell>
          <cell r="AF79">
            <v>447093.37634408608</v>
          </cell>
          <cell r="AO79">
            <v>-0.15640609172162431</v>
          </cell>
          <cell r="AP79">
            <v>-0.16248957149774873</v>
          </cell>
          <cell r="AX79">
            <v>-17483303</v>
          </cell>
          <cell r="AY79">
            <v>-0.35923562280038002</v>
          </cell>
        </row>
        <row r="80">
          <cell r="F80" t="str">
            <v>Gescal</v>
          </cell>
          <cell r="H80">
            <v>5201219</v>
          </cell>
          <cell r="J80">
            <v>29261.428973277074</v>
          </cell>
          <cell r="S80">
            <v>2689625</v>
          </cell>
          <cell r="U80">
            <v>29502.285191956122</v>
          </cell>
          <cell r="Z80">
            <v>8.1276207527659894E-4</v>
          </cell>
          <cell r="AB80">
            <v>2.0614653885853349E-2</v>
          </cell>
          <cell r="AD80">
            <v>0</v>
          </cell>
          <cell r="AF80">
            <v>0</v>
          </cell>
          <cell r="AO80">
            <v>-1</v>
          </cell>
          <cell r="AP80">
            <v>-1</v>
          </cell>
          <cell r="AX80">
            <v>-2689625</v>
          </cell>
          <cell r="AY80">
            <v>-1</v>
          </cell>
        </row>
        <row r="81">
          <cell r="F81" t="str">
            <v>Lav. Straord.</v>
          </cell>
          <cell r="H81">
            <v>602175</v>
          </cell>
          <cell r="J81">
            <v>3387.7637130801686</v>
          </cell>
          <cell r="S81">
            <v>231297</v>
          </cell>
          <cell r="U81">
            <v>2537.0786106032906</v>
          </cell>
          <cell r="Z81">
            <v>6.9894289994051781E-5</v>
          </cell>
          <cell r="AB81">
            <v>1.7727778407161676E-3</v>
          </cell>
          <cell r="AD81">
            <v>578352</v>
          </cell>
          <cell r="AF81">
            <v>8291.7849462365593</v>
          </cell>
          <cell r="AO81">
            <v>1.4475688532296234</v>
          </cell>
          <cell r="AP81">
            <v>2.2682412407650467</v>
          </cell>
          <cell r="AX81">
            <v>347055</v>
          </cell>
          <cell r="AY81">
            <v>1.5004734172946472</v>
          </cell>
        </row>
        <row r="82">
          <cell r="F82" t="str">
            <v>FPE</v>
          </cell>
          <cell r="H82">
            <v>391965993</v>
          </cell>
          <cell r="J82">
            <v>2205153.2658227845</v>
          </cell>
          <cell r="S82">
            <v>198824825</v>
          </cell>
          <cell r="U82">
            <v>2180893.8756855573</v>
          </cell>
          <cell r="Z82">
            <v>6.0081713020776729E-2</v>
          </cell>
          <cell r="AB82">
            <v>1.5238945768612211</v>
          </cell>
          <cell r="AD82">
            <v>135953348</v>
          </cell>
          <cell r="AF82">
            <v>1949151.9426523298</v>
          </cell>
          <cell r="AO82">
            <v>-0.11609230394012353</v>
          </cell>
          <cell r="AP82">
            <v>-0.10626006868875272</v>
          </cell>
          <cell r="AX82">
            <v>-62871477</v>
          </cell>
          <cell r="AY82">
            <v>-0.31621542732402758</v>
          </cell>
        </row>
        <row r="83">
          <cell r="F83" t="str">
            <v>Inail</v>
          </cell>
          <cell r="H83">
            <v>41961110</v>
          </cell>
          <cell r="J83">
            <v>236068.12939521798</v>
          </cell>
          <cell r="S83">
            <v>37251848</v>
          </cell>
          <cell r="U83">
            <v>408612.59232175496</v>
          </cell>
          <cell r="Z83">
            <v>1.1256918450850367E-2</v>
          </cell>
          <cell r="AB83">
            <v>0.28551710856659135</v>
          </cell>
          <cell r="AD83">
            <v>3095565</v>
          </cell>
          <cell r="AF83">
            <v>44380.86021505377</v>
          </cell>
          <cell r="AO83">
            <v>-0.81199978019585728</v>
          </cell>
          <cell r="AP83">
            <v>-0.89138645981789311</v>
          </cell>
          <cell r="AX83">
            <v>-34156283</v>
          </cell>
          <cell r="AY83">
            <v>-0.91690170646030766</v>
          </cell>
        </row>
        <row r="84">
          <cell r="F84" t="str">
            <v>Contibuto 13° / 14°</v>
          </cell>
          <cell r="H84">
            <v>0</v>
          </cell>
          <cell r="J84">
            <v>0</v>
          </cell>
          <cell r="U84">
            <v>0</v>
          </cell>
          <cell r="Z84">
            <v>0</v>
          </cell>
          <cell r="AB84">
            <v>0</v>
          </cell>
          <cell r="AD84">
            <v>9163244</v>
          </cell>
          <cell r="AF84">
            <v>131372.67383512543</v>
          </cell>
          <cell r="AO84">
            <v>0</v>
          </cell>
          <cell r="AP84">
            <v>0</v>
          </cell>
          <cell r="AX84">
            <v>9163244</v>
          </cell>
          <cell r="AY84">
            <v>0</v>
          </cell>
        </row>
        <row r="85">
          <cell r="F85" t="str">
            <v>13°/14°</v>
          </cell>
          <cell r="H85">
            <v>69865672</v>
          </cell>
          <cell r="J85">
            <v>393055.81997187063</v>
          </cell>
          <cell r="S85">
            <v>22713962</v>
          </cell>
          <cell r="U85">
            <v>249147.66361974404</v>
          </cell>
          <cell r="Z85">
            <v>6.863799560486614E-3</v>
          </cell>
          <cell r="AB85">
            <v>0.17409135660414568</v>
          </cell>
          <cell r="AD85">
            <v>18326488</v>
          </cell>
          <cell r="AF85">
            <v>262745.34767025086</v>
          </cell>
        </row>
        <row r="86">
          <cell r="F86" t="str">
            <v>Totale</v>
          </cell>
          <cell r="H86">
            <v>544486805</v>
          </cell>
          <cell r="J86">
            <v>3063216.9057665262</v>
          </cell>
          <cell r="S86">
            <v>293121873</v>
          </cell>
          <cell r="U86">
            <v>3215230.7824497255</v>
          </cell>
          <cell r="Z86">
            <v>8.8576787399151813E-2</v>
          </cell>
          <cell r="AB86">
            <v>2.2466351101986568</v>
          </cell>
          <cell r="AD86">
            <v>181385334</v>
          </cell>
          <cell r="AF86">
            <v>2600506.5806451612</v>
          </cell>
          <cell r="AO86">
            <v>-0.1510537253337528</v>
          </cell>
          <cell r="AP86">
            <v>-0.19119131514914089</v>
          </cell>
          <cell r="AX86">
            <v>-111736539</v>
          </cell>
          <cell r="AY86">
            <v>-0.3811948178974689</v>
          </cell>
        </row>
        <row r="88">
          <cell r="F88" t="str">
            <v>Imponibile TFR</v>
          </cell>
          <cell r="H88">
            <v>6514475579</v>
          </cell>
          <cell r="J88">
            <v>36649651.639943741</v>
          </cell>
          <cell r="S88">
            <v>3280432000</v>
          </cell>
          <cell r="U88">
            <v>35982800.731261425</v>
          </cell>
          <cell r="Z88">
            <v>0.99129459315843815</v>
          </cell>
          <cell r="AB88">
            <v>25.142899205680227</v>
          </cell>
          <cell r="AD88">
            <v>2502064828</v>
          </cell>
          <cell r="AF88">
            <v>35871897.175627239</v>
          </cell>
        </row>
        <row r="89">
          <cell r="E89" t="str">
            <v>TFR</v>
          </cell>
          <cell r="F89" t="str">
            <v>Accantonamento</v>
          </cell>
          <cell r="H89">
            <v>482553746.5925926</v>
          </cell>
          <cell r="J89">
            <v>3459166.6422408069</v>
          </cell>
          <cell r="AD89">
            <v>185338135.4074074</v>
          </cell>
          <cell r="AF89">
            <v>2657177.5685649808</v>
          </cell>
          <cell r="AO89">
            <v>-0.23184459050990017</v>
          </cell>
          <cell r="AP89">
            <v>0</v>
          </cell>
          <cell r="AX89">
            <v>185338135.4074074</v>
          </cell>
          <cell r="AY89">
            <v>0</v>
          </cell>
        </row>
        <row r="90">
          <cell r="F90" t="str">
            <v>TFR Maturato al 31/12 AP</v>
          </cell>
          <cell r="H90">
            <v>283758848</v>
          </cell>
          <cell r="J90">
            <v>1596392.9563994373</v>
          </cell>
          <cell r="S90">
            <v>283758848</v>
          </cell>
          <cell r="U90">
            <v>3112528.4972577696</v>
          </cell>
          <cell r="Z90">
            <v>8.5747429540763864E-2</v>
          </cell>
          <cell r="AB90">
            <v>2.1748721247640361</v>
          </cell>
          <cell r="AD90">
            <v>544812991</v>
          </cell>
          <cell r="AF90">
            <v>7810938.9390681004</v>
          </cell>
          <cell r="AO90">
            <v>3.8928673280325516</v>
          </cell>
          <cell r="AP90">
            <v>1.5095156384752044</v>
          </cell>
          <cell r="AX90">
            <v>261054143</v>
          </cell>
          <cell r="AY90">
            <v>0.91998591353176062</v>
          </cell>
        </row>
        <row r="91">
          <cell r="F91" t="str">
            <v>Rivalutazione</v>
          </cell>
          <cell r="H91">
            <v>7453666.7533132797</v>
          </cell>
          <cell r="J91">
            <v>53431.302891134626</v>
          </cell>
          <cell r="AD91">
            <v>14310935.170521511</v>
          </cell>
          <cell r="AF91">
            <v>205174.6977852546</v>
          </cell>
          <cell r="AO91">
            <v>2.8399718270635206</v>
          </cell>
          <cell r="AP91">
            <v>0</v>
          </cell>
          <cell r="AX91">
            <v>14310935.170521511</v>
          </cell>
          <cell r="AY91">
            <v>0</v>
          </cell>
        </row>
        <row r="92">
          <cell r="F92" t="str">
            <v>Totale</v>
          </cell>
          <cell r="H92">
            <v>490007413.3459059</v>
          </cell>
          <cell r="J92">
            <v>3512597.9451319422</v>
          </cell>
          <cell r="Z92">
            <v>0</v>
          </cell>
          <cell r="AB92">
            <v>0</v>
          </cell>
          <cell r="AD92">
            <v>199649070.5779289</v>
          </cell>
          <cell r="AF92">
            <v>2862352.2663502353</v>
          </cell>
          <cell r="AO92">
            <v>-0.18511816294912795</v>
          </cell>
          <cell r="AP92">
            <v>0</v>
          </cell>
          <cell r="AX92">
            <v>199649070.5779289</v>
          </cell>
          <cell r="AY92">
            <v>0</v>
          </cell>
        </row>
        <row r="93">
          <cell r="H93">
            <v>1034494218.3459059</v>
          </cell>
          <cell r="J93">
            <v>7415729.1637699353</v>
          </cell>
          <cell r="Z93">
            <v>0</v>
          </cell>
          <cell r="AB93">
            <v>0</v>
          </cell>
          <cell r="AD93">
            <v>381034404.5779289</v>
          </cell>
          <cell r="AF93">
            <v>5462858.8469953956</v>
          </cell>
          <cell r="AO93">
            <v>-0.26334164498825341</v>
          </cell>
          <cell r="AP93">
            <v>0</v>
          </cell>
          <cell r="AX93">
            <v>381034404.5779289</v>
          </cell>
          <cell r="AY93">
            <v>0</v>
          </cell>
        </row>
        <row r="95">
          <cell r="F95" t="str">
            <v>Assitalia</v>
          </cell>
          <cell r="H95">
            <v>11247783</v>
          </cell>
          <cell r="J95">
            <v>63278.666666666664</v>
          </cell>
          <cell r="S95">
            <v>6444855</v>
          </cell>
          <cell r="U95">
            <v>70693.107861060329</v>
          </cell>
          <cell r="Z95">
            <v>1.9475331039296429E-3</v>
          </cell>
          <cell r="AB95">
            <v>4.9396646435659768E-2</v>
          </cell>
          <cell r="AD95">
            <v>3253170</v>
          </cell>
          <cell r="AF95">
            <v>46640.430107526881</v>
          </cell>
          <cell r="AO95">
            <v>-0.26293595354632077</v>
          </cell>
          <cell r="AP95">
            <v>-0.34024077426057414</v>
          </cell>
          <cell r="AX95">
            <v>-3191685</v>
          </cell>
          <cell r="AY95">
            <v>-0.49522991595621624</v>
          </cell>
        </row>
        <row r="96">
          <cell r="F96" t="str">
            <v>Premi</v>
          </cell>
          <cell r="H96">
            <v>9153259</v>
          </cell>
          <cell r="J96">
            <v>51495.127988748245</v>
          </cell>
          <cell r="S96">
            <v>1203577</v>
          </cell>
          <cell r="U96">
            <v>13201.941499085922</v>
          </cell>
          <cell r="Z96">
            <v>3.6370190650190383E-4</v>
          </cell>
          <cell r="AB96">
            <v>9.2248262415666558E-3</v>
          </cell>
          <cell r="AD96">
            <v>2771264</v>
          </cell>
          <cell r="AF96">
            <v>39731.383512544802</v>
          </cell>
          <cell r="AO96">
            <v>-0.2284438341191003</v>
          </cell>
          <cell r="AP96">
            <v>2.0095106477555387</v>
          </cell>
          <cell r="AX96">
            <v>1567687</v>
          </cell>
          <cell r="AY96">
            <v>1.3025232286758555</v>
          </cell>
        </row>
        <row r="97">
          <cell r="F97" t="str">
            <v>Controvalore EE</v>
          </cell>
          <cell r="H97">
            <v>57362</v>
          </cell>
          <cell r="J97">
            <v>322.71167369901548</v>
          </cell>
          <cell r="S97">
            <v>57362</v>
          </cell>
          <cell r="U97">
            <v>629.19926873857401</v>
          </cell>
          <cell r="Z97">
            <v>1.7333887869876384E-5</v>
          </cell>
          <cell r="AB97">
            <v>4.3965154108856062E-4</v>
          </cell>
          <cell r="AD97">
            <v>0</v>
          </cell>
          <cell r="AF97">
            <v>0</v>
          </cell>
          <cell r="AO97">
            <v>-1</v>
          </cell>
          <cell r="AP97">
            <v>-1</v>
          </cell>
          <cell r="AX97">
            <v>-57362</v>
          </cell>
          <cell r="AY97">
            <v>-1</v>
          </cell>
        </row>
        <row r="98">
          <cell r="F98" t="str">
            <v>Rimborsi da terzi</v>
          </cell>
          <cell r="H98">
            <v>-4061639</v>
          </cell>
          <cell r="J98">
            <v>-22850.289732770747</v>
          </cell>
          <cell r="S98">
            <v>-806484</v>
          </cell>
          <cell r="U98">
            <v>-8846.2595978062145</v>
          </cell>
          <cell r="Z98">
            <v>-2.4370669127382911E-4</v>
          </cell>
          <cell r="AB98">
            <v>-6.1813035365445189E-3</v>
          </cell>
          <cell r="AD98">
            <v>-1708052</v>
          </cell>
          <cell r="AF98">
            <v>-24488.20071684588</v>
          </cell>
          <cell r="AO98">
            <v>7.1680096980395097E-2</v>
          </cell>
          <cell r="AP98">
            <v>1.7681982928602631</v>
          </cell>
          <cell r="AX98">
            <v>-901568</v>
          </cell>
          <cell r="AY98">
            <v>1.1178994251590857</v>
          </cell>
        </row>
        <row r="99">
          <cell r="F99" t="str">
            <v>Rimborsi Pie' di lista</v>
          </cell>
          <cell r="H99">
            <v>93840359</v>
          </cell>
          <cell r="J99">
            <v>527934.50914205343</v>
          </cell>
          <cell r="S99">
            <v>47157731</v>
          </cell>
          <cell r="U99">
            <v>517269.44424131623</v>
          </cell>
          <cell r="Z99">
            <v>1.4250319398762134E-2</v>
          </cell>
          <cell r="AB99">
            <v>0.36144083379920133</v>
          </cell>
          <cell r="AD99">
            <v>34043190</v>
          </cell>
          <cell r="AF99">
            <v>488074.40860215056</v>
          </cell>
          <cell r="AO99">
            <v>-7.550197960099167E-2</v>
          </cell>
          <cell r="AP99">
            <v>-5.644067316210083E-2</v>
          </cell>
          <cell r="AX99">
            <v>-13114541</v>
          </cell>
          <cell r="AY99">
            <v>-0.27809949125838984</v>
          </cell>
        </row>
        <row r="100">
          <cell r="F100" t="str">
            <v>Mensilità Aggiuntive</v>
          </cell>
          <cell r="H100">
            <v>4758249081.2975388</v>
          </cell>
        </row>
        <row r="102">
          <cell r="E102" t="str">
            <v>Forza Media</v>
          </cell>
          <cell r="F102" t="str">
            <v>Valore Medio</v>
          </cell>
          <cell r="J102">
            <v>177.75</v>
          </cell>
          <cell r="U102">
            <v>182.33333333333334</v>
          </cell>
          <cell r="AF102">
            <v>139.5</v>
          </cell>
          <cell r="AO102">
            <v>-0.21518987341772153</v>
          </cell>
          <cell r="AP102">
            <v>-0.23491773308957956</v>
          </cell>
        </row>
      </sheetData>
      <sheetData sheetId="30" refreshError="1">
        <row r="1">
          <cell r="F1" t="str">
            <v>Voci Economiche</v>
          </cell>
          <cell r="G1" t="str">
            <v>B</v>
          </cell>
          <cell r="H1" t="str">
            <v>Importo TotaleAnno 1998</v>
          </cell>
          <cell r="I1" t="str">
            <v>D</v>
          </cell>
          <cell r="J1" t="str">
            <v>Media AnnualeAnno 1998</v>
          </cell>
          <cell r="L1" t="str">
            <v>Esecutori Mensili - AnnualiAnno 1999</v>
          </cell>
          <cell r="R1" t="str">
            <v>F</v>
          </cell>
          <cell r="S1" t="str">
            <v>Gen. - Giu . '98Importo Totale</v>
          </cell>
          <cell r="T1" t="str">
            <v>H</v>
          </cell>
          <cell r="U1" t="str">
            <v>Media AnnualeGen. - Giu . '98</v>
          </cell>
          <cell r="W1" t="str">
            <v>Esecutori Mensili - AnnualiGen. - Giu . '98</v>
          </cell>
          <cell r="AC1" t="str">
            <v>L</v>
          </cell>
          <cell r="AD1" t="str">
            <v>Importo TotaleGen. - Giu . '99</v>
          </cell>
          <cell r="AE1" t="str">
            <v>N</v>
          </cell>
          <cell r="AF1" t="str">
            <v>Media AnnualeGen. - Giu . '99</v>
          </cell>
          <cell r="AH1" t="str">
            <v>Esecutori Mensili - Annuali</v>
          </cell>
          <cell r="AK1" t="str">
            <v>Q</v>
          </cell>
          <cell r="AL1" t="str">
            <v>R</v>
          </cell>
          <cell r="AM1" t="str">
            <v>S</v>
          </cell>
          <cell r="AN1" t="str">
            <v>T</v>
          </cell>
          <cell r="AO1" t="str">
            <v>U</v>
          </cell>
          <cell r="AP1" t="str">
            <v>Media AnnualeVar.% risp. Gen. - Giu . '98</v>
          </cell>
          <cell r="AQ1" t="str">
            <v>Z</v>
          </cell>
          <cell r="AR1" t="str">
            <v>EsecutoriVar.% risp. Anno '98</v>
          </cell>
          <cell r="AS1" t="str">
            <v>EsecutoriVar.% risp. Gen. - Giu . '98</v>
          </cell>
          <cell r="AT1" t="str">
            <v>Z</v>
          </cell>
          <cell r="AU1" t="str">
            <v>Media Esec.Var.% risp. Anno '98</v>
          </cell>
          <cell r="AV1" t="str">
            <v>Media Esec.Var.% risp. Gen. - Giu . '98</v>
          </cell>
          <cell r="AX1" t="str">
            <v>Importo TotaleVar. risp. Gen. - Giu . '98</v>
          </cell>
          <cell r="AY1" t="str">
            <v>Var.% risp. Gen. - Giu . '98</v>
          </cell>
        </row>
        <row r="2">
          <cell r="H2" t="str">
            <v>UNITOPER</v>
          </cell>
          <cell r="S2" t="str">
            <v>UNITOPER</v>
          </cell>
          <cell r="AD2" t="str">
            <v>UNITOPER</v>
          </cell>
        </row>
        <row r="3">
          <cell r="H3" t="str">
            <v>0xxXXXXXXX</v>
          </cell>
          <cell r="S3" t="str">
            <v>0xxXXXXXXX</v>
          </cell>
          <cell r="AD3" t="str">
            <v>0xxXXXXXXX</v>
          </cell>
        </row>
        <row r="4">
          <cell r="H4">
            <v>12</v>
          </cell>
          <cell r="S4">
            <v>6</v>
          </cell>
          <cell r="AD4">
            <v>6</v>
          </cell>
        </row>
        <row r="5">
          <cell r="E5" t="str">
            <v>RETRIBUZIONE, COMPENSI VARIABILI, TRATTENUTE E RIMBORSI (TOTALE LORDO PAGATO)</v>
          </cell>
        </row>
        <row r="6">
          <cell r="E6" t="str">
            <v>DIREZIONE DISTRIBUZIONE SICILIA</v>
          </cell>
        </row>
        <row r="7">
          <cell r="E7" t="str">
            <v>OPERAI</v>
          </cell>
        </row>
        <row r="8">
          <cell r="AD8" t="str">
            <v>Gen. - Giu . '99</v>
          </cell>
        </row>
        <row r="9">
          <cell r="H9" t="str">
            <v>Anno 1998</v>
          </cell>
          <cell r="L9" t="str">
            <v>Anno 1999</v>
          </cell>
          <cell r="S9" t="str">
            <v>Gen. - Giu . '98</v>
          </cell>
          <cell r="W9" t="str">
            <v>Gen. - Giu . '98</v>
          </cell>
          <cell r="AO9" t="str">
            <v>Media Annuale</v>
          </cell>
          <cell r="AR9" t="str">
            <v>Esecutori</v>
          </cell>
          <cell r="AU9" t="str">
            <v>Media Esec.</v>
          </cell>
          <cell r="AX9" t="str">
            <v>Importo Totale</v>
          </cell>
        </row>
        <row r="10">
          <cell r="H10" t="str">
            <v>Importo Totale</v>
          </cell>
          <cell r="J10" t="str">
            <v>Media Annuale</v>
          </cell>
          <cell r="L10" t="str">
            <v>Esecutori Mensili - Annuali</v>
          </cell>
          <cell r="M10" t="str">
            <v>Media Annuale Esecutori</v>
          </cell>
          <cell r="O10" t="str">
            <v>% sul tot. (D)</v>
          </cell>
          <cell r="Q10" t="str">
            <v>% sul tot. (A-B-C)</v>
          </cell>
          <cell r="S10" t="str">
            <v>Importo Totale</v>
          </cell>
          <cell r="U10" t="str">
            <v>Media Annuale</v>
          </cell>
          <cell r="W10" t="str">
            <v>Esecutori Mensili - Annuali</v>
          </cell>
          <cell r="X10" t="str">
            <v>Media Annuale Esecutori</v>
          </cell>
          <cell r="Z10" t="str">
            <v>% sul tot. (D)</v>
          </cell>
          <cell r="AB10" t="str">
            <v>% sul tot. (A-B-C)</v>
          </cell>
          <cell r="AD10" t="str">
            <v>Importo Totale</v>
          </cell>
          <cell r="AF10" t="str">
            <v>Media Annuale</v>
          </cell>
          <cell r="AH10" t="str">
            <v>Esecutori Mensili - Annuali</v>
          </cell>
          <cell r="AI10" t="str">
            <v>Media Annuale Esecutori</v>
          </cell>
          <cell r="AK10" t="str">
            <v>% sul tot. (D)</v>
          </cell>
          <cell r="AM10" t="str">
            <v>% sul tot. (A-B-C)</v>
          </cell>
          <cell r="AO10" t="str">
            <v>Var.% risp. Anno '98</v>
          </cell>
          <cell r="AP10" t="str">
            <v>Var.% risp. Gen. - Giu . '98</v>
          </cell>
          <cell r="AQ10" t="str">
            <v xml:space="preserve"> </v>
          </cell>
          <cell r="AR10" t="str">
            <v>Var.% risp. Anno '98</v>
          </cell>
          <cell r="AS10" t="str">
            <v>Var.% risp. Gen. - Giu . '98</v>
          </cell>
          <cell r="AT10" t="str">
            <v xml:space="preserve"> </v>
          </cell>
          <cell r="AU10" t="str">
            <v>Var.% risp. Anno '98</v>
          </cell>
          <cell r="AV10" t="str">
            <v>Var.% risp. Gen. - Giu . '98</v>
          </cell>
          <cell r="AX10" t="str">
            <v>Var. risp. Gen. - Giu . '98</v>
          </cell>
          <cell r="AY10" t="str">
            <v>Var.% risp. Gen. - Giu . '98</v>
          </cell>
        </row>
        <row r="11">
          <cell r="H11" t="str">
            <v>Dati L/mil.</v>
          </cell>
          <cell r="J11" t="str">
            <v>Dati L/000</v>
          </cell>
          <cell r="L11" t="str">
            <v>Dati L/mil.</v>
          </cell>
          <cell r="S11" t="str">
            <v>Dati L/mil.</v>
          </cell>
          <cell r="U11" t="str">
            <v>Dati L/000</v>
          </cell>
          <cell r="X11" t="str">
            <v>Dati L/000</v>
          </cell>
          <cell r="AD11" t="str">
            <v>Dati L/mil.</v>
          </cell>
          <cell r="AF11" t="str">
            <v>Dati L/000</v>
          </cell>
          <cell r="AI11" t="str">
            <v>Dati L/000</v>
          </cell>
          <cell r="AX11" t="str">
            <v>Dati L/milioni</v>
          </cell>
        </row>
        <row r="12">
          <cell r="E12" t="str">
            <v>Retribuzione (2)</v>
          </cell>
          <cell r="F12" t="str">
            <v>Minimo</v>
          </cell>
          <cell r="H12">
            <v>390008424118</v>
          </cell>
          <cell r="J12">
            <v>17683046.138967603</v>
          </cell>
          <cell r="L12">
            <v>22055.666666666668</v>
          </cell>
          <cell r="M12">
            <v>17682912.514606979</v>
          </cell>
          <cell r="O12">
            <v>0.32459497165715023</v>
          </cell>
          <cell r="Q12">
            <v>0.3894587373036047</v>
          </cell>
          <cell r="S12">
            <v>197765046322</v>
          </cell>
          <cell r="U12">
            <v>17678771.11617339</v>
          </cell>
          <cell r="W12">
            <v>22373.166666666668</v>
          </cell>
          <cell r="X12">
            <v>8839385.5580866951</v>
          </cell>
          <cell r="Z12">
            <v>0.32679793980687311</v>
          </cell>
          <cell r="AB12">
            <v>0.39049022000018607</v>
          </cell>
          <cell r="AD12">
            <v>176588172260</v>
          </cell>
          <cell r="AF12">
            <v>17687707.147674534</v>
          </cell>
          <cell r="AH12">
            <v>19967.333333333332</v>
          </cell>
          <cell r="AI12">
            <v>8843853.5738372672</v>
          </cell>
          <cell r="AK12">
            <v>0.31989738777259974</v>
          </cell>
          <cell r="AM12">
            <v>0.38812125359139626</v>
          </cell>
          <cell r="AO12">
            <v>2.6358630013749147E-4</v>
          </cell>
          <cell r="AP12">
            <v>5.0546677947366258E-4</v>
          </cell>
          <cell r="AR12">
            <v>-9.4684661538229131E-2</v>
          </cell>
          <cell r="AS12">
            <v>-0.10753208829028832</v>
          </cell>
          <cell r="AU12">
            <v>-0.49986442750696203</v>
          </cell>
          <cell r="AV12">
            <v>5.0546677947366258E-4</v>
          </cell>
          <cell r="AX12">
            <v>-21176874062</v>
          </cell>
          <cell r="AY12">
            <v>-0.10708097540917279</v>
          </cell>
        </row>
        <row r="13">
          <cell r="F13" t="str">
            <v>Livello di Funzione</v>
          </cell>
          <cell r="H13">
            <v>0</v>
          </cell>
          <cell r="J13">
            <v>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S13">
            <v>0</v>
          </cell>
          <cell r="U13">
            <v>0</v>
          </cell>
          <cell r="W13">
            <v>0</v>
          </cell>
          <cell r="X13">
            <v>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I13">
            <v>0</v>
          </cell>
          <cell r="AK13">
            <v>0</v>
          </cell>
          <cell r="AM13">
            <v>0</v>
          </cell>
          <cell r="AO13">
            <v>0</v>
          </cell>
          <cell r="AP13">
            <v>0</v>
          </cell>
          <cell r="AR13">
            <v>0</v>
          </cell>
          <cell r="AS13">
            <v>0</v>
          </cell>
          <cell r="AU13">
            <v>0</v>
          </cell>
          <cell r="AV13">
            <v>0</v>
          </cell>
          <cell r="AX13">
            <v>0</v>
          </cell>
          <cell r="AY13">
            <v>0</v>
          </cell>
        </row>
        <row r="14">
          <cell r="F14" t="str">
            <v>Suppl. min. e Aum. Bien.</v>
          </cell>
          <cell r="H14">
            <v>145316378404</v>
          </cell>
          <cell r="J14">
            <v>6588668.5137040652</v>
          </cell>
          <cell r="L14">
            <v>21779.25</v>
          </cell>
          <cell r="M14">
            <v>6672239.7880551443</v>
          </cell>
          <cell r="O14">
            <v>0.1209434535575436</v>
          </cell>
          <cell r="Q14">
            <v>0.14511156616871307</v>
          </cell>
          <cell r="S14">
            <v>73448637122</v>
          </cell>
          <cell r="U14">
            <v>6565779.285185378</v>
          </cell>
          <cell r="W14">
            <v>22141.666666666668</v>
          </cell>
          <cell r="X14">
            <v>3317213.5696800901</v>
          </cell>
          <cell r="Z14">
            <v>0.12137060486417245</v>
          </cell>
          <cell r="AB14">
            <v>0.1450254987010465</v>
          </cell>
          <cell r="AD14">
            <v>66797945841</v>
          </cell>
          <cell r="AF14">
            <v>6690722.7646155395</v>
          </cell>
          <cell r="AH14">
            <v>19870.5</v>
          </cell>
          <cell r="AI14">
            <v>3361664.0668830681</v>
          </cell>
          <cell r="AK14">
            <v>0.12100747241241928</v>
          </cell>
          <cell r="AM14">
            <v>0.1468144901515111</v>
          </cell>
          <cell r="AO14">
            <v>1.5489358843779596E-2</v>
          </cell>
          <cell r="AP14">
            <v>1.9029497338126523E-2</v>
          </cell>
          <cell r="AR14">
            <v>-8.7640758979303693E-2</v>
          </cell>
          <cell r="AS14">
            <v>-0.10257433195333088</v>
          </cell>
          <cell r="AU14">
            <v>-0.49617157451366994</v>
          </cell>
          <cell r="AV14">
            <v>1.339995037077603E-2</v>
          </cell>
          <cell r="AX14">
            <v>-6650691281</v>
          </cell>
          <cell r="AY14">
            <v>-9.0548872540045053E-2</v>
          </cell>
        </row>
        <row r="15">
          <cell r="F15" t="str">
            <v>Altri elementi base</v>
          </cell>
          <cell r="H15">
            <v>22673343654</v>
          </cell>
          <cell r="J15">
            <v>1028013.1329600327</v>
          </cell>
          <cell r="L15">
            <v>22058.083333333332</v>
          </cell>
          <cell r="M15">
            <v>1027892.7371598469</v>
          </cell>
          <cell r="O15">
            <v>1.8870498393430184E-2</v>
          </cell>
          <cell r="Q15">
            <v>2.264138732363857E-2</v>
          </cell>
          <cell r="S15">
            <v>10231635364</v>
          </cell>
          <cell r="U15">
            <v>914634.52773039124</v>
          </cell>
          <cell r="W15">
            <v>22374.833333333332</v>
          </cell>
          <cell r="X15">
            <v>457283.19901079341</v>
          </cell>
          <cell r="Z15">
            <v>1.6907322198717507E-2</v>
          </cell>
          <cell r="AB15">
            <v>2.0202526273246639E-2</v>
          </cell>
          <cell r="AD15">
            <v>11363628350</v>
          </cell>
          <cell r="AF15">
            <v>1138221.9308203401</v>
          </cell>
          <cell r="AH15">
            <v>19975.833333333332</v>
          </cell>
          <cell r="AI15">
            <v>568868.80063409952</v>
          </cell>
          <cell r="AK15">
            <v>2.058572201218194E-2</v>
          </cell>
          <cell r="AM15">
            <v>2.4975997112960495E-2</v>
          </cell>
          <cell r="AO15">
            <v>0.10720563223056812</v>
          </cell>
          <cell r="AP15">
            <v>0.24445545877736222</v>
          </cell>
          <cell r="AR15">
            <v>-9.4398500927475565E-2</v>
          </cell>
          <cell r="AS15">
            <v>-0.10721867574432585</v>
          </cell>
          <cell r="AU15">
            <v>-0.44656793450459503</v>
          </cell>
          <cell r="AV15">
            <v>0.24401859037176724</v>
          </cell>
          <cell r="AX15">
            <v>1131992986</v>
          </cell>
          <cell r="AY15">
            <v>0.11063656451078352</v>
          </cell>
        </row>
        <row r="16">
          <cell r="F16" t="str">
            <v>13°</v>
          </cell>
          <cell r="H16">
            <v>69413427557</v>
          </cell>
          <cell r="J16">
            <v>3147216.2298292941</v>
          </cell>
          <cell r="L16">
            <v>23003</v>
          </cell>
          <cell r="M16">
            <v>3017581.5135851847</v>
          </cell>
          <cell r="O16">
            <v>5.7771186869730443E-2</v>
          </cell>
          <cell r="Q16">
            <v>6.9315594680809306E-2</v>
          </cell>
          <cell r="S16">
            <v>1044136199</v>
          </cell>
          <cell r="U16">
            <v>93338.257793934681</v>
          </cell>
          <cell r="W16">
            <v>1151</v>
          </cell>
          <cell r="X16">
            <v>907155.68983492616</v>
          </cell>
          <cell r="Z16">
            <v>1.7253886116730868E-3</v>
          </cell>
          <cell r="AB16">
            <v>2.0616634822000464E-3</v>
          </cell>
          <cell r="AD16">
            <v>110923023</v>
          </cell>
          <cell r="AF16">
            <v>11110.449367299923</v>
          </cell>
          <cell r="AH16">
            <v>1267</v>
          </cell>
          <cell r="AI16">
            <v>87547.768745067093</v>
          </cell>
          <cell r="AK16">
            <v>2.0094202713245751E-4</v>
          </cell>
          <cell r="AM16">
            <v>2.4379652491968818E-4</v>
          </cell>
          <cell r="AO16">
            <v>-0.99646975340874411</v>
          </cell>
          <cell r="AP16">
            <v>-0.88096575155892931</v>
          </cell>
          <cell r="AR16">
            <v>-0.94492022779637441</v>
          </cell>
          <cell r="AS16">
            <v>0.10078192875760209</v>
          </cell>
          <cell r="AU16">
            <v>-0.97098743866539283</v>
          </cell>
          <cell r="AV16">
            <v>-0.90349201385597</v>
          </cell>
          <cell r="AX16">
            <v>-933213176</v>
          </cell>
          <cell r="AY16">
            <v>-0.89376575287186266</v>
          </cell>
        </row>
        <row r="17">
          <cell r="F17" t="str">
            <v>14°</v>
          </cell>
          <cell r="H17">
            <v>68794554637</v>
          </cell>
          <cell r="J17">
            <v>3119156.4297794201</v>
          </cell>
          <cell r="L17">
            <v>23271</v>
          </cell>
          <cell r="M17">
            <v>2956235.42765674</v>
          </cell>
          <cell r="O17">
            <v>5.7256113282843003E-2</v>
          </cell>
          <cell r="Q17">
            <v>6.8697594014491214E-2</v>
          </cell>
          <cell r="S17">
            <v>68783618841</v>
          </cell>
          <cell r="U17">
            <v>6148760.2417479269</v>
          </cell>
          <cell r="W17">
            <v>22770</v>
          </cell>
          <cell r="X17">
            <v>3020800.1247694334</v>
          </cell>
          <cell r="Z17">
            <v>0.11366186971736603</v>
          </cell>
          <cell r="AB17">
            <v>0.13581434613019944</v>
          </cell>
          <cell r="AD17">
            <v>61870951079</v>
          </cell>
          <cell r="AF17">
            <v>6197217.2293746462</v>
          </cell>
          <cell r="AH17">
            <v>19923</v>
          </cell>
          <cell r="AI17">
            <v>3105503.7433619434</v>
          </cell>
          <cell r="AK17">
            <v>0.11208200059988782</v>
          </cell>
          <cell r="AM17">
            <v>0.1359855011031951</v>
          </cell>
          <cell r="AO17">
            <v>0.98682476140284503</v>
          </cell>
          <cell r="AP17">
            <v>7.8807736391660436E-3</v>
          </cell>
          <cell r="AR17">
            <v>-0.14387005285548538</v>
          </cell>
          <cell r="AS17">
            <v>-0.12503293807641633</v>
          </cell>
          <cell r="AU17">
            <v>5.0492702410890523E-2</v>
          </cell>
          <cell r="AV17">
            <v>2.8040126818710032E-2</v>
          </cell>
          <cell r="AX17">
            <v>-6912667762</v>
          </cell>
          <cell r="AY17">
            <v>-0.10049875069788493</v>
          </cell>
        </row>
        <row r="18">
          <cell r="H18">
            <v>138558690339</v>
          </cell>
          <cell r="J18">
            <v>6282273.8246242432</v>
          </cell>
          <cell r="L18">
            <v>22753.083333333332</v>
          </cell>
          <cell r="M18">
            <v>6089666.5436113058</v>
          </cell>
          <cell r="O18">
            <v>0.11531918641283476</v>
          </cell>
          <cell r="Q18">
            <v>0.13836340254420051</v>
          </cell>
          <cell r="S18">
            <v>70125406801</v>
          </cell>
          <cell r="U18">
            <v>7024013.2350505823</v>
          </cell>
          <cell r="W18">
            <v>22763.166666666668</v>
          </cell>
          <cell r="X18">
            <v>3080652.5220275442</v>
          </cell>
          <cell r="Z18">
            <v>0.12984121120787448</v>
          </cell>
          <cell r="AB18">
            <v>0.15514700967703957</v>
          </cell>
          <cell r="AD18">
            <v>62727654071</v>
          </cell>
          <cell r="AF18">
            <v>6283027.6856532348</v>
          </cell>
          <cell r="AH18">
            <v>20008.666666666668</v>
          </cell>
          <cell r="AI18">
            <v>3135024.1930663376</v>
          </cell>
          <cell r="AK18">
            <v>0.11363395646267495</v>
          </cell>
          <cell r="AM18">
            <v>0.13786843943907059</v>
          </cell>
          <cell r="AO18">
            <v>1.1999811692969778E-4</v>
          </cell>
          <cell r="AP18">
            <v>-0.10549318809647878</v>
          </cell>
          <cell r="AR18">
            <v>-0.12061735222698745</v>
          </cell>
          <cell r="AS18">
            <v>-0.12100688978539892</v>
          </cell>
          <cell r="AU18">
            <v>-0.48518951397177823</v>
          </cell>
          <cell r="AV18">
            <v>1.764940078441838E-2</v>
          </cell>
          <cell r="AX18">
            <v>-7397752730</v>
          </cell>
          <cell r="AY18">
            <v>-0.10549318809647899</v>
          </cell>
        </row>
        <row r="19">
          <cell r="F19" t="str">
            <v>13° - 14°  mensilità</v>
          </cell>
          <cell r="H19">
            <v>138207982194</v>
          </cell>
          <cell r="J19">
            <v>6266372.6596087143</v>
          </cell>
          <cell r="L19">
            <v>11376.541666666666</v>
          </cell>
          <cell r="M19">
            <v>12148505.780007839</v>
          </cell>
          <cell r="O19">
            <v>0.11502730015257345</v>
          </cell>
          <cell r="Q19">
            <v>0.13801318869530052</v>
          </cell>
          <cell r="S19">
            <v>70125406801</v>
          </cell>
          <cell r="U19">
            <v>6268706.4237069702</v>
          </cell>
          <cell r="W19">
            <v>11381.583333333334</v>
          </cell>
          <cell r="X19">
            <v>6161305.0440550884</v>
          </cell>
          <cell r="Z19">
            <v>0.11587911462055138</v>
          </cell>
          <cell r="AB19">
            <v>0.13846372773447393</v>
          </cell>
          <cell r="AD19">
            <v>62727654071</v>
          </cell>
          <cell r="AF19">
            <v>6283027.6856532348</v>
          </cell>
          <cell r="AH19">
            <v>10004.333333333334</v>
          </cell>
          <cell r="AI19">
            <v>6270048.3861326752</v>
          </cell>
          <cell r="AK19">
            <v>0.11363395646267495</v>
          </cell>
          <cell r="AM19">
            <v>0.13786843943907059</v>
          </cell>
          <cell r="AO19">
            <v>2.6578416173481333E-3</v>
          </cell>
          <cell r="AP19">
            <v>2.2845641474139801E-3</v>
          </cell>
          <cell r="AR19">
            <v>-0.12061735222698745</v>
          </cell>
          <cell r="AS19">
            <v>-0.12100688978539892</v>
          </cell>
          <cell r="AU19">
            <v>-0.48388316228560668</v>
          </cell>
          <cell r="AV19">
            <v>1.764940078441838E-2</v>
          </cell>
          <cell r="AX19">
            <v>-7397752730</v>
          </cell>
          <cell r="AY19">
            <v>-0.10549318809647899</v>
          </cell>
        </row>
        <row r="20">
          <cell r="F20" t="str">
            <v>Quote retr. ad personam</v>
          </cell>
          <cell r="H20">
            <v>17932580058</v>
          </cell>
          <cell r="J20">
            <v>813066.13125977654</v>
          </cell>
          <cell r="L20">
            <v>18758.083333333332</v>
          </cell>
          <cell r="M20">
            <v>955992.13093022129</v>
          </cell>
          <cell r="O20">
            <v>1.4924870735368918E-2</v>
          </cell>
          <cell r="Q20">
            <v>1.7907305468538859E-2</v>
          </cell>
          <cell r="S20">
            <v>9289108913</v>
          </cell>
          <cell r="U20">
            <v>830379.44975752197</v>
          </cell>
          <cell r="W20">
            <v>19202.166666666668</v>
          </cell>
          <cell r="X20">
            <v>483753.16568442795</v>
          </cell>
          <cell r="Z20">
            <v>1.5349839174650784E-2</v>
          </cell>
          <cell r="AB20">
            <v>1.8341492849737958E-2</v>
          </cell>
          <cell r="AD20">
            <v>7853733151</v>
          </cell>
          <cell r="AF20">
            <v>786658.19014390174</v>
          </cell>
          <cell r="AH20">
            <v>16753</v>
          </cell>
          <cell r="AI20">
            <v>468795.6277084701</v>
          </cell>
          <cell r="AK20">
            <v>1.4227389564737368E-2</v>
          </cell>
          <cell r="AM20">
            <v>1.726163602537548E-2</v>
          </cell>
          <cell r="AO20">
            <v>-3.2479450441451729E-2</v>
          </cell>
          <cell r="AP20">
            <v>-5.265214550575309E-2</v>
          </cell>
          <cell r="AR20">
            <v>-0.10689169558012762</v>
          </cell>
          <cell r="AS20">
            <v>-0.12754637063525823</v>
          </cell>
          <cell r="AU20">
            <v>-0.50962396808401356</v>
          </cell>
          <cell r="AV20">
            <v>-3.091977280354433E-2</v>
          </cell>
          <cell r="AX20">
            <v>-1435375762</v>
          </cell>
          <cell r="AY20">
            <v>-0.15452243863684365</v>
          </cell>
        </row>
        <row r="21">
          <cell r="F21" t="str">
            <v>Premio risultato aziendale</v>
          </cell>
          <cell r="H21">
            <v>14887123802</v>
          </cell>
          <cell r="J21">
            <v>674984.64337693539</v>
          </cell>
          <cell r="L21">
            <v>24446</v>
          </cell>
          <cell r="M21">
            <v>608979.94772150868</v>
          </cell>
          <cell r="O21">
            <v>1.2390208082030124E-2</v>
          </cell>
          <cell r="Q21">
            <v>1.4866141548407052E-2</v>
          </cell>
          <cell r="S21">
            <v>14887123802</v>
          </cell>
          <cell r="U21">
            <v>665400.83591206721</v>
          </cell>
          <cell r="W21">
            <v>28</v>
          </cell>
          <cell r="X21">
            <v>531682992.9285714</v>
          </cell>
          <cell r="Z21">
            <v>1.2300154851990791E-2</v>
          </cell>
          <cell r="AB21">
            <v>1.4697431008985887E-2</v>
          </cell>
          <cell r="AD21">
            <v>12692780261</v>
          </cell>
          <cell r="AF21">
            <v>635677.28595038562</v>
          </cell>
          <cell r="AH21">
            <v>19720</v>
          </cell>
          <cell r="AI21">
            <v>643650.11465517245</v>
          </cell>
          <cell r="AK21">
            <v>1.1496770132167164E-2</v>
          </cell>
          <cell r="AM21">
            <v>1.394866293538093E-2</v>
          </cell>
          <cell r="AO21">
            <v>-5.8234446979261348E-2</v>
          </cell>
          <cell r="AP21">
            <v>-4.4670142202240283E-2</v>
          </cell>
          <cell r="AR21">
            <v>-0.19332406119610571</v>
          </cell>
          <cell r="AS21">
            <v>703.28571428571433</v>
          </cell>
          <cell r="AU21">
            <v>5.6931541117867336E-2</v>
          </cell>
          <cell r="AV21">
            <v>-0.99878940999953769</v>
          </cell>
          <cell r="AX21">
            <v>-2194343541</v>
          </cell>
          <cell r="AY21">
            <v>-0.14739875681729755</v>
          </cell>
        </row>
        <row r="22">
          <cell r="F22" t="str">
            <v>Incentiv. Unità/Coll./ind.</v>
          </cell>
          <cell r="H22">
            <v>0</v>
          </cell>
          <cell r="J22">
            <v>0</v>
          </cell>
          <cell r="L22">
            <v>23372</v>
          </cell>
          <cell r="M22">
            <v>0</v>
          </cell>
          <cell r="O22">
            <v>0</v>
          </cell>
          <cell r="Q22">
            <v>0</v>
          </cell>
          <cell r="S22">
            <v>1221695</v>
          </cell>
          <cell r="U22">
            <v>54.60536803760457</v>
          </cell>
          <cell r="W22">
            <v>2</v>
          </cell>
          <cell r="X22">
            <v>610847.5</v>
          </cell>
          <cell r="Z22">
            <v>1.0093983150650023E-6</v>
          </cell>
          <cell r="AB22">
            <v>1.2061280751968194E-6</v>
          </cell>
          <cell r="AD22">
            <v>0</v>
          </cell>
          <cell r="AF22">
            <v>0</v>
          </cell>
          <cell r="AH22">
            <v>0</v>
          </cell>
          <cell r="AI22">
            <v>0</v>
          </cell>
          <cell r="AK22">
            <v>0</v>
          </cell>
          <cell r="AM22">
            <v>0</v>
          </cell>
          <cell r="AO22">
            <v>0</v>
          </cell>
          <cell r="AP22">
            <v>-1</v>
          </cell>
          <cell r="AR22">
            <v>-1</v>
          </cell>
          <cell r="AS22">
            <v>-1</v>
          </cell>
          <cell r="AU22">
            <v>0</v>
          </cell>
          <cell r="AV22">
            <v>-1</v>
          </cell>
          <cell r="AX22">
            <v>-1221695</v>
          </cell>
          <cell r="AY22">
            <v>-1</v>
          </cell>
        </row>
        <row r="23">
          <cell r="F23" t="str">
            <v>Gratifica Una Tantum Quadri</v>
          </cell>
          <cell r="H23">
            <v>0</v>
          </cell>
          <cell r="J23">
            <v>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S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I23">
            <v>0</v>
          </cell>
          <cell r="AK23">
            <v>0</v>
          </cell>
          <cell r="AM23">
            <v>0</v>
          </cell>
          <cell r="AO23">
            <v>0</v>
          </cell>
          <cell r="AP23">
            <v>0</v>
          </cell>
          <cell r="AR23">
            <v>0</v>
          </cell>
          <cell r="AS23">
            <v>0</v>
          </cell>
          <cell r="AU23">
            <v>0</v>
          </cell>
          <cell r="AV23">
            <v>0</v>
          </cell>
          <cell r="AX23">
            <v>0</v>
          </cell>
          <cell r="AY23">
            <v>0</v>
          </cell>
        </row>
        <row r="24">
          <cell r="F24" t="str">
            <v>Emolumento ind. Quadri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S24">
            <v>0</v>
          </cell>
          <cell r="U24">
            <v>0</v>
          </cell>
          <cell r="W24">
            <v>0</v>
          </cell>
          <cell r="X24">
            <v>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I24">
            <v>0</v>
          </cell>
          <cell r="AK24">
            <v>0</v>
          </cell>
          <cell r="AM24">
            <v>0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</row>
        <row r="25">
          <cell r="M25">
            <v>0</v>
          </cell>
          <cell r="X25">
            <v>0</v>
          </cell>
          <cell r="AI25">
            <v>0</v>
          </cell>
        </row>
        <row r="26">
          <cell r="E26" t="str">
            <v>Totale</v>
          </cell>
          <cell r="H26">
            <v>729025832230</v>
          </cell>
          <cell r="J26">
            <v>33054151.219877128</v>
          </cell>
          <cell r="M26">
            <v>0</v>
          </cell>
          <cell r="O26">
            <v>0.60675130257809651</v>
          </cell>
          <cell r="Q26">
            <v>0.72799832650820273</v>
          </cell>
          <cell r="S26">
            <v>375748180019</v>
          </cell>
          <cell r="U26">
            <v>32923726.243833754</v>
          </cell>
          <cell r="X26">
            <v>0</v>
          </cell>
          <cell r="Z26">
            <v>0.60860598491527107</v>
          </cell>
          <cell r="AB26">
            <v>0.72722210269575216</v>
          </cell>
          <cell r="AD26">
            <v>338023913934</v>
          </cell>
          <cell r="AF26">
            <v>33222015.004857935</v>
          </cell>
          <cell r="AI26">
            <v>0</v>
          </cell>
          <cell r="AK26">
            <v>0.60084869835678045</v>
          </cell>
          <cell r="AM26">
            <v>0.72899047925569482</v>
          </cell>
          <cell r="AO26">
            <v>5.0784479039916322E-3</v>
          </cell>
          <cell r="AP26">
            <v>9.0599939634732861E-3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X26">
            <v>-37724266085</v>
          </cell>
          <cell r="AY26">
            <v>-0.10039773468255374</v>
          </cell>
        </row>
        <row r="28">
          <cell r="E28" t="str">
            <v>Contingenza</v>
          </cell>
          <cell r="F28" t="str">
            <v>Contingenza</v>
          </cell>
          <cell r="H28">
            <v>272385579973</v>
          </cell>
          <cell r="J28">
            <v>12350007.026501326</v>
          </cell>
          <cell r="L28">
            <v>22055.666666666668</v>
          </cell>
          <cell r="M28">
            <v>12349913.701981349</v>
          </cell>
          <cell r="O28">
            <v>0.22670020477404287</v>
          </cell>
          <cell r="Q28">
            <v>0.27200167349179727</v>
          </cell>
          <cell r="S28">
            <v>138149256327</v>
          </cell>
          <cell r="U28">
            <v>12349548.759481223</v>
          </cell>
          <cell r="W28">
            <v>22373.166666666668</v>
          </cell>
          <cell r="X28">
            <v>6174774.3797406117</v>
          </cell>
          <cell r="Z28">
            <v>0.22828549934960349</v>
          </cell>
          <cell r="AB28">
            <v>0.27277789730424784</v>
          </cell>
          <cell r="AD28">
            <v>123304445429</v>
          </cell>
          <cell r="AF28">
            <v>12350617.217688894</v>
          </cell>
          <cell r="AH28">
            <v>19967.333333333332</v>
          </cell>
          <cell r="AI28">
            <v>6175308.608844446</v>
          </cell>
          <cell r="AK28">
            <v>0.22337152873075544</v>
          </cell>
          <cell r="AM28">
            <v>0.27100952074430512</v>
          </cell>
          <cell r="AO28">
            <v>4.9408165214693968E-5</v>
          </cell>
          <cell r="AP28">
            <v>8.651799579723937E-5</v>
          </cell>
          <cell r="AR28">
            <v>-9.4684661538229131E-2</v>
          </cell>
          <cell r="AS28">
            <v>-0.10753208829028832</v>
          </cell>
          <cell r="AU28">
            <v>-0.49997151738366274</v>
          </cell>
          <cell r="AV28">
            <v>8.6517995797088544E-5</v>
          </cell>
          <cell r="AX28">
            <v>-14844810898</v>
          </cell>
          <cell r="AY28">
            <v>-0.10745487375525394</v>
          </cell>
        </row>
        <row r="30">
          <cell r="H30">
            <v>1001411412203</v>
          </cell>
          <cell r="J30">
            <v>45404158.246378452</v>
          </cell>
          <cell r="M30">
            <v>0</v>
          </cell>
          <cell r="O30">
            <v>0.83345150735213935</v>
          </cell>
          <cell r="Q30">
            <v>1</v>
          </cell>
          <cell r="S30">
            <v>513897436346</v>
          </cell>
          <cell r="U30">
            <v>45273275.003314979</v>
          </cell>
          <cell r="X30">
            <v>0</v>
          </cell>
          <cell r="Z30">
            <v>0.83689148426487459</v>
          </cell>
          <cell r="AB30">
            <v>1</v>
          </cell>
          <cell r="AD30">
            <v>461328359363</v>
          </cell>
          <cell r="AF30">
            <v>45572632.222546831</v>
          </cell>
          <cell r="AI30">
            <v>0</v>
          </cell>
          <cell r="AK30">
            <v>0.82422022708753595</v>
          </cell>
          <cell r="AM30">
            <v>1</v>
          </cell>
          <cell r="AO30">
            <v>3.7105406789876365E-3</v>
          </cell>
          <cell r="AP30">
            <v>6.6122280575004128E-3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X30">
            <v>-52569076983</v>
          </cell>
          <cell r="AY30">
            <v>-0.10229488077773942</v>
          </cell>
        </row>
        <row r="32">
          <cell r="E32" t="str">
            <v xml:space="preserve">Straord. </v>
          </cell>
          <cell r="F32" t="str">
            <v xml:space="preserve">  .Straordinario</v>
          </cell>
        </row>
        <row r="33">
          <cell r="E33" t="str">
            <v>e</v>
          </cell>
          <cell r="F33" t="str">
            <v>Compensi Forfait</v>
          </cell>
          <cell r="H33">
            <v>20600000</v>
          </cell>
          <cell r="J33">
            <v>934.00739044682734</v>
          </cell>
          <cell r="L33">
            <v>1.9166666666666667</v>
          </cell>
          <cell r="M33">
            <v>10747826.086956521</v>
          </cell>
          <cell r="O33">
            <v>1.7144902526808487E-5</v>
          </cell>
          <cell r="Q33">
            <v>1.0239314011496156E-4</v>
          </cell>
          <cell r="S33">
            <v>10800000</v>
          </cell>
          <cell r="U33">
            <v>965.44223362808123</v>
          </cell>
          <cell r="W33">
            <v>2</v>
          </cell>
          <cell r="X33">
            <v>5400000</v>
          </cell>
          <cell r="Z33">
            <v>1.7846519471229766E-5</v>
          </cell>
          <cell r="AB33">
            <v>1.0897965995705354E-4</v>
          </cell>
          <cell r="AD33">
            <v>12745830</v>
          </cell>
          <cell r="AF33">
            <v>1276.6682247671197</v>
          </cell>
          <cell r="AH33">
            <v>2</v>
          </cell>
          <cell r="AI33">
            <v>6372915</v>
          </cell>
          <cell r="AK33">
            <v>2.3089642243934255E-5</v>
          </cell>
          <cell r="AM33">
            <v>1.292675004934155E-4</v>
          </cell>
          <cell r="AO33">
            <v>0.36687165200734018</v>
          </cell>
          <cell r="AP33">
            <v>0.3223662486459366</v>
          </cell>
          <cell r="AR33">
            <v>4.3478260869565175E-2</v>
          </cell>
          <cell r="AS33">
            <v>0</v>
          </cell>
          <cell r="AU33">
            <v>-0.40705078883495144</v>
          </cell>
          <cell r="AV33">
            <v>0.18016944444444444</v>
          </cell>
          <cell r="AX33">
            <v>1945830</v>
          </cell>
          <cell r="AY33">
            <v>0.18016944444444444</v>
          </cell>
        </row>
        <row r="34">
          <cell r="E34" t="str">
            <v>Voci  Con.</v>
          </cell>
          <cell r="F34" t="str">
            <v>Straordinario C.2 C.3</v>
          </cell>
          <cell r="H34">
            <v>38652425812</v>
          </cell>
          <cell r="J34">
            <v>1752507.347917753</v>
          </cell>
          <cell r="L34">
            <v>14859.5</v>
          </cell>
          <cell r="M34">
            <v>2601192.8942427402</v>
          </cell>
          <cell r="O34">
            <v>3.2169518105409536E-2</v>
          </cell>
          <cell r="Q34">
            <v>0.19212345883258608</v>
          </cell>
          <cell r="S34">
            <v>17335016791</v>
          </cell>
          <cell r="U34">
            <v>1549625.6787669752</v>
          </cell>
          <cell r="W34">
            <v>14680.833333333334</v>
          </cell>
          <cell r="X34">
            <v>1180792.4248850541</v>
          </cell>
          <cell r="Z34">
            <v>2.8645343953210781E-2</v>
          </cell>
          <cell r="AB34">
            <v>0.17492261437342529</v>
          </cell>
          <cell r="AD34">
            <v>18870095232</v>
          </cell>
          <cell r="AF34">
            <v>1890096.6811124838</v>
          </cell>
          <cell r="AH34">
            <v>14073.666666666666</v>
          </cell>
          <cell r="AI34">
            <v>1340808.7372634471</v>
          </cell>
          <cell r="AK34">
            <v>3.41840231680361E-2</v>
          </cell>
          <cell r="AM34">
            <v>0.19137945859260302</v>
          </cell>
          <cell r="AO34">
            <v>7.8509989335113481E-2</v>
          </cell>
          <cell r="AP34">
            <v>0.21971177104939221</v>
          </cell>
          <cell r="AR34">
            <v>-5.2884237917381741E-2</v>
          </cell>
          <cell r="AS34">
            <v>-4.135777941760807E-2</v>
          </cell>
          <cell r="AU34">
            <v>-0.48454082731385301</v>
          </cell>
          <cell r="AV34">
            <v>0.13551603906501181</v>
          </cell>
          <cell r="AX34">
            <v>1535078441</v>
          </cell>
          <cell r="AY34">
            <v>8.8553617196204998E-2</v>
          </cell>
        </row>
        <row r="35">
          <cell r="F35" t="str">
            <v>Totale</v>
          </cell>
          <cell r="H35">
            <v>38673025812</v>
          </cell>
          <cell r="J35">
            <v>1753441.3553082</v>
          </cell>
          <cell r="O35">
            <v>3.218666300793635E-2</v>
          </cell>
          <cell r="Q35">
            <v>0.19222585197270103</v>
          </cell>
          <cell r="S35">
            <v>17345816791</v>
          </cell>
          <cell r="U35">
            <v>1550591.1210006035</v>
          </cell>
          <cell r="Z35">
            <v>2.8663190472682017E-2</v>
          </cell>
          <cell r="AB35">
            <v>0.17503159403338239</v>
          </cell>
          <cell r="AD35">
            <v>18882841062</v>
          </cell>
          <cell r="AF35">
            <v>1891373.3493372509</v>
          </cell>
          <cell r="AK35">
            <v>3.4207112810280035E-2</v>
          </cell>
          <cell r="AM35">
            <v>0.19150872609309644</v>
          </cell>
          <cell r="AO35">
            <v>7.8663591235309263E-2</v>
          </cell>
          <cell r="AP35">
            <v>0.21977568665344804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X35">
            <v>1537024271</v>
          </cell>
          <cell r="AY35">
            <v>8.8610659821882584E-2</v>
          </cell>
        </row>
        <row r="36">
          <cell r="F36" t="str">
            <v xml:space="preserve">  .Ore Viaggio</v>
          </cell>
        </row>
        <row r="37">
          <cell r="F37" t="str">
            <v>Ore viaggio normali</v>
          </cell>
          <cell r="H37">
            <v>495817666</v>
          </cell>
          <cell r="J37">
            <v>22480.454580490128</v>
          </cell>
          <cell r="L37">
            <v>554.58333333333337</v>
          </cell>
          <cell r="M37">
            <v>894036.36243425985</v>
          </cell>
          <cell r="O37">
            <v>4.1265755119610132E-4</v>
          </cell>
          <cell r="Q37">
            <v>2.4644819294277289E-3</v>
          </cell>
          <cell r="S37">
            <v>193518581</v>
          </cell>
          <cell r="U37">
            <v>17299.16769344229</v>
          </cell>
          <cell r="W37">
            <v>483.33333333333331</v>
          </cell>
          <cell r="X37">
            <v>400383.27103448275</v>
          </cell>
          <cell r="Z37">
            <v>3.19780844801968E-4</v>
          </cell>
          <cell r="AB37">
            <v>1.9527397363658812E-3</v>
          </cell>
          <cell r="AD37">
            <v>255420916</v>
          </cell>
          <cell r="AF37">
            <v>25583.878601716136</v>
          </cell>
          <cell r="AH37">
            <v>682.83333333333337</v>
          </cell>
          <cell r="AI37">
            <v>374060.4090798145</v>
          </cell>
          <cell r="AK37">
            <v>4.6270643591339149E-4</v>
          </cell>
          <cell r="AM37">
            <v>2.5904647547518394E-3</v>
          </cell>
          <cell r="AO37">
            <v>0.13804987840056152</v>
          </cell>
          <cell r="AP37">
            <v>0.47890806396508812</v>
          </cell>
          <cell r="AR37">
            <v>0.23125469571750562</v>
          </cell>
          <cell r="AS37">
            <v>0.4127586206896553</v>
          </cell>
          <cell r="AU37">
            <v>-0.58160492705091749</v>
          </cell>
          <cell r="AV37">
            <v>-6.574416030584157E-2</v>
          </cell>
          <cell r="AX37">
            <v>61902335</v>
          </cell>
          <cell r="AY37">
            <v>0.31987799145757484</v>
          </cell>
        </row>
        <row r="38">
          <cell r="F38" t="str">
            <v>Ore viaggio Reperibili</v>
          </cell>
          <cell r="H38">
            <v>8556034849</v>
          </cell>
          <cell r="J38">
            <v>387932.02824692259</v>
          </cell>
          <cell r="L38">
            <v>10314.75</v>
          </cell>
          <cell r="M38">
            <v>829495.12581497373</v>
          </cell>
          <cell r="O38">
            <v>7.1209894903923104E-3</v>
          </cell>
          <cell r="Q38">
            <v>4.2528120151560732E-2</v>
          </cell>
          <cell r="S38">
            <v>3931395212</v>
          </cell>
          <cell r="U38">
            <v>351438.42358777998</v>
          </cell>
          <cell r="W38">
            <v>10050.666666666666</v>
          </cell>
          <cell r="X38">
            <v>391157.65574422927</v>
          </cell>
          <cell r="Z38">
            <v>6.4964556666719884E-3</v>
          </cell>
          <cell r="AB38">
            <v>3.9670566051902625E-2</v>
          </cell>
          <cell r="AD38">
            <v>4120755098</v>
          </cell>
          <cell r="AF38">
            <v>412749.66759039764</v>
          </cell>
          <cell r="AH38">
            <v>9743.3333333333339</v>
          </cell>
          <cell r="AI38">
            <v>422930.73191926099</v>
          </cell>
          <cell r="AK38">
            <v>7.4649325299088586E-3</v>
          </cell>
          <cell r="AM38">
            <v>4.1792469510730915E-2</v>
          </cell>
          <cell r="AO38">
            <v>6.3974195313614007E-2</v>
          </cell>
          <cell r="AP38">
            <v>0.17445799857824523</v>
          </cell>
          <cell r="AR38">
            <v>-5.5398014170645535E-2</v>
          </cell>
          <cell r="AS38">
            <v>-3.0578402759352495E-2</v>
          </cell>
          <cell r="AU38">
            <v>-0.49013475937699547</v>
          </cell>
          <cell r="AV38">
            <v>8.1228312186755566E-2</v>
          </cell>
          <cell r="AX38">
            <v>189359886</v>
          </cell>
          <cell r="AY38">
            <v>4.8166077381894108E-2</v>
          </cell>
        </row>
        <row r="39">
          <cell r="F39" t="str">
            <v>Totale</v>
          </cell>
          <cell r="H39">
            <v>9051852515</v>
          </cell>
          <cell r="J39">
            <v>410412.48282741266</v>
          </cell>
          <cell r="O39">
            <v>7.5336470415884108E-3</v>
          </cell>
          <cell r="Q39">
            <v>4.4992602080988459E-2</v>
          </cell>
          <cell r="S39">
            <v>4124913793</v>
          </cell>
          <cell r="U39">
            <v>368737.59128122224</v>
          </cell>
          <cell r="Z39">
            <v>6.8162365114739559E-3</v>
          </cell>
          <cell r="AB39">
            <v>4.1623305788268505E-2</v>
          </cell>
          <cell r="AD39">
            <v>4376176014</v>
          </cell>
          <cell r="AF39">
            <v>438333.54619211378</v>
          </cell>
          <cell r="AK39">
            <v>7.927638965822251E-3</v>
          </cell>
          <cell r="AM39">
            <v>4.4382934265482753E-2</v>
          </cell>
          <cell r="AO39">
            <v>6.8031710859151731E-2</v>
          </cell>
          <cell r="AP39">
            <v>0.18874114426216265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X39">
            <v>251262221</v>
          </cell>
          <cell r="AY39">
            <v>6.0913326583065391E-2</v>
          </cell>
        </row>
        <row r="40">
          <cell r="F40" t="str">
            <v xml:space="preserve">  .Maggiorazioni conn. straord.</v>
          </cell>
          <cell r="AX40">
            <v>0</v>
          </cell>
        </row>
        <row r="41">
          <cell r="F41" t="str">
            <v>Straord. C.3 oltre plafond</v>
          </cell>
          <cell r="H41">
            <v>16562707</v>
          </cell>
          <cell r="J41">
            <v>750.95586134977668</v>
          </cell>
          <cell r="L41">
            <v>11.833333333333334</v>
          </cell>
          <cell r="M41">
            <v>1399665.38028169</v>
          </cell>
          <cell r="O41">
            <v>1.3784757140538283E-5</v>
          </cell>
          <cell r="Q41">
            <v>8.2325610608449256E-5</v>
          </cell>
          <cell r="S41">
            <v>2507657</v>
          </cell>
          <cell r="U41">
            <v>224.16647919010123</v>
          </cell>
          <cell r="W41">
            <v>5.333333333333333</v>
          </cell>
          <cell r="X41">
            <v>470185.6875</v>
          </cell>
          <cell r="Z41">
            <v>4.1437916183023729E-6</v>
          </cell>
          <cell r="AB41">
            <v>2.5304037698974537E-5</v>
          </cell>
          <cell r="AD41">
            <v>4394976</v>
          </cell>
          <cell r="AF41">
            <v>440.21662048011757</v>
          </cell>
          <cell r="AH41">
            <v>9.8333333333333339</v>
          </cell>
          <cell r="AI41">
            <v>446946.71186440677</v>
          </cell>
          <cell r="AK41">
            <v>7.961695982974605E-6</v>
          </cell>
          <cell r="AM41">
            <v>4.4573602680135325E-5</v>
          </cell>
          <cell r="AO41">
            <v>-0.41379161794027791</v>
          </cell>
          <cell r="AP41">
            <v>0.96379325789739534</v>
          </cell>
          <cell r="AR41">
            <v>-0.16901408450704225</v>
          </cell>
          <cell r="AS41">
            <v>0.84375000000000022</v>
          </cell>
          <cell r="AU41">
            <v>-0.68067602574091224</v>
          </cell>
          <cell r="AV41">
            <v>-4.9425102153057843E-2</v>
          </cell>
          <cell r="AX41">
            <v>1887319</v>
          </cell>
          <cell r="AY41">
            <v>0.75262246790529963</v>
          </cell>
        </row>
        <row r="42">
          <cell r="F42" t="str">
            <v>Integr. prest. inf. 3H</v>
          </cell>
          <cell r="H42">
            <v>1850670107</v>
          </cell>
          <cell r="J42">
            <v>83909.687243544686</v>
          </cell>
          <cell r="L42">
            <v>6125</v>
          </cell>
          <cell r="M42">
            <v>302150.2215510204</v>
          </cell>
          <cell r="O42">
            <v>1.5402698346501569E-3</v>
          </cell>
          <cell r="Q42">
            <v>9.1988312413894113E-3</v>
          </cell>
          <cell r="S42">
            <v>878340187</v>
          </cell>
          <cell r="U42">
            <v>78517.288150239488</v>
          </cell>
          <cell r="W42">
            <v>5933.666666666667</v>
          </cell>
          <cell r="X42">
            <v>148026.5468793888</v>
          </cell>
          <cell r="Z42">
            <v>1.4514180786721384E-3</v>
          </cell>
          <cell r="AB42">
            <v>8.863075454247667E-3</v>
          </cell>
          <cell r="AD42">
            <v>893625336</v>
          </cell>
          <cell r="AF42">
            <v>89508.731194284002</v>
          </cell>
          <cell r="AH42">
            <v>5949.166666666667</v>
          </cell>
          <cell r="AI42">
            <v>150210.16993976745</v>
          </cell>
          <cell r="AK42">
            <v>1.6188423436022247E-3</v>
          </cell>
          <cell r="AM42">
            <v>9.063098563397487E-3</v>
          </cell>
          <cell r="AO42">
            <v>6.6727026815012483E-2</v>
          </cell>
          <cell r="AP42">
            <v>0.13998755309802416</v>
          </cell>
          <cell r="AR42">
            <v>-2.8707482993197229E-2</v>
          </cell>
          <cell r="AS42">
            <v>2.6122127970338743E-3</v>
          </cell>
          <cell r="AU42">
            <v>-0.50286261857198966</v>
          </cell>
          <cell r="AV42">
            <v>1.4751563867512611E-2</v>
          </cell>
          <cell r="AX42">
            <v>15285149</v>
          </cell>
          <cell r="AY42">
            <v>1.7402310888457617E-2</v>
          </cell>
        </row>
        <row r="43">
          <cell r="F43" t="str">
            <v>Magg. prest. in R.S. con R.C.</v>
          </cell>
          <cell r="H43">
            <v>4641709555</v>
          </cell>
          <cell r="J43">
            <v>210455.87517852688</v>
          </cell>
          <cell r="L43">
            <v>4262.416666666667</v>
          </cell>
          <cell r="M43">
            <v>1088985.4085123853</v>
          </cell>
          <cell r="O43">
            <v>3.8631872756422618E-3</v>
          </cell>
          <cell r="Q43">
            <v>2.3071806642624797E-2</v>
          </cell>
          <cell r="S43">
            <v>2453016398</v>
          </cell>
          <cell r="U43">
            <v>219282.00281587316</v>
          </cell>
          <cell r="W43">
            <v>4495.166666666667</v>
          </cell>
          <cell r="X43">
            <v>545700.87827666744</v>
          </cell>
          <cell r="Z43">
            <v>4.0535004546437877E-3</v>
          </cell>
          <cell r="AB43">
            <v>2.4752675270658914E-2</v>
          </cell>
          <cell r="AD43">
            <v>2316267740</v>
          </cell>
          <cell r="AF43">
            <v>232005.71667056193</v>
          </cell>
          <cell r="AH43">
            <v>4289</v>
          </cell>
          <cell r="AI43">
            <v>540048.43553275825</v>
          </cell>
          <cell r="AK43">
            <v>4.1960228135606804E-3</v>
          </cell>
          <cell r="AM43">
            <v>2.3491458871123527E-2</v>
          </cell>
          <cell r="AO43">
            <v>0.10239600806465778</v>
          </cell>
          <cell r="AP43">
            <v>5.8024432882312862E-2</v>
          </cell>
          <cell r="AR43">
            <v>6.2366810690335358E-3</v>
          </cell>
          <cell r="AS43">
            <v>-4.5864076230024906E-2</v>
          </cell>
          <cell r="AU43">
            <v>-0.50408110952515472</v>
          </cell>
          <cell r="AV43">
            <v>-1.0358133858533828E-2</v>
          </cell>
          <cell r="AX43">
            <v>-136748658</v>
          </cell>
          <cell r="AY43">
            <v>-5.5747143847670273E-2</v>
          </cell>
        </row>
        <row r="44">
          <cell r="F44" t="str">
            <v>Altre maggiorazioni</v>
          </cell>
          <cell r="H44">
            <v>113598943</v>
          </cell>
          <cell r="J44">
            <v>5150.5947722790233</v>
          </cell>
          <cell r="L44">
            <v>266.25</v>
          </cell>
          <cell r="M44">
            <v>426662.69671361503</v>
          </cell>
          <cell r="O44">
            <v>9.4545767227353071E-5</v>
          </cell>
          <cell r="Q44">
            <v>5.646481790053656E-4</v>
          </cell>
          <cell r="S44">
            <v>56445206</v>
          </cell>
          <cell r="U44">
            <v>5045.7949776145533</v>
          </cell>
          <cell r="W44">
            <v>273.16666666666669</v>
          </cell>
          <cell r="X44">
            <v>206632.84685784014</v>
          </cell>
          <cell r="Z44">
            <v>9.3273191475608833E-5</v>
          </cell>
          <cell r="AB44">
            <v>5.6957216260054063E-4</v>
          </cell>
          <cell r="AD44">
            <v>43757969</v>
          </cell>
          <cell r="AF44">
            <v>4382.955727688558</v>
          </cell>
          <cell r="AH44">
            <v>219.5</v>
          </cell>
          <cell r="AI44">
            <v>199352.9339407745</v>
          </cell>
          <cell r="AK44">
            <v>7.926952183821419E-5</v>
          </cell>
          <cell r="AM44">
            <v>4.4379089312334774E-4</v>
          </cell>
          <cell r="AO44">
            <v>-0.14903891269450464</v>
          </cell>
          <cell r="AP44">
            <v>-0.1313646814558761</v>
          </cell>
          <cell r="AR44">
            <v>-0.17558685446009389</v>
          </cell>
          <cell r="AS44">
            <v>-0.19646125686394147</v>
          </cell>
          <cell r="AU44">
            <v>-0.53276221362613196</v>
          </cell>
          <cell r="AV44">
            <v>-3.523115045728472E-2</v>
          </cell>
          <cell r="AX44">
            <v>-12687237</v>
          </cell>
          <cell r="AY44">
            <v>-0.22477085122162543</v>
          </cell>
        </row>
        <row r="45">
          <cell r="F45" t="str">
            <v>Totale</v>
          </cell>
          <cell r="H45">
            <v>6622541312</v>
          </cell>
          <cell r="J45">
            <v>300267.11305570038</v>
          </cell>
          <cell r="M45">
            <v>0</v>
          </cell>
          <cell r="O45">
            <v>5.5117876346603102E-3</v>
          </cell>
          <cell r="Q45">
            <v>3.2917611673628028E-2</v>
          </cell>
          <cell r="S45">
            <v>3390309448</v>
          </cell>
          <cell r="U45">
            <v>303069.25242291734</v>
          </cell>
          <cell r="X45">
            <v>0</v>
          </cell>
          <cell r="Z45">
            <v>5.6023355164098376E-3</v>
          </cell>
          <cell r="AB45">
            <v>3.42106269252061E-2</v>
          </cell>
          <cell r="AD45">
            <v>3258046021</v>
          </cell>
          <cell r="AF45">
            <v>326337.6202130146</v>
          </cell>
          <cell r="AI45">
            <v>0</v>
          </cell>
          <cell r="AK45">
            <v>5.9020963749840932E-3</v>
          </cell>
          <cell r="AM45">
            <v>3.3042921930324494E-2</v>
          </cell>
          <cell r="AO45">
            <v>8.6824384102557606E-2</v>
          </cell>
          <cell r="AP45">
            <v>7.6775745490761493E-2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X45">
            <v>-132263427</v>
          </cell>
          <cell r="AY45">
            <v>-3.9012199042191976E-2</v>
          </cell>
        </row>
        <row r="46">
          <cell r="E46" t="str">
            <v>Totale</v>
          </cell>
          <cell r="H46">
            <v>54347419639</v>
          </cell>
          <cell r="J46">
            <v>2464120.9511913131</v>
          </cell>
          <cell r="O46">
            <v>4.5232097684185069E-2</v>
          </cell>
          <cell r="Q46">
            <v>0.27013606572731752</v>
          </cell>
          <cell r="S46">
            <v>24861040032</v>
          </cell>
          <cell r="U46">
            <v>2222397.9647047431</v>
          </cell>
          <cell r="Z46">
            <v>4.1081762500565812E-2</v>
          </cell>
          <cell r="AB46">
            <v>0.25086552674685697</v>
          </cell>
          <cell r="AD46">
            <v>26517063097</v>
          </cell>
          <cell r="AF46">
            <v>2656044.5157423792</v>
          </cell>
          <cell r="AK46">
            <v>4.803684815108638E-2</v>
          </cell>
          <cell r="AM46">
            <v>0.26893458228890366</v>
          </cell>
          <cell r="AO46">
            <v>7.7887233765159963E-2</v>
          </cell>
          <cell r="AP46">
            <v>0.19512551663772257</v>
          </cell>
          <cell r="AR46">
            <v>0</v>
          </cell>
          <cell r="AS46">
            <v>0</v>
          </cell>
          <cell r="AU46">
            <v>0</v>
          </cell>
          <cell r="AV46">
            <v>0</v>
          </cell>
          <cell r="AX46">
            <v>1656023065</v>
          </cell>
          <cell r="AY46">
            <v>6.661117406465869E-2</v>
          </cell>
        </row>
        <row r="47">
          <cell r="H47">
            <v>6465273212</v>
          </cell>
          <cell r="L47">
            <v>571</v>
          </cell>
          <cell r="M47">
            <v>11322720.161120841</v>
          </cell>
          <cell r="S47">
            <v>3337447093</v>
          </cell>
          <cell r="W47">
            <v>555.5</v>
          </cell>
          <cell r="X47">
            <v>6008005.5679567959</v>
          </cell>
          <cell r="AD47">
            <v>3217447208</v>
          </cell>
          <cell r="AH47">
            <v>576.16666666666663</v>
          </cell>
          <cell r="AI47">
            <v>5584230.0399190057</v>
          </cell>
        </row>
        <row r="48">
          <cell r="H48">
            <v>-2326384974</v>
          </cell>
          <cell r="L48">
            <v>326.66666666666669</v>
          </cell>
          <cell r="M48">
            <v>-7121586.6551020406</v>
          </cell>
          <cell r="S48">
            <v>-1231912236</v>
          </cell>
          <cell r="W48">
            <v>338.5</v>
          </cell>
          <cell r="X48">
            <v>-3639327.1373707531</v>
          </cell>
          <cell r="AD48">
            <v>-1104791177</v>
          </cell>
          <cell r="AH48">
            <v>309.66666666666669</v>
          </cell>
          <cell r="AI48">
            <v>-3567678.7201291709</v>
          </cell>
        </row>
        <row r="50">
          <cell r="E50" t="str">
            <v>Indennità</v>
          </cell>
          <cell r="F50" t="str">
            <v>Indennità di turno</v>
          </cell>
          <cell r="H50">
            <v>4138888238</v>
          </cell>
          <cell r="J50">
            <v>187657.87390900229</v>
          </cell>
          <cell r="M50">
            <v>0</v>
          </cell>
          <cell r="O50">
            <v>3.4447007480516568E-3</v>
          </cell>
          <cell r="Q50">
            <v>2.0572512780276716E-2</v>
          </cell>
          <cell r="S50">
            <v>2105534857</v>
          </cell>
          <cell r="U50">
            <v>188219.65512257986</v>
          </cell>
          <cell r="X50">
            <v>0</v>
          </cell>
          <cell r="Z50">
            <v>3.4793026687781003E-3</v>
          </cell>
          <cell r="AB50">
            <v>2.124634006885031E-2</v>
          </cell>
          <cell r="AD50">
            <v>2112656031</v>
          </cell>
          <cell r="AF50">
            <v>211611.23478347971</v>
          </cell>
          <cell r="AI50">
            <v>0</v>
          </cell>
          <cell r="AK50">
            <v>3.8271710779352996E-3</v>
          </cell>
          <cell r="AM50">
            <v>2.142644021846437E-2</v>
          </cell>
          <cell r="AO50">
            <v>0.12764378267491572</v>
          </cell>
          <cell r="AP50">
            <v>0.12427809224103539</v>
          </cell>
          <cell r="AR50">
            <v>0</v>
          </cell>
          <cell r="AS50">
            <v>0</v>
          </cell>
          <cell r="AU50">
            <v>0</v>
          </cell>
          <cell r="AV50">
            <v>0</v>
          </cell>
          <cell r="AX50">
            <v>7121174</v>
          </cell>
          <cell r="AY50">
            <v>3.3821211633353644E-3</v>
          </cell>
        </row>
        <row r="51">
          <cell r="F51" t="str">
            <v>Reperibilità</v>
          </cell>
          <cell r="H51">
            <v>57649470810</v>
          </cell>
          <cell r="J51">
            <v>2613836.4947518758</v>
          </cell>
          <cell r="L51">
            <v>15696.5</v>
          </cell>
          <cell r="M51">
            <v>3672759.5839836905</v>
          </cell>
          <cell r="O51">
            <v>4.7980318337841804E-2</v>
          </cell>
          <cell r="Q51">
            <v>0.28654904573794737</v>
          </cell>
          <cell r="S51">
            <v>29944007757</v>
          </cell>
          <cell r="U51">
            <v>2676778.6789532104</v>
          </cell>
          <cell r="W51">
            <v>15912.333333333334</v>
          </cell>
          <cell r="X51">
            <v>1881811.2422439617</v>
          </cell>
          <cell r="Z51">
            <v>4.9481140507588492E-2</v>
          </cell>
          <cell r="AB51">
            <v>0.30215627621381791</v>
          </cell>
          <cell r="AD51">
            <v>27955555444</v>
          </cell>
          <cell r="AF51">
            <v>2800129.0885780114</v>
          </cell>
          <cell r="AH51">
            <v>14458</v>
          </cell>
          <cell r="AI51">
            <v>1933570.0265596902</v>
          </cell>
          <cell r="AK51">
            <v>5.0642741503097777E-2</v>
          </cell>
          <cell r="AM51">
            <v>0.28352369183889747</v>
          </cell>
          <cell r="AO51">
            <v>7.1271708922948471E-2</v>
          </cell>
          <cell r="AP51">
            <v>4.6081661735679555E-2</v>
          </cell>
          <cell r="AR51">
            <v>-7.89029401458924E-2</v>
          </cell>
          <cell r="AS51">
            <v>-9.1396610595554845E-2</v>
          </cell>
          <cell r="AU51">
            <v>-0.47353754517674507</v>
          </cell>
          <cell r="AV51">
            <v>2.7504769423105865E-2</v>
          </cell>
          <cell r="AX51">
            <v>-1988452313</v>
          </cell>
          <cell r="AY51">
            <v>-6.6405683872933149E-2</v>
          </cell>
        </row>
        <row r="52">
          <cell r="F52" t="str">
            <v>Mutamento temp. mansioni</v>
          </cell>
          <cell r="H52">
            <v>620598991</v>
          </cell>
          <cell r="J52">
            <v>28138.060393099226</v>
          </cell>
          <cell r="L52">
            <v>653.08333333333337</v>
          </cell>
          <cell r="M52">
            <v>950260.03470715834</v>
          </cell>
          <cell r="O52">
            <v>5.1651015577333485E-4</v>
          </cell>
          <cell r="Q52">
            <v>3.0847125942071243E-3</v>
          </cell>
          <cell r="S52">
            <v>272165589</v>
          </cell>
          <cell r="U52">
            <v>24329.643903783548</v>
          </cell>
          <cell r="W52">
            <v>596.5</v>
          </cell>
          <cell r="X52">
            <v>456270.89522212907</v>
          </cell>
          <cell r="Z52">
            <v>4.4974152624881647E-4</v>
          </cell>
          <cell r="AB52">
            <v>2.7463438278917769E-3</v>
          </cell>
          <cell r="AD52">
            <v>169378108</v>
          </cell>
          <cell r="AF52">
            <v>16965.521151213648</v>
          </cell>
          <cell r="AH52">
            <v>384.5</v>
          </cell>
          <cell r="AI52">
            <v>440515.23537061119</v>
          </cell>
          <cell r="AK52">
            <v>3.0683603324965563E-4</v>
          </cell>
          <cell r="AM52">
            <v>1.7178233712095471E-3</v>
          </cell>
          <cell r="AO52">
            <v>-0.39706145646860608</v>
          </cell>
          <cell r="AP52">
            <v>-0.30268107423572654</v>
          </cell>
          <cell r="AR52">
            <v>-0.41125430649483224</v>
          </cell>
          <cell r="AS52">
            <v>-0.35540653813914502</v>
          </cell>
          <cell r="AU52">
            <v>-0.53642664188611833</v>
          </cell>
          <cell r="AV52">
            <v>-3.453137164019076E-2</v>
          </cell>
          <cell r="AX52">
            <v>-102787481</v>
          </cell>
          <cell r="AY52">
            <v>-0.37766523452749934</v>
          </cell>
        </row>
        <row r="53">
          <cell r="F53" t="str">
            <v xml:space="preserve">  .Altre indennità</v>
          </cell>
        </row>
        <row r="54">
          <cell r="F54" t="str">
            <v>Indennità di trasferimento</v>
          </cell>
          <cell r="H54">
            <v>7079838411</v>
          </cell>
          <cell r="J54">
            <v>321001.03878851078</v>
          </cell>
          <cell r="L54">
            <v>1863</v>
          </cell>
          <cell r="M54">
            <v>3800235.3252818035</v>
          </cell>
          <cell r="O54">
            <v>5.892385410783965E-3</v>
          </cell>
          <cell r="Q54">
            <v>3.5190625553825718E-2</v>
          </cell>
          <cell r="S54">
            <v>3852643527</v>
          </cell>
          <cell r="U54">
            <v>344398.59000737488</v>
          </cell>
          <cell r="W54">
            <v>1907.8333333333333</v>
          </cell>
          <cell r="X54">
            <v>2019381.5988468595</v>
          </cell>
          <cell r="Z54">
            <v>6.3663220111400765E-3</v>
          </cell>
          <cell r="AB54">
            <v>3.8875905695204015E-2</v>
          </cell>
          <cell r="AD54">
            <v>5408154641</v>
          </cell>
          <cell r="AF54">
            <v>541700.24116056226</v>
          </cell>
          <cell r="AH54">
            <v>1664.5</v>
          </cell>
          <cell r="AI54">
            <v>3249116.636227095</v>
          </cell>
          <cell r="AK54">
            <v>9.7971144963146916E-3</v>
          </cell>
          <cell r="AM54">
            <v>5.4849204227887458E-2</v>
          </cell>
          <cell r="AO54">
            <v>0.68753423105729439</v>
          </cell>
          <cell r="AP54">
            <v>0.57288751138314009</v>
          </cell>
          <cell r="AR54">
            <v>-0.10654857756307032</v>
          </cell>
          <cell r="AS54">
            <v>-0.12754433476019914</v>
          </cell>
          <cell r="AU54">
            <v>-0.14502225306635205</v>
          </cell>
          <cell r="AV54">
            <v>0.60896614987601105</v>
          </cell>
          <cell r="AX54">
            <v>1555511114</v>
          </cell>
          <cell r="AY54">
            <v>0.40375163263839647</v>
          </cell>
        </row>
        <row r="55">
          <cell r="F55" t="str">
            <v>Compenso letture</v>
          </cell>
          <cell r="H55">
            <v>9339290</v>
          </cell>
          <cell r="J55">
            <v>423.44494570515286</v>
          </cell>
          <cell r="L55">
            <v>3.5</v>
          </cell>
          <cell r="M55">
            <v>2668368.5714285714</v>
          </cell>
          <cell r="O55">
            <v>7.7728745980387002E-6</v>
          </cell>
          <cell r="Q55">
            <v>4.6421321822536856E-5</v>
          </cell>
          <cell r="S55">
            <v>3186374</v>
          </cell>
          <cell r="U55">
            <v>284.8388918272633</v>
          </cell>
          <cell r="W55">
            <v>2.3333333333333335</v>
          </cell>
          <cell r="X55">
            <v>1365588.857142857</v>
          </cell>
          <cell r="Z55">
            <v>5.2653412623722475E-6</v>
          </cell>
          <cell r="AB55">
            <v>3.2152773612592267E-5</v>
          </cell>
          <cell r="AD55">
            <v>4365735</v>
          </cell>
          <cell r="AF55">
            <v>437.28773663650628</v>
          </cell>
          <cell r="AH55">
            <v>2.5</v>
          </cell>
          <cell r="AI55">
            <v>1746294</v>
          </cell>
          <cell r="AK55">
            <v>7.9087246010516622E-6</v>
          </cell>
          <cell r="AM55">
            <v>4.4277042080948924E-5</v>
          </cell>
          <cell r="AO55">
            <v>3.2690887143076768E-2</v>
          </cell>
          <cell r="AP55">
            <v>0.53521077768303327</v>
          </cell>
          <cell r="AR55">
            <v>-0.2857142857142857</v>
          </cell>
          <cell r="AS55">
            <v>7.1428571428571355E-2</v>
          </cell>
          <cell r="AU55">
            <v>-0.34555742460079941</v>
          </cell>
          <cell r="AV55">
            <v>0.27878459967348473</v>
          </cell>
          <cell r="AX55">
            <v>1179361</v>
          </cell>
          <cell r="AY55">
            <v>0.37012635679301925</v>
          </cell>
        </row>
        <row r="56">
          <cell r="F56" t="str">
            <v>Guida mezzi</v>
          </cell>
          <cell r="H56">
            <v>16068523169</v>
          </cell>
          <cell r="J56">
            <v>728549.48511709098</v>
          </cell>
          <cell r="L56">
            <v>20945.25</v>
          </cell>
          <cell r="M56">
            <v>767167.88622718758</v>
          </cell>
          <cell r="O56">
            <v>1.3373459392343147E-2</v>
          </cell>
          <cell r="Q56">
            <v>7.9869249722520547E-2</v>
          </cell>
          <cell r="S56">
            <v>8058816210</v>
          </cell>
          <cell r="U56">
            <v>720400.14094264701</v>
          </cell>
          <cell r="W56">
            <v>21265.833333333332</v>
          </cell>
          <cell r="X56">
            <v>378956.05047219718</v>
          </cell>
          <cell r="Z56">
            <v>1.3316835222854357E-2</v>
          </cell>
          <cell r="AB56">
            <v>8.1319171316869526E-2</v>
          </cell>
          <cell r="AD56">
            <v>7279287273</v>
          </cell>
          <cell r="AF56">
            <v>729119.62268371682</v>
          </cell>
          <cell r="AH56">
            <v>19290.166666666668</v>
          </cell>
          <cell r="AI56">
            <v>377357.40695172839</v>
          </cell>
          <cell r="AK56">
            <v>1.3186755113193397E-2</v>
          </cell>
          <cell r="AM56">
            <v>7.3826127537731212E-2</v>
          </cell>
          <cell r="AO56">
            <v>7.825653277816918E-4</v>
          </cell>
          <cell r="AP56">
            <v>1.2103664679549247E-2</v>
          </cell>
          <cell r="AR56">
            <v>-7.9019507207282416E-2</v>
          </cell>
          <cell r="AS56">
            <v>-9.290332693287344E-2</v>
          </cell>
          <cell r="AU56">
            <v>-0.50811626278113198</v>
          </cell>
          <cell r="AV56">
            <v>-4.2185459724862614E-3</v>
          </cell>
          <cell r="AX56">
            <v>-779528937</v>
          </cell>
          <cell r="AY56">
            <v>-9.6729955949696494E-2</v>
          </cell>
        </row>
        <row r="57">
          <cell r="F57" t="str">
            <v>Turno ad personam</v>
          </cell>
          <cell r="H57">
            <v>3652640869</v>
          </cell>
          <cell r="J57">
            <v>165611.33816961755</v>
          </cell>
          <cell r="L57">
            <v>593.75</v>
          </cell>
          <cell r="M57">
            <v>6151816.200421053</v>
          </cell>
          <cell r="O57">
            <v>3.0400083332253421E-3</v>
          </cell>
          <cell r="Q57">
            <v>1.8155600402386018E-2</v>
          </cell>
          <cell r="S57">
            <v>1876115005</v>
          </cell>
          <cell r="U57">
            <v>167711.17231207024</v>
          </cell>
          <cell r="W57">
            <v>604.16666666666663</v>
          </cell>
          <cell r="X57">
            <v>3105293.8013793104</v>
          </cell>
          <cell r="Z57">
            <v>3.10019657101841E-3</v>
          </cell>
          <cell r="AB57">
            <v>1.893133104492831E-2</v>
          </cell>
          <cell r="AD57">
            <v>1700830451</v>
          </cell>
          <cell r="AF57">
            <v>170361.30189309205</v>
          </cell>
          <cell r="AH57">
            <v>549.83333333333337</v>
          </cell>
          <cell r="AI57">
            <v>3093356.3825401636</v>
          </cell>
          <cell r="AK57">
            <v>3.0811305839776107E-3</v>
          </cell>
          <cell r="AM57">
            <v>1.7249728041552302E-2</v>
          </cell>
          <cell r="AO57">
            <v>2.8681392083249969E-2</v>
          </cell>
          <cell r="AP57">
            <v>1.5801747399932065E-2</v>
          </cell>
          <cell r="AR57">
            <v>-7.3964912280701692E-2</v>
          </cell>
          <cell r="AS57">
            <v>-8.9931034482758507E-2</v>
          </cell>
          <cell r="AU57">
            <v>-0.49716371852454844</v>
          </cell>
          <cell r="AV57">
            <v>-3.844215588825921E-3</v>
          </cell>
          <cell r="AX57">
            <v>-175284554</v>
          </cell>
          <cell r="AY57">
            <v>-9.3429535786906617E-2</v>
          </cell>
        </row>
        <row r="58">
          <cell r="F58" t="str">
            <v>Indennità ad personam</v>
          </cell>
          <cell r="H58">
            <v>216601239</v>
          </cell>
          <cell r="J58">
            <v>9820.7358255310464</v>
          </cell>
          <cell r="L58">
            <v>1378.1666666666667</v>
          </cell>
          <cell r="M58">
            <v>157166.21526182126</v>
          </cell>
          <cell r="O58">
            <v>1.802721907689781E-4</v>
          </cell>
          <cell r="Q58">
            <v>1.0766252919418096E-3</v>
          </cell>
          <cell r="S58">
            <v>112372822</v>
          </cell>
          <cell r="U58">
            <v>10045.32113618248</v>
          </cell>
          <cell r="W58">
            <v>1398.8333333333333</v>
          </cell>
          <cell r="X58">
            <v>80333.245800071498</v>
          </cell>
          <cell r="Z58">
            <v>1.8569108850555896E-4</v>
          </cell>
          <cell r="AB58">
            <v>1.1339214749976393E-3</v>
          </cell>
          <cell r="AD58">
            <v>124835910</v>
          </cell>
          <cell r="AF58">
            <v>12504.014223231279</v>
          </cell>
          <cell r="AH58">
            <v>1258.1666666666667</v>
          </cell>
          <cell r="AI58">
            <v>99220.487481785662</v>
          </cell>
          <cell r="AK58">
            <v>2.261458454330534E-4</v>
          </cell>
          <cell r="AM58">
            <v>1.266078871091249E-3</v>
          </cell>
          <cell r="AO58">
            <v>0.27322579950928849</v>
          </cell>
          <cell r="AP58">
            <v>0.24476002844675365</v>
          </cell>
          <cell r="AR58">
            <v>-8.7072197363647352E-2</v>
          </cell>
          <cell r="AS58">
            <v>-0.10055999046824725</v>
          </cell>
          <cell r="AU58">
            <v>-0.36869073727775731</v>
          </cell>
          <cell r="AV58">
            <v>0.23511114848663758</v>
          </cell>
          <cell r="AX58">
            <v>12463088</v>
          </cell>
          <cell r="AY58">
            <v>0.11090838316759545</v>
          </cell>
        </row>
        <row r="59">
          <cell r="F59" t="str">
            <v>Altre indennità</v>
          </cell>
          <cell r="H59">
            <v>1500955535</v>
          </cell>
          <cell r="J59">
            <v>68053.570991362692</v>
          </cell>
          <cell r="L59">
            <v>6099.666666666667</v>
          </cell>
          <cell r="M59">
            <v>246071.73096890538</v>
          </cell>
          <cell r="O59">
            <v>1.2492105021674118E-3</v>
          </cell>
          <cell r="Q59">
            <v>7.4605606991059257E-3</v>
          </cell>
          <cell r="S59">
            <v>720010322</v>
          </cell>
          <cell r="U59">
            <v>64363.738287680928</v>
          </cell>
          <cell r="W59">
            <v>6112.5</v>
          </cell>
          <cell r="X59">
            <v>117793.09971370143</v>
          </cell>
          <cell r="Z59">
            <v>1.1897850213943902E-3</v>
          </cell>
          <cell r="AB59">
            <v>7.2654148201045021E-3</v>
          </cell>
          <cell r="AD59">
            <v>853816109</v>
          </cell>
          <cell r="AF59">
            <v>85521.295682948825</v>
          </cell>
          <cell r="AH59">
            <v>5994.666666666667</v>
          </cell>
          <cell r="AI59">
            <v>142429.28864546263</v>
          </cell>
          <cell r="AK59">
            <v>1.5467261448581988E-3</v>
          </cell>
          <cell r="AM59">
            <v>8.6593555924913169E-3</v>
          </cell>
          <cell r="AO59">
            <v>0.25667609263007113</v>
          </cell>
          <cell r="AP59">
            <v>0.32871859152589655</v>
          </cell>
          <cell r="AR59">
            <v>-1.7214055412864089E-2</v>
          </cell>
          <cell r="AS59">
            <v>-1.9277436946148554E-2</v>
          </cell>
          <cell r="AU59">
            <v>-0.42118792725743631</v>
          </cell>
          <cell r="AV59">
            <v>0.20914798058324266</v>
          </cell>
          <cell r="AX59">
            <v>133805787</v>
          </cell>
          <cell r="AY59">
            <v>0.18583870662898636</v>
          </cell>
        </row>
        <row r="60">
          <cell r="F60" t="str">
            <v>Totale</v>
          </cell>
          <cell r="H60">
            <v>28527898513</v>
          </cell>
          <cell r="J60">
            <v>1293459.6138378184</v>
          </cell>
          <cell r="O60">
            <v>2.3743108703886885E-2</v>
          </cell>
          <cell r="Q60">
            <v>0.14179908299160257</v>
          </cell>
          <cell r="S60">
            <v>14623144260</v>
          </cell>
          <cell r="U60">
            <v>1307203.801577783</v>
          </cell>
          <cell r="Z60">
            <v>2.4164095256175168E-2</v>
          </cell>
          <cell r="AB60">
            <v>0.1475578971257166</v>
          </cell>
          <cell r="AD60">
            <v>15371290119</v>
          </cell>
          <cell r="AF60">
            <v>1539643.7633801878</v>
          </cell>
          <cell r="AK60">
            <v>2.7845780908378005E-2</v>
          </cell>
          <cell r="AM60">
            <v>0.1558947713128345</v>
          </cell>
          <cell r="AO60">
            <v>0.19032998549673885</v>
          </cell>
          <cell r="AP60">
            <v>0.1778146311400349</v>
          </cell>
          <cell r="AR60">
            <v>0</v>
          </cell>
          <cell r="AS60">
            <v>0</v>
          </cell>
          <cell r="AU60">
            <v>0</v>
          </cell>
          <cell r="AV60">
            <v>0</v>
          </cell>
          <cell r="AX60">
            <v>748145859</v>
          </cell>
          <cell r="AY60">
            <v>5.1161764234691341E-2</v>
          </cell>
        </row>
        <row r="61">
          <cell r="E61" t="str">
            <v>Totale</v>
          </cell>
          <cell r="H61">
            <v>90936856552</v>
          </cell>
          <cell r="J61">
            <v>4123092.0428917953</v>
          </cell>
          <cell r="O61">
            <v>7.5684637945553676E-2</v>
          </cell>
          <cell r="Q61">
            <v>0.45200535410403375</v>
          </cell>
          <cell r="S61">
            <v>46944852463</v>
          </cell>
          <cell r="U61">
            <v>4196531.7795573566</v>
          </cell>
          <cell r="Z61">
            <v>7.7574279958790571E-2</v>
          </cell>
          <cell r="AB61">
            <v>0.47370685723627659</v>
          </cell>
          <cell r="AD61">
            <v>45608879702</v>
          </cell>
          <cell r="AF61">
            <v>4568349.6078928923</v>
          </cell>
          <cell r="AK61">
            <v>8.2622529522660734E-2</v>
          </cell>
          <cell r="AM61">
            <v>0.46256272674140586</v>
          </cell>
          <cell r="AO61">
            <v>0.10799117758448309</v>
          </cell>
          <cell r="AP61">
            <v>8.8601218307646043E-2</v>
          </cell>
          <cell r="AR61">
            <v>0</v>
          </cell>
          <cell r="AS61">
            <v>0</v>
          </cell>
          <cell r="AU61">
            <v>0</v>
          </cell>
          <cell r="AV61">
            <v>0</v>
          </cell>
          <cell r="AX61">
            <v>-1335972761</v>
          </cell>
          <cell r="AY61">
            <v>-2.8458344012327202E-2</v>
          </cell>
        </row>
        <row r="63">
          <cell r="E63" t="str">
            <v>Rimborsi</v>
          </cell>
          <cell r="F63" t="str">
            <v>Rimborsi forfait</v>
          </cell>
          <cell r="H63">
            <v>50495666522</v>
          </cell>
          <cell r="J63">
            <v>2289481.8309265263</v>
          </cell>
          <cell r="L63">
            <v>18262.666666666668</v>
          </cell>
          <cell r="M63">
            <v>2764966.7731255018</v>
          </cell>
          <cell r="O63">
            <v>4.2026372842034788E-2</v>
          </cell>
          <cell r="Q63">
            <v>0.2509907697759961</v>
          </cell>
          <cell r="S63">
            <v>24842958185</v>
          </cell>
          <cell r="U63">
            <v>2220781.5777829094</v>
          </cell>
          <cell r="W63">
            <v>18622.5</v>
          </cell>
          <cell r="X63">
            <v>1334029.1682104981</v>
          </cell>
          <cell r="Z63">
            <v>4.1051883052921241E-2</v>
          </cell>
          <cell r="AB63">
            <v>0.25068306808598145</v>
          </cell>
          <cell r="AD63">
            <v>23814407814</v>
          </cell>
          <cell r="AF63">
            <v>2385336.8315582122</v>
          </cell>
          <cell r="AH63">
            <v>17103.833333333332</v>
          </cell>
          <cell r="AI63">
            <v>1392343.3039766916</v>
          </cell>
          <cell r="AK63">
            <v>4.3140866987588289E-2</v>
          </cell>
          <cell r="AM63">
            <v>0.24152440240036491</v>
          </cell>
          <cell r="AO63">
            <v>4.1867552446526492E-2</v>
          </cell>
          <cell r="AP63">
            <v>7.4097901127036792E-2</v>
          </cell>
          <cell r="AR63">
            <v>-6.3453675987442629E-2</v>
          </cell>
          <cell r="AS63">
            <v>-8.1550096209782139E-2</v>
          </cell>
          <cell r="AU63">
            <v>-0.49643398339908618</v>
          </cell>
          <cell r="AV63">
            <v>4.3712789162187231E-2</v>
          </cell>
          <cell r="AX63">
            <v>-1028550371</v>
          </cell>
          <cell r="AY63">
            <v>-4.1402089209369247E-2</v>
          </cell>
        </row>
        <row r="64">
          <cell r="F64" t="str">
            <v>Rimborsi chilometrici</v>
          </cell>
          <cell r="H64">
            <v>5405287908</v>
          </cell>
          <cell r="J64">
            <v>245076.64337693548</v>
          </cell>
          <cell r="L64">
            <v>9156.3333333333339</v>
          </cell>
          <cell r="M64">
            <v>590333.23834140296</v>
          </cell>
          <cell r="O64">
            <v>4.4986958403881831E-3</v>
          </cell>
          <cell r="Q64">
            <v>2.6867203986677256E-2</v>
          </cell>
          <cell r="S64">
            <v>2452118970</v>
          </cell>
          <cell r="U64">
            <v>219201.77921468424</v>
          </cell>
          <cell r="W64">
            <v>9050.8333333333339</v>
          </cell>
          <cell r="X64">
            <v>270927.42509897798</v>
          </cell>
          <cell r="Z64">
            <v>4.052017494803415E-3</v>
          </cell>
          <cell r="AB64">
            <v>2.4743619585633366E-2</v>
          </cell>
          <cell r="AD64">
            <v>2660040617</v>
          </cell>
          <cell r="AF64">
            <v>266439.24580147577</v>
          </cell>
          <cell r="AH64">
            <v>9195.3333333333339</v>
          </cell>
          <cell r="AI64">
            <v>289281.5867106503</v>
          </cell>
          <cell r="AK64">
            <v>4.818782786281014E-3</v>
          </cell>
          <cell r="AM64">
            <v>2.6977984310990556E-2</v>
          </cell>
          <cell r="AO64">
            <v>8.7167027139685244E-2</v>
          </cell>
          <cell r="AP64">
            <v>0.21549764219991838</v>
          </cell>
          <cell r="AR64">
            <v>4.2593469001419781E-3</v>
          </cell>
          <cell r="AS64">
            <v>1.5965380720007364E-2</v>
          </cell>
          <cell r="AU64">
            <v>-0.5099690006894847</v>
          </cell>
          <cell r="AV64">
            <v>6.7745676189728612E-2</v>
          </cell>
          <cell r="AX64">
            <v>207921647</v>
          </cell>
          <cell r="AY64">
            <v>8.4792642422239412E-2</v>
          </cell>
        </row>
        <row r="65">
          <cell r="F65" t="str">
            <v>Altri rimborsi</v>
          </cell>
          <cell r="H65">
            <v>122000</v>
          </cell>
          <cell r="J65">
            <v>5.531500079345288</v>
          </cell>
          <cell r="L65">
            <v>1.0833333333333333</v>
          </cell>
          <cell r="M65">
            <v>112615.38461538462</v>
          </cell>
          <cell r="O65">
            <v>1.0153777224614735E-7</v>
          </cell>
          <cell r="Q65">
            <v>6.0640597543812186E-7</v>
          </cell>
          <cell r="S65">
            <v>92000</v>
          </cell>
          <cell r="U65">
            <v>8.2241375457206924</v>
          </cell>
          <cell r="W65">
            <v>1.1666666666666667</v>
          </cell>
          <cell r="X65">
            <v>78857.142857142855</v>
          </cell>
          <cell r="Z65">
            <v>1.520259066067721E-7</v>
          </cell>
          <cell r="AB65">
            <v>9.2834525148601163E-7</v>
          </cell>
          <cell r="AD65">
            <v>30000</v>
          </cell>
          <cell r="AF65">
            <v>3.0049080164268305</v>
          </cell>
          <cell r="AH65">
            <v>1</v>
          </cell>
          <cell r="AI65">
            <v>30000</v>
          </cell>
          <cell r="AK65">
            <v>5.4346344437202408E-8</v>
          </cell>
          <cell r="AM65">
            <v>3.0425833506350428E-7</v>
          </cell>
          <cell r="AO65">
            <v>-0.45676435445654129</v>
          </cell>
          <cell r="AP65">
            <v>-0.6346233267960858</v>
          </cell>
          <cell r="AR65">
            <v>-7.6923076923076858E-2</v>
          </cell>
          <cell r="AS65">
            <v>-0.1428571428571429</v>
          </cell>
          <cell r="AU65">
            <v>-0.73360655737704916</v>
          </cell>
          <cell r="AV65">
            <v>-0.61956521739130432</v>
          </cell>
          <cell r="AX65">
            <v>-62000</v>
          </cell>
          <cell r="AY65">
            <v>-0.67391304347826086</v>
          </cell>
        </row>
        <row r="66">
          <cell r="E66" t="str">
            <v>Totale</v>
          </cell>
          <cell r="H66">
            <v>55901076430</v>
          </cell>
          <cell r="J66">
            <v>2534564.0058035408</v>
          </cell>
          <cell r="O66">
            <v>4.6525170220195207E-2</v>
          </cell>
          <cell r="Q66">
            <v>0.27785858016864878</v>
          </cell>
          <cell r="S66">
            <v>27295169155</v>
          </cell>
          <cell r="U66">
            <v>2439991.5811351393</v>
          </cell>
          <cell r="Z66">
            <v>4.5104052573631259E-2</v>
          </cell>
          <cell r="AB66">
            <v>0.27542761601686633</v>
          </cell>
          <cell r="AD66">
            <v>26474478431</v>
          </cell>
          <cell r="AF66">
            <v>2651779.082267704</v>
          </cell>
          <cell r="AK66">
            <v>4.7959704120213734E-2</v>
          </cell>
          <cell r="AM66">
            <v>0.26850269096969048</v>
          </cell>
          <cell r="AO66">
            <v>4.6246642892335273E-2</v>
          </cell>
          <cell r="AP66">
            <v>8.6798455687308679E-2</v>
          </cell>
          <cell r="AR66">
            <v>0</v>
          </cell>
          <cell r="AS66">
            <v>0</v>
          </cell>
          <cell r="AU66">
            <v>0</v>
          </cell>
          <cell r="AV66">
            <v>0</v>
          </cell>
          <cell r="AX66">
            <v>-820690724</v>
          </cell>
          <cell r="AY66">
            <v>-3.0067251803407993E-2</v>
          </cell>
        </row>
        <row r="67">
          <cell r="H67">
            <v>201185352621</v>
          </cell>
          <cell r="J67">
            <v>9121776.9998866487</v>
          </cell>
          <cell r="O67">
            <v>0.16744190584993393</v>
          </cell>
          <cell r="Q67">
            <v>1</v>
          </cell>
          <cell r="S67">
            <v>99101061650</v>
          </cell>
          <cell r="U67">
            <v>8858921.32539724</v>
          </cell>
          <cell r="Z67">
            <v>0.16376009503298766</v>
          </cell>
          <cell r="AB67">
            <v>1</v>
          </cell>
          <cell r="AD67">
            <v>98600421230</v>
          </cell>
          <cell r="AF67">
            <v>9876173.2059029751</v>
          </cell>
          <cell r="AK67">
            <v>0.17861908179396083</v>
          </cell>
          <cell r="AM67">
            <v>1</v>
          </cell>
          <cell r="AO67">
            <v>8.2702767895520876E-2</v>
          </cell>
          <cell r="AP67">
            <v>0.11482796190879602</v>
          </cell>
          <cell r="AR67">
            <v>0</v>
          </cell>
          <cell r="AS67">
            <v>0</v>
          </cell>
          <cell r="AU67">
            <v>0</v>
          </cell>
          <cell r="AV67">
            <v>0</v>
          </cell>
          <cell r="AX67">
            <v>-500640420</v>
          </cell>
          <cell r="AY67">
            <v>-5.0518169196626357E-3</v>
          </cell>
        </row>
        <row r="69">
          <cell r="F69" t="str">
            <v>Trattenute e rimborsi (C)</v>
          </cell>
          <cell r="H69">
            <v>-1073456786</v>
          </cell>
          <cell r="J69">
            <v>-48670.707351907688</v>
          </cell>
          <cell r="L69">
            <v>7200.416666666667</v>
          </cell>
          <cell r="M69">
            <v>-149082.59281291591</v>
          </cell>
          <cell r="O69">
            <v>-8.9341320207335525E-4</v>
          </cell>
          <cell r="Q69">
            <v>1</v>
          </cell>
          <cell r="S69">
            <v>-394309738</v>
          </cell>
          <cell r="U69">
            <v>-35248.451314446618</v>
          </cell>
          <cell r="W69">
            <v>6895.666666666667</v>
          </cell>
          <cell r="X69">
            <v>-57182.250398801174</v>
          </cell>
          <cell r="Z69">
            <v>-6.5157929786226925E-4</v>
          </cell>
          <cell r="AB69">
            <v>1</v>
          </cell>
          <cell r="AD69">
            <v>-1567341232</v>
          </cell>
          <cell r="AF69">
            <v>-156990.54108377016</v>
          </cell>
          <cell r="AH69">
            <v>7964.166666666667</v>
          </cell>
          <cell r="AI69">
            <v>-196799.15019357539</v>
          </cell>
          <cell r="AK69">
            <v>-2.8393088814967059E-3</v>
          </cell>
          <cell r="AM69">
            <v>1</v>
          </cell>
          <cell r="AO69">
            <v>2.2255652244515161</v>
          </cell>
          <cell r="AP69">
            <v>3.453828047175151</v>
          </cell>
          <cell r="AR69">
            <v>0.10607025056420345</v>
          </cell>
          <cell r="AS69">
            <v>0.15495238555614638</v>
          </cell>
          <cell r="AU69">
            <v>0.32006793335382283</v>
          </cell>
          <cell r="AV69">
            <v>2.4416125427218458</v>
          </cell>
          <cell r="AX69">
            <v>-1173031494</v>
          </cell>
          <cell r="AY69">
            <v>2.9748986163765503</v>
          </cell>
        </row>
        <row r="71">
          <cell r="F71" t="str">
            <v>Totale lordo pagato (D)</v>
          </cell>
          <cell r="H71">
            <v>1201523308038</v>
          </cell>
          <cell r="J71">
            <v>54477264.538913198</v>
          </cell>
          <cell r="O71">
            <v>1</v>
          </cell>
          <cell r="S71">
            <v>612604188258</v>
          </cell>
          <cell r="U71">
            <v>54096947.877397776</v>
          </cell>
          <cell r="Z71">
            <v>1</v>
          </cell>
          <cell r="AD71">
            <v>558361439361</v>
          </cell>
          <cell r="AF71">
            <v>55291814.887366034</v>
          </cell>
          <cell r="AK71">
            <v>1</v>
          </cell>
          <cell r="AO71">
            <v>1.4952115443883965E-2</v>
          </cell>
          <cell r="AP71">
            <v>2.2087512454052612E-2</v>
          </cell>
          <cell r="AR71">
            <v>0</v>
          </cell>
          <cell r="AS71">
            <v>0</v>
          </cell>
          <cell r="AU71">
            <v>0</v>
          </cell>
          <cell r="AV71">
            <v>0</v>
          </cell>
          <cell r="AX71">
            <v>-54242748897</v>
          </cell>
          <cell r="AY71">
            <v>-8.8544528321369415E-2</v>
          </cell>
        </row>
        <row r="73">
          <cell r="F73" t="str">
            <v>Una tantum</v>
          </cell>
          <cell r="H73">
            <v>12746558484</v>
          </cell>
          <cell r="J73">
            <v>577931.05955430621</v>
          </cell>
          <cell r="L73">
            <v>25412</v>
          </cell>
          <cell r="M73">
            <v>501596.03667558637</v>
          </cell>
          <cell r="S73">
            <v>12365423614</v>
          </cell>
          <cell r="U73">
            <v>552689.9163730361</v>
          </cell>
          <cell r="W73">
            <v>23531</v>
          </cell>
          <cell r="X73">
            <v>525495.03268029413</v>
          </cell>
          <cell r="Z73">
            <v>1.0216656171169229E-2</v>
          </cell>
          <cell r="AB73">
            <v>1.2207862504591667E-2</v>
          </cell>
          <cell r="AD73">
            <v>7035631</v>
          </cell>
          <cell r="AF73">
            <v>352.35706654201863</v>
          </cell>
          <cell r="AH73">
            <v>112</v>
          </cell>
          <cell r="AI73">
            <v>62818.133928571428</v>
          </cell>
          <cell r="AK73">
            <v>6.3726804276509806E-6</v>
          </cell>
          <cell r="AM73">
            <v>7.7317690323731567E-6</v>
          </cell>
          <cell r="AO73" t="str">
            <v>Non Sign.</v>
          </cell>
          <cell r="AP73" t="str">
            <v>Non Sign.</v>
          </cell>
          <cell r="AR73" t="str">
            <v>Non Sign.</v>
          </cell>
          <cell r="AS73" t="str">
            <v>Non Sign.</v>
          </cell>
          <cell r="AU73" t="str">
            <v>Non Sign.</v>
          </cell>
          <cell r="AV73" t="str">
            <v>Non Sign.</v>
          </cell>
          <cell r="AX73">
            <v>-12358387983</v>
          </cell>
          <cell r="AY73" t="str">
            <v>Non Sign.</v>
          </cell>
        </row>
        <row r="75">
          <cell r="E75" t="str">
            <v>Contr.</v>
          </cell>
          <cell r="F75" t="str">
            <v>.Oneri sociali obbligatori</v>
          </cell>
        </row>
        <row r="76">
          <cell r="F76" t="str">
            <v>SSN/Varie/Inpdap</v>
          </cell>
          <cell r="H76">
            <v>274071481</v>
          </cell>
          <cell r="J76">
            <v>12426.446056539186</v>
          </cell>
          <cell r="S76">
            <v>163637666</v>
          </cell>
          <cell r="U76">
            <v>14628.029052659809</v>
          </cell>
          <cell r="Z76">
            <v>2.7040396226811052E-4</v>
          </cell>
          <cell r="AB76">
            <v>1.651220110819065E-3</v>
          </cell>
          <cell r="AD76">
            <v>76832757</v>
          </cell>
          <cell r="AF76">
            <v>7695.8455811158228</v>
          </cell>
          <cell r="AO76">
            <v>-0.38068812707185673</v>
          </cell>
          <cell r="AP76">
            <v>-0.47389729994305074</v>
          </cell>
          <cell r="AX76">
            <v>-86804909</v>
          </cell>
          <cell r="AY76">
            <v>-0.53047022193533366</v>
          </cell>
        </row>
        <row r="77">
          <cell r="F77" t="str">
            <v>F.do Gar. TFR</v>
          </cell>
          <cell r="H77">
            <v>2369784203</v>
          </cell>
          <cell r="J77">
            <v>107446.40579447303</v>
          </cell>
          <cell r="S77">
            <v>1218145793</v>
          </cell>
          <cell r="U77">
            <v>108893.46252579354</v>
          </cell>
          <cell r="Z77">
            <v>2.012931723478808E-3</v>
          </cell>
          <cell r="AB77">
            <v>1.2291955027708827E-2</v>
          </cell>
          <cell r="AD77">
            <v>1070771788</v>
          </cell>
          <cell r="AF77">
            <v>107252.3576508297</v>
          </cell>
          <cell r="AO77">
            <v>-1.8059993929858804E-3</v>
          </cell>
          <cell r="AP77">
            <v>-1.5070738287664562E-2</v>
          </cell>
          <cell r="AX77">
            <v>-147374005</v>
          </cell>
          <cell r="AY77">
            <v>-0.12098223861780394</v>
          </cell>
        </row>
        <row r="78">
          <cell r="F78" t="str">
            <v>TBC/DS/ENAOLI</v>
          </cell>
          <cell r="H78">
            <v>6043005424</v>
          </cell>
          <cell r="J78">
            <v>273990.86051098368</v>
          </cell>
          <cell r="S78">
            <v>3106300097</v>
          </cell>
          <cell r="U78">
            <v>277680.86147840793</v>
          </cell>
          <cell r="Z78">
            <v>5.1330227004253168E-3</v>
          </cell>
          <cell r="AB78">
            <v>3.1344771138483558E-2</v>
          </cell>
          <cell r="AD78">
            <v>406959432</v>
          </cell>
          <cell r="AF78">
            <v>40762.521985910324</v>
          </cell>
          <cell r="AO78">
            <v>-0.85122670913223319</v>
          </cell>
          <cell r="AP78">
            <v>-0.85320370381708877</v>
          </cell>
          <cell r="AX78">
            <v>-2699340665</v>
          </cell>
          <cell r="AY78">
            <v>-0.86898901609891688</v>
          </cell>
        </row>
        <row r="79">
          <cell r="F79" t="str">
            <v>CUAAF</v>
          </cell>
          <cell r="H79">
            <v>73466253173</v>
          </cell>
          <cell r="J79">
            <v>3330972.0102922171</v>
          </cell>
          <cell r="S79">
            <v>37763103708</v>
          </cell>
          <cell r="U79">
            <v>3375749.5548685552</v>
          </cell>
          <cell r="Z79">
            <v>6.2401848668415832E-2</v>
          </cell>
          <cell r="AB79">
            <v>0.38105650009451736</v>
          </cell>
          <cell r="AD79">
            <v>33196076671</v>
          </cell>
          <cell r="AF79">
            <v>3325038.5634202533</v>
          </cell>
          <cell r="AO79">
            <v>-1.7812959261231589E-3</v>
          </cell>
          <cell r="AP79">
            <v>-1.5022142674999598E-2</v>
          </cell>
          <cell r="AX79">
            <v>-4567027037</v>
          </cell>
          <cell r="AY79">
            <v>-0.12093886859285057</v>
          </cell>
        </row>
        <row r="80">
          <cell r="F80" t="str">
            <v>Gescal</v>
          </cell>
          <cell r="H80">
            <v>4147177345</v>
          </cell>
          <cell r="J80">
            <v>188033.7033846433</v>
          </cell>
          <cell r="S80">
            <v>2131783132</v>
          </cell>
          <cell r="U80">
            <v>190566.0619045136</v>
          </cell>
          <cell r="Z80">
            <v>3.5226767753404795E-3</v>
          </cell>
          <cell r="AB80">
            <v>2.1511203780328017E-2</v>
          </cell>
          <cell r="AD80">
            <v>0</v>
          </cell>
          <cell r="AF80">
            <v>0</v>
          </cell>
          <cell r="AO80">
            <v>-1</v>
          </cell>
          <cell r="AP80">
            <v>-1</v>
          </cell>
          <cell r="AX80">
            <v>-2131783132</v>
          </cell>
          <cell r="AY80">
            <v>-1</v>
          </cell>
        </row>
        <row r="81">
          <cell r="F81" t="str">
            <v>Lav. Straord.</v>
          </cell>
          <cell r="H81">
            <v>91149535</v>
          </cell>
          <cell r="J81">
            <v>4132.734918727755</v>
          </cell>
          <cell r="S81">
            <v>40448367</v>
          </cell>
          <cell r="U81">
            <v>3615.7927576933675</v>
          </cell>
          <cell r="Z81">
            <v>6.683912678193959E-5</v>
          </cell>
          <cell r="AB81">
            <v>4.0815271124797274E-4</v>
          </cell>
          <cell r="AD81">
            <v>45451471</v>
          </cell>
          <cell r="AF81">
            <v>4552.5829855430538</v>
          </cell>
          <cell r="AO81">
            <v>0.10159085329008889</v>
          </cell>
          <cell r="AP81">
            <v>0.25908294269810295</v>
          </cell>
          <cell r="AX81">
            <v>5003104</v>
          </cell>
          <cell r="AY81">
            <v>0.12369112453909449</v>
          </cell>
        </row>
        <row r="82">
          <cell r="F82" t="str">
            <v>FPE</v>
          </cell>
          <cell r="H82">
            <v>285965051411</v>
          </cell>
          <cell r="J82">
            <v>12965702.496474802</v>
          </cell>
          <cell r="S82">
            <v>145773238295</v>
          </cell>
          <cell r="U82">
            <v>13031077.850252161</v>
          </cell>
          <cell r="Z82">
            <v>0.2408837903348087</v>
          </cell>
          <cell r="AB82">
            <v>1.470955364835892</v>
          </cell>
          <cell r="AD82">
            <v>129095496179</v>
          </cell>
          <cell r="AF82">
            <v>12930669.711762547</v>
          </cell>
          <cell r="AO82">
            <v>-2.7019580868664801E-3</v>
          </cell>
          <cell r="AP82">
            <v>-7.7052826821743178E-3</v>
          </cell>
          <cell r="AX82">
            <v>-16677742116</v>
          </cell>
          <cell r="AY82">
            <v>-0.11440880583478157</v>
          </cell>
        </row>
        <row r="83">
          <cell r="F83" t="str">
            <v>Inail</v>
          </cell>
          <cell r="H83">
            <v>26737141920</v>
          </cell>
          <cell r="J83">
            <v>1212266.4151798871</v>
          </cell>
          <cell r="S83">
            <v>14143347261</v>
          </cell>
          <cell r="U83">
            <v>1264313.4046886524</v>
          </cell>
          <cell r="Z83">
            <v>2.3371252063129695E-2</v>
          </cell>
          <cell r="AB83">
            <v>0.14271640510725042</v>
          </cell>
          <cell r="AD83">
            <v>11741279220</v>
          </cell>
          <cell r="AF83">
            <v>1176048.8017094589</v>
          </cell>
          <cell r="AO83">
            <v>-2.9875952197400323E-2</v>
          </cell>
          <cell r="AP83">
            <v>-6.9812281236493995E-2</v>
          </cell>
          <cell r="AX83">
            <v>-2402068041</v>
          </cell>
          <cell r="AY83">
            <v>-0.16983730913711317</v>
          </cell>
        </row>
        <row r="84">
          <cell r="F84" t="str">
            <v>Contibuto 13° / 14°</v>
          </cell>
          <cell r="H84">
            <v>0</v>
          </cell>
          <cell r="J84">
            <v>0</v>
          </cell>
          <cell r="U84">
            <v>0</v>
          </cell>
          <cell r="Z84">
            <v>0</v>
          </cell>
          <cell r="AB84">
            <v>0</v>
          </cell>
          <cell r="AD84">
            <v>10186781855</v>
          </cell>
          <cell r="AF84">
            <v>1020344.7485893626</v>
          </cell>
          <cell r="AO84">
            <v>0</v>
          </cell>
          <cell r="AP84">
            <v>0</v>
          </cell>
          <cell r="AX84">
            <v>10186781855</v>
          </cell>
          <cell r="AY84">
            <v>0</v>
          </cell>
        </row>
        <row r="85">
          <cell r="F85" t="str">
            <v>13°/14°</v>
          </cell>
          <cell r="H85">
            <v>46800782496</v>
          </cell>
          <cell r="J85">
            <v>2121955.1810659473</v>
          </cell>
          <cell r="S85">
            <v>23601759776</v>
          </cell>
          <cell r="U85">
            <v>2109827.377379152</v>
          </cell>
          <cell r="Z85">
            <v>3.9000857907191808E-2</v>
          </cell>
          <cell r="AB85">
            <v>0.23815849581264295</v>
          </cell>
          <cell r="AD85">
            <v>20373563710</v>
          </cell>
          <cell r="AF85">
            <v>2040689.4971787252</v>
          </cell>
        </row>
        <row r="86">
          <cell r="F86" t="str">
            <v>Totale</v>
          </cell>
          <cell r="H86">
            <v>399093634492</v>
          </cell>
          <cell r="J86">
            <v>18094971.072612274</v>
          </cell>
          <cell r="S86">
            <v>204340004319</v>
          </cell>
          <cell r="U86">
            <v>18266525.017528437</v>
          </cell>
          <cell r="Z86">
            <v>0.3376627653546489</v>
          </cell>
          <cell r="AB86">
            <v>2.0619355728062474</v>
          </cell>
          <cell r="AD86">
            <v>185819649373</v>
          </cell>
          <cell r="AF86">
            <v>18612365.133685019</v>
          </cell>
          <cell r="AO86">
            <v>2.8593251627566763E-2</v>
          </cell>
          <cell r="AP86">
            <v>1.8932999890494545E-2</v>
          </cell>
          <cell r="AX86">
            <v>-18520354946</v>
          </cell>
          <cell r="AY86">
            <v>-9.0634993415618398E-2</v>
          </cell>
        </row>
        <row r="88">
          <cell r="F88" t="str">
            <v>Imponibile TFR</v>
          </cell>
          <cell r="H88">
            <v>1082065691002</v>
          </cell>
          <cell r="J88">
            <v>49061036.52159325</v>
          </cell>
          <cell r="S88">
            <v>547075220430</v>
          </cell>
          <cell r="U88">
            <v>48904585.44208464</v>
          </cell>
          <cell r="Z88">
            <v>0.90401746052141785</v>
          </cell>
          <cell r="AB88">
            <v>5.5203769901288435</v>
          </cell>
          <cell r="AD88">
            <v>493073025748</v>
          </cell>
          <cell r="AF88">
            <v>49387969.591799945</v>
          </cell>
        </row>
        <row r="89">
          <cell r="E89" t="str">
            <v>TFR</v>
          </cell>
          <cell r="F89" t="str">
            <v>Accantonamento</v>
          </cell>
          <cell r="H89">
            <v>80153014148.296295</v>
          </cell>
          <cell r="J89">
            <v>4014207.2459164783</v>
          </cell>
          <cell r="AD89">
            <v>36523927833.185188</v>
          </cell>
          <cell r="AF89">
            <v>3658368.1179111074</v>
          </cell>
          <cell r="AO89">
            <v>-8.8644931914602682E-2</v>
          </cell>
          <cell r="AP89">
            <v>0</v>
          </cell>
          <cell r="AX89">
            <v>36523927833.185188</v>
          </cell>
          <cell r="AY89">
            <v>0</v>
          </cell>
        </row>
        <row r="90">
          <cell r="F90" t="str">
            <v>TFR Maturato al 31/12 AP</v>
          </cell>
          <cell r="H90">
            <v>1141928163468</v>
          </cell>
          <cell r="J90">
            <v>51775210.875654601</v>
          </cell>
          <cell r="S90">
            <v>1141928163468</v>
          </cell>
          <cell r="U90">
            <v>102080155.25753319</v>
          </cell>
          <cell r="Z90">
            <v>1.8869854818590102</v>
          </cell>
          <cell r="AB90">
            <v>11.522865087974562</v>
          </cell>
          <cell r="AD90">
            <v>1044625791842</v>
          </cell>
          <cell r="AF90">
            <v>104633480.53574173</v>
          </cell>
          <cell r="AO90">
            <v>1.0209184813758392</v>
          </cell>
          <cell r="AP90">
            <v>2.5012944697888395E-2</v>
          </cell>
          <cell r="AX90">
            <v>-97302371626</v>
          </cell>
          <cell r="AY90">
            <v>-8.5208837770053544E-2</v>
          </cell>
        </row>
        <row r="91">
          <cell r="F91" t="str">
            <v>Rivalutazione</v>
          </cell>
          <cell r="H91">
            <v>29995723645.993671</v>
          </cell>
          <cell r="J91">
            <v>1502239.8407061705</v>
          </cell>
          <cell r="AD91">
            <v>27439822896.046837</v>
          </cell>
          <cell r="AF91">
            <v>2748471.4596554539</v>
          </cell>
          <cell r="AO91">
            <v>0.82958232445989233</v>
          </cell>
          <cell r="AP91">
            <v>0</v>
          </cell>
          <cell r="AX91">
            <v>27439822896.046837</v>
          </cell>
          <cell r="AY91">
            <v>0</v>
          </cell>
        </row>
        <row r="92">
          <cell r="F92" t="str">
            <v>Totale</v>
          </cell>
          <cell r="H92">
            <v>110148737794.28996</v>
          </cell>
          <cell r="J92">
            <v>5516447.0866226489</v>
          </cell>
          <cell r="Z92">
            <v>0</v>
          </cell>
          <cell r="AB92">
            <v>0</v>
          </cell>
          <cell r="AD92">
            <v>63963750729.232025</v>
          </cell>
          <cell r="AF92">
            <v>6406839.5775665613</v>
          </cell>
          <cell r="AO92">
            <v>0.16140687601320583</v>
          </cell>
          <cell r="AP92">
            <v>0</v>
          </cell>
          <cell r="AX92">
            <v>63963750729.232025</v>
          </cell>
          <cell r="AY92">
            <v>0</v>
          </cell>
        </row>
        <row r="93">
          <cell r="H93">
            <v>509242372286.28998</v>
          </cell>
          <cell r="J93">
            <v>25503774.779788151</v>
          </cell>
          <cell r="Z93">
            <v>0</v>
          </cell>
          <cell r="AB93">
            <v>0</v>
          </cell>
          <cell r="AD93">
            <v>249783400102.23203</v>
          </cell>
          <cell r="AF93">
            <v>25019204.711251583</v>
          </cell>
          <cell r="AO93">
            <v>-1.8999935214319422E-2</v>
          </cell>
          <cell r="AP93">
            <v>0</v>
          </cell>
          <cell r="AX93">
            <v>249783400102.23203</v>
          </cell>
          <cell r="AY93">
            <v>0</v>
          </cell>
        </row>
        <row r="95">
          <cell r="F95" t="str">
            <v>Assitalia</v>
          </cell>
          <cell r="H95">
            <v>5571715123</v>
          </cell>
          <cell r="J95">
            <v>252622.48069642493</v>
          </cell>
          <cell r="S95">
            <v>3039998492</v>
          </cell>
          <cell r="U95">
            <v>271753.97540208133</v>
          </cell>
          <cell r="Z95">
            <v>5.0234622481469563E-3</v>
          </cell>
          <cell r="AB95">
            <v>3.0675740919269955E-2</v>
          </cell>
          <cell r="AD95">
            <v>2291983030</v>
          </cell>
          <cell r="AF95">
            <v>229573.27267870857</v>
          </cell>
          <cell r="AO95">
            <v>-9.1239734303038805E-2</v>
          </cell>
          <cell r="AP95">
            <v>-0.15521650662502029</v>
          </cell>
          <cell r="AX95">
            <v>-748015462</v>
          </cell>
          <cell r="AY95">
            <v>-0.24605783982079685</v>
          </cell>
        </row>
        <row r="96">
          <cell r="F96" t="str">
            <v>Premi</v>
          </cell>
          <cell r="H96">
            <v>3524313873</v>
          </cell>
          <cell r="J96">
            <v>159792.97105030491</v>
          </cell>
          <cell r="S96">
            <v>1148579148</v>
          </cell>
          <cell r="U96">
            <v>102674.70538368134</v>
          </cell>
          <cell r="Z96">
            <v>1.8979759378731941E-3</v>
          </cell>
          <cell r="AB96">
            <v>1.1589978239148358E-2</v>
          </cell>
          <cell r="AD96">
            <v>1468719907</v>
          </cell>
          <cell r="AF96">
            <v>147112.27408099899</v>
          </cell>
          <cell r="AO96">
            <v>-7.9357038585344736E-2</v>
          </cell>
          <cell r="AP96">
            <v>0.43279957348073733</v>
          </cell>
          <cell r="AX96">
            <v>320140759</v>
          </cell>
          <cell r="AY96">
            <v>0.2787276432429191</v>
          </cell>
        </row>
        <row r="97">
          <cell r="F97" t="str">
            <v>Controvalore EE</v>
          </cell>
          <cell r="H97">
            <v>20928120303</v>
          </cell>
          <cell r="J97">
            <v>948884.41898846102</v>
          </cell>
          <cell r="S97">
            <v>10424469200</v>
          </cell>
          <cell r="U97">
            <v>931872.48415140156</v>
          </cell>
          <cell r="Z97">
            <v>1.7225971532873609E-2</v>
          </cell>
          <cell r="AB97">
            <v>0.1051902878378498</v>
          </cell>
          <cell r="AD97">
            <v>9270058961</v>
          </cell>
          <cell r="AF97">
            <v>928522.48282194266</v>
          </cell>
          <cell r="AO97">
            <v>-2.1458816014941838E-2</v>
          </cell>
          <cell r="AP97">
            <v>-3.5949138819240264E-3</v>
          </cell>
          <cell r="AX97">
            <v>-1154410239</v>
          </cell>
          <cell r="AY97">
            <v>-0.11074043357526539</v>
          </cell>
        </row>
        <row r="98">
          <cell r="F98" t="str">
            <v>Rimborsi da terzi</v>
          </cell>
          <cell r="H98">
            <v>-3708595988</v>
          </cell>
          <cell r="J98">
            <v>-168148.35247443948</v>
          </cell>
          <cell r="S98">
            <v>-1842192550</v>
          </cell>
          <cell r="U98">
            <v>-164678.74909676026</v>
          </cell>
          <cell r="Z98">
            <v>-3.0441412234564276E-3</v>
          </cell>
          <cell r="AB98">
            <v>-1.8589029414297905E-2</v>
          </cell>
          <cell r="AD98">
            <v>-1697362483</v>
          </cell>
          <cell r="AF98">
            <v>-170013.93773162834</v>
          </cell>
          <cell r="AO98">
            <v>1.1094876814046955E-2</v>
          </cell>
          <cell r="AP98">
            <v>3.2397553807827842E-2</v>
          </cell>
          <cell r="AX98">
            <v>144830067</v>
          </cell>
          <cell r="AY98">
            <v>-7.8618311098913082E-2</v>
          </cell>
        </row>
        <row r="99">
          <cell r="F99" t="str">
            <v>Rimborsi Pie' di lista</v>
          </cell>
          <cell r="H99">
            <v>2710486027</v>
          </cell>
          <cell r="J99">
            <v>122893.88256897371</v>
          </cell>
          <cell r="S99">
            <v>1379187299</v>
          </cell>
          <cell r="U99">
            <v>123289.41356833706</v>
          </cell>
          <cell r="Z99">
            <v>2.2790456468589158E-3</v>
          </cell>
          <cell r="AB99">
            <v>1.3916978042787695E-2</v>
          </cell>
          <cell r="AD99">
            <v>1172976088</v>
          </cell>
          <cell r="AF99">
            <v>117489.50833027279</v>
          </cell>
          <cell r="AO99">
            <v>-4.3975941891718995E-2</v>
          </cell>
          <cell r="AP99">
            <v>-4.7043010995015296E-2</v>
          </cell>
          <cell r="AX99">
            <v>-206211211</v>
          </cell>
          <cell r="AY99">
            <v>-0.14951646607354668</v>
          </cell>
        </row>
        <row r="100">
          <cell r="F100" t="str">
            <v>Mensilità Aggiuntive</v>
          </cell>
          <cell r="H100">
            <v>4758249081.2975388</v>
          </cell>
        </row>
        <row r="102">
          <cell r="E102" t="str">
            <v>Forza Media</v>
          </cell>
          <cell r="F102" t="str">
            <v>Valore Medio</v>
          </cell>
          <cell r="J102">
            <v>22055.5</v>
          </cell>
          <cell r="U102">
            <v>22373.166666666668</v>
          </cell>
          <cell r="AF102">
            <v>19967.333333333332</v>
          </cell>
          <cell r="AO102">
            <v>-9.4677820347154579E-2</v>
          </cell>
          <cell r="AP102">
            <v>-0.10753208829028832</v>
          </cell>
        </row>
      </sheetData>
      <sheetData sheetId="31" refreshError="1">
        <row r="1">
          <cell r="F1" t="str">
            <v>Voci Economiche</v>
          </cell>
          <cell r="G1" t="str">
            <v>B</v>
          </cell>
          <cell r="H1" t="str">
            <v>Importo TotaleAnno 1998</v>
          </cell>
          <cell r="I1" t="str">
            <v>D</v>
          </cell>
          <cell r="J1" t="str">
            <v>Media AnnualeAnno 1998</v>
          </cell>
          <cell r="L1" t="str">
            <v>Esecutori Mensili - AnnualiAnno 1999</v>
          </cell>
          <cell r="R1" t="str">
            <v>F</v>
          </cell>
          <cell r="S1" t="str">
            <v>Gen. - Giu . '98Importo Totale</v>
          </cell>
          <cell r="T1" t="str">
            <v>H</v>
          </cell>
          <cell r="U1" t="str">
            <v>Media AnnualeGen. - Giu . '98</v>
          </cell>
          <cell r="W1" t="str">
            <v>Esecutori Mensili - AnnualiGen. - Giu . '98</v>
          </cell>
          <cell r="AC1" t="str">
            <v>L</v>
          </cell>
          <cell r="AD1" t="str">
            <v>Importo TotaleGen. - Giu . '99</v>
          </cell>
          <cell r="AE1" t="str">
            <v>N</v>
          </cell>
          <cell r="AF1" t="str">
            <v>Media AnnualeGen. - Giu . '99</v>
          </cell>
          <cell r="AH1" t="str">
            <v>Esecutori Mensili - Annuali</v>
          </cell>
          <cell r="AK1" t="str">
            <v>Q</v>
          </cell>
          <cell r="AL1" t="str">
            <v>R</v>
          </cell>
          <cell r="AM1" t="str">
            <v>S</v>
          </cell>
          <cell r="AN1" t="str">
            <v>T</v>
          </cell>
          <cell r="AO1" t="str">
            <v>U</v>
          </cell>
          <cell r="AP1" t="str">
            <v>Media AnnualeVar.% risp. Gen. - Giu . '98</v>
          </cell>
          <cell r="AQ1" t="str">
            <v>Z</v>
          </cell>
          <cell r="AR1" t="str">
            <v>EsecutoriVar.% risp. Anno '98</v>
          </cell>
          <cell r="AS1" t="str">
            <v>EsecutoriVar.% risp. Gen. - Giu . '98</v>
          </cell>
          <cell r="AT1" t="str">
            <v>Z</v>
          </cell>
          <cell r="AU1" t="str">
            <v>Media Esec.Var.% risp. Anno '98</v>
          </cell>
          <cell r="AV1" t="str">
            <v>Media Esec.Var.% risp. Gen. - Giu . '98</v>
          </cell>
          <cell r="AX1" t="str">
            <v>Importo TotaleVar. risp. Gen. - Giu . '98</v>
          </cell>
          <cell r="AY1" t="str">
            <v>Var.% risp. Gen. - Giu . '98</v>
          </cell>
        </row>
        <row r="2">
          <cell r="H2" t="str">
            <v>UNITOPER</v>
          </cell>
          <cell r="S2" t="str">
            <v>UNITOPER</v>
          </cell>
          <cell r="AD2" t="str">
            <v>UNITOPER</v>
          </cell>
        </row>
        <row r="3">
          <cell r="H3" t="str">
            <v>0xxXXXXXXX</v>
          </cell>
          <cell r="S3" t="str">
            <v>0xxXXXXXXX</v>
          </cell>
          <cell r="AD3" t="str">
            <v>0xxXXXXXXX</v>
          </cell>
        </row>
        <row r="4">
          <cell r="H4">
            <v>12</v>
          </cell>
          <cell r="S4">
            <v>6</v>
          </cell>
          <cell r="AD4">
            <v>6</v>
          </cell>
        </row>
        <row r="5">
          <cell r="E5" t="str">
            <v>RETRIBUZIONE, COMPENSI VARIABILI, TRATTENUTE E RIMBORSI (TOTALE LORDO PAGATO)</v>
          </cell>
        </row>
        <row r="6">
          <cell r="E6" t="str">
            <v>DIREZIONE DISTRIBUZIONE SICILIA</v>
          </cell>
        </row>
        <row r="7">
          <cell r="E7" t="str">
            <v>OPERAI CFL</v>
          </cell>
        </row>
        <row r="8">
          <cell r="AD8" t="str">
            <v>Gen. - Giu . '99</v>
          </cell>
        </row>
        <row r="9">
          <cell r="H9" t="str">
            <v>Anno 1998</v>
          </cell>
          <cell r="L9" t="str">
            <v>Anno 1999</v>
          </cell>
          <cell r="S9" t="str">
            <v>Gen. - Giu . '98</v>
          </cell>
          <cell r="W9" t="str">
            <v>Gen. - Giu . '98</v>
          </cell>
          <cell r="AO9" t="str">
            <v>Media Annuale</v>
          </cell>
          <cell r="AR9" t="str">
            <v>Esecutori</v>
          </cell>
          <cell r="AU9" t="str">
            <v>Media Esec.</v>
          </cell>
          <cell r="AX9" t="str">
            <v>Importo Totale</v>
          </cell>
        </row>
        <row r="10">
          <cell r="H10" t="str">
            <v>Importo Totale</v>
          </cell>
          <cell r="J10" t="str">
            <v>Media Annuale</v>
          </cell>
          <cell r="L10" t="str">
            <v>Esecutori Mensili - Annuali</v>
          </cell>
          <cell r="M10" t="str">
            <v>Media Annuale Esecutori</v>
          </cell>
          <cell r="O10" t="str">
            <v>% sul tot. (D)</v>
          </cell>
          <cell r="Q10" t="str">
            <v>% sul tot. (A-B-C)</v>
          </cell>
          <cell r="S10" t="str">
            <v>Importo Totale</v>
          </cell>
          <cell r="U10" t="str">
            <v>Media Annuale</v>
          </cell>
          <cell r="W10" t="str">
            <v>Esecutori Mensili - Annuali</v>
          </cell>
          <cell r="X10" t="str">
            <v>Media Annuale Esecutori</v>
          </cell>
          <cell r="Z10" t="str">
            <v>% sul tot. (D)</v>
          </cell>
          <cell r="AB10" t="str">
            <v>% sul tot. (A-B-C)</v>
          </cell>
          <cell r="AD10" t="str">
            <v>Importo Totale</v>
          </cell>
          <cell r="AF10" t="str">
            <v>Media Annuale</v>
          </cell>
          <cell r="AH10" t="str">
            <v>Esecutori Mensili - Annuali</v>
          </cell>
          <cell r="AI10" t="str">
            <v>Media Annuale Esecutori</v>
          </cell>
          <cell r="AK10" t="str">
            <v>% sul tot. (D)</v>
          </cell>
          <cell r="AM10" t="str">
            <v>% sul tot. (A-B-C)</v>
          </cell>
          <cell r="AO10" t="str">
            <v>Var.% risp. Anno '98</v>
          </cell>
          <cell r="AP10" t="str">
            <v>Var.% risp. Gen. - Giu . '98</v>
          </cell>
          <cell r="AQ10" t="str">
            <v xml:space="preserve"> </v>
          </cell>
          <cell r="AR10" t="str">
            <v>Var.% risp. Anno '98</v>
          </cell>
          <cell r="AS10" t="str">
            <v>Var.% risp. Gen. - Giu . '98</v>
          </cell>
          <cell r="AT10" t="str">
            <v xml:space="preserve"> </v>
          </cell>
          <cell r="AU10" t="str">
            <v>Var.% risp. Anno '98</v>
          </cell>
          <cell r="AV10" t="str">
            <v>Var.% risp. Gen. - Giu . '98</v>
          </cell>
          <cell r="AX10" t="str">
            <v>Var. risp. Gen. - Giu . '98</v>
          </cell>
          <cell r="AY10" t="str">
            <v>Var.% risp. Gen. - Giu . '98</v>
          </cell>
        </row>
        <row r="11">
          <cell r="H11" t="str">
            <v>Dati L/mil.</v>
          </cell>
          <cell r="J11" t="str">
            <v>Dati L/000</v>
          </cell>
          <cell r="L11" t="str">
            <v>Dati L/mil.</v>
          </cell>
          <cell r="S11" t="str">
            <v>Dati L/mil.</v>
          </cell>
          <cell r="U11" t="str">
            <v>Dati L/000</v>
          </cell>
          <cell r="X11" t="str">
            <v>Dati L/000</v>
          </cell>
          <cell r="AD11" t="str">
            <v>Dati L/mil.</v>
          </cell>
          <cell r="AF11" t="str">
            <v>Dati L/000</v>
          </cell>
          <cell r="AI11" t="str">
            <v>Dati L/000</v>
          </cell>
          <cell r="AX11" t="str">
            <v>Dati L/milioni</v>
          </cell>
        </row>
        <row r="12">
          <cell r="E12" t="str">
            <v>Retribuzione (2)</v>
          </cell>
          <cell r="F12" t="str">
            <v>Minimo</v>
          </cell>
          <cell r="H12">
            <v>2463162592</v>
          </cell>
          <cell r="J12">
            <v>10153882.206801785</v>
          </cell>
          <cell r="L12">
            <v>242.58333333333334</v>
          </cell>
          <cell r="M12">
            <v>10153882.206801785</v>
          </cell>
          <cell r="O12">
            <v>0.34309971144654572</v>
          </cell>
          <cell r="Q12">
            <v>0.3991802000279317</v>
          </cell>
          <cell r="S12">
            <v>1347476832</v>
          </cell>
          <cell r="U12">
            <v>9871625.1428571437</v>
          </cell>
          <cell r="W12">
            <v>273</v>
          </cell>
          <cell r="X12">
            <v>4935812.5714285718</v>
          </cell>
          <cell r="Z12">
            <v>0.34067113672233085</v>
          </cell>
          <cell r="AB12">
            <v>0.39902970452385911</v>
          </cell>
          <cell r="AD12">
            <v>966444356</v>
          </cell>
          <cell r="AF12">
            <v>10263125.904424777</v>
          </cell>
          <cell r="AH12">
            <v>188.33333333333334</v>
          </cell>
          <cell r="AI12">
            <v>5131562.9522123896</v>
          </cell>
          <cell r="AK12">
            <v>0.32857437805020684</v>
          </cell>
          <cell r="AM12">
            <v>0.38968045714908151</v>
          </cell>
          <cell r="AO12">
            <v>1.0758810807339579E-2</v>
          </cell>
          <cell r="AP12">
            <v>3.9659200577618528E-2</v>
          </cell>
          <cell r="AR12">
            <v>-0.22363448986602541</v>
          </cell>
          <cell r="AS12">
            <v>-0.31013431013431009</v>
          </cell>
          <cell r="AU12">
            <v>-0.49462059459633012</v>
          </cell>
          <cell r="AV12">
            <v>3.9659200577618715E-2</v>
          </cell>
          <cell r="AX12">
            <v>-381032476</v>
          </cell>
          <cell r="AY12">
            <v>-0.28277478836830938</v>
          </cell>
        </row>
        <row r="13">
          <cell r="F13" t="str">
            <v>Livello di Funzione</v>
          </cell>
          <cell r="H13">
            <v>0</v>
          </cell>
          <cell r="J13">
            <v>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S13">
            <v>0</v>
          </cell>
          <cell r="U13">
            <v>0</v>
          </cell>
          <cell r="W13">
            <v>0</v>
          </cell>
          <cell r="X13">
            <v>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I13">
            <v>0</v>
          </cell>
          <cell r="AK13">
            <v>0</v>
          </cell>
          <cell r="AM13">
            <v>0</v>
          </cell>
          <cell r="AO13">
            <v>0</v>
          </cell>
          <cell r="AP13">
            <v>0</v>
          </cell>
          <cell r="AR13">
            <v>0</v>
          </cell>
          <cell r="AS13">
            <v>0</v>
          </cell>
          <cell r="AU13">
            <v>0</v>
          </cell>
          <cell r="AV13">
            <v>0</v>
          </cell>
          <cell r="AX13">
            <v>0</v>
          </cell>
          <cell r="AY13">
            <v>0</v>
          </cell>
        </row>
        <row r="14">
          <cell r="F14" t="str">
            <v>Suppl. min. e Aum. Bien.</v>
          </cell>
          <cell r="H14">
            <v>0</v>
          </cell>
          <cell r="J14">
            <v>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  <cell r="X14">
            <v>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I14">
            <v>0</v>
          </cell>
          <cell r="AK14">
            <v>0</v>
          </cell>
          <cell r="AM14">
            <v>0</v>
          </cell>
          <cell r="AO14">
            <v>0</v>
          </cell>
          <cell r="AP14">
            <v>0</v>
          </cell>
          <cell r="AR14">
            <v>0</v>
          </cell>
          <cell r="AS14">
            <v>0</v>
          </cell>
          <cell r="AU14">
            <v>0</v>
          </cell>
          <cell r="AV14">
            <v>0</v>
          </cell>
          <cell r="AX14">
            <v>0</v>
          </cell>
          <cell r="AY14">
            <v>0</v>
          </cell>
        </row>
        <row r="15">
          <cell r="F15" t="str">
            <v>Altri elementi base</v>
          </cell>
          <cell r="H15">
            <v>113612979</v>
          </cell>
          <cell r="J15">
            <v>468346.18619031255</v>
          </cell>
          <cell r="L15">
            <v>242.83333333333334</v>
          </cell>
          <cell r="M15">
            <v>467864.01784488675</v>
          </cell>
          <cell r="O15">
            <v>1.5825419092546228E-2</v>
          </cell>
          <cell r="Q15">
            <v>1.8412122622471688E-2</v>
          </cell>
          <cell r="S15">
            <v>70055628</v>
          </cell>
          <cell r="U15">
            <v>513228.04395604396</v>
          </cell>
          <cell r="W15">
            <v>273.16666666666669</v>
          </cell>
          <cell r="X15">
            <v>256457.45454545453</v>
          </cell>
          <cell r="Z15">
            <v>1.7711570141902628E-2</v>
          </cell>
          <cell r="AB15">
            <v>2.0745645399766983E-2</v>
          </cell>
          <cell r="AD15">
            <v>37337538</v>
          </cell>
          <cell r="AF15">
            <v>396504.82831858407</v>
          </cell>
          <cell r="AH15">
            <v>188.5</v>
          </cell>
          <cell r="AI15">
            <v>198077.12466843502</v>
          </cell>
          <cell r="AK15">
            <v>1.2694117617958302E-2</v>
          </cell>
          <cell r="AM15">
            <v>1.5054885246452002E-2</v>
          </cell>
          <cell r="AO15">
            <v>-0.15339370745411757</v>
          </cell>
          <cell r="AP15">
            <v>-0.2274295354901861</v>
          </cell>
          <cell r="AR15">
            <v>-0.22374742621825672</v>
          </cell>
          <cell r="AS15">
            <v>-0.30994508846857843</v>
          </cell>
          <cell r="AU15">
            <v>-0.57663526769843521</v>
          </cell>
          <cell r="AV15">
            <v>-0.22764138394999228</v>
          </cell>
          <cell r="AX15">
            <v>-32718090</v>
          </cell>
          <cell r="AY15">
            <v>-0.46703014353108074</v>
          </cell>
        </row>
        <row r="16">
          <cell r="F16" t="str">
            <v>13°</v>
          </cell>
          <cell r="H16">
            <v>341878282</v>
          </cell>
          <cell r="J16">
            <v>1409323.0450017175</v>
          </cell>
          <cell r="L16">
            <v>227</v>
          </cell>
          <cell r="M16">
            <v>1506071.7268722467</v>
          </cell>
          <cell r="O16">
            <v>4.7621030087501744E-2</v>
          </cell>
          <cell r="Q16">
            <v>5.5404804147807407E-2</v>
          </cell>
          <cell r="S16">
            <v>1429124</v>
          </cell>
          <cell r="U16">
            <v>10469.772893772893</v>
          </cell>
          <cell r="W16">
            <v>8</v>
          </cell>
          <cell r="X16">
            <v>178640.5</v>
          </cell>
          <cell r="Z16">
            <v>3.6131329759082957E-4</v>
          </cell>
          <cell r="AB16">
            <v>4.2320796462343597E-4</v>
          </cell>
          <cell r="AD16">
            <v>2875885</v>
          </cell>
          <cell r="AF16">
            <v>30540.371681415927</v>
          </cell>
          <cell r="AH16">
            <v>9</v>
          </cell>
          <cell r="AI16">
            <v>319542.77777777775</v>
          </cell>
          <cell r="AK16">
            <v>9.7775119628192974E-4</v>
          </cell>
          <cell r="AM16">
            <v>1.1595868655558546E-3</v>
          </cell>
          <cell r="AO16">
            <v>-0.97832975782966869</v>
          </cell>
          <cell r="AP16">
            <v>1.917004216928184</v>
          </cell>
          <cell r="AR16">
            <v>-0.96035242290748901</v>
          </cell>
          <cell r="AS16">
            <v>0.125</v>
          </cell>
          <cell r="AU16">
            <v>-0.78783030577076685</v>
          </cell>
          <cell r="AV16">
            <v>0.78874766795758944</v>
          </cell>
          <cell r="AX16">
            <v>1446761</v>
          </cell>
          <cell r="AY16">
            <v>1.0123411264522884</v>
          </cell>
        </row>
        <row r="17">
          <cell r="F17" t="str">
            <v>14°</v>
          </cell>
          <cell r="H17">
            <v>411671870</v>
          </cell>
          <cell r="J17">
            <v>1697032.7859841979</v>
          </cell>
          <cell r="L17">
            <v>282</v>
          </cell>
          <cell r="M17">
            <v>1459829.3262411347</v>
          </cell>
          <cell r="O17">
            <v>5.7342743132914507E-2</v>
          </cell>
          <cell r="Q17">
            <v>6.6715555012972813E-2</v>
          </cell>
          <cell r="S17">
            <v>352592897</v>
          </cell>
          <cell r="U17">
            <v>2583098.1465201466</v>
          </cell>
          <cell r="W17">
            <v>198</v>
          </cell>
          <cell r="X17">
            <v>1780772.2070707071</v>
          </cell>
          <cell r="Z17">
            <v>8.9143071085625691E-2</v>
          </cell>
          <cell r="AB17">
            <v>0.10441369837750315</v>
          </cell>
          <cell r="AD17">
            <v>299749073</v>
          </cell>
          <cell r="AF17">
            <v>3183175.996460177</v>
          </cell>
          <cell r="AH17">
            <v>191</v>
          </cell>
          <cell r="AI17">
            <v>1569366.8743455498</v>
          </cell>
          <cell r="AK17">
            <v>0.10190950427786559</v>
          </cell>
          <cell r="AM17">
            <v>0.12086195658496186</v>
          </cell>
          <cell r="AO17">
            <v>0.87573040588846796</v>
          </cell>
          <cell r="AP17">
            <v>0.23230934943313433</v>
          </cell>
          <cell r="AR17">
            <v>-0.32269503546099293</v>
          </cell>
          <cell r="AS17">
            <v>-3.5353535353535352E-2</v>
          </cell>
          <cell r="AU17">
            <v>7.5034489399154441E-2</v>
          </cell>
          <cell r="AV17">
            <v>-0.11871553918336913</v>
          </cell>
          <cell r="AX17">
            <v>-52843824</v>
          </cell>
          <cell r="AY17">
            <v>-0.14987206052537128</v>
          </cell>
        </row>
        <row r="18">
          <cell r="H18">
            <v>765586327</v>
          </cell>
          <cell r="J18">
            <v>3155972.4919271725</v>
          </cell>
          <cell r="L18">
            <v>292.16666666666669</v>
          </cell>
          <cell r="M18">
            <v>2620375.3348545348</v>
          </cell>
          <cell r="O18">
            <v>0.10664032034841847</v>
          </cell>
          <cell r="Q18">
            <v>0.12407094202513348</v>
          </cell>
          <cell r="S18">
            <v>409573898</v>
          </cell>
          <cell r="U18">
            <v>4349457.323893805</v>
          </cell>
          <cell r="W18">
            <v>322.5</v>
          </cell>
          <cell r="X18">
            <v>1269996.5829457364</v>
          </cell>
          <cell r="Z18">
            <v>0.15010036840066956</v>
          </cell>
          <cell r="AB18">
            <v>0.17581326738771974</v>
          </cell>
          <cell r="AD18">
            <v>355087961</v>
          </cell>
          <cell r="AF18">
            <v>3770845.6035398226</v>
          </cell>
          <cell r="AH18">
            <v>211.16666666666666</v>
          </cell>
          <cell r="AI18">
            <v>1681553.090765588</v>
          </cell>
          <cell r="AK18">
            <v>0.12072376977975864</v>
          </cell>
          <cell r="AM18">
            <v>0.14317517414382339</v>
          </cell>
          <cell r="AO18">
            <v>0.1948284128538719</v>
          </cell>
          <cell r="AP18">
            <v>-0.13303078459360224</v>
          </cell>
          <cell r="AR18">
            <v>-0.27723901882487173</v>
          </cell>
          <cell r="AS18">
            <v>-0.34521963824289409</v>
          </cell>
          <cell r="AU18">
            <v>-0.35827777479101625</v>
          </cell>
          <cell r="AV18">
            <v>0.32406111429469597</v>
          </cell>
          <cell r="AX18">
            <v>-54485937</v>
          </cell>
          <cell r="AY18">
            <v>-0.13303078459360221</v>
          </cell>
        </row>
        <row r="19">
          <cell r="F19" t="str">
            <v>13° - 14°  mensilità</v>
          </cell>
          <cell r="H19">
            <v>753550152</v>
          </cell>
          <cell r="J19">
            <v>3106355.8309859154</v>
          </cell>
          <cell r="L19">
            <v>146.08333333333334</v>
          </cell>
          <cell r="M19">
            <v>5158358.142612664</v>
          </cell>
          <cell r="O19">
            <v>0.10496377322041625</v>
          </cell>
          <cell r="Q19">
            <v>0.12212035916078022</v>
          </cell>
          <cell r="S19">
            <v>409573898</v>
          </cell>
          <cell r="U19">
            <v>3000541.3772893772</v>
          </cell>
          <cell r="W19">
            <v>161.25</v>
          </cell>
          <cell r="X19">
            <v>2539993.1658914727</v>
          </cell>
          <cell r="Z19">
            <v>0.1035490941958221</v>
          </cell>
          <cell r="AB19">
            <v>0.12128754099397027</v>
          </cell>
          <cell r="AD19">
            <v>355087961</v>
          </cell>
          <cell r="AF19">
            <v>3770845.6035398226</v>
          </cell>
          <cell r="AH19">
            <v>105.58333333333333</v>
          </cell>
          <cell r="AI19">
            <v>3363106.181531176</v>
          </cell>
          <cell r="AK19">
            <v>0.12072376977975864</v>
          </cell>
          <cell r="AM19">
            <v>0.14317517414382339</v>
          </cell>
          <cell r="AO19">
            <v>0.21391296062273946</v>
          </cell>
          <cell r="AP19">
            <v>0.25672174764219424</v>
          </cell>
          <cell r="AR19">
            <v>-0.27723901882487173</v>
          </cell>
          <cell r="AS19">
            <v>-0.34521963824289409</v>
          </cell>
          <cell r="AU19">
            <v>-0.34802778547908431</v>
          </cell>
          <cell r="AV19">
            <v>0.32406111429469597</v>
          </cell>
          <cell r="AX19">
            <v>-54485937</v>
          </cell>
          <cell r="AY19">
            <v>-0.13303078459360221</v>
          </cell>
        </row>
        <row r="20">
          <cell r="F20" t="str">
            <v>Quote retr. ad personam</v>
          </cell>
          <cell r="H20">
            <v>0</v>
          </cell>
          <cell r="J20">
            <v>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0</v>
          </cell>
          <cell r="X20">
            <v>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I20">
            <v>0</v>
          </cell>
          <cell r="AK20">
            <v>0</v>
          </cell>
          <cell r="AM20">
            <v>0</v>
          </cell>
          <cell r="AO20">
            <v>0</v>
          </cell>
          <cell r="AP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X20">
            <v>0</v>
          </cell>
          <cell r="AY20">
            <v>0</v>
          </cell>
        </row>
        <row r="21">
          <cell r="F21" t="str">
            <v>Premio risultato aziendale</v>
          </cell>
          <cell r="H21">
            <v>48302024</v>
          </cell>
          <cell r="J21">
            <v>199115.17966334592</v>
          </cell>
          <cell r="L21">
            <v>203</v>
          </cell>
          <cell r="M21">
            <v>237941.00492610838</v>
          </cell>
          <cell r="O21">
            <v>6.7281025420363834E-3</v>
          </cell>
          <cell r="Q21">
            <v>7.8278273893475723E-3</v>
          </cell>
          <cell r="S21">
            <v>48302024</v>
          </cell>
          <cell r="U21">
            <v>176930.49084249084</v>
          </cell>
          <cell r="W21">
            <v>0</v>
          </cell>
          <cell r="X21">
            <v>0</v>
          </cell>
          <cell r="Z21">
            <v>6.105895489737557E-3</v>
          </cell>
          <cell r="AB21">
            <v>7.1518641014468847E-3</v>
          </cell>
          <cell r="AD21">
            <v>42513569</v>
          </cell>
          <cell r="AF21">
            <v>225735.76460176989</v>
          </cell>
          <cell r="AH21">
            <v>151</v>
          </cell>
          <cell r="AI21">
            <v>281546.81456953642</v>
          </cell>
          <cell r="AK21">
            <v>7.22693935048939E-3</v>
          </cell>
          <cell r="AM21">
            <v>8.5709575000917186E-3</v>
          </cell>
          <cell r="AO21">
            <v>0.13369440232247856</v>
          </cell>
          <cell r="AP21">
            <v>0.27584433596992086</v>
          </cell>
          <cell r="AR21">
            <v>-0.25615763546798032</v>
          </cell>
          <cell r="AS21">
            <v>0</v>
          </cell>
          <cell r="AU21">
            <v>0.18326311455635674</v>
          </cell>
          <cell r="AV21">
            <v>0</v>
          </cell>
          <cell r="AX21">
            <v>-5788455</v>
          </cell>
          <cell r="AY21">
            <v>-0.11983876700487747</v>
          </cell>
        </row>
        <row r="22">
          <cell r="F22" t="str">
            <v>Incentiv. Unità/Coll./ind.</v>
          </cell>
          <cell r="H22">
            <v>0</v>
          </cell>
          <cell r="J22">
            <v>0</v>
          </cell>
          <cell r="L22">
            <v>201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  <cell r="X22">
            <v>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I22">
            <v>0</v>
          </cell>
          <cell r="AK22">
            <v>0</v>
          </cell>
          <cell r="AM22">
            <v>0</v>
          </cell>
          <cell r="AO22">
            <v>0</v>
          </cell>
          <cell r="AP22">
            <v>0</v>
          </cell>
          <cell r="AR22">
            <v>-1</v>
          </cell>
          <cell r="AS22">
            <v>0</v>
          </cell>
          <cell r="AU22">
            <v>0</v>
          </cell>
          <cell r="AV22">
            <v>0</v>
          </cell>
          <cell r="AX22">
            <v>0</v>
          </cell>
          <cell r="AY22">
            <v>0</v>
          </cell>
        </row>
        <row r="23">
          <cell r="F23" t="str">
            <v>Gratifica Una Tantum Quadri</v>
          </cell>
          <cell r="H23">
            <v>0</v>
          </cell>
          <cell r="J23">
            <v>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S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I23">
            <v>0</v>
          </cell>
          <cell r="AK23">
            <v>0</v>
          </cell>
          <cell r="AM23">
            <v>0</v>
          </cell>
          <cell r="AO23">
            <v>0</v>
          </cell>
          <cell r="AP23">
            <v>0</v>
          </cell>
          <cell r="AR23">
            <v>0</v>
          </cell>
          <cell r="AS23">
            <v>0</v>
          </cell>
          <cell r="AU23">
            <v>0</v>
          </cell>
          <cell r="AV23">
            <v>0</v>
          </cell>
          <cell r="AX23">
            <v>0</v>
          </cell>
          <cell r="AY23">
            <v>0</v>
          </cell>
        </row>
        <row r="24">
          <cell r="F24" t="str">
            <v>Emolumento ind. Quadri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S24">
            <v>0</v>
          </cell>
          <cell r="U24">
            <v>0</v>
          </cell>
          <cell r="W24">
            <v>0</v>
          </cell>
          <cell r="X24">
            <v>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I24">
            <v>0</v>
          </cell>
          <cell r="AK24">
            <v>0</v>
          </cell>
          <cell r="AM24">
            <v>0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</row>
        <row r="25">
          <cell r="M25">
            <v>0</v>
          </cell>
          <cell r="X25">
            <v>0</v>
          </cell>
          <cell r="AI25">
            <v>0</v>
          </cell>
        </row>
        <row r="26">
          <cell r="E26" t="str">
            <v>Totale</v>
          </cell>
          <cell r="H26">
            <v>3378627747</v>
          </cell>
          <cell r="J26">
            <v>13927699.40364136</v>
          </cell>
          <cell r="M26">
            <v>0</v>
          </cell>
          <cell r="O26">
            <v>0.47061700630154457</v>
          </cell>
          <cell r="Q26">
            <v>0.54754050920053121</v>
          </cell>
          <cell r="S26">
            <v>1875408382</v>
          </cell>
          <cell r="U26">
            <v>13562325.054945055</v>
          </cell>
          <cell r="X26">
            <v>0</v>
          </cell>
          <cell r="Z26">
            <v>0.4680376965497931</v>
          </cell>
          <cell r="AB26">
            <v>0.54821475501904326</v>
          </cell>
          <cell r="AD26">
            <v>1401383424</v>
          </cell>
          <cell r="AF26">
            <v>14656212.100884955</v>
          </cell>
          <cell r="AI26">
            <v>0</v>
          </cell>
          <cell r="AK26">
            <v>0.46921920479841323</v>
          </cell>
          <cell r="AM26">
            <v>0.5564814740394487</v>
          </cell>
          <cell r="AO26">
            <v>5.2306750463980277E-2</v>
          </cell>
          <cell r="AP26">
            <v>8.0656306459861035E-2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X26">
            <v>-474024958</v>
          </cell>
          <cell r="AY26">
            <v>-0.25275825924083983</v>
          </cell>
        </row>
        <row r="28">
          <cell r="E28" t="str">
            <v>Contingenza</v>
          </cell>
          <cell r="F28" t="str">
            <v>Contingenza</v>
          </cell>
          <cell r="H28">
            <v>2791925281</v>
          </cell>
          <cell r="J28">
            <v>11509138.911714187</v>
          </cell>
          <cell r="L28">
            <v>242.58333333333334</v>
          </cell>
          <cell r="M28">
            <v>11509138.911714187</v>
          </cell>
          <cell r="O28">
            <v>0.38889383973374997</v>
          </cell>
          <cell r="Q28">
            <v>0.45245949079946868</v>
          </cell>
          <cell r="S28">
            <v>1525626147</v>
          </cell>
          <cell r="U28">
            <v>11176748.329670331</v>
          </cell>
          <cell r="W28">
            <v>273</v>
          </cell>
          <cell r="X28">
            <v>5588374.1648351653</v>
          </cell>
          <cell r="Z28">
            <v>0.38571111678438103</v>
          </cell>
          <cell r="AB28">
            <v>0.45178524498095685</v>
          </cell>
          <cell r="AD28">
            <v>1099967854</v>
          </cell>
          <cell r="AF28">
            <v>11681074.555752212</v>
          </cell>
          <cell r="AH28">
            <v>188.33333333333334</v>
          </cell>
          <cell r="AI28">
            <v>5840537.2778761061</v>
          </cell>
          <cell r="AK28">
            <v>0.37397005969298736</v>
          </cell>
          <cell r="AM28">
            <v>0.44351852596055125</v>
          </cell>
          <cell r="AO28">
            <v>1.4939053682202622E-2</v>
          </cell>
          <cell r="AP28">
            <v>4.5122804165060523E-2</v>
          </cell>
          <cell r="AR28">
            <v>-0.22363448986602541</v>
          </cell>
          <cell r="AS28">
            <v>-0.31013431013431009</v>
          </cell>
          <cell r="AU28">
            <v>-0.4925304731588987</v>
          </cell>
          <cell r="AV28">
            <v>4.5122804165060523E-2</v>
          </cell>
          <cell r="AX28">
            <v>-425658293</v>
          </cell>
          <cell r="AY28">
            <v>-0.27900563571030618</v>
          </cell>
        </row>
        <row r="30">
          <cell r="H30">
            <v>6170553028</v>
          </cell>
          <cell r="J30">
            <v>25436838.31535555</v>
          </cell>
          <cell r="M30">
            <v>0</v>
          </cell>
          <cell r="O30">
            <v>0.85951084603529471</v>
          </cell>
          <cell r="Q30">
            <v>1</v>
          </cell>
          <cell r="S30">
            <v>3401034529</v>
          </cell>
          <cell r="U30">
            <v>24739073.384615384</v>
          </cell>
          <cell r="X30">
            <v>0</v>
          </cell>
          <cell r="Z30">
            <v>0.85374881333417407</v>
          </cell>
          <cell r="AB30">
            <v>1</v>
          </cell>
          <cell r="AD30">
            <v>2501351278</v>
          </cell>
          <cell r="AF30">
            <v>26337286.656637169</v>
          </cell>
          <cell r="AI30">
            <v>0</v>
          </cell>
          <cell r="AK30">
            <v>0.84318926449140064</v>
          </cell>
          <cell r="AM30">
            <v>1</v>
          </cell>
          <cell r="AO30">
            <v>3.539938140574813E-2</v>
          </cell>
          <cell r="AP30">
            <v>6.4602794420573345E-2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X30">
            <v>-899683251</v>
          </cell>
          <cell r="AY30">
            <v>-0.26453223080464644</v>
          </cell>
        </row>
        <row r="32">
          <cell r="E32" t="str">
            <v xml:space="preserve">Straord. </v>
          </cell>
          <cell r="F32" t="str">
            <v xml:space="preserve">  .Straordinario</v>
          </cell>
        </row>
        <row r="33">
          <cell r="E33" t="str">
            <v>e</v>
          </cell>
          <cell r="F33" t="str">
            <v>Compensi Forfait</v>
          </cell>
          <cell r="H33">
            <v>0</v>
          </cell>
          <cell r="J33">
            <v>0</v>
          </cell>
          <cell r="L33">
            <v>0</v>
          </cell>
          <cell r="M33">
            <v>0</v>
          </cell>
          <cell r="O33">
            <v>0</v>
          </cell>
          <cell r="Q33">
            <v>0</v>
          </cell>
          <cell r="S33">
            <v>0</v>
          </cell>
          <cell r="U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I33">
            <v>0</v>
          </cell>
          <cell r="AK33">
            <v>0</v>
          </cell>
          <cell r="AM33">
            <v>0</v>
          </cell>
          <cell r="AO33">
            <v>0</v>
          </cell>
          <cell r="AP33">
            <v>0</v>
          </cell>
          <cell r="AR33">
            <v>0</v>
          </cell>
          <cell r="AS33">
            <v>0</v>
          </cell>
          <cell r="AU33">
            <v>0</v>
          </cell>
          <cell r="AV33">
            <v>0</v>
          </cell>
          <cell r="AX33">
            <v>0</v>
          </cell>
          <cell r="AY33">
            <v>0</v>
          </cell>
        </row>
        <row r="34">
          <cell r="E34" t="str">
            <v>Voci  Con.</v>
          </cell>
          <cell r="F34" t="str">
            <v>Straordinario C.2 C.3</v>
          </cell>
          <cell r="H34">
            <v>166098430</v>
          </cell>
          <cell r="J34">
            <v>684706.68498797657</v>
          </cell>
          <cell r="L34">
            <v>127.66666666666667</v>
          </cell>
          <cell r="M34">
            <v>1301032.0887728459</v>
          </cell>
          <cell r="O34">
            <v>2.3136241021934241E-2</v>
          </cell>
          <cell r="Q34">
            <v>0.1648440500255508</v>
          </cell>
          <cell r="S34">
            <v>89719113</v>
          </cell>
          <cell r="U34">
            <v>657282.87912087911</v>
          </cell>
          <cell r="W34">
            <v>141.66666666666666</v>
          </cell>
          <cell r="X34">
            <v>633311.38588235294</v>
          </cell>
          <cell r="Z34">
            <v>2.2682922248142404E-2</v>
          </cell>
          <cell r="AB34">
            <v>0.15548209086993514</v>
          </cell>
          <cell r="AD34">
            <v>80551200</v>
          </cell>
          <cell r="AF34">
            <v>855410.97345132742</v>
          </cell>
          <cell r="AH34">
            <v>107.33333333333333</v>
          </cell>
          <cell r="AI34">
            <v>750477.01863354037</v>
          </cell>
          <cell r="AK34">
            <v>2.7386015839279031E-2</v>
          </cell>
          <cell r="AM34">
            <v>0.17276390743052672</v>
          </cell>
          <cell r="AO34">
            <v>0.24931009468141591</v>
          </cell>
          <cell r="AP34">
            <v>0.30143504512919334</v>
          </cell>
          <cell r="AR34">
            <v>-0.15926892950391652</v>
          </cell>
          <cell r="AS34">
            <v>-0.24235294117647058</v>
          </cell>
          <cell r="AU34">
            <v>-0.4231679409680032</v>
          </cell>
          <cell r="AV34">
            <v>0.1850047786334173</v>
          </cell>
          <cell r="AX34">
            <v>-9167913</v>
          </cell>
          <cell r="AY34">
            <v>-0.10218461477656383</v>
          </cell>
        </row>
        <row r="35">
          <cell r="F35" t="str">
            <v>Totale</v>
          </cell>
          <cell r="H35">
            <v>166098430</v>
          </cell>
          <cell r="J35">
            <v>684706.68498797657</v>
          </cell>
          <cell r="O35">
            <v>2.3136241021934241E-2</v>
          </cell>
          <cell r="Q35">
            <v>0.1648440500255508</v>
          </cell>
          <cell r="S35">
            <v>89719113</v>
          </cell>
          <cell r="U35">
            <v>657282.87912087911</v>
          </cell>
          <cell r="Z35">
            <v>2.2682922248142404E-2</v>
          </cell>
          <cell r="AB35">
            <v>0.15548209086993514</v>
          </cell>
          <cell r="AD35">
            <v>80551200</v>
          </cell>
          <cell r="AF35">
            <v>855410.97345132742</v>
          </cell>
          <cell r="AK35">
            <v>2.7386015839279031E-2</v>
          </cell>
          <cell r="AM35">
            <v>0.17276390743052672</v>
          </cell>
          <cell r="AO35">
            <v>0.24931009468141591</v>
          </cell>
          <cell r="AP35">
            <v>0.30143504512919334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X35">
            <v>-9167913</v>
          </cell>
          <cell r="AY35">
            <v>-0.10218461477656383</v>
          </cell>
        </row>
        <row r="36">
          <cell r="F36" t="str">
            <v xml:space="preserve">  .Ore Viaggio</v>
          </cell>
        </row>
        <row r="37">
          <cell r="F37" t="str">
            <v>Ore viaggio normali</v>
          </cell>
          <cell r="H37">
            <v>9620040</v>
          </cell>
          <cell r="J37">
            <v>39656.640329783579</v>
          </cell>
          <cell r="L37">
            <v>18.416666666666668</v>
          </cell>
          <cell r="M37">
            <v>522355.1131221719</v>
          </cell>
          <cell r="O37">
            <v>1.3399980004666406E-3</v>
          </cell>
          <cell r="Q37">
            <v>9.5473891896979395E-3</v>
          </cell>
          <cell r="S37">
            <v>5932566</v>
          </cell>
          <cell r="U37">
            <v>43462.021978021978</v>
          </cell>
          <cell r="W37">
            <v>22</v>
          </cell>
          <cell r="X37">
            <v>269662.09090909088</v>
          </cell>
          <cell r="Z37">
            <v>1.4998803355308829E-3</v>
          </cell>
          <cell r="AB37">
            <v>1.0281062028599054E-2</v>
          </cell>
          <cell r="AD37">
            <v>5129668</v>
          </cell>
          <cell r="AF37">
            <v>54474.350442477873</v>
          </cell>
          <cell r="AH37">
            <v>19.666666666666668</v>
          </cell>
          <cell r="AI37">
            <v>260830.57627118644</v>
          </cell>
          <cell r="AK37">
            <v>1.7439984643089462E-3</v>
          </cell>
          <cell r="AM37">
            <v>1.1001965054540902E-2</v>
          </cell>
          <cell r="AO37">
            <v>0.37365016273367102</v>
          </cell>
          <cell r="AP37">
            <v>0.25337819004427925</v>
          </cell>
          <cell r="AR37">
            <v>6.7873303167420809E-2</v>
          </cell>
          <cell r="AS37">
            <v>-0.10606060606060601</v>
          </cell>
          <cell r="AU37">
            <v>-0.50066426130649999</v>
          </cell>
          <cell r="AV37">
            <v>-3.2750300971602815E-2</v>
          </cell>
          <cell r="AX37">
            <v>-802898</v>
          </cell>
          <cell r="AY37">
            <v>-0.1353373902624935</v>
          </cell>
        </row>
        <row r="38">
          <cell r="F38" t="str">
            <v>Ore viaggio Reperibili</v>
          </cell>
          <cell r="H38">
            <v>17044373</v>
          </cell>
          <cell r="J38">
            <v>70261.929233940216</v>
          </cell>
          <cell r="L38">
            <v>38</v>
          </cell>
          <cell r="M38">
            <v>448536.13157894736</v>
          </cell>
          <cell r="O38">
            <v>2.374150808022378E-3</v>
          </cell>
          <cell r="Q38">
            <v>1.6915653419879689E-2</v>
          </cell>
          <cell r="S38">
            <v>10476054</v>
          </cell>
          <cell r="U38">
            <v>76747.648351648342</v>
          </cell>
          <cell r="W38">
            <v>47</v>
          </cell>
          <cell r="X38">
            <v>222894.7659574468</v>
          </cell>
          <cell r="Z38">
            <v>2.6485718639387484E-3</v>
          </cell>
          <cell r="AB38">
            <v>1.8154869408777453E-2</v>
          </cell>
          <cell r="AD38">
            <v>8181299</v>
          </cell>
          <cell r="AF38">
            <v>86881.051327433626</v>
          </cell>
          <cell r="AH38">
            <v>32.5</v>
          </cell>
          <cell r="AI38">
            <v>251732.27692307692</v>
          </cell>
          <cell r="AK38">
            <v>2.7815002631851257E-3</v>
          </cell>
          <cell r="AM38">
            <v>1.75470158495151E-2</v>
          </cell>
          <cell r="AO38">
            <v>0.23653096740568144</v>
          </cell>
          <cell r="AP38">
            <v>0.13203535474279643</v>
          </cell>
          <cell r="AR38">
            <v>-0.14473684210526316</v>
          </cell>
          <cell r="AS38">
            <v>-0.30851063829787234</v>
          </cell>
          <cell r="AU38">
            <v>-0.43876923351319974</v>
          </cell>
          <cell r="AV38">
            <v>0.12937724599210884</v>
          </cell>
          <cell r="AX38">
            <v>-2294755</v>
          </cell>
          <cell r="AY38">
            <v>-0.21904764904800986</v>
          </cell>
        </row>
        <row r="39">
          <cell r="F39" t="str">
            <v>Totale</v>
          </cell>
          <cell r="H39">
            <v>26664413</v>
          </cell>
          <cell r="J39">
            <v>109918.56956372381</v>
          </cell>
          <cell r="O39">
            <v>3.7141488084890188E-3</v>
          </cell>
          <cell r="Q39">
            <v>2.6463042609577631E-2</v>
          </cell>
          <cell r="S39">
            <v>16408620</v>
          </cell>
          <cell r="U39">
            <v>120209.67032967032</v>
          </cell>
          <cell r="Z39">
            <v>4.1484521994696313E-3</v>
          </cell>
          <cell r="AB39">
            <v>2.8435931437376504E-2</v>
          </cell>
          <cell r="AD39">
            <v>13310967</v>
          </cell>
          <cell r="AF39">
            <v>141355.40176991149</v>
          </cell>
          <cell r="AK39">
            <v>4.5254987274940713E-3</v>
          </cell>
          <cell r="AM39">
            <v>2.8548980904056002E-2</v>
          </cell>
          <cell r="AO39">
            <v>0.28600110364393527</v>
          </cell>
          <cell r="AP39">
            <v>0.17590707454940879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X39">
            <v>-3097653</v>
          </cell>
          <cell r="AY39">
            <v>-0.1887820547980269</v>
          </cell>
        </row>
        <row r="40">
          <cell r="F40" t="str">
            <v xml:space="preserve">  .Maggiorazioni conn. straord.</v>
          </cell>
          <cell r="AX40">
            <v>0</v>
          </cell>
        </row>
        <row r="41">
          <cell r="F41" t="str">
            <v>Straord. C.3 oltre plafond</v>
          </cell>
          <cell r="H41">
            <v>0</v>
          </cell>
          <cell r="J41">
            <v>0</v>
          </cell>
          <cell r="L41">
            <v>0</v>
          </cell>
          <cell r="M41">
            <v>0</v>
          </cell>
          <cell r="O41">
            <v>0</v>
          </cell>
          <cell r="Q41">
            <v>0</v>
          </cell>
          <cell r="S41">
            <v>0</v>
          </cell>
          <cell r="U41">
            <v>0</v>
          </cell>
          <cell r="W41">
            <v>0</v>
          </cell>
          <cell r="X41">
            <v>0</v>
          </cell>
          <cell r="Z41">
            <v>0</v>
          </cell>
          <cell r="AB41">
            <v>0</v>
          </cell>
          <cell r="AD41">
            <v>68265</v>
          </cell>
          <cell r="AF41">
            <v>724.938053097345</v>
          </cell>
          <cell r="AH41">
            <v>0.5</v>
          </cell>
          <cell r="AI41">
            <v>136530</v>
          </cell>
          <cell r="AK41">
            <v>2.320892018080901E-5</v>
          </cell>
          <cell r="AM41">
            <v>1.4641281744710079E-4</v>
          </cell>
          <cell r="AO41">
            <v>0</v>
          </cell>
          <cell r="AP41">
            <v>0</v>
          </cell>
          <cell r="AR41">
            <v>0</v>
          </cell>
          <cell r="AS41">
            <v>0</v>
          </cell>
          <cell r="AU41">
            <v>0</v>
          </cell>
          <cell r="AV41">
            <v>0</v>
          </cell>
          <cell r="AX41">
            <v>68265</v>
          </cell>
          <cell r="AY41">
            <v>0</v>
          </cell>
        </row>
        <row r="42">
          <cell r="F42" t="str">
            <v>Integr. prest. inf. 3H</v>
          </cell>
          <cell r="H42">
            <v>2254851</v>
          </cell>
          <cell r="J42">
            <v>9295.1604259704563</v>
          </cell>
          <cell r="L42">
            <v>16.083333333333332</v>
          </cell>
          <cell r="M42">
            <v>140197.9896373057</v>
          </cell>
          <cell r="O42">
            <v>3.140834997931615E-4</v>
          </cell>
          <cell r="Q42">
            <v>2.2378223023791569E-3</v>
          </cell>
          <cell r="S42">
            <v>1394810</v>
          </cell>
          <cell r="U42">
            <v>10218.388278388278</v>
          </cell>
          <cell r="W42">
            <v>20.166666666666668</v>
          </cell>
          <cell r="X42">
            <v>69164.132231404961</v>
          </cell>
          <cell r="Z42">
            <v>3.5263798005817897E-4</v>
          </cell>
          <cell r="AB42">
            <v>2.4171881321017321E-3</v>
          </cell>
          <cell r="AD42">
            <v>1307239</v>
          </cell>
          <cell r="AF42">
            <v>13882.184070796458</v>
          </cell>
          <cell r="AH42">
            <v>17.333333333333332</v>
          </cell>
          <cell r="AI42">
            <v>75417.634615384624</v>
          </cell>
          <cell r="AK42">
            <v>4.4443866708035733E-4</v>
          </cell>
          <cell r="AM42">
            <v>2.8037287785355686E-3</v>
          </cell>
          <cell r="AO42">
            <v>0.49348515083289662</v>
          </cell>
          <cell r="AP42">
            <v>0.35854928317384921</v>
          </cell>
          <cell r="AR42">
            <v>7.7720207253886023E-2</v>
          </cell>
          <cell r="AS42">
            <v>-0.14049586776859516</v>
          </cell>
          <cell r="AU42">
            <v>-0.46206336616886462</v>
          </cell>
          <cell r="AV42">
            <v>9.0415395700434609E-2</v>
          </cell>
          <cell r="AX42">
            <v>-87571</v>
          </cell>
          <cell r="AY42">
            <v>-6.2783461546733962E-2</v>
          </cell>
        </row>
        <row r="43">
          <cell r="F43" t="str">
            <v>Magg. prest. in R.S. con R.C.</v>
          </cell>
          <cell r="H43">
            <v>14404515</v>
          </cell>
          <cell r="J43">
            <v>59379.656475437987</v>
          </cell>
          <cell r="L43">
            <v>22.166666666666668</v>
          </cell>
          <cell r="M43">
            <v>649827.74436090223</v>
          </cell>
          <cell r="O43">
            <v>2.0064387775613961E-3</v>
          </cell>
          <cell r="Q43">
            <v>1.4295731701099141E-2</v>
          </cell>
          <cell r="S43">
            <v>8282053</v>
          </cell>
          <cell r="U43">
            <v>60674.380952380954</v>
          </cell>
          <cell r="W43">
            <v>26</v>
          </cell>
          <cell r="X43">
            <v>318540.5</v>
          </cell>
          <cell r="Z43">
            <v>2.093881202927124E-3</v>
          </cell>
          <cell r="AB43">
            <v>1.4352693356828206E-2</v>
          </cell>
          <cell r="AD43">
            <v>6637453</v>
          </cell>
          <cell r="AF43">
            <v>70486.226548672566</v>
          </cell>
          <cell r="AH43">
            <v>21.5</v>
          </cell>
          <cell r="AI43">
            <v>308718.74418604653</v>
          </cell>
          <cell r="AK43">
            <v>2.2566193053668985E-3</v>
          </cell>
          <cell r="AM43">
            <v>1.4235819151874484E-2</v>
          </cell>
          <cell r="AO43">
            <v>0.18704335343921602</v>
          </cell>
          <cell r="AP43">
            <v>0.16171315540890707</v>
          </cell>
          <cell r="AR43">
            <v>-3.0075187969924862E-2</v>
          </cell>
          <cell r="AS43">
            <v>-0.17307692307692307</v>
          </cell>
          <cell r="AU43">
            <v>-0.52492218612538977</v>
          </cell>
          <cell r="AV43">
            <v>-3.0833617119184111E-2</v>
          </cell>
          <cell r="AX43">
            <v>-1644600</v>
          </cell>
          <cell r="AY43">
            <v>-0.19857395261778693</v>
          </cell>
        </row>
        <row r="44">
          <cell r="F44" t="str">
            <v>Altre maggiorazioni</v>
          </cell>
          <cell r="H44">
            <v>249130</v>
          </cell>
          <cell r="J44">
            <v>1026.9872895912056</v>
          </cell>
          <cell r="L44">
            <v>0.91666666666666663</v>
          </cell>
          <cell r="M44">
            <v>271778.18181818182</v>
          </cell>
          <cell r="O44">
            <v>3.4701903719345674E-5</v>
          </cell>
          <cell r="Q44">
            <v>2.4724856329385816E-4</v>
          </cell>
          <cell r="S44">
            <v>161156</v>
          </cell>
          <cell r="U44">
            <v>1180.6300366300366</v>
          </cell>
          <cell r="W44">
            <v>1.1666666666666667</v>
          </cell>
          <cell r="X44">
            <v>138133.71428571429</v>
          </cell>
          <cell r="Z44">
            <v>4.0743704385727012E-5</v>
          </cell>
          <cell r="AB44">
            <v>2.7928131474321715E-4</v>
          </cell>
          <cell r="AD44">
            <v>7206</v>
          </cell>
          <cell r="AF44">
            <v>76.523893805309726</v>
          </cell>
          <cell r="AH44">
            <v>0.16666666666666666</v>
          </cell>
          <cell r="AI44">
            <v>43236</v>
          </cell>
          <cell r="AK44">
            <v>2.4499154592091078E-6</v>
          </cell>
          <cell r="AM44">
            <v>1.5455222478924901E-5</v>
          </cell>
          <cell r="AO44">
            <v>-0.92548700983848575</v>
          </cell>
          <cell r="AP44">
            <v>-0.93518384978266544</v>
          </cell>
          <cell r="AR44">
            <v>-0.81818181818181823</v>
          </cell>
          <cell r="AS44">
            <v>-0.8571428571428571</v>
          </cell>
          <cell r="AU44">
            <v>-0.84091438204953239</v>
          </cell>
          <cell r="AV44">
            <v>-0.68699893271116186</v>
          </cell>
          <cell r="AX44">
            <v>-153950</v>
          </cell>
          <cell r="AY44">
            <v>-0.95528556181588031</v>
          </cell>
        </row>
        <row r="45">
          <cell r="F45" t="str">
            <v>Totale</v>
          </cell>
          <cell r="H45">
            <v>16908496</v>
          </cell>
          <cell r="J45">
            <v>69701.804190999654</v>
          </cell>
          <cell r="M45">
            <v>0</v>
          </cell>
          <cell r="O45">
            <v>2.3552241810739032E-3</v>
          </cell>
          <cell r="Q45">
            <v>1.6780802566772158E-2</v>
          </cell>
          <cell r="S45">
            <v>9838019</v>
          </cell>
          <cell r="U45">
            <v>72073.399267399262</v>
          </cell>
          <cell r="X45">
            <v>0</v>
          </cell>
          <cell r="Z45">
            <v>2.4872628873710296E-3</v>
          </cell>
          <cell r="AB45">
            <v>1.7049162803673152E-2</v>
          </cell>
          <cell r="AD45">
            <v>8020163</v>
          </cell>
          <cell r="AF45">
            <v>85169.872566371676</v>
          </cell>
          <cell r="AI45">
            <v>0</v>
          </cell>
          <cell r="AK45">
            <v>2.7267168080872739E-3</v>
          </cell>
          <cell r="AM45">
            <v>1.7201415970336077E-2</v>
          </cell>
          <cell r="AO45">
            <v>0.22191776174094155</v>
          </cell>
          <cell r="AP45">
            <v>0.18171022085947738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X45">
            <v>-1817856</v>
          </cell>
          <cell r="AY45">
            <v>-0.18477866326543993</v>
          </cell>
        </row>
        <row r="46">
          <cell r="E46" t="str">
            <v>Totale</v>
          </cell>
          <cell r="H46">
            <v>209671339</v>
          </cell>
          <cell r="J46">
            <v>864327.05874270014</v>
          </cell>
          <cell r="O46">
            <v>2.9205614011497166E-2</v>
          </cell>
          <cell r="Q46">
            <v>0.2080878952019006</v>
          </cell>
          <cell r="S46">
            <v>115965752</v>
          </cell>
          <cell r="U46">
            <v>849565.94871794863</v>
          </cell>
          <cell r="Z46">
            <v>2.9318637334983064E-2</v>
          </cell>
          <cell r="AB46">
            <v>0.2009671851109848</v>
          </cell>
          <cell r="AD46">
            <v>101882330</v>
          </cell>
          <cell r="AF46">
            <v>1081936.2477876106</v>
          </cell>
          <cell r="AK46">
            <v>3.4638231374860377E-2</v>
          </cell>
          <cell r="AM46">
            <v>0.2185143043049188</v>
          </cell>
          <cell r="AO46">
            <v>0.25176718331768688</v>
          </cell>
          <cell r="AP46">
            <v>0.27351649324025307</v>
          </cell>
          <cell r="AR46">
            <v>0</v>
          </cell>
          <cell r="AS46">
            <v>0</v>
          </cell>
          <cell r="AU46">
            <v>0</v>
          </cell>
          <cell r="AV46">
            <v>0</v>
          </cell>
          <cell r="AX46">
            <v>-14083422</v>
          </cell>
          <cell r="AY46">
            <v>-0.12144466583547874</v>
          </cell>
        </row>
        <row r="47">
          <cell r="H47">
            <v>5791315</v>
          </cell>
          <cell r="L47">
            <v>6.5</v>
          </cell>
          <cell r="M47">
            <v>890971.5384615385</v>
          </cell>
          <cell r="S47">
            <v>3186631</v>
          </cell>
          <cell r="W47">
            <v>7.833333333333333</v>
          </cell>
          <cell r="X47">
            <v>406803.95744680852</v>
          </cell>
          <cell r="AD47">
            <v>529123</v>
          </cell>
          <cell r="AH47">
            <v>2.1666666666666665</v>
          </cell>
          <cell r="AI47">
            <v>244210.6153846154</v>
          </cell>
        </row>
        <row r="48">
          <cell r="H48">
            <v>0</v>
          </cell>
          <cell r="L48">
            <v>0</v>
          </cell>
          <cell r="M48">
            <v>0</v>
          </cell>
          <cell r="S48">
            <v>0</v>
          </cell>
          <cell r="W48">
            <v>0</v>
          </cell>
          <cell r="X48">
            <v>0</v>
          </cell>
          <cell r="AD48">
            <v>0</v>
          </cell>
          <cell r="AH48">
            <v>0</v>
          </cell>
          <cell r="AI48">
            <v>0</v>
          </cell>
        </row>
        <row r="50">
          <cell r="E50" t="str">
            <v>Indennità</v>
          </cell>
          <cell r="F50" t="str">
            <v>Indennità di turno</v>
          </cell>
          <cell r="H50">
            <v>5791315</v>
          </cell>
          <cell r="J50">
            <v>23873.507385778081</v>
          </cell>
          <cell r="M50">
            <v>0</v>
          </cell>
          <cell r="O50">
            <v>8.0668588904749482E-4</v>
          </cell>
          <cell r="Q50">
            <v>5.7475788276488988E-3</v>
          </cell>
          <cell r="S50">
            <v>3186631</v>
          </cell>
          <cell r="U50">
            <v>23345.282051282051</v>
          </cell>
          <cell r="X50">
            <v>0</v>
          </cell>
          <cell r="Z50">
            <v>8.056488833825216E-4</v>
          </cell>
          <cell r="AB50">
            <v>5.5223913182350821E-3</v>
          </cell>
          <cell r="AD50">
            <v>529123</v>
          </cell>
          <cell r="AF50">
            <v>5619.0053097345126</v>
          </cell>
          <cell r="AI50">
            <v>0</v>
          </cell>
          <cell r="AK50">
            <v>1.7989267520442697E-4</v>
          </cell>
          <cell r="AM50">
            <v>1.1348478606322758E-3</v>
          </cell>
          <cell r="AO50">
            <v>-0.76463427769805359</v>
          </cell>
          <cell r="AP50">
            <v>-0.75930874180952834</v>
          </cell>
          <cell r="AR50">
            <v>0</v>
          </cell>
          <cell r="AS50">
            <v>0</v>
          </cell>
          <cell r="AU50">
            <v>0</v>
          </cell>
          <cell r="AV50">
            <v>0</v>
          </cell>
          <cell r="AX50">
            <v>-2657508</v>
          </cell>
          <cell r="AY50">
            <v>-0.83395535912378937</v>
          </cell>
        </row>
        <row r="51">
          <cell r="F51" t="str">
            <v>Reperibilità</v>
          </cell>
          <cell r="H51">
            <v>212307114</v>
          </cell>
          <cell r="J51">
            <v>875192.50017176231</v>
          </cell>
          <cell r="L51">
            <v>60.083333333333336</v>
          </cell>
          <cell r="M51">
            <v>3533544.1997226072</v>
          </cell>
          <cell r="O51">
            <v>2.9572757311283858E-2</v>
          </cell>
          <cell r="Q51">
            <v>0.21070376475561101</v>
          </cell>
          <cell r="S51">
            <v>134376652</v>
          </cell>
          <cell r="U51">
            <v>984444.33699633693</v>
          </cell>
          <cell r="W51">
            <v>74.833333333333329</v>
          </cell>
          <cell r="X51">
            <v>1795679.0913140313</v>
          </cell>
          <cell r="Z51">
            <v>3.3973309001412995E-2</v>
          </cell>
          <cell r="AB51">
            <v>0.23287304252619676</v>
          </cell>
          <cell r="AD51">
            <v>116306732</v>
          </cell>
          <cell r="AF51">
            <v>1235115.7380530972</v>
          </cell>
          <cell r="AH51">
            <v>60.5</v>
          </cell>
          <cell r="AI51">
            <v>1922425.3223140496</v>
          </cell>
          <cell r="AK51">
            <v>3.9542278758935692E-2</v>
          </cell>
          <cell r="AM51">
            <v>0.24945134871727642</v>
          </cell>
          <cell r="AO51">
            <v>0.41125036813123689</v>
          </cell>
          <cell r="AP51">
            <v>0.25463237649534365</v>
          </cell>
          <cell r="AR51">
            <v>6.934812760055439E-3</v>
          </cell>
          <cell r="AS51">
            <v>-0.19153674832962134</v>
          </cell>
          <cell r="AU51">
            <v>-0.45594983007005679</v>
          </cell>
          <cell r="AV51">
            <v>7.0584010034481559E-2</v>
          </cell>
          <cell r="AX51">
            <v>-18069920</v>
          </cell>
          <cell r="AY51">
            <v>-0.13447217006120973</v>
          </cell>
        </row>
        <row r="52">
          <cell r="F52" t="str">
            <v>Mutamento temp. mansioni</v>
          </cell>
          <cell r="H52">
            <v>0</v>
          </cell>
          <cell r="J52">
            <v>0</v>
          </cell>
          <cell r="L52">
            <v>0</v>
          </cell>
          <cell r="M52">
            <v>0</v>
          </cell>
          <cell r="O52">
            <v>0</v>
          </cell>
          <cell r="Q52">
            <v>0</v>
          </cell>
          <cell r="S52">
            <v>0</v>
          </cell>
          <cell r="U52">
            <v>0</v>
          </cell>
          <cell r="W52">
            <v>0</v>
          </cell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F52">
            <v>0</v>
          </cell>
          <cell r="AH52">
            <v>0</v>
          </cell>
          <cell r="AI52">
            <v>0</v>
          </cell>
          <cell r="AK52">
            <v>0</v>
          </cell>
          <cell r="AM52">
            <v>0</v>
          </cell>
          <cell r="AO52">
            <v>0</v>
          </cell>
          <cell r="AP52">
            <v>0</v>
          </cell>
          <cell r="AR52">
            <v>0</v>
          </cell>
          <cell r="AS52">
            <v>0</v>
          </cell>
          <cell r="AU52">
            <v>0</v>
          </cell>
          <cell r="AV52">
            <v>0</v>
          </cell>
          <cell r="AX52">
            <v>0</v>
          </cell>
          <cell r="AY52">
            <v>0</v>
          </cell>
        </row>
        <row r="53">
          <cell r="F53" t="str">
            <v xml:space="preserve">  .Altre indennità</v>
          </cell>
        </row>
        <row r="54">
          <cell r="F54" t="str">
            <v>Indennità di trasferimento</v>
          </cell>
          <cell r="H54">
            <v>19871293</v>
          </cell>
          <cell r="J54">
            <v>81915.326691858456</v>
          </cell>
          <cell r="L54">
            <v>0.83333333333333337</v>
          </cell>
          <cell r="M54">
            <v>23845551.599999998</v>
          </cell>
          <cell r="O54">
            <v>2.7679191444824293E-3</v>
          </cell>
          <cell r="Q54">
            <v>1.9721224441220649E-2</v>
          </cell>
          <cell r="S54">
            <v>368368</v>
          </cell>
          <cell r="U54">
            <v>2698.6666666666665</v>
          </cell>
          <cell r="W54">
            <v>0.5</v>
          </cell>
          <cell r="X54">
            <v>736736</v>
          </cell>
          <cell r="Z54">
            <v>9.313135655614118E-5</v>
          </cell>
          <cell r="AB54">
            <v>6.3837709641173415E-4</v>
          </cell>
          <cell r="AD54">
            <v>10465780</v>
          </cell>
          <cell r="AF54">
            <v>111141.02654867257</v>
          </cell>
          <cell r="AH54">
            <v>2.1666666666666665</v>
          </cell>
          <cell r="AI54">
            <v>4830360</v>
          </cell>
          <cell r="AK54">
            <v>3.5581843206607686E-3</v>
          </cell>
          <cell r="AM54">
            <v>2.2446705289409195E-2</v>
          </cell>
          <cell r="AO54">
            <v>0.35677938472677601</v>
          </cell>
          <cell r="AP54">
            <v>40.183680786316415</v>
          </cell>
          <cell r="AR54">
            <v>1.5999999999999996</v>
          </cell>
          <cell r="AS54">
            <v>3.333333333333333</v>
          </cell>
          <cell r="AU54">
            <v>-0.7974314001610262</v>
          </cell>
          <cell r="AV54">
            <v>5.556432697737046</v>
          </cell>
          <cell r="AX54">
            <v>10097412</v>
          </cell>
          <cell r="AY54">
            <v>27.411208356860531</v>
          </cell>
        </row>
        <row r="55">
          <cell r="F55" t="str">
            <v>Compenso letture</v>
          </cell>
          <cell r="H55">
            <v>0</v>
          </cell>
          <cell r="J55">
            <v>0</v>
          </cell>
          <cell r="L55">
            <v>0</v>
          </cell>
          <cell r="M55">
            <v>0</v>
          </cell>
          <cell r="O55">
            <v>0</v>
          </cell>
          <cell r="Q55">
            <v>0</v>
          </cell>
          <cell r="S55">
            <v>0</v>
          </cell>
          <cell r="U55">
            <v>0</v>
          </cell>
          <cell r="W55">
            <v>0</v>
          </cell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F55">
            <v>0</v>
          </cell>
          <cell r="AH55">
            <v>0</v>
          </cell>
          <cell r="AI55">
            <v>0</v>
          </cell>
          <cell r="AK55">
            <v>0</v>
          </cell>
          <cell r="AM55">
            <v>0</v>
          </cell>
          <cell r="AO55">
            <v>0</v>
          </cell>
          <cell r="AP55">
            <v>0</v>
          </cell>
          <cell r="AR55">
            <v>0</v>
          </cell>
          <cell r="AS55">
            <v>0</v>
          </cell>
          <cell r="AU55">
            <v>0</v>
          </cell>
          <cell r="AV55">
            <v>0</v>
          </cell>
          <cell r="AX55">
            <v>0</v>
          </cell>
          <cell r="AY55">
            <v>0</v>
          </cell>
        </row>
        <row r="56">
          <cell r="F56" t="str">
            <v>Guida mezzi</v>
          </cell>
          <cell r="H56">
            <v>106692326</v>
          </cell>
          <cell r="J56">
            <v>439817.2147028512</v>
          </cell>
          <cell r="L56">
            <v>204.25</v>
          </cell>
          <cell r="M56">
            <v>522361.44920440635</v>
          </cell>
          <cell r="O56">
            <v>1.4861425056978449E-2</v>
          </cell>
          <cell r="Q56">
            <v>0.10588658257929574</v>
          </cell>
          <cell r="S56">
            <v>58921261</v>
          </cell>
          <cell r="U56">
            <v>431657.58974358975</v>
          </cell>
          <cell r="W56">
            <v>229.83333333333334</v>
          </cell>
          <cell r="X56">
            <v>256365.16751269036</v>
          </cell>
          <cell r="Z56">
            <v>1.4896562586675433E-2</v>
          </cell>
          <cell r="AB56">
            <v>0.1021098019211711</v>
          </cell>
          <cell r="AD56">
            <v>43527105</v>
          </cell>
          <cell r="AF56">
            <v>462234.74336283182</v>
          </cell>
          <cell r="AH56">
            <v>164.83333333333334</v>
          </cell>
          <cell r="AI56">
            <v>264067.3710819009</v>
          </cell>
          <cell r="AK56">
            <v>1.4798463424107419E-2</v>
          </cell>
          <cell r="AM56">
            <v>9.335568854267616E-2</v>
          </cell>
          <cell r="AO56">
            <v>5.0970102830391328E-2</v>
          </cell>
          <cell r="AP56">
            <v>7.0836594434503755E-2</v>
          </cell>
          <cell r="AR56">
            <v>-0.19298245614035084</v>
          </cell>
          <cell r="AS56">
            <v>-0.28281363306744017</v>
          </cell>
          <cell r="AU56">
            <v>-0.49447385237923991</v>
          </cell>
          <cell r="AV56">
            <v>3.004387703656845E-2</v>
          </cell>
          <cell r="AX56">
            <v>-15394156</v>
          </cell>
          <cell r="AY56">
            <v>-0.26126657404701503</v>
          </cell>
        </row>
        <row r="57">
          <cell r="F57" t="str">
            <v>Turno ad personam</v>
          </cell>
          <cell r="H57">
            <v>0</v>
          </cell>
          <cell r="J57">
            <v>0</v>
          </cell>
          <cell r="L57">
            <v>0</v>
          </cell>
          <cell r="M57">
            <v>0</v>
          </cell>
          <cell r="O57">
            <v>0</v>
          </cell>
          <cell r="Q57">
            <v>0</v>
          </cell>
          <cell r="S57">
            <v>0</v>
          </cell>
          <cell r="U57">
            <v>0</v>
          </cell>
          <cell r="W57">
            <v>0</v>
          </cell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F57">
            <v>0</v>
          </cell>
          <cell r="AH57">
            <v>0</v>
          </cell>
          <cell r="AI57">
            <v>0</v>
          </cell>
          <cell r="AK57">
            <v>0</v>
          </cell>
          <cell r="AM57">
            <v>0</v>
          </cell>
          <cell r="AO57">
            <v>0</v>
          </cell>
          <cell r="AP57">
            <v>0</v>
          </cell>
          <cell r="AR57">
            <v>0</v>
          </cell>
          <cell r="AS57">
            <v>0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</row>
        <row r="58">
          <cell r="F58" t="str">
            <v>Indennità ad personam</v>
          </cell>
          <cell r="H58">
            <v>0</v>
          </cell>
          <cell r="J58">
            <v>0</v>
          </cell>
          <cell r="L58">
            <v>0</v>
          </cell>
          <cell r="M58">
            <v>0</v>
          </cell>
          <cell r="O58">
            <v>0</v>
          </cell>
          <cell r="Q58">
            <v>0</v>
          </cell>
          <cell r="S58">
            <v>0</v>
          </cell>
          <cell r="U58">
            <v>0</v>
          </cell>
          <cell r="W58">
            <v>0</v>
          </cell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F58">
            <v>0</v>
          </cell>
          <cell r="AH58">
            <v>0</v>
          </cell>
          <cell r="AI58">
            <v>0</v>
          </cell>
          <cell r="AK58">
            <v>0</v>
          </cell>
          <cell r="AM58">
            <v>0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  <cell r="AU58">
            <v>0</v>
          </cell>
          <cell r="AV58">
            <v>0</v>
          </cell>
          <cell r="AX58">
            <v>0</v>
          </cell>
          <cell r="AY58">
            <v>0</v>
          </cell>
        </row>
        <row r="59">
          <cell r="F59" t="str">
            <v>Altre indennità</v>
          </cell>
          <cell r="H59">
            <v>5744000</v>
          </cell>
          <cell r="J59">
            <v>23678.461009962211</v>
          </cell>
          <cell r="L59">
            <v>25.583333333333332</v>
          </cell>
          <cell r="M59">
            <v>224521.17263843649</v>
          </cell>
          <cell r="O59">
            <v>8.0009527140015887E-4</v>
          </cell>
          <cell r="Q59">
            <v>5.7006211518481169E-3</v>
          </cell>
          <cell r="S59">
            <v>2792000</v>
          </cell>
          <cell r="U59">
            <v>20454.212454212455</v>
          </cell>
          <cell r="W59">
            <v>26.666666666666668</v>
          </cell>
          <cell r="X59">
            <v>104700</v>
          </cell>
          <cell r="Z59">
            <v>7.0587767532670096E-4</v>
          </cell>
          <cell r="AB59">
            <v>4.8385007741757208E-3</v>
          </cell>
          <cell r="AD59">
            <v>4287700</v>
          </cell>
          <cell r="AF59">
            <v>45533.097345132737</v>
          </cell>
          <cell r="AH59">
            <v>25.333333333333332</v>
          </cell>
          <cell r="AI59">
            <v>169251.31578947368</v>
          </cell>
          <cell r="AK59">
            <v>1.4577438959826382E-3</v>
          </cell>
          <cell r="AM59">
            <v>9.1961361952381752E-3</v>
          </cell>
          <cell r="AO59">
            <v>0.92297537099119953</v>
          </cell>
          <cell r="AP59">
            <v>1.2260987777974994</v>
          </cell>
          <cell r="AR59">
            <v>-9.77198697068404E-3</v>
          </cell>
          <cell r="AS59">
            <v>-5.0000000000000086E-2</v>
          </cell>
          <cell r="AU59">
            <v>-0.24616768298270053</v>
          </cell>
          <cell r="AV59">
            <v>0.61653596742572758</v>
          </cell>
          <cell r="AX59">
            <v>1495700</v>
          </cell>
          <cell r="AY59">
            <v>0.53570916905444121</v>
          </cell>
        </row>
        <row r="60">
          <cell r="F60" t="str">
            <v>Totale</v>
          </cell>
          <cell r="H60">
            <v>132307619</v>
          </cell>
          <cell r="J60">
            <v>545411.00240467198</v>
          </cell>
          <cell r="O60">
            <v>1.8429439472861041E-2</v>
          </cell>
          <cell r="Q60">
            <v>0.13130842817236454</v>
          </cell>
          <cell r="S60">
            <v>62081629</v>
          </cell>
          <cell r="U60">
            <v>454810.46886446886</v>
          </cell>
          <cell r="Z60">
            <v>1.5695571618558276E-2</v>
          </cell>
          <cell r="AB60">
            <v>0.10758667979175854</v>
          </cell>
          <cell r="AD60">
            <v>58280585</v>
          </cell>
          <cell r="AF60">
            <v>618908.86725663708</v>
          </cell>
          <cell r="AK60">
            <v>1.9814391640750825E-2</v>
          </cell>
          <cell r="AM60">
            <v>0.12499853002732353</v>
          </cell>
          <cell r="AO60">
            <v>0.13475684305582231</v>
          </cell>
          <cell r="AP60">
            <v>0.36080611513159494</v>
          </cell>
          <cell r="AR60">
            <v>0</v>
          </cell>
          <cell r="AS60">
            <v>0</v>
          </cell>
          <cell r="AU60">
            <v>0</v>
          </cell>
          <cell r="AV60">
            <v>0</v>
          </cell>
          <cell r="AX60">
            <v>-3801044</v>
          </cell>
          <cell r="AY60">
            <v>-6.1226550611292757E-2</v>
          </cell>
        </row>
        <row r="61">
          <cell r="E61" t="str">
            <v>Totale</v>
          </cell>
          <cell r="H61">
            <v>350406048</v>
          </cell>
          <cell r="J61">
            <v>1444477.0099622123</v>
          </cell>
          <cell r="O61">
            <v>4.8808882673192389E-2</v>
          </cell>
          <cell r="Q61">
            <v>0.34775977175562439</v>
          </cell>
          <cell r="S61">
            <v>199644912</v>
          </cell>
          <cell r="U61">
            <v>1462600.0879120878</v>
          </cell>
          <cell r="Z61">
            <v>5.0474529503353786E-2</v>
          </cell>
          <cell r="AB61">
            <v>0.34598211363619036</v>
          </cell>
          <cell r="AD61">
            <v>175116440</v>
          </cell>
          <cell r="AF61">
            <v>1859643.6106194686</v>
          </cell>
          <cell r="AK61">
            <v>5.9536563074890941E-2</v>
          </cell>
          <cell r="AM61">
            <v>0.37558472660523218</v>
          </cell>
          <cell r="AO61">
            <v>0.28741655131507915</v>
          </cell>
          <cell r="AP61">
            <v>0.27146417259838551</v>
          </cell>
          <cell r="AR61">
            <v>0</v>
          </cell>
          <cell r="AS61">
            <v>0</v>
          </cell>
          <cell r="AU61">
            <v>0</v>
          </cell>
          <cell r="AV61">
            <v>0</v>
          </cell>
          <cell r="AX61">
            <v>-24528472</v>
          </cell>
          <cell r="AY61">
            <v>-0.12286049143090609</v>
          </cell>
        </row>
        <row r="63">
          <cell r="E63" t="str">
            <v>Rimborsi</v>
          </cell>
          <cell r="F63" t="str">
            <v>Rimborsi forfait</v>
          </cell>
          <cell r="H63">
            <v>400506679</v>
          </cell>
          <cell r="J63">
            <v>1651006.5778083133</v>
          </cell>
          <cell r="L63">
            <v>163.83333333333334</v>
          </cell>
          <cell r="M63">
            <v>2444598.2441505594</v>
          </cell>
          <cell r="O63">
            <v>5.5787517415055936E-2</v>
          </cell>
          <cell r="Q63">
            <v>0.39748204139342691</v>
          </cell>
          <cell r="S63">
            <v>231278574</v>
          </cell>
          <cell r="U63">
            <v>1694348.5274725275</v>
          </cell>
          <cell r="W63">
            <v>190.5</v>
          </cell>
          <cell r="X63">
            <v>1214060.7559055118</v>
          </cell>
          <cell r="Z63">
            <v>5.8472199916903431E-2</v>
          </cell>
          <cell r="AB63">
            <v>0.40080285076979105</v>
          </cell>
          <cell r="AD63">
            <v>164948857</v>
          </cell>
          <cell r="AF63">
            <v>1751669.2778761061</v>
          </cell>
          <cell r="AH63">
            <v>133</v>
          </cell>
          <cell r="AI63">
            <v>1240216.969924812</v>
          </cell>
          <cell r="AK63">
            <v>5.6079760580512415E-2</v>
          </cell>
          <cell r="AM63">
            <v>0.35377758570349277</v>
          </cell>
          <cell r="AO63">
            <v>6.0970502129325872E-2</v>
          </cell>
          <cell r="AP63">
            <v>3.3830554619765522E-2</v>
          </cell>
          <cell r="AR63">
            <v>-0.18819938962360128</v>
          </cell>
          <cell r="AS63">
            <v>-0.30183727034120733</v>
          </cell>
          <cell r="AU63">
            <v>-0.49267043249646186</v>
          </cell>
          <cell r="AV63">
            <v>2.1544402857986686E-2</v>
          </cell>
          <cell r="AX63">
            <v>-66329717</v>
          </cell>
          <cell r="AY63">
            <v>-0.28679577123300665</v>
          </cell>
        </row>
        <row r="64">
          <cell r="F64" t="str">
            <v>Rimborsi chilometrici</v>
          </cell>
          <cell r="H64">
            <v>47025429</v>
          </cell>
          <cell r="J64">
            <v>193852.67880453452</v>
          </cell>
          <cell r="L64">
            <v>50.833333333333336</v>
          </cell>
          <cell r="M64">
            <v>925090.40655737696</v>
          </cell>
          <cell r="O64">
            <v>6.550282621598868E-3</v>
          </cell>
          <cell r="Q64">
            <v>4.6670291649048019E-2</v>
          </cell>
          <cell r="S64">
            <v>30149008</v>
          </cell>
          <cell r="U64">
            <v>220871.85347985348</v>
          </cell>
          <cell r="W64">
            <v>64.666666666666671</v>
          </cell>
          <cell r="X64">
            <v>466221.77319587627</v>
          </cell>
          <cell r="Z64">
            <v>7.6223179371225323E-3</v>
          </cell>
          <cell r="AB64">
            <v>5.2247850483033667E-2</v>
          </cell>
          <cell r="AD64">
            <v>24302536</v>
          </cell>
          <cell r="AF64">
            <v>258080.02831858405</v>
          </cell>
          <cell r="AH64">
            <v>51.333333333333336</v>
          </cell>
          <cell r="AI64">
            <v>473426.02597402595</v>
          </cell>
          <cell r="AK64">
            <v>8.2624422209805551E-3</v>
          </cell>
          <cell r="AM64">
            <v>5.212338338635604E-2</v>
          </cell>
          <cell r="AO64">
            <v>0.33132041254282196</v>
          </cell>
          <cell r="AP64">
            <v>0.16846046362410075</v>
          </cell>
          <cell r="AR64">
            <v>9.8360655737704909E-3</v>
          </cell>
          <cell r="AS64">
            <v>-0.2061855670103093</v>
          </cell>
          <cell r="AU64">
            <v>-0.48823809800835655</v>
          </cell>
          <cell r="AV64">
            <v>1.5452415979557682E-2</v>
          </cell>
          <cell r="AX64">
            <v>-5846472</v>
          </cell>
          <cell r="AY64">
            <v>-0.19391921618117586</v>
          </cell>
        </row>
        <row r="65">
          <cell r="F65" t="str">
            <v>Altri rimborsi</v>
          </cell>
          <cell r="H65">
            <v>0</v>
          </cell>
          <cell r="J65">
            <v>0</v>
          </cell>
          <cell r="L65">
            <v>0</v>
          </cell>
          <cell r="M65">
            <v>0</v>
          </cell>
          <cell r="O65">
            <v>0</v>
          </cell>
          <cell r="Q65">
            <v>0</v>
          </cell>
          <cell r="S65">
            <v>0</v>
          </cell>
          <cell r="U65">
            <v>0</v>
          </cell>
          <cell r="W65">
            <v>0</v>
          </cell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F65">
            <v>0</v>
          </cell>
          <cell r="AH65">
            <v>0</v>
          </cell>
          <cell r="AI65">
            <v>0</v>
          </cell>
          <cell r="AK65">
            <v>0</v>
          </cell>
          <cell r="AM65">
            <v>0</v>
          </cell>
          <cell r="AO65">
            <v>0</v>
          </cell>
          <cell r="AP65">
            <v>0</v>
          </cell>
          <cell r="AR65">
            <v>0</v>
          </cell>
          <cell r="AS65">
            <v>0</v>
          </cell>
          <cell r="AU65">
            <v>0</v>
          </cell>
          <cell r="AV65">
            <v>0</v>
          </cell>
          <cell r="AX65">
            <v>0</v>
          </cell>
          <cell r="AY65">
            <v>0</v>
          </cell>
        </row>
        <row r="66">
          <cell r="E66" t="str">
            <v>Totale</v>
          </cell>
          <cell r="H66">
            <v>447532108</v>
          </cell>
          <cell r="J66">
            <v>1844859.2566128478</v>
          </cell>
          <cell r="O66">
            <v>6.2337800036654803E-2</v>
          </cell>
          <cell r="Q66">
            <v>0.44415233304247492</v>
          </cell>
          <cell r="S66">
            <v>261427582</v>
          </cell>
          <cell r="U66">
            <v>1915220.3809523808</v>
          </cell>
          <cell r="Z66">
            <v>6.6094517854025966E-2</v>
          </cell>
          <cell r="AB66">
            <v>0.45305070125282471</v>
          </cell>
          <cell r="AD66">
            <v>189251393</v>
          </cell>
          <cell r="AF66">
            <v>2009749.3061946901</v>
          </cell>
          <cell r="AK66">
            <v>6.434220280149297E-2</v>
          </cell>
          <cell r="AM66">
            <v>0.4059009690898488</v>
          </cell>
          <cell r="AO66">
            <v>8.9378118678050025E-2</v>
          </cell>
          <cell r="AP66">
            <v>4.9356683012794E-2</v>
          </cell>
          <cell r="AR66">
            <v>0</v>
          </cell>
          <cell r="AS66">
            <v>0</v>
          </cell>
          <cell r="AU66">
            <v>0</v>
          </cell>
          <cell r="AV66">
            <v>0</v>
          </cell>
          <cell r="AX66">
            <v>-72176189</v>
          </cell>
          <cell r="AY66">
            <v>-0.27608482795820682</v>
          </cell>
        </row>
        <row r="67">
          <cell r="H67">
            <v>1007609495</v>
          </cell>
          <cell r="J67">
            <v>4153663.3253177605</v>
          </cell>
          <cell r="O67">
            <v>0.14035229672134436</v>
          </cell>
          <cell r="Q67">
            <v>1</v>
          </cell>
          <cell r="S67">
            <v>577038246</v>
          </cell>
          <cell r="U67">
            <v>4227386.4175824178</v>
          </cell>
          <cell r="Z67">
            <v>0.14588768469236282</v>
          </cell>
          <cell r="AB67">
            <v>1</v>
          </cell>
          <cell r="AD67">
            <v>466250163</v>
          </cell>
          <cell r="AF67">
            <v>4951329.1646017702</v>
          </cell>
          <cell r="AK67">
            <v>0.15851699725124432</v>
          </cell>
          <cell r="AM67">
            <v>1</v>
          </cell>
          <cell r="AO67">
            <v>0.19203911747541247</v>
          </cell>
          <cell r="AP67">
            <v>0.17125066779047016</v>
          </cell>
          <cell r="AR67">
            <v>0</v>
          </cell>
          <cell r="AS67">
            <v>0</v>
          </cell>
          <cell r="AU67">
            <v>0</v>
          </cell>
          <cell r="AV67">
            <v>0</v>
          </cell>
          <cell r="AX67">
            <v>-110788083</v>
          </cell>
          <cell r="AY67">
            <v>-0.19199435005907736</v>
          </cell>
        </row>
        <row r="69">
          <cell r="F69" t="str">
            <v>Trattenute e rimborsi (C)</v>
          </cell>
          <cell r="H69">
            <v>982518</v>
          </cell>
          <cell r="J69">
            <v>4050.2287873582959</v>
          </cell>
          <cell r="L69">
            <v>49.083333333333336</v>
          </cell>
          <cell r="M69">
            <v>20017.344651952462</v>
          </cell>
          <cell r="O69">
            <v>1.3685724336099257E-4</v>
          </cell>
          <cell r="Q69">
            <v>1</v>
          </cell>
          <cell r="S69">
            <v>1437781</v>
          </cell>
          <cell r="U69">
            <v>10533.194139194138</v>
          </cell>
          <cell r="W69">
            <v>51.5</v>
          </cell>
          <cell r="X69">
            <v>27918.077669902912</v>
          </cell>
          <cell r="Z69">
            <v>3.6350197346307281E-4</v>
          </cell>
          <cell r="AB69">
            <v>1</v>
          </cell>
          <cell r="AD69">
            <v>-5018672</v>
          </cell>
          <cell r="AF69">
            <v>-53295.631858407076</v>
          </cell>
          <cell r="AH69">
            <v>54.333333333333336</v>
          </cell>
          <cell r="AI69">
            <v>-92368.196319018403</v>
          </cell>
          <cell r="AK69">
            <v>-1.7062617426450029E-3</v>
          </cell>
          <cell r="AM69">
            <v>1</v>
          </cell>
          <cell r="AO69">
            <v>-14.158671931016617</v>
          </cell>
          <cell r="AP69">
            <v>-6.0597787484133994</v>
          </cell>
          <cell r="AR69">
            <v>0.10696095076400679</v>
          </cell>
          <cell r="AS69">
            <v>5.501618122977351E-2</v>
          </cell>
          <cell r="AU69">
            <v>-5.6144080508704706</v>
          </cell>
          <cell r="AV69">
            <v>-4.3085442848594102</v>
          </cell>
          <cell r="AX69">
            <v>-6456453</v>
          </cell>
          <cell r="AY69">
            <v>-4.4905677568419673</v>
          </cell>
        </row>
        <row r="71">
          <cell r="F71" t="str">
            <v>Totale lordo pagato (D)</v>
          </cell>
          <cell r="H71">
            <v>7179145041</v>
          </cell>
          <cell r="J71">
            <v>29594551.869460668</v>
          </cell>
          <cell r="O71">
            <v>1</v>
          </cell>
          <cell r="S71">
            <v>3979510556</v>
          </cell>
          <cell r="U71">
            <v>28976992.996336997</v>
          </cell>
          <cell r="Z71">
            <v>1</v>
          </cell>
          <cell r="AD71">
            <v>2962582769</v>
          </cell>
          <cell r="AF71">
            <v>31235320.189380534</v>
          </cell>
          <cell r="AK71">
            <v>1</v>
          </cell>
          <cell r="AO71">
            <v>5.5441566649063335E-2</v>
          </cell>
          <cell r="AP71">
            <v>7.7935180966810957E-2</v>
          </cell>
          <cell r="AR71">
            <v>0</v>
          </cell>
          <cell r="AS71">
            <v>0</v>
          </cell>
          <cell r="AU71">
            <v>0</v>
          </cell>
          <cell r="AV71">
            <v>0</v>
          </cell>
          <cell r="AX71">
            <v>-1016927787</v>
          </cell>
          <cell r="AY71">
            <v>-0.25554091959041408</v>
          </cell>
        </row>
        <row r="73">
          <cell r="F73" t="str">
            <v>Una tantum</v>
          </cell>
          <cell r="H73">
            <v>58262661</v>
          </cell>
          <cell r="J73">
            <v>240175.86121607691</v>
          </cell>
          <cell r="L73">
            <v>197</v>
          </cell>
          <cell r="M73">
            <v>295749.54822335026</v>
          </cell>
          <cell r="S73">
            <v>39007367</v>
          </cell>
          <cell r="U73">
            <v>142884.12820512822</v>
          </cell>
          <cell r="W73">
            <v>127</v>
          </cell>
          <cell r="X73">
            <v>307144.62204724411</v>
          </cell>
          <cell r="Z73">
            <v>4.9309508485987589E-3</v>
          </cell>
          <cell r="AB73">
            <v>5.7756459178452619E-3</v>
          </cell>
          <cell r="AD73">
            <v>454212</v>
          </cell>
          <cell r="AF73">
            <v>2411.7451327433628</v>
          </cell>
          <cell r="AH73">
            <v>6</v>
          </cell>
          <cell r="AI73">
            <v>75702</v>
          </cell>
          <cell r="AK73">
            <v>7.7212114942984132E-5</v>
          </cell>
          <cell r="AM73">
            <v>9.1571510922351865E-5</v>
          </cell>
          <cell r="AO73" t="str">
            <v>Non Sign.</v>
          </cell>
          <cell r="AP73" t="str">
            <v>Non Sign.</v>
          </cell>
          <cell r="AR73" t="str">
            <v>Non Sign.</v>
          </cell>
          <cell r="AS73" t="str">
            <v>Non Sign.</v>
          </cell>
          <cell r="AU73" t="str">
            <v>Non Sign.</v>
          </cell>
          <cell r="AV73" t="str">
            <v>Non Sign.</v>
          </cell>
          <cell r="AX73">
            <v>-38553155</v>
          </cell>
          <cell r="AY73" t="str">
            <v>Non Sign.</v>
          </cell>
        </row>
        <row r="75">
          <cell r="E75" t="str">
            <v>Contr.</v>
          </cell>
          <cell r="F75" t="str">
            <v>.Oneri sociali obbligatori</v>
          </cell>
        </row>
        <row r="76">
          <cell r="F76" t="str">
            <v>SSN/Varie/Inpdap</v>
          </cell>
          <cell r="H76">
            <v>274071481</v>
          </cell>
          <cell r="J76">
            <v>1129803.4256269324</v>
          </cell>
          <cell r="S76">
            <v>0</v>
          </cell>
          <cell r="U76">
            <v>0</v>
          </cell>
          <cell r="Z76">
            <v>0</v>
          </cell>
          <cell r="AB76">
            <v>0</v>
          </cell>
          <cell r="AD76">
            <v>0</v>
          </cell>
          <cell r="AF76">
            <v>0</v>
          </cell>
          <cell r="AO76">
            <v>-1</v>
          </cell>
          <cell r="AP76">
            <v>0</v>
          </cell>
          <cell r="AX76">
            <v>0</v>
          </cell>
          <cell r="AY76">
            <v>0</v>
          </cell>
        </row>
        <row r="77">
          <cell r="F77" t="str">
            <v>F.do Gar. TFR</v>
          </cell>
          <cell r="H77">
            <v>2369784203</v>
          </cell>
          <cell r="J77">
            <v>9768948.9646169692</v>
          </cell>
          <cell r="S77">
            <v>2370960</v>
          </cell>
          <cell r="U77">
            <v>17369.670329670331</v>
          </cell>
          <cell r="Z77">
            <v>5.9942970382972601E-4</v>
          </cell>
          <cell r="AB77">
            <v>4.1088437663107692E-3</v>
          </cell>
          <cell r="AD77">
            <v>1596811</v>
          </cell>
          <cell r="AF77">
            <v>16957.284955752209</v>
          </cell>
          <cell r="AO77">
            <v>-0.99826416485364267</v>
          </cell>
          <cell r="AP77">
            <v>-2.3741692622323261E-2</v>
          </cell>
          <cell r="AX77">
            <v>-774149</v>
          </cell>
          <cell r="AY77">
            <v>-0.32651288929378819</v>
          </cell>
        </row>
        <row r="78">
          <cell r="F78" t="str">
            <v>TBC/DS/ENAOLI</v>
          </cell>
          <cell r="H78">
            <v>6043005424</v>
          </cell>
          <cell r="J78">
            <v>24911049.497767091</v>
          </cell>
          <cell r="S78">
            <v>6045659</v>
          </cell>
          <cell r="U78">
            <v>44290.542124542124</v>
          </cell>
          <cell r="Z78">
            <v>1.5284726793474025E-3</v>
          </cell>
          <cell r="AB78">
            <v>1.0477050770738686E-2</v>
          </cell>
          <cell r="AD78">
            <v>585701</v>
          </cell>
          <cell r="AF78">
            <v>6219.8336283185845</v>
          </cell>
          <cell r="AO78">
            <v>-0.99975031828229977</v>
          </cell>
          <cell r="AP78">
            <v>-0.85956745323123795</v>
          </cell>
          <cell r="AX78">
            <v>-5459958</v>
          </cell>
          <cell r="AY78">
            <v>-0.90312040424377227</v>
          </cell>
        </row>
        <row r="79">
          <cell r="F79" t="str">
            <v>CUAAF</v>
          </cell>
          <cell r="H79">
            <v>73466253173</v>
          </cell>
          <cell r="J79">
            <v>302849549.32188249</v>
          </cell>
          <cell r="S79">
            <v>75053200</v>
          </cell>
          <cell r="U79">
            <v>549840.29304029304</v>
          </cell>
          <cell r="Z79">
            <v>1.8975063876013592E-2</v>
          </cell>
          <cell r="AB79">
            <v>0.13006624867634856</v>
          </cell>
          <cell r="AD79">
            <v>50378237</v>
          </cell>
          <cell r="AF79">
            <v>534990.12743362831</v>
          </cell>
          <cell r="AO79">
            <v>-0.99823347887216085</v>
          </cell>
          <cell r="AP79">
            <v>-2.7008143627583303E-2</v>
          </cell>
          <cell r="AX79">
            <v>-24674963</v>
          </cell>
          <cell r="AY79">
            <v>-0.32876630176994454</v>
          </cell>
        </row>
        <row r="80">
          <cell r="F80" t="str">
            <v>Gescal</v>
          </cell>
          <cell r="H80">
            <v>4147177345</v>
          </cell>
          <cell r="J80">
            <v>17095887.372037102</v>
          </cell>
          <cell r="S80">
            <v>4148956</v>
          </cell>
          <cell r="U80">
            <v>30395.282051282051</v>
          </cell>
          <cell r="Z80">
            <v>1.0489453496822234E-3</v>
          </cell>
          <cell r="AB80">
            <v>7.1900884018699859E-3</v>
          </cell>
          <cell r="AD80">
            <v>0</v>
          </cell>
          <cell r="AF80">
            <v>0</v>
          </cell>
          <cell r="AO80">
            <v>-1</v>
          </cell>
          <cell r="AP80">
            <v>-1</v>
          </cell>
          <cell r="AX80">
            <v>-4148956</v>
          </cell>
          <cell r="AY80">
            <v>-1</v>
          </cell>
        </row>
        <row r="81">
          <cell r="F81" t="str">
            <v>Lav. Straord.</v>
          </cell>
          <cell r="H81">
            <v>91149535</v>
          </cell>
          <cell r="J81">
            <v>375745.24905530742</v>
          </cell>
          <cell r="S81">
            <v>232381</v>
          </cell>
          <cell r="U81">
            <v>1702.4249084249084</v>
          </cell>
          <cell r="Z81">
            <v>5.8750916930549458E-5</v>
          </cell>
          <cell r="AB81">
            <v>4.0271334111881377E-4</v>
          </cell>
          <cell r="AD81">
            <v>683416</v>
          </cell>
          <cell r="AF81">
            <v>7257.515044247787</v>
          </cell>
          <cell r="AO81">
            <v>-0.98068501181985801</v>
          </cell>
          <cell r="AP81">
            <v>3.2630456170677591</v>
          </cell>
          <cell r="AX81">
            <v>451035</v>
          </cell>
          <cell r="AY81">
            <v>1.9409289055473553</v>
          </cell>
        </row>
        <row r="82">
          <cell r="F82" t="str">
            <v>FPE</v>
          </cell>
          <cell r="H82">
            <v>285965051411</v>
          </cell>
          <cell r="J82">
            <v>1178832228.4204741</v>
          </cell>
          <cell r="S82">
            <v>301209921</v>
          </cell>
          <cell r="U82">
            <v>2206666.0879120878</v>
          </cell>
          <cell r="Z82">
            <v>7.6152349147857887E-2</v>
          </cell>
          <cell r="AB82">
            <v>0.52199299281801848</v>
          </cell>
          <cell r="AD82">
            <v>208218462</v>
          </cell>
          <cell r="AF82">
            <v>2211169.5079646017</v>
          </cell>
          <cell r="AO82">
            <v>-0.99812427124517344</v>
          </cell>
          <cell r="AP82">
            <v>2.0408253324702198E-3</v>
          </cell>
          <cell r="AX82">
            <v>-92991459</v>
          </cell>
          <cell r="AY82">
            <v>-0.30872641475843021</v>
          </cell>
        </row>
        <row r="83">
          <cell r="F83" t="str">
            <v>Inail</v>
          </cell>
          <cell r="H83">
            <v>26737141920</v>
          </cell>
          <cell r="J83">
            <v>110218379.60838199</v>
          </cell>
          <cell r="S83">
            <v>16408832</v>
          </cell>
          <cell r="U83">
            <v>120211.22344322344</v>
          </cell>
          <cell r="Z83">
            <v>4.1485057976312252E-3</v>
          </cell>
          <cell r="AB83">
            <v>2.8436298830701767E-2</v>
          </cell>
          <cell r="AD83">
            <v>17564159</v>
          </cell>
          <cell r="AF83">
            <v>186522.04247787609</v>
          </cell>
          <cell r="AO83">
            <v>-0.99830770473000408</v>
          </cell>
          <cell r="AP83">
            <v>0.55161920106379825</v>
          </cell>
          <cell r="AX83">
            <v>1155327</v>
          </cell>
          <cell r="AY83">
            <v>7.0408850550727806E-2</v>
          </cell>
        </row>
        <row r="84">
          <cell r="F84" t="str">
            <v>Contibuto 13° / 14°</v>
          </cell>
          <cell r="H84">
            <v>0</v>
          </cell>
          <cell r="J84">
            <v>0</v>
          </cell>
          <cell r="U84">
            <v>0</v>
          </cell>
          <cell r="Z84">
            <v>0</v>
          </cell>
          <cell r="AB84">
            <v>0</v>
          </cell>
          <cell r="AD84">
            <v>15138440</v>
          </cell>
          <cell r="AF84">
            <v>160762.19469026549</v>
          </cell>
          <cell r="AO84">
            <v>0</v>
          </cell>
          <cell r="AP84">
            <v>0</v>
          </cell>
          <cell r="AX84">
            <v>15138440</v>
          </cell>
          <cell r="AY84">
            <v>0</v>
          </cell>
        </row>
        <row r="85">
          <cell r="F85" t="str">
            <v>13°/14°</v>
          </cell>
          <cell r="H85">
            <v>46800782496</v>
          </cell>
          <cell r="J85">
            <v>192926619.7018207</v>
          </cell>
          <cell r="S85">
            <v>40693731</v>
          </cell>
          <cell r="U85">
            <v>298122.57142857142</v>
          </cell>
          <cell r="Z85">
            <v>1.0288250801808776E-2</v>
          </cell>
          <cell r="AB85">
            <v>7.0521722402434997E-2</v>
          </cell>
          <cell r="AD85">
            <v>30276880</v>
          </cell>
          <cell r="AF85">
            <v>321524.38938053098</v>
          </cell>
        </row>
        <row r="86">
          <cell r="F86" t="str">
            <v>Totale</v>
          </cell>
          <cell r="H86">
            <v>399093634492</v>
          </cell>
          <cell r="J86">
            <v>1645181591.8598421</v>
          </cell>
          <cell r="S86">
            <v>405469909</v>
          </cell>
          <cell r="U86">
            <v>2970475.5238095238</v>
          </cell>
          <cell r="Z86">
            <v>0.10251151747129261</v>
          </cell>
          <cell r="AB86">
            <v>0.70267423660510708</v>
          </cell>
          <cell r="AD86">
            <v>294165226</v>
          </cell>
          <cell r="AF86">
            <v>3123878.5061946902</v>
          </cell>
          <cell r="AO86">
            <v>-0.99810119531992625</v>
          </cell>
          <cell r="AP86">
            <v>5.1642567378718161E-2</v>
          </cell>
          <cell r="AX86">
            <v>-111304683</v>
          </cell>
          <cell r="AY86">
            <v>-0.27450787476315536</v>
          </cell>
        </row>
        <row r="88">
          <cell r="F88" t="str">
            <v>Imponibile TFR</v>
          </cell>
          <cell r="H88">
            <v>1082065691002</v>
          </cell>
          <cell r="J88">
            <v>4460593710.7605629</v>
          </cell>
          <cell r="S88">
            <v>3734135377</v>
          </cell>
          <cell r="U88">
            <v>27356303.128205132</v>
          </cell>
          <cell r="Z88">
            <v>0.94406977051287766</v>
          </cell>
          <cell r="AB88">
            <v>6.4712094958780257</v>
          </cell>
          <cell r="AD88">
            <v>2693925094</v>
          </cell>
          <cell r="AF88">
            <v>28608054.095575217</v>
          </cell>
        </row>
        <row r="89">
          <cell r="E89" t="str">
            <v>TFR</v>
          </cell>
          <cell r="F89" t="str">
            <v>Accantonamento</v>
          </cell>
          <cell r="H89">
            <v>80153014148.296295</v>
          </cell>
          <cell r="J89">
            <v>425591225.56617498</v>
          </cell>
          <cell r="AD89">
            <v>199550006.96296296</v>
          </cell>
          <cell r="AF89">
            <v>2119115.1181907565</v>
          </cell>
          <cell r="AO89">
            <v>-0.99502077347724538</v>
          </cell>
          <cell r="AP89">
            <v>0</v>
          </cell>
          <cell r="AX89">
            <v>199550006.96296296</v>
          </cell>
          <cell r="AY89">
            <v>0</v>
          </cell>
        </row>
        <row r="90">
          <cell r="F90" t="str">
            <v>TFR Maturato al 31/12 AP</v>
          </cell>
          <cell r="H90">
            <v>1141928163468</v>
          </cell>
          <cell r="J90">
            <v>4707364466.3744421</v>
          </cell>
          <cell r="S90">
            <v>875444525</v>
          </cell>
          <cell r="U90">
            <v>6413513.0036630034</v>
          </cell>
          <cell r="Z90">
            <v>0.22133121281679366</v>
          </cell>
          <cell r="AB90">
            <v>1.5171343166047262</v>
          </cell>
          <cell r="AD90">
            <v>536670940</v>
          </cell>
          <cell r="AF90">
            <v>5699160.4247787604</v>
          </cell>
          <cell r="AO90">
            <v>-0.99878930971555546</v>
          </cell>
          <cell r="AP90">
            <v>-0.1113824168558244</v>
          </cell>
          <cell r="AX90">
            <v>-338773585</v>
          </cell>
          <cell r="AY90">
            <v>-0.3869732179774612</v>
          </cell>
        </row>
        <row r="91">
          <cell r="F91" t="str">
            <v>Rivalutazione</v>
          </cell>
          <cell r="H91">
            <v>29995723645.993671</v>
          </cell>
          <cell r="J91">
            <v>159269329.0937717</v>
          </cell>
          <cell r="AD91">
            <v>14097062.950253401</v>
          </cell>
          <cell r="AF91">
            <v>149703.32336552284</v>
          </cell>
          <cell r="AO91">
            <v>-0.99906006181970308</v>
          </cell>
          <cell r="AP91">
            <v>0</v>
          </cell>
          <cell r="AX91">
            <v>14097062.950253401</v>
          </cell>
          <cell r="AY91">
            <v>0</v>
          </cell>
        </row>
        <row r="92">
          <cell r="F92" t="str">
            <v>Totale</v>
          </cell>
          <cell r="H92">
            <v>110148737794.28996</v>
          </cell>
          <cell r="J92">
            <v>584860554.65994668</v>
          </cell>
          <cell r="Z92">
            <v>0</v>
          </cell>
          <cell r="AB92">
            <v>0</v>
          </cell>
          <cell r="AD92">
            <v>213647069.91321635</v>
          </cell>
          <cell r="AF92">
            <v>2268818.44155628</v>
          </cell>
          <cell r="AO92">
            <v>-0.99612075318897941</v>
          </cell>
          <cell r="AP92">
            <v>0</v>
          </cell>
          <cell r="AX92">
            <v>213647069.91321635</v>
          </cell>
          <cell r="AY92">
            <v>0</v>
          </cell>
        </row>
        <row r="93">
          <cell r="H93">
            <v>509242372286.28998</v>
          </cell>
          <cell r="J93">
            <v>2703941799.7502122</v>
          </cell>
          <cell r="Z93">
            <v>0</v>
          </cell>
          <cell r="AB93">
            <v>0</v>
          </cell>
          <cell r="AD93">
            <v>507812295.91321635</v>
          </cell>
          <cell r="AF93">
            <v>5392696.9477509698</v>
          </cell>
          <cell r="AO93">
            <v>-0.9980056164861798</v>
          </cell>
          <cell r="AP93">
            <v>0</v>
          </cell>
          <cell r="AX93">
            <v>507812295.91321635</v>
          </cell>
          <cell r="AY93">
            <v>0</v>
          </cell>
        </row>
        <row r="95">
          <cell r="F95" t="str">
            <v>Assitalia</v>
          </cell>
          <cell r="H95">
            <v>5571715123</v>
          </cell>
          <cell r="J95">
            <v>22968251.96702164</v>
          </cell>
          <cell r="S95">
            <v>10940071</v>
          </cell>
          <cell r="U95">
            <v>80147.040293040292</v>
          </cell>
          <cell r="Z95">
            <v>2.7658853457697193E-3</v>
          </cell>
          <cell r="AB95">
            <v>1.8959005015414521E-2</v>
          </cell>
          <cell r="AD95">
            <v>5008526</v>
          </cell>
          <cell r="AF95">
            <v>53187.88672566371</v>
          </cell>
          <cell r="AO95">
            <v>-0.99768428669269071</v>
          </cell>
          <cell r="AP95">
            <v>-0.33637116815301321</v>
          </cell>
          <cell r="AX95">
            <v>-5931545</v>
          </cell>
          <cell r="AY95">
            <v>-0.54218523810311647</v>
          </cell>
        </row>
        <row r="96">
          <cell r="F96" t="str">
            <v>Premi</v>
          </cell>
          <cell r="H96">
            <v>3524313873</v>
          </cell>
          <cell r="J96">
            <v>14528260.555135692</v>
          </cell>
          <cell r="S96">
            <v>1871750</v>
          </cell>
          <cell r="U96">
            <v>13712.454212454213</v>
          </cell>
          <cell r="Z96">
            <v>4.732186743527051E-4</v>
          </cell>
          <cell r="AB96">
            <v>3.2437191346931966E-3</v>
          </cell>
          <cell r="AD96">
            <v>942750</v>
          </cell>
          <cell r="AF96">
            <v>10011.504424778761</v>
          </cell>
          <cell r="AO96">
            <v>-0.99931089448824351</v>
          </cell>
          <cell r="AP96">
            <v>-0.26989696595042029</v>
          </cell>
          <cell r="AX96">
            <v>-929000</v>
          </cell>
          <cell r="AY96">
            <v>-0.49632696674235344</v>
          </cell>
        </row>
        <row r="97">
          <cell r="F97" t="str">
            <v>Controvalore EE</v>
          </cell>
          <cell r="H97">
            <v>20928120303</v>
          </cell>
          <cell r="J97">
            <v>86271880.328409478</v>
          </cell>
          <cell r="S97">
            <v>71324</v>
          </cell>
          <cell r="U97">
            <v>522.52014652014657</v>
          </cell>
          <cell r="Z97">
            <v>1.8032241875000581E-5</v>
          </cell>
          <cell r="AB97">
            <v>1.2360359212654337E-4</v>
          </cell>
          <cell r="AD97">
            <v>0</v>
          </cell>
          <cell r="AF97">
            <v>0</v>
          </cell>
          <cell r="AO97">
            <v>-1</v>
          </cell>
          <cell r="AP97">
            <v>-1</v>
          </cell>
          <cell r="AX97">
            <v>-71324</v>
          </cell>
          <cell r="AY97">
            <v>-1</v>
          </cell>
        </row>
        <row r="98">
          <cell r="F98" t="str">
            <v>Rimborsi da terzi</v>
          </cell>
          <cell r="H98">
            <v>-3708595988</v>
          </cell>
          <cell r="J98">
            <v>-15287925.749227069</v>
          </cell>
          <cell r="S98">
            <v>-2594718</v>
          </cell>
          <cell r="U98">
            <v>-19008.923076923078</v>
          </cell>
          <cell r="Z98">
            <v>-6.5600054081960851E-4</v>
          </cell>
          <cell r="AB98">
            <v>-4.4966135572233803E-3</v>
          </cell>
          <cell r="AD98">
            <v>-3895200</v>
          </cell>
          <cell r="AF98">
            <v>-41364.955752212387</v>
          </cell>
          <cell r="AO98">
            <v>-0.99729427285095862</v>
          </cell>
          <cell r="AP98">
            <v>1.1760809691754519</v>
          </cell>
          <cell r="AX98">
            <v>-1300482</v>
          </cell>
          <cell r="AY98">
            <v>0.50120359900382239</v>
          </cell>
        </row>
        <row r="99">
          <cell r="F99" t="str">
            <v>Rimborsi Pie' di lista</v>
          </cell>
          <cell r="H99">
            <v>2710486027</v>
          </cell>
          <cell r="J99">
            <v>11173422.302988663</v>
          </cell>
          <cell r="S99">
            <v>27241360</v>
          </cell>
          <cell r="U99">
            <v>199570.40293040292</v>
          </cell>
          <cell r="Z99">
            <v>6.8872019590035024E-3</v>
          </cell>
          <cell r="AB99">
            <v>4.7208933183953979E-2</v>
          </cell>
          <cell r="AD99">
            <v>15462860</v>
          </cell>
          <cell r="AF99">
            <v>164207.36283185839</v>
          </cell>
          <cell r="AO99">
            <v>-0.98530375399953007</v>
          </cell>
          <cell r="AP99">
            <v>-0.17719581450600588</v>
          </cell>
          <cell r="AX99">
            <v>-11778500</v>
          </cell>
          <cell r="AY99">
            <v>-0.43237562294980869</v>
          </cell>
        </row>
        <row r="100">
          <cell r="F100" t="str">
            <v>Mensilità Aggiuntive</v>
          </cell>
          <cell r="H100">
            <v>4758249081.2975388</v>
          </cell>
        </row>
        <row r="102">
          <cell r="E102" t="str">
            <v>Forza Media</v>
          </cell>
          <cell r="F102" t="str">
            <v>Valore Medio</v>
          </cell>
          <cell r="J102">
            <v>242.58333333333334</v>
          </cell>
          <cell r="U102">
            <v>273</v>
          </cell>
          <cell r="AF102">
            <v>188.33333333333334</v>
          </cell>
          <cell r="AO102">
            <v>-0.22363448986602541</v>
          </cell>
          <cell r="AP102">
            <v>-0.31013431013431009</v>
          </cell>
        </row>
      </sheetData>
      <sheetData sheetId="32" refreshError="1"/>
      <sheetData sheetId="33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</row>
        <row r="2">
          <cell r="P2" t="str">
            <v>NO</v>
          </cell>
          <cell r="AQ2" t="str">
            <v>SI</v>
          </cell>
        </row>
        <row r="6">
          <cell r="V6" t="str">
            <v>TOTALE DIPENDENTI</v>
          </cell>
        </row>
        <row r="7">
          <cell r="V7" t="str">
            <v>RETRIBUZIONE E COMPENSI VARIABILI CORRISPOSTI NELL'ANNO 1997</v>
          </cell>
        </row>
        <row r="8">
          <cell r="V8" t="str">
            <v>Valori medi mensili</v>
          </cell>
        </row>
        <row r="10">
          <cell r="B10" t="str">
            <v xml:space="preserve"> </v>
          </cell>
          <cell r="V10" t="str">
            <v xml:space="preserve">   VALORI ESPRESSI IN L/000 (*)</v>
          </cell>
        </row>
        <row r="11">
          <cell r="X11" t="str">
            <v>Costi Variabili</v>
          </cell>
          <cell r="BI11" t="str">
            <v>Retrib.</v>
          </cell>
        </row>
        <row r="12">
          <cell r="O12">
            <v>719308.71730535442</v>
          </cell>
          <cell r="P12">
            <v>0</v>
          </cell>
          <cell r="X12" t="str">
            <v>Straordinario</v>
          </cell>
          <cell r="AB12" t="str">
            <v>Ore Viaggio</v>
          </cell>
          <cell r="AF12" t="str">
            <v>Maggiorazioni conn. straordinario</v>
          </cell>
          <cell r="AN12" t="str">
            <v>Indennità</v>
          </cell>
          <cell r="AY12" t="str">
            <v>Rimborsi spese</v>
          </cell>
          <cell r="BD12" t="str">
            <v>Totale</v>
          </cell>
          <cell r="BI12" t="str">
            <v>&amp;</v>
          </cell>
        </row>
        <row r="13">
          <cell r="B13" t="str">
            <v xml:space="preserve"> </v>
          </cell>
          <cell r="N13" t="str">
            <v>Quote</v>
          </cell>
          <cell r="P13" t="str">
            <v>Incentiv.</v>
          </cell>
          <cell r="V13" t="str">
            <v>(1)</v>
          </cell>
          <cell r="AH13" t="str">
            <v>Magg.</v>
          </cell>
          <cell r="BI13" t="str">
            <v>Comp.</v>
          </cell>
          <cell r="BK13" t="str">
            <v>TOTALE</v>
          </cell>
        </row>
        <row r="14">
          <cell r="B14" t="str">
            <v xml:space="preserve"> </v>
          </cell>
          <cell r="D14" t="str">
            <v>Forza</v>
          </cell>
          <cell r="F14" t="str">
            <v>Minimo</v>
          </cell>
          <cell r="G14" t="str">
            <v>Livello</v>
          </cell>
          <cell r="H14" t="str">
            <v>Suppl. Min.</v>
          </cell>
          <cell r="I14" t="str">
            <v>Altri elem.</v>
          </cell>
          <cell r="J14" t="str">
            <v>13° mens.</v>
          </cell>
          <cell r="K14" t="str">
            <v>14° mens.</v>
          </cell>
          <cell r="L14" t="str">
            <v>Ratei</v>
          </cell>
          <cell r="M14" t="str">
            <v>13° mens.</v>
          </cell>
          <cell r="N14" t="str">
            <v>retr.</v>
          </cell>
          <cell r="O14" t="str">
            <v>Premio</v>
          </cell>
          <cell r="P14" t="str">
            <v>Unità /</v>
          </cell>
          <cell r="Q14" t="str">
            <v xml:space="preserve">Gratifica </v>
          </cell>
          <cell r="R14" t="str">
            <v>Emolumento</v>
          </cell>
          <cell r="S14" t="str">
            <v xml:space="preserve">Altre </v>
          </cell>
          <cell r="T14" t="str">
            <v>Indennità</v>
          </cell>
          <cell r="U14" t="str">
            <v>Trattenute</v>
          </cell>
          <cell r="V14" t="str">
            <v>Retribuzione</v>
          </cell>
          <cell r="X14" t="str">
            <v xml:space="preserve">Comp. </v>
          </cell>
          <cell r="Y14" t="str">
            <v>Prest.</v>
          </cell>
          <cell r="Z14" t="str">
            <v>Totale</v>
          </cell>
          <cell r="AB14" t="str">
            <v>Ore</v>
          </cell>
          <cell r="AC14" t="str">
            <v>Ore</v>
          </cell>
          <cell r="AD14" t="str">
            <v>Totale</v>
          </cell>
          <cell r="AF14" t="str">
            <v>Str.</v>
          </cell>
          <cell r="AG14" t="str">
            <v>Integr.</v>
          </cell>
          <cell r="AH14" t="str">
            <v>Prest.</v>
          </cell>
          <cell r="AI14" t="str">
            <v>Altre</v>
          </cell>
          <cell r="AJ14" t="str">
            <v>Totale</v>
          </cell>
          <cell r="AL14" t="str">
            <v>Turno</v>
          </cell>
          <cell r="AM14" t="str">
            <v>Turno</v>
          </cell>
          <cell r="AN14" t="str">
            <v>Turno</v>
          </cell>
          <cell r="AO14" t="str">
            <v>Reper.</v>
          </cell>
          <cell r="AP14" t="str">
            <v>Mans.</v>
          </cell>
          <cell r="AQ14" t="str">
            <v>Trasferim.</v>
          </cell>
          <cell r="AR14" t="str">
            <v>Comp.</v>
          </cell>
          <cell r="AS14" t="str">
            <v>Guida</v>
          </cell>
          <cell r="AT14" t="str">
            <v>Altre</v>
          </cell>
          <cell r="AU14" t="str">
            <v>Indenn.</v>
          </cell>
          <cell r="AV14" t="str">
            <v>Altre</v>
          </cell>
          <cell r="AW14" t="str">
            <v>Totale</v>
          </cell>
          <cell r="AY14" t="str">
            <v>Rimb.</v>
          </cell>
          <cell r="AZ14" t="str">
            <v>Rimb.</v>
          </cell>
          <cell r="BA14" t="str">
            <v>Altri</v>
          </cell>
          <cell r="BB14" t="str">
            <v>Totale</v>
          </cell>
          <cell r="BI14" t="str">
            <v>Var.</v>
          </cell>
          <cell r="BK14" t="str">
            <v>PROGR.</v>
          </cell>
        </row>
        <row r="15">
          <cell r="B15" t="str">
            <v xml:space="preserve">UNITA' </v>
          </cell>
          <cell r="D15" t="str">
            <v>media</v>
          </cell>
          <cell r="G15" t="str">
            <v>di</v>
          </cell>
          <cell r="H15" t="str">
            <v>Aum. Bien.</v>
          </cell>
          <cell r="I15" t="str">
            <v>base</v>
          </cell>
          <cell r="L15" t="str">
            <v>teorici</v>
          </cell>
          <cell r="M15" t="str">
            <v>14° mens.</v>
          </cell>
          <cell r="N15" t="str">
            <v>ad.</v>
          </cell>
          <cell r="O15" t="str">
            <v>Risultato</v>
          </cell>
          <cell r="P15" t="str">
            <v>Collettiva /</v>
          </cell>
          <cell r="Q15" t="str">
            <v>una</v>
          </cell>
          <cell r="R15" t="str">
            <v>Individ.</v>
          </cell>
          <cell r="S15" t="str">
            <v>Quote Retr.</v>
          </cell>
          <cell r="T15" t="str">
            <v>Conting.</v>
          </cell>
          <cell r="U15" t="str">
            <v>Rimborsi</v>
          </cell>
          <cell r="V15" t="str">
            <v>Contingenza</v>
          </cell>
          <cell r="X15" t="str">
            <v>Forfait</v>
          </cell>
          <cell r="Y15" t="str">
            <v>Straord.</v>
          </cell>
          <cell r="AB15" t="str">
            <v>Viaggio</v>
          </cell>
          <cell r="AC15" t="str">
            <v>Viaggio</v>
          </cell>
          <cell r="AF15" t="str">
            <v>C.3</v>
          </cell>
          <cell r="AG15" t="str">
            <v>Prest.</v>
          </cell>
          <cell r="AH15" t="str">
            <v xml:space="preserve">in R.S. </v>
          </cell>
          <cell r="AI15" t="str">
            <v>Mag.</v>
          </cell>
          <cell r="AM15" t="str">
            <v>ad</v>
          </cell>
          <cell r="AP15" t="str">
            <v>Sup.</v>
          </cell>
          <cell r="AR15" t="str">
            <v>Letture</v>
          </cell>
          <cell r="AS15" t="str">
            <v>Mezzi</v>
          </cell>
          <cell r="AT15" t="str">
            <v>Turno</v>
          </cell>
          <cell r="AU15" t="str">
            <v>Ad</v>
          </cell>
          <cell r="AV15" t="str">
            <v>Indenn.</v>
          </cell>
          <cell r="AY15" t="str">
            <v>Forfait</v>
          </cell>
          <cell r="AZ15" t="str">
            <v>KM</v>
          </cell>
          <cell r="BA15" t="str">
            <v>Rimb.</v>
          </cell>
          <cell r="BK15" t="str">
            <v>L/Milioni</v>
          </cell>
        </row>
        <row r="16">
          <cell r="B16" t="str">
            <v>OPERATIVA</v>
          </cell>
          <cell r="D16" t="str">
            <v>periodo</v>
          </cell>
          <cell r="G16" t="str">
            <v>Funzione</v>
          </cell>
          <cell r="L16" t="str">
            <v>13° - 14°</v>
          </cell>
          <cell r="N16" t="str">
            <v>Personam</v>
          </cell>
          <cell r="O16" t="str">
            <v>Aziendale</v>
          </cell>
          <cell r="P16" t="str">
            <v>Individ.</v>
          </cell>
          <cell r="Q16" t="str">
            <v>Tantum</v>
          </cell>
          <cell r="R16" t="str">
            <v>Quadri</v>
          </cell>
          <cell r="S16" t="str">
            <v>Una Tantum</v>
          </cell>
          <cell r="V16" t="str">
            <v>Trattenute</v>
          </cell>
          <cell r="AC16" t="str">
            <v>Reperib.</v>
          </cell>
          <cell r="AF16" t="str">
            <v>oltre</v>
          </cell>
          <cell r="AG16" t="str">
            <v>&lt;3H</v>
          </cell>
          <cell r="AH16" t="str">
            <v>con</v>
          </cell>
          <cell r="AM16" t="str">
            <v>Personam</v>
          </cell>
          <cell r="AT16" t="str">
            <v>Ad</v>
          </cell>
          <cell r="AU16" t="str">
            <v>Pers.</v>
          </cell>
          <cell r="BD16" t="str">
            <v>B</v>
          </cell>
        </row>
        <row r="17">
          <cell r="V17" t="str">
            <v>Rimborsi</v>
          </cell>
          <cell r="AF17" t="str">
            <v>plaf.</v>
          </cell>
          <cell r="AH17" t="str">
            <v>R.C.</v>
          </cell>
          <cell r="AT17" t="str">
            <v>Pers.</v>
          </cell>
          <cell r="BI17" t="str">
            <v>A+B</v>
          </cell>
        </row>
        <row r="31">
          <cell r="B31" t="str">
            <v>PIEMONTE - V. AOSTA</v>
          </cell>
          <cell r="D31">
            <v>4737.25</v>
          </cell>
          <cell r="F31">
            <v>1653997.7766460851</v>
          </cell>
          <cell r="G31">
            <v>12578.053371330061</v>
          </cell>
          <cell r="H31">
            <v>607873.10749907652</v>
          </cell>
          <cell r="I31">
            <v>90156.499305152422</v>
          </cell>
          <cell r="J31">
            <v>16233317635</v>
          </cell>
          <cell r="K31">
            <v>16043605890</v>
          </cell>
          <cell r="L31">
            <v>32297851078</v>
          </cell>
          <cell r="M31">
            <v>567785.87304519152</v>
          </cell>
          <cell r="N31">
            <v>66313.945203792638</v>
          </cell>
          <cell r="O31">
            <v>63554.932291941528</v>
          </cell>
          <cell r="P31">
            <v>0</v>
          </cell>
          <cell r="Q31">
            <v>3294.7209175506182</v>
          </cell>
          <cell r="R31">
            <v>7077.2187626435871</v>
          </cell>
          <cell r="T31">
            <v>1033579.4556265064</v>
          </cell>
          <cell r="U31">
            <v>3298.5807870248213</v>
          </cell>
          <cell r="V31">
            <v>4109510.1634562961</v>
          </cell>
          <cell r="X31">
            <v>22477.970693264378</v>
          </cell>
          <cell r="Y31">
            <v>70307.582651679069</v>
          </cell>
          <cell r="Z31">
            <v>92785.553344943444</v>
          </cell>
          <cell r="AB31">
            <v>2364.424068112653</v>
          </cell>
          <cell r="AC31">
            <v>12020.679402606998</v>
          </cell>
          <cell r="AD31">
            <v>14385.103470719652</v>
          </cell>
          <cell r="AF31">
            <v>396.71363484440695</v>
          </cell>
          <cell r="AG31">
            <v>3855.4108396221436</v>
          </cell>
          <cell r="AH31">
            <v>4488.3188734673768</v>
          </cell>
          <cell r="AI31">
            <v>116.77933752000985</v>
          </cell>
          <cell r="AJ31">
            <v>8857.2226854539367</v>
          </cell>
          <cell r="AL31">
            <v>48374.891920417962</v>
          </cell>
          <cell r="AM31">
            <v>-17770.685207662675</v>
          </cell>
          <cell r="AN31">
            <v>30604.206712755287</v>
          </cell>
          <cell r="AO31">
            <v>108316.7014442275</v>
          </cell>
          <cell r="AP31">
            <v>2033.540046088624</v>
          </cell>
          <cell r="AQ31">
            <v>58891.912607525461</v>
          </cell>
          <cell r="AR31">
            <v>0</v>
          </cell>
          <cell r="AS31">
            <v>31202.096451879606</v>
          </cell>
          <cell r="AT31">
            <v>25427.912836209474</v>
          </cell>
          <cell r="AU31">
            <v>20635.401076573962</v>
          </cell>
          <cell r="AV31">
            <v>5600.9067496965536</v>
          </cell>
          <cell r="AW31">
            <v>282712.67792495643</v>
          </cell>
          <cell r="AY31">
            <v>143936.05738209581</v>
          </cell>
          <cell r="AZ31">
            <v>31339.351944693652</v>
          </cell>
          <cell r="BA31">
            <v>1.198480130877619</v>
          </cell>
          <cell r="BB31">
            <v>175276.60780692034</v>
          </cell>
          <cell r="BD31">
            <v>574017.16523299378</v>
          </cell>
          <cell r="BI31">
            <v>4683527.3286892902</v>
          </cell>
          <cell r="BK31">
            <v>266244478054.00006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  <cell r="V32">
            <v>0</v>
          </cell>
          <cell r="Z32">
            <v>0</v>
          </cell>
          <cell r="AD32">
            <v>0</v>
          </cell>
          <cell r="AW32">
            <v>0</v>
          </cell>
          <cell r="BB32">
            <v>0</v>
          </cell>
          <cell r="BD32">
            <v>0</v>
          </cell>
          <cell r="BI32">
            <v>0</v>
          </cell>
          <cell r="BK32">
            <v>0</v>
          </cell>
        </row>
        <row r="34">
          <cell r="B34" t="str">
            <v>LIGURIA</v>
          </cell>
          <cell r="D34">
            <v>1806.25</v>
          </cell>
          <cell r="F34">
            <v>1640088.1639215688</v>
          </cell>
          <cell r="G34">
            <v>13761.493886966551</v>
          </cell>
          <cell r="H34">
            <v>607714.57111880044</v>
          </cell>
          <cell r="I34">
            <v>89372.949573241058</v>
          </cell>
          <cell r="J34">
            <v>6195001298</v>
          </cell>
          <cell r="K34">
            <v>6101239345</v>
          </cell>
          <cell r="L34">
            <v>12294515716</v>
          </cell>
          <cell r="M34">
            <v>567300.60636678198</v>
          </cell>
          <cell r="N34">
            <v>68607.301453287204</v>
          </cell>
          <cell r="O34">
            <v>63810.382837370242</v>
          </cell>
          <cell r="P34">
            <v>0</v>
          </cell>
          <cell r="Q34">
            <v>2932.3183391003458</v>
          </cell>
          <cell r="R34">
            <v>7602.1111880046137</v>
          </cell>
          <cell r="T34">
            <v>1035389.9448673588</v>
          </cell>
          <cell r="U34">
            <v>2094.9917416378316</v>
          </cell>
          <cell r="V34">
            <v>4098674.8352941182</v>
          </cell>
          <cell r="X34">
            <v>24332.950403690887</v>
          </cell>
          <cell r="Y34">
            <v>70699.920553633216</v>
          </cell>
          <cell r="Z34">
            <v>95032.870957324107</v>
          </cell>
          <cell r="AB34">
            <v>6329.3943252595154</v>
          </cell>
          <cell r="AC34">
            <v>11698.492918108419</v>
          </cell>
          <cell r="AD34">
            <v>18027.887243367935</v>
          </cell>
          <cell r="AF34">
            <v>74.160184544406007</v>
          </cell>
          <cell r="AG34">
            <v>3571.1050057670127</v>
          </cell>
          <cell r="AH34">
            <v>4753.6981314878894</v>
          </cell>
          <cell r="AI34">
            <v>75.768442906574393</v>
          </cell>
          <cell r="AJ34">
            <v>8474.7317647058826</v>
          </cell>
          <cell r="AL34">
            <v>61729.041476355247</v>
          </cell>
          <cell r="AM34">
            <v>-21407.597185697807</v>
          </cell>
          <cell r="AN34">
            <v>40321.44429065744</v>
          </cell>
          <cell r="AO34">
            <v>101856.72687427912</v>
          </cell>
          <cell r="AP34">
            <v>1105.9716724336793</v>
          </cell>
          <cell r="AQ34">
            <v>53677.436078431376</v>
          </cell>
          <cell r="AR34">
            <v>0</v>
          </cell>
          <cell r="AS34">
            <v>30125.198615916954</v>
          </cell>
          <cell r="AT34">
            <v>28530.058869665514</v>
          </cell>
          <cell r="AU34">
            <v>13626.719677047291</v>
          </cell>
          <cell r="AV34">
            <v>5908.2780161476348</v>
          </cell>
          <cell r="AW34">
            <v>275151.83409457898</v>
          </cell>
          <cell r="AY34">
            <v>102558.41573241061</v>
          </cell>
          <cell r="AZ34">
            <v>23805.858085351785</v>
          </cell>
          <cell r="BA34">
            <v>958.01647058823528</v>
          </cell>
          <cell r="BB34">
            <v>127322.29028835062</v>
          </cell>
          <cell r="BD34">
            <v>524009.61434832751</v>
          </cell>
          <cell r="BI34">
            <v>4622684.4496424459</v>
          </cell>
          <cell r="BK34">
            <v>100196685446.00002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V35">
            <v>0</v>
          </cell>
          <cell r="Z35">
            <v>0</v>
          </cell>
          <cell r="AD35">
            <v>0</v>
          </cell>
          <cell r="AW35">
            <v>0</v>
          </cell>
          <cell r="BB35">
            <v>0</v>
          </cell>
          <cell r="BD35">
            <v>0</v>
          </cell>
          <cell r="BI35">
            <v>0</v>
          </cell>
          <cell r="BK35">
            <v>0</v>
          </cell>
        </row>
        <row r="45">
          <cell r="B45" t="str">
            <v>LOMBARDIA</v>
          </cell>
          <cell r="D45">
            <v>6127.333333333333</v>
          </cell>
          <cell r="F45">
            <v>1625340.1926340987</v>
          </cell>
          <cell r="G45">
            <v>12136.610923729737</v>
          </cell>
          <cell r="H45">
            <v>592918.03183821135</v>
          </cell>
          <cell r="I45">
            <v>93299.784259057778</v>
          </cell>
          <cell r="J45">
            <v>20735199594</v>
          </cell>
          <cell r="K45">
            <v>20454398428</v>
          </cell>
          <cell r="L45">
            <v>41253333770</v>
          </cell>
          <cell r="M45">
            <v>560189.28873354371</v>
          </cell>
          <cell r="N45">
            <v>64722.000612011754</v>
          </cell>
          <cell r="O45">
            <v>62231.963537699921</v>
          </cell>
          <cell r="P45">
            <v>0</v>
          </cell>
          <cell r="Q45">
            <v>3258.4321618975086</v>
          </cell>
          <cell r="R45">
            <v>6587.1420819279738</v>
          </cell>
          <cell r="T45">
            <v>1032007.2402078121</v>
          </cell>
          <cell r="U45">
            <v>816.25893537155912</v>
          </cell>
          <cell r="V45">
            <v>4053506.9459253615</v>
          </cell>
          <cell r="X45">
            <v>16868.901642911544</v>
          </cell>
          <cell r="Y45">
            <v>59887.574855837236</v>
          </cell>
          <cell r="Z45">
            <v>76756.476498748787</v>
          </cell>
          <cell r="AB45">
            <v>3480.2776493308675</v>
          </cell>
          <cell r="AC45">
            <v>17253.836932869111</v>
          </cell>
          <cell r="AD45">
            <v>20734.114582199978</v>
          </cell>
          <cell r="AF45">
            <v>131.9641089108911</v>
          </cell>
          <cell r="AG45">
            <v>4853.0963170492878</v>
          </cell>
          <cell r="AH45">
            <v>14710.021910020672</v>
          </cell>
          <cell r="AI45">
            <v>178.93784680665868</v>
          </cell>
          <cell r="AJ45">
            <v>19874.020182787506</v>
          </cell>
          <cell r="AL45">
            <v>26879.974309106739</v>
          </cell>
          <cell r="AM45">
            <v>-10374.42880263301</v>
          </cell>
          <cell r="AN45">
            <v>16505.545506473729</v>
          </cell>
          <cell r="AO45">
            <v>111065.64176912197</v>
          </cell>
          <cell r="AP45">
            <v>787.28623109563716</v>
          </cell>
          <cell r="AQ45">
            <v>40370.450903057339</v>
          </cell>
          <cell r="AR45">
            <v>17011.024602872374</v>
          </cell>
          <cell r="AS45">
            <v>23950.637444238928</v>
          </cell>
          <cell r="AT45">
            <v>13888.97545152867</v>
          </cell>
          <cell r="AU45">
            <v>12997.641374714394</v>
          </cell>
          <cell r="AV45">
            <v>4989.0975274725279</v>
          </cell>
          <cell r="AW45">
            <v>241566.3008105756</v>
          </cell>
          <cell r="AY45">
            <v>123234.29396964422</v>
          </cell>
          <cell r="AZ45">
            <v>34444.358815689258</v>
          </cell>
          <cell r="BA45">
            <v>11.330377543248831</v>
          </cell>
          <cell r="BB45">
            <v>157689.98316287674</v>
          </cell>
          <cell r="BD45">
            <v>516620.89523718861</v>
          </cell>
          <cell r="BI45">
            <v>4570127.8411625503</v>
          </cell>
          <cell r="BK45">
            <v>336032359905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V46">
            <v>0</v>
          </cell>
          <cell r="Z46">
            <v>0</v>
          </cell>
          <cell r="AD46">
            <v>0</v>
          </cell>
          <cell r="AW46">
            <v>0</v>
          </cell>
          <cell r="BB46">
            <v>0</v>
          </cell>
          <cell r="BD46">
            <v>0</v>
          </cell>
          <cell r="BI46">
            <v>0</v>
          </cell>
          <cell r="BK46">
            <v>0</v>
          </cell>
        </row>
        <row r="56">
          <cell r="B56" t="str">
            <v>TRIVENETO</v>
          </cell>
          <cell r="D56">
            <v>5268.25</v>
          </cell>
          <cell r="F56">
            <v>1668660.8023220869</v>
          </cell>
          <cell r="G56">
            <v>13586.05526819469</v>
          </cell>
          <cell r="H56">
            <v>631121.84509403817</v>
          </cell>
          <cell r="I56">
            <v>91619.201221151859</v>
          </cell>
          <cell r="J56">
            <v>18310275308</v>
          </cell>
          <cell r="K56">
            <v>18085338252</v>
          </cell>
          <cell r="L56">
            <v>36425738104</v>
          </cell>
          <cell r="M56">
            <v>575706.8849554722</v>
          </cell>
          <cell r="N56">
            <v>72531.672756607979</v>
          </cell>
          <cell r="O56">
            <v>64267.116578876608</v>
          </cell>
          <cell r="P56">
            <v>0</v>
          </cell>
          <cell r="Q56">
            <v>3423.2904664736866</v>
          </cell>
          <cell r="R56">
            <v>8552.2674037868364</v>
          </cell>
          <cell r="T56">
            <v>1032669.6178838641</v>
          </cell>
          <cell r="U56">
            <v>4419.8261440389751</v>
          </cell>
          <cell r="V56">
            <v>4166558.5800945922</v>
          </cell>
          <cell r="X56">
            <v>23459.757351429162</v>
          </cell>
          <cell r="Y56">
            <v>89959.289707208271</v>
          </cell>
          <cell r="Z56">
            <v>113419.04705863743</v>
          </cell>
          <cell r="AB56">
            <v>6315.0913649377562</v>
          </cell>
          <cell r="AC56">
            <v>15900.309717015456</v>
          </cell>
          <cell r="AD56">
            <v>22215.401081953212</v>
          </cell>
          <cell r="AF56">
            <v>205.47072873661401</v>
          </cell>
          <cell r="AG56">
            <v>6200.9937676964209</v>
          </cell>
          <cell r="AH56">
            <v>21010.395260918394</v>
          </cell>
          <cell r="AI56">
            <v>501.11507616381152</v>
          </cell>
          <cell r="AJ56">
            <v>27917.97483351524</v>
          </cell>
          <cell r="AL56">
            <v>29538.76358373274</v>
          </cell>
          <cell r="AM56">
            <v>-10832.806719498885</v>
          </cell>
          <cell r="AN56">
            <v>18705.956864233856</v>
          </cell>
          <cell r="AO56">
            <v>138040.33281133836</v>
          </cell>
          <cell r="AP56">
            <v>2647.3995476043592</v>
          </cell>
          <cell r="AQ56">
            <v>41529.075831632894</v>
          </cell>
          <cell r="AR56">
            <v>0</v>
          </cell>
          <cell r="AS56">
            <v>24631.803666619213</v>
          </cell>
          <cell r="AT56">
            <v>13862.526392382038</v>
          </cell>
          <cell r="AU56">
            <v>13431.704234486468</v>
          </cell>
          <cell r="AV56">
            <v>12125.776048339898</v>
          </cell>
          <cell r="AW56">
            <v>264974.57539663708</v>
          </cell>
          <cell r="AY56">
            <v>63678.877394454197</v>
          </cell>
          <cell r="AZ56">
            <v>77240.307027950461</v>
          </cell>
          <cell r="BA56">
            <v>21.597937328967557</v>
          </cell>
          <cell r="BB56">
            <v>140940.78235973362</v>
          </cell>
          <cell r="BD56">
            <v>569467.7807304766</v>
          </cell>
          <cell r="BI56">
            <v>4736026.3608250692</v>
          </cell>
          <cell r="BK56">
            <v>299406850505.00006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V57">
            <v>0</v>
          </cell>
          <cell r="Z57">
            <v>0</v>
          </cell>
          <cell r="AD57">
            <v>0</v>
          </cell>
          <cell r="AW57">
            <v>0</v>
          </cell>
          <cell r="BB57">
            <v>0</v>
          </cell>
          <cell r="BD57">
            <v>0</v>
          </cell>
          <cell r="BI57">
            <v>0</v>
          </cell>
          <cell r="BK57">
            <v>0</v>
          </cell>
        </row>
        <row r="59">
          <cell r="B59" t="str">
            <v>EMILIA ROMAGNA</v>
          </cell>
          <cell r="D59">
            <v>3154.8333333333335</v>
          </cell>
          <cell r="F59">
            <v>1633182.5078979342</v>
          </cell>
          <cell r="G59">
            <v>11366.197052142215</v>
          </cell>
          <cell r="H59">
            <v>563027.87648581539</v>
          </cell>
          <cell r="I59">
            <v>91925.639706270784</v>
          </cell>
          <cell r="J59">
            <v>10588791742</v>
          </cell>
          <cell r="K59">
            <v>10463261562</v>
          </cell>
          <cell r="L59">
            <v>21044500472</v>
          </cell>
          <cell r="M59">
            <v>556079.38359131489</v>
          </cell>
          <cell r="N59">
            <v>61346.270061809912</v>
          </cell>
          <cell r="O59">
            <v>61553.699667177345</v>
          </cell>
          <cell r="P59">
            <v>0</v>
          </cell>
          <cell r="Q59">
            <v>1746.8698821913465</v>
          </cell>
          <cell r="R59">
            <v>5137.2400813566483</v>
          </cell>
          <cell r="T59">
            <v>1034819.3069628612</v>
          </cell>
          <cell r="U59">
            <v>924.62015954355741</v>
          </cell>
          <cell r="V59">
            <v>4021109.6115484177</v>
          </cell>
          <cell r="X59">
            <v>16495.351048655502</v>
          </cell>
          <cell r="Y59">
            <v>95998.277114480414</v>
          </cell>
          <cell r="Z59">
            <v>112493.62816313592</v>
          </cell>
          <cell r="AB59">
            <v>4060.9611971049712</v>
          </cell>
          <cell r="AC59">
            <v>15536.293306566644</v>
          </cell>
          <cell r="AD59">
            <v>19597.254503671615</v>
          </cell>
          <cell r="AF59">
            <v>411.27494849173229</v>
          </cell>
          <cell r="AG59">
            <v>4614.9931586454641</v>
          </cell>
          <cell r="AH59">
            <v>13374.410402028632</v>
          </cell>
          <cell r="AI59">
            <v>286.15653230492893</v>
          </cell>
          <cell r="AJ59">
            <v>18686.835041470757</v>
          </cell>
          <cell r="AL59">
            <v>23496.512811030691</v>
          </cell>
          <cell r="AM59">
            <v>-8578.2588356490051</v>
          </cell>
          <cell r="AN59">
            <v>14918.253975381685</v>
          </cell>
          <cell r="AO59">
            <v>123354.78746896295</v>
          </cell>
          <cell r="AP59">
            <v>452.32534735062598</v>
          </cell>
          <cell r="AQ59">
            <v>55584.717338475355</v>
          </cell>
          <cell r="AR59">
            <v>0</v>
          </cell>
          <cell r="AS59">
            <v>40703.076285065239</v>
          </cell>
          <cell r="AT59">
            <v>10541.569470125205</v>
          </cell>
          <cell r="AU59">
            <v>10387.27708806593</v>
          </cell>
          <cell r="AV59">
            <v>4921.9372655713451</v>
          </cell>
          <cell r="AW59">
            <v>260863.94423899835</v>
          </cell>
          <cell r="AY59">
            <v>157955.46637434623</v>
          </cell>
          <cell r="AZ59">
            <v>54759.110174863963</v>
          </cell>
          <cell r="BA59">
            <v>37.846690263616672</v>
          </cell>
          <cell r="BB59">
            <v>212752.42323947381</v>
          </cell>
          <cell r="BD59">
            <v>624394.0851867504</v>
          </cell>
          <cell r="BI59">
            <v>4645503.6967351679</v>
          </cell>
          <cell r="BK59">
            <v>175869478951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  <cell r="V60">
            <v>0</v>
          </cell>
          <cell r="Z60">
            <v>0</v>
          </cell>
          <cell r="AD60">
            <v>0</v>
          </cell>
          <cell r="AW60">
            <v>0</v>
          </cell>
          <cell r="BB60">
            <v>0</v>
          </cell>
          <cell r="BD60">
            <v>0</v>
          </cell>
          <cell r="BI60">
            <v>0</v>
          </cell>
          <cell r="BK60">
            <v>0</v>
          </cell>
        </row>
        <row r="68">
          <cell r="B68" t="str">
            <v>TOSCANA</v>
          </cell>
          <cell r="D68">
            <v>3484.9166666666665</v>
          </cell>
          <cell r="F68">
            <v>1643432.5222745643</v>
          </cell>
          <cell r="G68">
            <v>12927.069131256127</v>
          </cell>
          <cell r="H68">
            <v>582290.07970061456</v>
          </cell>
          <cell r="I68">
            <v>90403.029460293168</v>
          </cell>
          <cell r="J68">
            <v>11893706209</v>
          </cell>
          <cell r="K68">
            <v>11653664373</v>
          </cell>
          <cell r="L68">
            <v>23577031710</v>
          </cell>
          <cell r="M68">
            <v>563078.27977713477</v>
          </cell>
          <cell r="N68">
            <v>65895.395203137334</v>
          </cell>
          <cell r="O68">
            <v>62790.576795236622</v>
          </cell>
          <cell r="P68">
            <v>0</v>
          </cell>
          <cell r="Q68">
            <v>2947.2966833257615</v>
          </cell>
          <cell r="R68">
            <v>7453.7036992754493</v>
          </cell>
          <cell r="T68">
            <v>1033688.8145818887</v>
          </cell>
          <cell r="U68">
            <v>4928.0231234606281</v>
          </cell>
          <cell r="V68">
            <v>4069834.7904301877</v>
          </cell>
          <cell r="X68">
            <v>17260.857504961859</v>
          </cell>
          <cell r="Y68">
            <v>117492.57928214449</v>
          </cell>
          <cell r="Z68">
            <v>134753.43678710636</v>
          </cell>
          <cell r="AB68">
            <v>2392.0848896434636</v>
          </cell>
          <cell r="AC68">
            <v>23057.029029866808</v>
          </cell>
          <cell r="AD68">
            <v>25449.113919510273</v>
          </cell>
          <cell r="AF68">
            <v>369.27174250938572</v>
          </cell>
          <cell r="AG68">
            <v>5923.6955211745862</v>
          </cell>
          <cell r="AH68">
            <v>8145.3285348764921</v>
          </cell>
          <cell r="AI68">
            <v>158.19797221358712</v>
          </cell>
          <cell r="AJ68">
            <v>14596.493770774052</v>
          </cell>
          <cell r="AL68">
            <v>24059.382959898612</v>
          </cell>
          <cell r="AM68">
            <v>-8134.6539611181524</v>
          </cell>
          <cell r="AN68">
            <v>15924.72899878046</v>
          </cell>
          <cell r="AO68">
            <v>124879.29847676893</v>
          </cell>
          <cell r="AP68">
            <v>505.79468662569644</v>
          </cell>
          <cell r="AQ68">
            <v>57027.792319280707</v>
          </cell>
          <cell r="AR68">
            <v>0</v>
          </cell>
          <cell r="AS68">
            <v>34595.863411368038</v>
          </cell>
          <cell r="AT68">
            <v>18709.364403739928</v>
          </cell>
          <cell r="AU68">
            <v>12469.953848729047</v>
          </cell>
          <cell r="AV68">
            <v>5465.7876085033122</v>
          </cell>
          <cell r="AW68">
            <v>269578.58375379612</v>
          </cell>
          <cell r="AY68">
            <v>174100.91764508956</v>
          </cell>
          <cell r="AZ68">
            <v>35586.850857265839</v>
          </cell>
          <cell r="BA68">
            <v>0</v>
          </cell>
          <cell r="BB68">
            <v>209687.76850235541</v>
          </cell>
          <cell r="BD68">
            <v>654065.39673354221</v>
          </cell>
          <cell r="BI68">
            <v>4723900.1871637302</v>
          </cell>
          <cell r="BK68">
            <v>197548781927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V69">
            <v>0</v>
          </cell>
          <cell r="Z69">
            <v>0</v>
          </cell>
          <cell r="AD69">
            <v>0</v>
          </cell>
          <cell r="AW69">
            <v>0</v>
          </cell>
          <cell r="BB69">
            <v>0</v>
          </cell>
          <cell r="BD69">
            <v>0</v>
          </cell>
          <cell r="BI69">
            <v>0</v>
          </cell>
          <cell r="BK69">
            <v>0</v>
          </cell>
        </row>
        <row r="77">
          <cell r="B77" t="str">
            <v>LAZIO</v>
          </cell>
          <cell r="D77">
            <v>4342.666666666667</v>
          </cell>
          <cell r="F77">
            <v>1683365.6813593798</v>
          </cell>
          <cell r="G77">
            <v>14002.458704329136</v>
          </cell>
          <cell r="H77">
            <v>572356.00591034698</v>
          </cell>
          <cell r="I77">
            <v>90641.192604390541</v>
          </cell>
          <cell r="J77">
            <v>14910186157</v>
          </cell>
          <cell r="K77">
            <v>14705922985</v>
          </cell>
          <cell r="L77">
            <v>29643995356</v>
          </cell>
          <cell r="M77">
            <v>568316.49412803189</v>
          </cell>
          <cell r="N77">
            <v>59817.529590113598</v>
          </cell>
          <cell r="O77">
            <v>63769.419020571069</v>
          </cell>
          <cell r="P77">
            <v>0</v>
          </cell>
          <cell r="Q77">
            <v>3313.0948725821304</v>
          </cell>
          <cell r="R77">
            <v>7582.0823418790296</v>
          </cell>
          <cell r="T77">
            <v>1035772.4361375499</v>
          </cell>
          <cell r="U77">
            <v>8828.8313440282473</v>
          </cell>
          <cell r="V77">
            <v>4107765.2260132032</v>
          </cell>
          <cell r="X77">
            <v>21457.523794903282</v>
          </cell>
          <cell r="Y77">
            <v>131098.54770494319</v>
          </cell>
          <cell r="Z77">
            <v>152556.07149984647</v>
          </cell>
          <cell r="AB77">
            <v>5087.9480733804112</v>
          </cell>
          <cell r="AC77">
            <v>13471.41548971446</v>
          </cell>
          <cell r="AD77">
            <v>18559.36356309487</v>
          </cell>
          <cell r="AF77">
            <v>779.63275253300571</v>
          </cell>
          <cell r="AG77">
            <v>1300.5542485416026</v>
          </cell>
          <cell r="AH77">
            <v>4522.3872620509674</v>
          </cell>
          <cell r="AI77">
            <v>153.25310868897756</v>
          </cell>
          <cell r="AJ77">
            <v>6755.8273718145538</v>
          </cell>
          <cell r="AL77">
            <v>71287.627360300874</v>
          </cell>
          <cell r="AM77">
            <v>-27784.866633404974</v>
          </cell>
          <cell r="AN77">
            <v>43502.760726895896</v>
          </cell>
          <cell r="AO77">
            <v>133121.73865904205</v>
          </cell>
          <cell r="AP77">
            <v>2150.5887895302426</v>
          </cell>
          <cell r="AQ77">
            <v>57669.978219987715</v>
          </cell>
          <cell r="AR77">
            <v>11497.169481117591</v>
          </cell>
          <cell r="AS77">
            <v>22806.490789069692</v>
          </cell>
          <cell r="AT77">
            <v>31480.443928461773</v>
          </cell>
          <cell r="AU77">
            <v>16759.482134633097</v>
          </cell>
          <cell r="AV77">
            <v>4695.2988946883634</v>
          </cell>
          <cell r="AW77">
            <v>323683.9516234264</v>
          </cell>
          <cell r="AY77">
            <v>150169.57386014736</v>
          </cell>
          <cell r="AZ77">
            <v>21009.008558489408</v>
          </cell>
          <cell r="BA77">
            <v>0</v>
          </cell>
          <cell r="BB77">
            <v>171178.58241863677</v>
          </cell>
          <cell r="BD77">
            <v>672733.79647681909</v>
          </cell>
          <cell r="BI77">
            <v>4780499.0224900227</v>
          </cell>
          <cell r="BK77">
            <v>249121365060.00009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  <cell r="V78">
            <v>0</v>
          </cell>
          <cell r="Z78">
            <v>0</v>
          </cell>
          <cell r="AD78">
            <v>0</v>
          </cell>
          <cell r="AW78">
            <v>0</v>
          </cell>
          <cell r="BB78">
            <v>0</v>
          </cell>
          <cell r="BD78">
            <v>0</v>
          </cell>
          <cell r="BI78">
            <v>0</v>
          </cell>
          <cell r="BK78">
            <v>0</v>
          </cell>
        </row>
        <row r="81">
          <cell r="B81" t="str">
            <v>MARCHE - UMBRIA</v>
          </cell>
          <cell r="D81">
            <v>2041</v>
          </cell>
          <cell r="F81">
            <v>1665072.1807120694</v>
          </cell>
          <cell r="G81">
            <v>14273.66078719582</v>
          </cell>
          <cell r="H81">
            <v>625330.78152049647</v>
          </cell>
          <cell r="I81">
            <v>89616.70574065001</v>
          </cell>
          <cell r="J81">
            <v>7080926893</v>
          </cell>
          <cell r="K81">
            <v>7014506031</v>
          </cell>
          <cell r="L81">
            <v>14093410753</v>
          </cell>
          <cell r="M81">
            <v>575511.71500898246</v>
          </cell>
          <cell r="N81">
            <v>78792.15592846644</v>
          </cell>
          <cell r="O81">
            <v>63322.349175240895</v>
          </cell>
          <cell r="P81">
            <v>0</v>
          </cell>
          <cell r="Q81">
            <v>3278.294953454189</v>
          </cell>
          <cell r="R81">
            <v>9005.8361914094403</v>
          </cell>
          <cell r="T81">
            <v>1035469.8011187327</v>
          </cell>
          <cell r="U81">
            <v>3866.3634656214272</v>
          </cell>
          <cell r="V81">
            <v>4163539.8446023199</v>
          </cell>
          <cell r="X81">
            <v>19929.017638412544</v>
          </cell>
          <cell r="Y81">
            <v>104139.26380042463</v>
          </cell>
          <cell r="Z81">
            <v>124068.28143883718</v>
          </cell>
          <cell r="AB81">
            <v>3860.2939327127228</v>
          </cell>
          <cell r="AC81">
            <v>18526.135391148131</v>
          </cell>
          <cell r="AD81">
            <v>22386.429323860855</v>
          </cell>
          <cell r="AF81">
            <v>102.38045075943165</v>
          </cell>
          <cell r="AG81">
            <v>3899.8054466764661</v>
          </cell>
          <cell r="AH81">
            <v>7991.7284419402258</v>
          </cell>
          <cell r="AI81">
            <v>219.19855463008329</v>
          </cell>
          <cell r="AJ81">
            <v>12213.112894006208</v>
          </cell>
          <cell r="AL81">
            <v>18604.01465784746</v>
          </cell>
          <cell r="AM81">
            <v>-7007.5884778703257</v>
          </cell>
          <cell r="AN81">
            <v>11596.426179977134</v>
          </cell>
          <cell r="AO81">
            <v>134993.38665686754</v>
          </cell>
          <cell r="AP81">
            <v>2720.3965376449451</v>
          </cell>
          <cell r="AQ81">
            <v>77864.204474930593</v>
          </cell>
          <cell r="AR81">
            <v>3653.1867548587297</v>
          </cell>
          <cell r="AS81">
            <v>32268.796015025313</v>
          </cell>
          <cell r="AT81">
            <v>11311.900702270128</v>
          </cell>
          <cell r="AU81">
            <v>10135.329250367467</v>
          </cell>
          <cell r="AV81">
            <v>4029.0590805160869</v>
          </cell>
          <cell r="AW81">
            <v>288572.68565245799</v>
          </cell>
          <cell r="AY81">
            <v>53070.867221950022</v>
          </cell>
          <cell r="AZ81">
            <v>22266.280377266045</v>
          </cell>
          <cell r="BA81">
            <v>3.2337089661930425</v>
          </cell>
          <cell r="BB81">
            <v>75340.381308182259</v>
          </cell>
          <cell r="BD81">
            <v>522580.89061734447</v>
          </cell>
          <cell r="BI81">
            <v>4686120.7352196639</v>
          </cell>
          <cell r="BK81">
            <v>114772469047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V82">
            <v>0</v>
          </cell>
          <cell r="Z82">
            <v>0</v>
          </cell>
          <cell r="AD82">
            <v>0</v>
          </cell>
          <cell r="AW82">
            <v>0</v>
          </cell>
          <cell r="BB82">
            <v>0</v>
          </cell>
          <cell r="BD82">
            <v>0</v>
          </cell>
          <cell r="BI82">
            <v>0</v>
          </cell>
          <cell r="BK82">
            <v>0</v>
          </cell>
        </row>
        <row r="85">
          <cell r="B85" t="str">
            <v>ABRUZZO - MOLISE</v>
          </cell>
          <cell r="D85">
            <v>1856.25</v>
          </cell>
          <cell r="F85">
            <v>1656867.8978675643</v>
          </cell>
          <cell r="G85">
            <v>14105.957351290685</v>
          </cell>
          <cell r="H85">
            <v>637193.99263748596</v>
          </cell>
          <cell r="I85">
            <v>90859.452794612793</v>
          </cell>
          <cell r="J85">
            <v>6470290269</v>
          </cell>
          <cell r="K85">
            <v>6377448456</v>
          </cell>
          <cell r="L85">
            <v>12841863965</v>
          </cell>
          <cell r="M85">
            <v>576778.39393939392</v>
          </cell>
          <cell r="N85">
            <v>83866.481257014602</v>
          </cell>
          <cell r="O85">
            <v>63703.815667789</v>
          </cell>
          <cell r="P85">
            <v>0</v>
          </cell>
          <cell r="Q85">
            <v>3366.1503928170596</v>
          </cell>
          <cell r="R85">
            <v>5762.9548821548824</v>
          </cell>
          <cell r="T85">
            <v>1036628.8212345679</v>
          </cell>
          <cell r="U85">
            <v>3125.8579573512907</v>
          </cell>
          <cell r="V85">
            <v>4172259.7759820423</v>
          </cell>
          <cell r="X85">
            <v>18306.386891133556</v>
          </cell>
          <cell r="Y85">
            <v>77870.390527497191</v>
          </cell>
          <cell r="Z85">
            <v>96176.777418630751</v>
          </cell>
          <cell r="AB85">
            <v>2179.5818181818181</v>
          </cell>
          <cell r="AC85">
            <v>15166.025230078563</v>
          </cell>
          <cell r="AD85">
            <v>17345.607048260383</v>
          </cell>
          <cell r="AF85">
            <v>363.85068462401796</v>
          </cell>
          <cell r="AG85">
            <v>5203.460785634119</v>
          </cell>
          <cell r="AH85">
            <v>5756.7612121212123</v>
          </cell>
          <cell r="AI85">
            <v>645.44987654320983</v>
          </cell>
          <cell r="AJ85">
            <v>11969.522558922557</v>
          </cell>
          <cell r="AL85">
            <v>19889.034747474747</v>
          </cell>
          <cell r="AM85">
            <v>-7688.8901010101008</v>
          </cell>
          <cell r="AN85">
            <v>12200.144646464647</v>
          </cell>
          <cell r="AO85">
            <v>131757.31654320989</v>
          </cell>
          <cell r="AP85">
            <v>1944.6214590347925</v>
          </cell>
          <cell r="AQ85">
            <v>40624.857687991018</v>
          </cell>
          <cell r="AR85">
            <v>1319.4720987654323</v>
          </cell>
          <cell r="AS85">
            <v>28470.88026936027</v>
          </cell>
          <cell r="AT85">
            <v>13630.531313131312</v>
          </cell>
          <cell r="AU85">
            <v>9377.9208080808075</v>
          </cell>
          <cell r="AV85">
            <v>3805.9396632996632</v>
          </cell>
          <cell r="AW85">
            <v>243131.68448933781</v>
          </cell>
          <cell r="AY85">
            <v>68142.644534231207</v>
          </cell>
          <cell r="AZ85">
            <v>9402.3501234567902</v>
          </cell>
          <cell r="BA85">
            <v>0</v>
          </cell>
          <cell r="BB85">
            <v>77544.994657688003</v>
          </cell>
          <cell r="BD85">
            <v>446168.58617283957</v>
          </cell>
          <cell r="BI85">
            <v>4618428.3621548815</v>
          </cell>
          <cell r="BK85">
            <v>102875491766.99998</v>
          </cell>
        </row>
        <row r="86">
          <cell r="J86">
            <v>0</v>
          </cell>
          <cell r="K86">
            <v>0</v>
          </cell>
          <cell r="L86">
            <v>0</v>
          </cell>
          <cell r="M86">
            <v>0</v>
          </cell>
          <cell r="V86">
            <v>0</v>
          </cell>
          <cell r="Z86">
            <v>0</v>
          </cell>
          <cell r="AD86">
            <v>0</v>
          </cell>
          <cell r="AW86">
            <v>0</v>
          </cell>
          <cell r="BB86">
            <v>0</v>
          </cell>
          <cell r="BD86">
            <v>0</v>
          </cell>
          <cell r="BI86">
            <v>0</v>
          </cell>
          <cell r="BK86">
            <v>0</v>
          </cell>
        </row>
        <row r="94">
          <cell r="B94" t="str">
            <v>CAMPANIA</v>
          </cell>
          <cell r="D94">
            <v>4867.083333333333</v>
          </cell>
          <cell r="F94">
            <v>1669889.0417087579</v>
          </cell>
          <cell r="G94">
            <v>11868.450920297921</v>
          </cell>
          <cell r="H94">
            <v>626467.23621265311</v>
          </cell>
          <cell r="I94">
            <v>90736.29396455783</v>
          </cell>
          <cell r="J94">
            <v>16860152979</v>
          </cell>
          <cell r="K94">
            <v>16672276648</v>
          </cell>
          <cell r="L94">
            <v>33578686506</v>
          </cell>
          <cell r="M94">
            <v>574136.28331478476</v>
          </cell>
          <cell r="N94">
            <v>72021.678880232867</v>
          </cell>
          <cell r="O94">
            <v>63142.891704477355</v>
          </cell>
          <cell r="P94">
            <v>0</v>
          </cell>
          <cell r="Q94">
            <v>2972.6222070028252</v>
          </cell>
          <cell r="R94">
            <v>6374.2523756527698</v>
          </cell>
          <cell r="T94">
            <v>1037464.3406215223</v>
          </cell>
          <cell r="U94">
            <v>-757.30795308620839</v>
          </cell>
          <cell r="V94">
            <v>4154315.7839568527</v>
          </cell>
          <cell r="X94">
            <v>17760.049653283113</v>
          </cell>
          <cell r="Y94">
            <v>58975.07602088862</v>
          </cell>
          <cell r="Z94">
            <v>76735.125674171737</v>
          </cell>
          <cell r="AB94">
            <v>3066.7400222583683</v>
          </cell>
          <cell r="AC94">
            <v>10029.662734354937</v>
          </cell>
          <cell r="AD94">
            <v>13096.402756613305</v>
          </cell>
          <cell r="AF94">
            <v>62.699494906258032</v>
          </cell>
          <cell r="AG94">
            <v>588.10622378221046</v>
          </cell>
          <cell r="AH94">
            <v>12317.105042376508</v>
          </cell>
          <cell r="AI94">
            <v>57.176354764146907</v>
          </cell>
          <cell r="AJ94">
            <v>13025.087115829125</v>
          </cell>
          <cell r="AL94">
            <v>61734.946939474357</v>
          </cell>
          <cell r="AM94">
            <v>-25039.563222326855</v>
          </cell>
          <cell r="AN94">
            <v>36695.383717147502</v>
          </cell>
          <cell r="AO94">
            <v>125475.38190223441</v>
          </cell>
          <cell r="AP94">
            <v>2080.5300916017468</v>
          </cell>
          <cell r="AQ94">
            <v>38064.132694118656</v>
          </cell>
          <cell r="AR94">
            <v>1.4997688554062154</v>
          </cell>
          <cell r="AS94">
            <v>61947.910658334047</v>
          </cell>
          <cell r="AT94">
            <v>28395.538892218137</v>
          </cell>
          <cell r="AU94">
            <v>18447.594161458779</v>
          </cell>
          <cell r="AV94">
            <v>5931.8614673401253</v>
          </cell>
          <cell r="AW94">
            <v>317039.83335330884</v>
          </cell>
          <cell r="AY94">
            <v>194638.68221898811</v>
          </cell>
          <cell r="AZ94">
            <v>7546.5759952058906</v>
          </cell>
          <cell r="BA94">
            <v>1259.0980053077649</v>
          </cell>
          <cell r="BB94">
            <v>203444.35621950176</v>
          </cell>
          <cell r="BD94">
            <v>623340.80511942483</v>
          </cell>
          <cell r="BI94">
            <v>4777656.5890762778</v>
          </cell>
          <cell r="BK94">
            <v>279039033085</v>
          </cell>
        </row>
        <row r="95">
          <cell r="J95">
            <v>0</v>
          </cell>
          <cell r="K95">
            <v>0</v>
          </cell>
          <cell r="L95">
            <v>0</v>
          </cell>
          <cell r="M95">
            <v>0</v>
          </cell>
          <cell r="V95">
            <v>0</v>
          </cell>
          <cell r="Z95">
            <v>0</v>
          </cell>
          <cell r="AD95">
            <v>0</v>
          </cell>
          <cell r="AW95">
            <v>0</v>
          </cell>
          <cell r="BB95">
            <v>0</v>
          </cell>
          <cell r="BD95">
            <v>0</v>
          </cell>
          <cell r="BI95">
            <v>0</v>
          </cell>
          <cell r="BK95">
            <v>0</v>
          </cell>
        </row>
        <row r="98">
          <cell r="B98" t="str">
            <v>PUGLIA - BASILICATA</v>
          </cell>
          <cell r="D98">
            <v>4337.833333333333</v>
          </cell>
          <cell r="F98">
            <v>1664352.4090559806</v>
          </cell>
          <cell r="G98">
            <v>10790.693049525493</v>
          </cell>
          <cell r="H98">
            <v>656412.6590655857</v>
          </cell>
          <cell r="I98">
            <v>91593.855265685634</v>
          </cell>
          <cell r="J98">
            <v>15224239927</v>
          </cell>
          <cell r="K98">
            <v>15037531377</v>
          </cell>
          <cell r="L98">
            <v>30243437338</v>
          </cell>
          <cell r="M98">
            <v>581353.42728704819</v>
          </cell>
          <cell r="N98">
            <v>88264.432838974928</v>
          </cell>
          <cell r="O98">
            <v>63775.897760018452</v>
          </cell>
          <cell r="P98">
            <v>0</v>
          </cell>
          <cell r="Q98">
            <v>3010.7196372997273</v>
          </cell>
          <cell r="R98">
            <v>5159.1331117685477</v>
          </cell>
          <cell r="T98">
            <v>1037548.8761286356</v>
          </cell>
          <cell r="U98">
            <v>674.3939370653552</v>
          </cell>
          <cell r="V98">
            <v>4202936.4971375884</v>
          </cell>
          <cell r="X98">
            <v>16762.062473585123</v>
          </cell>
          <cell r="Y98">
            <v>87049.835632228074</v>
          </cell>
          <cell r="Z98">
            <v>103811.89810581319</v>
          </cell>
          <cell r="AB98">
            <v>3237.720559419065</v>
          </cell>
          <cell r="AC98">
            <v>19532.690648173051</v>
          </cell>
          <cell r="AD98">
            <v>22770.411207592115</v>
          </cell>
          <cell r="AF98">
            <v>74.97471856149383</v>
          </cell>
          <cell r="AG98">
            <v>3552.6490951704</v>
          </cell>
          <cell r="AH98">
            <v>6204.6617551004729</v>
          </cell>
          <cell r="AI98">
            <v>104.21024320897531</v>
          </cell>
          <cell r="AJ98">
            <v>9936.495812041343</v>
          </cell>
          <cell r="AL98">
            <v>42206.892957313561</v>
          </cell>
          <cell r="AM98">
            <v>-15079.344315518501</v>
          </cell>
          <cell r="AN98">
            <v>27127.54864179506</v>
          </cell>
          <cell r="AO98">
            <v>137486.41207207899</v>
          </cell>
          <cell r="AP98">
            <v>3088.2698351711688</v>
          </cell>
          <cell r="AQ98">
            <v>38461.982037883739</v>
          </cell>
          <cell r="AR98">
            <v>0</v>
          </cell>
          <cell r="AS98">
            <v>61132.896280785346</v>
          </cell>
          <cell r="AT98">
            <v>17500.67264763515</v>
          </cell>
          <cell r="AU98">
            <v>19095.432627655897</v>
          </cell>
          <cell r="AV98">
            <v>4934.8302916202401</v>
          </cell>
          <cell r="AW98">
            <v>308828.0444346256</v>
          </cell>
          <cell r="AY98">
            <v>118967.44498021287</v>
          </cell>
          <cell r="AZ98">
            <v>9764.1773542859337</v>
          </cell>
          <cell r="BA98">
            <v>792.18649863603184</v>
          </cell>
          <cell r="BB98">
            <v>129523.80883313483</v>
          </cell>
          <cell r="BD98">
            <v>574870.65839320701</v>
          </cell>
          <cell r="BI98">
            <v>4777807.1555307955</v>
          </cell>
          <cell r="BK98">
            <v>248703973674</v>
          </cell>
        </row>
        <row r="99">
          <cell r="J99">
            <v>0</v>
          </cell>
          <cell r="K99">
            <v>0</v>
          </cell>
          <cell r="L99">
            <v>0</v>
          </cell>
          <cell r="M99">
            <v>0</v>
          </cell>
          <cell r="V99">
            <v>0</v>
          </cell>
          <cell r="Z99">
            <v>0</v>
          </cell>
          <cell r="AD99">
            <v>0</v>
          </cell>
          <cell r="AW99">
            <v>0</v>
          </cell>
          <cell r="BB99">
            <v>0</v>
          </cell>
          <cell r="BD99">
            <v>0</v>
          </cell>
          <cell r="BI99">
            <v>0</v>
          </cell>
          <cell r="BK99">
            <v>0</v>
          </cell>
        </row>
        <row r="101">
          <cell r="B101" t="str">
            <v>CALABRIA</v>
          </cell>
          <cell r="D101">
            <v>2490.5833333333335</v>
          </cell>
          <cell r="F101">
            <v>1637529.5145380935</v>
          </cell>
          <cell r="G101">
            <v>11677.770468765684</v>
          </cell>
          <cell r="H101">
            <v>634680.40325225005</v>
          </cell>
          <cell r="I101">
            <v>90367.728678020532</v>
          </cell>
          <cell r="J101">
            <v>8641465774</v>
          </cell>
          <cell r="K101">
            <v>8482092987</v>
          </cell>
          <cell r="L101">
            <v>17142816628</v>
          </cell>
          <cell r="M101">
            <v>572943.37875999592</v>
          </cell>
          <cell r="N101">
            <v>84131.77672566667</v>
          </cell>
          <cell r="O101">
            <v>61459.376585137346</v>
          </cell>
          <cell r="P101">
            <v>0</v>
          </cell>
          <cell r="Q101">
            <v>2768.3814367450732</v>
          </cell>
          <cell r="R101">
            <v>5024.1168400977003</v>
          </cell>
          <cell r="T101">
            <v>1035517.4676280656</v>
          </cell>
          <cell r="U101">
            <v>-592.80690601264757</v>
          </cell>
          <cell r="V101">
            <v>4135507.1080068252</v>
          </cell>
          <cell r="X101">
            <v>14654.16401780038</v>
          </cell>
          <cell r="Y101">
            <v>71936.045069762768</v>
          </cell>
          <cell r="Z101">
            <v>86590.209087563155</v>
          </cell>
          <cell r="AB101">
            <v>2527.9666410144878</v>
          </cell>
          <cell r="AC101">
            <v>15378.778030581858</v>
          </cell>
          <cell r="AD101">
            <v>17906.744671596345</v>
          </cell>
          <cell r="AF101">
            <v>84.719242480008035</v>
          </cell>
          <cell r="AG101">
            <v>1200.0717703349283</v>
          </cell>
          <cell r="AH101">
            <v>5112.7353698932648</v>
          </cell>
          <cell r="AI101">
            <v>-10.120687924515675</v>
          </cell>
          <cell r="AJ101">
            <v>6387.4056947836852</v>
          </cell>
          <cell r="AL101">
            <v>40031.467828821893</v>
          </cell>
          <cell r="AM101">
            <v>-14839.81406631646</v>
          </cell>
          <cell r="AN101">
            <v>25191.653762505433</v>
          </cell>
          <cell r="AO101">
            <v>128079.99906313782</v>
          </cell>
          <cell r="AP101">
            <v>2612.4576237159968</v>
          </cell>
          <cell r="AQ101">
            <v>46466.361829557994</v>
          </cell>
          <cell r="AR101">
            <v>0</v>
          </cell>
          <cell r="AS101">
            <v>61386.154414963028</v>
          </cell>
          <cell r="AT101">
            <v>18888.589922039682</v>
          </cell>
          <cell r="AU101">
            <v>24305.362565664</v>
          </cell>
          <cell r="AV101">
            <v>4832.5201592665699</v>
          </cell>
          <cell r="AW101">
            <v>311763.09934085055</v>
          </cell>
          <cell r="AY101">
            <v>132160.8728544183</v>
          </cell>
          <cell r="AZ101">
            <v>9731.9347542409741</v>
          </cell>
          <cell r="BA101">
            <v>-639.7876334192124</v>
          </cell>
          <cell r="BB101">
            <v>141253.01997524005</v>
          </cell>
          <cell r="BD101">
            <v>563900.47877003369</v>
          </cell>
          <cell r="BI101">
            <v>4699407.5867768591</v>
          </cell>
          <cell r="BK101">
            <v>140451194546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V102">
            <v>0</v>
          </cell>
          <cell r="Z102">
            <v>0</v>
          </cell>
          <cell r="AD102">
            <v>0</v>
          </cell>
          <cell r="AW102">
            <v>0</v>
          </cell>
          <cell r="BB102">
            <v>0</v>
          </cell>
          <cell r="BD102">
            <v>0</v>
          </cell>
          <cell r="BI102">
            <v>0</v>
          </cell>
          <cell r="BK102">
            <v>0</v>
          </cell>
        </row>
        <row r="111">
          <cell r="B111" t="str">
            <v>SICILIA</v>
          </cell>
          <cell r="D111">
            <v>5078.5</v>
          </cell>
          <cell r="F111">
            <v>1656447.9939286534</v>
          </cell>
          <cell r="G111">
            <v>14612.881428243247</v>
          </cell>
          <cell r="H111">
            <v>594047.12393751438</v>
          </cell>
          <cell r="I111">
            <v>92043.604443569304</v>
          </cell>
          <cell r="J111">
            <v>17414061712</v>
          </cell>
          <cell r="K111">
            <v>17181748755</v>
          </cell>
          <cell r="L111">
            <v>34599465809</v>
          </cell>
          <cell r="M111">
            <v>567684.1991893932</v>
          </cell>
          <cell r="N111">
            <v>66749.783417019455</v>
          </cell>
          <cell r="O111">
            <v>62330.404925995215</v>
          </cell>
          <cell r="P111">
            <v>0</v>
          </cell>
          <cell r="Q111">
            <v>3736.0441075120607</v>
          </cell>
          <cell r="R111">
            <v>8534.2403432772153</v>
          </cell>
          <cell r="T111">
            <v>1037205.14067474</v>
          </cell>
          <cell r="U111">
            <v>4863.4182009123424</v>
          </cell>
          <cell r="V111">
            <v>4108254.8345968304</v>
          </cell>
          <cell r="X111">
            <v>27818.542220471922</v>
          </cell>
          <cell r="Y111">
            <v>90903.727051951035</v>
          </cell>
          <cell r="Z111">
            <v>118722.26927242296</v>
          </cell>
          <cell r="AB111">
            <v>2993.7308752584427</v>
          </cell>
          <cell r="AC111">
            <v>11729.627875685077</v>
          </cell>
          <cell r="AD111">
            <v>14723.35875094352</v>
          </cell>
          <cell r="AF111">
            <v>428.73553542712739</v>
          </cell>
          <cell r="AG111">
            <v>1519.8856453677267</v>
          </cell>
          <cell r="AH111">
            <v>3046.2494338879592</v>
          </cell>
          <cell r="AI111">
            <v>148.42046536050671</v>
          </cell>
          <cell r="AJ111">
            <v>5143.2910800433201</v>
          </cell>
          <cell r="AL111">
            <v>60617.52366184241</v>
          </cell>
          <cell r="AM111">
            <v>-20817.328115257129</v>
          </cell>
          <cell r="AN111">
            <v>39800.195546585281</v>
          </cell>
          <cell r="AO111">
            <v>94271.77217682387</v>
          </cell>
          <cell r="AP111">
            <v>1082.0056283023202</v>
          </cell>
          <cell r="AQ111">
            <v>53134.253470512944</v>
          </cell>
          <cell r="AR111">
            <v>14182.506547208821</v>
          </cell>
          <cell r="AS111">
            <v>37690.924354304094</v>
          </cell>
          <cell r="AT111">
            <v>26738.308539266844</v>
          </cell>
          <cell r="AU111">
            <v>19534.714121623841</v>
          </cell>
          <cell r="AV111">
            <v>4425.5051524400251</v>
          </cell>
          <cell r="AW111">
            <v>290860.18553706806</v>
          </cell>
          <cell r="AY111">
            <v>13226.757704046471</v>
          </cell>
          <cell r="AZ111">
            <v>35477.029060418106</v>
          </cell>
          <cell r="BA111">
            <v>0</v>
          </cell>
          <cell r="BB111">
            <v>48703.786764464574</v>
          </cell>
          <cell r="BD111">
            <v>478152.89140494238</v>
          </cell>
          <cell r="BI111">
            <v>4586407.726001773</v>
          </cell>
          <cell r="BK111">
            <v>279504859638.00006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V112">
            <v>0</v>
          </cell>
          <cell r="Z112">
            <v>0</v>
          </cell>
          <cell r="AD112">
            <v>0</v>
          </cell>
          <cell r="AW112">
            <v>0</v>
          </cell>
          <cell r="BB112">
            <v>0</v>
          </cell>
          <cell r="BD112">
            <v>0</v>
          </cell>
          <cell r="BI112">
            <v>0</v>
          </cell>
          <cell r="BK112">
            <v>0</v>
          </cell>
        </row>
        <row r="120">
          <cell r="B120" t="str">
            <v>SARDEGNA</v>
          </cell>
          <cell r="D120">
            <v>2292</v>
          </cell>
          <cell r="F120">
            <v>1672150.4696407795</v>
          </cell>
          <cell r="G120">
            <v>17022.825043630019</v>
          </cell>
          <cell r="H120">
            <v>589906.3961242002</v>
          </cell>
          <cell r="I120">
            <v>90891.280322862134</v>
          </cell>
          <cell r="J120">
            <v>7880319231</v>
          </cell>
          <cell r="K120">
            <v>7779268025</v>
          </cell>
          <cell r="L120">
            <v>15658096819</v>
          </cell>
          <cell r="M120">
            <v>569356.72105875518</v>
          </cell>
          <cell r="N120">
            <v>66928.148014834209</v>
          </cell>
          <cell r="O120">
            <v>62761.014579697498</v>
          </cell>
          <cell r="P120">
            <v>0</v>
          </cell>
          <cell r="Q120">
            <v>3972.3676556137289</v>
          </cell>
          <cell r="R120">
            <v>9594.8927428737643</v>
          </cell>
          <cell r="T120">
            <v>1037777.2728694008</v>
          </cell>
          <cell r="U120">
            <v>-977.66608493310059</v>
          </cell>
          <cell r="V120">
            <v>4119383.7219677144</v>
          </cell>
          <cell r="X120">
            <v>29498.838278068641</v>
          </cell>
          <cell r="Y120">
            <v>96197.473058464224</v>
          </cell>
          <cell r="Z120">
            <v>125696.31133653286</v>
          </cell>
          <cell r="AB120">
            <v>3397.7794139034322</v>
          </cell>
          <cell r="AC120">
            <v>18093.04228475858</v>
          </cell>
          <cell r="AD120">
            <v>21490.82169866201</v>
          </cell>
          <cell r="AF120">
            <v>1069.262689063409</v>
          </cell>
          <cell r="AG120">
            <v>3421.8179537521814</v>
          </cell>
          <cell r="AH120">
            <v>3464.3797629435721</v>
          </cell>
          <cell r="AI120">
            <v>337.67008435136711</v>
          </cell>
          <cell r="AJ120">
            <v>8293.1304901105286</v>
          </cell>
          <cell r="AL120">
            <v>34648.638670738801</v>
          </cell>
          <cell r="AM120">
            <v>-13787.274614601512</v>
          </cell>
          <cell r="AN120">
            <v>20861.364056137289</v>
          </cell>
          <cell r="AO120">
            <v>154948.06042757418</v>
          </cell>
          <cell r="AP120">
            <v>1595.6487420011633</v>
          </cell>
          <cell r="AQ120">
            <v>69730.385034904015</v>
          </cell>
          <cell r="AR120">
            <v>0</v>
          </cell>
          <cell r="AS120">
            <v>36194.476803374055</v>
          </cell>
          <cell r="AT120">
            <v>20425.968186445611</v>
          </cell>
          <cell r="AU120">
            <v>22576.1344168121</v>
          </cell>
          <cell r="AV120">
            <v>7219.2415285049447</v>
          </cell>
          <cell r="AW120">
            <v>333551.27919575333</v>
          </cell>
          <cell r="AY120">
            <v>55814.500290866788</v>
          </cell>
          <cell r="AZ120">
            <v>47495.088423502035</v>
          </cell>
          <cell r="BA120">
            <v>0</v>
          </cell>
          <cell r="BB120">
            <v>103309.58871436882</v>
          </cell>
          <cell r="BD120">
            <v>592341.13143542758</v>
          </cell>
          <cell r="BI120">
            <v>4711724.8534031417</v>
          </cell>
          <cell r="BK120">
            <v>129591280368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V121">
            <v>0</v>
          </cell>
          <cell r="Z121">
            <v>0</v>
          </cell>
          <cell r="AD121">
            <v>0</v>
          </cell>
          <cell r="AW121">
            <v>0</v>
          </cell>
          <cell r="BB121">
            <v>0</v>
          </cell>
          <cell r="BD121">
            <v>0</v>
          </cell>
          <cell r="BI121">
            <v>0</v>
          </cell>
          <cell r="BK121">
            <v>0</v>
          </cell>
        </row>
        <row r="129">
          <cell r="B129" t="str">
            <v>TOTALE DIREZIONI</v>
          </cell>
          <cell r="D129">
            <v>51884.75</v>
          </cell>
          <cell r="F129">
            <v>1655246.7387639591</v>
          </cell>
          <cell r="G129">
            <v>12996.113331309616</v>
          </cell>
          <cell r="H129">
            <v>607722.20954936987</v>
          </cell>
          <cell r="I129">
            <v>91219.428452804859</v>
          </cell>
          <cell r="J129">
            <v>178437934728</v>
          </cell>
          <cell r="K129">
            <v>176052303114</v>
          </cell>
          <cell r="L129">
            <v>354694744024</v>
          </cell>
          <cell r="M129">
            <v>569355.21812285879</v>
          </cell>
          <cell r="N129">
            <v>70377.710051283531</v>
          </cell>
          <cell r="O129">
            <v>63045.311180067358</v>
          </cell>
          <cell r="P129">
            <v>0</v>
          </cell>
          <cell r="Q129">
            <v>3170.7769238552755</v>
          </cell>
          <cell r="R129">
            <v>7094.7934380204842</v>
          </cell>
          <cell r="T129">
            <v>1035143.8076329429</v>
          </cell>
          <cell r="U129">
            <v>2699.1117283980361</v>
          </cell>
          <cell r="V129">
            <v>4118071.2191748703</v>
          </cell>
          <cell r="X129">
            <v>20467.59917573725</v>
          </cell>
          <cell r="Y129">
            <v>86081.450400486981</v>
          </cell>
          <cell r="Z129">
            <v>106549.04957622424</v>
          </cell>
          <cell r="AB129">
            <v>3674.5621176421459</v>
          </cell>
          <cell r="AC129">
            <v>15308.5275506451</v>
          </cell>
          <cell r="AD129">
            <v>18983.089668287244</v>
          </cell>
          <cell r="AF129">
            <v>312.77484713716456</v>
          </cell>
          <cell r="AG129">
            <v>3515.7205954864708</v>
          </cell>
          <cell r="AH129">
            <v>9075.7616881646336</v>
          </cell>
          <cell r="AI129">
            <v>200.91466503484483</v>
          </cell>
          <cell r="AJ129">
            <v>13105.171795823113</v>
          </cell>
          <cell r="AL129">
            <v>41899.421599474481</v>
          </cell>
          <cell r="AM129">
            <v>-15605.712507046868</v>
          </cell>
          <cell r="AN129">
            <v>26293.709092427613</v>
          </cell>
          <cell r="AO129">
            <v>123107.70781074079</v>
          </cell>
          <cell r="AP129">
            <v>1759.1761050533476</v>
          </cell>
          <cell r="AQ129">
            <v>50081.283273665838</v>
          </cell>
          <cell r="AR129">
            <v>4550.4541507861177</v>
          </cell>
          <cell r="AS129">
            <v>37379.384049905479</v>
          </cell>
          <cell r="AT129">
            <v>20380.730860223863</v>
          </cell>
          <cell r="AU129">
            <v>16266.385153312551</v>
          </cell>
          <cell r="AV129">
            <v>5844.5819661204241</v>
          </cell>
          <cell r="AW129">
            <v>285663.41246223601</v>
          </cell>
          <cell r="AY129">
            <v>114432.76650011163</v>
          </cell>
          <cell r="AZ129">
            <v>31853.17451980913</v>
          </cell>
          <cell r="BA129">
            <v>193.0503005860746</v>
          </cell>
          <cell r="BB129">
            <v>146478.99132050682</v>
          </cell>
          <cell r="BD129">
            <v>570779.71482307743</v>
          </cell>
          <cell r="BI129">
            <v>4688850.9339979477</v>
          </cell>
          <cell r="BK129">
            <v>2919358301973.0005</v>
          </cell>
        </row>
        <row r="130"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V130">
            <v>0</v>
          </cell>
          <cell r="Z130">
            <v>0</v>
          </cell>
          <cell r="AD130">
            <v>0</v>
          </cell>
          <cell r="AW130">
            <v>0</v>
          </cell>
          <cell r="BB130">
            <v>0</v>
          </cell>
          <cell r="BD130">
            <v>0</v>
          </cell>
          <cell r="BI130">
            <v>0</v>
          </cell>
          <cell r="BK130">
            <v>0</v>
          </cell>
        </row>
        <row r="131">
          <cell r="B131" t="str">
            <v>UNITA' CENTRALI</v>
          </cell>
          <cell r="D131">
            <v>432.5</v>
          </cell>
          <cell r="F131">
            <v>2167017.3210019269</v>
          </cell>
          <cell r="G131">
            <v>148254.2196531792</v>
          </cell>
          <cell r="H131">
            <v>638740.12350674381</v>
          </cell>
          <cell r="I131">
            <v>104496.42408477841</v>
          </cell>
          <cell r="J131">
            <v>2022001986</v>
          </cell>
          <cell r="K131">
            <v>1843433768</v>
          </cell>
          <cell r="L131">
            <v>3810703725</v>
          </cell>
          <cell r="M131">
            <v>744785.30905587669</v>
          </cell>
          <cell r="N131">
            <v>53405.762813102119</v>
          </cell>
          <cell r="O131">
            <v>82347.425240847777</v>
          </cell>
          <cell r="P131">
            <v>0</v>
          </cell>
          <cell r="Q131">
            <v>24059.349325626205</v>
          </cell>
          <cell r="R131">
            <v>87654.607899807321</v>
          </cell>
          <cell r="T131">
            <v>1057721.2250481695</v>
          </cell>
          <cell r="U131">
            <v>14817.1774566474</v>
          </cell>
          <cell r="V131">
            <v>5123298.9450867055</v>
          </cell>
          <cell r="X131">
            <v>254603.94990366086</v>
          </cell>
          <cell r="Y131">
            <v>114528.19595375723</v>
          </cell>
          <cell r="Z131">
            <v>369132.14585741807</v>
          </cell>
          <cell r="AB131">
            <v>27942.404816955685</v>
          </cell>
          <cell r="AC131">
            <v>5.5504816955684015</v>
          </cell>
          <cell r="AD131">
            <v>27947.955298651254</v>
          </cell>
          <cell r="AF131">
            <v>11015.734874759151</v>
          </cell>
          <cell r="AG131">
            <v>1.9425818882466281</v>
          </cell>
          <cell r="AH131">
            <v>70.467437379576111</v>
          </cell>
          <cell r="AI131">
            <v>-16.7</v>
          </cell>
          <cell r="AJ131">
            <v>11071.444894026974</v>
          </cell>
          <cell r="AL131">
            <v>4071.7308285163776</v>
          </cell>
          <cell r="AM131">
            <v>-3248.4919075144508</v>
          </cell>
          <cell r="AN131">
            <v>823.23892100192688</v>
          </cell>
          <cell r="AO131">
            <v>3947.3317919075143</v>
          </cell>
          <cell r="AP131">
            <v>187.95260115606936</v>
          </cell>
          <cell r="AQ131">
            <v>225304.88689788053</v>
          </cell>
          <cell r="AR131">
            <v>0</v>
          </cell>
          <cell r="AS131">
            <v>2034.3055876685933</v>
          </cell>
          <cell r="AT131">
            <v>7147.4477842003853</v>
          </cell>
          <cell r="AU131">
            <v>75720.177649325618</v>
          </cell>
          <cell r="AV131">
            <v>1459.8934489402698</v>
          </cell>
          <cell r="AW131">
            <v>316625.23468208086</v>
          </cell>
          <cell r="AY131">
            <v>39810.051445086705</v>
          </cell>
          <cell r="AZ131">
            <v>89385.940462427752</v>
          </cell>
          <cell r="BA131">
            <v>0</v>
          </cell>
          <cell r="BB131">
            <v>129195.99190751446</v>
          </cell>
          <cell r="BD131">
            <v>853972.7726396916</v>
          </cell>
          <cell r="BI131">
            <v>5977271.7177263973</v>
          </cell>
          <cell r="BK131">
            <v>31022040215.000004</v>
          </cell>
        </row>
        <row r="132"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V132">
            <v>0</v>
          </cell>
          <cell r="Z132">
            <v>0</v>
          </cell>
          <cell r="AD132">
            <v>0</v>
          </cell>
          <cell r="AW132">
            <v>0</v>
          </cell>
          <cell r="BB132">
            <v>0</v>
          </cell>
          <cell r="BD132">
            <v>0</v>
          </cell>
          <cell r="BI132">
            <v>0</v>
          </cell>
        </row>
        <row r="133">
          <cell r="B133" t="str">
            <v>Tot. DIV. DISTRIBUZIONE</v>
          </cell>
          <cell r="D133">
            <v>52317.25</v>
          </cell>
          <cell r="F133">
            <v>1659477.4805712583</v>
          </cell>
          <cell r="G133">
            <v>14114.274759599684</v>
          </cell>
          <cell r="H133">
            <v>607978.63066834235</v>
          </cell>
          <cell r="I133">
            <v>91329.187673918888</v>
          </cell>
          <cell r="J133">
            <v>180459936714</v>
          </cell>
          <cell r="K133">
            <v>177895736882</v>
          </cell>
          <cell r="L133">
            <v>358505447749</v>
          </cell>
          <cell r="M133">
            <v>570805.4761988956</v>
          </cell>
          <cell r="N133">
            <v>70237.405138840433</v>
          </cell>
          <cell r="O133">
            <v>63204.87928296435</v>
          </cell>
          <cell r="P133">
            <v>0</v>
          </cell>
          <cell r="Q133">
            <v>3343.4600745133457</v>
          </cell>
          <cell r="R133">
            <v>7760.771098442674</v>
          </cell>
          <cell r="T133">
            <v>1035330.4522488599</v>
          </cell>
          <cell r="U133">
            <v>2799.2902245435303</v>
          </cell>
          <cell r="V133">
            <v>4126381.307940179</v>
          </cell>
          <cell r="X133">
            <v>22403.174376838742</v>
          </cell>
          <cell r="Y133">
            <v>86316.615999821603</v>
          </cell>
          <cell r="Z133">
            <v>108719.79037666034</v>
          </cell>
          <cell r="AB133">
            <v>3875.1812627129034</v>
          </cell>
          <cell r="AC133">
            <v>15182.019800671225</v>
          </cell>
          <cell r="AD133">
            <v>19057.201063384127</v>
          </cell>
          <cell r="AF133">
            <v>401.25484583637962</v>
          </cell>
          <cell r="AG133">
            <v>3486.6726430256435</v>
          </cell>
          <cell r="AH133">
            <v>9001.3160748446589</v>
          </cell>
          <cell r="AI133">
            <v>199.11567249170525</v>
          </cell>
          <cell r="AJ133">
            <v>13088.359236198386</v>
          </cell>
          <cell r="AL133">
            <v>41586.704928425454</v>
          </cell>
          <cell r="AM133">
            <v>-15503.556948234091</v>
          </cell>
          <cell r="AN133">
            <v>26083.147980191363</v>
          </cell>
          <cell r="AO133">
            <v>122122.6242555435</v>
          </cell>
          <cell r="AP133">
            <v>1746.1870017377953</v>
          </cell>
          <cell r="AQ133">
            <v>51529.834345587093</v>
          </cell>
          <cell r="AR133">
            <v>4512.8361295748537</v>
          </cell>
          <cell r="AS133">
            <v>37087.190816604467</v>
          </cell>
          <cell r="AT133">
            <v>20271.333005207012</v>
          </cell>
          <cell r="AU133">
            <v>16757.882035402599</v>
          </cell>
          <cell r="AV133">
            <v>5808.334308155213</v>
          </cell>
          <cell r="AW133">
            <v>285919.3698780039</v>
          </cell>
          <cell r="AY133">
            <v>113815.87007949896</v>
          </cell>
          <cell r="AZ133">
            <v>32328.79052160935</v>
          </cell>
          <cell r="BA133">
            <v>191.45437849530191</v>
          </cell>
          <cell r="BB133">
            <v>146336.11497960362</v>
          </cell>
          <cell r="BD133">
            <v>573120.83553385036</v>
          </cell>
          <cell r="BI133">
            <v>4699502.1434740294</v>
          </cell>
          <cell r="BK133">
            <v>2950380342188</v>
          </cell>
        </row>
        <row r="134">
          <cell r="F134">
            <v>19913729.766855098</v>
          </cell>
          <cell r="G134">
            <v>169371.29711519621</v>
          </cell>
          <cell r="H134">
            <v>7295743.5680201082</v>
          </cell>
          <cell r="I134">
            <v>1095950.2520870266</v>
          </cell>
          <cell r="M134">
            <v>6849665.7143867472</v>
          </cell>
          <cell r="N134">
            <v>842848.8616660852</v>
          </cell>
          <cell r="O134">
            <v>758458.55139557226</v>
          </cell>
          <cell r="P134">
            <v>0</v>
          </cell>
          <cell r="Q134">
            <v>40121.520894160145</v>
          </cell>
          <cell r="R134">
            <v>93129.253181312088</v>
          </cell>
          <cell r="S134">
            <v>0</v>
          </cell>
          <cell r="T134">
            <v>12423965.426986318</v>
          </cell>
          <cell r="U134">
            <v>33591.482694522361</v>
          </cell>
          <cell r="V134">
            <v>49516575.695282146</v>
          </cell>
        </row>
        <row r="135">
          <cell r="B135" t="str">
            <v>(1) Sono compresi i ratei della 13° e 14° mensilità</v>
          </cell>
        </row>
        <row r="136">
          <cell r="D136" t="str">
            <v>DIP_P</v>
          </cell>
          <cell r="F136" t="str">
            <v>I_0111</v>
          </cell>
          <cell r="G136" t="str">
            <v>I_0114</v>
          </cell>
          <cell r="H136" t="str">
            <v>I_1103</v>
          </cell>
          <cell r="I136" t="str">
            <v>I_1104</v>
          </cell>
          <cell r="J136" t="str">
            <v>I_5021</v>
          </cell>
          <cell r="K136" t="str">
            <v>I_5022</v>
          </cell>
          <cell r="L136" t="str">
            <v>I_7110</v>
          </cell>
          <cell r="N136" t="str">
            <v>I_1105</v>
          </cell>
          <cell r="O136" t="str">
            <v>I_5191</v>
          </cell>
          <cell r="P136" t="str">
            <v>I_1106</v>
          </cell>
          <cell r="Q136" t="str">
            <v>I_5192</v>
          </cell>
          <cell r="R136" t="str">
            <v>I_0143</v>
          </cell>
          <cell r="S136" t="str">
            <v>I_1107</v>
          </cell>
          <cell r="T136" t="str">
            <v>I_0250</v>
          </cell>
          <cell r="U136" t="str">
            <v>I_1119</v>
          </cell>
          <cell r="X136" t="str">
            <v>I_1108</v>
          </cell>
          <cell r="Y136" t="str">
            <v>I_9013</v>
          </cell>
          <cell r="AB136" t="str">
            <v>I_2450</v>
          </cell>
          <cell r="AC136" t="str">
            <v>I_2455</v>
          </cell>
          <cell r="AF136" t="str">
            <v>I_2320</v>
          </cell>
          <cell r="AG136" t="str">
            <v>I_2400</v>
          </cell>
          <cell r="AH136" t="str">
            <v>I_2510</v>
          </cell>
          <cell r="AI136" t="str">
            <v>I_1109</v>
          </cell>
          <cell r="AL136" t="str">
            <v>I_1110</v>
          </cell>
          <cell r="AM136" t="str">
            <v>I_1111</v>
          </cell>
          <cell r="AO136" t="str">
            <v>I_1112</v>
          </cell>
          <cell r="AP136" t="str">
            <v>I_4200</v>
          </cell>
          <cell r="AQ136" t="str">
            <v>I_1113</v>
          </cell>
          <cell r="AR136" t="str">
            <v>I_5161</v>
          </cell>
          <cell r="AS136" t="str">
            <v>I_0611</v>
          </cell>
          <cell r="AT136" t="str">
            <v>I_1114</v>
          </cell>
          <cell r="AU136" t="str">
            <v>I_1115</v>
          </cell>
          <cell r="AV136" t="str">
            <v>I_1116</v>
          </cell>
          <cell r="AY136" t="str">
            <v>I_1117</v>
          </cell>
          <cell r="AZ136" t="str">
            <v>I_1120</v>
          </cell>
          <cell r="BA136" t="str">
            <v>I_1118</v>
          </cell>
        </row>
        <row r="137">
          <cell r="B137">
            <v>2319.75</v>
          </cell>
        </row>
        <row r="138">
          <cell r="B138" t="str">
            <v>0xxxxxxxxx</v>
          </cell>
        </row>
        <row r="139">
          <cell r="B139" t="str">
            <v>0xxxxxxxxx</v>
          </cell>
        </row>
        <row r="140">
          <cell r="B140">
            <v>2319.75</v>
          </cell>
        </row>
        <row r="143">
          <cell r="D143">
            <v>12</v>
          </cell>
        </row>
      </sheetData>
      <sheetData sheetId="34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</row>
        <row r="2">
          <cell r="P2" t="str">
            <v>NO</v>
          </cell>
        </row>
        <row r="3">
          <cell r="D3" t="str">
            <v>ANNO CORRENTE ------&gt;</v>
          </cell>
          <cell r="G3">
            <v>1998</v>
          </cell>
          <cell r="I3" t="str">
            <v>ANNO PRECEDENTE --&gt;</v>
          </cell>
          <cell r="J3">
            <v>1997</v>
          </cell>
        </row>
        <row r="5">
          <cell r="B5" t="str">
            <v xml:space="preserve"> </v>
          </cell>
        </row>
        <row r="6">
          <cell r="V6" t="str">
            <v>IMPIEGATI</v>
          </cell>
        </row>
        <row r="7">
          <cell r="V7" t="str">
            <v>RETRIBUZIONE E COMPENSI VARIABILI CORRISPOSTI NELL'ANNO 1997</v>
          </cell>
        </row>
        <row r="8">
          <cell r="V8" t="str">
            <v>Valori medi mensili</v>
          </cell>
        </row>
        <row r="10">
          <cell r="B10" t="str">
            <v xml:space="preserve"> </v>
          </cell>
          <cell r="V10" t="str">
            <v xml:space="preserve">   VALORI ESPRESSI IN L/000 (*)</v>
          </cell>
        </row>
        <row r="11">
          <cell r="X11" t="str">
            <v>Costi Variabili</v>
          </cell>
          <cell r="BI11" t="str">
            <v>Retrib.</v>
          </cell>
        </row>
        <row r="12">
          <cell r="O12">
            <v>188608.70123198928</v>
          </cell>
          <cell r="P12">
            <v>0</v>
          </cell>
          <cell r="X12" t="str">
            <v>Straordinario</v>
          </cell>
          <cell r="AB12" t="str">
            <v>Ore Viaggio</v>
          </cell>
          <cell r="AF12" t="str">
            <v>Maggiorazioni conn. straordinario</v>
          </cell>
          <cell r="AN12" t="str">
            <v>Indennità</v>
          </cell>
          <cell r="AY12" t="str">
            <v>Rimborsi spese</v>
          </cell>
          <cell r="BD12" t="str">
            <v>Totale</v>
          </cell>
          <cell r="BI12" t="str">
            <v>&amp;</v>
          </cell>
        </row>
        <row r="13">
          <cell r="B13" t="str">
            <v xml:space="preserve"> </v>
          </cell>
          <cell r="N13" t="str">
            <v>Quote</v>
          </cell>
          <cell r="P13" t="str">
            <v>Incentiv.</v>
          </cell>
          <cell r="V13" t="str">
            <v>(1)</v>
          </cell>
          <cell r="AH13" t="str">
            <v>Magg.</v>
          </cell>
          <cell r="BI13" t="str">
            <v>Comp.</v>
          </cell>
          <cell r="BK13" t="str">
            <v>TOTALE</v>
          </cell>
        </row>
        <row r="14">
          <cell r="B14" t="str">
            <v xml:space="preserve"> </v>
          </cell>
          <cell r="D14" t="str">
            <v>Forza</v>
          </cell>
          <cell r="F14" t="str">
            <v>Minimo</v>
          </cell>
          <cell r="G14" t="str">
            <v>Livello</v>
          </cell>
          <cell r="H14" t="str">
            <v>Suppl. Min.</v>
          </cell>
          <cell r="I14" t="str">
            <v>Altri elem.</v>
          </cell>
          <cell r="J14" t="str">
            <v>13° mens.</v>
          </cell>
          <cell r="K14" t="str">
            <v>14° mens.</v>
          </cell>
          <cell r="L14" t="str">
            <v>Ratei</v>
          </cell>
          <cell r="M14" t="str">
            <v>13° mens.</v>
          </cell>
          <cell r="N14" t="str">
            <v>retr.</v>
          </cell>
          <cell r="O14" t="str">
            <v>Premio</v>
          </cell>
          <cell r="P14" t="str">
            <v>Unità /</v>
          </cell>
          <cell r="Q14" t="str">
            <v xml:space="preserve">Gratifica </v>
          </cell>
          <cell r="R14" t="str">
            <v>Emolumento</v>
          </cell>
          <cell r="S14" t="str">
            <v xml:space="preserve">Altre </v>
          </cell>
          <cell r="T14" t="str">
            <v>Indennità</v>
          </cell>
          <cell r="U14" t="str">
            <v>Trattenute</v>
          </cell>
          <cell r="V14" t="str">
            <v>Retribuzione</v>
          </cell>
          <cell r="X14" t="str">
            <v xml:space="preserve">Comp. </v>
          </cell>
          <cell r="Y14" t="str">
            <v>Prest.</v>
          </cell>
          <cell r="Z14" t="str">
            <v>Totale</v>
          </cell>
          <cell r="AB14" t="str">
            <v>Ore</v>
          </cell>
          <cell r="AC14" t="str">
            <v>Ore</v>
          </cell>
          <cell r="AD14" t="str">
            <v>Totale</v>
          </cell>
          <cell r="AF14" t="str">
            <v>Str.</v>
          </cell>
          <cell r="AG14" t="str">
            <v>Integr.</v>
          </cell>
          <cell r="AH14" t="str">
            <v>Prest.</v>
          </cell>
          <cell r="AI14" t="str">
            <v>Altre</v>
          </cell>
          <cell r="AJ14" t="str">
            <v>Totale</v>
          </cell>
          <cell r="AL14" t="str">
            <v>Turno</v>
          </cell>
          <cell r="AM14" t="str">
            <v>Turno</v>
          </cell>
          <cell r="AN14" t="str">
            <v>Turno</v>
          </cell>
          <cell r="AO14" t="str">
            <v>Reper.</v>
          </cell>
          <cell r="AP14" t="str">
            <v>Mans.</v>
          </cell>
          <cell r="AQ14" t="str">
            <v>Trasferim.</v>
          </cell>
          <cell r="AR14" t="str">
            <v>Comp.</v>
          </cell>
          <cell r="AS14" t="str">
            <v>Guida</v>
          </cell>
          <cell r="AT14" t="str">
            <v>Altre</v>
          </cell>
          <cell r="AU14" t="str">
            <v>Indenn.</v>
          </cell>
          <cell r="AV14" t="str">
            <v>Altre</v>
          </cell>
          <cell r="AW14" t="str">
            <v>Totale</v>
          </cell>
          <cell r="AY14" t="str">
            <v>Rimb.</v>
          </cell>
          <cell r="AZ14" t="str">
            <v>Rimb.</v>
          </cell>
          <cell r="BA14" t="str">
            <v>Altri</v>
          </cell>
          <cell r="BB14" t="str">
            <v>Totale</v>
          </cell>
          <cell r="BI14" t="str">
            <v>Var.</v>
          </cell>
          <cell r="BK14" t="str">
            <v>PROGR.</v>
          </cell>
        </row>
        <row r="15">
          <cell r="B15" t="str">
            <v xml:space="preserve">UNITA' </v>
          </cell>
          <cell r="D15" t="str">
            <v>media</v>
          </cell>
          <cell r="G15" t="str">
            <v>di</v>
          </cell>
          <cell r="H15" t="str">
            <v>Aum. Bien.</v>
          </cell>
          <cell r="I15" t="str">
            <v>base</v>
          </cell>
          <cell r="L15" t="str">
            <v>teorici</v>
          </cell>
          <cell r="M15" t="str">
            <v>14° mens.</v>
          </cell>
          <cell r="N15" t="str">
            <v>ad.</v>
          </cell>
          <cell r="O15" t="str">
            <v>Risultato</v>
          </cell>
          <cell r="P15" t="str">
            <v>Collettiva /</v>
          </cell>
          <cell r="Q15" t="str">
            <v>una</v>
          </cell>
          <cell r="R15" t="str">
            <v>Individ.</v>
          </cell>
          <cell r="S15" t="str">
            <v>Quote Retr.</v>
          </cell>
          <cell r="T15" t="str">
            <v>Conting.</v>
          </cell>
          <cell r="U15" t="str">
            <v>Rimborsi</v>
          </cell>
          <cell r="V15" t="str">
            <v>Contingenza</v>
          </cell>
          <cell r="X15" t="str">
            <v>Forfait</v>
          </cell>
          <cell r="Y15" t="str">
            <v>Straord.</v>
          </cell>
          <cell r="AB15" t="str">
            <v>Viaggio</v>
          </cell>
          <cell r="AC15" t="str">
            <v>Viaggio</v>
          </cell>
          <cell r="AF15" t="str">
            <v>C.3</v>
          </cell>
          <cell r="AG15" t="str">
            <v>Prest.</v>
          </cell>
          <cell r="AH15" t="str">
            <v xml:space="preserve">in R.S. </v>
          </cell>
          <cell r="AI15" t="str">
            <v>Mag.</v>
          </cell>
          <cell r="AM15" t="str">
            <v>ad</v>
          </cell>
          <cell r="AP15" t="str">
            <v>Sup.</v>
          </cell>
          <cell r="AR15" t="str">
            <v>Letture</v>
          </cell>
          <cell r="AS15" t="str">
            <v>Mezzi</v>
          </cell>
          <cell r="AT15" t="str">
            <v>Turno</v>
          </cell>
          <cell r="AU15" t="str">
            <v>Ad</v>
          </cell>
          <cell r="AV15" t="str">
            <v>Indenn.</v>
          </cell>
          <cell r="AY15" t="str">
            <v>Forfait</v>
          </cell>
          <cell r="AZ15" t="str">
            <v>KM</v>
          </cell>
          <cell r="BA15" t="str">
            <v>Rimb.</v>
          </cell>
          <cell r="BK15" t="str">
            <v>L/Milioni</v>
          </cell>
        </row>
        <row r="16">
          <cell r="B16" t="str">
            <v>OPERATIVA</v>
          </cell>
          <cell r="D16" t="str">
            <v>periodo</v>
          </cell>
          <cell r="G16" t="str">
            <v>Funzione</v>
          </cell>
          <cell r="L16" t="str">
            <v>13° - 14°</v>
          </cell>
          <cell r="N16" t="str">
            <v>Personam</v>
          </cell>
          <cell r="O16" t="str">
            <v>Aziendale</v>
          </cell>
          <cell r="P16" t="str">
            <v>Individ.</v>
          </cell>
          <cell r="Q16" t="str">
            <v>Tantum</v>
          </cell>
          <cell r="R16" t="str">
            <v>Quadri</v>
          </cell>
          <cell r="S16" t="str">
            <v>Una Tantum</v>
          </cell>
          <cell r="V16" t="str">
            <v>Trattenute</v>
          </cell>
          <cell r="AC16" t="str">
            <v>Reperib.</v>
          </cell>
          <cell r="AF16" t="str">
            <v>oltre</v>
          </cell>
          <cell r="AG16" t="str">
            <v>&lt;3H</v>
          </cell>
          <cell r="AH16" t="str">
            <v>con</v>
          </cell>
          <cell r="AM16" t="str">
            <v>Personam</v>
          </cell>
          <cell r="AT16" t="str">
            <v>Ad</v>
          </cell>
          <cell r="AU16" t="str">
            <v>Pers.</v>
          </cell>
          <cell r="BD16" t="str">
            <v>B</v>
          </cell>
        </row>
        <row r="17">
          <cell r="V17" t="str">
            <v>Rimborsi</v>
          </cell>
          <cell r="AF17" t="str">
            <v>plaf.</v>
          </cell>
          <cell r="AH17" t="str">
            <v>R.C.</v>
          </cell>
          <cell r="AT17" t="str">
            <v>Pers.</v>
          </cell>
          <cell r="BI17" t="str">
            <v>A+B</v>
          </cell>
        </row>
        <row r="31">
          <cell r="B31" t="str">
            <v>PIEMONTE - V. AOSTA</v>
          </cell>
          <cell r="D31">
            <v>170.25</v>
          </cell>
          <cell r="F31">
            <v>2639411.1404796867</v>
          </cell>
          <cell r="G31">
            <v>349987.56730298582</v>
          </cell>
          <cell r="H31">
            <v>1033596.5834557024</v>
          </cell>
          <cell r="I31">
            <v>115067.83847283406</v>
          </cell>
          <cell r="J31">
            <v>925470082</v>
          </cell>
          <cell r="K31">
            <v>927194495</v>
          </cell>
          <cell r="L31">
            <v>1864195649</v>
          </cell>
          <cell r="M31">
            <v>906835.32892804698</v>
          </cell>
          <cell r="N31">
            <v>103747.54772393539</v>
          </cell>
          <cell r="O31">
            <v>105367.12334801762</v>
          </cell>
          <cell r="P31">
            <v>0</v>
          </cell>
          <cell r="Q31">
            <v>91676.456191874691</v>
          </cell>
          <cell r="R31">
            <v>196925.43073910914</v>
          </cell>
          <cell r="T31">
            <v>1078942.2055800294</v>
          </cell>
          <cell r="U31">
            <v>34108.791483113069</v>
          </cell>
          <cell r="V31">
            <v>6655666.0137053346</v>
          </cell>
          <cell r="X31">
            <v>625433.28438570735</v>
          </cell>
          <cell r="Y31">
            <v>0</v>
          </cell>
          <cell r="Z31">
            <v>625433.28438570735</v>
          </cell>
          <cell r="AB31">
            <v>0</v>
          </cell>
          <cell r="AC31">
            <v>0</v>
          </cell>
          <cell r="AD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85630.287812041119</v>
          </cell>
          <cell r="AP31">
            <v>112.16446402349486</v>
          </cell>
          <cell r="AQ31">
            <v>281444.76505139499</v>
          </cell>
          <cell r="AR31">
            <v>0</v>
          </cell>
          <cell r="AS31">
            <v>768.75183553597651</v>
          </cell>
          <cell r="AT31">
            <v>0</v>
          </cell>
          <cell r="AU31">
            <v>1054.4875183553597</v>
          </cell>
          <cell r="AV31">
            <v>266.07929515418505</v>
          </cell>
          <cell r="AW31">
            <v>369276.53597650514</v>
          </cell>
          <cell r="AY31">
            <v>66879.309838472836</v>
          </cell>
          <cell r="AZ31">
            <v>197322.2569750367</v>
          </cell>
          <cell r="BA31">
            <v>0</v>
          </cell>
          <cell r="BB31">
            <v>264201.56681350956</v>
          </cell>
          <cell r="BD31">
            <v>1258911.387175722</v>
          </cell>
          <cell r="BI31">
            <v>7914577.4008810567</v>
          </cell>
          <cell r="BK31">
            <v>16169481630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  <cell r="V32">
            <v>0</v>
          </cell>
          <cell r="Z32">
            <v>0</v>
          </cell>
          <cell r="AD32">
            <v>0</v>
          </cell>
          <cell r="AW32">
            <v>0</v>
          </cell>
          <cell r="BB32">
            <v>0</v>
          </cell>
          <cell r="BD32">
            <v>0</v>
          </cell>
          <cell r="BI32">
            <v>0</v>
          </cell>
          <cell r="BK32">
            <v>0</v>
          </cell>
        </row>
        <row r="34">
          <cell r="B34" t="str">
            <v>LIGURIA</v>
          </cell>
          <cell r="D34">
            <v>70.75</v>
          </cell>
          <cell r="F34">
            <v>2642224.5653710249</v>
          </cell>
          <cell r="G34">
            <v>351331.42520612484</v>
          </cell>
          <cell r="H34">
            <v>1111916.3757361602</v>
          </cell>
          <cell r="I34">
            <v>116392.19199057715</v>
          </cell>
          <cell r="J34">
            <v>412610406</v>
          </cell>
          <cell r="K34">
            <v>392234163</v>
          </cell>
          <cell r="L34">
            <v>788695143</v>
          </cell>
          <cell r="M34">
            <v>947991.24734982336</v>
          </cell>
          <cell r="N34">
            <v>120087.90223792699</v>
          </cell>
          <cell r="O34">
            <v>106557.71849234393</v>
          </cell>
          <cell r="P34">
            <v>0</v>
          </cell>
          <cell r="Q34">
            <v>74862.190812720844</v>
          </cell>
          <cell r="R34">
            <v>194082.16725559483</v>
          </cell>
          <cell r="T34">
            <v>1079659.5017667843</v>
          </cell>
          <cell r="U34">
            <v>2540.0777385159013</v>
          </cell>
          <cell r="V34">
            <v>6747645.363957596</v>
          </cell>
          <cell r="X34">
            <v>621024.38162544172</v>
          </cell>
          <cell r="Y34">
            <v>645.99764428739695</v>
          </cell>
          <cell r="Z34">
            <v>621670.37926972914</v>
          </cell>
          <cell r="AB34">
            <v>681.15547703180209</v>
          </cell>
          <cell r="AC34">
            <v>88.42402826855124</v>
          </cell>
          <cell r="AD34">
            <v>769.57950530035328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169218.55948174323</v>
          </cell>
          <cell r="AP34">
            <v>0</v>
          </cell>
          <cell r="AQ34">
            <v>337178.35217903415</v>
          </cell>
          <cell r="AR34">
            <v>0</v>
          </cell>
          <cell r="AS34">
            <v>6172.6972909305059</v>
          </cell>
          <cell r="AT34">
            <v>0</v>
          </cell>
          <cell r="AU34">
            <v>11396.901060070672</v>
          </cell>
          <cell r="AV34">
            <v>94.228504122497057</v>
          </cell>
          <cell r="AW34">
            <v>524060.73851590109</v>
          </cell>
          <cell r="AY34">
            <v>38458.227326266198</v>
          </cell>
          <cell r="AZ34">
            <v>116237.54770318021</v>
          </cell>
          <cell r="BA34">
            <v>0</v>
          </cell>
          <cell r="BB34">
            <v>154695.77502944641</v>
          </cell>
          <cell r="BD34">
            <v>1301196.4723203769</v>
          </cell>
          <cell r="BI34">
            <v>8048841.8362779729</v>
          </cell>
          <cell r="BK34">
            <v>6833466719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V35">
            <v>0</v>
          </cell>
          <cell r="Z35">
            <v>0</v>
          </cell>
          <cell r="AD35">
            <v>0</v>
          </cell>
          <cell r="AW35">
            <v>0</v>
          </cell>
          <cell r="BB35">
            <v>0</v>
          </cell>
          <cell r="BD35">
            <v>0</v>
          </cell>
          <cell r="BI35">
            <v>0</v>
          </cell>
          <cell r="BK35">
            <v>0</v>
          </cell>
        </row>
        <row r="45">
          <cell r="B45" t="str">
            <v>LOMBARDIA</v>
          </cell>
          <cell r="D45">
            <v>237.33333333333334</v>
          </cell>
          <cell r="F45">
            <v>2628589.558988764</v>
          </cell>
          <cell r="G45">
            <v>313335.92977528094</v>
          </cell>
          <cell r="H45">
            <v>1026727.0333567415</v>
          </cell>
          <cell r="I45">
            <v>124535.81601123595</v>
          </cell>
          <cell r="J45">
            <v>1283239335</v>
          </cell>
          <cell r="K45">
            <v>1260618835</v>
          </cell>
          <cell r="L45">
            <v>2542275565</v>
          </cell>
          <cell r="M45">
            <v>893208.62710674154</v>
          </cell>
          <cell r="N45">
            <v>97204.109901685399</v>
          </cell>
          <cell r="O45">
            <v>99992.88377808989</v>
          </cell>
          <cell r="P45">
            <v>0</v>
          </cell>
          <cell r="Q45">
            <v>84124.297752808983</v>
          </cell>
          <cell r="R45">
            <v>170062.98560393258</v>
          </cell>
          <cell r="T45">
            <v>1079580.000702247</v>
          </cell>
          <cell r="U45">
            <v>6080.9315308988762</v>
          </cell>
          <cell r="V45">
            <v>6523442.1745084254</v>
          </cell>
          <cell r="X45">
            <v>435426.1235955056</v>
          </cell>
          <cell r="Y45">
            <v>385.28616573033707</v>
          </cell>
          <cell r="Z45">
            <v>435811.40976123593</v>
          </cell>
          <cell r="AB45">
            <v>356.65379213483141</v>
          </cell>
          <cell r="AC45">
            <v>0</v>
          </cell>
          <cell r="AD45">
            <v>356.65379213483141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146051.60077247189</v>
          </cell>
          <cell r="AP45">
            <v>0</v>
          </cell>
          <cell r="AQ45">
            <v>258363.8441011236</v>
          </cell>
          <cell r="AR45">
            <v>0</v>
          </cell>
          <cell r="AS45">
            <v>5243.634129213483</v>
          </cell>
          <cell r="AT45">
            <v>0</v>
          </cell>
          <cell r="AU45">
            <v>3769.0105337078653</v>
          </cell>
          <cell r="AV45">
            <v>0</v>
          </cell>
          <cell r="AW45">
            <v>413428.08953651681</v>
          </cell>
          <cell r="AY45">
            <v>39233.869382022473</v>
          </cell>
          <cell r="AZ45">
            <v>146342.42942415731</v>
          </cell>
          <cell r="BA45">
            <v>0</v>
          </cell>
          <cell r="BB45">
            <v>185576.29880617978</v>
          </cell>
          <cell r="BD45">
            <v>1035172.4518960674</v>
          </cell>
          <cell r="BI45">
            <v>7558614.6264044931</v>
          </cell>
          <cell r="BK45">
            <v>21526934456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V46">
            <v>0</v>
          </cell>
          <cell r="Z46">
            <v>0</v>
          </cell>
          <cell r="AD46">
            <v>0</v>
          </cell>
          <cell r="AW46">
            <v>0</v>
          </cell>
          <cell r="BB46">
            <v>0</v>
          </cell>
          <cell r="BD46">
            <v>0</v>
          </cell>
          <cell r="BI46">
            <v>0</v>
          </cell>
          <cell r="BK46">
            <v>0</v>
          </cell>
        </row>
        <row r="56">
          <cell r="B56" t="str">
            <v>TRIVENETO</v>
          </cell>
          <cell r="D56">
            <v>213.33333333333334</v>
          </cell>
          <cell r="F56">
            <v>2641813.5453124996</v>
          </cell>
          <cell r="G56">
            <v>335506.57343749999</v>
          </cell>
          <cell r="H56">
            <v>1015455.111328125</v>
          </cell>
          <cell r="I56">
            <v>117084.07656249999</v>
          </cell>
          <cell r="J56">
            <v>1176630187</v>
          </cell>
          <cell r="K56">
            <v>1162379533</v>
          </cell>
          <cell r="L56">
            <v>2324121209</v>
          </cell>
          <cell r="M56">
            <v>913675.67187499988</v>
          </cell>
          <cell r="N56">
            <v>107673.59882812499</v>
          </cell>
          <cell r="O56">
            <v>101372.96289062499</v>
          </cell>
          <cell r="P56">
            <v>0</v>
          </cell>
          <cell r="Q56">
            <v>84537.890625</v>
          </cell>
          <cell r="R56">
            <v>211197.57539062499</v>
          </cell>
          <cell r="T56">
            <v>1079348.502734375</v>
          </cell>
          <cell r="U56">
            <v>31999.547265624999</v>
          </cell>
          <cell r="V56">
            <v>6639665.0562499985</v>
          </cell>
          <cell r="X56">
            <v>578947.8125</v>
          </cell>
          <cell r="Y56">
            <v>856.76601562499991</v>
          </cell>
          <cell r="Z56">
            <v>579804.57851562498</v>
          </cell>
          <cell r="AB56">
            <v>193.78945312499999</v>
          </cell>
          <cell r="AC56">
            <v>26.826562499999998</v>
          </cell>
          <cell r="AD56">
            <v>220.61601562499999</v>
          </cell>
          <cell r="AF56">
            <v>0</v>
          </cell>
          <cell r="AG56">
            <v>0</v>
          </cell>
          <cell r="AH56">
            <v>45.116406250000004</v>
          </cell>
          <cell r="AI56">
            <v>0</v>
          </cell>
          <cell r="AJ56">
            <v>45.116406250000004</v>
          </cell>
          <cell r="AL56">
            <v>0</v>
          </cell>
          <cell r="AM56">
            <v>0</v>
          </cell>
          <cell r="AN56">
            <v>0</v>
          </cell>
          <cell r="AO56">
            <v>111585.03125</v>
          </cell>
          <cell r="AP56">
            <v>0</v>
          </cell>
          <cell r="AQ56">
            <v>267905.9765625</v>
          </cell>
          <cell r="AR56">
            <v>0</v>
          </cell>
          <cell r="AS56">
            <v>662.03125</v>
          </cell>
          <cell r="AT56">
            <v>0</v>
          </cell>
          <cell r="AU56">
            <v>10172.3125</v>
          </cell>
          <cell r="AV56">
            <v>10321.646484375</v>
          </cell>
          <cell r="AW56">
            <v>400646.998046875</v>
          </cell>
          <cell r="AY56">
            <v>46083.083984374993</v>
          </cell>
          <cell r="AZ56">
            <v>219063.94999999998</v>
          </cell>
          <cell r="BA56">
            <v>0</v>
          </cell>
          <cell r="BB56">
            <v>265147.03398437495</v>
          </cell>
          <cell r="BD56">
            <v>1245864.3429687498</v>
          </cell>
          <cell r="BI56">
            <v>7885529.3992187483</v>
          </cell>
          <cell r="BK56">
            <v>20186955261.999996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V57">
            <v>0</v>
          </cell>
          <cell r="Z57">
            <v>0</v>
          </cell>
          <cell r="AD57">
            <v>0</v>
          </cell>
          <cell r="AW57">
            <v>0</v>
          </cell>
          <cell r="BB57">
            <v>0</v>
          </cell>
          <cell r="BD57">
            <v>0</v>
          </cell>
          <cell r="BI57">
            <v>0</v>
          </cell>
          <cell r="BK57">
            <v>0</v>
          </cell>
        </row>
        <row r="59">
          <cell r="B59" t="str">
            <v>EMILIA ROMAGNA</v>
          </cell>
          <cell r="D59">
            <v>109.83333333333333</v>
          </cell>
          <cell r="F59">
            <v>2640669.3141122917</v>
          </cell>
          <cell r="G59">
            <v>326480.64339908957</v>
          </cell>
          <cell r="H59">
            <v>972382.2306525039</v>
          </cell>
          <cell r="I59">
            <v>123469.32852807283</v>
          </cell>
          <cell r="J59">
            <v>588457042</v>
          </cell>
          <cell r="K59">
            <v>575198524</v>
          </cell>
          <cell r="L59">
            <v>1161851263</v>
          </cell>
          <cell r="M59">
            <v>882894.96661608503</v>
          </cell>
          <cell r="N59">
            <v>81698.584977238235</v>
          </cell>
          <cell r="O59">
            <v>99589.770864946899</v>
          </cell>
          <cell r="P59">
            <v>0</v>
          </cell>
          <cell r="Q59">
            <v>50176.783004552351</v>
          </cell>
          <cell r="R59">
            <v>147561.17981790591</v>
          </cell>
          <cell r="T59">
            <v>1079333.079666161</v>
          </cell>
          <cell r="U59">
            <v>2827.0538694992415</v>
          </cell>
          <cell r="V59">
            <v>6407082.9355083453</v>
          </cell>
          <cell r="X59">
            <v>473798.6342943855</v>
          </cell>
          <cell r="Y59">
            <v>79.704855842185125</v>
          </cell>
          <cell r="Z59">
            <v>473878.33915022766</v>
          </cell>
          <cell r="AB59">
            <v>0</v>
          </cell>
          <cell r="AC59">
            <v>2.909711684370258</v>
          </cell>
          <cell r="AD59">
            <v>2.909711684370258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146901.02048558422</v>
          </cell>
          <cell r="AP59">
            <v>0</v>
          </cell>
          <cell r="AQ59">
            <v>584590.19347496214</v>
          </cell>
          <cell r="AR59">
            <v>0</v>
          </cell>
          <cell r="AS59">
            <v>4927.3899848254932</v>
          </cell>
          <cell r="AT59">
            <v>0</v>
          </cell>
          <cell r="AU59">
            <v>-102.95902883156299</v>
          </cell>
          <cell r="AV59">
            <v>464.56600910470416</v>
          </cell>
          <cell r="AW59">
            <v>736780.21092564496</v>
          </cell>
          <cell r="AY59">
            <v>70020.405918057659</v>
          </cell>
          <cell r="AZ59">
            <v>175704.81183611535</v>
          </cell>
          <cell r="BA59">
            <v>0</v>
          </cell>
          <cell r="BB59">
            <v>245725.21775417301</v>
          </cell>
          <cell r="BD59">
            <v>1456386.67754173</v>
          </cell>
          <cell r="BI59">
            <v>7863469.6130500752</v>
          </cell>
          <cell r="BK59">
            <v>10364052949.999998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  <cell r="V60">
            <v>0</v>
          </cell>
          <cell r="Z60">
            <v>0</v>
          </cell>
          <cell r="AD60">
            <v>0</v>
          </cell>
          <cell r="AW60">
            <v>0</v>
          </cell>
          <cell r="BB60">
            <v>0</v>
          </cell>
          <cell r="BD60">
            <v>0</v>
          </cell>
          <cell r="BI60">
            <v>0</v>
          </cell>
          <cell r="BK60">
            <v>0</v>
          </cell>
        </row>
        <row r="68">
          <cell r="B68" t="str">
            <v>TOSCANA</v>
          </cell>
          <cell r="D68">
            <v>130.08333333333334</v>
          </cell>
          <cell r="F68">
            <v>2637305.5887251762</v>
          </cell>
          <cell r="G68">
            <v>341016.08199871873</v>
          </cell>
          <cell r="H68">
            <v>997350.23959000641</v>
          </cell>
          <cell r="I68">
            <v>116926.61050608584</v>
          </cell>
          <cell r="J68">
            <v>715634641</v>
          </cell>
          <cell r="K68">
            <v>692901649</v>
          </cell>
          <cell r="L68">
            <v>1403929954</v>
          </cell>
          <cell r="M68">
            <v>902329.46188340802</v>
          </cell>
          <cell r="N68">
            <v>101279.29724535554</v>
          </cell>
          <cell r="O68">
            <v>100838.02498398461</v>
          </cell>
          <cell r="P68">
            <v>0</v>
          </cell>
          <cell r="Q68">
            <v>78957.719410634207</v>
          </cell>
          <cell r="R68">
            <v>199683.81486226775</v>
          </cell>
          <cell r="T68">
            <v>1080145.3581037794</v>
          </cell>
          <cell r="U68">
            <v>10382.959641255604</v>
          </cell>
          <cell r="V68">
            <v>6566215.1569506722</v>
          </cell>
          <cell r="X68">
            <v>462380.39718129404</v>
          </cell>
          <cell r="Y68">
            <v>65.982062780269047</v>
          </cell>
          <cell r="Z68">
            <v>462446.37924407428</v>
          </cell>
          <cell r="AB68">
            <v>-6.406149903907751E-4</v>
          </cell>
          <cell r="AC68">
            <v>0</v>
          </cell>
          <cell r="AD68">
            <v>-6.406149903907751E-4</v>
          </cell>
          <cell r="AF68">
            <v>-6.406149903907751E-4</v>
          </cell>
          <cell r="AG68">
            <v>0</v>
          </cell>
          <cell r="AH68">
            <v>0</v>
          </cell>
          <cell r="AI68">
            <v>0</v>
          </cell>
          <cell r="AJ68">
            <v>-6.406149903907751E-4</v>
          </cell>
          <cell r="AL68">
            <v>0</v>
          </cell>
          <cell r="AM68">
            <v>0</v>
          </cell>
          <cell r="AN68">
            <v>0</v>
          </cell>
          <cell r="AO68">
            <v>105924.73414477898</v>
          </cell>
          <cell r="AP68">
            <v>0</v>
          </cell>
          <cell r="AQ68">
            <v>518532.68481742463</v>
          </cell>
          <cell r="AR68">
            <v>0</v>
          </cell>
          <cell r="AS68">
            <v>12979.632286995515</v>
          </cell>
          <cell r="AT68">
            <v>0</v>
          </cell>
          <cell r="AU68">
            <v>1876.6207559256886</v>
          </cell>
          <cell r="AV68">
            <v>0</v>
          </cell>
          <cell r="AW68">
            <v>639313.67200512486</v>
          </cell>
          <cell r="AY68">
            <v>71661.808456117869</v>
          </cell>
          <cell r="AZ68">
            <v>57499.205637411906</v>
          </cell>
          <cell r="BA68">
            <v>0</v>
          </cell>
          <cell r="BB68">
            <v>129161.01409352978</v>
          </cell>
          <cell r="BD68">
            <v>1230921.0640614987</v>
          </cell>
          <cell r="BI68">
            <v>7797136.2210121714</v>
          </cell>
          <cell r="BK68">
            <v>12171329641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V69">
            <v>0</v>
          </cell>
          <cell r="Z69">
            <v>0</v>
          </cell>
          <cell r="AD69">
            <v>0</v>
          </cell>
          <cell r="AW69">
            <v>0</v>
          </cell>
          <cell r="BB69">
            <v>0</v>
          </cell>
          <cell r="BD69">
            <v>0</v>
          </cell>
          <cell r="BI69">
            <v>0</v>
          </cell>
          <cell r="BK69">
            <v>0</v>
          </cell>
        </row>
        <row r="77">
          <cell r="B77" t="str">
            <v>LAZIO</v>
          </cell>
          <cell r="D77">
            <v>167.75</v>
          </cell>
          <cell r="F77">
            <v>2648968.4133134624</v>
          </cell>
          <cell r="G77">
            <v>362491.86686537502</v>
          </cell>
          <cell r="H77">
            <v>1045813.1162444113</v>
          </cell>
          <cell r="I77">
            <v>115234.83209140586</v>
          </cell>
          <cell r="J77">
            <v>896006876</v>
          </cell>
          <cell r="K77">
            <v>929189722</v>
          </cell>
          <cell r="L77">
            <v>1825787741</v>
          </cell>
          <cell r="M77">
            <v>906704.71833084943</v>
          </cell>
          <cell r="N77">
            <v>106324.6304023845</v>
          </cell>
          <cell r="O77">
            <v>103469.97665176353</v>
          </cell>
          <cell r="P77">
            <v>0</v>
          </cell>
          <cell r="Q77">
            <v>85768.504719324381</v>
          </cell>
          <cell r="R77">
            <v>196282.89865871833</v>
          </cell>
          <cell r="T77">
            <v>1079579.4138102334</v>
          </cell>
          <cell r="U77">
            <v>19413.718827620469</v>
          </cell>
          <cell r="V77">
            <v>6670052.0899155475</v>
          </cell>
          <cell r="X77">
            <v>543837.15846994531</v>
          </cell>
          <cell r="Y77">
            <v>-47.822652757078984</v>
          </cell>
          <cell r="Z77">
            <v>543789.33581718826</v>
          </cell>
          <cell r="AB77">
            <v>-3.1808246398410334</v>
          </cell>
          <cell r="AC77">
            <v>0</v>
          </cell>
          <cell r="AD77">
            <v>-3.1808246398410334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100687.9309488326</v>
          </cell>
          <cell r="AP77">
            <v>0</v>
          </cell>
          <cell r="AQ77">
            <v>386078.45504222554</v>
          </cell>
          <cell r="AR77">
            <v>0</v>
          </cell>
          <cell r="AS77">
            <v>7489.9319423745646</v>
          </cell>
          <cell r="AT77">
            <v>0</v>
          </cell>
          <cell r="AU77">
            <v>4329.9334326875314</v>
          </cell>
          <cell r="AV77">
            <v>0</v>
          </cell>
          <cell r="AW77">
            <v>498586.25136612024</v>
          </cell>
          <cell r="AY77">
            <v>58474.082960755091</v>
          </cell>
          <cell r="AZ77">
            <v>68661.515151515152</v>
          </cell>
          <cell r="BA77">
            <v>0</v>
          </cell>
          <cell r="BB77">
            <v>127135.59811227024</v>
          </cell>
          <cell r="BD77">
            <v>1169508.0044709388</v>
          </cell>
          <cell r="BI77">
            <v>7839560.0943864863</v>
          </cell>
          <cell r="BK77">
            <v>15781034469.999996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  <cell r="V78">
            <v>0</v>
          </cell>
          <cell r="Z78">
            <v>0</v>
          </cell>
          <cell r="AD78">
            <v>0</v>
          </cell>
          <cell r="AW78">
            <v>0</v>
          </cell>
          <cell r="BB78">
            <v>0</v>
          </cell>
          <cell r="BD78">
            <v>0</v>
          </cell>
          <cell r="BI78">
            <v>0</v>
          </cell>
          <cell r="BK78">
            <v>0</v>
          </cell>
        </row>
        <row r="81">
          <cell r="B81" t="str">
            <v>MARCHE - UMBRIA</v>
          </cell>
          <cell r="D81">
            <v>86.25</v>
          </cell>
          <cell r="F81">
            <v>2641670.4347826089</v>
          </cell>
          <cell r="G81">
            <v>337768.59903381643</v>
          </cell>
          <cell r="H81">
            <v>1068227.9710144927</v>
          </cell>
          <cell r="I81">
            <v>116135.25603864735</v>
          </cell>
          <cell r="J81">
            <v>482235014</v>
          </cell>
          <cell r="K81">
            <v>468957560</v>
          </cell>
          <cell r="L81">
            <v>943367685</v>
          </cell>
          <cell r="M81">
            <v>919026.64154589362</v>
          </cell>
          <cell r="N81">
            <v>120486.13623188405</v>
          </cell>
          <cell r="O81">
            <v>100421.49275362318</v>
          </cell>
          <cell r="P81">
            <v>0</v>
          </cell>
          <cell r="Q81">
            <v>77576.811594202896</v>
          </cell>
          <cell r="R81">
            <v>213112.0193236715</v>
          </cell>
          <cell r="T81">
            <v>1080310.6550724637</v>
          </cell>
          <cell r="U81">
            <v>7389.7874396135257</v>
          </cell>
          <cell r="V81">
            <v>6682125.8048309172</v>
          </cell>
          <cell r="X81">
            <v>470676.3285024155</v>
          </cell>
          <cell r="Y81">
            <v>83.893719806763286</v>
          </cell>
          <cell r="Z81">
            <v>470760.22222222225</v>
          </cell>
          <cell r="AB81">
            <v>193.61545893719804</v>
          </cell>
          <cell r="AC81">
            <v>0</v>
          </cell>
          <cell r="AD81">
            <v>193.61545893719804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144739.06859903381</v>
          </cell>
          <cell r="AP81">
            <v>6.8173913043478258</v>
          </cell>
          <cell r="AQ81">
            <v>474248.0241545894</v>
          </cell>
          <cell r="AR81">
            <v>0</v>
          </cell>
          <cell r="AS81">
            <v>16872.602898550726</v>
          </cell>
          <cell r="AT81">
            <v>0</v>
          </cell>
          <cell r="AU81">
            <v>703.04927536231889</v>
          </cell>
          <cell r="AV81">
            <v>0</v>
          </cell>
          <cell r="AW81">
            <v>636569.56231884053</v>
          </cell>
          <cell r="AY81">
            <v>104534.8</v>
          </cell>
          <cell r="AZ81">
            <v>123192.6917874396</v>
          </cell>
          <cell r="BA81">
            <v>0</v>
          </cell>
          <cell r="BB81">
            <v>227727.49178743962</v>
          </cell>
          <cell r="BD81">
            <v>1335250.8917874396</v>
          </cell>
          <cell r="BI81">
            <v>8017376.6966183567</v>
          </cell>
          <cell r="BK81">
            <v>8297984880.999999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V82">
            <v>0</v>
          </cell>
          <cell r="Z82">
            <v>0</v>
          </cell>
          <cell r="AD82">
            <v>0</v>
          </cell>
          <cell r="AW82">
            <v>0</v>
          </cell>
          <cell r="BB82">
            <v>0</v>
          </cell>
          <cell r="BD82">
            <v>0</v>
          </cell>
          <cell r="BI82">
            <v>0</v>
          </cell>
          <cell r="BK82">
            <v>0</v>
          </cell>
        </row>
        <row r="85">
          <cell r="B85" t="str">
            <v>ABRUZZO - MOLISE</v>
          </cell>
          <cell r="D85">
            <v>77</v>
          </cell>
          <cell r="F85">
            <v>2645667.5324675324</v>
          </cell>
          <cell r="G85">
            <v>340054.32900432899</v>
          </cell>
          <cell r="H85">
            <v>1007226.8625541126</v>
          </cell>
          <cell r="I85">
            <v>116346.95995670995</v>
          </cell>
          <cell r="J85">
            <v>423067713</v>
          </cell>
          <cell r="K85">
            <v>406400546</v>
          </cell>
          <cell r="L85">
            <v>822819585</v>
          </cell>
          <cell r="M85">
            <v>897692.92099567107</v>
          </cell>
          <cell r="N85">
            <v>111524.77056277057</v>
          </cell>
          <cell r="O85">
            <v>100332.1277056277</v>
          </cell>
          <cell r="P85">
            <v>0</v>
          </cell>
          <cell r="Q85">
            <v>81148.268398268396</v>
          </cell>
          <cell r="R85">
            <v>138928.37662337662</v>
          </cell>
          <cell r="T85">
            <v>1080299</v>
          </cell>
          <cell r="U85">
            <v>-395.36471861471858</v>
          </cell>
          <cell r="V85">
            <v>6518825.7835497828</v>
          </cell>
          <cell r="X85">
            <v>439161.25541125541</v>
          </cell>
          <cell r="Y85">
            <v>0</v>
          </cell>
          <cell r="Z85">
            <v>439161.25541125541</v>
          </cell>
          <cell r="AB85">
            <v>0</v>
          </cell>
          <cell r="AC85">
            <v>0</v>
          </cell>
          <cell r="AD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110850.43073593073</v>
          </cell>
          <cell r="AP85">
            <v>4.6926406926406923</v>
          </cell>
          <cell r="AQ85">
            <v>348782.58874458872</v>
          </cell>
          <cell r="AR85">
            <v>0</v>
          </cell>
          <cell r="AS85">
            <v>11089.178571428571</v>
          </cell>
          <cell r="AT85">
            <v>0</v>
          </cell>
          <cell r="AU85">
            <v>0</v>
          </cell>
          <cell r="AV85">
            <v>0</v>
          </cell>
          <cell r="AW85">
            <v>470726.89069264068</v>
          </cell>
          <cell r="AY85">
            <v>19318.080086580088</v>
          </cell>
          <cell r="AZ85">
            <v>28239.111471861474</v>
          </cell>
          <cell r="BA85">
            <v>0</v>
          </cell>
          <cell r="BB85">
            <v>47557.191558441562</v>
          </cell>
          <cell r="BD85">
            <v>957445.3376623377</v>
          </cell>
          <cell r="BI85">
            <v>7476271.1212121202</v>
          </cell>
          <cell r="BK85">
            <v>6908074515.999999</v>
          </cell>
        </row>
        <row r="86">
          <cell r="J86">
            <v>0</v>
          </cell>
          <cell r="K86">
            <v>0</v>
          </cell>
          <cell r="L86">
            <v>0</v>
          </cell>
          <cell r="M86">
            <v>0</v>
          </cell>
          <cell r="V86">
            <v>0</v>
          </cell>
          <cell r="Z86">
            <v>0</v>
          </cell>
          <cell r="AD86">
            <v>0</v>
          </cell>
          <cell r="AW86">
            <v>0</v>
          </cell>
          <cell r="BB86">
            <v>0</v>
          </cell>
          <cell r="BD86">
            <v>0</v>
          </cell>
          <cell r="BI86">
            <v>0</v>
          </cell>
          <cell r="BK86">
            <v>0</v>
          </cell>
        </row>
        <row r="94">
          <cell r="B94" t="str">
            <v>CAMPANIA</v>
          </cell>
          <cell r="D94">
            <v>178</v>
          </cell>
          <cell r="F94">
            <v>2629915.4625468166</v>
          </cell>
          <cell r="G94">
            <v>324521.00936329586</v>
          </cell>
          <cell r="H94">
            <v>1081555.3347378278</v>
          </cell>
          <cell r="I94">
            <v>115824.72846441949</v>
          </cell>
          <cell r="J94">
            <v>979131418</v>
          </cell>
          <cell r="K94">
            <v>969222212</v>
          </cell>
          <cell r="L94">
            <v>1941184287</v>
          </cell>
          <cell r="M94">
            <v>912150.57584269659</v>
          </cell>
          <cell r="N94">
            <v>115545.17041198502</v>
          </cell>
          <cell r="O94">
            <v>101553.35065543072</v>
          </cell>
          <cell r="P94">
            <v>0</v>
          </cell>
          <cell r="Q94">
            <v>81280.898876404492</v>
          </cell>
          <cell r="R94">
            <v>174292.23314606742</v>
          </cell>
          <cell r="T94">
            <v>1079722.272940075</v>
          </cell>
          <cell r="U94">
            <v>33902.786516853936</v>
          </cell>
          <cell r="V94">
            <v>6650263.8235018738</v>
          </cell>
          <cell r="X94">
            <v>483546.44194756559</v>
          </cell>
          <cell r="Y94">
            <v>84.857677902621717</v>
          </cell>
          <cell r="Z94">
            <v>483631.29962546821</v>
          </cell>
          <cell r="AB94">
            <v>168.63998127340824</v>
          </cell>
          <cell r="AC94">
            <v>17.80243445692884</v>
          </cell>
          <cell r="AD94">
            <v>186.44241573033707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202112.79634831462</v>
          </cell>
          <cell r="AP94">
            <v>201.6423220973783</v>
          </cell>
          <cell r="AQ94">
            <v>287345.79541198502</v>
          </cell>
          <cell r="AR94">
            <v>0</v>
          </cell>
          <cell r="AS94">
            <v>39985.219569288391</v>
          </cell>
          <cell r="AT94">
            <v>0</v>
          </cell>
          <cell r="AU94">
            <v>2586.7073970037454</v>
          </cell>
          <cell r="AV94">
            <v>41.198501872659172</v>
          </cell>
          <cell r="AW94">
            <v>532273.35955056187</v>
          </cell>
          <cell r="AY94">
            <v>139407.66947565545</v>
          </cell>
          <cell r="AZ94">
            <v>23391.536985018727</v>
          </cell>
          <cell r="BA94">
            <v>0</v>
          </cell>
          <cell r="BB94">
            <v>162799.20646067418</v>
          </cell>
          <cell r="BD94">
            <v>1178890.3080524346</v>
          </cell>
          <cell r="BI94">
            <v>7829154.1315543083</v>
          </cell>
          <cell r="BK94">
            <v>16723073225.000004</v>
          </cell>
        </row>
        <row r="95">
          <cell r="J95">
            <v>0</v>
          </cell>
          <cell r="K95">
            <v>0</v>
          </cell>
          <cell r="L95">
            <v>0</v>
          </cell>
          <cell r="M95">
            <v>0</v>
          </cell>
          <cell r="V95">
            <v>0</v>
          </cell>
          <cell r="Z95">
            <v>0</v>
          </cell>
          <cell r="AD95">
            <v>0</v>
          </cell>
          <cell r="AW95">
            <v>0</v>
          </cell>
          <cell r="BB95">
            <v>0</v>
          </cell>
          <cell r="BD95">
            <v>0</v>
          </cell>
          <cell r="BI95">
            <v>0</v>
          </cell>
          <cell r="BK95">
            <v>0</v>
          </cell>
        </row>
        <row r="98">
          <cell r="B98" t="str">
            <v>PUGLIA - BASILICATA</v>
          </cell>
          <cell r="D98">
            <v>152.16666666666666</v>
          </cell>
          <cell r="F98">
            <v>2631332.7754654982</v>
          </cell>
          <cell r="G98">
            <v>307611.57502738229</v>
          </cell>
          <cell r="H98">
            <v>1071679.3948521358</v>
          </cell>
          <cell r="I98">
            <v>117222.08269441401</v>
          </cell>
          <cell r="J98">
            <v>844115054</v>
          </cell>
          <cell r="K98">
            <v>809827622</v>
          </cell>
          <cell r="L98">
            <v>1635194498</v>
          </cell>
          <cell r="M98">
            <v>905773.64512595849</v>
          </cell>
          <cell r="N98">
            <v>117057.00054764512</v>
          </cell>
          <cell r="O98">
            <v>104965.92278203725</v>
          </cell>
          <cell r="P98">
            <v>0</v>
          </cell>
          <cell r="Q98">
            <v>85826.944140197156</v>
          </cell>
          <cell r="R98">
            <v>147072.02354874043</v>
          </cell>
          <cell r="T98">
            <v>1080382.3499452355</v>
          </cell>
          <cell r="U98">
            <v>734.31544359255201</v>
          </cell>
          <cell r="V98">
            <v>6569658.0295728371</v>
          </cell>
          <cell r="X98">
            <v>475387.13033954002</v>
          </cell>
          <cell r="Y98">
            <v>0</v>
          </cell>
          <cell r="Z98">
            <v>475387.13033954002</v>
          </cell>
          <cell r="AB98">
            <v>0</v>
          </cell>
          <cell r="AC98">
            <v>0</v>
          </cell>
          <cell r="AD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189337.69769989047</v>
          </cell>
          <cell r="AP98">
            <v>0</v>
          </cell>
          <cell r="AQ98">
            <v>484025.28422782035</v>
          </cell>
          <cell r="AR98">
            <v>0</v>
          </cell>
          <cell r="AS98">
            <v>50680.225082146775</v>
          </cell>
          <cell r="AT98">
            <v>0</v>
          </cell>
          <cell r="AU98">
            <v>303.89594742606795</v>
          </cell>
          <cell r="AV98">
            <v>-25.282037239868568</v>
          </cell>
          <cell r="AW98">
            <v>724321.82092004386</v>
          </cell>
          <cell r="AY98">
            <v>27316.924424972622</v>
          </cell>
          <cell r="AZ98">
            <v>49267.108981380072</v>
          </cell>
          <cell r="BA98">
            <v>0</v>
          </cell>
          <cell r="BB98">
            <v>76584.033406352697</v>
          </cell>
          <cell r="BD98">
            <v>1276292.9846659366</v>
          </cell>
          <cell r="BI98">
            <v>7845951.0142387738</v>
          </cell>
          <cell r="BK98">
            <v>14326706552</v>
          </cell>
        </row>
        <row r="99">
          <cell r="J99">
            <v>0</v>
          </cell>
          <cell r="K99">
            <v>0</v>
          </cell>
          <cell r="L99">
            <v>0</v>
          </cell>
          <cell r="M99">
            <v>0</v>
          </cell>
          <cell r="V99">
            <v>0</v>
          </cell>
          <cell r="Z99">
            <v>0</v>
          </cell>
          <cell r="AD99">
            <v>0</v>
          </cell>
          <cell r="AW99">
            <v>0</v>
          </cell>
          <cell r="BB99">
            <v>0</v>
          </cell>
          <cell r="BD99">
            <v>0</v>
          </cell>
          <cell r="BI99">
            <v>0</v>
          </cell>
          <cell r="BK99">
            <v>0</v>
          </cell>
        </row>
        <row r="101">
          <cell r="B101" t="str">
            <v>CALABRIA</v>
          </cell>
          <cell r="D101">
            <v>88.5</v>
          </cell>
          <cell r="F101">
            <v>2655630.2862523543</v>
          </cell>
          <cell r="G101">
            <v>328637.97175141243</v>
          </cell>
          <cell r="H101">
            <v>1005607.4435028249</v>
          </cell>
          <cell r="I101">
            <v>108956.98210922786</v>
          </cell>
          <cell r="J101">
            <v>488714433</v>
          </cell>
          <cell r="K101">
            <v>453739561</v>
          </cell>
          <cell r="L101">
            <v>937506952</v>
          </cell>
          <cell r="M101">
            <v>887433.13935969863</v>
          </cell>
          <cell r="N101">
            <v>95213.453860640293</v>
          </cell>
          <cell r="O101">
            <v>100834.88888888888</v>
          </cell>
          <cell r="P101">
            <v>0</v>
          </cell>
          <cell r="Q101">
            <v>77908.301318267419</v>
          </cell>
          <cell r="R101">
            <v>141389.62335216571</v>
          </cell>
          <cell r="T101">
            <v>1087155.1393596986</v>
          </cell>
          <cell r="U101">
            <v>15795.142184557439</v>
          </cell>
          <cell r="V101">
            <v>6504562.3719397364</v>
          </cell>
          <cell r="X101">
            <v>409872.88135593222</v>
          </cell>
          <cell r="Y101">
            <v>94.754237288135599</v>
          </cell>
          <cell r="Z101">
            <v>409967.63559322036</v>
          </cell>
          <cell r="AB101">
            <v>186.24858757062148</v>
          </cell>
          <cell r="AC101">
            <v>0</v>
          </cell>
          <cell r="AD101">
            <v>186.24858757062148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156454.4416195857</v>
          </cell>
          <cell r="AP101">
            <v>0</v>
          </cell>
          <cell r="AQ101">
            <v>412457.76930320152</v>
          </cell>
          <cell r="AR101">
            <v>0</v>
          </cell>
          <cell r="AS101">
            <v>29520.373822975518</v>
          </cell>
          <cell r="AT101">
            <v>0</v>
          </cell>
          <cell r="AU101">
            <v>-183.96986817325802</v>
          </cell>
          <cell r="AV101">
            <v>0</v>
          </cell>
          <cell r="AW101">
            <v>598248.61487758951</v>
          </cell>
          <cell r="AY101">
            <v>39870.962335216573</v>
          </cell>
          <cell r="AZ101">
            <v>18047.225988700564</v>
          </cell>
          <cell r="BA101">
            <v>0</v>
          </cell>
          <cell r="BB101">
            <v>57918.188323917137</v>
          </cell>
          <cell r="BD101">
            <v>1066320.6873822976</v>
          </cell>
          <cell r="BI101">
            <v>7570883.059322034</v>
          </cell>
          <cell r="BK101">
            <v>8040277809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V102">
            <v>0</v>
          </cell>
          <cell r="Z102">
            <v>0</v>
          </cell>
          <cell r="AD102">
            <v>0</v>
          </cell>
          <cell r="AW102">
            <v>0</v>
          </cell>
          <cell r="BB102">
            <v>0</v>
          </cell>
          <cell r="BD102">
            <v>0</v>
          </cell>
          <cell r="BI102">
            <v>0</v>
          </cell>
          <cell r="BK102">
            <v>0</v>
          </cell>
        </row>
        <row r="111">
          <cell r="B111" t="str">
            <v>SICILIA</v>
          </cell>
          <cell r="D111">
            <v>214.25</v>
          </cell>
          <cell r="F111">
            <v>2644834.4410735122</v>
          </cell>
          <cell r="G111">
            <v>346378.1485803189</v>
          </cell>
          <cell r="H111">
            <v>1010745.8805912096</v>
          </cell>
          <cell r="I111">
            <v>116765.3858420848</v>
          </cell>
          <cell r="J111">
            <v>1208871417</v>
          </cell>
          <cell r="K111">
            <v>1143944911</v>
          </cell>
          <cell r="L111">
            <v>2325916753</v>
          </cell>
          <cell r="M111">
            <v>915136.65033061069</v>
          </cell>
          <cell r="N111">
            <v>125883.21081291327</v>
          </cell>
          <cell r="O111">
            <v>101658.55698171917</v>
          </cell>
          <cell r="P111">
            <v>0</v>
          </cell>
          <cell r="Q111">
            <v>88557.759626604427</v>
          </cell>
          <cell r="R111">
            <v>202292.3667833528</v>
          </cell>
          <cell r="T111">
            <v>1080047.956437184</v>
          </cell>
          <cell r="U111">
            <v>25700.140412290937</v>
          </cell>
          <cell r="V111">
            <v>6658000.497471801</v>
          </cell>
          <cell r="X111">
            <v>656948.50252819911</v>
          </cell>
          <cell r="Y111">
            <v>1412.4729677168416</v>
          </cell>
          <cell r="Z111">
            <v>658360.97549591598</v>
          </cell>
          <cell r="AB111">
            <v>336.39362115908204</v>
          </cell>
          <cell r="AC111">
            <v>0</v>
          </cell>
          <cell r="AD111">
            <v>336.39362115908204</v>
          </cell>
          <cell r="AF111">
            <v>21.061843640606767</v>
          </cell>
          <cell r="AG111">
            <v>0</v>
          </cell>
          <cell r="AH111">
            <v>0</v>
          </cell>
          <cell r="AI111">
            <v>85.38311940879035</v>
          </cell>
          <cell r="AJ111">
            <v>106.44496304939712</v>
          </cell>
          <cell r="AL111">
            <v>0</v>
          </cell>
          <cell r="AM111">
            <v>0</v>
          </cell>
          <cell r="AN111">
            <v>0</v>
          </cell>
          <cell r="AO111">
            <v>90857.692726565539</v>
          </cell>
          <cell r="AP111">
            <v>42.811357448463639</v>
          </cell>
          <cell r="AQ111">
            <v>278566.56476079347</v>
          </cell>
          <cell r="AR111">
            <v>0</v>
          </cell>
          <cell r="AS111">
            <v>2398.1680280046676</v>
          </cell>
          <cell r="AT111">
            <v>0</v>
          </cell>
          <cell r="AU111">
            <v>6575.9747180085569</v>
          </cell>
          <cell r="AV111">
            <v>744.29638273045509</v>
          </cell>
          <cell r="AW111">
            <v>379185.50797355111</v>
          </cell>
          <cell r="AY111">
            <v>57307.486581096848</v>
          </cell>
          <cell r="AZ111">
            <v>149766.04006223258</v>
          </cell>
          <cell r="BA111">
            <v>0</v>
          </cell>
          <cell r="BB111">
            <v>207073.52664332942</v>
          </cell>
          <cell r="BD111">
            <v>1245062.8486970048</v>
          </cell>
          <cell r="BI111">
            <v>7903063.3461688058</v>
          </cell>
          <cell r="BK111">
            <v>20318775863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V112">
            <v>0</v>
          </cell>
          <cell r="Z112">
            <v>0</v>
          </cell>
          <cell r="AD112">
            <v>0</v>
          </cell>
          <cell r="AW112">
            <v>0</v>
          </cell>
          <cell r="BB112">
            <v>0</v>
          </cell>
          <cell r="BD112">
            <v>0</v>
          </cell>
          <cell r="BI112">
            <v>0</v>
          </cell>
          <cell r="BK112">
            <v>0</v>
          </cell>
        </row>
        <row r="120">
          <cell r="B120" t="str">
            <v>SARDEGNA</v>
          </cell>
          <cell r="D120">
            <v>107.5</v>
          </cell>
          <cell r="F120">
            <v>2649325.76124031</v>
          </cell>
          <cell r="G120">
            <v>362942.46511627908</v>
          </cell>
          <cell r="H120">
            <v>960236.35271317838</v>
          </cell>
          <cell r="I120">
            <v>114902.38759689922</v>
          </cell>
          <cell r="J120">
            <v>597161037</v>
          </cell>
          <cell r="K120">
            <v>573533600</v>
          </cell>
          <cell r="L120">
            <v>1159240349</v>
          </cell>
          <cell r="M120">
            <v>907515.22248062026</v>
          </cell>
          <cell r="N120">
            <v>120287.38992248061</v>
          </cell>
          <cell r="O120">
            <v>101940.51550387597</v>
          </cell>
          <cell r="P120">
            <v>0</v>
          </cell>
          <cell r="Q120">
            <v>84694.57364341084</v>
          </cell>
          <cell r="R120">
            <v>204572.03875968992</v>
          </cell>
          <cell r="T120">
            <v>1079777.9108527133</v>
          </cell>
          <cell r="U120">
            <v>-448.75348837209305</v>
          </cell>
          <cell r="V120">
            <v>6585745.8643410858</v>
          </cell>
          <cell r="X120">
            <v>623732.71317829459</v>
          </cell>
          <cell r="Y120">
            <v>914.73875968992252</v>
          </cell>
          <cell r="Z120">
            <v>624647.45193798456</v>
          </cell>
          <cell r="AB120">
            <v>291.42790697674417</v>
          </cell>
          <cell r="AC120">
            <v>0</v>
          </cell>
          <cell r="AD120">
            <v>291.42790697674417</v>
          </cell>
          <cell r="AF120">
            <v>20.719379844961242</v>
          </cell>
          <cell r="AG120">
            <v>0</v>
          </cell>
          <cell r="AH120">
            <v>0</v>
          </cell>
          <cell r="AI120">
            <v>-5.3085271317829452</v>
          </cell>
          <cell r="AJ120">
            <v>15.410852713178297</v>
          </cell>
          <cell r="AL120">
            <v>0</v>
          </cell>
          <cell r="AM120">
            <v>0</v>
          </cell>
          <cell r="AN120">
            <v>0</v>
          </cell>
          <cell r="AO120">
            <v>94221.626356589157</v>
          </cell>
          <cell r="AP120">
            <v>1119.0224806201552</v>
          </cell>
          <cell r="AQ120">
            <v>531074.65968992247</v>
          </cell>
          <cell r="AR120">
            <v>0</v>
          </cell>
          <cell r="AS120">
            <v>4857.2527131782945</v>
          </cell>
          <cell r="AT120">
            <v>0</v>
          </cell>
          <cell r="AU120">
            <v>6372.6286821705426</v>
          </cell>
          <cell r="AV120">
            <v>0</v>
          </cell>
          <cell r="AW120">
            <v>637645.18992248061</v>
          </cell>
          <cell r="AY120">
            <v>38611.935658914728</v>
          </cell>
          <cell r="AZ120">
            <v>157424.86976744185</v>
          </cell>
          <cell r="BA120">
            <v>0</v>
          </cell>
          <cell r="BB120">
            <v>196036.80542635659</v>
          </cell>
          <cell r="BD120">
            <v>1458636.2860465117</v>
          </cell>
          <cell r="BI120">
            <v>8044382.1503875973</v>
          </cell>
          <cell r="BK120">
            <v>10377252974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V121">
            <v>0</v>
          </cell>
          <cell r="Z121">
            <v>0</v>
          </cell>
          <cell r="AD121">
            <v>0</v>
          </cell>
          <cell r="AW121">
            <v>0</v>
          </cell>
          <cell r="BB121">
            <v>0</v>
          </cell>
          <cell r="BD121">
            <v>0</v>
          </cell>
          <cell r="BI121">
            <v>0</v>
          </cell>
          <cell r="BK121">
            <v>0</v>
          </cell>
        </row>
        <row r="129">
          <cell r="B129" t="str">
            <v>TOTALE DIREZIONI</v>
          </cell>
          <cell r="D129">
            <v>2003</v>
          </cell>
          <cell r="F129">
            <v>2639925.8891662508</v>
          </cell>
          <cell r="G129">
            <v>336300.96912963886</v>
          </cell>
          <cell r="H129">
            <v>1028943.8261774005</v>
          </cell>
          <cell r="I129">
            <v>117275.35621567648</v>
          </cell>
          <cell r="J129">
            <v>11021344655</v>
          </cell>
          <cell r="K129">
            <v>10765342933</v>
          </cell>
          <cell r="L129">
            <v>21676086633</v>
          </cell>
          <cell r="M129">
            <v>906419.02096854721</v>
          </cell>
          <cell r="N129">
            <v>108771.65701447829</v>
          </cell>
          <cell r="O129">
            <v>102020.40780495924</v>
          </cell>
          <cell r="P129">
            <v>0</v>
          </cell>
          <cell r="Q129">
            <v>82134.282576135796</v>
          </cell>
          <cell r="R129">
            <v>183780.12173406556</v>
          </cell>
          <cell r="T129">
            <v>1080055.1432850724</v>
          </cell>
          <cell r="U129">
            <v>16367.229530703944</v>
          </cell>
          <cell r="V129">
            <v>6601993.9036029289</v>
          </cell>
          <cell r="X129">
            <v>527997.93642869033</v>
          </cell>
          <cell r="Y129">
            <v>379.89041437843235</v>
          </cell>
          <cell r="Z129">
            <v>528377.82684306882</v>
          </cell>
          <cell r="AB129">
            <v>169.86857214178733</v>
          </cell>
          <cell r="AC129">
            <v>7.7221251456149105</v>
          </cell>
          <cell r="AD129">
            <v>177.59069728740224</v>
          </cell>
          <cell r="AF129">
            <v>3.3648277583624564</v>
          </cell>
          <cell r="AG129">
            <v>0</v>
          </cell>
          <cell r="AH129">
            <v>4.8052088533865867</v>
          </cell>
          <cell r="AI129">
            <v>8.848061241471127</v>
          </cell>
          <cell r="AJ129">
            <v>17.018097853220169</v>
          </cell>
          <cell r="AL129">
            <v>0</v>
          </cell>
          <cell r="AM129">
            <v>0</v>
          </cell>
          <cell r="AN129">
            <v>0</v>
          </cell>
          <cell r="AO129">
            <v>130339.5190547512</v>
          </cell>
          <cell r="AP129">
            <v>92.563612913962388</v>
          </cell>
          <cell r="AQ129">
            <v>365703.30483441509</v>
          </cell>
          <cell r="AR129">
            <v>0</v>
          </cell>
          <cell r="AS129">
            <v>13093.477991346315</v>
          </cell>
          <cell r="AT129">
            <v>0</v>
          </cell>
          <cell r="AU129">
            <v>3821.5731818938257</v>
          </cell>
          <cell r="AV129">
            <v>1232.0991013479779</v>
          </cell>
          <cell r="AW129">
            <v>514282.53777666838</v>
          </cell>
          <cell r="AY129">
            <v>59662.354135463465</v>
          </cell>
          <cell r="AZ129">
            <v>118146.48843401564</v>
          </cell>
          <cell r="BA129">
            <v>0</v>
          </cell>
          <cell r="BB129">
            <v>177808.84256947911</v>
          </cell>
          <cell r="BD129">
            <v>1220663.8159843569</v>
          </cell>
          <cell r="BI129">
            <v>7822657.719587286</v>
          </cell>
          <cell r="BK129">
            <v>188025400948</v>
          </cell>
        </row>
        <row r="130"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V130">
            <v>0</v>
          </cell>
          <cell r="Z130">
            <v>0</v>
          </cell>
          <cell r="AD130">
            <v>0</v>
          </cell>
          <cell r="AW130">
            <v>0</v>
          </cell>
          <cell r="BB130">
            <v>0</v>
          </cell>
          <cell r="BD130">
            <v>0</v>
          </cell>
          <cell r="BI130">
            <v>0</v>
          </cell>
          <cell r="BK130">
            <v>0</v>
          </cell>
        </row>
        <row r="131">
          <cell r="B131" t="str">
            <v>UNITA' CENTRALI</v>
          </cell>
          <cell r="D131">
            <v>138.75</v>
          </cell>
          <cell r="F131">
            <v>2681463.6636636634</v>
          </cell>
          <cell r="G131">
            <v>462125.76576576574</v>
          </cell>
          <cell r="H131">
            <v>922172.60900900897</v>
          </cell>
          <cell r="I131">
            <v>118398.06606606607</v>
          </cell>
          <cell r="J131">
            <v>860936574</v>
          </cell>
          <cell r="K131">
            <v>748833098</v>
          </cell>
          <cell r="L131">
            <v>1572773293</v>
          </cell>
          <cell r="M131">
            <v>966828.63183183188</v>
          </cell>
          <cell r="N131">
            <v>105616.17417417417</v>
          </cell>
          <cell r="O131">
            <v>102267.97837837838</v>
          </cell>
          <cell r="P131">
            <v>0</v>
          </cell>
          <cell r="Q131">
            <v>74995.809609609612</v>
          </cell>
          <cell r="R131">
            <v>273229.67867867864</v>
          </cell>
          <cell r="T131">
            <v>1080403.3027027028</v>
          </cell>
          <cell r="U131">
            <v>4647.6102102102095</v>
          </cell>
          <cell r="V131">
            <v>6792149.2900900897</v>
          </cell>
          <cell r="X131">
            <v>793499.69969969965</v>
          </cell>
          <cell r="Y131">
            <v>377.25105105105109</v>
          </cell>
          <cell r="Z131">
            <v>793876.95075075072</v>
          </cell>
          <cell r="AB131">
            <v>202.37117117117117</v>
          </cell>
          <cell r="AC131">
            <v>0</v>
          </cell>
          <cell r="AD131">
            <v>202.37117117117117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648.73213213213205</v>
          </cell>
          <cell r="AP131">
            <v>0</v>
          </cell>
          <cell r="AQ131">
            <v>511613.18738738738</v>
          </cell>
          <cell r="AR131">
            <v>0</v>
          </cell>
          <cell r="AS131">
            <v>222.7777777777778</v>
          </cell>
          <cell r="AT131">
            <v>0</v>
          </cell>
          <cell r="AU131">
            <v>54707.697297297294</v>
          </cell>
          <cell r="AV131">
            <v>2936.5531531531533</v>
          </cell>
          <cell r="AW131">
            <v>570128.94774774765</v>
          </cell>
          <cell r="AY131">
            <v>44917.412612612614</v>
          </cell>
          <cell r="AZ131">
            <v>42842.947747747749</v>
          </cell>
          <cell r="BA131">
            <v>0</v>
          </cell>
          <cell r="BB131">
            <v>87760.360360360355</v>
          </cell>
          <cell r="BD131">
            <v>1451968.6300300299</v>
          </cell>
          <cell r="BI131">
            <v>8244117.92012012</v>
          </cell>
          <cell r="BK131">
            <v>13726456337</v>
          </cell>
        </row>
        <row r="132"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V132">
            <v>0</v>
          </cell>
          <cell r="Z132">
            <v>0</v>
          </cell>
          <cell r="AD132">
            <v>0</v>
          </cell>
          <cell r="AW132">
            <v>0</v>
          </cell>
          <cell r="BB132">
            <v>0</v>
          </cell>
          <cell r="BD132">
            <v>0</v>
          </cell>
          <cell r="BI132">
            <v>0</v>
          </cell>
        </row>
        <row r="133">
          <cell r="B133" t="str">
            <v>Tot. DIV. DISTRIBUZIONE</v>
          </cell>
          <cell r="D133">
            <v>2141.75</v>
          </cell>
          <cell r="F133">
            <v>2642616.850394926</v>
          </cell>
          <cell r="G133">
            <v>344452.33625150769</v>
          </cell>
          <cell r="H133">
            <v>1022026.8160771955</v>
          </cell>
          <cell r="I133">
            <v>117348.08925722734</v>
          </cell>
          <cell r="J133">
            <v>11882281229</v>
          </cell>
          <cell r="K133">
            <v>11514176031</v>
          </cell>
          <cell r="L133">
            <v>23248859926</v>
          </cell>
          <cell r="M133">
            <v>910332.5652698339</v>
          </cell>
          <cell r="N133">
            <v>108567.23388195012</v>
          </cell>
          <cell r="O133">
            <v>102036.44628613674</v>
          </cell>
          <cell r="P133">
            <v>0</v>
          </cell>
          <cell r="Q133">
            <v>81671.827516439051</v>
          </cell>
          <cell r="R133">
            <v>189574.97455351931</v>
          </cell>
          <cell r="T133">
            <v>1080077.6982607681</v>
          </cell>
          <cell r="U133">
            <v>15607.991906929692</v>
          </cell>
          <cell r="V133">
            <v>6614312.8296564333</v>
          </cell>
          <cell r="X133">
            <v>545198.06233220501</v>
          </cell>
          <cell r="Y133">
            <v>379.7194272596397</v>
          </cell>
          <cell r="Z133">
            <v>545577.78175946465</v>
          </cell>
          <cell r="AB133">
            <v>171.9742033383915</v>
          </cell>
          <cell r="AC133">
            <v>7.2218590716314539</v>
          </cell>
          <cell r="AD133">
            <v>179.19606241002296</v>
          </cell>
          <cell r="AF133">
            <v>3.1468425353099101</v>
          </cell>
          <cell r="AG133">
            <v>0</v>
          </cell>
          <cell r="AH133">
            <v>4.4939107427726555</v>
          </cell>
          <cell r="AI133">
            <v>8.2748531185556988</v>
          </cell>
          <cell r="AJ133">
            <v>15.915606396638264</v>
          </cell>
          <cell r="AL133">
            <v>0</v>
          </cell>
          <cell r="AM133">
            <v>0</v>
          </cell>
          <cell r="AN133">
            <v>0</v>
          </cell>
          <cell r="AO133">
            <v>121937.69966149177</v>
          </cell>
          <cell r="AP133">
            <v>86.567020738492658</v>
          </cell>
          <cell r="AQ133">
            <v>375155.85354655463</v>
          </cell>
          <cell r="AR133">
            <v>0</v>
          </cell>
          <cell r="AS133">
            <v>12259.669351387105</v>
          </cell>
          <cell r="AT133">
            <v>0</v>
          </cell>
          <cell r="AU133">
            <v>7118.1529512470333</v>
          </cell>
          <cell r="AV133">
            <v>1342.5195517684137</v>
          </cell>
          <cell r="AW133">
            <v>517900.46208318754</v>
          </cell>
          <cell r="AY133">
            <v>58707.125637134741</v>
          </cell>
          <cell r="AZ133">
            <v>113268.0636551107</v>
          </cell>
          <cell r="BA133">
            <v>0</v>
          </cell>
          <cell r="BB133">
            <v>171975.18929224543</v>
          </cell>
          <cell r="BD133">
            <v>1235648.5448037041</v>
          </cell>
          <cell r="BI133">
            <v>7849961.3744601374</v>
          </cell>
          <cell r="BK133">
            <v>201751857285</v>
          </cell>
        </row>
        <row r="134">
          <cell r="P134">
            <v>0</v>
          </cell>
        </row>
        <row r="135">
          <cell r="B135" t="str">
            <v>(1) Sono compresi i ratei della 13° e 14° mensilità</v>
          </cell>
        </row>
        <row r="136">
          <cell r="D136" t="str">
            <v>DIP_P</v>
          </cell>
          <cell r="F136" t="str">
            <v>I_0111</v>
          </cell>
          <cell r="G136" t="str">
            <v>I_0114</v>
          </cell>
          <cell r="H136" t="str">
            <v>I_1103</v>
          </cell>
          <cell r="I136" t="str">
            <v>I_1104</v>
          </cell>
          <cell r="J136" t="str">
            <v>I_5021</v>
          </cell>
          <cell r="K136" t="str">
            <v>I_5022</v>
          </cell>
          <cell r="L136" t="str">
            <v>I_7110</v>
          </cell>
          <cell r="N136" t="str">
            <v>I_1105</v>
          </cell>
          <cell r="O136" t="str">
            <v>I_5191</v>
          </cell>
          <cell r="P136" t="str">
            <v>I_1106</v>
          </cell>
          <cell r="Q136" t="str">
            <v>I_5192</v>
          </cell>
          <cell r="R136" t="str">
            <v>I_0143</v>
          </cell>
          <cell r="S136" t="str">
            <v>I_1107</v>
          </cell>
          <cell r="T136" t="str">
            <v>I_0250</v>
          </cell>
          <cell r="U136" t="str">
            <v>I_1119</v>
          </cell>
          <cell r="X136" t="str">
            <v>I_1108</v>
          </cell>
          <cell r="Y136" t="str">
            <v>I_9013</v>
          </cell>
          <cell r="AB136" t="str">
            <v>I_2450</v>
          </cell>
          <cell r="AC136" t="str">
            <v>I_2455</v>
          </cell>
          <cell r="AF136" t="str">
            <v>I_2320</v>
          </cell>
          <cell r="AG136" t="str">
            <v>I_2400</v>
          </cell>
          <cell r="AH136" t="str">
            <v>I_2510</v>
          </cell>
          <cell r="AI136" t="str">
            <v>I_1109</v>
          </cell>
          <cell r="AL136" t="str">
            <v>I_1110</v>
          </cell>
          <cell r="AM136" t="str">
            <v>I_1111</v>
          </cell>
          <cell r="AO136" t="str">
            <v>I_1112</v>
          </cell>
          <cell r="AP136" t="str">
            <v>I_4200</v>
          </cell>
          <cell r="AQ136" t="str">
            <v>I_1113</v>
          </cell>
          <cell r="AR136" t="str">
            <v>I_5161</v>
          </cell>
          <cell r="AS136" t="str">
            <v>I_0611</v>
          </cell>
          <cell r="AT136" t="str">
            <v>I_1114</v>
          </cell>
          <cell r="AU136" t="str">
            <v>I_1115</v>
          </cell>
          <cell r="AV136" t="str">
            <v>I_1116</v>
          </cell>
          <cell r="AY136" t="str">
            <v>I_1117</v>
          </cell>
          <cell r="AZ136" t="str">
            <v>I_1120</v>
          </cell>
          <cell r="BA136" t="str">
            <v>I_1118</v>
          </cell>
        </row>
        <row r="137">
          <cell r="D137">
            <v>4144.75</v>
          </cell>
        </row>
        <row r="138">
          <cell r="D138">
            <v>-2003</v>
          </cell>
        </row>
        <row r="143">
          <cell r="D143">
            <v>12</v>
          </cell>
        </row>
      </sheetData>
      <sheetData sheetId="35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</row>
        <row r="2">
          <cell r="P2" t="str">
            <v>NO</v>
          </cell>
        </row>
        <row r="3">
          <cell r="D3" t="str">
            <v>ANNO CORRENTE ------&gt;</v>
          </cell>
          <cell r="G3">
            <v>1998</v>
          </cell>
          <cell r="I3" t="str">
            <v>ANNO PRECEDENTE --&gt;</v>
          </cell>
          <cell r="J3">
            <v>1997</v>
          </cell>
        </row>
        <row r="5">
          <cell r="B5" t="str">
            <v xml:space="preserve"> </v>
          </cell>
        </row>
        <row r="6">
          <cell r="V6" t="str">
            <v>IMPIEGATI</v>
          </cell>
        </row>
        <row r="7">
          <cell r="V7" t="str">
            <v>RETRIBUZIONE E COMPENSI VARIABILI CORRISPOSTI NELL'ANNO 1997</v>
          </cell>
        </row>
        <row r="8">
          <cell r="V8" t="str">
            <v>Valori medi mensili</v>
          </cell>
        </row>
        <row r="10">
          <cell r="B10" t="str">
            <v xml:space="preserve"> </v>
          </cell>
          <cell r="V10" t="str">
            <v xml:space="preserve">   VALORI ESPRESSI IN L/000 (*)</v>
          </cell>
        </row>
        <row r="11">
          <cell r="X11" t="str">
            <v>Costi Variabili</v>
          </cell>
          <cell r="BI11" t="str">
            <v>Retrib.</v>
          </cell>
        </row>
        <row r="12">
          <cell r="O12">
            <v>800281.15176228818</v>
          </cell>
          <cell r="P12">
            <v>0</v>
          </cell>
          <cell r="X12" t="str">
            <v>Straordinario</v>
          </cell>
          <cell r="AB12" t="str">
            <v>Ore Viaggio</v>
          </cell>
          <cell r="AF12" t="str">
            <v>Maggiorazioni conn. straordinario</v>
          </cell>
          <cell r="AN12" t="str">
            <v>Indennità</v>
          </cell>
          <cell r="AY12" t="str">
            <v>Rimborsi spese</v>
          </cell>
          <cell r="BD12" t="str">
            <v>Totale</v>
          </cell>
          <cell r="BI12" t="str">
            <v>&amp;</v>
          </cell>
        </row>
        <row r="13">
          <cell r="B13" t="str">
            <v xml:space="preserve"> </v>
          </cell>
          <cell r="N13" t="str">
            <v>Quote</v>
          </cell>
          <cell r="P13" t="str">
            <v>Incentiv.</v>
          </cell>
          <cell r="V13" t="str">
            <v>(1)</v>
          </cell>
          <cell r="AH13" t="str">
            <v>Magg.</v>
          </cell>
          <cell r="BI13" t="str">
            <v>Comp.</v>
          </cell>
          <cell r="BK13" t="str">
            <v>TOTALE</v>
          </cell>
        </row>
        <row r="14">
          <cell r="B14" t="str">
            <v xml:space="preserve"> </v>
          </cell>
          <cell r="D14" t="str">
            <v>Forza</v>
          </cell>
          <cell r="F14" t="str">
            <v>Minimo</v>
          </cell>
          <cell r="G14" t="str">
            <v>Livello</v>
          </cell>
          <cell r="H14" t="str">
            <v>Suppl. Min.</v>
          </cell>
          <cell r="I14" t="str">
            <v>Altri elem.</v>
          </cell>
          <cell r="J14" t="str">
            <v>13° mens.</v>
          </cell>
          <cell r="K14" t="str">
            <v>14° mens.</v>
          </cell>
          <cell r="L14" t="str">
            <v>Ratei</v>
          </cell>
          <cell r="M14" t="str">
            <v>13° mens.</v>
          </cell>
          <cell r="N14" t="str">
            <v>retr.</v>
          </cell>
          <cell r="O14" t="str">
            <v>Premio</v>
          </cell>
          <cell r="P14" t="str">
            <v>Unità /</v>
          </cell>
          <cell r="Q14" t="str">
            <v xml:space="preserve">Gratifica </v>
          </cell>
          <cell r="R14" t="str">
            <v>Emolumento</v>
          </cell>
          <cell r="S14" t="str">
            <v xml:space="preserve">Altre </v>
          </cell>
          <cell r="T14" t="str">
            <v>Indennità</v>
          </cell>
          <cell r="U14" t="str">
            <v>Trattenute</v>
          </cell>
          <cell r="V14" t="str">
            <v>Retribuzione</v>
          </cell>
          <cell r="X14" t="str">
            <v xml:space="preserve">Comp. </v>
          </cell>
          <cell r="Y14" t="str">
            <v>Prest.</v>
          </cell>
          <cell r="Z14" t="str">
            <v>Totale</v>
          </cell>
          <cell r="AB14" t="str">
            <v>Ore</v>
          </cell>
          <cell r="AC14" t="str">
            <v>Ore</v>
          </cell>
          <cell r="AD14" t="str">
            <v>Totale</v>
          </cell>
          <cell r="AF14" t="str">
            <v>Str.</v>
          </cell>
          <cell r="AG14" t="str">
            <v>Integr.</v>
          </cell>
          <cell r="AH14" t="str">
            <v>Prest.</v>
          </cell>
          <cell r="AI14" t="str">
            <v>Altre</v>
          </cell>
          <cell r="AJ14" t="str">
            <v>Totale</v>
          </cell>
          <cell r="AL14" t="str">
            <v>Turno</v>
          </cell>
          <cell r="AM14" t="str">
            <v>Turno</v>
          </cell>
          <cell r="AN14" t="str">
            <v>Turno</v>
          </cell>
          <cell r="AO14" t="str">
            <v>Reper.</v>
          </cell>
          <cell r="AP14" t="str">
            <v>Mans.</v>
          </cell>
          <cell r="AQ14" t="str">
            <v>Trasferim.</v>
          </cell>
          <cell r="AR14" t="str">
            <v>Comp.</v>
          </cell>
          <cell r="AS14" t="str">
            <v>Guida</v>
          </cell>
          <cell r="AT14" t="str">
            <v>Altre</v>
          </cell>
          <cell r="AU14" t="str">
            <v>Indenn.</v>
          </cell>
          <cell r="AV14" t="str">
            <v>Altre</v>
          </cell>
          <cell r="AW14" t="str">
            <v>Totale</v>
          </cell>
          <cell r="AY14" t="str">
            <v>Rimb.</v>
          </cell>
          <cell r="AZ14" t="str">
            <v>Rimb.</v>
          </cell>
          <cell r="BA14" t="str">
            <v>Altri</v>
          </cell>
          <cell r="BB14" t="str">
            <v>Totale</v>
          </cell>
          <cell r="BI14" t="str">
            <v>Var.</v>
          </cell>
          <cell r="BK14" t="str">
            <v>PROGR.</v>
          </cell>
        </row>
        <row r="15">
          <cell r="B15" t="str">
            <v xml:space="preserve">UNITA' </v>
          </cell>
          <cell r="D15" t="str">
            <v>media</v>
          </cell>
          <cell r="G15" t="str">
            <v>di</v>
          </cell>
          <cell r="H15" t="str">
            <v>Aum. Bien.</v>
          </cell>
          <cell r="I15" t="str">
            <v>base</v>
          </cell>
          <cell r="L15" t="str">
            <v>teorici</v>
          </cell>
          <cell r="M15" t="str">
            <v>14° mens.</v>
          </cell>
          <cell r="N15" t="str">
            <v>ad.</v>
          </cell>
          <cell r="O15" t="str">
            <v>Risultato</v>
          </cell>
          <cell r="P15" t="str">
            <v>Collettiva /</v>
          </cell>
          <cell r="Q15" t="str">
            <v>una</v>
          </cell>
          <cell r="R15" t="str">
            <v>Individ.</v>
          </cell>
          <cell r="S15" t="str">
            <v>Quote Retr.</v>
          </cell>
          <cell r="T15" t="str">
            <v>Conting.</v>
          </cell>
          <cell r="U15" t="str">
            <v>Rimborsi</v>
          </cell>
          <cell r="V15" t="str">
            <v>Contingenza</v>
          </cell>
          <cell r="X15" t="str">
            <v>Forfait</v>
          </cell>
          <cell r="Y15" t="str">
            <v>Straord.</v>
          </cell>
          <cell r="AB15" t="str">
            <v>Viaggio</v>
          </cell>
          <cell r="AC15" t="str">
            <v>Viaggio</v>
          </cell>
          <cell r="AF15" t="str">
            <v>C.3</v>
          </cell>
          <cell r="AG15" t="str">
            <v>Prest.</v>
          </cell>
          <cell r="AH15" t="str">
            <v xml:space="preserve">in R.S. </v>
          </cell>
          <cell r="AI15" t="str">
            <v>Mag.</v>
          </cell>
          <cell r="AM15" t="str">
            <v>ad</v>
          </cell>
          <cell r="AP15" t="str">
            <v>Sup.</v>
          </cell>
          <cell r="AR15" t="str">
            <v>Letture</v>
          </cell>
          <cell r="AS15" t="str">
            <v>Mezzi</v>
          </cell>
          <cell r="AT15" t="str">
            <v>Turno</v>
          </cell>
          <cell r="AU15" t="str">
            <v>Ad</v>
          </cell>
          <cell r="AV15" t="str">
            <v>Indenn.</v>
          </cell>
          <cell r="AY15" t="str">
            <v>Forfait</v>
          </cell>
          <cell r="AZ15" t="str">
            <v>KM</v>
          </cell>
          <cell r="BA15" t="str">
            <v>Rimb.</v>
          </cell>
          <cell r="BK15" t="str">
            <v>L/Milioni</v>
          </cell>
        </row>
        <row r="16">
          <cell r="B16" t="str">
            <v>OPERATIVA</v>
          </cell>
          <cell r="D16" t="str">
            <v>periodo</v>
          </cell>
          <cell r="G16" t="str">
            <v>Funzione</v>
          </cell>
          <cell r="L16" t="str">
            <v>13° - 14°</v>
          </cell>
          <cell r="N16" t="str">
            <v>Personam</v>
          </cell>
          <cell r="O16" t="str">
            <v>Aziendale</v>
          </cell>
          <cell r="P16" t="str">
            <v>Individ.</v>
          </cell>
          <cell r="Q16" t="str">
            <v>Tantum</v>
          </cell>
          <cell r="R16" t="str">
            <v>Quadri</v>
          </cell>
          <cell r="S16" t="str">
            <v>Una Tantum</v>
          </cell>
          <cell r="V16" t="str">
            <v>Trattenute</v>
          </cell>
          <cell r="AC16" t="str">
            <v>Reperib.</v>
          </cell>
          <cell r="AF16" t="str">
            <v>oltre</v>
          </cell>
          <cell r="AG16" t="str">
            <v>&lt;3H</v>
          </cell>
          <cell r="AH16" t="str">
            <v>con</v>
          </cell>
          <cell r="AM16" t="str">
            <v>Personam</v>
          </cell>
          <cell r="AT16" t="str">
            <v>Ad</v>
          </cell>
          <cell r="AU16" t="str">
            <v>Pers.</v>
          </cell>
          <cell r="BD16" t="str">
            <v>B</v>
          </cell>
        </row>
        <row r="17">
          <cell r="V17" t="str">
            <v>Rimborsi</v>
          </cell>
          <cell r="AF17" t="str">
            <v>plaf.</v>
          </cell>
          <cell r="AH17" t="str">
            <v>R.C.</v>
          </cell>
          <cell r="AT17" t="str">
            <v>Pers.</v>
          </cell>
          <cell r="BI17" t="str">
            <v>A+B</v>
          </cell>
        </row>
        <row r="31">
          <cell r="B31" t="str">
            <v>PIEMONTE - V. AOSTA</v>
          </cell>
          <cell r="D31">
            <v>2530.75</v>
          </cell>
          <cell r="F31">
            <v>1745930.0211729065</v>
          </cell>
          <cell r="G31">
            <v>0</v>
          </cell>
          <cell r="H31">
            <v>641002.89169877185</v>
          </cell>
          <cell r="I31">
            <v>93688.954328427004</v>
          </cell>
          <cell r="J31">
            <v>8959874150</v>
          </cell>
          <cell r="K31">
            <v>8847913765</v>
          </cell>
          <cell r="L31">
            <v>17797426230</v>
          </cell>
          <cell r="M31">
            <v>586380.45095327473</v>
          </cell>
          <cell r="N31">
            <v>61674.526424972835</v>
          </cell>
          <cell r="O31">
            <v>67508.920478119137</v>
          </cell>
          <cell r="P31">
            <v>0</v>
          </cell>
          <cell r="Q31">
            <v>0</v>
          </cell>
          <cell r="R31">
            <v>0</v>
          </cell>
          <cell r="T31">
            <v>1035089.3079456025</v>
          </cell>
          <cell r="U31">
            <v>6105.9548223517404</v>
          </cell>
          <cell r="V31">
            <v>4237381.027824427</v>
          </cell>
          <cell r="X31">
            <v>1.4817741776153315</v>
          </cell>
          <cell r="Y31">
            <v>34628.175343277682</v>
          </cell>
          <cell r="Z31">
            <v>34629.657117455296</v>
          </cell>
          <cell r="AB31">
            <v>3758.8297935394644</v>
          </cell>
          <cell r="AC31">
            <v>2175.7572853897068</v>
          </cell>
          <cell r="AD31">
            <v>5934.5870789291712</v>
          </cell>
          <cell r="AF31">
            <v>627.59468536994962</v>
          </cell>
          <cell r="AG31">
            <v>1364.1711613816719</v>
          </cell>
          <cell r="AH31">
            <v>1996.2636240903555</v>
          </cell>
          <cell r="AI31">
            <v>50.778458296288974</v>
          </cell>
          <cell r="AJ31">
            <v>4038.807929138266</v>
          </cell>
          <cell r="AL31">
            <v>78067.064276070989</v>
          </cell>
          <cell r="AM31">
            <v>-28177.891468273567</v>
          </cell>
          <cell r="AN31">
            <v>49889.172807797426</v>
          </cell>
          <cell r="AO31">
            <v>35798.077612038593</v>
          </cell>
          <cell r="AP31">
            <v>2205.9654911258194</v>
          </cell>
          <cell r="AQ31">
            <v>60626.442984622481</v>
          </cell>
          <cell r="AR31">
            <v>0</v>
          </cell>
          <cell r="AS31">
            <v>18906.802989891006</v>
          </cell>
          <cell r="AT31">
            <v>36810.051829167904</v>
          </cell>
          <cell r="AU31">
            <v>37272.850637162897</v>
          </cell>
          <cell r="AV31">
            <v>6583.9664460469558</v>
          </cell>
          <cell r="AW31">
            <v>248093.33079785309</v>
          </cell>
          <cell r="AY31">
            <v>62994.396753268142</v>
          </cell>
          <cell r="AZ31">
            <v>33689.355033092957</v>
          </cell>
          <cell r="BA31">
            <v>2.2434061049096119</v>
          </cell>
          <cell r="BB31">
            <v>96685.995192466013</v>
          </cell>
          <cell r="BD31">
            <v>389382.37811584183</v>
          </cell>
          <cell r="BI31">
            <v>4626763.4059402691</v>
          </cell>
          <cell r="BK31">
            <v>140510177875.00003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  <cell r="V32">
            <v>0</v>
          </cell>
          <cell r="Z32">
            <v>0</v>
          </cell>
          <cell r="AD32">
            <v>0</v>
          </cell>
          <cell r="AW32">
            <v>0</v>
          </cell>
          <cell r="BB32">
            <v>0</v>
          </cell>
          <cell r="BD32">
            <v>0</v>
          </cell>
          <cell r="BI32">
            <v>0</v>
          </cell>
          <cell r="BK32">
            <v>0</v>
          </cell>
        </row>
        <row r="34">
          <cell r="B34" t="str">
            <v>LIGURIA</v>
          </cell>
          <cell r="D34">
            <v>912.58333333333337</v>
          </cell>
          <cell r="F34">
            <v>1726312.8701488448</v>
          </cell>
          <cell r="G34">
            <v>0</v>
          </cell>
          <cell r="H34">
            <v>623596.43128481414</v>
          </cell>
          <cell r="I34">
            <v>92672.054698201071</v>
          </cell>
          <cell r="J34">
            <v>3205473313</v>
          </cell>
          <cell r="K34">
            <v>3157683404</v>
          </cell>
          <cell r="L34">
            <v>6368026909</v>
          </cell>
          <cell r="M34">
            <v>581057.13788695098</v>
          </cell>
          <cell r="N34">
            <v>59736.803305634188</v>
          </cell>
          <cell r="O34">
            <v>67050.855173043557</v>
          </cell>
          <cell r="P34">
            <v>0</v>
          </cell>
          <cell r="Q34">
            <v>0</v>
          </cell>
          <cell r="R34">
            <v>0</v>
          </cell>
          <cell r="T34">
            <v>1038489.8538946215</v>
          </cell>
          <cell r="U34">
            <v>9462.87462332207</v>
          </cell>
          <cell r="V34">
            <v>4198378.8810154321</v>
          </cell>
          <cell r="X34">
            <v>15.249748881380695</v>
          </cell>
          <cell r="Y34">
            <v>31759.533832526708</v>
          </cell>
          <cell r="Z34">
            <v>31774.78358140809</v>
          </cell>
          <cell r="AB34">
            <v>6974.0342434480872</v>
          </cell>
          <cell r="AC34">
            <v>1744.4016984750251</v>
          </cell>
          <cell r="AD34">
            <v>8718.4359419231114</v>
          </cell>
          <cell r="AF34">
            <v>146.78312482878277</v>
          </cell>
          <cell r="AG34">
            <v>333.01232764131129</v>
          </cell>
          <cell r="AH34">
            <v>3129.2607981006299</v>
          </cell>
          <cell r="AI34">
            <v>10.739749794539311</v>
          </cell>
          <cell r="AJ34">
            <v>3619.7960003652634</v>
          </cell>
          <cell r="AL34">
            <v>95682.569445712725</v>
          </cell>
          <cell r="AM34">
            <v>-35413.884668066843</v>
          </cell>
          <cell r="AN34">
            <v>60268.684777645882</v>
          </cell>
          <cell r="AO34">
            <v>38318.710985298145</v>
          </cell>
          <cell r="AP34">
            <v>954.40946032325803</v>
          </cell>
          <cell r="AQ34">
            <v>55306.344443429822</v>
          </cell>
          <cell r="AR34">
            <v>0</v>
          </cell>
          <cell r="AS34">
            <v>15967.615742854534</v>
          </cell>
          <cell r="AT34">
            <v>44634.128481417218</v>
          </cell>
          <cell r="AU34">
            <v>25688.600584421514</v>
          </cell>
          <cell r="AV34">
            <v>7693.3790521413566</v>
          </cell>
          <cell r="AW34">
            <v>248831.87352753174</v>
          </cell>
          <cell r="AY34">
            <v>50113.402520317773</v>
          </cell>
          <cell r="AZ34">
            <v>27798.064103734818</v>
          </cell>
          <cell r="BA34">
            <v>1896.1745046114509</v>
          </cell>
          <cell r="BB34">
            <v>79807.641128664036</v>
          </cell>
          <cell r="BD34">
            <v>372752.5301798922</v>
          </cell>
          <cell r="BI34">
            <v>4571131.4111953247</v>
          </cell>
          <cell r="BK34">
            <v>50058460084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V35">
            <v>0</v>
          </cell>
          <cell r="Z35">
            <v>0</v>
          </cell>
          <cell r="AD35">
            <v>0</v>
          </cell>
          <cell r="AW35">
            <v>0</v>
          </cell>
          <cell r="BB35">
            <v>0</v>
          </cell>
          <cell r="BD35">
            <v>0</v>
          </cell>
          <cell r="BI35">
            <v>0</v>
          </cell>
          <cell r="BK35">
            <v>0</v>
          </cell>
        </row>
        <row r="45">
          <cell r="B45" t="str">
            <v>LOMBARDIA</v>
          </cell>
          <cell r="D45">
            <v>3256.3333333333335</v>
          </cell>
          <cell r="F45">
            <v>1698655.888115467</v>
          </cell>
          <cell r="G45">
            <v>0</v>
          </cell>
          <cell r="H45">
            <v>610217.25637219776</v>
          </cell>
          <cell r="I45">
            <v>96665.135863445583</v>
          </cell>
          <cell r="J45">
            <v>11300857088</v>
          </cell>
          <cell r="K45">
            <v>11113831011</v>
          </cell>
          <cell r="L45">
            <v>22436822111</v>
          </cell>
          <cell r="M45">
            <v>573617.7730320401</v>
          </cell>
          <cell r="N45">
            <v>61118.883048418458</v>
          </cell>
          <cell r="O45">
            <v>64876.064771215068</v>
          </cell>
          <cell r="P45">
            <v>0</v>
          </cell>
          <cell r="Q45">
            <v>0</v>
          </cell>
          <cell r="R45">
            <v>0</v>
          </cell>
          <cell r="T45">
            <v>1032044.6942368718</v>
          </cell>
          <cell r="U45">
            <v>4338.9831610195515</v>
          </cell>
          <cell r="V45">
            <v>4141534.6786006759</v>
          </cell>
          <cell r="X45">
            <v>6.2186508342716751</v>
          </cell>
          <cell r="Y45">
            <v>25180.070350087011</v>
          </cell>
          <cell r="Z45">
            <v>25186.289000921282</v>
          </cell>
          <cell r="AB45">
            <v>4852.195618794145</v>
          </cell>
          <cell r="AC45">
            <v>2590.3609632511002</v>
          </cell>
          <cell r="AD45">
            <v>7442.5565820452448</v>
          </cell>
          <cell r="AF45">
            <v>246.8595813286928</v>
          </cell>
          <cell r="AG45">
            <v>541.87693213225509</v>
          </cell>
          <cell r="AH45">
            <v>5025.3735285085477</v>
          </cell>
          <cell r="AI45">
            <v>79.348807452144527</v>
          </cell>
          <cell r="AJ45">
            <v>5893.4588494216405</v>
          </cell>
          <cell r="AL45">
            <v>35977.207569863851</v>
          </cell>
          <cell r="AM45">
            <v>-13238.910866004708</v>
          </cell>
          <cell r="AN45">
            <v>22738.296703859145</v>
          </cell>
          <cell r="AO45">
            <v>49622.204089466679</v>
          </cell>
          <cell r="AP45">
            <v>665.11231958235226</v>
          </cell>
          <cell r="AQ45">
            <v>44454.754120176061</v>
          </cell>
          <cell r="AR45">
            <v>32009.075058859657</v>
          </cell>
          <cell r="AS45">
            <v>11886.3611935715</v>
          </cell>
          <cell r="AT45">
            <v>16897.977198280274</v>
          </cell>
          <cell r="AU45">
            <v>23839.126189988739</v>
          </cell>
          <cell r="AV45">
            <v>5948.4924506090692</v>
          </cell>
          <cell r="AW45">
            <v>208061.39932439348</v>
          </cell>
          <cell r="AY45">
            <v>62089.8443801822</v>
          </cell>
          <cell r="AZ45">
            <v>37387.513921588696</v>
          </cell>
          <cell r="BA45">
            <v>21.319991810830174</v>
          </cell>
          <cell r="BB45">
            <v>99498.678293581732</v>
          </cell>
          <cell r="BD45">
            <v>346082.38205036335</v>
          </cell>
          <cell r="BI45">
            <v>4487617.0606510397</v>
          </cell>
          <cell r="BK45">
            <v>175358124262.00003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V46">
            <v>0</v>
          </cell>
          <cell r="Z46">
            <v>0</v>
          </cell>
          <cell r="AD46">
            <v>0</v>
          </cell>
          <cell r="AW46">
            <v>0</v>
          </cell>
          <cell r="BB46">
            <v>0</v>
          </cell>
          <cell r="BD46">
            <v>0</v>
          </cell>
          <cell r="BI46">
            <v>0</v>
          </cell>
          <cell r="BK46">
            <v>0</v>
          </cell>
        </row>
        <row r="56">
          <cell r="B56" t="str">
            <v>TRIVENETO</v>
          </cell>
          <cell r="D56">
            <v>2806.3333333333335</v>
          </cell>
          <cell r="F56">
            <v>1743819.5869461931</v>
          </cell>
          <cell r="G56">
            <v>0</v>
          </cell>
          <cell r="H56">
            <v>648335.05802351818</v>
          </cell>
          <cell r="I56">
            <v>94704.530526190763</v>
          </cell>
          <cell r="J56">
            <v>9952845355</v>
          </cell>
          <cell r="K56">
            <v>9820346574</v>
          </cell>
          <cell r="L56">
            <v>19812627529</v>
          </cell>
          <cell r="M56">
            <v>587159.75558261073</v>
          </cell>
          <cell r="N56">
            <v>68176.690640218556</v>
          </cell>
          <cell r="O56">
            <v>66969.261194916253</v>
          </cell>
          <cell r="P56">
            <v>0</v>
          </cell>
          <cell r="Q56">
            <v>0</v>
          </cell>
          <cell r="R56">
            <v>0</v>
          </cell>
          <cell r="T56">
            <v>1031499.1281031001</v>
          </cell>
          <cell r="U56">
            <v>7597.2986993704708</v>
          </cell>
          <cell r="V56">
            <v>4248261.3097161185</v>
          </cell>
          <cell r="X56">
            <v>29.575959140040382</v>
          </cell>
          <cell r="Y56">
            <v>50386.131221047632</v>
          </cell>
          <cell r="Z56">
            <v>50415.707180187674</v>
          </cell>
          <cell r="AB56">
            <v>9508.8327295403251</v>
          </cell>
          <cell r="AC56">
            <v>2203.0503325810664</v>
          </cell>
          <cell r="AD56">
            <v>11711.883062121391</v>
          </cell>
          <cell r="AF56">
            <v>323.82293027675496</v>
          </cell>
          <cell r="AG56">
            <v>2893.4987231262621</v>
          </cell>
          <cell r="AH56">
            <v>5367.9180425228651</v>
          </cell>
          <cell r="AI56">
            <v>141.94473809241001</v>
          </cell>
          <cell r="AJ56">
            <v>8727.1844340182924</v>
          </cell>
          <cell r="AL56">
            <v>54051.209229124594</v>
          </cell>
          <cell r="AM56">
            <v>-20165.858949994061</v>
          </cell>
          <cell r="AN56">
            <v>33885.350279130536</v>
          </cell>
          <cell r="AO56">
            <v>49292.590954982777</v>
          </cell>
          <cell r="AP56">
            <v>2674.8644138258701</v>
          </cell>
          <cell r="AQ56">
            <v>38180.911390901529</v>
          </cell>
          <cell r="AR56">
            <v>0</v>
          </cell>
          <cell r="AS56">
            <v>9096.649423922081</v>
          </cell>
          <cell r="AT56">
            <v>23543.31877301342</v>
          </cell>
          <cell r="AU56">
            <v>24005.804192897016</v>
          </cell>
          <cell r="AV56">
            <v>12366.190491744863</v>
          </cell>
          <cell r="AW56">
            <v>193045.6799204181</v>
          </cell>
          <cell r="AY56">
            <v>31285.481945599236</v>
          </cell>
          <cell r="AZ56">
            <v>101802.80938947618</v>
          </cell>
          <cell r="BA56">
            <v>40.545195391376645</v>
          </cell>
          <cell r="BB56">
            <v>133128.8365304668</v>
          </cell>
          <cell r="BD56">
            <v>397029.29112721229</v>
          </cell>
          <cell r="BI56">
            <v>4645290.6008433308</v>
          </cell>
          <cell r="BK56">
            <v>156434806274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V57">
            <v>0</v>
          </cell>
          <cell r="Z57">
            <v>0</v>
          </cell>
          <cell r="AD57">
            <v>0</v>
          </cell>
          <cell r="AW57">
            <v>0</v>
          </cell>
          <cell r="BB57">
            <v>0</v>
          </cell>
          <cell r="BD57">
            <v>0</v>
          </cell>
          <cell r="BI57">
            <v>0</v>
          </cell>
          <cell r="BK57">
            <v>0</v>
          </cell>
        </row>
        <row r="59">
          <cell r="B59" t="str">
            <v>EMILIA ROMAGNA</v>
          </cell>
          <cell r="D59">
            <v>1499.3333333333333</v>
          </cell>
          <cell r="F59">
            <v>1741846.9350822589</v>
          </cell>
          <cell r="G59">
            <v>0</v>
          </cell>
          <cell r="H59">
            <v>587247.02073143621</v>
          </cell>
          <cell r="I59">
            <v>97195.096265006665</v>
          </cell>
          <cell r="J59">
            <v>5280615355</v>
          </cell>
          <cell r="K59">
            <v>5152030308</v>
          </cell>
          <cell r="L59">
            <v>10411531327</v>
          </cell>
          <cell r="M59">
            <v>579849.13644953317</v>
          </cell>
          <cell r="N59">
            <v>59688.917240996001</v>
          </cell>
          <cell r="O59">
            <v>65979.605991551798</v>
          </cell>
          <cell r="P59">
            <v>0</v>
          </cell>
          <cell r="Q59">
            <v>0</v>
          </cell>
          <cell r="R59">
            <v>0</v>
          </cell>
          <cell r="T59">
            <v>1038749.8656625167</v>
          </cell>
          <cell r="U59">
            <v>7768.5005558025796</v>
          </cell>
          <cell r="V59">
            <v>4178325.0779791018</v>
          </cell>
          <cell r="X59">
            <v>0.80035571365051139</v>
          </cell>
          <cell r="Y59">
            <v>63375.901734104053</v>
          </cell>
          <cell r="Z59">
            <v>63376.7020898177</v>
          </cell>
          <cell r="AB59">
            <v>4610.9518674966648</v>
          </cell>
          <cell r="AC59">
            <v>2597.890006669631</v>
          </cell>
          <cell r="AD59">
            <v>7208.8418741662954</v>
          </cell>
          <cell r="AF59">
            <v>817.78495998221433</v>
          </cell>
          <cell r="AG59">
            <v>590.41896398399297</v>
          </cell>
          <cell r="AH59">
            <v>4806.955480213428</v>
          </cell>
          <cell r="AI59">
            <v>143.10804802134282</v>
          </cell>
          <cell r="AJ59">
            <v>6358.2674522009784</v>
          </cell>
          <cell r="AL59">
            <v>45465.092596709648</v>
          </cell>
          <cell r="AM59">
            <v>-16883.220320142285</v>
          </cell>
          <cell r="AN59">
            <v>28581.872276567363</v>
          </cell>
          <cell r="AO59">
            <v>53216.983214762113</v>
          </cell>
          <cell r="AP59">
            <v>357.71537349933305</v>
          </cell>
          <cell r="AQ59">
            <v>52598.850600266785</v>
          </cell>
          <cell r="AR59">
            <v>0</v>
          </cell>
          <cell r="AS59">
            <v>17103.464261894176</v>
          </cell>
          <cell r="AT59">
            <v>18121.620442418855</v>
          </cell>
          <cell r="AU59">
            <v>21135.353490440197</v>
          </cell>
          <cell r="AV59">
            <v>4560.6079368608271</v>
          </cell>
          <cell r="AW59">
            <v>195676.46759670964</v>
          </cell>
          <cell r="AY59">
            <v>71858.894230769234</v>
          </cell>
          <cell r="AZ59">
            <v>74262.953090262337</v>
          </cell>
          <cell r="BA59">
            <v>79.635393508225889</v>
          </cell>
          <cell r="BB59">
            <v>146201.48271453977</v>
          </cell>
          <cell r="BD59">
            <v>418821.76172743435</v>
          </cell>
          <cell r="BI59">
            <v>4597146.8397065364</v>
          </cell>
          <cell r="BK59">
            <v>82711865940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  <cell r="V60">
            <v>0</v>
          </cell>
          <cell r="Z60">
            <v>0</v>
          </cell>
          <cell r="AD60">
            <v>0</v>
          </cell>
          <cell r="AW60">
            <v>0</v>
          </cell>
          <cell r="BB60">
            <v>0</v>
          </cell>
          <cell r="BD60">
            <v>0</v>
          </cell>
          <cell r="BI60">
            <v>0</v>
          </cell>
          <cell r="BK60">
            <v>0</v>
          </cell>
        </row>
        <row r="68">
          <cell r="B68" t="str">
            <v>TOSCANA</v>
          </cell>
          <cell r="D68">
            <v>1736.3333333333333</v>
          </cell>
          <cell r="F68">
            <v>1738461.2175081589</v>
          </cell>
          <cell r="G68">
            <v>396.9571894797466</v>
          </cell>
          <cell r="H68">
            <v>626489.62929545017</v>
          </cell>
          <cell r="I68">
            <v>94508.57568631215</v>
          </cell>
          <cell r="J68">
            <v>6177176218</v>
          </cell>
          <cell r="K68">
            <v>6062956925</v>
          </cell>
          <cell r="L68">
            <v>12211699933</v>
          </cell>
          <cell r="M68">
            <v>587451.1971107698</v>
          </cell>
          <cell r="N68">
            <v>68638.715108466116</v>
          </cell>
          <cell r="O68">
            <v>67132.000767901714</v>
          </cell>
          <cell r="P68">
            <v>0</v>
          </cell>
          <cell r="Q68">
            <v>0</v>
          </cell>
          <cell r="R68">
            <v>0</v>
          </cell>
          <cell r="T68">
            <v>1035233.1327510079</v>
          </cell>
          <cell r="U68">
            <v>12898.024140909964</v>
          </cell>
          <cell r="V68">
            <v>4231209.4495584574</v>
          </cell>
          <cell r="X68">
            <v>2.6876559800345561</v>
          </cell>
          <cell r="Y68">
            <v>58655.326262238435</v>
          </cell>
          <cell r="Z68">
            <v>58658.013918218472</v>
          </cell>
          <cell r="AB68">
            <v>3313.4602610865809</v>
          </cell>
          <cell r="AC68">
            <v>4071.8278460357078</v>
          </cell>
          <cell r="AD68">
            <v>7385.2881071222891</v>
          </cell>
          <cell r="AF68">
            <v>699.03258782875787</v>
          </cell>
          <cell r="AG68">
            <v>1356.8524188903821</v>
          </cell>
          <cell r="AH68">
            <v>2350.1545882127089</v>
          </cell>
          <cell r="AI68">
            <v>39.185304281052026</v>
          </cell>
          <cell r="AJ68">
            <v>4445.2248992128998</v>
          </cell>
          <cell r="AL68">
            <v>42252.086340948365</v>
          </cell>
          <cell r="AM68">
            <v>-15154.046554041084</v>
          </cell>
          <cell r="AN68">
            <v>27098.03978690728</v>
          </cell>
          <cell r="AO68">
            <v>45284.399740833178</v>
          </cell>
          <cell r="AP68">
            <v>397.26094259934729</v>
          </cell>
          <cell r="AQ68">
            <v>49546.263582261476</v>
          </cell>
          <cell r="AR68">
            <v>0</v>
          </cell>
          <cell r="AS68">
            <v>18471.011710501058</v>
          </cell>
          <cell r="AT68">
            <v>19687.392157803803</v>
          </cell>
          <cell r="AU68">
            <v>24566.643165674792</v>
          </cell>
          <cell r="AV68">
            <v>6289.9369840660402</v>
          </cell>
          <cell r="AW68">
            <v>191340.94807064699</v>
          </cell>
          <cell r="AY68">
            <v>72530.932232674211</v>
          </cell>
          <cell r="AZ68">
            <v>30400.531291994626</v>
          </cell>
          <cell r="BA68">
            <v>0</v>
          </cell>
          <cell r="BB68">
            <v>102931.46352466884</v>
          </cell>
          <cell r="BD68">
            <v>364760.93851986947</v>
          </cell>
          <cell r="BI68">
            <v>4595970.3880783264</v>
          </cell>
          <cell r="BK68">
            <v>95761639006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V69">
            <v>0</v>
          </cell>
          <cell r="Z69">
            <v>0</v>
          </cell>
          <cell r="AD69">
            <v>0</v>
          </cell>
          <cell r="AW69">
            <v>0</v>
          </cell>
          <cell r="BB69">
            <v>0</v>
          </cell>
          <cell r="BD69">
            <v>0</v>
          </cell>
          <cell r="BI69">
            <v>0</v>
          </cell>
          <cell r="BK69">
            <v>0</v>
          </cell>
        </row>
        <row r="77">
          <cell r="B77" t="str">
            <v>LAZIO</v>
          </cell>
          <cell r="D77">
            <v>2558.1666666666665</v>
          </cell>
          <cell r="F77">
            <v>1765940.0715030297</v>
          </cell>
          <cell r="G77">
            <v>0</v>
          </cell>
          <cell r="H77">
            <v>618859.78917193308</v>
          </cell>
          <cell r="I77">
            <v>94383.756498794712</v>
          </cell>
          <cell r="J77">
            <v>9174011909</v>
          </cell>
          <cell r="K77">
            <v>8964821481</v>
          </cell>
          <cell r="L77">
            <v>18131395542</v>
          </cell>
          <cell r="M77">
            <v>590879.97231089976</v>
          </cell>
          <cell r="N77">
            <v>68328.651312789108</v>
          </cell>
          <cell r="O77">
            <v>67276.181086715747</v>
          </cell>
          <cell r="P77">
            <v>0</v>
          </cell>
          <cell r="Q77">
            <v>0</v>
          </cell>
          <cell r="R77">
            <v>0</v>
          </cell>
          <cell r="T77">
            <v>1039177.4212978045</v>
          </cell>
          <cell r="U77">
            <v>15435.30350511434</v>
          </cell>
          <cell r="V77">
            <v>4260281.1466870802</v>
          </cell>
          <cell r="X77">
            <v>92.84904554042609</v>
          </cell>
          <cell r="Y77">
            <v>71069.374291484797</v>
          </cell>
          <cell r="Z77">
            <v>71162.223337025222</v>
          </cell>
          <cell r="AB77">
            <v>6697.2768584272599</v>
          </cell>
          <cell r="AC77">
            <v>2095.1891328425304</v>
          </cell>
          <cell r="AD77">
            <v>8792.4659912697898</v>
          </cell>
          <cell r="AF77">
            <v>1095.4900970747281</v>
          </cell>
          <cell r="AG77">
            <v>205.48159489217539</v>
          </cell>
          <cell r="AH77">
            <v>1954.8146784806829</v>
          </cell>
          <cell r="AI77">
            <v>-33.4013616522249</v>
          </cell>
          <cell r="AJ77">
            <v>3222.385008795362</v>
          </cell>
          <cell r="AL77">
            <v>98645.509251417039</v>
          </cell>
          <cell r="AM77">
            <v>-37645.055150172651</v>
          </cell>
          <cell r="AN77">
            <v>61000.454101244388</v>
          </cell>
          <cell r="AO77">
            <v>50177.431591634639</v>
          </cell>
          <cell r="AP77">
            <v>1686.002801485439</v>
          </cell>
          <cell r="AQ77">
            <v>53107.918887223932</v>
          </cell>
          <cell r="AR77">
            <v>19468.823310964886</v>
          </cell>
          <cell r="AS77">
            <v>16171.278063717507</v>
          </cell>
          <cell r="AT77">
            <v>40123.486676656466</v>
          </cell>
          <cell r="AU77">
            <v>26491.088670271682</v>
          </cell>
          <cell r="AV77">
            <v>4998.4414945599065</v>
          </cell>
          <cell r="AW77">
            <v>273224.92559775885</v>
          </cell>
          <cell r="AY77">
            <v>83773.134731904371</v>
          </cell>
          <cell r="AZ77">
            <v>10288.809531565574</v>
          </cell>
          <cell r="BA77">
            <v>0</v>
          </cell>
          <cell r="BB77">
            <v>94061.944263469952</v>
          </cell>
          <cell r="BD77">
            <v>450463.94419831916</v>
          </cell>
          <cell r="BI77">
            <v>4710745.0908853989</v>
          </cell>
          <cell r="BK77">
            <v>144610452799.99997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  <cell r="V78">
            <v>0</v>
          </cell>
          <cell r="Z78">
            <v>0</v>
          </cell>
          <cell r="AD78">
            <v>0</v>
          </cell>
          <cell r="AW78">
            <v>0</v>
          </cell>
          <cell r="BB78">
            <v>0</v>
          </cell>
          <cell r="BD78">
            <v>0</v>
          </cell>
          <cell r="BI78">
            <v>0</v>
          </cell>
          <cell r="BK78">
            <v>0</v>
          </cell>
        </row>
        <row r="81">
          <cell r="B81" t="str">
            <v>MARCHE - UMBRIA</v>
          </cell>
          <cell r="D81">
            <v>1045.1666666666667</v>
          </cell>
          <cell r="F81">
            <v>1767766.6319566257</v>
          </cell>
          <cell r="G81">
            <v>0</v>
          </cell>
          <cell r="H81">
            <v>653809.65914527187</v>
          </cell>
          <cell r="I81">
            <v>94234.311274118954</v>
          </cell>
          <cell r="J81">
            <v>3751101637</v>
          </cell>
          <cell r="K81">
            <v>3703027548</v>
          </cell>
          <cell r="L81">
            <v>7448787078</v>
          </cell>
          <cell r="M81">
            <v>594333.37466113851</v>
          </cell>
          <cell r="N81">
            <v>80235.403603890911</v>
          </cell>
          <cell r="O81">
            <v>67373.194626056444</v>
          </cell>
          <cell r="P81">
            <v>0</v>
          </cell>
          <cell r="Q81">
            <v>0</v>
          </cell>
          <cell r="R81">
            <v>0</v>
          </cell>
          <cell r="T81">
            <v>1040622.9752033168</v>
          </cell>
          <cell r="U81">
            <v>8505.4826981342685</v>
          </cell>
          <cell r="V81">
            <v>4306881.0331685534</v>
          </cell>
          <cell r="X81">
            <v>75.865093286557169</v>
          </cell>
          <cell r="Y81">
            <v>40751.591372986761</v>
          </cell>
          <cell r="Z81">
            <v>40827.456466273317</v>
          </cell>
          <cell r="AB81">
            <v>5801.125338861425</v>
          </cell>
          <cell r="AC81">
            <v>3969.2250837187048</v>
          </cell>
          <cell r="AD81">
            <v>9770.3504225801298</v>
          </cell>
          <cell r="AF81">
            <v>188.61250199330249</v>
          </cell>
          <cell r="AG81">
            <v>819.56553978631791</v>
          </cell>
          <cell r="AH81">
            <v>2696.835512677404</v>
          </cell>
          <cell r="AI81">
            <v>55.744538351140164</v>
          </cell>
          <cell r="AJ81">
            <v>3760.7580928081647</v>
          </cell>
          <cell r="AL81">
            <v>36313.050390687291</v>
          </cell>
          <cell r="AM81">
            <v>-13684.408945941635</v>
          </cell>
          <cell r="AN81">
            <v>22628.641444745655</v>
          </cell>
          <cell r="AO81">
            <v>58038.066496571519</v>
          </cell>
          <cell r="AP81">
            <v>1636.4580609153245</v>
          </cell>
          <cell r="AQ81">
            <v>81894.817652686965</v>
          </cell>
          <cell r="AR81">
            <v>7013.7682187848823</v>
          </cell>
          <cell r="AS81">
            <v>20479.111385743898</v>
          </cell>
          <cell r="AT81">
            <v>22076.399936214319</v>
          </cell>
          <cell r="AU81">
            <v>19676.700446499759</v>
          </cell>
          <cell r="AV81">
            <v>3605.6054855684893</v>
          </cell>
          <cell r="AW81">
            <v>237049.56912773082</v>
          </cell>
          <cell r="AY81">
            <v>40011.808403763353</v>
          </cell>
          <cell r="AZ81">
            <v>14703.808722691754</v>
          </cell>
          <cell r="BA81">
            <v>6.314782331366608</v>
          </cell>
          <cell r="BB81">
            <v>54721.931908786479</v>
          </cell>
          <cell r="BD81">
            <v>346130.06601817888</v>
          </cell>
          <cell r="BI81">
            <v>4653011.0991867324</v>
          </cell>
          <cell r="BK81">
            <v>58358065206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V82">
            <v>0</v>
          </cell>
          <cell r="Z82">
            <v>0</v>
          </cell>
          <cell r="AD82">
            <v>0</v>
          </cell>
          <cell r="AW82">
            <v>0</v>
          </cell>
          <cell r="BB82">
            <v>0</v>
          </cell>
          <cell r="BD82">
            <v>0</v>
          </cell>
          <cell r="BI82">
            <v>0</v>
          </cell>
          <cell r="BK82">
            <v>0</v>
          </cell>
        </row>
        <row r="85">
          <cell r="B85" t="str">
            <v>ABRUZZO - MOLISE</v>
          </cell>
          <cell r="D85">
            <v>887.25</v>
          </cell>
          <cell r="F85">
            <v>1754184.6429041044</v>
          </cell>
          <cell r="G85">
            <v>0</v>
          </cell>
          <cell r="H85">
            <v>645321.76303183998</v>
          </cell>
          <cell r="I85">
            <v>94977.482483328626</v>
          </cell>
          <cell r="J85">
            <v>3183121927</v>
          </cell>
          <cell r="K85">
            <v>3138250943</v>
          </cell>
          <cell r="L85">
            <v>6314487224</v>
          </cell>
          <cell r="M85">
            <v>593723.38405184564</v>
          </cell>
          <cell r="N85">
            <v>80973.384333615104</v>
          </cell>
          <cell r="O85">
            <v>67543.30337184183</v>
          </cell>
          <cell r="P85">
            <v>0</v>
          </cell>
          <cell r="Q85">
            <v>0</v>
          </cell>
          <cell r="R85">
            <v>0</v>
          </cell>
          <cell r="T85">
            <v>1040267.6147271531</v>
          </cell>
          <cell r="U85">
            <v>9541.2982999906071</v>
          </cell>
          <cell r="V85">
            <v>4286532.87320372</v>
          </cell>
          <cell r="X85">
            <v>186.88531980839673</v>
          </cell>
          <cell r="Y85">
            <v>38817.568986568993</v>
          </cell>
          <cell r="Z85">
            <v>39004.454306377389</v>
          </cell>
          <cell r="AB85">
            <v>2251.6231802385651</v>
          </cell>
          <cell r="AC85">
            <v>3127.0232929463696</v>
          </cell>
          <cell r="AD85">
            <v>5378.6464731849346</v>
          </cell>
          <cell r="AF85">
            <v>754.52737860430159</v>
          </cell>
          <cell r="AG85">
            <v>5031.834319526627</v>
          </cell>
          <cell r="AH85">
            <v>1527.6489151873768</v>
          </cell>
          <cell r="AI85">
            <v>123.17516671362826</v>
          </cell>
          <cell r="AJ85">
            <v>7437.185780031934</v>
          </cell>
          <cell r="AL85">
            <v>41610.617920541001</v>
          </cell>
          <cell r="AM85">
            <v>-16086.224006762468</v>
          </cell>
          <cell r="AN85">
            <v>25524.393913778535</v>
          </cell>
          <cell r="AO85">
            <v>55145.784070630223</v>
          </cell>
          <cell r="AP85">
            <v>898.08293415985725</v>
          </cell>
          <cell r="AQ85">
            <v>32075.93876209261</v>
          </cell>
          <cell r="AR85">
            <v>2760.5185498262422</v>
          </cell>
          <cell r="AS85">
            <v>18314.798440875362</v>
          </cell>
          <cell r="AT85">
            <v>28282.626937165398</v>
          </cell>
          <cell r="AU85">
            <v>19139.972668357284</v>
          </cell>
          <cell r="AV85">
            <v>4270.5274725274721</v>
          </cell>
          <cell r="AW85">
            <v>186412.64374941296</v>
          </cell>
          <cell r="AY85">
            <v>39614.0882877806</v>
          </cell>
          <cell r="AZ85">
            <v>4036.8433361510283</v>
          </cell>
          <cell r="BA85">
            <v>0</v>
          </cell>
          <cell r="BB85">
            <v>43650.931623931625</v>
          </cell>
          <cell r="BD85">
            <v>281883.8619329388</v>
          </cell>
          <cell r="BI85">
            <v>4568416.7351366589</v>
          </cell>
          <cell r="BK85">
            <v>48639932979.000008</v>
          </cell>
        </row>
        <row r="86">
          <cell r="J86">
            <v>0</v>
          </cell>
          <cell r="K86">
            <v>0</v>
          </cell>
          <cell r="L86">
            <v>0</v>
          </cell>
          <cell r="M86">
            <v>0</v>
          </cell>
          <cell r="V86">
            <v>0</v>
          </cell>
          <cell r="Z86">
            <v>0</v>
          </cell>
          <cell r="AD86">
            <v>0</v>
          </cell>
          <cell r="AW86">
            <v>0</v>
          </cell>
          <cell r="BB86">
            <v>0</v>
          </cell>
          <cell r="BD86">
            <v>0</v>
          </cell>
          <cell r="BI86">
            <v>0</v>
          </cell>
          <cell r="BK86">
            <v>0</v>
          </cell>
        </row>
        <row r="94">
          <cell r="B94" t="str">
            <v>CAMPANIA</v>
          </cell>
          <cell r="D94">
            <v>2559.4166666666665</v>
          </cell>
          <cell r="F94">
            <v>1746164.1870543419</v>
          </cell>
          <cell r="G94">
            <v>0</v>
          </cell>
          <cell r="H94">
            <v>646693.8590173542</v>
          </cell>
          <cell r="I94">
            <v>94087.169960603002</v>
          </cell>
          <cell r="J94">
            <v>9118204392</v>
          </cell>
          <cell r="K94">
            <v>8981918922</v>
          </cell>
          <cell r="L94">
            <v>18117254953</v>
          </cell>
          <cell r="M94">
            <v>589331.01012600528</v>
          </cell>
          <cell r="N94">
            <v>74617.710480903857</v>
          </cell>
          <cell r="O94">
            <v>65954.122912121908</v>
          </cell>
          <cell r="P94">
            <v>0</v>
          </cell>
          <cell r="Q94">
            <v>0</v>
          </cell>
          <cell r="R94">
            <v>0</v>
          </cell>
          <cell r="T94">
            <v>1040356.5480741054</v>
          </cell>
          <cell r="U94">
            <v>2834.4033145573535</v>
          </cell>
          <cell r="V94">
            <v>4260039.010939993</v>
          </cell>
          <cell r="X94">
            <v>143.92928076058999</v>
          </cell>
          <cell r="Y94">
            <v>33202.396053788296</v>
          </cell>
          <cell r="Z94">
            <v>33346.325334548885</v>
          </cell>
          <cell r="AB94">
            <v>5324.0730309640876</v>
          </cell>
          <cell r="AC94">
            <v>2371.8379513561031</v>
          </cell>
          <cell r="AD94">
            <v>7695.9109823201907</v>
          </cell>
          <cell r="AF94">
            <v>119.23172597922705</v>
          </cell>
          <cell r="AG94">
            <v>130.41819424999187</v>
          </cell>
          <cell r="AH94">
            <v>4111.0841337544362</v>
          </cell>
          <cell r="AI94">
            <v>-25.437795070491322</v>
          </cell>
          <cell r="AJ94">
            <v>4335.2962589131639</v>
          </cell>
          <cell r="AL94">
            <v>57171.273239344911</v>
          </cell>
          <cell r="AM94">
            <v>-22948.924592192234</v>
          </cell>
          <cell r="AN94">
            <v>34222.348647152678</v>
          </cell>
          <cell r="AO94">
            <v>47808.792270374113</v>
          </cell>
          <cell r="AP94">
            <v>1647.1721746491717</v>
          </cell>
          <cell r="AQ94">
            <v>31284.819359880181</v>
          </cell>
          <cell r="AR94">
            <v>2.8520170611793052</v>
          </cell>
          <cell r="AS94">
            <v>37858.381792726206</v>
          </cell>
          <cell r="AT94">
            <v>25985.543939048614</v>
          </cell>
          <cell r="AU94">
            <v>34303.549929997076</v>
          </cell>
          <cell r="AV94">
            <v>5852.5668934978676</v>
          </cell>
          <cell r="AW94">
            <v>218966.02702438706</v>
          </cell>
          <cell r="AY94">
            <v>114649.46374499398</v>
          </cell>
          <cell r="AZ94">
            <v>5289.8920326897414</v>
          </cell>
          <cell r="BA94">
            <v>2392.3295998437147</v>
          </cell>
          <cell r="BB94">
            <v>122331.68537752742</v>
          </cell>
          <cell r="BD94">
            <v>386675.24497769674</v>
          </cell>
          <cell r="BI94">
            <v>4646714.2559176898</v>
          </cell>
          <cell r="BK94">
            <v>142714534942</v>
          </cell>
        </row>
        <row r="95">
          <cell r="J95">
            <v>0</v>
          </cell>
          <cell r="K95">
            <v>0</v>
          </cell>
          <cell r="L95">
            <v>0</v>
          </cell>
          <cell r="M95">
            <v>0</v>
          </cell>
          <cell r="V95">
            <v>0</v>
          </cell>
          <cell r="Z95">
            <v>0</v>
          </cell>
          <cell r="AD95">
            <v>0</v>
          </cell>
          <cell r="AW95">
            <v>0</v>
          </cell>
          <cell r="BB95">
            <v>0</v>
          </cell>
          <cell r="BD95">
            <v>0</v>
          </cell>
          <cell r="BI95">
            <v>0</v>
          </cell>
          <cell r="BK95">
            <v>0</v>
          </cell>
        </row>
        <row r="98">
          <cell r="B98" t="str">
            <v>PUGLIA - BASILICATA</v>
          </cell>
          <cell r="D98">
            <v>2355.75</v>
          </cell>
          <cell r="F98">
            <v>1737354.9438253918</v>
          </cell>
          <cell r="G98">
            <v>0</v>
          </cell>
          <cell r="H98">
            <v>685093.54809154908</v>
          </cell>
          <cell r="I98">
            <v>94763.548551416752</v>
          </cell>
          <cell r="J98">
            <v>8544937057</v>
          </cell>
          <cell r="K98">
            <v>8399195708</v>
          </cell>
          <cell r="L98">
            <v>16921716318</v>
          </cell>
          <cell r="M98">
            <v>599389.18125862256</v>
          </cell>
          <cell r="N98">
            <v>98768.009798719446</v>
          </cell>
          <cell r="O98">
            <v>66536.58106052567</v>
          </cell>
          <cell r="P98">
            <v>0</v>
          </cell>
          <cell r="Q98">
            <v>0</v>
          </cell>
          <cell r="R98">
            <v>0</v>
          </cell>
          <cell r="T98">
            <v>1040779.5013265414</v>
          </cell>
          <cell r="U98">
            <v>4074.3267183133466</v>
          </cell>
          <cell r="V98">
            <v>4326759.6406310806</v>
          </cell>
          <cell r="X98">
            <v>158.31829919700024</v>
          </cell>
          <cell r="Y98">
            <v>35620.950015918497</v>
          </cell>
          <cell r="Z98">
            <v>35779.2683151155</v>
          </cell>
          <cell r="AB98">
            <v>4567.4790406452294</v>
          </cell>
          <cell r="AC98">
            <v>5116.661042130956</v>
          </cell>
          <cell r="AD98">
            <v>9684.1400827761863</v>
          </cell>
          <cell r="AF98">
            <v>138.05702359475043</v>
          </cell>
          <cell r="AG98">
            <v>1073.8304149421629</v>
          </cell>
          <cell r="AH98">
            <v>2265.8999257136793</v>
          </cell>
          <cell r="AI98">
            <v>-23.471081396582829</v>
          </cell>
          <cell r="AJ98">
            <v>3454.3162828540098</v>
          </cell>
          <cell r="AL98">
            <v>55372.423962644592</v>
          </cell>
          <cell r="AM98">
            <v>-20760.347447734268</v>
          </cell>
          <cell r="AN98">
            <v>34612.076514910324</v>
          </cell>
          <cell r="AO98">
            <v>52268.665923803463</v>
          </cell>
          <cell r="AP98">
            <v>2544.4437015812373</v>
          </cell>
          <cell r="AQ98">
            <v>23347.118964236444</v>
          </cell>
          <cell r="AR98">
            <v>0</v>
          </cell>
          <cell r="AS98">
            <v>38771.800063673989</v>
          </cell>
          <cell r="AT98">
            <v>24032.2736566557</v>
          </cell>
          <cell r="AU98">
            <v>35141.134670487103</v>
          </cell>
          <cell r="AV98">
            <v>5701.1612013159292</v>
          </cell>
          <cell r="AW98">
            <v>216418.67469666418</v>
          </cell>
          <cell r="AY98">
            <v>54687.991156390395</v>
          </cell>
          <cell r="AZ98">
            <v>4821.6865471010651</v>
          </cell>
          <cell r="BA98">
            <v>1458.7171813647458</v>
          </cell>
          <cell r="BB98">
            <v>60968.394884856207</v>
          </cell>
          <cell r="BD98">
            <v>326304.79426226608</v>
          </cell>
          <cell r="BI98">
            <v>4653064.4348933464</v>
          </cell>
          <cell r="BK98">
            <v>131537478510</v>
          </cell>
        </row>
        <row r="99">
          <cell r="J99">
            <v>0</v>
          </cell>
          <cell r="K99">
            <v>0</v>
          </cell>
          <cell r="L99">
            <v>0</v>
          </cell>
          <cell r="M99">
            <v>0</v>
          </cell>
          <cell r="V99">
            <v>0</v>
          </cell>
          <cell r="Z99">
            <v>0</v>
          </cell>
          <cell r="AD99">
            <v>0</v>
          </cell>
          <cell r="AW99">
            <v>0</v>
          </cell>
          <cell r="BB99">
            <v>0</v>
          </cell>
          <cell r="BD99">
            <v>0</v>
          </cell>
          <cell r="BI99">
            <v>0</v>
          </cell>
          <cell r="BK99">
            <v>0</v>
          </cell>
        </row>
        <row r="101">
          <cell r="B101" t="str">
            <v>CALABRIA</v>
          </cell>
          <cell r="D101">
            <v>1283.1666666666667</v>
          </cell>
          <cell r="F101">
            <v>1705868.1993115989</v>
          </cell>
          <cell r="G101">
            <v>0</v>
          </cell>
          <cell r="H101">
            <v>662291.05240940384</v>
          </cell>
          <cell r="I101">
            <v>94271.212170411731</v>
          </cell>
          <cell r="J101">
            <v>4600824304</v>
          </cell>
          <cell r="K101">
            <v>4502406559</v>
          </cell>
          <cell r="L101">
            <v>9105575990</v>
          </cell>
          <cell r="M101">
            <v>591195.66586569673</v>
          </cell>
          <cell r="N101">
            <v>92820.86231978178</v>
          </cell>
          <cell r="O101">
            <v>64189.854526561889</v>
          </cell>
          <cell r="P101">
            <v>0</v>
          </cell>
          <cell r="Q101">
            <v>0</v>
          </cell>
          <cell r="R101">
            <v>0</v>
          </cell>
          <cell r="T101">
            <v>1037207.2654890245</v>
          </cell>
          <cell r="U101">
            <v>1432.7608130926094</v>
          </cell>
          <cell r="V101">
            <v>4249276.8729055719</v>
          </cell>
          <cell r="X101">
            <v>174.3083517339914</v>
          </cell>
          <cell r="Y101">
            <v>29007.615924145994</v>
          </cell>
          <cell r="Z101">
            <v>29181.924275879985</v>
          </cell>
          <cell r="AB101">
            <v>3588.6065073386153</v>
          </cell>
          <cell r="AC101">
            <v>2580.415833225094</v>
          </cell>
          <cell r="AD101">
            <v>6169.0223405637098</v>
          </cell>
          <cell r="AF101">
            <v>155.44947395765683</v>
          </cell>
          <cell r="AG101">
            <v>416.65898168593316</v>
          </cell>
          <cell r="AH101">
            <v>1981.4948694635664</v>
          </cell>
          <cell r="AI101">
            <v>-19.643914794129106</v>
          </cell>
          <cell r="AJ101">
            <v>2533.9594103130271</v>
          </cell>
          <cell r="AL101">
            <v>62289.353162748412</v>
          </cell>
          <cell r="AM101">
            <v>-24091.701454734379</v>
          </cell>
          <cell r="AN101">
            <v>38197.651708014033</v>
          </cell>
          <cell r="AO101">
            <v>50599.991362514607</v>
          </cell>
          <cell r="AP101">
            <v>1756.4163527730873</v>
          </cell>
          <cell r="AQ101">
            <v>36585.235550071433</v>
          </cell>
          <cell r="AR101">
            <v>0</v>
          </cell>
          <cell r="AS101">
            <v>37316.832575659173</v>
          </cell>
          <cell r="AT101">
            <v>31171.131250811795</v>
          </cell>
          <cell r="AU101">
            <v>46408.220223405631</v>
          </cell>
          <cell r="AV101">
            <v>5790.8881023509539</v>
          </cell>
          <cell r="AW101">
            <v>247826.36712560072</v>
          </cell>
          <cell r="AY101">
            <v>52891.508637485378</v>
          </cell>
          <cell r="AZ101">
            <v>6981.6571632679561</v>
          </cell>
          <cell r="BA101">
            <v>-1245.7028834913624</v>
          </cell>
          <cell r="BB101">
            <v>58627.462917261968</v>
          </cell>
          <cell r="BD101">
            <v>344338.73606961942</v>
          </cell>
          <cell r="BI101">
            <v>4593615.6089751916</v>
          </cell>
          <cell r="BK101">
            <v>70732493147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V102">
            <v>0</v>
          </cell>
          <cell r="Z102">
            <v>0</v>
          </cell>
          <cell r="AD102">
            <v>0</v>
          </cell>
          <cell r="AW102">
            <v>0</v>
          </cell>
          <cell r="BB102">
            <v>0</v>
          </cell>
          <cell r="BD102">
            <v>0</v>
          </cell>
          <cell r="BI102">
            <v>0</v>
          </cell>
          <cell r="BK102">
            <v>0</v>
          </cell>
        </row>
        <row r="111">
          <cell r="B111" t="str">
            <v>SICILIA</v>
          </cell>
          <cell r="D111">
            <v>2763</v>
          </cell>
          <cell r="F111">
            <v>1736035.6071600916</v>
          </cell>
          <cell r="G111">
            <v>0</v>
          </cell>
          <cell r="H111">
            <v>627355.28477500298</v>
          </cell>
          <cell r="I111">
            <v>93557.439739413676</v>
          </cell>
          <cell r="J111">
            <v>9772275424</v>
          </cell>
          <cell r="K111">
            <v>9628038746</v>
          </cell>
          <cell r="L111">
            <v>19357110800</v>
          </cell>
          <cell r="M111">
            <v>585122.27560622513</v>
          </cell>
          <cell r="N111">
            <v>66818.437477379659</v>
          </cell>
          <cell r="O111">
            <v>66062.306369887796</v>
          </cell>
          <cell r="P111">
            <v>0</v>
          </cell>
          <cell r="Q111">
            <v>0</v>
          </cell>
          <cell r="R111">
            <v>0</v>
          </cell>
          <cell r="T111">
            <v>1042098.6556581012</v>
          </cell>
          <cell r="U111">
            <v>8815.2926770418635</v>
          </cell>
          <cell r="V111">
            <v>4225865.2994631445</v>
          </cell>
          <cell r="X111">
            <v>190.10133912414042</v>
          </cell>
          <cell r="Y111">
            <v>55529.151164193507</v>
          </cell>
          <cell r="Z111">
            <v>55719.25250331765</v>
          </cell>
          <cell r="AB111">
            <v>4725.6832549161545</v>
          </cell>
          <cell r="AC111">
            <v>3108.8653034141635</v>
          </cell>
          <cell r="AD111">
            <v>7834.548558330318</v>
          </cell>
          <cell r="AF111">
            <v>737.67520207503912</v>
          </cell>
          <cell r="AG111">
            <v>374.58960670768488</v>
          </cell>
          <cell r="AH111">
            <v>1197.0110990469295</v>
          </cell>
          <cell r="AI111">
            <v>-21.405658101097842</v>
          </cell>
          <cell r="AJ111">
            <v>2287.8702497285558</v>
          </cell>
          <cell r="AL111">
            <v>65850.770539268909</v>
          </cell>
          <cell r="AM111">
            <v>-23838.125588128845</v>
          </cell>
          <cell r="AN111">
            <v>42012.644951140064</v>
          </cell>
          <cell r="AO111">
            <v>36864.436783689227</v>
          </cell>
          <cell r="AP111">
            <v>684.44423332126917</v>
          </cell>
          <cell r="AQ111">
            <v>55852.475177946675</v>
          </cell>
          <cell r="AR111">
            <v>25876.606074315358</v>
          </cell>
          <cell r="AS111">
            <v>15880.087224031849</v>
          </cell>
          <cell r="AT111">
            <v>30401.732175171914</v>
          </cell>
          <cell r="AU111">
            <v>35349.555947641449</v>
          </cell>
          <cell r="AV111">
            <v>5336.5321510435515</v>
          </cell>
          <cell r="AW111">
            <v>248258.51471830133</v>
          </cell>
          <cell r="AY111">
            <v>4622.0451803595124</v>
          </cell>
          <cell r="AZ111">
            <v>46236.306460369167</v>
          </cell>
          <cell r="BA111">
            <v>0</v>
          </cell>
          <cell r="BB111">
            <v>50858.351640728681</v>
          </cell>
          <cell r="BD111">
            <v>364958.53767040651</v>
          </cell>
          <cell r="BI111">
            <v>4590823.837133551</v>
          </cell>
          <cell r="BK111">
            <v>152213355144.00003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V112">
            <v>0</v>
          </cell>
          <cell r="Z112">
            <v>0</v>
          </cell>
          <cell r="AD112">
            <v>0</v>
          </cell>
          <cell r="AW112">
            <v>0</v>
          </cell>
          <cell r="BB112">
            <v>0</v>
          </cell>
          <cell r="BD112">
            <v>0</v>
          </cell>
          <cell r="BI112">
            <v>0</v>
          </cell>
          <cell r="BK112">
            <v>0</v>
          </cell>
        </row>
        <row r="120">
          <cell r="B120" t="str">
            <v>SARDEGNA</v>
          </cell>
          <cell r="D120">
            <v>1221.75</v>
          </cell>
          <cell r="F120">
            <v>1735844.8379373848</v>
          </cell>
          <cell r="G120">
            <v>0</v>
          </cell>
          <cell r="H120">
            <v>575860.86522065348</v>
          </cell>
          <cell r="I120">
            <v>93378.80171884592</v>
          </cell>
          <cell r="J120">
            <v>4228658710</v>
          </cell>
          <cell r="K120">
            <v>4170907181</v>
          </cell>
          <cell r="L120">
            <v>8409231875</v>
          </cell>
          <cell r="M120">
            <v>572919.02946593007</v>
          </cell>
          <cell r="N120">
            <v>58755.155651046996</v>
          </cell>
          <cell r="O120">
            <v>64426.878111997816</v>
          </cell>
          <cell r="P120">
            <v>0</v>
          </cell>
          <cell r="Q120">
            <v>0</v>
          </cell>
          <cell r="R120">
            <v>0</v>
          </cell>
          <cell r="T120">
            <v>1040468.5268399154</v>
          </cell>
          <cell r="U120">
            <v>2703.3057772321126</v>
          </cell>
          <cell r="V120">
            <v>4144357.4007230066</v>
          </cell>
          <cell r="X120">
            <v>458.41675192688081</v>
          </cell>
          <cell r="Y120">
            <v>60436.302025782687</v>
          </cell>
          <cell r="Z120">
            <v>60894.718777709568</v>
          </cell>
          <cell r="AB120">
            <v>4477.296569128981</v>
          </cell>
          <cell r="AC120">
            <v>3971.0767341927562</v>
          </cell>
          <cell r="AD120">
            <v>8448.3733033217377</v>
          </cell>
          <cell r="AF120">
            <v>1978.9375895232249</v>
          </cell>
          <cell r="AG120">
            <v>687.47152308846603</v>
          </cell>
          <cell r="AH120">
            <v>1113.8256599140577</v>
          </cell>
          <cell r="AI120">
            <v>-29.183002523702342</v>
          </cell>
          <cell r="AJ120">
            <v>3751.0517700020464</v>
          </cell>
          <cell r="AL120">
            <v>60210.934451947345</v>
          </cell>
          <cell r="AM120">
            <v>-25846.125844076119</v>
          </cell>
          <cell r="AN120">
            <v>34364.808607871222</v>
          </cell>
          <cell r="AO120">
            <v>57619.886569811068</v>
          </cell>
          <cell r="AP120">
            <v>691.76168064934177</v>
          </cell>
          <cell r="AQ120">
            <v>55132.819589386803</v>
          </cell>
          <cell r="AR120">
            <v>0</v>
          </cell>
          <cell r="AS120">
            <v>17177.22515517359</v>
          </cell>
          <cell r="AT120">
            <v>31752.375485983222</v>
          </cell>
          <cell r="AU120">
            <v>39323.105518041062</v>
          </cell>
          <cell r="AV120">
            <v>6834.6439533456105</v>
          </cell>
          <cell r="AW120">
            <v>242896.62656026191</v>
          </cell>
          <cell r="AY120">
            <v>36079.352158788621</v>
          </cell>
          <cell r="AZ120">
            <v>57414.861742036694</v>
          </cell>
          <cell r="BA120">
            <v>0</v>
          </cell>
          <cell r="BB120">
            <v>93494.213900825314</v>
          </cell>
          <cell r="BD120">
            <v>409484.98431212059</v>
          </cell>
          <cell r="BI120">
            <v>4553842.3850351274</v>
          </cell>
          <cell r="BK120">
            <v>66763883207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V121">
            <v>0</v>
          </cell>
          <cell r="Z121">
            <v>0</v>
          </cell>
          <cell r="AD121">
            <v>0</v>
          </cell>
          <cell r="AW121">
            <v>0</v>
          </cell>
          <cell r="BB121">
            <v>0</v>
          </cell>
          <cell r="BD121">
            <v>0</v>
          </cell>
          <cell r="BI121">
            <v>0</v>
          </cell>
          <cell r="BK121">
            <v>0</v>
          </cell>
        </row>
        <row r="129">
          <cell r="B129" t="str">
            <v>TOTALE DIREZIONI</v>
          </cell>
          <cell r="D129">
            <v>27415.333333333332</v>
          </cell>
          <cell r="F129">
            <v>1737679.644344406</v>
          </cell>
          <cell r="G129">
            <v>25.141040293752887</v>
          </cell>
          <cell r="H129">
            <v>633257.94425564772</v>
          </cell>
          <cell r="I129">
            <v>94613.241853707164</v>
          </cell>
          <cell r="J129">
            <v>97249976839</v>
          </cell>
          <cell r="K129">
            <v>95643329075</v>
          </cell>
          <cell r="L129">
            <v>192843693819</v>
          </cell>
          <cell r="M129">
            <v>586330.35623009026</v>
          </cell>
          <cell r="N129">
            <v>70737.005729761935</v>
          </cell>
          <cell r="O129">
            <v>66325.223503270681</v>
          </cell>
          <cell r="P129">
            <v>0</v>
          </cell>
          <cell r="Q129">
            <v>0</v>
          </cell>
          <cell r="R129">
            <v>0</v>
          </cell>
          <cell r="T129">
            <v>1037468.6456332224</v>
          </cell>
          <cell r="U129">
            <v>7177.4623021180369</v>
          </cell>
          <cell r="V129">
            <v>4233614.664892517</v>
          </cell>
          <cell r="X129">
            <v>97.01625610971962</v>
          </cell>
          <cell r="Y129">
            <v>44832.581894560222</v>
          </cell>
          <cell r="Z129">
            <v>44929.598150669939</v>
          </cell>
          <cell r="AB129">
            <v>5243.087004231209</v>
          </cell>
          <cell r="AC129">
            <v>2912.2530791771032</v>
          </cell>
          <cell r="AD129">
            <v>8155.3400834083122</v>
          </cell>
          <cell r="AF129">
            <v>540.92320295211925</v>
          </cell>
          <cell r="AG129">
            <v>1021.3945115871896</v>
          </cell>
          <cell r="AH129">
            <v>3022.7428415971599</v>
          </cell>
          <cell r="AI129">
            <v>33.533974296622333</v>
          </cell>
          <cell r="AJ129">
            <v>4618.5945304330908</v>
          </cell>
          <cell r="AL129">
            <v>59626.692030615472</v>
          </cell>
          <cell r="AM129">
            <v>-22463.089177589183</v>
          </cell>
          <cell r="AN129">
            <v>37163.602853026285</v>
          </cell>
          <cell r="AO129">
            <v>47583.873714223191</v>
          </cell>
          <cell r="AP129">
            <v>1436.1461317267708</v>
          </cell>
          <cell r="AQ129">
            <v>46481.603995939018</v>
          </cell>
          <cell r="AR129">
            <v>8583.5506346813218</v>
          </cell>
          <cell r="AS129">
            <v>20585.976603725412</v>
          </cell>
          <cell r="AT129">
            <v>27468.656946842399</v>
          </cell>
          <cell r="AU129">
            <v>29847.261122121443</v>
          </cell>
          <cell r="AV129">
            <v>6375.8548379252488</v>
          </cell>
          <cell r="AW129">
            <v>225526.52684021113</v>
          </cell>
          <cell r="AY129">
            <v>57160.540442696307</v>
          </cell>
          <cell r="AZ129">
            <v>34988.470247793208</v>
          </cell>
          <cell r="BA129">
            <v>364.98552817158281</v>
          </cell>
          <cell r="BB129">
            <v>92513.996218661108</v>
          </cell>
          <cell r="BD129">
            <v>375744.05582338362</v>
          </cell>
          <cell r="BI129">
            <v>4609358.7207159009</v>
          </cell>
          <cell r="BK129">
            <v>1516405269376</v>
          </cell>
        </row>
        <row r="130"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V130">
            <v>0</v>
          </cell>
          <cell r="Z130">
            <v>0</v>
          </cell>
          <cell r="AD130">
            <v>0</v>
          </cell>
          <cell r="AW130">
            <v>0</v>
          </cell>
          <cell r="BB130">
            <v>0</v>
          </cell>
          <cell r="BD130">
            <v>0</v>
          </cell>
          <cell r="BI130">
            <v>0</v>
          </cell>
          <cell r="BK130">
            <v>0</v>
          </cell>
        </row>
        <row r="131">
          <cell r="B131" t="str">
            <v>UNITA' CENTRALI</v>
          </cell>
          <cell r="D131">
            <v>284.33333333333331</v>
          </cell>
          <cell r="F131">
            <v>1923419.8206330598</v>
          </cell>
          <cell r="G131">
            <v>0</v>
          </cell>
          <cell r="H131">
            <v>521107.57532239158</v>
          </cell>
          <cell r="I131">
            <v>100117.07678780775</v>
          </cell>
          <cell r="J131">
            <v>1127599067</v>
          </cell>
          <cell r="K131">
            <v>1062127292</v>
          </cell>
          <cell r="L131">
            <v>2173183641</v>
          </cell>
          <cell r="M131">
            <v>641772.08645955462</v>
          </cell>
          <cell r="N131">
            <v>29696.652696365771</v>
          </cell>
          <cell r="O131">
            <v>74958.002051582647</v>
          </cell>
          <cell r="P131">
            <v>0</v>
          </cell>
          <cell r="Q131">
            <v>0</v>
          </cell>
          <cell r="R131">
            <v>0</v>
          </cell>
          <cell r="T131">
            <v>1047428.7230363424</v>
          </cell>
          <cell r="U131">
            <v>15678.965416178196</v>
          </cell>
          <cell r="V131">
            <v>4354178.9024032829</v>
          </cell>
          <cell r="X131">
            <v>63.745603751465417</v>
          </cell>
          <cell r="Y131">
            <v>171026.44753810082</v>
          </cell>
          <cell r="Z131">
            <v>171090.1931418523</v>
          </cell>
          <cell r="AB131">
            <v>40177.132766705749</v>
          </cell>
          <cell r="AC131">
            <v>8.4428487690504106</v>
          </cell>
          <cell r="AD131">
            <v>40185.575615474801</v>
          </cell>
          <cell r="AF131">
            <v>15953.605216881595</v>
          </cell>
          <cell r="AG131">
            <v>2.9548651817116061</v>
          </cell>
          <cell r="AH131">
            <v>107.18815943728021</v>
          </cell>
          <cell r="AI131">
            <v>-25.402403282532241</v>
          </cell>
          <cell r="AJ131">
            <v>16038.345838218054</v>
          </cell>
          <cell r="AL131">
            <v>6193.517878077374</v>
          </cell>
          <cell r="AM131">
            <v>-4941.2875146541619</v>
          </cell>
          <cell r="AN131">
            <v>1252.2303634232121</v>
          </cell>
          <cell r="AO131">
            <v>5687.7236225087936</v>
          </cell>
          <cell r="AP131">
            <v>285.8950762016413</v>
          </cell>
          <cell r="AQ131">
            <v>93052.873974208676</v>
          </cell>
          <cell r="AR131">
            <v>0</v>
          </cell>
          <cell r="AS131">
            <v>2985.6743845252054</v>
          </cell>
          <cell r="AT131">
            <v>10871.997069167644</v>
          </cell>
          <cell r="AU131">
            <v>88481.654747948414</v>
          </cell>
          <cell r="AV131">
            <v>787.65709261430243</v>
          </cell>
          <cell r="AW131">
            <v>203405.7063305979</v>
          </cell>
          <cell r="AY131">
            <v>35466.490621336459</v>
          </cell>
          <cell r="AZ131">
            <v>115042.57121922627</v>
          </cell>
          <cell r="BA131">
            <v>0</v>
          </cell>
          <cell r="BB131">
            <v>150509.06184056273</v>
          </cell>
          <cell r="BD131">
            <v>581228.88276670582</v>
          </cell>
          <cell r="BI131">
            <v>4935407.7851699889</v>
          </cell>
          <cell r="BK131">
            <v>16839611363</v>
          </cell>
        </row>
        <row r="132"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V132">
            <v>0</v>
          </cell>
          <cell r="Z132">
            <v>0</v>
          </cell>
          <cell r="AD132">
            <v>0</v>
          </cell>
          <cell r="AW132">
            <v>0</v>
          </cell>
          <cell r="BB132">
            <v>0</v>
          </cell>
          <cell r="BD132">
            <v>0</v>
          </cell>
          <cell r="BI132">
            <v>0</v>
          </cell>
        </row>
        <row r="133">
          <cell r="B133" t="str">
            <v>Tot. DIV. DISTRIBUZIONE</v>
          </cell>
          <cell r="D133">
            <v>27699.666666666668</v>
          </cell>
          <cell r="F133">
            <v>1739586.2421419029</v>
          </cell>
          <cell r="G133">
            <v>24.882970914210759</v>
          </cell>
          <cell r="H133">
            <v>632106.7358812982</v>
          </cell>
          <cell r="I133">
            <v>94669.737975186232</v>
          </cell>
          <cell r="J133">
            <v>98377575906</v>
          </cell>
          <cell r="K133">
            <v>96705456367</v>
          </cell>
          <cell r="L133">
            <v>195016877460</v>
          </cell>
          <cell r="M133">
            <v>586899.45809516357</v>
          </cell>
          <cell r="N133">
            <v>70315.732054537351</v>
          </cell>
          <cell r="O133">
            <v>66413.837807915857</v>
          </cell>
          <cell r="P133">
            <v>0</v>
          </cell>
          <cell r="Q133">
            <v>0</v>
          </cell>
          <cell r="R133">
            <v>0</v>
          </cell>
          <cell r="T133">
            <v>1037570.884481161</v>
          </cell>
          <cell r="U133">
            <v>7264.7290821790875</v>
          </cell>
          <cell r="V133">
            <v>4234852.2404902587</v>
          </cell>
          <cell r="X133">
            <v>96.674737361460416</v>
          </cell>
          <cell r="Y133">
            <v>46127.944863957448</v>
          </cell>
          <cell r="Z133">
            <v>46224.619601318911</v>
          </cell>
          <cell r="AB133">
            <v>5601.6802608936323</v>
          </cell>
          <cell r="AC133">
            <v>2882.4458597576386</v>
          </cell>
          <cell r="AD133">
            <v>8484.1261206512718</v>
          </cell>
          <cell r="AF133">
            <v>699.13230002767784</v>
          </cell>
          <cell r="AG133">
            <v>1010.940366310064</v>
          </cell>
          <cell r="AH133">
            <v>2992.8150669683146</v>
          </cell>
          <cell r="AI133">
            <v>32.929000348981333</v>
          </cell>
          <cell r="AJ133">
            <v>4735.8167336550378</v>
          </cell>
          <cell r="AL133">
            <v>59078.207722114588</v>
          </cell>
          <cell r="AM133">
            <v>-22283.230252469944</v>
          </cell>
          <cell r="AN133">
            <v>36794.97746964464</v>
          </cell>
          <cell r="AO133">
            <v>47153.815397898885</v>
          </cell>
          <cell r="AP133">
            <v>1424.3389601559584</v>
          </cell>
          <cell r="AQ133">
            <v>46959.651785821727</v>
          </cell>
          <cell r="AR133">
            <v>8495.4416479139345</v>
          </cell>
          <cell r="AS133">
            <v>20405.311881009398</v>
          </cell>
          <cell r="AT133">
            <v>27298.294477069521</v>
          </cell>
          <cell r="AU133">
            <v>30449.135245309812</v>
          </cell>
          <cell r="AV133">
            <v>6318.4927435949894</v>
          </cell>
          <cell r="AW133">
            <v>225299.45960841887</v>
          </cell>
          <cell r="AY133">
            <v>56937.853954319544</v>
          </cell>
          <cell r="AZ133">
            <v>35810.214770935869</v>
          </cell>
          <cell r="BA133">
            <v>361.23900107101167</v>
          </cell>
          <cell r="BB133">
            <v>93109.307726326413</v>
          </cell>
          <cell r="BD133">
            <v>377853.32979037048</v>
          </cell>
          <cell r="BI133">
            <v>4612705.5702806292</v>
          </cell>
          <cell r="BK133">
            <v>1533244880739.0002</v>
          </cell>
        </row>
        <row r="134">
          <cell r="P134">
            <v>0</v>
          </cell>
        </row>
        <row r="135">
          <cell r="B135" t="str">
            <v>(1) Sono compresi i ratei della 13° e 14° mensilità</v>
          </cell>
        </row>
        <row r="136">
          <cell r="D136" t="str">
            <v>DIP_P</v>
          </cell>
          <cell r="F136" t="str">
            <v>I_0111</v>
          </cell>
          <cell r="G136" t="str">
            <v>I_0114</v>
          </cell>
          <cell r="H136" t="str">
            <v>I_1103</v>
          </cell>
          <cell r="I136" t="str">
            <v>I_1104</v>
          </cell>
          <cell r="J136" t="str">
            <v>I_5021</v>
          </cell>
          <cell r="K136" t="str">
            <v>I_5022</v>
          </cell>
          <cell r="L136" t="str">
            <v>I_7110</v>
          </cell>
          <cell r="N136" t="str">
            <v>I_1105</v>
          </cell>
          <cell r="O136" t="str">
            <v>I_5191</v>
          </cell>
          <cell r="P136" t="str">
            <v>I_1106</v>
          </cell>
          <cell r="Q136" t="str">
            <v>I_5192</v>
          </cell>
          <cell r="R136" t="str">
            <v>I_0143</v>
          </cell>
          <cell r="S136" t="str">
            <v>I_1107</v>
          </cell>
          <cell r="T136" t="str">
            <v>I_0250</v>
          </cell>
          <cell r="U136" t="str">
            <v>I_1119</v>
          </cell>
          <cell r="X136" t="str">
            <v>I_1108</v>
          </cell>
          <cell r="Y136" t="str">
            <v>I_9013</v>
          </cell>
          <cell r="AB136" t="str">
            <v>I_2450</v>
          </cell>
          <cell r="AC136" t="str">
            <v>I_2455</v>
          </cell>
          <cell r="AF136" t="str">
            <v>I_2320</v>
          </cell>
          <cell r="AG136" t="str">
            <v>I_2400</v>
          </cell>
          <cell r="AH136" t="str">
            <v>I_2510</v>
          </cell>
          <cell r="AI136" t="str">
            <v>I_1109</v>
          </cell>
          <cell r="AL136" t="str">
            <v>I_1110</v>
          </cell>
          <cell r="AM136" t="str">
            <v>I_1111</v>
          </cell>
          <cell r="AO136" t="str">
            <v>I_1112</v>
          </cell>
          <cell r="AP136" t="str">
            <v>I_4200</v>
          </cell>
          <cell r="AQ136" t="str">
            <v>I_1113</v>
          </cell>
          <cell r="AR136" t="str">
            <v>I_5161</v>
          </cell>
          <cell r="AS136" t="str">
            <v>I_0611</v>
          </cell>
          <cell r="AT136" t="str">
            <v>I_1114</v>
          </cell>
          <cell r="AU136" t="str">
            <v>I_1115</v>
          </cell>
          <cell r="AV136" t="str">
            <v>I_1116</v>
          </cell>
          <cell r="AY136" t="str">
            <v>I_1117</v>
          </cell>
          <cell r="AZ136" t="str">
            <v>I_1120</v>
          </cell>
          <cell r="BA136" t="str">
            <v>I_1118</v>
          </cell>
        </row>
        <row r="139"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V139">
            <v>0</v>
          </cell>
          <cell r="Z139">
            <v>0</v>
          </cell>
          <cell r="AD139">
            <v>0</v>
          </cell>
          <cell r="AW139">
            <v>0</v>
          </cell>
          <cell r="BB139">
            <v>0</v>
          </cell>
          <cell r="BD139">
            <v>0</v>
          </cell>
          <cell r="BI139">
            <v>0</v>
          </cell>
        </row>
        <row r="140">
          <cell r="B140" t="str">
            <v>Tot. DIV. DISTRIBUZIONE</v>
          </cell>
          <cell r="D140">
            <v>177.75</v>
          </cell>
          <cell r="F140">
            <v>1505198.1809657759</v>
          </cell>
          <cell r="G140">
            <v>0</v>
          </cell>
          <cell r="H140">
            <v>0</v>
          </cell>
          <cell r="I140">
            <v>31102.309892170651</v>
          </cell>
          <cell r="J140">
            <v>444773740</v>
          </cell>
          <cell r="K140">
            <v>469877977</v>
          </cell>
          <cell r="L140">
            <v>915433697</v>
          </cell>
          <cell r="M140">
            <v>428809.99390529771</v>
          </cell>
          <cell r="N140">
            <v>0</v>
          </cell>
          <cell r="O140">
            <v>21991.131739334269</v>
          </cell>
          <cell r="Q140">
            <v>0</v>
          </cell>
          <cell r="R140">
            <v>0</v>
          </cell>
          <cell r="T140">
            <v>1015804.6601031412</v>
          </cell>
          <cell r="U140">
            <v>6554.3263009845286</v>
          </cell>
          <cell r="V140">
            <v>3009460.6029067044</v>
          </cell>
          <cell r="X140">
            <v>0</v>
          </cell>
          <cell r="Y140">
            <v>13665.245663384903</v>
          </cell>
          <cell r="Z140">
            <v>13665.245663384903</v>
          </cell>
          <cell r="AB140">
            <v>28613.312705110173</v>
          </cell>
          <cell r="AC140">
            <v>0</v>
          </cell>
          <cell r="AD140">
            <v>28613.312705110173</v>
          </cell>
          <cell r="AF140">
            <v>1349.3844350679794</v>
          </cell>
          <cell r="AG140">
            <v>0</v>
          </cell>
          <cell r="AH140">
            <v>28.090014064697609</v>
          </cell>
          <cell r="AI140">
            <v>0</v>
          </cell>
          <cell r="AJ140">
            <v>1377.4744491326771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4994.2334739803091</v>
          </cell>
          <cell r="AT140">
            <v>0</v>
          </cell>
          <cell r="AU140">
            <v>0</v>
          </cell>
          <cell r="AV140">
            <v>2375.8054383497424</v>
          </cell>
          <cell r="AW140">
            <v>7370.038912330052</v>
          </cell>
          <cell r="AY140">
            <v>57890.29864041257</v>
          </cell>
          <cell r="AZ140">
            <v>13902.016408813875</v>
          </cell>
          <cell r="BA140">
            <v>0</v>
          </cell>
          <cell r="BB140">
            <v>71792.315049226439</v>
          </cell>
          <cell r="BD140">
            <v>122818.38677918425</v>
          </cell>
          <cell r="BI140">
            <v>3132278.9896858889</v>
          </cell>
          <cell r="BK140">
            <v>6681151085.000001</v>
          </cell>
        </row>
        <row r="143">
          <cell r="D143">
            <v>12</v>
          </cell>
        </row>
      </sheetData>
      <sheetData sheetId="36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</row>
        <row r="2">
          <cell r="P2" t="str">
            <v>NO</v>
          </cell>
        </row>
        <row r="3">
          <cell r="D3" t="str">
            <v>ANNO CORRENTE ------&gt;</v>
          </cell>
          <cell r="G3">
            <v>1998</v>
          </cell>
          <cell r="I3" t="str">
            <v>ANNO PRECEDENTE --&gt;</v>
          </cell>
          <cell r="J3">
            <v>1997</v>
          </cell>
        </row>
        <row r="5">
          <cell r="B5" t="str">
            <v xml:space="preserve"> </v>
          </cell>
        </row>
        <row r="6">
          <cell r="V6" t="str">
            <v>OPERAI</v>
          </cell>
        </row>
        <row r="7">
          <cell r="V7" t="str">
            <v>RETRIBUZIONE E COMPENSI VARIABILI CORRISPOSTI NELL'ANNO 1997</v>
          </cell>
        </row>
        <row r="8">
          <cell r="V8" t="str">
            <v>Valori medi mensili</v>
          </cell>
        </row>
        <row r="10">
          <cell r="B10" t="str">
            <v xml:space="preserve"> </v>
          </cell>
          <cell r="V10" t="str">
            <v xml:space="preserve">   VALORI ESPRESSI IN L/000 (*)</v>
          </cell>
        </row>
        <row r="11">
          <cell r="X11" t="str">
            <v>Costi Variabili</v>
          </cell>
          <cell r="BI11" t="str">
            <v>Retrib.</v>
          </cell>
        </row>
        <row r="12">
          <cell r="O12">
            <v>659283.84572264226</v>
          </cell>
          <cell r="P12">
            <v>0</v>
          </cell>
          <cell r="X12" t="str">
            <v>Straordinario</v>
          </cell>
          <cell r="AB12" t="str">
            <v>Ore Viaggio</v>
          </cell>
          <cell r="AF12" t="str">
            <v>Maggiorazioni conn. straordinario</v>
          </cell>
          <cell r="AN12" t="str">
            <v>Indennità</v>
          </cell>
          <cell r="AY12" t="str">
            <v>Rimborsi spese</v>
          </cell>
          <cell r="BD12" t="str">
            <v>Totale</v>
          </cell>
          <cell r="BI12" t="str">
            <v>&amp;</v>
          </cell>
        </row>
        <row r="13">
          <cell r="B13" t="str">
            <v xml:space="preserve"> </v>
          </cell>
          <cell r="N13" t="str">
            <v>Quote</v>
          </cell>
          <cell r="P13" t="str">
            <v>Incentiv.</v>
          </cell>
          <cell r="V13" t="str">
            <v>(1)</v>
          </cell>
          <cell r="AH13" t="str">
            <v>Magg.</v>
          </cell>
          <cell r="BI13" t="str">
            <v>Comp.</v>
          </cell>
          <cell r="BK13" t="str">
            <v>TOTALE</v>
          </cell>
        </row>
        <row r="14">
          <cell r="B14" t="str">
            <v xml:space="preserve"> </v>
          </cell>
          <cell r="D14" t="str">
            <v>Forza</v>
          </cell>
          <cell r="F14" t="str">
            <v>Minimo</v>
          </cell>
          <cell r="G14" t="str">
            <v>Livello</v>
          </cell>
          <cell r="H14" t="str">
            <v>Suppl. Min.</v>
          </cell>
          <cell r="I14" t="str">
            <v>Altri elem.</v>
          </cell>
          <cell r="J14" t="str">
            <v>13° mens.</v>
          </cell>
          <cell r="K14" t="str">
            <v>14° mens.</v>
          </cell>
          <cell r="L14" t="str">
            <v>Ratei</v>
          </cell>
          <cell r="M14" t="str">
            <v>13° mens.</v>
          </cell>
          <cell r="N14" t="str">
            <v>retr.</v>
          </cell>
          <cell r="O14" t="str">
            <v>Premio</v>
          </cell>
          <cell r="P14" t="str">
            <v>Unità /</v>
          </cell>
          <cell r="Q14" t="str">
            <v xml:space="preserve">Gratifica </v>
          </cell>
          <cell r="R14" t="str">
            <v>Emolumento</v>
          </cell>
          <cell r="S14" t="str">
            <v xml:space="preserve">Altre </v>
          </cell>
          <cell r="T14" t="str">
            <v>Indennità</v>
          </cell>
          <cell r="U14" t="str">
            <v>Trattenute</v>
          </cell>
          <cell r="V14" t="str">
            <v>Retribuzione</v>
          </cell>
          <cell r="X14" t="str">
            <v xml:space="preserve">Comp. </v>
          </cell>
          <cell r="Y14" t="str">
            <v>Prest.</v>
          </cell>
          <cell r="Z14" t="str">
            <v>Totale</v>
          </cell>
          <cell r="AB14" t="str">
            <v>Ore</v>
          </cell>
          <cell r="AC14" t="str">
            <v>Ore</v>
          </cell>
          <cell r="AD14" t="str">
            <v>Totale</v>
          </cell>
          <cell r="AF14" t="str">
            <v>Str.</v>
          </cell>
          <cell r="AG14" t="str">
            <v>Integr.</v>
          </cell>
          <cell r="AH14" t="str">
            <v>Prest.</v>
          </cell>
          <cell r="AI14" t="str">
            <v>Altre</v>
          </cell>
          <cell r="AJ14" t="str">
            <v>Totale</v>
          </cell>
          <cell r="AL14" t="str">
            <v>Turno</v>
          </cell>
          <cell r="AM14" t="str">
            <v>Turno</v>
          </cell>
          <cell r="AN14" t="str">
            <v>Turno</v>
          </cell>
          <cell r="AO14" t="str">
            <v>Reper.</v>
          </cell>
          <cell r="AP14" t="str">
            <v>Mans.</v>
          </cell>
          <cell r="AQ14" t="str">
            <v>Trasferim.</v>
          </cell>
          <cell r="AR14" t="str">
            <v>Comp.</v>
          </cell>
          <cell r="AS14" t="str">
            <v>Guida</v>
          </cell>
          <cell r="AT14" t="str">
            <v>Altre</v>
          </cell>
          <cell r="AU14" t="str">
            <v>Indenn.</v>
          </cell>
          <cell r="AV14" t="str">
            <v>Altre</v>
          </cell>
          <cell r="AW14" t="str">
            <v>Totale</v>
          </cell>
          <cell r="AY14" t="str">
            <v>Rimb.</v>
          </cell>
          <cell r="AZ14" t="str">
            <v>Rimb.</v>
          </cell>
          <cell r="BA14" t="str">
            <v>Altri</v>
          </cell>
          <cell r="BB14" t="str">
            <v>Totale</v>
          </cell>
          <cell r="BI14" t="str">
            <v>Var.</v>
          </cell>
          <cell r="BK14" t="str">
            <v>PROGR.</v>
          </cell>
        </row>
        <row r="15">
          <cell r="B15" t="str">
            <v xml:space="preserve">UNITA' </v>
          </cell>
          <cell r="D15" t="str">
            <v>media</v>
          </cell>
          <cell r="G15" t="str">
            <v>di</v>
          </cell>
          <cell r="H15" t="str">
            <v>Aum. Bien.</v>
          </cell>
          <cell r="I15" t="str">
            <v>base</v>
          </cell>
          <cell r="L15" t="str">
            <v>teorici</v>
          </cell>
          <cell r="M15" t="str">
            <v>14° mens.</v>
          </cell>
          <cell r="N15" t="str">
            <v>ad.</v>
          </cell>
          <cell r="O15" t="str">
            <v>Risultato</v>
          </cell>
          <cell r="P15" t="str">
            <v>Collettiva /</v>
          </cell>
          <cell r="Q15" t="str">
            <v>una</v>
          </cell>
          <cell r="R15" t="str">
            <v>Individ.</v>
          </cell>
          <cell r="S15" t="str">
            <v>Quote Retr.</v>
          </cell>
          <cell r="T15" t="str">
            <v>Conting.</v>
          </cell>
          <cell r="U15" t="str">
            <v>Rimborsi</v>
          </cell>
          <cell r="V15" t="str">
            <v>Contingenza</v>
          </cell>
          <cell r="X15" t="str">
            <v>Forfait</v>
          </cell>
          <cell r="Y15" t="str">
            <v>Straord.</v>
          </cell>
          <cell r="AB15" t="str">
            <v>Viaggio</v>
          </cell>
          <cell r="AC15" t="str">
            <v>Viaggio</v>
          </cell>
          <cell r="AF15" t="str">
            <v>C.3</v>
          </cell>
          <cell r="AG15" t="str">
            <v>Prest.</v>
          </cell>
          <cell r="AH15" t="str">
            <v xml:space="preserve">in R.S. </v>
          </cell>
          <cell r="AI15" t="str">
            <v>Mag.</v>
          </cell>
          <cell r="AM15" t="str">
            <v>ad</v>
          </cell>
          <cell r="AP15" t="str">
            <v>Sup.</v>
          </cell>
          <cell r="AR15" t="str">
            <v>Letture</v>
          </cell>
          <cell r="AS15" t="str">
            <v>Mezzi</v>
          </cell>
          <cell r="AT15" t="str">
            <v>Turno</v>
          </cell>
          <cell r="AU15" t="str">
            <v>Ad</v>
          </cell>
          <cell r="AV15" t="str">
            <v>Indenn.</v>
          </cell>
          <cell r="AY15" t="str">
            <v>Forfait</v>
          </cell>
          <cell r="AZ15" t="str">
            <v>KM</v>
          </cell>
          <cell r="BA15" t="str">
            <v>Rimb.</v>
          </cell>
          <cell r="BK15" t="str">
            <v>L/Milioni</v>
          </cell>
        </row>
        <row r="16">
          <cell r="B16" t="str">
            <v>OPERATIVA</v>
          </cell>
          <cell r="D16" t="str">
            <v>periodo</v>
          </cell>
          <cell r="G16" t="str">
            <v>Funzione</v>
          </cell>
          <cell r="L16" t="str">
            <v>13° - 14°</v>
          </cell>
          <cell r="N16" t="str">
            <v>Personam</v>
          </cell>
          <cell r="O16" t="str">
            <v>Aziendale</v>
          </cell>
          <cell r="P16" t="str">
            <v>Individ.</v>
          </cell>
          <cell r="Q16" t="str">
            <v>Tantum</v>
          </cell>
          <cell r="R16" t="str">
            <v>Quadri</v>
          </cell>
          <cell r="S16" t="str">
            <v>Una Tantum</v>
          </cell>
          <cell r="V16" t="str">
            <v>Trattenute</v>
          </cell>
          <cell r="AC16" t="str">
            <v>Reperib.</v>
          </cell>
          <cell r="AF16" t="str">
            <v>oltre</v>
          </cell>
          <cell r="AG16" t="str">
            <v>&lt;3H</v>
          </cell>
          <cell r="AH16" t="str">
            <v>con</v>
          </cell>
          <cell r="AM16" t="str">
            <v>Personam</v>
          </cell>
          <cell r="AT16" t="str">
            <v>Ad</v>
          </cell>
          <cell r="AU16" t="str">
            <v>Pers.</v>
          </cell>
          <cell r="BD16" t="str">
            <v>B</v>
          </cell>
        </row>
        <row r="17">
          <cell r="V17" t="str">
            <v>Rimborsi</v>
          </cell>
          <cell r="AF17" t="str">
            <v>plaf.</v>
          </cell>
          <cell r="AH17" t="str">
            <v>R.C.</v>
          </cell>
          <cell r="AT17" t="str">
            <v>Pers.</v>
          </cell>
          <cell r="BI17" t="str">
            <v>A+B</v>
          </cell>
        </row>
        <row r="31">
          <cell r="B31" t="str">
            <v>PIEMONTE - V. AOSTA</v>
          </cell>
          <cell r="D31">
            <v>2026.25</v>
          </cell>
          <cell r="F31">
            <v>1458828.0529714169</v>
          </cell>
          <cell r="G31">
            <v>0</v>
          </cell>
          <cell r="H31">
            <v>533724.36372609495</v>
          </cell>
          <cell r="I31">
            <v>83954.751840427722</v>
          </cell>
          <cell r="J31">
            <v>6325550250</v>
          </cell>
          <cell r="K31">
            <v>6246392843</v>
          </cell>
          <cell r="L31">
            <v>12591701259</v>
          </cell>
          <cell r="M31">
            <v>517044.74986633763</v>
          </cell>
          <cell r="N31">
            <v>69290.516553567752</v>
          </cell>
          <cell r="O31">
            <v>55358.633189389264</v>
          </cell>
          <cell r="P31">
            <v>0</v>
          </cell>
          <cell r="Q31">
            <v>0</v>
          </cell>
          <cell r="R31">
            <v>0</v>
          </cell>
          <cell r="T31">
            <v>1028007.948097882</v>
          </cell>
          <cell r="U31">
            <v>-2780.5465350606623</v>
          </cell>
          <cell r="V31">
            <v>3743428.4697100557</v>
          </cell>
          <cell r="X31">
            <v>0</v>
          </cell>
          <cell r="Y31">
            <v>121013.13399136336</v>
          </cell>
          <cell r="Z31">
            <v>121013.13399136336</v>
          </cell>
          <cell r="AB31">
            <v>751.79029405716631</v>
          </cell>
          <cell r="AC31">
            <v>25379.984824182604</v>
          </cell>
          <cell r="AD31">
            <v>26131.77511823977</v>
          </cell>
          <cell r="AF31">
            <v>143.63796010692988</v>
          </cell>
          <cell r="AG31">
            <v>7307.9658235656998</v>
          </cell>
          <cell r="AH31">
            <v>7973.7856878470084</v>
          </cell>
          <cell r="AI31">
            <v>209.60164507505655</v>
          </cell>
          <cell r="AJ31">
            <v>15634.991116594694</v>
          </cell>
          <cell r="AL31">
            <v>15593.206086777709</v>
          </cell>
          <cell r="AM31">
            <v>-6353.1053259304954</v>
          </cell>
          <cell r="AN31">
            <v>9240.1007608472137</v>
          </cell>
          <cell r="AO31">
            <v>201189.19654534239</v>
          </cell>
          <cell r="AP31">
            <v>1989.657947768867</v>
          </cell>
          <cell r="AQ31">
            <v>38316.777873740495</v>
          </cell>
          <cell r="AR31">
            <v>0</v>
          </cell>
          <cell r="AS31">
            <v>49248.615957228045</v>
          </cell>
          <cell r="AT31">
            <v>13473.82673246967</v>
          </cell>
          <cell r="AU31">
            <v>1602.5961752004935</v>
          </cell>
          <cell r="AV31">
            <v>4847.8169442730832</v>
          </cell>
          <cell r="AW31">
            <v>319908.58893687022</v>
          </cell>
          <cell r="AY31">
            <v>251069.4714785112</v>
          </cell>
          <cell r="AZ31">
            <v>14545.80115155254</v>
          </cell>
          <cell r="BA31">
            <v>0</v>
          </cell>
          <cell r="BB31">
            <v>265615.27263006376</v>
          </cell>
          <cell r="BD31">
            <v>748303.76179313171</v>
          </cell>
          <cell r="BI31">
            <v>4491732.2315031877</v>
          </cell>
          <cell r="BK31">
            <v>109216469209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  <cell r="V32">
            <v>0</v>
          </cell>
          <cell r="Z32">
            <v>0</v>
          </cell>
          <cell r="AD32">
            <v>0</v>
          </cell>
          <cell r="AW32">
            <v>0</v>
          </cell>
          <cell r="BB32">
            <v>0</v>
          </cell>
          <cell r="BD32">
            <v>0</v>
          </cell>
          <cell r="BI32">
            <v>0</v>
          </cell>
          <cell r="BK32">
            <v>0</v>
          </cell>
        </row>
        <row r="34">
          <cell r="B34" t="str">
            <v>LIGURIA</v>
          </cell>
          <cell r="D34">
            <v>812.5</v>
          </cell>
          <cell r="F34">
            <v>1461478.0205128207</v>
          </cell>
          <cell r="G34">
            <v>0</v>
          </cell>
          <cell r="H34">
            <v>553763.26225641021</v>
          </cell>
          <cell r="I34">
            <v>83959.245641025642</v>
          </cell>
          <cell r="J34">
            <v>2552862045</v>
          </cell>
          <cell r="K34">
            <v>2527707975</v>
          </cell>
          <cell r="L34">
            <v>5090124327</v>
          </cell>
          <cell r="M34">
            <v>521084.1046153846</v>
          </cell>
          <cell r="N34">
            <v>74967.271487179489</v>
          </cell>
          <cell r="O34">
            <v>57251.557743589743</v>
          </cell>
          <cell r="P34">
            <v>0</v>
          </cell>
          <cell r="Q34">
            <v>0</v>
          </cell>
          <cell r="R34">
            <v>0</v>
          </cell>
          <cell r="T34">
            <v>1028622.1014358974</v>
          </cell>
          <cell r="U34">
            <v>-6178.6149743589749</v>
          </cell>
          <cell r="V34">
            <v>3774946.948717949</v>
          </cell>
          <cell r="X34">
            <v>0</v>
          </cell>
          <cell r="Y34">
            <v>121156.30533333332</v>
          </cell>
          <cell r="Z34">
            <v>121156.30533333332</v>
          </cell>
          <cell r="AB34">
            <v>5852.241641025641</v>
          </cell>
          <cell r="AC34">
            <v>24039.673743589745</v>
          </cell>
          <cell r="AD34">
            <v>29891.915384615386</v>
          </cell>
          <cell r="AF34">
            <v>0</v>
          </cell>
          <cell r="AG34">
            <v>7564.808512820513</v>
          </cell>
          <cell r="AH34">
            <v>7001.8391794871795</v>
          </cell>
          <cell r="AI34">
            <v>156.37641025641025</v>
          </cell>
          <cell r="AJ34">
            <v>14723.024102564103</v>
          </cell>
          <cell r="AL34">
            <v>29759.708307692308</v>
          </cell>
          <cell r="AM34">
            <v>-7814.5864615384617</v>
          </cell>
          <cell r="AN34">
            <v>21945.121846153845</v>
          </cell>
          <cell r="AO34">
            <v>168661.51733333335</v>
          </cell>
          <cell r="AP34">
            <v>1386.6869743589746</v>
          </cell>
          <cell r="AQ34">
            <v>27849.66441025641</v>
          </cell>
          <cell r="AR34">
            <v>0</v>
          </cell>
          <cell r="AS34">
            <v>48421.476923076923</v>
          </cell>
          <cell r="AT34">
            <v>13292.377948717949</v>
          </cell>
          <cell r="AU34">
            <v>447.92974358974362</v>
          </cell>
          <cell r="AV34">
            <v>4485.3058461538458</v>
          </cell>
          <cell r="AW34">
            <v>286490.08102564106</v>
          </cell>
          <cell r="AY34">
            <v>167552.69128205127</v>
          </cell>
          <cell r="AZ34">
            <v>11461.697948717949</v>
          </cell>
          <cell r="BA34">
            <v>0</v>
          </cell>
          <cell r="BB34">
            <v>179014.38923076921</v>
          </cell>
          <cell r="BD34">
            <v>631275.71507692302</v>
          </cell>
          <cell r="BI34">
            <v>4406222.6637948724</v>
          </cell>
          <cell r="BK34">
            <v>42960670972.000008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V35">
            <v>0</v>
          </cell>
          <cell r="Z35">
            <v>0</v>
          </cell>
          <cell r="AD35">
            <v>0</v>
          </cell>
          <cell r="AW35">
            <v>0</v>
          </cell>
          <cell r="BB35">
            <v>0</v>
          </cell>
          <cell r="BD35">
            <v>0</v>
          </cell>
          <cell r="BI35">
            <v>0</v>
          </cell>
          <cell r="BK35">
            <v>0</v>
          </cell>
        </row>
        <row r="45">
          <cell r="B45" t="str">
            <v>LOMBARDIA</v>
          </cell>
          <cell r="D45">
            <v>2595.9166666666665</v>
          </cell>
          <cell r="F45">
            <v>1451801.8149016083</v>
          </cell>
          <cell r="G45">
            <v>0</v>
          </cell>
          <cell r="H45">
            <v>540178.7725594684</v>
          </cell>
          <cell r="I45">
            <v>87006.228981413122</v>
          </cell>
          <cell r="J45">
            <v>8081325312</v>
          </cell>
          <cell r="K45">
            <v>8011110165</v>
          </cell>
          <cell r="L45">
            <v>16135619818</v>
          </cell>
          <cell r="M45">
            <v>516594.50666110241</v>
          </cell>
          <cell r="N45">
            <v>67213.267054027165</v>
          </cell>
          <cell r="O45">
            <v>56188.613559757308</v>
          </cell>
          <cell r="P45">
            <v>0</v>
          </cell>
          <cell r="Q45">
            <v>0</v>
          </cell>
          <cell r="R45">
            <v>0</v>
          </cell>
          <cell r="T45">
            <v>1028234.8456229335</v>
          </cell>
          <cell r="U45">
            <v>-3993.0911688228307</v>
          </cell>
          <cell r="V45">
            <v>3743224.9581714873</v>
          </cell>
          <cell r="X45">
            <v>0</v>
          </cell>
          <cell r="Y45">
            <v>109503.48149337101</v>
          </cell>
          <cell r="Z45">
            <v>109503.48149337101</v>
          </cell>
          <cell r="AB45">
            <v>1922.4963564572565</v>
          </cell>
          <cell r="AC45">
            <v>37467.063336650514</v>
          </cell>
          <cell r="AD45">
            <v>39389.559693107767</v>
          </cell>
          <cell r="AF45">
            <v>1.8224776090655197</v>
          </cell>
          <cell r="AG45">
            <v>10773.902378735836</v>
          </cell>
          <cell r="AH45">
            <v>28305.780873808224</v>
          </cell>
          <cell r="AI45">
            <v>321.8758948348368</v>
          </cell>
          <cell r="AJ45">
            <v>39403.38162498796</v>
          </cell>
          <cell r="AL45">
            <v>18316.759911399316</v>
          </cell>
          <cell r="AM45">
            <v>-7880.559853616257</v>
          </cell>
          <cell r="AN45">
            <v>10436.200057783059</v>
          </cell>
          <cell r="AO45">
            <v>186387.59038233123</v>
          </cell>
          <cell r="AP45">
            <v>1023.9688292510674</v>
          </cell>
          <cell r="AQ45">
            <v>15903.961798979168</v>
          </cell>
          <cell r="AR45">
            <v>0</v>
          </cell>
          <cell r="AS45">
            <v>40934.218163140831</v>
          </cell>
          <cell r="AT45">
            <v>11586.248595550705</v>
          </cell>
          <cell r="AU45">
            <v>430.76427723026552</v>
          </cell>
          <cell r="AV45">
            <v>4307.2476646014575</v>
          </cell>
          <cell r="AW45">
            <v>271010.19976886781</v>
          </cell>
          <cell r="AY45">
            <v>206778.60431446825</v>
          </cell>
          <cell r="AZ45">
            <v>20853.506019068413</v>
          </cell>
          <cell r="BA45">
            <v>0</v>
          </cell>
          <cell r="BB45">
            <v>227632.11033353666</v>
          </cell>
          <cell r="BD45">
            <v>686938.73291387118</v>
          </cell>
          <cell r="BI45">
            <v>4430163.6910853582</v>
          </cell>
          <cell r="BK45">
            <v>138004029140.99997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V46">
            <v>0</v>
          </cell>
          <cell r="Z46">
            <v>0</v>
          </cell>
          <cell r="AD46">
            <v>0</v>
          </cell>
          <cell r="AW46">
            <v>0</v>
          </cell>
          <cell r="BB46">
            <v>0</v>
          </cell>
          <cell r="BD46">
            <v>0</v>
          </cell>
          <cell r="BI46">
            <v>0</v>
          </cell>
          <cell r="BK46">
            <v>0</v>
          </cell>
        </row>
        <row r="56">
          <cell r="B56" t="str">
            <v>TRIVENETO</v>
          </cell>
          <cell r="D56">
            <v>2239.5833333333335</v>
          </cell>
          <cell r="F56">
            <v>1483104.7072744186</v>
          </cell>
          <cell r="G56">
            <v>0</v>
          </cell>
          <cell r="H56">
            <v>575478.89957209304</v>
          </cell>
          <cell r="I56">
            <v>85545.273488372084</v>
          </cell>
          <cell r="J56">
            <v>7157422883</v>
          </cell>
          <cell r="K56">
            <v>7079661994</v>
          </cell>
          <cell r="L56">
            <v>14242662332</v>
          </cell>
          <cell r="M56">
            <v>529751.99542325572</v>
          </cell>
          <cell r="N56">
            <v>74932.732018604642</v>
          </cell>
          <cell r="O56">
            <v>57575.581730232552</v>
          </cell>
          <cell r="P56">
            <v>0</v>
          </cell>
          <cell r="Q56">
            <v>0</v>
          </cell>
          <cell r="R56">
            <v>0</v>
          </cell>
          <cell r="T56">
            <v>1029733.5575069766</v>
          </cell>
          <cell r="U56">
            <v>-2186.3501395348835</v>
          </cell>
          <cell r="V56">
            <v>3833936.3968744185</v>
          </cell>
          <cell r="X56">
            <v>0</v>
          </cell>
          <cell r="Y56">
            <v>148259.64260465113</v>
          </cell>
          <cell r="Z56">
            <v>148259.64260465113</v>
          </cell>
          <cell r="AB56">
            <v>2627.0017116279068</v>
          </cell>
          <cell r="AC56">
            <v>34629.223962790697</v>
          </cell>
          <cell r="AD56">
            <v>37256.225674418602</v>
          </cell>
          <cell r="AF56">
            <v>77.566251162790692</v>
          </cell>
          <cell r="AG56">
            <v>10958.903032558139</v>
          </cell>
          <cell r="AH56">
            <v>42625.177227906977</v>
          </cell>
          <cell r="AI56">
            <v>999.82552558139537</v>
          </cell>
          <cell r="AJ56">
            <v>54661.4720372093</v>
          </cell>
          <cell r="AL56">
            <v>1755.6306232558138</v>
          </cell>
          <cell r="AM56">
            <v>-213.34853953488368</v>
          </cell>
          <cell r="AN56">
            <v>1542.2820837209301</v>
          </cell>
          <cell r="AO56">
            <v>252224.28319999998</v>
          </cell>
          <cell r="AP56">
            <v>2875.8034604651161</v>
          </cell>
          <cell r="AQ56">
            <v>24327.701320930231</v>
          </cell>
          <cell r="AR56">
            <v>0</v>
          </cell>
          <cell r="AS56">
            <v>46415.997395348837</v>
          </cell>
          <cell r="AT56">
            <v>3108.1024372093025</v>
          </cell>
          <cell r="AU56">
            <v>546.17034418604646</v>
          </cell>
          <cell r="AV56">
            <v>12042.723348837208</v>
          </cell>
          <cell r="AW56">
            <v>343083.06359069765</v>
          </cell>
          <cell r="AY56">
            <v>105828.96427906977</v>
          </cell>
          <cell r="AZ56">
            <v>32990.386381395343</v>
          </cell>
          <cell r="BA56">
            <v>0</v>
          </cell>
          <cell r="BB56">
            <v>138819.3506604651</v>
          </cell>
          <cell r="BD56">
            <v>722079.75456744176</v>
          </cell>
          <cell r="BI56">
            <v>4556016.15144186</v>
          </cell>
          <cell r="BK56">
            <v>122442934070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V57">
            <v>0</v>
          </cell>
          <cell r="Z57">
            <v>0</v>
          </cell>
          <cell r="AD57">
            <v>0</v>
          </cell>
          <cell r="AW57">
            <v>0</v>
          </cell>
          <cell r="BB57">
            <v>0</v>
          </cell>
          <cell r="BD57">
            <v>0</v>
          </cell>
          <cell r="BI57">
            <v>0</v>
          </cell>
          <cell r="BK57">
            <v>0</v>
          </cell>
        </row>
        <row r="59">
          <cell r="B59" t="str">
            <v>EMILIA ROMAGNA</v>
          </cell>
          <cell r="D59">
            <v>1522.6666666666667</v>
          </cell>
          <cell r="F59">
            <v>1457597.173380035</v>
          </cell>
          <cell r="G59">
            <v>0</v>
          </cell>
          <cell r="H59">
            <v>518156.80664404551</v>
          </cell>
          <cell r="I59">
            <v>85475.068574868652</v>
          </cell>
          <cell r="J59">
            <v>4688749587</v>
          </cell>
          <cell r="K59">
            <v>4681234765</v>
          </cell>
          <cell r="L59">
            <v>9385350159</v>
          </cell>
          <cell r="M59">
            <v>512805.62346760073</v>
          </cell>
          <cell r="N59">
            <v>62436.808121716283</v>
          </cell>
          <cell r="O59">
            <v>54785.302594133092</v>
          </cell>
          <cell r="P59">
            <v>0</v>
          </cell>
          <cell r="Q59">
            <v>0</v>
          </cell>
          <cell r="R59">
            <v>0</v>
          </cell>
          <cell r="T59">
            <v>1028633.0189908056</v>
          </cell>
          <cell r="U59">
            <v>-5914.3438047285454</v>
          </cell>
          <cell r="V59">
            <v>3713975.4579684758</v>
          </cell>
          <cell r="X59">
            <v>0</v>
          </cell>
          <cell r="Y59">
            <v>136227.27730954465</v>
          </cell>
          <cell r="Z59">
            <v>136227.27730954465</v>
          </cell>
          <cell r="AB59">
            <v>3488.7856830122591</v>
          </cell>
          <cell r="AC59">
            <v>29631.563047285465</v>
          </cell>
          <cell r="AD59">
            <v>33120.348730297723</v>
          </cell>
          <cell r="AF59">
            <v>46.289732924693517</v>
          </cell>
          <cell r="AG59">
            <v>8980.4943629597183</v>
          </cell>
          <cell r="AH59">
            <v>22971.497920315232</v>
          </cell>
          <cell r="AI59">
            <v>451.97646672504374</v>
          </cell>
          <cell r="AJ59">
            <v>32450.258482924684</v>
          </cell>
          <cell r="AL59">
            <v>3914.3517950963219</v>
          </cell>
          <cell r="AM59">
            <v>-1148.9066878283713</v>
          </cell>
          <cell r="AN59">
            <v>2765.4451072679503</v>
          </cell>
          <cell r="AO59">
            <v>192582.642130035</v>
          </cell>
          <cell r="AP59">
            <v>584.94516199649729</v>
          </cell>
          <cell r="AQ59">
            <v>21206.098620840628</v>
          </cell>
          <cell r="AR59">
            <v>0</v>
          </cell>
          <cell r="AS59">
            <v>66916.420369964966</v>
          </cell>
          <cell r="AT59">
            <v>3997.2932355516637</v>
          </cell>
          <cell r="AU59">
            <v>717.48883537653228</v>
          </cell>
          <cell r="AV59">
            <v>5644.5341506129598</v>
          </cell>
          <cell r="AW59">
            <v>294414.86761164619</v>
          </cell>
          <cell r="AY59">
            <v>249740.40449868649</v>
          </cell>
          <cell r="AZ59">
            <v>27254.8338441331</v>
          </cell>
          <cell r="BA59">
            <v>0</v>
          </cell>
          <cell r="BB59">
            <v>276995.23834281962</v>
          </cell>
          <cell r="BD59">
            <v>773207.99047723284</v>
          </cell>
          <cell r="BI59">
            <v>4487183.4484457085</v>
          </cell>
          <cell r="BK59">
            <v>81989815970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  <cell r="V60">
            <v>0</v>
          </cell>
          <cell r="Z60">
            <v>0</v>
          </cell>
          <cell r="AD60">
            <v>0</v>
          </cell>
          <cell r="AW60">
            <v>0</v>
          </cell>
          <cell r="BB60">
            <v>0</v>
          </cell>
          <cell r="BD60">
            <v>0</v>
          </cell>
          <cell r="BI60">
            <v>0</v>
          </cell>
          <cell r="BK60">
            <v>0</v>
          </cell>
        </row>
        <row r="68">
          <cell r="B68" t="str">
            <v>TOSCANA</v>
          </cell>
          <cell r="D68">
            <v>1609.0833333333333</v>
          </cell>
          <cell r="F68">
            <v>1462069.1793982082</v>
          </cell>
          <cell r="G68">
            <v>0</v>
          </cell>
          <cell r="H68">
            <v>504448.03992956656</v>
          </cell>
          <cell r="I68">
            <v>84199.075715987361</v>
          </cell>
          <cell r="J68">
            <v>4989201169</v>
          </cell>
          <cell r="K68">
            <v>4879098781</v>
          </cell>
          <cell r="L68">
            <v>9931000624</v>
          </cell>
          <cell r="M68">
            <v>511072.55424931378</v>
          </cell>
          <cell r="N68">
            <v>60460.214459578441</v>
          </cell>
          <cell r="O68">
            <v>55266.361696618158</v>
          </cell>
          <cell r="P68">
            <v>0</v>
          </cell>
          <cell r="Q68">
            <v>0</v>
          </cell>
          <cell r="R68">
            <v>0</v>
          </cell>
          <cell r="T68">
            <v>1028639.2848930551</v>
          </cell>
          <cell r="U68">
            <v>-4200.1818840955002</v>
          </cell>
          <cell r="V68">
            <v>3701954.5284582321</v>
          </cell>
          <cell r="X68">
            <v>0</v>
          </cell>
          <cell r="Y68">
            <v>191068.40820342847</v>
          </cell>
          <cell r="Z68">
            <v>191068.40820342847</v>
          </cell>
          <cell r="AB68">
            <v>1447.6317261380705</v>
          </cell>
          <cell r="AC68">
            <v>45542.560049717744</v>
          </cell>
          <cell r="AD68">
            <v>46990.191775855812</v>
          </cell>
          <cell r="AF68">
            <v>38.733906468486204</v>
          </cell>
          <cell r="AG68">
            <v>11365.251747889586</v>
          </cell>
          <cell r="AH68">
            <v>15101.859806307941</v>
          </cell>
          <cell r="AI68">
            <v>300.33745921590969</v>
          </cell>
          <cell r="AJ68">
            <v>26806.182919881921</v>
          </cell>
          <cell r="AL68">
            <v>6513.7948624993533</v>
          </cell>
          <cell r="AM68">
            <v>-1265.3881609612099</v>
          </cell>
          <cell r="AN68">
            <v>5248.4067015381434</v>
          </cell>
          <cell r="AO68">
            <v>213031.90843648039</v>
          </cell>
          <cell r="AP68">
            <v>666.76156196592274</v>
          </cell>
          <cell r="AQ68">
            <v>28125.21508105029</v>
          </cell>
          <cell r="AR68">
            <v>0</v>
          </cell>
          <cell r="AS68">
            <v>53902.534362214516</v>
          </cell>
          <cell r="AT68">
            <v>19276.006370086488</v>
          </cell>
          <cell r="AU68">
            <v>346.00538608938837</v>
          </cell>
          <cell r="AV68">
            <v>5031.6210057486151</v>
          </cell>
          <cell r="AW68">
            <v>325628.45890517376</v>
          </cell>
          <cell r="AY68">
            <v>292608.07721787767</v>
          </cell>
          <cell r="AZ68">
            <v>39604.299031539696</v>
          </cell>
          <cell r="BA68">
            <v>0</v>
          </cell>
          <cell r="BB68">
            <v>332212.37624941737</v>
          </cell>
          <cell r="BD68">
            <v>922705.61805375735</v>
          </cell>
          <cell r="BI68">
            <v>4624660.1465119896</v>
          </cell>
          <cell r="BK68">
            <v>89297562769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V69">
            <v>0</v>
          </cell>
          <cell r="Z69">
            <v>0</v>
          </cell>
          <cell r="AD69">
            <v>0</v>
          </cell>
          <cell r="AW69">
            <v>0</v>
          </cell>
          <cell r="BB69">
            <v>0</v>
          </cell>
          <cell r="BD69">
            <v>0</v>
          </cell>
          <cell r="BI69">
            <v>0</v>
          </cell>
          <cell r="BK69">
            <v>0</v>
          </cell>
        </row>
        <row r="77">
          <cell r="B77" t="str">
            <v>LAZIO</v>
          </cell>
          <cell r="D77">
            <v>1544.6666666666667</v>
          </cell>
          <cell r="F77">
            <v>1476787.339879154</v>
          </cell>
          <cell r="G77">
            <v>0</v>
          </cell>
          <cell r="H77">
            <v>470632.09802546399</v>
          </cell>
          <cell r="I77">
            <v>84903.267479499351</v>
          </cell>
          <cell r="J77">
            <v>4733931843</v>
          </cell>
          <cell r="K77">
            <v>4681447279</v>
          </cell>
          <cell r="L77">
            <v>9444740716</v>
          </cell>
          <cell r="M77">
            <v>507950.96687526972</v>
          </cell>
          <cell r="N77">
            <v>43462.811987483816</v>
          </cell>
          <cell r="O77">
            <v>55610.660606387566</v>
          </cell>
          <cell r="P77">
            <v>0</v>
          </cell>
          <cell r="Q77">
            <v>0</v>
          </cell>
          <cell r="R77">
            <v>0</v>
          </cell>
          <cell r="T77">
            <v>1029322.9720543807</v>
          </cell>
          <cell r="U77">
            <v>-2966.0657099697883</v>
          </cell>
          <cell r="V77">
            <v>3665704.0511976695</v>
          </cell>
          <cell r="X77">
            <v>1111.350884764782</v>
          </cell>
          <cell r="Y77">
            <v>247165.10088476478</v>
          </cell>
          <cell r="Z77">
            <v>248276.45176952955</v>
          </cell>
          <cell r="AB77">
            <v>2989.6924902891665</v>
          </cell>
          <cell r="AC77">
            <v>33998.065440224425</v>
          </cell>
          <cell r="AD77">
            <v>36987.757930513595</v>
          </cell>
          <cell r="AF77">
            <v>377.58238023305995</v>
          </cell>
          <cell r="AG77">
            <v>3268.4386059559774</v>
          </cell>
          <cell r="AH77">
            <v>9365.7481657315493</v>
          </cell>
          <cell r="AI77">
            <v>484.9757229175658</v>
          </cell>
          <cell r="AJ77">
            <v>13496.744874838154</v>
          </cell>
          <cell r="AL77">
            <v>37047.960401381097</v>
          </cell>
          <cell r="AM77">
            <v>-15769.155535174796</v>
          </cell>
          <cell r="AN77">
            <v>21278.804866206301</v>
          </cell>
          <cell r="AO77">
            <v>276017.37224859733</v>
          </cell>
          <cell r="AP77">
            <v>3253.9150302114799</v>
          </cell>
          <cell r="AQ77">
            <v>32231.695781182563</v>
          </cell>
          <cell r="AR77">
            <v>80.198424687095368</v>
          </cell>
          <cell r="AS77">
            <v>35198.673985757443</v>
          </cell>
          <cell r="AT77">
            <v>22054.278161415623</v>
          </cell>
          <cell r="AU77">
            <v>2774.6297475183424</v>
          </cell>
          <cell r="AV77">
            <v>4904.578064307294</v>
          </cell>
          <cell r="AW77">
            <v>397794.14630988345</v>
          </cell>
          <cell r="AY77">
            <v>266201.06689684937</v>
          </cell>
          <cell r="AZ77">
            <v>33625.885250323692</v>
          </cell>
          <cell r="BA77">
            <v>0</v>
          </cell>
          <cell r="BB77">
            <v>299826.95214717305</v>
          </cell>
          <cell r="BD77">
            <v>996382.05303193768</v>
          </cell>
          <cell r="BI77">
            <v>4662086.1042296067</v>
          </cell>
          <cell r="BK77">
            <v>86416428028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  <cell r="V78">
            <v>0</v>
          </cell>
          <cell r="Z78">
            <v>0</v>
          </cell>
          <cell r="AD78">
            <v>0</v>
          </cell>
          <cell r="AW78">
            <v>0</v>
          </cell>
          <cell r="BB78">
            <v>0</v>
          </cell>
          <cell r="BD78">
            <v>0</v>
          </cell>
          <cell r="BI78">
            <v>0</v>
          </cell>
          <cell r="BK78">
            <v>0</v>
          </cell>
        </row>
        <row r="81">
          <cell r="B81" t="str">
            <v>MARCHE - UMBRIA</v>
          </cell>
          <cell r="D81">
            <v>864.08333333333337</v>
          </cell>
          <cell r="F81">
            <v>1479559.402063844</v>
          </cell>
          <cell r="G81">
            <v>0</v>
          </cell>
          <cell r="H81">
            <v>579603.1252772687</v>
          </cell>
          <cell r="I81">
            <v>84598.969042337732</v>
          </cell>
          <cell r="J81">
            <v>2777098451</v>
          </cell>
          <cell r="K81">
            <v>2746511604</v>
          </cell>
          <cell r="L81">
            <v>5530963876</v>
          </cell>
          <cell r="M81">
            <v>532704.21978975798</v>
          </cell>
          <cell r="N81">
            <v>77033.648374963828</v>
          </cell>
          <cell r="O81">
            <v>56823.432442858517</v>
          </cell>
          <cell r="P81">
            <v>0</v>
          </cell>
          <cell r="Q81">
            <v>0</v>
          </cell>
          <cell r="R81">
            <v>0</v>
          </cell>
          <cell r="T81">
            <v>1028873.5487510849</v>
          </cell>
          <cell r="U81">
            <v>-1975.2276015044845</v>
          </cell>
          <cell r="V81">
            <v>3837221.1181406113</v>
          </cell>
          <cell r="X81">
            <v>0</v>
          </cell>
          <cell r="Y81">
            <v>193873.81213231749</v>
          </cell>
          <cell r="Z81">
            <v>193873.81213231749</v>
          </cell>
          <cell r="AB81">
            <v>1643.9816761500626</v>
          </cell>
          <cell r="AC81">
            <v>38613.648760729091</v>
          </cell>
          <cell r="AD81">
            <v>40257.630436879153</v>
          </cell>
          <cell r="AF81">
            <v>13.687337255280161</v>
          </cell>
          <cell r="AG81">
            <v>8149.8700935480756</v>
          </cell>
          <cell r="AH81">
            <v>15252.700646156813</v>
          </cell>
          <cell r="AI81">
            <v>441.30571897000675</v>
          </cell>
          <cell r="AJ81">
            <v>23857.563795930178</v>
          </cell>
          <cell r="AL81">
            <v>20.373131449512968</v>
          </cell>
          <cell r="AM81">
            <v>0</v>
          </cell>
          <cell r="AN81">
            <v>20.373131449512968</v>
          </cell>
          <cell r="AO81">
            <v>230177.06249397239</v>
          </cell>
          <cell r="AP81">
            <v>4445.6012151605746</v>
          </cell>
          <cell r="AQ81">
            <v>35642.363101552706</v>
          </cell>
          <cell r="AR81">
            <v>145.35336097984376</v>
          </cell>
          <cell r="AS81">
            <v>48219.331951007814</v>
          </cell>
          <cell r="AT81">
            <v>16.285466293760248</v>
          </cell>
          <cell r="AU81">
            <v>69.596971742694564</v>
          </cell>
          <cell r="AV81">
            <v>5092.7004532741821</v>
          </cell>
          <cell r="AW81">
            <v>323828.66814543348</v>
          </cell>
          <cell r="AY81">
            <v>63151.458385572376</v>
          </cell>
          <cell r="AZ81">
            <v>20634.799016298584</v>
          </cell>
          <cell r="BA81">
            <v>0</v>
          </cell>
          <cell r="BB81">
            <v>83786.257401870957</v>
          </cell>
          <cell r="BD81">
            <v>665603.93191243126</v>
          </cell>
          <cell r="BI81">
            <v>4502825.0500530424</v>
          </cell>
          <cell r="BK81">
            <v>46689792944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V82">
            <v>0</v>
          </cell>
          <cell r="Z82">
            <v>0</v>
          </cell>
          <cell r="AD82">
            <v>0</v>
          </cell>
          <cell r="AW82">
            <v>0</v>
          </cell>
          <cell r="BB82">
            <v>0</v>
          </cell>
          <cell r="BD82">
            <v>0</v>
          </cell>
          <cell r="BI82">
            <v>0</v>
          </cell>
          <cell r="BK82">
            <v>0</v>
          </cell>
        </row>
        <row r="85">
          <cell r="B85" t="str">
            <v>ABRUZZO - MOLISE</v>
          </cell>
          <cell r="D85">
            <v>891.08333333333337</v>
          </cell>
          <cell r="F85">
            <v>1474163.9764331805</v>
          </cell>
          <cell r="G85">
            <v>0</v>
          </cell>
          <cell r="H85">
            <v>597781.51631908724</v>
          </cell>
          <cell r="I85">
            <v>84595.913868886186</v>
          </cell>
          <cell r="J85">
            <v>2861208204</v>
          </cell>
          <cell r="K85">
            <v>2830039575</v>
          </cell>
          <cell r="L85">
            <v>5698907339</v>
          </cell>
          <cell r="M85">
            <v>532240.51052090153</v>
          </cell>
          <cell r="N85">
            <v>84443.407743383519</v>
          </cell>
          <cell r="O85">
            <v>56781.26409800804</v>
          </cell>
          <cell r="P85">
            <v>0</v>
          </cell>
          <cell r="Q85">
            <v>0</v>
          </cell>
          <cell r="R85">
            <v>0</v>
          </cell>
          <cell r="T85">
            <v>1029209.9812026559</v>
          </cell>
          <cell r="U85">
            <v>-2954.4935939399606</v>
          </cell>
          <cell r="V85">
            <v>3856262.0765921632</v>
          </cell>
          <cell r="X85">
            <v>0</v>
          </cell>
          <cell r="Y85">
            <v>123564.22818666416</v>
          </cell>
          <cell r="Z85">
            <v>123564.22818666416</v>
          </cell>
          <cell r="AB85">
            <v>2187.9855045356776</v>
          </cell>
          <cell r="AC85">
            <v>28479.359861591696</v>
          </cell>
          <cell r="AD85">
            <v>30667.345366127374</v>
          </cell>
          <cell r="AF85">
            <v>6.6698774899466944</v>
          </cell>
          <cell r="AG85">
            <v>5829.3415318432617</v>
          </cell>
          <cell r="AH85">
            <v>10471.05377349668</v>
          </cell>
          <cell r="AI85">
            <v>1221.9162068643038</v>
          </cell>
          <cell r="AJ85">
            <v>17528.981389694192</v>
          </cell>
          <cell r="AL85">
            <v>0</v>
          </cell>
          <cell r="AM85">
            <v>0</v>
          </cell>
          <cell r="AN85">
            <v>0</v>
          </cell>
          <cell r="AO85">
            <v>209981.41447676049</v>
          </cell>
          <cell r="AP85">
            <v>3156.2908444776954</v>
          </cell>
          <cell r="AQ85">
            <v>22550.366875526044</v>
          </cell>
          <cell r="AR85">
            <v>0</v>
          </cell>
          <cell r="AS85">
            <v>40114.542036846535</v>
          </cell>
          <cell r="AT85">
            <v>233.32610118769287</v>
          </cell>
          <cell r="AU85">
            <v>477.87309454783502</v>
          </cell>
          <cell r="AV85">
            <v>3676.1432712989804</v>
          </cell>
          <cell r="AW85">
            <v>280189.95670064521</v>
          </cell>
          <cell r="AY85">
            <v>100663.30431123164</v>
          </cell>
          <cell r="AZ85">
            <v>12982.085850556439</v>
          </cell>
          <cell r="BA85">
            <v>0</v>
          </cell>
          <cell r="BB85">
            <v>113645.39016178808</v>
          </cell>
          <cell r="BD85">
            <v>565595.90180491901</v>
          </cell>
          <cell r="BI85">
            <v>4421857.9783970825</v>
          </cell>
          <cell r="BK85">
            <v>47282927363</v>
          </cell>
        </row>
        <row r="86">
          <cell r="J86">
            <v>0</v>
          </cell>
          <cell r="K86">
            <v>0</v>
          </cell>
          <cell r="L86">
            <v>0</v>
          </cell>
          <cell r="M86">
            <v>0</v>
          </cell>
          <cell r="V86">
            <v>0</v>
          </cell>
          <cell r="Z86">
            <v>0</v>
          </cell>
          <cell r="AD86">
            <v>0</v>
          </cell>
          <cell r="AW86">
            <v>0</v>
          </cell>
          <cell r="BB86">
            <v>0</v>
          </cell>
          <cell r="BD86">
            <v>0</v>
          </cell>
          <cell r="BI86">
            <v>0</v>
          </cell>
          <cell r="BK86">
            <v>0</v>
          </cell>
        </row>
        <row r="94">
          <cell r="B94" t="str">
            <v>CAMPANIA</v>
          </cell>
          <cell r="D94">
            <v>2094.75</v>
          </cell>
          <cell r="F94">
            <v>1499606.6279985679</v>
          </cell>
          <cell r="G94">
            <v>0</v>
          </cell>
          <cell r="H94">
            <v>573525.41051040299</v>
          </cell>
          <cell r="I94">
            <v>85539.847396268451</v>
          </cell>
          <cell r="J94">
            <v>6675700108</v>
          </cell>
          <cell r="K94">
            <v>6632954654</v>
          </cell>
          <cell r="L94">
            <v>13344949345</v>
          </cell>
          <cell r="M94">
            <v>529444.83279627643</v>
          </cell>
          <cell r="N94">
            <v>66351.908700322238</v>
          </cell>
          <cell r="O94">
            <v>56998.183554123403</v>
          </cell>
          <cell r="P94">
            <v>0</v>
          </cell>
          <cell r="Q94">
            <v>0</v>
          </cell>
          <cell r="R94">
            <v>0</v>
          </cell>
          <cell r="T94">
            <v>1030571.0464653699</v>
          </cell>
          <cell r="U94">
            <v>-7993.0537056928033</v>
          </cell>
          <cell r="V94">
            <v>3834044.8037156388</v>
          </cell>
          <cell r="X94">
            <v>0</v>
          </cell>
          <cell r="Y94">
            <v>96345.234594422553</v>
          </cell>
          <cell r="Z94">
            <v>96345.234594422553</v>
          </cell>
          <cell r="AB94">
            <v>463.75259577515214</v>
          </cell>
          <cell r="AC94">
            <v>20403.450610653617</v>
          </cell>
          <cell r="AD94">
            <v>20867.20320642877</v>
          </cell>
          <cell r="AF94">
            <v>0</v>
          </cell>
          <cell r="AG94">
            <v>1207.0975056689342</v>
          </cell>
          <cell r="AH94">
            <v>23563.335720253013</v>
          </cell>
          <cell r="AI94">
            <v>163.92791502565939</v>
          </cell>
          <cell r="AJ94">
            <v>24934.361140947607</v>
          </cell>
          <cell r="AL94">
            <v>73585.879818594098</v>
          </cell>
          <cell r="AM94">
            <v>-30139.05275092493</v>
          </cell>
          <cell r="AN94">
            <v>43446.827067669168</v>
          </cell>
          <cell r="AO94">
            <v>215949.60854517246</v>
          </cell>
          <cell r="AP94">
            <v>2804.354258662529</v>
          </cell>
          <cell r="AQ94">
            <v>25799.196165015714</v>
          </cell>
          <cell r="AR94">
            <v>0</v>
          </cell>
          <cell r="AS94">
            <v>94163.198989537341</v>
          </cell>
          <cell r="AT94">
            <v>34226.337192186817</v>
          </cell>
          <cell r="AU94">
            <v>729.66547320682662</v>
          </cell>
          <cell r="AV94">
            <v>6499.4141305645062</v>
          </cell>
          <cell r="AW94">
            <v>423618.60182201531</v>
          </cell>
          <cell r="AY94">
            <v>299672.64920237102</v>
          </cell>
          <cell r="AZ94">
            <v>9064.7568922305763</v>
          </cell>
          <cell r="BA94">
            <v>2.4664836694911885</v>
          </cell>
          <cell r="BB94">
            <v>308739.87257827108</v>
          </cell>
          <cell r="BD94">
            <v>874505.2733420853</v>
          </cell>
          <cell r="BI94">
            <v>4708550.0770577239</v>
          </cell>
          <cell r="BK94">
            <v>118358823287.00002</v>
          </cell>
        </row>
        <row r="95">
          <cell r="J95">
            <v>0</v>
          </cell>
          <cell r="K95">
            <v>0</v>
          </cell>
          <cell r="L95">
            <v>0</v>
          </cell>
          <cell r="M95">
            <v>0</v>
          </cell>
          <cell r="V95">
            <v>0</v>
          </cell>
          <cell r="Z95">
            <v>0</v>
          </cell>
          <cell r="AD95">
            <v>0</v>
          </cell>
          <cell r="AW95">
            <v>0</v>
          </cell>
          <cell r="BB95">
            <v>0</v>
          </cell>
          <cell r="BD95">
            <v>0</v>
          </cell>
          <cell r="BI95">
            <v>0</v>
          </cell>
          <cell r="BK95">
            <v>0</v>
          </cell>
        </row>
        <row r="98">
          <cell r="B98" t="str">
            <v>PUGLIA - BASILICATA</v>
          </cell>
          <cell r="D98">
            <v>1805.0833333333333</v>
          </cell>
          <cell r="F98">
            <v>1490546.6193619869</v>
          </cell>
          <cell r="G98">
            <v>0</v>
          </cell>
          <cell r="H98">
            <v>593006.25405105948</v>
          </cell>
          <cell r="I98">
            <v>86219.137897604</v>
          </cell>
          <cell r="J98">
            <v>5769595750</v>
          </cell>
          <cell r="K98">
            <v>5763556012</v>
          </cell>
          <cell r="L98">
            <v>11555982421</v>
          </cell>
          <cell r="M98">
            <v>532438.56525552832</v>
          </cell>
          <cell r="N98">
            <v>73343.69765938785</v>
          </cell>
          <cell r="O98">
            <v>57213.73426896266</v>
          </cell>
          <cell r="P98">
            <v>0</v>
          </cell>
          <cell r="Q98">
            <v>0</v>
          </cell>
          <cell r="R98">
            <v>0</v>
          </cell>
          <cell r="T98">
            <v>1029875.5680254836</v>
          </cell>
          <cell r="U98">
            <v>-3743.2349383684964</v>
          </cell>
          <cell r="V98">
            <v>3858900.3415816445</v>
          </cell>
          <cell r="X98">
            <v>0</v>
          </cell>
          <cell r="Y98">
            <v>162675.26586953513</v>
          </cell>
          <cell r="Z98">
            <v>162675.26586953513</v>
          </cell>
          <cell r="AB98">
            <v>1539.7880060939015</v>
          </cell>
          <cell r="AC98">
            <v>40261.84331286644</v>
          </cell>
          <cell r="AD98">
            <v>41801.631318960339</v>
          </cell>
          <cell r="AF98">
            <v>0</v>
          </cell>
          <cell r="AG98">
            <v>7136.0271455611464</v>
          </cell>
          <cell r="AH98">
            <v>11953.406490928397</v>
          </cell>
          <cell r="AI98">
            <v>281.06107751258025</v>
          </cell>
          <cell r="AJ98">
            <v>19370.494714002121</v>
          </cell>
          <cell r="AL98">
            <v>29163.683717279902</v>
          </cell>
          <cell r="AM98">
            <v>-9143.8958035178439</v>
          </cell>
          <cell r="AN98">
            <v>20019.787913762058</v>
          </cell>
          <cell r="AO98">
            <v>246221.51059507873</v>
          </cell>
          <cell r="AP98">
            <v>4100.8226305341395</v>
          </cell>
          <cell r="AQ98">
            <v>21156.462674853421</v>
          </cell>
          <cell r="AR98">
            <v>0</v>
          </cell>
          <cell r="AS98">
            <v>91987.221180924258</v>
          </cell>
          <cell r="AT98">
            <v>10692.565901851254</v>
          </cell>
          <cell r="AU98">
            <v>1.5696412907991322</v>
          </cell>
          <cell r="AV98">
            <v>4379.6244864041364</v>
          </cell>
          <cell r="AW98">
            <v>398559.56502469879</v>
          </cell>
          <cell r="AY98">
            <v>211636.79885508519</v>
          </cell>
          <cell r="AZ98">
            <v>12766.897650154657</v>
          </cell>
          <cell r="BA98">
            <v>0</v>
          </cell>
          <cell r="BB98">
            <v>224403.69650523984</v>
          </cell>
          <cell r="BD98">
            <v>846810.65343243617</v>
          </cell>
          <cell r="BI98">
            <v>4705710.9950140808</v>
          </cell>
          <cell r="BK98">
            <v>101930405863</v>
          </cell>
        </row>
        <row r="99">
          <cell r="J99">
            <v>0</v>
          </cell>
          <cell r="K99">
            <v>0</v>
          </cell>
          <cell r="L99">
            <v>0</v>
          </cell>
          <cell r="M99">
            <v>0</v>
          </cell>
          <cell r="V99">
            <v>0</v>
          </cell>
          <cell r="Z99">
            <v>0</v>
          </cell>
          <cell r="AD99">
            <v>0</v>
          </cell>
          <cell r="AW99">
            <v>0</v>
          </cell>
          <cell r="BB99">
            <v>0</v>
          </cell>
          <cell r="BD99">
            <v>0</v>
          </cell>
          <cell r="BI99">
            <v>0</v>
          </cell>
          <cell r="BK99">
            <v>0</v>
          </cell>
        </row>
        <row r="101">
          <cell r="B101" t="str">
            <v>CALABRIA</v>
          </cell>
          <cell r="D101">
            <v>1096.75</v>
          </cell>
          <cell r="F101">
            <v>1479022.1861560673</v>
          </cell>
          <cell r="G101">
            <v>0</v>
          </cell>
          <cell r="H101">
            <v>585273.19215865061</v>
          </cell>
          <cell r="I101">
            <v>85460.288731859284</v>
          </cell>
          <cell r="J101">
            <v>3495354896</v>
          </cell>
          <cell r="K101">
            <v>3470056458</v>
          </cell>
          <cell r="L101">
            <v>6986489156</v>
          </cell>
          <cell r="M101">
            <v>529246.36076285993</v>
          </cell>
          <cell r="N101">
            <v>74771.984271711874</v>
          </cell>
          <cell r="O101">
            <v>55819.54517133956</v>
          </cell>
          <cell r="P101">
            <v>0</v>
          </cell>
          <cell r="Q101">
            <v>0</v>
          </cell>
          <cell r="R101">
            <v>0</v>
          </cell>
          <cell r="T101">
            <v>1029572.2072031001</v>
          </cell>
          <cell r="U101">
            <v>-4170.5588481118457</v>
          </cell>
          <cell r="V101">
            <v>3834995.2056074766</v>
          </cell>
          <cell r="X101">
            <v>0</v>
          </cell>
          <cell r="Y101">
            <v>129339.70412582631</v>
          </cell>
          <cell r="Z101">
            <v>129339.70412582631</v>
          </cell>
          <cell r="AB101">
            <v>1146.1423903958666</v>
          </cell>
          <cell r="AC101">
            <v>31904.285084720002</v>
          </cell>
          <cell r="AD101">
            <v>33050.427475115866</v>
          </cell>
          <cell r="AF101">
            <v>10.515386368816959</v>
          </cell>
          <cell r="AG101">
            <v>2237.7349745460074</v>
          </cell>
          <cell r="AH101">
            <v>9292.0951295494269</v>
          </cell>
          <cell r="AI101">
            <v>0</v>
          </cell>
          <cell r="AJ101">
            <v>11540.345490464251</v>
          </cell>
          <cell r="AL101">
            <v>18029.710432337968</v>
          </cell>
          <cell r="AM101">
            <v>-5512.7652913912316</v>
          </cell>
          <cell r="AN101">
            <v>12516.945140946737</v>
          </cell>
          <cell r="AO101">
            <v>219028.46652989893</v>
          </cell>
          <cell r="AP101">
            <v>3877.6097560975609</v>
          </cell>
          <cell r="AQ101">
            <v>29433.215409163437</v>
          </cell>
          <cell r="AR101">
            <v>0</v>
          </cell>
          <cell r="AS101">
            <v>93233.61705037611</v>
          </cell>
          <cell r="AT101">
            <v>6424.2996732771071</v>
          </cell>
          <cell r="AU101">
            <v>912.99840437656712</v>
          </cell>
          <cell r="AV101">
            <v>4198.8781247625557</v>
          </cell>
          <cell r="AW101">
            <v>369626.03008889902</v>
          </cell>
          <cell r="AY101">
            <v>234093.46326267003</v>
          </cell>
          <cell r="AZ101">
            <v>12462.811868399058</v>
          </cell>
          <cell r="BA101">
            <v>4.558924093913836</v>
          </cell>
          <cell r="BB101">
            <v>246560.834055163</v>
          </cell>
          <cell r="BD101">
            <v>790117.3412354684</v>
          </cell>
          <cell r="BI101">
            <v>4625112.5468429448</v>
          </cell>
          <cell r="BK101">
            <v>60871106229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V102">
            <v>0</v>
          </cell>
          <cell r="Z102">
            <v>0</v>
          </cell>
          <cell r="AD102">
            <v>0</v>
          </cell>
          <cell r="AW102">
            <v>0</v>
          </cell>
          <cell r="BB102">
            <v>0</v>
          </cell>
          <cell r="BD102">
            <v>0</v>
          </cell>
          <cell r="BI102">
            <v>0</v>
          </cell>
          <cell r="BK102">
            <v>0</v>
          </cell>
        </row>
        <row r="111">
          <cell r="B111" t="str">
            <v>SICILIA</v>
          </cell>
          <cell r="D111">
            <v>1991.75</v>
          </cell>
          <cell r="F111">
            <v>1478070.5795991798</v>
          </cell>
          <cell r="G111">
            <v>0</v>
          </cell>
          <cell r="H111">
            <v>535676.34601062711</v>
          </cell>
          <cell r="I111">
            <v>89367.32810342664</v>
          </cell>
          <cell r="J111">
            <v>6257480050</v>
          </cell>
          <cell r="K111">
            <v>6213671443</v>
          </cell>
          <cell r="L111">
            <v>12540769238</v>
          </cell>
          <cell r="M111">
            <v>521783.66984644992</v>
          </cell>
          <cell r="N111">
            <v>63963.325927785452</v>
          </cell>
          <cell r="O111">
            <v>55753.447052424584</v>
          </cell>
          <cell r="P111">
            <v>0</v>
          </cell>
          <cell r="Q111">
            <v>0</v>
          </cell>
          <cell r="R111">
            <v>0</v>
          </cell>
          <cell r="T111">
            <v>1029407.2992761809</v>
          </cell>
          <cell r="U111">
            <v>-2652.8721392410357</v>
          </cell>
          <cell r="V111">
            <v>3771369.1236768342</v>
          </cell>
          <cell r="X111">
            <v>0</v>
          </cell>
          <cell r="Y111">
            <v>152071.51202878539</v>
          </cell>
          <cell r="Z111">
            <v>152071.51202878539</v>
          </cell>
          <cell r="AB111">
            <v>747.48562821639257</v>
          </cell>
          <cell r="AC111">
            <v>25376.680557298856</v>
          </cell>
          <cell r="AD111">
            <v>26124.166185515249</v>
          </cell>
          <cell r="AF111">
            <v>67.59097945692649</v>
          </cell>
          <cell r="AG111">
            <v>3335.1629220534705</v>
          </cell>
          <cell r="AH111">
            <v>6054.523701937158</v>
          </cell>
          <cell r="AI111">
            <v>395.83929542696956</v>
          </cell>
          <cell r="AJ111">
            <v>9853.1168988745248</v>
          </cell>
          <cell r="AL111">
            <v>62968.648341073596</v>
          </cell>
          <cell r="AM111">
            <v>-20010.573532488183</v>
          </cell>
          <cell r="AN111">
            <v>42958.074808585414</v>
          </cell>
          <cell r="AO111">
            <v>176062.7743609054</v>
          </cell>
          <cell r="AP111">
            <v>1804.7816409355257</v>
          </cell>
          <cell r="AQ111">
            <v>28035.160453537512</v>
          </cell>
          <cell r="AR111">
            <v>265.49361951382787</v>
          </cell>
          <cell r="AS111">
            <v>71441.884021589052</v>
          </cell>
          <cell r="AT111">
            <v>26002.517342370611</v>
          </cell>
          <cell r="AU111">
            <v>63.923685201456003</v>
          </cell>
          <cell r="AV111">
            <v>3612.7085059202545</v>
          </cell>
          <cell r="AW111">
            <v>350247.31843855896</v>
          </cell>
          <cell r="AY111">
            <v>18515.221748044012</v>
          </cell>
          <cell r="AZ111">
            <v>9928.5041211664775</v>
          </cell>
          <cell r="BA111">
            <v>0</v>
          </cell>
          <cell r="BB111">
            <v>28443.725869210488</v>
          </cell>
          <cell r="BD111">
            <v>566739.83942094457</v>
          </cell>
          <cell r="BI111">
            <v>4338108.9630977791</v>
          </cell>
          <cell r="BK111">
            <v>103685142327.00003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V112">
            <v>0</v>
          </cell>
          <cell r="Z112">
            <v>0</v>
          </cell>
          <cell r="AD112">
            <v>0</v>
          </cell>
          <cell r="AW112">
            <v>0</v>
          </cell>
          <cell r="BB112">
            <v>0</v>
          </cell>
          <cell r="BD112">
            <v>0</v>
          </cell>
          <cell r="BI112">
            <v>0</v>
          </cell>
          <cell r="BK112">
            <v>0</v>
          </cell>
        </row>
        <row r="120">
          <cell r="B120" t="str">
            <v>SARDEGNA</v>
          </cell>
          <cell r="D120">
            <v>960.83333333333337</v>
          </cell>
          <cell r="F120">
            <v>1481166.33235039</v>
          </cell>
          <cell r="G120">
            <v>0</v>
          </cell>
          <cell r="H120">
            <v>567509.49514310493</v>
          </cell>
          <cell r="I120">
            <v>85162.49436253251</v>
          </cell>
          <cell r="J120">
            <v>3047947009</v>
          </cell>
          <cell r="K120">
            <v>3028433135</v>
          </cell>
          <cell r="L120">
            <v>6076678011</v>
          </cell>
          <cell r="M120">
            <v>527006.08360797912</v>
          </cell>
          <cell r="N120">
            <v>71484.103469210764</v>
          </cell>
          <cell r="O120">
            <v>56371.836773634001</v>
          </cell>
          <cell r="P120">
            <v>0</v>
          </cell>
          <cell r="Q120">
            <v>0</v>
          </cell>
          <cell r="R120">
            <v>0</v>
          </cell>
          <cell r="T120">
            <v>1029628.8875975715</v>
          </cell>
          <cell r="U120">
            <v>-5718.9941023417177</v>
          </cell>
          <cell r="V120">
            <v>3812610.2392020812</v>
          </cell>
          <cell r="X120">
            <v>0</v>
          </cell>
          <cell r="Y120">
            <v>152491.41084128362</v>
          </cell>
          <cell r="Z120">
            <v>152491.41084128362</v>
          </cell>
          <cell r="AB120">
            <v>2122.3343451864698</v>
          </cell>
          <cell r="AC120">
            <v>38110.241023417169</v>
          </cell>
          <cell r="AD120">
            <v>40232.575368603641</v>
          </cell>
          <cell r="AF120">
            <v>32.009453599306156</v>
          </cell>
          <cell r="AG120">
            <v>7288.3487424111017</v>
          </cell>
          <cell r="AH120">
            <v>6847.7452732003467</v>
          </cell>
          <cell r="AI120">
            <v>843.18976582827406</v>
          </cell>
          <cell r="AJ120">
            <v>15011.293235039027</v>
          </cell>
          <cell r="AL120">
            <v>6090.5158716392025</v>
          </cell>
          <cell r="AM120">
            <v>-23.86383347788378</v>
          </cell>
          <cell r="AN120">
            <v>6066.6520381613191</v>
          </cell>
          <cell r="AO120">
            <v>285809.22801387683</v>
          </cell>
          <cell r="AP120">
            <v>2801.4974848222028</v>
          </cell>
          <cell r="AQ120">
            <v>36814.911621856023</v>
          </cell>
          <cell r="AR120">
            <v>0</v>
          </cell>
          <cell r="AS120">
            <v>63954.183521248917</v>
          </cell>
          <cell r="AT120">
            <v>8349.8917606244577</v>
          </cell>
          <cell r="AU120">
            <v>3139.3980919340852</v>
          </cell>
          <cell r="AV120">
            <v>8530.3819601040759</v>
          </cell>
          <cell r="AW120">
            <v>415466.14449262794</v>
          </cell>
          <cell r="AY120">
            <v>82606.088638334782</v>
          </cell>
          <cell r="AZ120">
            <v>22472.972419774502</v>
          </cell>
          <cell r="BA120">
            <v>0</v>
          </cell>
          <cell r="BB120">
            <v>105079.06105810928</v>
          </cell>
          <cell r="BD120">
            <v>728280.48499566352</v>
          </cell>
          <cell r="BI120">
            <v>4540890.7241977444</v>
          </cell>
          <cell r="BK120">
            <v>52356470050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V121">
            <v>0</v>
          </cell>
          <cell r="Z121">
            <v>0</v>
          </cell>
          <cell r="AD121">
            <v>0</v>
          </cell>
          <cell r="AW121">
            <v>0</v>
          </cell>
          <cell r="BB121">
            <v>0</v>
          </cell>
          <cell r="BD121">
            <v>0</v>
          </cell>
          <cell r="BI121">
            <v>0</v>
          </cell>
          <cell r="BK121">
            <v>0</v>
          </cell>
        </row>
        <row r="129">
          <cell r="B129" t="str">
            <v>TOTALE DIREZIONI</v>
          </cell>
          <cell r="D129">
            <v>22055</v>
          </cell>
          <cell r="F129">
            <v>1473589.2251114638</v>
          </cell>
          <cell r="G129">
            <v>0</v>
          </cell>
          <cell r="H129">
            <v>549062.01769817877</v>
          </cell>
          <cell r="I129">
            <v>85668.116481523466</v>
          </cell>
          <cell r="J129">
            <v>69413427557</v>
          </cell>
          <cell r="K129">
            <v>68791876683</v>
          </cell>
          <cell r="L129">
            <v>138555938621</v>
          </cell>
          <cell r="M129">
            <v>522199.44169878331</v>
          </cell>
          <cell r="N129">
            <v>67757.046996146004</v>
          </cell>
          <cell r="O129">
            <v>56247.650804806166</v>
          </cell>
          <cell r="P129">
            <v>0</v>
          </cell>
          <cell r="Q129">
            <v>0</v>
          </cell>
          <cell r="R129">
            <v>0</v>
          </cell>
          <cell r="T129">
            <v>1029167.3726630394</v>
          </cell>
          <cell r="U129">
            <v>-4055.9842288218847</v>
          </cell>
          <cell r="V129">
            <v>3779634.8872251185</v>
          </cell>
          <cell r="X129">
            <v>77.835713745938193</v>
          </cell>
          <cell r="Y129">
            <v>146042.02433310662</v>
          </cell>
          <cell r="Z129">
            <v>146119.86004685255</v>
          </cell>
          <cell r="AB129">
            <v>1873.4136854832616</v>
          </cell>
          <cell r="AC129">
            <v>32328.401908108517</v>
          </cell>
          <cell r="AD129">
            <v>34201.815593591782</v>
          </cell>
          <cell r="AF129">
            <v>62.581073830575072</v>
          </cell>
          <cell r="AG129">
            <v>6992.6324605153777</v>
          </cell>
          <cell r="AH129">
            <v>17538.387194891558</v>
          </cell>
          <cell r="AI129">
            <v>429.22596161112375</v>
          </cell>
          <cell r="AJ129">
            <v>25022.826690848633</v>
          </cell>
          <cell r="AL129">
            <v>24428.599758180306</v>
          </cell>
          <cell r="AM129">
            <v>-8790.0890727726146</v>
          </cell>
          <cell r="AN129">
            <v>15638.510685407691</v>
          </cell>
          <cell r="AO129">
            <v>217824.64599863975</v>
          </cell>
          <cell r="AP129">
            <v>2344.8915249754405</v>
          </cell>
          <cell r="AQ129">
            <v>26750.693006121062</v>
          </cell>
          <cell r="AR129">
            <v>35.287878787878789</v>
          </cell>
          <cell r="AS129">
            <v>60713.833480692214</v>
          </cell>
          <cell r="AT129">
            <v>13801.257723116451</v>
          </cell>
          <cell r="AU129">
            <v>818.41320562230783</v>
          </cell>
          <cell r="AV129">
            <v>5671.2594838660925</v>
          </cell>
          <cell r="AW129">
            <v>343598.79298722895</v>
          </cell>
          <cell r="AY129">
            <v>190794.47790372552</v>
          </cell>
          <cell r="AZ129">
            <v>20423.51661754704</v>
          </cell>
          <cell r="BA129">
            <v>0.46096879014584746</v>
          </cell>
          <cell r="BB129">
            <v>211218.45549006271</v>
          </cell>
          <cell r="BD129">
            <v>760161.75080858462</v>
          </cell>
          <cell r="BI129">
            <v>4539796.638033703</v>
          </cell>
          <cell r="BK129">
            <v>1201502578221.9998</v>
          </cell>
        </row>
        <row r="130"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V130">
            <v>0</v>
          </cell>
          <cell r="Z130">
            <v>0</v>
          </cell>
          <cell r="AD130">
            <v>0</v>
          </cell>
          <cell r="AW130">
            <v>0</v>
          </cell>
          <cell r="BB130">
            <v>0</v>
          </cell>
          <cell r="BD130">
            <v>0</v>
          </cell>
          <cell r="BI130">
            <v>0</v>
          </cell>
          <cell r="BK130">
            <v>0</v>
          </cell>
        </row>
        <row r="131">
          <cell r="B131" t="str">
            <v>UNITA' CENTRALI</v>
          </cell>
          <cell r="D131">
            <v>0.5</v>
          </cell>
          <cell r="F131">
            <v>1383300</v>
          </cell>
          <cell r="G131">
            <v>0</v>
          </cell>
          <cell r="H131">
            <v>270800</v>
          </cell>
          <cell r="I131">
            <v>69991</v>
          </cell>
          <cell r="J131">
            <v>0</v>
          </cell>
          <cell r="K131">
            <v>2677954</v>
          </cell>
          <cell r="L131">
            <v>2751718</v>
          </cell>
          <cell r="M131">
            <v>446325.66666666669</v>
          </cell>
          <cell r="N131">
            <v>0</v>
          </cell>
          <cell r="O131">
            <v>103423.33333333333</v>
          </cell>
          <cell r="P131">
            <v>0</v>
          </cell>
          <cell r="Q131">
            <v>0</v>
          </cell>
          <cell r="R131">
            <v>0</v>
          </cell>
          <cell r="T131">
            <v>1023854</v>
          </cell>
          <cell r="U131">
            <v>0</v>
          </cell>
          <cell r="V131">
            <v>3297694</v>
          </cell>
          <cell r="X131">
            <v>0</v>
          </cell>
          <cell r="Y131">
            <v>157275.33333333334</v>
          </cell>
          <cell r="Z131">
            <v>157275.33333333334</v>
          </cell>
          <cell r="AB131">
            <v>0</v>
          </cell>
          <cell r="AC131">
            <v>0</v>
          </cell>
          <cell r="AD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D131">
            <v>157275.33333333334</v>
          </cell>
          <cell r="BI131">
            <v>3454969.3333333335</v>
          </cell>
          <cell r="BK131">
            <v>20729816</v>
          </cell>
        </row>
        <row r="132"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V132">
            <v>0</v>
          </cell>
          <cell r="Z132">
            <v>0</v>
          </cell>
          <cell r="AD132">
            <v>0</v>
          </cell>
          <cell r="AW132">
            <v>0</v>
          </cell>
          <cell r="BB132">
            <v>0</v>
          </cell>
          <cell r="BD132">
            <v>0</v>
          </cell>
          <cell r="BI132">
            <v>0</v>
          </cell>
        </row>
        <row r="133">
          <cell r="B133" t="str">
            <v>Tot. DIV. DISTRIBUZIONE</v>
          </cell>
          <cell r="D133">
            <v>22055.5</v>
          </cell>
          <cell r="F133">
            <v>1473587.1782473002</v>
          </cell>
          <cell r="G133">
            <v>0</v>
          </cell>
          <cell r="H133">
            <v>549055.70947533881</v>
          </cell>
          <cell r="I133">
            <v>85667.761080002718</v>
          </cell>
          <cell r="J133">
            <v>69413427557</v>
          </cell>
          <cell r="K133">
            <v>68794554637</v>
          </cell>
          <cell r="L133">
            <v>138558690339</v>
          </cell>
          <cell r="M133">
            <v>522197.7216340595</v>
          </cell>
          <cell r="N133">
            <v>67755.510938314706</v>
          </cell>
          <cell r="O133">
            <v>56248.72028141129</v>
          </cell>
          <cell r="P133">
            <v>0</v>
          </cell>
          <cell r="Q133">
            <v>0</v>
          </cell>
          <cell r="R133">
            <v>0</v>
          </cell>
          <cell r="T133">
            <v>1029167.2522084438</v>
          </cell>
          <cell r="U133">
            <v>-4055.8922793256406</v>
          </cell>
          <cell r="V133">
            <v>3779623.9615855459</v>
          </cell>
          <cell r="X133">
            <v>77.833949203902279</v>
          </cell>
          <cell r="Y133">
            <v>146042.27899314609</v>
          </cell>
          <cell r="Z133">
            <v>146120.11294234998</v>
          </cell>
          <cell r="AB133">
            <v>1873.3712150408439</v>
          </cell>
          <cell r="AC133">
            <v>32327.669020576879</v>
          </cell>
          <cell r="AD133">
            <v>34201.040235617722</v>
          </cell>
          <cell r="AF133">
            <v>62.57965511248139</v>
          </cell>
          <cell r="AG133">
            <v>6992.4739369620575</v>
          </cell>
          <cell r="AH133">
            <v>17537.989598210574</v>
          </cell>
          <cell r="AI133">
            <v>429.21623102325196</v>
          </cell>
          <cell r="AJ133">
            <v>25022.259421308365</v>
          </cell>
          <cell r="AL133">
            <v>24428.045959813498</v>
          </cell>
          <cell r="AM133">
            <v>-8789.8898007299758</v>
          </cell>
          <cell r="AN133">
            <v>15638.156159083523</v>
          </cell>
          <cell r="AO133">
            <v>217819.70789598968</v>
          </cell>
          <cell r="AP133">
            <v>2344.8383660916024</v>
          </cell>
          <cell r="AQ133">
            <v>26750.086565709233</v>
          </cell>
          <cell r="AR133">
            <v>35.287078808762743</v>
          </cell>
          <cell r="AS133">
            <v>60712.457093090918</v>
          </cell>
          <cell r="AT133">
            <v>13800.944847468129</v>
          </cell>
          <cell r="AU133">
            <v>818.39465212758728</v>
          </cell>
          <cell r="AV133">
            <v>5671.1309159468919</v>
          </cell>
          <cell r="AW133">
            <v>343591.00357431633</v>
          </cell>
          <cell r="AY133">
            <v>190790.15257721051</v>
          </cell>
          <cell r="AZ133">
            <v>20423.053614744622</v>
          </cell>
          <cell r="BA133">
            <v>0.46095833994544066</v>
          </cell>
          <cell r="BB133">
            <v>211213.66715029508</v>
          </cell>
          <cell r="BD133">
            <v>760148.08332388755</v>
          </cell>
          <cell r="BI133">
            <v>4539772.0449094335</v>
          </cell>
          <cell r="BK133">
            <v>1201523308038.0002</v>
          </cell>
        </row>
        <row r="134">
          <cell r="P134">
            <v>0</v>
          </cell>
        </row>
        <row r="135">
          <cell r="B135" t="str">
            <v>(1) Sono compresi i ratei della 13° e 14° mensilità</v>
          </cell>
        </row>
        <row r="136">
          <cell r="D136" t="str">
            <v>DIP_P</v>
          </cell>
          <cell r="F136" t="str">
            <v>I_0111</v>
          </cell>
          <cell r="G136" t="str">
            <v>I_0114</v>
          </cell>
          <cell r="H136" t="str">
            <v>I_1103</v>
          </cell>
          <cell r="I136" t="str">
            <v>I_1104</v>
          </cell>
          <cell r="J136" t="str">
            <v>I_5021</v>
          </cell>
          <cell r="K136" t="str">
            <v>I_5022</v>
          </cell>
          <cell r="L136" t="str">
            <v>I_7110</v>
          </cell>
          <cell r="N136" t="str">
            <v>I_1105</v>
          </cell>
          <cell r="O136" t="str">
            <v>I_5191</v>
          </cell>
          <cell r="P136" t="str">
            <v>I_1106</v>
          </cell>
          <cell r="Q136" t="str">
            <v>I_5192</v>
          </cell>
          <cell r="R136" t="str">
            <v>I_0143</v>
          </cell>
          <cell r="S136" t="str">
            <v>I_1107</v>
          </cell>
          <cell r="T136" t="str">
            <v>I_0250</v>
          </cell>
          <cell r="U136" t="str">
            <v>I_1119</v>
          </cell>
          <cell r="X136" t="str">
            <v>I_1108</v>
          </cell>
          <cell r="Y136" t="str">
            <v>I_9013</v>
          </cell>
          <cell r="AB136" t="str">
            <v>I_2450</v>
          </cell>
          <cell r="AC136" t="str">
            <v>I_2455</v>
          </cell>
          <cell r="AF136" t="str">
            <v>I_2320</v>
          </cell>
          <cell r="AG136" t="str">
            <v>I_2400</v>
          </cell>
          <cell r="AH136" t="str">
            <v>I_2510</v>
          </cell>
          <cell r="AI136" t="str">
            <v>I_1109</v>
          </cell>
          <cell r="AL136" t="str">
            <v>I_1110</v>
          </cell>
          <cell r="AM136" t="str">
            <v>I_1111</v>
          </cell>
          <cell r="AO136" t="str">
            <v>I_1112</v>
          </cell>
          <cell r="AP136" t="str">
            <v>I_4200</v>
          </cell>
          <cell r="AQ136" t="str">
            <v>I_1113</v>
          </cell>
          <cell r="AR136" t="str">
            <v>I_5161</v>
          </cell>
          <cell r="AS136" t="str">
            <v>I_0611</v>
          </cell>
          <cell r="AT136" t="str">
            <v>I_1114</v>
          </cell>
          <cell r="AU136" t="str">
            <v>I_1115</v>
          </cell>
          <cell r="AV136" t="str">
            <v>I_1116</v>
          </cell>
          <cell r="AY136" t="str">
            <v>I_1117</v>
          </cell>
          <cell r="AZ136" t="str">
            <v>I_1120</v>
          </cell>
          <cell r="BA136" t="str">
            <v>I_1118</v>
          </cell>
        </row>
        <row r="139"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V139">
            <v>0</v>
          </cell>
          <cell r="Z139">
            <v>0</v>
          </cell>
          <cell r="AD139">
            <v>0</v>
          </cell>
          <cell r="AW139">
            <v>0</v>
          </cell>
          <cell r="BB139">
            <v>0</v>
          </cell>
          <cell r="BD139">
            <v>0</v>
          </cell>
          <cell r="BI139">
            <v>0</v>
          </cell>
        </row>
        <row r="140">
          <cell r="B140" t="str">
            <v>Tot. DIV. DISTRIBUZIONE</v>
          </cell>
          <cell r="D140">
            <v>242.58333333333334</v>
          </cell>
          <cell r="F140">
            <v>846156.85056681558</v>
          </cell>
          <cell r="G140">
            <v>0</v>
          </cell>
          <cell r="H140">
            <v>0</v>
          </cell>
          <cell r="I140">
            <v>39028.848849192713</v>
          </cell>
          <cell r="J140">
            <v>341878282</v>
          </cell>
          <cell r="K140">
            <v>411671870</v>
          </cell>
          <cell r="L140">
            <v>765586327</v>
          </cell>
          <cell r="M140">
            <v>258862.98591549296</v>
          </cell>
          <cell r="N140">
            <v>0</v>
          </cell>
          <cell r="O140">
            <v>16592.931638612161</v>
          </cell>
          <cell r="Q140">
            <v>0</v>
          </cell>
          <cell r="R140">
            <v>0</v>
          </cell>
          <cell r="T140">
            <v>959094.90930951561</v>
          </cell>
          <cell r="U140">
            <v>337.51906561319134</v>
          </cell>
          <cell r="V140">
            <v>2120074.0453452426</v>
          </cell>
          <cell r="X140">
            <v>0</v>
          </cell>
          <cell r="Y140">
            <v>57058.890415664719</v>
          </cell>
          <cell r="Z140">
            <v>57058.890415664719</v>
          </cell>
          <cell r="AB140">
            <v>3304.7200274819647</v>
          </cell>
          <cell r="AC140">
            <v>5855.1607694950189</v>
          </cell>
          <cell r="AD140">
            <v>9159.8807969769841</v>
          </cell>
          <cell r="AF140">
            <v>0</v>
          </cell>
          <cell r="AG140">
            <v>774.59670216420466</v>
          </cell>
          <cell r="AH140">
            <v>4948.3047062864989</v>
          </cell>
          <cell r="AI140">
            <v>85.582274132600475</v>
          </cell>
          <cell r="AJ140">
            <v>5808.4836825833036</v>
          </cell>
          <cell r="AL140">
            <v>1989.4589488148401</v>
          </cell>
          <cell r="AM140">
            <v>0</v>
          </cell>
          <cell r="AN140">
            <v>1989.4589488148401</v>
          </cell>
          <cell r="AO140">
            <v>72932.708347646854</v>
          </cell>
          <cell r="AP140">
            <v>0</v>
          </cell>
          <cell r="AQ140">
            <v>6826.2772243215386</v>
          </cell>
          <cell r="AR140">
            <v>0</v>
          </cell>
          <cell r="AS140">
            <v>36651.434558570931</v>
          </cell>
          <cell r="AT140">
            <v>0</v>
          </cell>
          <cell r="AU140">
            <v>0</v>
          </cell>
          <cell r="AV140">
            <v>1973.2050841635178</v>
          </cell>
          <cell r="AW140">
            <v>120373.08416351769</v>
          </cell>
          <cell r="AY140">
            <v>137583.88148402609</v>
          </cell>
          <cell r="AZ140">
            <v>16154.389900377877</v>
          </cell>
          <cell r="BA140">
            <v>0</v>
          </cell>
          <cell r="BB140">
            <v>153738.27138440395</v>
          </cell>
          <cell r="BD140">
            <v>346138.61044314667</v>
          </cell>
          <cell r="BI140">
            <v>2466212.655788389</v>
          </cell>
          <cell r="BK140">
            <v>7179145041.0000019</v>
          </cell>
        </row>
        <row r="143">
          <cell r="D143">
            <v>12</v>
          </cell>
        </row>
      </sheetData>
      <sheetData sheetId="37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</row>
        <row r="2">
          <cell r="H2" t="str">
            <v>Periodo di rilevazione: Gen. - Giu . '99</v>
          </cell>
        </row>
        <row r="3">
          <cell r="A3" t="str">
            <v>Proiezioni ad anno dei valori medi mensili pro-capite (1) (2)</v>
          </cell>
        </row>
        <row r="4">
          <cell r="O4">
            <v>39</v>
          </cell>
          <cell r="U4">
            <v>39</v>
          </cell>
          <cell r="AA4">
            <v>39</v>
          </cell>
          <cell r="AG4">
            <v>39</v>
          </cell>
          <cell r="AM4">
            <v>39</v>
          </cell>
          <cell r="AS4">
            <v>39</v>
          </cell>
        </row>
        <row r="5">
          <cell r="A5" t="str">
            <v>Unità Operativa</v>
          </cell>
          <cell r="C5" t="str">
            <v>forza media</v>
          </cell>
          <cell r="D5" t="str">
            <v>forza media</v>
          </cell>
          <cell r="F5" t="str">
            <v>Straordinario</v>
          </cell>
          <cell r="L5" t="str">
            <v>Turno</v>
          </cell>
          <cell r="M5" t="str">
            <v xml:space="preserve">  </v>
          </cell>
          <cell r="Q5" t="str">
            <v>Reperibilità</v>
          </cell>
          <cell r="W5" t="str">
            <v>Guida</v>
          </cell>
          <cell r="AC5" t="str">
            <v>Rimborsi</v>
          </cell>
          <cell r="AI5" t="str">
            <v>KM</v>
          </cell>
          <cell r="AO5" t="str">
            <v>Trasferimento</v>
          </cell>
          <cell r="AU5" t="str">
            <v>Totale Variabile</v>
          </cell>
        </row>
        <row r="6">
          <cell r="C6" t="str">
            <v>AC</v>
          </cell>
          <cell r="D6" t="str">
            <v>AP</v>
          </cell>
          <cell r="F6" t="str">
            <v>Media</v>
          </cell>
          <cell r="H6" t="str">
            <v>Importo totale</v>
          </cell>
          <cell r="L6" t="str">
            <v>Media</v>
          </cell>
          <cell r="N6" t="str">
            <v>Importo totale</v>
          </cell>
          <cell r="R6" t="str">
            <v>Media</v>
          </cell>
          <cell r="T6" t="str">
            <v>Importo totale</v>
          </cell>
          <cell r="X6" t="str">
            <v>Media</v>
          </cell>
          <cell r="Z6" t="str">
            <v>Importo totale</v>
          </cell>
          <cell r="AD6" t="str">
            <v>Media</v>
          </cell>
          <cell r="AF6" t="str">
            <v>Importo totale</v>
          </cell>
          <cell r="AJ6" t="str">
            <v>Media</v>
          </cell>
          <cell r="AL6" t="str">
            <v>Importo totale</v>
          </cell>
          <cell r="AP6" t="str">
            <v>Media</v>
          </cell>
          <cell r="AR6" t="str">
            <v>Importo totale</v>
          </cell>
          <cell r="AV6" t="str">
            <v>Media</v>
          </cell>
          <cell r="AX6" t="str">
            <v>Importo totale</v>
          </cell>
        </row>
        <row r="7">
          <cell r="E7" t="str">
            <v>Var%</v>
          </cell>
          <cell r="F7" t="str">
            <v>AC</v>
          </cell>
          <cell r="G7" t="str">
            <v>AP</v>
          </cell>
          <cell r="H7" t="str">
            <v>Var%</v>
          </cell>
          <cell r="I7" t="str">
            <v>AC</v>
          </cell>
          <cell r="J7" t="str">
            <v>AP</v>
          </cell>
          <cell r="K7" t="str">
            <v>Var%</v>
          </cell>
          <cell r="L7" t="str">
            <v>AC</v>
          </cell>
          <cell r="M7" t="str">
            <v>AP</v>
          </cell>
          <cell r="N7" t="str">
            <v>Var%</v>
          </cell>
          <cell r="O7" t="str">
            <v>AC</v>
          </cell>
          <cell r="P7" t="str">
            <v>AP</v>
          </cell>
          <cell r="Q7" t="str">
            <v>Var%</v>
          </cell>
          <cell r="R7" t="str">
            <v>AC</v>
          </cell>
          <cell r="S7" t="str">
            <v>AP</v>
          </cell>
          <cell r="T7" t="str">
            <v>Var%</v>
          </cell>
          <cell r="U7" t="str">
            <v>AC</v>
          </cell>
          <cell r="V7" t="str">
            <v>AP</v>
          </cell>
          <cell r="W7" t="str">
            <v>Var%</v>
          </cell>
          <cell r="X7" t="str">
            <v>AC</v>
          </cell>
          <cell r="Y7" t="str">
            <v>AP</v>
          </cell>
          <cell r="Z7" t="str">
            <v>Var%</v>
          </cell>
          <cell r="AA7" t="str">
            <v>AC</v>
          </cell>
          <cell r="AB7" t="str">
            <v>AP</v>
          </cell>
          <cell r="AC7" t="str">
            <v>Var%</v>
          </cell>
          <cell r="AD7" t="str">
            <v>AC</v>
          </cell>
          <cell r="AE7" t="str">
            <v>AP</v>
          </cell>
          <cell r="AF7" t="str">
            <v>Var%</v>
          </cell>
          <cell r="AG7" t="str">
            <v>AC</v>
          </cell>
          <cell r="AH7" t="str">
            <v>AP</v>
          </cell>
          <cell r="AI7" t="str">
            <v>Var%</v>
          </cell>
          <cell r="AJ7" t="str">
            <v>AC</v>
          </cell>
          <cell r="AK7" t="str">
            <v>AP</v>
          </cell>
          <cell r="AL7" t="str">
            <v>Var%</v>
          </cell>
          <cell r="AM7" t="str">
            <v>AC</v>
          </cell>
          <cell r="AN7" t="str">
            <v>AP</v>
          </cell>
          <cell r="AO7" t="str">
            <v>Var%</v>
          </cell>
          <cell r="AP7" t="str">
            <v>AC</v>
          </cell>
          <cell r="AQ7" t="str">
            <v>AP</v>
          </cell>
          <cell r="AR7" t="str">
            <v>Var%</v>
          </cell>
          <cell r="AS7" t="str">
            <v>AC</v>
          </cell>
          <cell r="AT7" t="str">
            <v>AP</v>
          </cell>
          <cell r="AU7" t="str">
            <v>Var%</v>
          </cell>
          <cell r="AV7" t="str">
            <v>AC</v>
          </cell>
          <cell r="AW7" t="str">
            <v>AP</v>
          </cell>
          <cell r="AX7" t="str">
            <v>Var%</v>
          </cell>
          <cell r="AY7" t="str">
            <v>AC</v>
          </cell>
          <cell r="AZ7" t="str">
            <v>AP</v>
          </cell>
        </row>
        <row r="9">
          <cell r="A9" t="str">
            <v>PIEMONTE - V. AOSTA</v>
          </cell>
          <cell r="C9">
            <v>4347</v>
          </cell>
          <cell r="D9">
            <v>4737.25</v>
          </cell>
          <cell r="E9">
            <v>0.1277985512303601</v>
          </cell>
          <cell r="F9">
            <v>951513.47826086951</v>
          </cell>
          <cell r="G9">
            <v>843690.99182014889</v>
          </cell>
          <cell r="H9">
            <v>3.4891614797271597E-2</v>
          </cell>
          <cell r="I9">
            <v>4136229089.9999995</v>
          </cell>
          <cell r="J9">
            <v>3996775151.0000005</v>
          </cell>
          <cell r="K9">
            <v>6.0309063520007269E-2</v>
          </cell>
          <cell r="L9">
            <v>389399.01311249135</v>
          </cell>
          <cell r="M9">
            <v>367250.48055306345</v>
          </cell>
          <cell r="N9">
            <v>-2.7038155233210813E-2</v>
          </cell>
          <cell r="O9">
            <v>1692717510</v>
          </cell>
          <cell r="P9">
            <v>1739757338.9999998</v>
          </cell>
          <cell r="Q9">
            <v>3.1776099583816712E-2</v>
          </cell>
          <cell r="R9">
            <v>1341103.0048309178</v>
          </cell>
          <cell r="S9">
            <v>1299800.41733073</v>
          </cell>
          <cell r="T9">
            <v>-5.322060163790146E-2</v>
          </cell>
          <cell r="U9">
            <v>5829774762</v>
          </cell>
          <cell r="V9">
            <v>6157479527.000001</v>
          </cell>
          <cell r="W9">
            <v>2.8292910150515729E-2</v>
          </cell>
          <cell r="X9">
            <v>385018.73475960433</v>
          </cell>
          <cell r="Y9">
            <v>374425.15742255526</v>
          </cell>
          <cell r="Z9">
            <v>-5.6416849348400092E-2</v>
          </cell>
          <cell r="AA9">
            <v>1673676440</v>
          </cell>
          <cell r="AB9">
            <v>1773745577</v>
          </cell>
          <cell r="AC9">
            <v>6.9533021696446859E-2</v>
          </cell>
          <cell r="AD9">
            <v>1847332.396595353</v>
          </cell>
          <cell r="AE9">
            <v>1727232.6885851496</v>
          </cell>
          <cell r="AF9">
            <v>-1.8574057667538207E-2</v>
          </cell>
          <cell r="AG9">
            <v>8030353928</v>
          </cell>
          <cell r="AH9">
            <v>8182333054</v>
          </cell>
          <cell r="AI9">
            <v>-2.6986889812270617E-3</v>
          </cell>
          <cell r="AJ9">
            <v>375057.32137106051</v>
          </cell>
          <cell r="AK9">
            <v>376072.2233363238</v>
          </cell>
          <cell r="AL9">
            <v>-8.4855390997180688E-2</v>
          </cell>
          <cell r="AM9">
            <v>1630374176</v>
          </cell>
          <cell r="AN9">
            <v>1781548140</v>
          </cell>
          <cell r="AO9">
            <v>0.66239162083204683</v>
          </cell>
          <cell r="AP9">
            <v>1174817.064642282</v>
          </cell>
          <cell r="AQ9">
            <v>706702.95129030547</v>
          </cell>
          <cell r="AR9">
            <v>0.52544543263642585</v>
          </cell>
          <cell r="AS9">
            <v>5106929780</v>
          </cell>
          <cell r="AT9">
            <v>3347828555.9999995</v>
          </cell>
          <cell r="AU9">
            <v>0.1092766031029779</v>
          </cell>
          <cell r="AV9">
            <v>7640925.734069474</v>
          </cell>
          <cell r="AW9">
            <v>6888205.9827959258</v>
          </cell>
          <cell r="AX9">
            <v>1.789548655626047E-2</v>
          </cell>
          <cell r="AY9">
            <v>33215104166.000004</v>
          </cell>
          <cell r="AZ9">
            <v>32631153792</v>
          </cell>
        </row>
        <row r="10">
          <cell r="A10" t="str">
            <v>LIGURIA</v>
          </cell>
          <cell r="C10">
            <v>1605.6666666666667</v>
          </cell>
          <cell r="D10">
            <v>1806.25</v>
          </cell>
          <cell r="E10">
            <v>0.25533565383665685</v>
          </cell>
          <cell r="F10">
            <v>1065025.5719327382</v>
          </cell>
          <cell r="G10">
            <v>848399.04664359859</v>
          </cell>
          <cell r="H10">
            <v>0.11593113624566111</v>
          </cell>
          <cell r="I10">
            <v>1710076060</v>
          </cell>
          <cell r="J10">
            <v>1532420778</v>
          </cell>
          <cell r="K10">
            <v>0.19011378816943955</v>
          </cell>
          <cell r="L10">
            <v>575845.28171060816</v>
          </cell>
          <cell r="M10">
            <v>483857.33148788929</v>
          </cell>
          <cell r="N10">
            <v>5.7952132431315473E-2</v>
          </cell>
          <cell r="O10">
            <v>924615573.99999988</v>
          </cell>
          <cell r="P10">
            <v>873967305</v>
          </cell>
          <cell r="Q10">
            <v>8.1646183627502672E-2</v>
          </cell>
          <cell r="R10">
            <v>1322075.2788042349</v>
          </cell>
          <cell r="S10">
            <v>1222280.7224913496</v>
          </cell>
          <cell r="T10">
            <v>-3.8470188413622881E-2</v>
          </cell>
          <cell r="U10">
            <v>2122812206</v>
          </cell>
          <cell r="V10">
            <v>2207744555</v>
          </cell>
          <cell r="W10">
            <v>3.1616296837893784E-2</v>
          </cell>
          <cell r="X10">
            <v>372931.75005189952</v>
          </cell>
          <cell r="Y10">
            <v>361502.38339100347</v>
          </cell>
          <cell r="Z10">
            <v>-8.2944276471855219E-2</v>
          </cell>
          <cell r="AA10">
            <v>598804080</v>
          </cell>
          <cell r="AB10">
            <v>652963680</v>
          </cell>
          <cell r="AC10">
            <v>-1.8587493524975646E-3</v>
          </cell>
          <cell r="AD10">
            <v>1228413.4241228979</v>
          </cell>
          <cell r="AE10">
            <v>1230700.9887889274</v>
          </cell>
          <cell r="AF10">
            <v>-0.11270193229637468</v>
          </cell>
          <cell r="AG10">
            <v>1972422487.9999998</v>
          </cell>
          <cell r="AH10">
            <v>2222953661</v>
          </cell>
          <cell r="AI10">
            <v>-0.11776709237554073</v>
          </cell>
          <cell r="AJ10">
            <v>252027.73676562175</v>
          </cell>
          <cell r="AK10">
            <v>285670.29702422139</v>
          </cell>
          <cell r="AL10">
            <v>-0.21573870061785091</v>
          </cell>
          <cell r="AM10">
            <v>404672536</v>
          </cell>
          <cell r="AN10">
            <v>515991973.99999988</v>
          </cell>
          <cell r="AO10">
            <v>1.0196703067623349</v>
          </cell>
          <cell r="AP10">
            <v>1300928.6854888934</v>
          </cell>
          <cell r="AQ10">
            <v>644129.23294117651</v>
          </cell>
          <cell r="AR10">
            <v>0.79538673451887765</v>
          </cell>
          <cell r="AS10">
            <v>2088857826</v>
          </cell>
          <cell r="AT10">
            <v>1163458427</v>
          </cell>
          <cell r="AU10">
            <v>0.17784232207746523</v>
          </cell>
          <cell r="AV10">
            <v>7406408.4114594134</v>
          </cell>
          <cell r="AW10">
            <v>6288115.3721799301</v>
          </cell>
          <cell r="AX10">
            <v>4.7043407694975843E-2</v>
          </cell>
          <cell r="AY10">
            <v>11892223105.999998</v>
          </cell>
          <cell r="AZ10">
            <v>11357908390.999998</v>
          </cell>
        </row>
        <row r="11">
          <cell r="A11" t="str">
            <v>LOMBARDIA</v>
          </cell>
          <cell r="C11">
            <v>5633.833333333333</v>
          </cell>
          <cell r="D11">
            <v>6127.333333333333</v>
          </cell>
          <cell r="E11">
            <v>0.11889579360928045</v>
          </cell>
          <cell r="F11">
            <v>804095.46714788629</v>
          </cell>
          <cell r="G11">
            <v>718650.8982700468</v>
          </cell>
          <cell r="H11">
            <v>2.8779091267938955E-2</v>
          </cell>
          <cell r="I11">
            <v>4530139846</v>
          </cell>
          <cell r="J11">
            <v>4403413604</v>
          </cell>
          <cell r="K11">
            <v>0.18922221828981625</v>
          </cell>
          <cell r="L11">
            <v>235545.13729550634</v>
          </cell>
          <cell r="M11">
            <v>198066.54607768473</v>
          </cell>
          <cell r="N11">
            <v>9.3441373214303527E-2</v>
          </cell>
          <cell r="O11">
            <v>1327022046</v>
          </cell>
          <cell r="P11">
            <v>1213619750.0000002</v>
          </cell>
          <cell r="Q11">
            <v>4.1274628450221E-2</v>
          </cell>
          <cell r="R11">
            <v>1387798.0184007338</v>
          </cell>
          <cell r="S11">
            <v>1332787.7012294636</v>
          </cell>
          <cell r="T11">
            <v>-4.2590407314143632E-2</v>
          </cell>
          <cell r="U11">
            <v>7818622736.000001</v>
          </cell>
          <cell r="V11">
            <v>8166434507.999999</v>
          </cell>
          <cell r="W11">
            <v>1.2044641243071358E-2</v>
          </cell>
          <cell r="X11">
            <v>290869.37135757186</v>
          </cell>
          <cell r="Y11">
            <v>287407.64933086711</v>
          </cell>
          <cell r="Z11">
            <v>-6.9466189534883455E-2</v>
          </cell>
          <cell r="AA11">
            <v>1638709560.0000002</v>
          </cell>
          <cell r="AB11">
            <v>1761042469.9999995</v>
          </cell>
          <cell r="AC11">
            <v>4.864318550255458E-2</v>
          </cell>
          <cell r="AD11">
            <v>1550745.6310978315</v>
          </cell>
          <cell r="AE11">
            <v>1478811.5276357306</v>
          </cell>
          <cell r="AF11">
            <v>-3.5815319346565878E-2</v>
          </cell>
          <cell r="AG11">
            <v>8736642428</v>
          </cell>
          <cell r="AH11">
            <v>9061171167</v>
          </cell>
          <cell r="AI11">
            <v>-7.0437287523901854E-2</v>
          </cell>
          <cell r="AJ11">
            <v>384218.29932254535</v>
          </cell>
          <cell r="AK11">
            <v>413332.30578827113</v>
          </cell>
          <cell r="AL11">
            <v>-0.14530496219591058</v>
          </cell>
          <cell r="AM11">
            <v>2164621862</v>
          </cell>
          <cell r="AN11">
            <v>2532624815</v>
          </cell>
          <cell r="AO11">
            <v>0.74056629177206423</v>
          </cell>
          <cell r="AP11">
            <v>843209.35230600834</v>
          </cell>
          <cell r="AQ11">
            <v>484445.41083668807</v>
          </cell>
          <cell r="AR11">
            <v>0.60037978350481691</v>
          </cell>
          <cell r="AS11">
            <v>4750500956</v>
          </cell>
          <cell r="AT11">
            <v>2968358514</v>
          </cell>
          <cell r="AU11">
            <v>8.4614072992671985E-2</v>
          </cell>
          <cell r="AV11">
            <v>6724011.5205159308</v>
          </cell>
          <cell r="AW11">
            <v>6199450.7428462626</v>
          </cell>
          <cell r="AX11">
            <v>-2.7415539829374041E-3</v>
          </cell>
          <cell r="AY11">
            <v>37881960238</v>
          </cell>
          <cell r="AZ11">
            <v>37986101185</v>
          </cell>
        </row>
        <row r="12">
          <cell r="A12" t="str">
            <v>TRIVENETO</v>
          </cell>
          <cell r="C12">
            <v>4735.5</v>
          </cell>
          <cell r="D12">
            <v>5268.25</v>
          </cell>
          <cell r="E12">
            <v>9.6594288730314781E-2</v>
          </cell>
          <cell r="F12">
            <v>1183786.1197339245</v>
          </cell>
          <cell r="G12">
            <v>1079511.4764864992</v>
          </cell>
          <cell r="H12">
            <v>-1.4298437947628457E-2</v>
          </cell>
          <cell r="I12">
            <v>5605819170</v>
          </cell>
          <cell r="J12">
            <v>5687136335.999999</v>
          </cell>
          <cell r="K12">
            <v>0.40393056015531459</v>
          </cell>
          <cell r="L12">
            <v>315142.37398373988</v>
          </cell>
          <cell r="M12">
            <v>224471.48237080628</v>
          </cell>
          <cell r="N12">
            <v>0.26195855694310105</v>
          </cell>
          <cell r="O12">
            <v>1492356712.0000002</v>
          </cell>
          <cell r="P12">
            <v>1182571887.0000002</v>
          </cell>
          <cell r="Q12">
            <v>5.3792233350515271E-2</v>
          </cell>
          <cell r="R12">
            <v>1745589.967268504</v>
          </cell>
          <cell r="S12">
            <v>1656483.9937360603</v>
          </cell>
          <cell r="T12">
            <v>-5.277214994896498E-2</v>
          </cell>
          <cell r="U12">
            <v>8266241290.000001</v>
          </cell>
          <cell r="V12">
            <v>8726771800</v>
          </cell>
          <cell r="W12">
            <v>-1.3839665392457892E-3</v>
          </cell>
          <cell r="X12">
            <v>295172.56889452011</v>
          </cell>
          <cell r="Y12">
            <v>295581.64399943058</v>
          </cell>
          <cell r="Z12">
            <v>-0.10236867528051982</v>
          </cell>
          <cell r="AA12">
            <v>1397789700</v>
          </cell>
          <cell r="AB12">
            <v>1557197996.0000002</v>
          </cell>
          <cell r="AC12">
            <v>7.8879016759581533E-2</v>
          </cell>
          <cell r="AD12">
            <v>824421.65558019222</v>
          </cell>
          <cell r="AE12">
            <v>764146.52873345034</v>
          </cell>
          <cell r="AF12">
            <v>-3.0222259030038643E-2</v>
          </cell>
          <cell r="AG12">
            <v>3904048750.0000005</v>
          </cell>
          <cell r="AH12">
            <v>4025714949.9999995</v>
          </cell>
          <cell r="AI12">
            <v>3.6962230152014337E-2</v>
          </cell>
          <cell r="AJ12">
            <v>961143.37239995773</v>
          </cell>
          <cell r="AK12">
            <v>926883.68433540547</v>
          </cell>
          <cell r="AL12">
            <v>-6.7900224764416275E-2</v>
          </cell>
          <cell r="AM12">
            <v>4551494440</v>
          </cell>
          <cell r="AN12">
            <v>4883054970</v>
          </cell>
          <cell r="AO12">
            <v>2.806393495456168</v>
          </cell>
          <cell r="AP12">
            <v>1896912.0494140007</v>
          </cell>
          <cell r="AQ12">
            <v>498348.90997959475</v>
          </cell>
          <cell r="AR12">
            <v>2.4214732402093069</v>
          </cell>
          <cell r="AS12">
            <v>8982827010</v>
          </cell>
          <cell r="AT12">
            <v>2625426645</v>
          </cell>
          <cell r="AU12">
            <v>0.27621685443536309</v>
          </cell>
          <cell r="AV12">
            <v>8721172.5579136312</v>
          </cell>
          <cell r="AW12">
            <v>6833613.3687657192</v>
          </cell>
          <cell r="AX12">
            <v>0.14715985653275035</v>
          </cell>
          <cell r="AY12">
            <v>41299112648</v>
          </cell>
          <cell r="AZ12">
            <v>36001183630</v>
          </cell>
        </row>
        <row r="13">
          <cell r="A13" t="str">
            <v>EMILIA ROMAGNA</v>
          </cell>
          <cell r="C13">
            <v>2913.5</v>
          </cell>
          <cell r="D13">
            <v>3154.8333333333335</v>
          </cell>
          <cell r="E13">
            <v>0.14180059330979311</v>
          </cell>
          <cell r="F13">
            <v>1315330.6771923802</v>
          </cell>
          <cell r="G13">
            <v>1151979.3253737651</v>
          </cell>
          <cell r="H13">
            <v>5.4456979853584025E-2</v>
          </cell>
          <cell r="I13">
            <v>3832215927.9999995</v>
          </cell>
          <cell r="J13">
            <v>3634302775</v>
          </cell>
          <cell r="K13">
            <v>0.56883854018180868</v>
          </cell>
          <cell r="L13">
            <v>280851.98146559123</v>
          </cell>
          <cell r="M13">
            <v>179019.04770458024</v>
          </cell>
          <cell r="N13">
            <v>0.44882806914882983</v>
          </cell>
          <cell r="O13">
            <v>818262248.00000012</v>
          </cell>
          <cell r="P13">
            <v>564775258.99999988</v>
          </cell>
          <cell r="Q13">
            <v>5.8798335587028322E-2</v>
          </cell>
          <cell r="R13">
            <v>1567294.1239059551</v>
          </cell>
          <cell r="S13">
            <v>1480257.4496275554</v>
          </cell>
          <cell r="T13">
            <v>-2.2195905520796706E-2</v>
          </cell>
          <cell r="U13">
            <v>4566311430</v>
          </cell>
          <cell r="V13">
            <v>4669965544</v>
          </cell>
          <cell r="W13">
            <v>1.9670951452214896E-2</v>
          </cell>
          <cell r="X13">
            <v>498044.93427149474</v>
          </cell>
          <cell r="Y13">
            <v>488436.91542078293</v>
          </cell>
          <cell r="Z13">
            <v>-5.8330186362926223E-2</v>
          </cell>
          <cell r="AA13">
            <v>1451053916</v>
          </cell>
          <cell r="AB13">
            <v>1540937062</v>
          </cell>
          <cell r="AC13">
            <v>2.5171091655874927E-2</v>
          </cell>
          <cell r="AD13">
            <v>1943176.5347520164</v>
          </cell>
          <cell r="AE13">
            <v>1895465.5964921548</v>
          </cell>
          <cell r="AF13">
            <v>-5.3250786981015964E-2</v>
          </cell>
          <cell r="AG13">
            <v>5661444834</v>
          </cell>
          <cell r="AH13">
            <v>5979878046</v>
          </cell>
          <cell r="AI13">
            <v>5.036140083726625E-2</v>
          </cell>
          <cell r="AJ13">
            <v>690202.2680624678</v>
          </cell>
          <cell r="AK13">
            <v>657109.32209836761</v>
          </cell>
          <cell r="AL13">
            <v>-2.9987445293663133E-2</v>
          </cell>
          <cell r="AM13">
            <v>2010904308</v>
          </cell>
          <cell r="AN13">
            <v>2073070393.0000002</v>
          </cell>
          <cell r="AO13">
            <v>1.9632979294605313</v>
          </cell>
          <cell r="AP13">
            <v>1976568.9335850351</v>
          </cell>
          <cell r="AQ13">
            <v>667016.60806170432</v>
          </cell>
          <cell r="AR13">
            <v>1.7366163613978314</v>
          </cell>
          <cell r="AS13">
            <v>5758733588</v>
          </cell>
          <cell r="AT13">
            <v>2104326229.0000002</v>
          </cell>
          <cell r="AU13">
            <v>0.23833460660171737</v>
          </cell>
          <cell r="AV13">
            <v>9278505.646130085</v>
          </cell>
          <cell r="AW13">
            <v>7492729.0222410047</v>
          </cell>
          <cell r="AX13">
            <v>0.14360649046461105</v>
          </cell>
          <cell r="AY13">
            <v>27032926200.000004</v>
          </cell>
          <cell r="AZ13">
            <v>23638311276.999996</v>
          </cell>
        </row>
        <row r="14">
          <cell r="A14" t="str">
            <v>TOSCANA</v>
          </cell>
          <cell r="C14">
            <v>3204.8333333333335</v>
          </cell>
          <cell r="D14">
            <v>3484.9166666666665</v>
          </cell>
          <cell r="E14">
            <v>0.11735820571374218</v>
          </cell>
          <cell r="F14">
            <v>1575375.5708565188</v>
          </cell>
          <cell r="G14">
            <v>1409910.9513857339</v>
          </cell>
          <cell r="H14">
            <v>2.7555940489708049E-2</v>
          </cell>
          <cell r="I14">
            <v>5048816142</v>
          </cell>
          <cell r="J14">
            <v>4913422173</v>
          </cell>
          <cell r="K14">
            <v>0.42849873951574846</v>
          </cell>
          <cell r="L14">
            <v>272981.46362265327</v>
          </cell>
          <cell r="M14">
            <v>191096.74798536551</v>
          </cell>
          <cell r="N14">
            <v>0.31369005773205139</v>
          </cell>
          <cell r="O14">
            <v>874860094</v>
          </cell>
          <cell r="P14">
            <v>665956242</v>
          </cell>
          <cell r="Q14">
            <v>7.245601364376944E-2</v>
          </cell>
          <cell r="R14">
            <v>1607130.6555723127</v>
          </cell>
          <cell r="S14">
            <v>1498551.5817212272</v>
          </cell>
          <cell r="T14">
            <v>-1.3737454919723481E-2</v>
          </cell>
          <cell r="U14">
            <v>5150585896</v>
          </cell>
          <cell r="V14">
            <v>5222327383</v>
          </cell>
          <cell r="W14">
            <v>-1.3874243658753632E-3</v>
          </cell>
          <cell r="X14">
            <v>414574.37121015129</v>
          </cell>
          <cell r="Y14">
            <v>415150.36093641643</v>
          </cell>
          <cell r="Z14">
            <v>-8.1646083508998962E-2</v>
          </cell>
          <cell r="AA14">
            <v>1328641764</v>
          </cell>
          <cell r="AB14">
            <v>1446764411.9999998</v>
          </cell>
          <cell r="AC14">
            <v>-2.7978924918675686E-2</v>
          </cell>
          <cell r="AD14">
            <v>2030757.1337043007</v>
          </cell>
          <cell r="AE14">
            <v>2089211.0117410747</v>
          </cell>
          <cell r="AF14">
            <v>-0.10610042073034809</v>
          </cell>
          <cell r="AG14">
            <v>6508238154</v>
          </cell>
          <cell r="AH14">
            <v>7280726275</v>
          </cell>
          <cell r="AI14">
            <v>2.8746427961322697E-2</v>
          </cell>
          <cell r="AJ14">
            <v>439318.14842165477</v>
          </cell>
          <cell r="AK14">
            <v>427042.21028719004</v>
          </cell>
          <cell r="AL14">
            <v>-5.3934093915766729E-2</v>
          </cell>
          <cell r="AM14">
            <v>1407941446</v>
          </cell>
          <cell r="AN14">
            <v>1488206516</v>
          </cell>
          <cell r="AO14">
            <v>1.3505992240075024</v>
          </cell>
          <cell r="AP14">
            <v>1608593.8124707472</v>
          </cell>
          <cell r="AQ14">
            <v>684333.5078313686</v>
          </cell>
          <cell r="AR14">
            <v>1.1616811725981144</v>
          </cell>
          <cell r="AS14">
            <v>5155275070</v>
          </cell>
          <cell r="AT14">
            <v>2384845247</v>
          </cell>
          <cell r="AU14">
            <v>0.163679661881342</v>
          </cell>
          <cell r="AV14">
            <v>9133471.1966300905</v>
          </cell>
          <cell r="AW14">
            <v>7848784.7608025065</v>
          </cell>
          <cell r="AX14">
            <v>7.01545335046906E-2</v>
          </cell>
          <cell r="AY14">
            <v>29271252940.000004</v>
          </cell>
          <cell r="AZ14">
            <v>27352360826</v>
          </cell>
        </row>
        <row r="15">
          <cell r="A15" t="str">
            <v>LAZIO</v>
          </cell>
          <cell r="C15">
            <v>4024.3333333333335</v>
          </cell>
          <cell r="D15">
            <v>4342.666666666667</v>
          </cell>
          <cell r="E15">
            <v>6.6852043984162585E-2</v>
          </cell>
          <cell r="F15">
            <v>1678353.0429884866</v>
          </cell>
          <cell r="G15">
            <v>1573182.5724593182</v>
          </cell>
          <cell r="H15">
            <v>-1.1352108764139219E-2</v>
          </cell>
          <cell r="I15">
            <v>6754252096</v>
          </cell>
          <cell r="J15">
            <v>6831807518</v>
          </cell>
          <cell r="K15">
            <v>0.22249037623238294</v>
          </cell>
          <cell r="L15">
            <v>638180.47593804356</v>
          </cell>
          <cell r="M15">
            <v>522033.12872275076</v>
          </cell>
          <cell r="N15">
            <v>0.13287736507933365</v>
          </cell>
          <cell r="O15">
            <v>2568250962</v>
          </cell>
          <cell r="P15">
            <v>2267015866.999999</v>
          </cell>
          <cell r="Q15">
            <v>4.4195975172441469E-2</v>
          </cell>
          <cell r="R15">
            <v>1668062.2045887518</v>
          </cell>
          <cell r="S15">
            <v>1597460.8639085046</v>
          </cell>
          <cell r="T15">
            <v>-3.2347404954184485E-2</v>
          </cell>
          <cell r="U15">
            <v>6712838332</v>
          </cell>
          <cell r="V15">
            <v>6937240045</v>
          </cell>
          <cell r="W15">
            <v>-4.0818640598656905E-2</v>
          </cell>
          <cell r="X15">
            <v>262506.73005880893</v>
          </cell>
          <cell r="Y15">
            <v>273677.88946883631</v>
          </cell>
          <cell r="Z15">
            <v>-0.11113013877399341</v>
          </cell>
          <cell r="AA15">
            <v>1056414584.0000001</v>
          </cell>
          <cell r="AB15">
            <v>1188491848</v>
          </cell>
          <cell r="AC15">
            <v>-7.5756634602377126E-4</v>
          </cell>
          <cell r="AD15">
            <v>1800669.72533753</v>
          </cell>
          <cell r="AE15">
            <v>1802034.8863217682</v>
          </cell>
          <cell r="AF15">
            <v>-7.4005687633984171E-2</v>
          </cell>
          <cell r="AG15">
            <v>7246495198</v>
          </cell>
          <cell r="AH15">
            <v>7825636832.999999</v>
          </cell>
          <cell r="AI15">
            <v>8.015647402531384E-2</v>
          </cell>
          <cell r="AJ15">
            <v>272316.19928766671</v>
          </cell>
          <cell r="AK15">
            <v>252108.10270187288</v>
          </cell>
          <cell r="AL15">
            <v>9.7705794501173524E-4</v>
          </cell>
          <cell r="AM15">
            <v>1095891158</v>
          </cell>
          <cell r="AN15">
            <v>1094821454</v>
          </cell>
          <cell r="AO15">
            <v>1.6121041708328867</v>
          </cell>
          <cell r="AP15">
            <v>1807679.88768326</v>
          </cell>
          <cell r="AQ15">
            <v>692039.73863985261</v>
          </cell>
          <cell r="AR15">
            <v>1.4206273913467491</v>
          </cell>
          <cell r="AS15">
            <v>7274706428</v>
          </cell>
          <cell r="AT15">
            <v>3005297905</v>
          </cell>
          <cell r="AU15">
            <v>0.18411866261164428</v>
          </cell>
          <cell r="AV15">
            <v>9559159.7205334213</v>
          </cell>
          <cell r="AW15">
            <v>8072805.557721829</v>
          </cell>
          <cell r="AX15">
            <v>9.7318438264536414E-2</v>
          </cell>
          <cell r="AY15">
            <v>38469245102</v>
          </cell>
          <cell r="AZ15">
            <v>35057503602</v>
          </cell>
        </row>
        <row r="16">
          <cell r="A16" t="str">
            <v>MARCHE - UMBRIA</v>
          </cell>
          <cell r="C16">
            <v>1842.1666666666667</v>
          </cell>
          <cell r="D16">
            <v>2041</v>
          </cell>
          <cell r="E16">
            <v>-5.6050624112881538E-2</v>
          </cell>
          <cell r="F16">
            <v>1179626.3168370577</v>
          </cell>
          <cell r="G16">
            <v>1249671.1656050954</v>
          </cell>
          <cell r="H16">
            <v>-0.14800976223417275</v>
          </cell>
          <cell r="I16">
            <v>2173068280</v>
          </cell>
          <cell r="J16">
            <v>2550578849</v>
          </cell>
          <cell r="K16">
            <v>0.67270667902870651</v>
          </cell>
          <cell r="L16">
            <v>232769.03428933321</v>
          </cell>
          <cell r="M16">
            <v>139157.11415972561</v>
          </cell>
          <cell r="N16">
            <v>0.50975232102762491</v>
          </cell>
          <cell r="O16">
            <v>428799356</v>
          </cell>
          <cell r="P16">
            <v>284019669.99999994</v>
          </cell>
          <cell r="Q16">
            <v>9.5289301493847386E-2</v>
          </cell>
          <cell r="R16">
            <v>1774281.7461322716</v>
          </cell>
          <cell r="S16">
            <v>1619920.6398824104</v>
          </cell>
          <cell r="T16">
            <v>-1.1413306433815378E-2</v>
          </cell>
          <cell r="U16">
            <v>3268522690</v>
          </cell>
          <cell r="V16">
            <v>3306258025.9999995</v>
          </cell>
          <cell r="W16">
            <v>-0.19917598736412279</v>
          </cell>
          <cell r="X16">
            <v>310099.52049217408</v>
          </cell>
          <cell r="Y16">
            <v>387225.55218030373</v>
          </cell>
          <cell r="Z16">
            <v>-0.27719191477508159</v>
          </cell>
          <cell r="AA16">
            <v>571255000</v>
          </cell>
          <cell r="AB16">
            <v>790327351.99999988</v>
          </cell>
          <cell r="AC16">
            <v>-0.10391373340867052</v>
          </cell>
          <cell r="AD16">
            <v>570672.90328417625</v>
          </cell>
          <cell r="AE16">
            <v>636850.40666340024</v>
          </cell>
          <cell r="AF16">
            <v>-0.19121006821542016</v>
          </cell>
          <cell r="AG16">
            <v>1051274600.0000001</v>
          </cell>
          <cell r="AH16">
            <v>1299811680</v>
          </cell>
          <cell r="AI16">
            <v>0.14202827206278371</v>
          </cell>
          <cell r="AJ16">
            <v>305144.66045417532</v>
          </cell>
          <cell r="AK16">
            <v>267195.36452719255</v>
          </cell>
          <cell r="AL16">
            <v>3.0772373926992395E-2</v>
          </cell>
          <cell r="AM16">
            <v>562127322</v>
          </cell>
          <cell r="AN16">
            <v>545345739</v>
          </cell>
          <cell r="AO16">
            <v>2.0610547674062918</v>
          </cell>
          <cell r="AP16">
            <v>2860159.1318194154</v>
          </cell>
          <cell r="AQ16">
            <v>934370.45369916712</v>
          </cell>
          <cell r="AR16">
            <v>1.7628481417721498</v>
          </cell>
          <cell r="AS16">
            <v>5268889814</v>
          </cell>
          <cell r="AT16">
            <v>1907050096</v>
          </cell>
          <cell r="AU16">
            <v>0.32552968981058544</v>
          </cell>
          <cell r="AV16">
            <v>8312357.8300913768</v>
          </cell>
          <cell r="AW16">
            <v>6270970.6874081334</v>
          </cell>
          <cell r="AX16">
            <v>0.19639716327587795</v>
          </cell>
          <cell r="AY16">
            <v>15312748515.999998</v>
          </cell>
          <cell r="AZ16">
            <v>12799051173</v>
          </cell>
        </row>
        <row r="17">
          <cell r="A17" t="str">
            <v>ABRUZZO - MOLISE</v>
          </cell>
          <cell r="C17">
            <v>1684.3333333333333</v>
          </cell>
          <cell r="D17">
            <v>1856.25</v>
          </cell>
          <cell r="E17">
            <v>0.21207006979178933</v>
          </cell>
          <cell r="F17">
            <v>1132612.4361765289</v>
          </cell>
          <cell r="G17">
            <v>934444.68632996629</v>
          </cell>
          <cell r="H17">
            <v>9.9814152665842648E-2</v>
          </cell>
          <cell r="I17">
            <v>1907696880.0000002</v>
          </cell>
          <cell r="J17">
            <v>1734562949</v>
          </cell>
          <cell r="K17">
            <v>0.14574670906993406</v>
          </cell>
          <cell r="L17">
            <v>167739.30694636854</v>
          </cell>
          <cell r="M17">
            <v>146401.73575757578</v>
          </cell>
          <cell r="N17">
            <v>3.9633332602536667E-2</v>
          </cell>
          <cell r="O17">
            <v>282528906.00000006</v>
          </cell>
          <cell r="P17">
            <v>271758222.00000006</v>
          </cell>
          <cell r="Q17">
            <v>9.0362605350429795E-2</v>
          </cell>
          <cell r="R17">
            <v>1723959.0112804275</v>
          </cell>
          <cell r="S17">
            <v>1581087.7985185187</v>
          </cell>
          <cell r="T17">
            <v>-1.0621370175403546E-2</v>
          </cell>
          <cell r="U17">
            <v>2903721628</v>
          </cell>
          <cell r="V17">
            <v>2934894226.0000005</v>
          </cell>
          <cell r="W17">
            <v>4.1980335248933354E-2</v>
          </cell>
          <cell r="X17">
            <v>355993.16841480311</v>
          </cell>
          <cell r="Y17">
            <v>341650.56323232327</v>
          </cell>
          <cell r="Z17">
            <v>-5.4522714430911862E-2</v>
          </cell>
          <cell r="AA17">
            <v>599611160</v>
          </cell>
          <cell r="AB17">
            <v>634188858.00000012</v>
          </cell>
          <cell r="AC17">
            <v>-0.15315789760414047</v>
          </cell>
          <cell r="AD17">
            <v>692472.72432218492</v>
          </cell>
          <cell r="AE17">
            <v>817711.73441077443</v>
          </cell>
          <cell r="AF17">
            <v>-0.23158821218293554</v>
          </cell>
          <cell r="AG17">
            <v>1166354892</v>
          </cell>
          <cell r="AH17">
            <v>1517877407</v>
          </cell>
          <cell r="AI17">
            <v>2.1115528074884697E-2</v>
          </cell>
          <cell r="AJ17">
            <v>115210.62853750247</v>
          </cell>
          <cell r="AK17">
            <v>112828.2014814815</v>
          </cell>
          <cell r="AL17">
            <v>-7.3455126668930615E-2</v>
          </cell>
          <cell r="AM17">
            <v>194053102</v>
          </cell>
          <cell r="AN17">
            <v>209437349.00000003</v>
          </cell>
          <cell r="AO17">
            <v>1.8708547875672998</v>
          </cell>
          <cell r="AP17">
            <v>1399536.8062537108</v>
          </cell>
          <cell r="AQ17">
            <v>487498.29225589219</v>
          </cell>
          <cell r="AR17">
            <v>1.6049704586446802</v>
          </cell>
          <cell r="AS17">
            <v>2357286494</v>
          </cell>
          <cell r="AT17">
            <v>904918704.99999988</v>
          </cell>
          <cell r="AU17">
            <v>0.23552555639866765</v>
          </cell>
          <cell r="AV17">
            <v>6615032.2881456548</v>
          </cell>
          <cell r="AW17">
            <v>5354023.0340740755</v>
          </cell>
          <cell r="AX17">
            <v>0.12109730845925354</v>
          </cell>
          <cell r="AY17">
            <v>11141919383.999998</v>
          </cell>
          <cell r="AZ17">
            <v>9938405257.0000019</v>
          </cell>
        </row>
        <row r="18">
          <cell r="A18" t="str">
            <v>CAMPANIA</v>
          </cell>
          <cell r="C18">
            <v>4523.666666666667</v>
          </cell>
          <cell r="D18">
            <v>4867.083333333333</v>
          </cell>
          <cell r="E18">
            <v>0.11378413471906133</v>
          </cell>
          <cell r="F18">
            <v>788226.04819099547</v>
          </cell>
          <cell r="G18">
            <v>707700.91225066339</v>
          </cell>
          <cell r="H18">
            <v>3.5196609350047585E-2</v>
          </cell>
          <cell r="I18">
            <v>3565671900</v>
          </cell>
          <cell r="J18">
            <v>3444439314.9999995</v>
          </cell>
          <cell r="K18">
            <v>4.5716774488538399E-2</v>
          </cell>
          <cell r="L18">
            <v>460475.73959177663</v>
          </cell>
          <cell r="M18">
            <v>440344.60460577003</v>
          </cell>
          <cell r="N18">
            <v>-2.8067984139443149E-2</v>
          </cell>
          <cell r="O18">
            <v>2083038754.0000002</v>
          </cell>
          <cell r="P18">
            <v>2143193885.9999998</v>
          </cell>
          <cell r="Q18">
            <v>4.0070792238372593E-2</v>
          </cell>
          <cell r="R18">
            <v>1566039.3583376317</v>
          </cell>
          <cell r="S18">
            <v>1505704.582826813</v>
          </cell>
          <cell r="T18">
            <v>-3.3315591372865001E-2</v>
          </cell>
          <cell r="U18">
            <v>7084240044</v>
          </cell>
          <cell r="V18">
            <v>7328389680.000001</v>
          </cell>
          <cell r="W18">
            <v>-9.4994690543321516E-3</v>
          </cell>
          <cell r="X18">
            <v>736313.2607766561</v>
          </cell>
          <cell r="Y18">
            <v>743374.92790000862</v>
          </cell>
          <cell r="Z18">
            <v>-7.9388223236800989E-2</v>
          </cell>
          <cell r="AA18">
            <v>3330835754</v>
          </cell>
          <cell r="AB18">
            <v>3618067722</v>
          </cell>
          <cell r="AC18">
            <v>7.0009160777561641E-2</v>
          </cell>
          <cell r="AD18">
            <v>2499182.0761918798</v>
          </cell>
          <cell r="AE18">
            <v>2335664.1866278574</v>
          </cell>
          <cell r="AF18">
            <v>-5.4896450021544507E-3</v>
          </cell>
          <cell r="AG18">
            <v>11305466652.000002</v>
          </cell>
          <cell r="AH18">
            <v>11367872235</v>
          </cell>
          <cell r="AI18">
            <v>8.5733217359315345E-3</v>
          </cell>
          <cell r="AJ18">
            <v>91335.302630609382</v>
          </cell>
          <cell r="AK18">
            <v>90558.911942470688</v>
          </cell>
          <cell r="AL18">
            <v>-6.2590630988557203E-2</v>
          </cell>
          <cell r="AM18">
            <v>413170464</v>
          </cell>
          <cell r="AN18">
            <v>440757771</v>
          </cell>
          <cell r="AO18">
            <v>0.96500284083212251</v>
          </cell>
          <cell r="AP18">
            <v>897553.54653304839</v>
          </cell>
          <cell r="AQ18">
            <v>456769.59232942387</v>
          </cell>
          <cell r="AR18">
            <v>0.82635415138654134</v>
          </cell>
          <cell r="AS18">
            <v>4060233060</v>
          </cell>
          <cell r="AT18">
            <v>2223135670</v>
          </cell>
          <cell r="AU18">
            <v>0.10507315233147566</v>
          </cell>
          <cell r="AV18">
            <v>8266046.261881955</v>
          </cell>
          <cell r="AW18">
            <v>7480089.6614330988</v>
          </cell>
          <cell r="AX18">
            <v>2.7100265408130077E-2</v>
          </cell>
          <cell r="AY18">
            <v>37392837940.000008</v>
          </cell>
          <cell r="AZ18">
            <v>36406219723.000008</v>
          </cell>
        </row>
        <row r="19">
          <cell r="A19" t="str">
            <v>PUGLIA - BASILICATA</v>
          </cell>
          <cell r="C19">
            <v>4002.5</v>
          </cell>
          <cell r="D19">
            <v>4337.833333333333</v>
          </cell>
          <cell r="E19">
            <v>0.17872238704031249</v>
          </cell>
          <cell r="F19">
            <v>1231291.0805746408</v>
          </cell>
          <cell r="G19">
            <v>1044598.0275867369</v>
          </cell>
          <cell r="H19">
            <v>8.7602033456530101E-2</v>
          </cell>
          <cell r="I19">
            <v>4928242550</v>
          </cell>
          <cell r="J19">
            <v>4531292144</v>
          </cell>
          <cell r="K19">
            <v>0.10625689181895462</v>
          </cell>
          <cell r="L19">
            <v>360120.45171767648</v>
          </cell>
          <cell r="M19">
            <v>325530.58370154072</v>
          </cell>
          <cell r="N19">
            <v>2.0738435356829208E-2</v>
          </cell>
          <cell r="O19">
            <v>1441382108</v>
          </cell>
          <cell r="P19">
            <v>1412097417</v>
          </cell>
          <cell r="Q19">
            <v>6.8488293539004194E-2</v>
          </cell>
          <cell r="R19">
            <v>1762831.4618363522</v>
          </cell>
          <cell r="S19">
            <v>1649836.9448649478</v>
          </cell>
          <cell r="T19">
            <v>-1.4110486443340077E-2</v>
          </cell>
          <cell r="U19">
            <v>7055732926</v>
          </cell>
          <cell r="V19">
            <v>7156717693.999999</v>
          </cell>
          <cell r="W19">
            <v>-6.7124865634621078E-3</v>
          </cell>
          <cell r="X19">
            <v>728670.51043098059</v>
          </cell>
          <cell r="Y19">
            <v>733594.75536942412</v>
          </cell>
          <cell r="Z19">
            <v>-8.3497920037712337E-2</v>
          </cell>
          <cell r="AA19">
            <v>2916503718</v>
          </cell>
          <cell r="AB19">
            <v>3182211783</v>
          </cell>
          <cell r="AC19">
            <v>9.0180230667501804E-2</v>
          </cell>
          <cell r="AD19">
            <v>1556351.4793254216</v>
          </cell>
          <cell r="AE19">
            <v>1427609.3397625545</v>
          </cell>
          <cell r="AF19">
            <v>5.9045698497735373E-3</v>
          </cell>
          <cell r="AG19">
            <v>6229296796</v>
          </cell>
          <cell r="AH19">
            <v>6192731381.000001</v>
          </cell>
          <cell r="AI19">
            <v>0.15827298863351325</v>
          </cell>
          <cell r="AJ19">
            <v>135714.99462835726</v>
          </cell>
          <cell r="AK19">
            <v>117170.1282514312</v>
          </cell>
          <cell r="AL19">
            <v>6.873346225203926E-2</v>
          </cell>
          <cell r="AM19">
            <v>543199266</v>
          </cell>
          <cell r="AN19">
            <v>508264487.99999994</v>
          </cell>
          <cell r="AO19">
            <v>1.6644650418244549</v>
          </cell>
          <cell r="AP19">
            <v>1229767.2789506558</v>
          </cell>
          <cell r="AQ19">
            <v>461543.78445460484</v>
          </cell>
          <cell r="AR19">
            <v>1.4584903361668375</v>
          </cell>
          <cell r="AS19">
            <v>4922143534</v>
          </cell>
          <cell r="AT19">
            <v>2002100013</v>
          </cell>
          <cell r="AU19">
            <v>0.19230004119053221</v>
          </cell>
          <cell r="AV19">
            <v>8225019.716177389</v>
          </cell>
          <cell r="AW19">
            <v>6898447.9007184841</v>
          </cell>
          <cell r="AX19">
            <v>0.10013007604374813</v>
          </cell>
          <cell r="AY19">
            <v>32920641414</v>
          </cell>
          <cell r="AZ19">
            <v>29924317251.999996</v>
          </cell>
        </row>
        <row r="20">
          <cell r="A20" t="str">
            <v>CALABRIA</v>
          </cell>
          <cell r="C20">
            <v>2364.8333333333335</v>
          </cell>
          <cell r="D20">
            <v>2490.5833333333335</v>
          </cell>
          <cell r="E20">
            <v>9.3111651709054111E-2</v>
          </cell>
          <cell r="F20">
            <v>943609.54852350405</v>
          </cell>
          <cell r="G20">
            <v>863232.54083715321</v>
          </cell>
          <cell r="H20">
            <v>3.7920248007479423E-2</v>
          </cell>
          <cell r="I20">
            <v>2231479314</v>
          </cell>
          <cell r="J20">
            <v>2149952579</v>
          </cell>
          <cell r="K20">
            <v>-3.8597620546637589E-3</v>
          </cell>
          <cell r="L20">
            <v>301133.03967862425</v>
          </cell>
          <cell r="M20">
            <v>302299.8451500652</v>
          </cell>
          <cell r="N20">
            <v>-5.4155061651796579E-2</v>
          </cell>
          <cell r="O20">
            <v>712129450</v>
          </cell>
          <cell r="P20">
            <v>752902955.99999988</v>
          </cell>
          <cell r="Q20">
            <v>5.9081914255767705E-2</v>
          </cell>
          <cell r="R20">
            <v>1627766.5270279793</v>
          </cell>
          <cell r="S20">
            <v>1536959.9887576539</v>
          </cell>
          <cell r="T20">
            <v>5.608678112563179E-3</v>
          </cell>
          <cell r="U20">
            <v>3849396542</v>
          </cell>
          <cell r="V20">
            <v>3827926932.0000005</v>
          </cell>
          <cell r="W20">
            <v>-1.8736250731644501E-2</v>
          </cell>
          <cell r="X20">
            <v>722832.09641271399</v>
          </cell>
          <cell r="Y20">
            <v>736633.85297955631</v>
          </cell>
          <cell r="Z20">
            <v>-6.828043374251698E-2</v>
          </cell>
          <cell r="AA20">
            <v>1709377436</v>
          </cell>
          <cell r="AB20">
            <v>1834647997</v>
          </cell>
          <cell r="AC20">
            <v>8.744028328497587E-2</v>
          </cell>
          <cell r="AD20">
            <v>1724604.6841919797</v>
          </cell>
          <cell r="AE20">
            <v>1585930.4742530196</v>
          </cell>
          <cell r="AF20">
            <v>3.253522799414614E-2</v>
          </cell>
          <cell r="AG20">
            <v>4078402644.0000005</v>
          </cell>
          <cell r="AH20">
            <v>3949892007</v>
          </cell>
          <cell r="AI20">
            <v>0.10512826342993688</v>
          </cell>
          <cell r="AJ20">
            <v>129060.43385721333</v>
          </cell>
          <cell r="AK20">
            <v>116783.21705089169</v>
          </cell>
          <cell r="AL20">
            <v>4.9330138843468728E-2</v>
          </cell>
          <cell r="AM20">
            <v>305206416</v>
          </cell>
          <cell r="AN20">
            <v>290858334</v>
          </cell>
          <cell r="AO20">
            <v>1.0383423422718736</v>
          </cell>
          <cell r="AP20">
            <v>1136572.2337021637</v>
          </cell>
          <cell r="AQ20">
            <v>557596.34195469599</v>
          </cell>
          <cell r="AR20">
            <v>0.93542607116777321</v>
          </cell>
          <cell r="AS20">
            <v>2687803904.0000005</v>
          </cell>
          <cell r="AT20">
            <v>1388740156</v>
          </cell>
          <cell r="AU20">
            <v>0.1492280814513702</v>
          </cell>
          <cell r="AV20">
            <v>7776603.1841567392</v>
          </cell>
          <cell r="AW20">
            <v>6766805.7452404043</v>
          </cell>
          <cell r="AX20">
            <v>9.1203349129286404E-2</v>
          </cell>
          <cell r="AY20">
            <v>18390370429.999996</v>
          </cell>
          <cell r="AZ20">
            <v>16853293608.999998</v>
          </cell>
        </row>
        <row r="21">
          <cell r="A21" t="str">
            <v>SICILIA</v>
          </cell>
          <cell r="C21">
            <v>4808.666666666667</v>
          </cell>
          <cell r="D21">
            <v>5078.5</v>
          </cell>
          <cell r="E21">
            <v>0.11488351932817674</v>
          </cell>
          <cell r="F21">
            <v>1216164.8056287258</v>
          </cell>
          <cell r="G21">
            <v>1090844.7246234124</v>
          </cell>
          <cell r="H21">
            <v>5.5646985647223805E-2</v>
          </cell>
          <cell r="I21">
            <v>5848131162</v>
          </cell>
          <cell r="J21">
            <v>5539854934</v>
          </cell>
          <cell r="K21">
            <v>3.3108082782810112E-2</v>
          </cell>
          <cell r="L21">
            <v>493414.84458616382</v>
          </cell>
          <cell r="M21">
            <v>477602.34655902331</v>
          </cell>
          <cell r="N21">
            <v>-2.17835186095094E-2</v>
          </cell>
          <cell r="O21">
            <v>2372667516</v>
          </cell>
          <cell r="P21">
            <v>2425503517</v>
          </cell>
          <cell r="Q21">
            <v>2.5794072105364108E-2</v>
          </cell>
          <cell r="R21">
            <v>1160441.1007902399</v>
          </cell>
          <cell r="S21">
            <v>1131261.2661218864</v>
          </cell>
          <cell r="T21">
            <v>-2.8708917712449017E-2</v>
          </cell>
          <cell r="U21">
            <v>5580174440</v>
          </cell>
          <cell r="V21">
            <v>5745110340</v>
          </cell>
          <cell r="W21">
            <v>-8.0861927791770396E-3</v>
          </cell>
          <cell r="X21">
            <v>448633.77928739775</v>
          </cell>
          <cell r="Y21">
            <v>452291.09225164913</v>
          </cell>
          <cell r="Z21">
            <v>-6.0789039876105615E-2</v>
          </cell>
          <cell r="AA21">
            <v>2157330300</v>
          </cell>
          <cell r="AB21">
            <v>2296960312</v>
          </cell>
          <cell r="AC21">
            <v>8.6141995719103318E-2</v>
          </cell>
          <cell r="AD21">
            <v>172393.64411479273</v>
          </cell>
          <cell r="AE21">
            <v>158721.09244855767</v>
          </cell>
          <cell r="AF21">
            <v>2.8432570656938428E-2</v>
          </cell>
          <cell r="AG21">
            <v>828983570</v>
          </cell>
          <cell r="AH21">
            <v>806065068.00000012</v>
          </cell>
          <cell r="AI21">
            <v>-9.1852914948749639E-3</v>
          </cell>
          <cell r="AJ21">
            <v>421813.94648551225</v>
          </cell>
          <cell r="AK21">
            <v>425724.34872501733</v>
          </cell>
          <cell r="AL21">
            <v>-6.1829740743990363E-2</v>
          </cell>
          <cell r="AM21">
            <v>2028362664</v>
          </cell>
          <cell r="AN21">
            <v>2162041105.0000005</v>
          </cell>
          <cell r="AO21">
            <v>1.5974932635095924</v>
          </cell>
          <cell r="AP21">
            <v>1656190.3854152225</v>
          </cell>
          <cell r="AQ21">
            <v>637611.0416461553</v>
          </cell>
          <cell r="AR21">
            <v>1.4594819874234111</v>
          </cell>
          <cell r="AS21">
            <v>7964067500</v>
          </cell>
          <cell r="AT21">
            <v>3238107674.9999995</v>
          </cell>
          <cell r="AU21">
            <v>0.24408188395670899</v>
          </cell>
          <cell r="AV21">
            <v>7138336.1995009007</v>
          </cell>
          <cell r="AW21">
            <v>5737834.6968593085</v>
          </cell>
          <cell r="AX21">
            <v>0.17798071989494824</v>
          </cell>
          <cell r="AY21">
            <v>34325879338</v>
          </cell>
          <cell r="AZ21">
            <v>29139593508</v>
          </cell>
        </row>
        <row r="22">
          <cell r="A22" t="str">
            <v>SARDEGNA</v>
          </cell>
          <cell r="C22">
            <v>2170.3333333333335</v>
          </cell>
          <cell r="D22">
            <v>2292</v>
          </cell>
          <cell r="E22">
            <v>7.1001443099400166E-2</v>
          </cell>
          <cell r="F22">
            <v>1236331.5896175702</v>
          </cell>
          <cell r="G22">
            <v>1154369.6767015706</v>
          </cell>
          <cell r="H22">
            <v>1.4149272254245893E-2</v>
          </cell>
          <cell r="I22">
            <v>2683251660</v>
          </cell>
          <cell r="J22">
            <v>2645815299</v>
          </cell>
          <cell r="K22">
            <v>0.12905758440208012</v>
          </cell>
          <cell r="L22">
            <v>282644.17570265697</v>
          </cell>
          <cell r="M22">
            <v>250336.36867364746</v>
          </cell>
          <cell r="N22">
            <v>6.9123608499410127E-2</v>
          </cell>
          <cell r="O22">
            <v>613432075.99999988</v>
          </cell>
          <cell r="P22">
            <v>573770957</v>
          </cell>
          <cell r="Q22">
            <v>1.9959071532598252E-2</v>
          </cell>
          <cell r="R22">
            <v>1896488.1581938257</v>
          </cell>
          <cell r="S22">
            <v>1859376.72513089</v>
          </cell>
          <cell r="T22">
            <v>-3.418360751181683E-2</v>
          </cell>
          <cell r="U22">
            <v>4116011466</v>
          </cell>
          <cell r="V22">
            <v>4261691454</v>
          </cell>
          <cell r="W22">
            <v>-4.3825578650034225E-2</v>
          </cell>
          <cell r="X22">
            <v>415298.79496237135</v>
          </cell>
          <cell r="Y22">
            <v>434333.72164048866</v>
          </cell>
          <cell r="Z22">
            <v>-9.458236512367256E-2</v>
          </cell>
          <cell r="AA22">
            <v>901336818</v>
          </cell>
          <cell r="AB22">
            <v>995492890</v>
          </cell>
          <cell r="AC22">
            <v>-0.17384623383032793</v>
          </cell>
          <cell r="AD22">
            <v>553336.31546613423</v>
          </cell>
          <cell r="AE22">
            <v>669774.00349040143</v>
          </cell>
          <cell r="AF22">
            <v>-0.21770110943415719</v>
          </cell>
          <cell r="AG22">
            <v>1200924250</v>
          </cell>
          <cell r="AH22">
            <v>1535122016</v>
          </cell>
          <cell r="AI22">
            <v>-0.20677950152010929</v>
          </cell>
          <cell r="AJ22">
            <v>452088.9325756412</v>
          </cell>
          <cell r="AK22">
            <v>569941.06108202436</v>
          </cell>
          <cell r="AL22">
            <v>-0.24888617428700277</v>
          </cell>
          <cell r="AM22">
            <v>981183680</v>
          </cell>
          <cell r="AN22">
            <v>1306304911.9999998</v>
          </cell>
          <cell r="AO22">
            <v>0.58987294179966232</v>
          </cell>
          <cell r="AP22">
            <v>1330349.4286591921</v>
          </cell>
          <cell r="AQ22">
            <v>836764.62041884824</v>
          </cell>
          <cell r="AR22">
            <v>0.50547741769307764</v>
          </cell>
          <cell r="AS22">
            <v>2887301710</v>
          </cell>
          <cell r="AT22">
            <v>1917864510.0000002</v>
          </cell>
          <cell r="AU22">
            <v>5.8392541430533164E-2</v>
          </cell>
          <cell r="AV22">
            <v>7523153.2259253561</v>
          </cell>
          <cell r="AW22">
            <v>7108093.577225131</v>
          </cell>
          <cell r="AX22">
            <v>2.2096912818793486E-3</v>
          </cell>
          <cell r="AY22">
            <v>16327750218</v>
          </cell>
          <cell r="AZ22">
            <v>16291750479</v>
          </cell>
        </row>
        <row r="23">
          <cell r="A23" t="str">
            <v>DD - SEDE</v>
          </cell>
          <cell r="C23" t="e">
            <v>#N/A</v>
          </cell>
          <cell r="D23" t="e">
            <v>#N/A</v>
          </cell>
          <cell r="E23" t="e">
            <v>#N/A</v>
          </cell>
          <cell r="F23" t="e">
            <v>#N/A</v>
          </cell>
          <cell r="G23" t="e">
            <v>#N/A</v>
          </cell>
          <cell r="H23" t="e">
            <v>#N/A</v>
          </cell>
          <cell r="I23" t="e">
            <v>#N/A</v>
          </cell>
          <cell r="J23" t="e">
            <v>#N/A</v>
          </cell>
          <cell r="K23" t="e">
            <v>#N/A</v>
          </cell>
          <cell r="L23" t="e">
            <v>#N/A</v>
          </cell>
          <cell r="M23" t="e">
            <v>#N/A</v>
          </cell>
          <cell r="N23" t="e">
            <v>#N/A</v>
          </cell>
          <cell r="O23" t="e">
            <v>#N/A</v>
          </cell>
          <cell r="P23" t="e">
            <v>#N/A</v>
          </cell>
          <cell r="Q23" t="e">
            <v>#N/A</v>
          </cell>
          <cell r="R23" t="e">
            <v>#N/A</v>
          </cell>
          <cell r="S23" t="e">
            <v>#N/A</v>
          </cell>
          <cell r="T23" t="e">
            <v>#N/A</v>
          </cell>
          <cell r="U23" t="e">
            <v>#N/A</v>
          </cell>
          <cell r="V23" t="e">
            <v>#N/A</v>
          </cell>
          <cell r="W23" t="e">
            <v>#N/A</v>
          </cell>
          <cell r="X23" t="e">
            <v>#N/A</v>
          </cell>
          <cell r="Y23" t="e">
            <v>#N/A</v>
          </cell>
          <cell r="Z23" t="e">
            <v>#N/A</v>
          </cell>
          <cell r="AA23" t="e">
            <v>#N/A</v>
          </cell>
          <cell r="AB23" t="e">
            <v>#N/A</v>
          </cell>
          <cell r="AC23" t="e">
            <v>#N/A</v>
          </cell>
          <cell r="AD23" t="e">
            <v>#N/A</v>
          </cell>
          <cell r="AE23" t="e">
            <v>#N/A</v>
          </cell>
          <cell r="AF23" t="e">
            <v>#N/A</v>
          </cell>
          <cell r="AG23" t="e">
            <v>#N/A</v>
          </cell>
          <cell r="AH23" t="e">
            <v>#N/A</v>
          </cell>
          <cell r="AI23" t="e">
            <v>#N/A</v>
          </cell>
          <cell r="AJ23" t="e">
            <v>#N/A</v>
          </cell>
          <cell r="AK23" t="e">
            <v>#N/A</v>
          </cell>
          <cell r="AL23" t="e">
            <v>#N/A</v>
          </cell>
          <cell r="AM23" t="e">
            <v>#N/A</v>
          </cell>
          <cell r="AN23" t="e">
            <v>#N/A</v>
          </cell>
          <cell r="AO23" t="e">
            <v>#N/A</v>
          </cell>
          <cell r="AP23" t="e">
            <v>#N/A</v>
          </cell>
          <cell r="AQ23" t="e">
            <v>#N/A</v>
          </cell>
          <cell r="AR23" t="e">
            <v>#N/A</v>
          </cell>
          <cell r="AS23" t="e">
            <v>#N/A</v>
          </cell>
          <cell r="AT23" t="e">
            <v>#N/A</v>
          </cell>
          <cell r="AU23" t="e">
            <v>#N/A</v>
          </cell>
          <cell r="AV23" t="e">
            <v>#N/A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</row>
        <row r="25">
          <cell r="A25" t="str">
            <v>Tot. DIV. DISTRIBUZIONE</v>
          </cell>
          <cell r="C25">
            <v>48430.333333333336</v>
          </cell>
          <cell r="D25">
            <v>52317.25</v>
          </cell>
          <cell r="E25">
            <v>0.11343608100280801</v>
          </cell>
          <cell r="F25">
            <v>1153296.4157311877</v>
          </cell>
          <cell r="G25">
            <v>1035799.3919978592</v>
          </cell>
          <cell r="H25">
            <v>3.0713207370921265E-2</v>
          </cell>
          <cell r="I25">
            <v>55854529846</v>
          </cell>
          <cell r="J25">
            <v>54190175741</v>
          </cell>
          <cell r="K25">
            <v>0.16834835123031561</v>
          </cell>
          <cell r="L25">
            <v>365690.43525063497</v>
          </cell>
          <cell r="M25">
            <v>312997.77576229634</v>
          </cell>
          <cell r="N25">
            <v>8.1545763577684255E-2</v>
          </cell>
          <cell r="O25">
            <v>17710509676.000004</v>
          </cell>
          <cell r="P25">
            <v>16375182883.999998</v>
          </cell>
          <cell r="Q25">
            <v>4.8243650573401242E-2</v>
          </cell>
          <cell r="R25">
            <v>1536171.1856068166</v>
          </cell>
          <cell r="S25">
            <v>1465471.491066522</v>
          </cell>
          <cell r="T25">
            <v>-2.9635743243002746E-2</v>
          </cell>
          <cell r="U25">
            <v>74397282576</v>
          </cell>
          <cell r="V25">
            <v>76669438366</v>
          </cell>
          <cell r="W25">
            <v>-8.0360562215785157E-3</v>
          </cell>
          <cell r="X25">
            <v>441469.87279322185</v>
          </cell>
          <cell r="Y25">
            <v>445046.28979925357</v>
          </cell>
          <cell r="Z25">
            <v>-8.1734142145527905E-2</v>
          </cell>
          <cell r="AA25">
            <v>21380533096</v>
          </cell>
          <cell r="AB25">
            <v>23283598005</v>
          </cell>
          <cell r="AC25">
            <v>3.2524491721902964E-2</v>
          </cell>
          <cell r="AD25">
            <v>1410212.0808446496</v>
          </cell>
          <cell r="AE25">
            <v>1365790.4409539874</v>
          </cell>
          <cell r="AF25">
            <v>-4.4187045211238403E-2</v>
          </cell>
          <cell r="AG25">
            <v>68297041146</v>
          </cell>
          <cell r="AH25">
            <v>71454399947</v>
          </cell>
          <cell r="AI25">
            <v>8.2389144628307893E-3</v>
          </cell>
          <cell r="AJ25">
            <v>391141.73593684396</v>
          </cell>
          <cell r="AK25">
            <v>387945.48625931219</v>
          </cell>
          <cell r="AL25">
            <v>-6.6668322454390194E-2</v>
          </cell>
          <cell r="AM25">
            <v>18943124652</v>
          </cell>
          <cell r="AN25">
            <v>20296240991</v>
          </cell>
          <cell r="AO25">
            <v>1.3550256278613171</v>
          </cell>
          <cell r="AP25">
            <v>1456248.9657996709</v>
          </cell>
          <cell r="AQ25">
            <v>618358.01214704511</v>
          </cell>
          <cell r="AR25">
            <v>1.1800587027388905</v>
          </cell>
          <cell r="AS25">
            <v>70526622830</v>
          </cell>
          <cell r="AT25">
            <v>32350790710.999996</v>
          </cell>
          <cell r="AU25">
            <v>0.1735719242716447</v>
          </cell>
          <cell r="AV25">
            <v>8071182.2615716029</v>
          </cell>
          <cell r="AW25">
            <v>6877450.0264062043</v>
          </cell>
          <cell r="AX25">
            <v>8.6381250603141002E-2</v>
          </cell>
          <cell r="AY25">
            <v>390890047321.99994</v>
          </cell>
          <cell r="AZ25">
            <v>359809272394</v>
          </cell>
        </row>
        <row r="26">
          <cell r="A26" t="str">
            <v>ù</v>
          </cell>
        </row>
        <row r="27">
          <cell r="A27" t="str">
            <v>(1) Valori medi mensili X 12</v>
          </cell>
        </row>
        <row r="28">
          <cell r="A28" t="str">
            <v>(2) Sono indicati in blu i valori in media, in rosso quelli superiori del 10% e in verde quelli inferiori del 10%</v>
          </cell>
        </row>
      </sheetData>
      <sheetData sheetId="38" refreshError="1"/>
      <sheetData sheetId="39" refreshError="1"/>
      <sheetData sheetId="40" refreshError="1">
        <row r="2">
          <cell r="A2" t="str">
            <v>Periodo</v>
          </cell>
          <cell r="B2" t="str">
            <v>Mese Reperibilità</v>
          </cell>
          <cell r="C2" t="str">
            <v>Numero Mesi per Reperibilità</v>
          </cell>
          <cell r="D2" t="str">
            <v>Numero Giorni per Reperibilità</v>
          </cell>
          <cell r="E2" t="str">
            <v>Numero Mesi per importi</v>
          </cell>
          <cell r="F2" t="str">
            <v>Numero Mesi per quantità</v>
          </cell>
          <cell r="G2" t="str">
            <v>Periodo Importi</v>
          </cell>
          <cell r="I2" t="str">
            <v>Periodo Quantità</v>
          </cell>
          <cell r="J2" t="str">
            <v>Anno Moaile</v>
          </cell>
        </row>
        <row r="3">
          <cell r="A3" t="str">
            <v>Gennaio '97</v>
          </cell>
          <cell r="B3" t="str">
            <v>Dicembre '97</v>
          </cell>
          <cell r="C3">
            <v>1</v>
          </cell>
          <cell r="D3">
            <v>31</v>
          </cell>
          <cell r="E3">
            <v>1</v>
          </cell>
          <cell r="F3">
            <v>12</v>
          </cell>
          <cell r="G3" t="str">
            <v>Gennaio '97</v>
          </cell>
          <cell r="I3" t="str">
            <v>Gen. - Dic. '97</v>
          </cell>
        </row>
        <row r="4">
          <cell r="A4" t="str">
            <v>Febbraio '97</v>
          </cell>
          <cell r="B4" t="str">
            <v>Gennaio '97</v>
          </cell>
          <cell r="C4">
            <v>1</v>
          </cell>
          <cell r="D4">
            <v>28</v>
          </cell>
          <cell r="E4">
            <v>2</v>
          </cell>
          <cell r="F4">
            <v>1</v>
          </cell>
          <cell r="G4" t="str">
            <v>Gen. - Feb . '97</v>
          </cell>
          <cell r="I4" t="str">
            <v>Gennaio '97</v>
          </cell>
        </row>
        <row r="5">
          <cell r="A5" t="str">
            <v>Marzo '97</v>
          </cell>
          <cell r="B5" t="str">
            <v>Febbraio '97</v>
          </cell>
          <cell r="C5">
            <v>1</v>
          </cell>
          <cell r="D5">
            <v>31</v>
          </cell>
          <cell r="E5">
            <v>3</v>
          </cell>
          <cell r="F5">
            <v>2</v>
          </cell>
          <cell r="G5" t="str">
            <v>Gen. - Mar . '97</v>
          </cell>
          <cell r="I5" t="str">
            <v>Gen. - Feb . '97</v>
          </cell>
        </row>
        <row r="6">
          <cell r="A6" t="str">
            <v>Aprile '97</v>
          </cell>
          <cell r="B6" t="str">
            <v>Marzo '97</v>
          </cell>
          <cell r="C6">
            <v>1</v>
          </cell>
          <cell r="D6">
            <v>30</v>
          </cell>
          <cell r="E6">
            <v>4</v>
          </cell>
          <cell r="F6">
            <v>3</v>
          </cell>
          <cell r="G6" t="str">
            <v>Gen. - Apr . '97</v>
          </cell>
          <cell r="I6" t="str">
            <v>Gen. - Mar . '97</v>
          </cell>
        </row>
        <row r="7">
          <cell r="A7" t="str">
            <v>Maggio '97</v>
          </cell>
          <cell r="B7" t="str">
            <v>Aprile '97</v>
          </cell>
          <cell r="C7">
            <v>1</v>
          </cell>
          <cell r="D7">
            <v>31</v>
          </cell>
          <cell r="E7">
            <v>5</v>
          </cell>
          <cell r="F7">
            <v>4</v>
          </cell>
          <cell r="G7" t="str">
            <v>Gen. - Mag . '97</v>
          </cell>
          <cell r="I7" t="str">
            <v>Gen. - Apr . '97</v>
          </cell>
        </row>
        <row r="8">
          <cell r="A8" t="str">
            <v>Giugno '97</v>
          </cell>
          <cell r="B8" t="str">
            <v>Maggio '97</v>
          </cell>
          <cell r="C8">
            <v>1</v>
          </cell>
          <cell r="D8">
            <v>30</v>
          </cell>
          <cell r="E8">
            <v>6</v>
          </cell>
          <cell r="F8">
            <v>5</v>
          </cell>
          <cell r="G8" t="str">
            <v>Gen. - Giu . '97</v>
          </cell>
          <cell r="I8" t="str">
            <v>Gen. - Mag . '97</v>
          </cell>
        </row>
        <row r="9">
          <cell r="A9" t="str">
            <v>Luglio '97</v>
          </cell>
          <cell r="B9" t="str">
            <v>Giugno '97</v>
          </cell>
          <cell r="C9">
            <v>1</v>
          </cell>
          <cell r="D9">
            <v>31</v>
          </cell>
          <cell r="E9">
            <v>7</v>
          </cell>
          <cell r="F9">
            <v>6</v>
          </cell>
          <cell r="G9" t="str">
            <v>Gen. - Lug . '97</v>
          </cell>
          <cell r="I9" t="str">
            <v>Gen. - Giu . '97</v>
          </cell>
        </row>
        <row r="10">
          <cell r="A10" t="str">
            <v>Agosto '97</v>
          </cell>
          <cell r="B10" t="str">
            <v>Luglio '97</v>
          </cell>
          <cell r="C10">
            <v>1</v>
          </cell>
          <cell r="D10">
            <v>31</v>
          </cell>
          <cell r="E10">
            <v>8</v>
          </cell>
          <cell r="F10">
            <v>7</v>
          </cell>
          <cell r="G10" t="str">
            <v>Gen. - Ago . '97</v>
          </cell>
          <cell r="I10" t="str">
            <v>Gen. - Lug . '97</v>
          </cell>
        </row>
        <row r="11">
          <cell r="A11" t="str">
            <v>Settembre '97</v>
          </cell>
          <cell r="B11" t="str">
            <v>Agosto '97</v>
          </cell>
          <cell r="C11">
            <v>1</v>
          </cell>
          <cell r="D11">
            <v>30</v>
          </cell>
          <cell r="E11">
            <v>9</v>
          </cell>
          <cell r="F11">
            <v>8</v>
          </cell>
          <cell r="G11" t="str">
            <v>Gen. - Set . '97</v>
          </cell>
          <cell r="I11" t="str">
            <v>Gen. - Ago . '97</v>
          </cell>
        </row>
        <row r="12">
          <cell r="A12" t="str">
            <v>Ottobre '97</v>
          </cell>
          <cell r="B12" t="str">
            <v>Settembre '97</v>
          </cell>
          <cell r="C12">
            <v>1</v>
          </cell>
          <cell r="D12">
            <v>31</v>
          </cell>
          <cell r="E12">
            <v>10</v>
          </cell>
          <cell r="F12">
            <v>9</v>
          </cell>
          <cell r="G12" t="str">
            <v>Gen. - Ott . '97</v>
          </cell>
          <cell r="I12" t="str">
            <v>Gen. - Set . '97</v>
          </cell>
        </row>
        <row r="13">
          <cell r="A13" t="str">
            <v>Novembre '97</v>
          </cell>
          <cell r="B13" t="str">
            <v>Ottobre '97</v>
          </cell>
          <cell r="C13">
            <v>1</v>
          </cell>
          <cell r="D13">
            <v>30</v>
          </cell>
          <cell r="E13">
            <v>11</v>
          </cell>
          <cell r="F13">
            <v>10</v>
          </cell>
          <cell r="G13" t="str">
            <v>Gen. - Nov . '97</v>
          </cell>
          <cell r="I13" t="str">
            <v>Gen. - Ott . '97</v>
          </cell>
        </row>
        <row r="14">
          <cell r="A14" t="str">
            <v>Dicembre '97</v>
          </cell>
          <cell r="B14" t="str">
            <v>Novembre '97</v>
          </cell>
          <cell r="C14">
            <v>1</v>
          </cell>
          <cell r="D14">
            <v>31</v>
          </cell>
          <cell r="E14">
            <v>12</v>
          </cell>
          <cell r="F14">
            <v>11</v>
          </cell>
          <cell r="G14" t="str">
            <v>Gen. - Dic . '97</v>
          </cell>
          <cell r="I14" t="str">
            <v>Gen. - Nov . '97</v>
          </cell>
        </row>
        <row r="15">
          <cell r="A15" t="str">
            <v>Gennaio '98</v>
          </cell>
          <cell r="B15" t="str">
            <v>Dicembre '97</v>
          </cell>
          <cell r="C15">
            <v>1</v>
          </cell>
          <cell r="D15">
            <v>31</v>
          </cell>
          <cell r="E15">
            <v>1</v>
          </cell>
          <cell r="F15">
            <v>12</v>
          </cell>
          <cell r="G15" t="str">
            <v>Gennaio '98</v>
          </cell>
          <cell r="H15" t="str">
            <v>Gennaio '97</v>
          </cell>
          <cell r="I15" t="str">
            <v>Gen. - Dic . '97</v>
          </cell>
          <cell r="J15" t="str">
            <v>Febbraio '97 - Gennaio '98</v>
          </cell>
        </row>
        <row r="16">
          <cell r="A16" t="str">
            <v>Febbraio '98</v>
          </cell>
          <cell r="B16" t="str">
            <v>Gennaio '98</v>
          </cell>
          <cell r="C16">
            <v>1</v>
          </cell>
          <cell r="D16">
            <v>28</v>
          </cell>
          <cell r="E16">
            <v>2</v>
          </cell>
          <cell r="F16">
            <v>1</v>
          </cell>
          <cell r="G16" t="str">
            <v>Gen. - Feb . '98</v>
          </cell>
          <cell r="H16" t="str">
            <v>Gen. - Feb . '97</v>
          </cell>
          <cell r="I16" t="str">
            <v>Gennaio '98</v>
          </cell>
          <cell r="J16" t="str">
            <v>Marzo '97 - Febbraio '98</v>
          </cell>
        </row>
        <row r="17">
          <cell r="A17" t="str">
            <v>Marzo '98</v>
          </cell>
          <cell r="B17" t="str">
            <v>Febbraio '98</v>
          </cell>
          <cell r="C17">
            <v>1</v>
          </cell>
          <cell r="D17">
            <v>31</v>
          </cell>
          <cell r="E17">
            <v>3</v>
          </cell>
          <cell r="F17">
            <v>2</v>
          </cell>
          <cell r="G17" t="str">
            <v>Gen. - Mar . '98</v>
          </cell>
          <cell r="H17" t="str">
            <v>Gen. - Mar . '97</v>
          </cell>
          <cell r="I17" t="str">
            <v>Gen. - Feb . '98</v>
          </cell>
          <cell r="J17" t="str">
            <v>Aprile '97 - Marzo '98</v>
          </cell>
        </row>
        <row r="18">
          <cell r="A18" t="str">
            <v>Aprile '98</v>
          </cell>
          <cell r="B18" t="str">
            <v>Marzo '98</v>
          </cell>
          <cell r="C18">
            <v>1</v>
          </cell>
          <cell r="D18">
            <v>30</v>
          </cell>
          <cell r="E18">
            <v>4</v>
          </cell>
          <cell r="F18">
            <v>3</v>
          </cell>
          <cell r="G18" t="str">
            <v>Gen. - Apr . '98</v>
          </cell>
          <cell r="H18" t="str">
            <v>Gen. - Apr . '97</v>
          </cell>
          <cell r="I18" t="str">
            <v>Gen. - Mar . '98</v>
          </cell>
          <cell r="J18" t="str">
            <v>Maggio '97 - Aprile '98</v>
          </cell>
        </row>
        <row r="19">
          <cell r="A19" t="str">
            <v>Maggio '98</v>
          </cell>
          <cell r="B19" t="str">
            <v>Aprile '98</v>
          </cell>
          <cell r="C19">
            <v>1</v>
          </cell>
          <cell r="D19">
            <v>31</v>
          </cell>
          <cell r="E19">
            <v>5</v>
          </cell>
          <cell r="F19">
            <v>4</v>
          </cell>
          <cell r="G19" t="str">
            <v>Gen. - Mag . '98</v>
          </cell>
          <cell r="H19" t="str">
            <v>Gen. - Mag . '97</v>
          </cell>
          <cell r="I19" t="str">
            <v>Gen. - Apr . '98</v>
          </cell>
          <cell r="J19" t="str">
            <v>Giugno '97 - Maggio '98</v>
          </cell>
        </row>
        <row r="20">
          <cell r="A20" t="str">
            <v>Giugno '98</v>
          </cell>
          <cell r="B20" t="str">
            <v>Maggio '98</v>
          </cell>
          <cell r="C20">
            <v>1</v>
          </cell>
          <cell r="D20">
            <v>30</v>
          </cell>
          <cell r="E20">
            <v>6</v>
          </cell>
          <cell r="F20">
            <v>5</v>
          </cell>
          <cell r="G20" t="str">
            <v>Gen. - Giu . '98</v>
          </cell>
          <cell r="H20" t="str">
            <v>Gen. - Giu . '97</v>
          </cell>
          <cell r="I20" t="str">
            <v>Gen. - Mag . '98</v>
          </cell>
          <cell r="J20" t="str">
            <v>Luglio '97 - Giugno '98</v>
          </cell>
        </row>
        <row r="21">
          <cell r="A21" t="str">
            <v>Luglio '98</v>
          </cell>
          <cell r="B21" t="str">
            <v>Giugno '98</v>
          </cell>
          <cell r="C21">
            <v>1</v>
          </cell>
          <cell r="D21">
            <v>31</v>
          </cell>
          <cell r="E21">
            <v>7</v>
          </cell>
          <cell r="F21">
            <v>6</v>
          </cell>
          <cell r="G21" t="str">
            <v>Gen. - Lug . '98</v>
          </cell>
          <cell r="H21" t="str">
            <v>Gen. - Lug . '97</v>
          </cell>
          <cell r="I21" t="str">
            <v>Gen. - Giu . '98</v>
          </cell>
          <cell r="J21" t="str">
            <v>Agosto '97 - Luglio '98</v>
          </cell>
        </row>
        <row r="22">
          <cell r="A22" t="str">
            <v>Agosto '98</v>
          </cell>
          <cell r="B22" t="str">
            <v>Luglio '98</v>
          </cell>
          <cell r="C22">
            <v>1</v>
          </cell>
          <cell r="D22">
            <v>31</v>
          </cell>
          <cell r="E22">
            <v>8</v>
          </cell>
          <cell r="F22">
            <v>7</v>
          </cell>
          <cell r="G22" t="str">
            <v>Gen. - Ago . '98</v>
          </cell>
          <cell r="H22" t="str">
            <v>Gen. - Ago . '97</v>
          </cell>
          <cell r="I22" t="str">
            <v>Gen. - Lug . '98</v>
          </cell>
          <cell r="J22" t="str">
            <v>Settembre '97 - Agosto '98</v>
          </cell>
        </row>
        <row r="23">
          <cell r="A23" t="str">
            <v>Settembre '98</v>
          </cell>
          <cell r="B23" t="str">
            <v>Agosto '98</v>
          </cell>
          <cell r="C23">
            <v>1</v>
          </cell>
          <cell r="D23">
            <v>30</v>
          </cell>
          <cell r="E23">
            <v>9</v>
          </cell>
          <cell r="F23">
            <v>8</v>
          </cell>
          <cell r="G23" t="str">
            <v>Gen. - Set . '98</v>
          </cell>
          <cell r="H23" t="str">
            <v>Gen. - Set . '97</v>
          </cell>
          <cell r="I23" t="str">
            <v>Gen. - Ago . '98</v>
          </cell>
          <cell r="J23" t="str">
            <v>Ottobre '97 - Settembre '98</v>
          </cell>
        </row>
        <row r="24">
          <cell r="A24" t="str">
            <v>Ottobre '98</v>
          </cell>
          <cell r="B24" t="str">
            <v>Settembre '98</v>
          </cell>
          <cell r="C24">
            <v>1</v>
          </cell>
          <cell r="D24">
            <v>31</v>
          </cell>
          <cell r="E24">
            <v>10</v>
          </cell>
          <cell r="F24">
            <v>9</v>
          </cell>
          <cell r="G24" t="str">
            <v>Gen. - Ott . '98</v>
          </cell>
          <cell r="H24" t="str">
            <v>Gen. - Ott . '97</v>
          </cell>
          <cell r="I24" t="str">
            <v>Gen. - Set . '98</v>
          </cell>
          <cell r="J24" t="str">
            <v>Novembre '97 - Ottobre '98</v>
          </cell>
        </row>
        <row r="25">
          <cell r="A25" t="str">
            <v>Novembre '98</v>
          </cell>
          <cell r="B25" t="str">
            <v>Ottobre '98</v>
          </cell>
          <cell r="C25">
            <v>1</v>
          </cell>
          <cell r="D25">
            <v>30</v>
          </cell>
          <cell r="E25">
            <v>11</v>
          </cell>
          <cell r="F25">
            <v>10</v>
          </cell>
          <cell r="G25" t="str">
            <v>Gen. - Nov . '98</v>
          </cell>
          <cell r="H25" t="str">
            <v>Gen. - Nov . '97</v>
          </cell>
          <cell r="I25" t="str">
            <v>Gen. - Ott . '98</v>
          </cell>
          <cell r="J25" t="str">
            <v>Dicembre '97 - Novembre '98</v>
          </cell>
        </row>
        <row r="26">
          <cell r="A26" t="str">
            <v>Dicembre '98</v>
          </cell>
          <cell r="B26" t="str">
            <v>Novembre '98</v>
          </cell>
          <cell r="C26">
            <v>1</v>
          </cell>
          <cell r="D26">
            <v>31</v>
          </cell>
          <cell r="E26">
            <v>12</v>
          </cell>
          <cell r="F26">
            <v>11</v>
          </cell>
          <cell r="G26" t="str">
            <v>Gen. - Dic . '98</v>
          </cell>
          <cell r="H26" t="str">
            <v>Gen. - Dic . '97</v>
          </cell>
          <cell r="I26" t="str">
            <v>Gen. - Nov . '98</v>
          </cell>
          <cell r="J26" t="str">
            <v>Gennaio '98 - Dicembre '98</v>
          </cell>
        </row>
      </sheetData>
      <sheetData sheetId="41" refreshError="1"/>
      <sheetData sheetId="42" refreshError="1"/>
      <sheetData sheetId="43"/>
      <sheetData sheetId="44"/>
      <sheetData sheetId="45"/>
      <sheetData sheetId="46"/>
      <sheetData sheetId="4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nti aperti"/>
      <sheetName val="ebitda"/>
      <sheetName val="Amm.ti"/>
      <sheetName val="Acc.ti"/>
      <sheetName val="EBIT"/>
      <sheetName val="OF_netti"/>
      <sheetName val="RETT_AF"/>
      <sheetName val="ON_STRD"/>
      <sheetName val="PROV_STRD"/>
      <sheetName val="partite straordinarie"/>
      <sheetName val="UTILE"/>
      <sheetName val="IMPOSTE"/>
      <sheetName val="RIS_PERIODO"/>
      <sheetName val="INDEB"/>
      <sheetName val="INDEB (2)"/>
      <sheetName val="INVEST"/>
      <sheetName val="Conto Economico"/>
      <sheetName val="Stato Patrimoniale"/>
      <sheetName val="free cash flow"/>
      <sheetName val="Impiegati_Anno_Precedente"/>
      <sheetName val="Stampa di controllo_AC"/>
      <sheetName val="Operai_Anno_Precedente"/>
      <sheetName val="Tabella_Intestazione"/>
      <sheetName val="Quadri_Anno_Precedente"/>
      <sheetName val="RetrVar-Imp-CFL"/>
      <sheetName val="RetrVar-Impiegati"/>
      <sheetName val="RetrVar-Op-CFL"/>
      <sheetName val="RetrVar-Operai"/>
      <sheetName val="RetrVar-Quadri"/>
      <sheetName val="RiepilogoTotale"/>
      <sheetName val="Totale_Anno_Precedente"/>
      <sheetName val="CostoTot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grafica"/>
      <sheetName val="Entity"/>
      <sheetName val="cash flow_act_bdg"/>
      <sheetName val="Portada"/>
      <sheetName val="Dati_Ingr_h"/>
      <sheetName val="free cash flow"/>
      <sheetName val="Financials"/>
    </sheetNames>
    <sheetDataSet>
      <sheetData sheetId="0" refreshError="1">
        <row r="2">
          <cell r="B2" t="str">
            <v>.None.</v>
          </cell>
        </row>
        <row r="3">
          <cell r="B3" t="str">
            <v>GRP_CIV</v>
          </cell>
        </row>
        <row r="4">
          <cell r="B4" t="str">
            <v>ENEL_SERV</v>
          </cell>
        </row>
        <row r="5">
          <cell r="B5" t="str">
            <v>BARRAS_GENERACION</v>
          </cell>
        </row>
        <row r="6">
          <cell r="B6" t="str">
            <v>BEGASA</v>
          </cell>
        </row>
        <row r="7">
          <cell r="B7" t="str">
            <v>BID</v>
          </cell>
        </row>
        <row r="8">
          <cell r="B8" t="str">
            <v>CARB_COLOMB</v>
          </cell>
        </row>
        <row r="9">
          <cell r="B9" t="str">
            <v>CESI</v>
          </cell>
        </row>
        <row r="10">
          <cell r="B10" t="str">
            <v>CISE</v>
          </cell>
        </row>
        <row r="11">
          <cell r="B11" t="str">
            <v>CLIMARE</v>
          </cell>
        </row>
        <row r="12">
          <cell r="B12" t="str">
            <v>COLLEGATE_MINORI</v>
          </cell>
        </row>
        <row r="13">
          <cell r="B13" t="str">
            <v>CONCERT</v>
          </cell>
        </row>
        <row r="14">
          <cell r="B14" t="str">
            <v>DALM_TR</v>
          </cell>
        </row>
        <row r="15">
          <cell r="B15" t="str">
            <v>DEVAL</v>
          </cell>
        </row>
        <row r="16">
          <cell r="B16" t="str">
            <v>DEVAL_ENERGIE</v>
          </cell>
        </row>
        <row r="17">
          <cell r="B17" t="str">
            <v>EL_BANAT</v>
          </cell>
        </row>
        <row r="18">
          <cell r="B18" t="str">
            <v>EL_DOBROGEA</v>
          </cell>
        </row>
        <row r="19">
          <cell r="B19" t="str">
            <v>ELA</v>
          </cell>
        </row>
        <row r="20">
          <cell r="B20" t="str">
            <v>ENA</v>
          </cell>
        </row>
        <row r="21">
          <cell r="B21" t="str">
            <v>ENEL</v>
          </cell>
        </row>
        <row r="22">
          <cell r="B22" t="str">
            <v>ENEL_CAPITAL</v>
          </cell>
        </row>
        <row r="23">
          <cell r="B23" t="str">
            <v>ENEL_COMERCIALIZ</v>
          </cell>
        </row>
        <row r="24">
          <cell r="B24" t="str">
            <v>ENEL_DISTR</v>
          </cell>
        </row>
        <row r="25">
          <cell r="B25" t="str">
            <v>ENEL_ENERGIA</v>
          </cell>
        </row>
        <row r="26">
          <cell r="B26" t="str">
            <v>ENEL_ENERGY_EU</v>
          </cell>
        </row>
        <row r="27">
          <cell r="B27" t="str">
            <v>ENEL_ESN_ENERGO</v>
          </cell>
        </row>
        <row r="28">
          <cell r="B28" t="str">
            <v>ENEL_ESN_MGT</v>
          </cell>
        </row>
        <row r="29">
          <cell r="B29" t="str">
            <v>ENEL_FACTOR</v>
          </cell>
        </row>
        <row r="30">
          <cell r="B30" t="str">
            <v>ENEL_FIN_INT</v>
          </cell>
        </row>
        <row r="31">
          <cell r="B31" t="str">
            <v>ENEL_GAS</v>
          </cell>
        </row>
        <row r="32">
          <cell r="B32" t="str">
            <v>ENEL_GREEN_INT</v>
          </cell>
        </row>
        <row r="33">
          <cell r="B33" t="str">
            <v>ENEL_INVEST</v>
          </cell>
        </row>
        <row r="34">
          <cell r="B34" t="str">
            <v>ENEL_IRELAND_FIN</v>
          </cell>
        </row>
        <row r="35">
          <cell r="B35" t="str">
            <v>ENEL_MAP</v>
          </cell>
        </row>
        <row r="36">
          <cell r="B36" t="str">
            <v>ENEL_NEW_HYDRO</v>
          </cell>
        </row>
        <row r="37">
          <cell r="B37" t="str">
            <v>ENEL_POW_BRAS</v>
          </cell>
        </row>
        <row r="38">
          <cell r="B38" t="str">
            <v>ENEL_POW_CON</v>
          </cell>
        </row>
        <row r="39">
          <cell r="B39" t="str">
            <v>ENEL_POW_UK</v>
          </cell>
        </row>
        <row r="40">
          <cell r="B40" t="str">
            <v>ENEL_POWER</v>
          </cell>
        </row>
        <row r="41">
          <cell r="B41" t="str">
            <v>ENEL_PROD</v>
          </cell>
        </row>
        <row r="42">
          <cell r="B42" t="str">
            <v>ENEL_RE</v>
          </cell>
        </row>
        <row r="43">
          <cell r="B43" t="str">
            <v>ENEL_RETE_GAS</v>
          </cell>
        </row>
        <row r="44">
          <cell r="B44" t="str">
            <v>ENEL_SERV_UK</v>
          </cell>
        </row>
        <row r="45">
          <cell r="B45" t="str">
            <v>ENEL_SERVICII</v>
          </cell>
        </row>
        <row r="46">
          <cell r="B46" t="str">
            <v>ENEL_SI</v>
          </cell>
        </row>
        <row r="47">
          <cell r="B47" t="str">
            <v>ENEL_SOLE</v>
          </cell>
        </row>
        <row r="48">
          <cell r="B48" t="str">
            <v>ENEL_TRADE</v>
          </cell>
        </row>
        <row r="49">
          <cell r="B49" t="str">
            <v>ENEL_UNION_FENOSA</v>
          </cell>
        </row>
        <row r="50">
          <cell r="B50" t="str">
            <v>ENEL_UNION_FENOSA_PR</v>
          </cell>
        </row>
        <row r="51">
          <cell r="B51" t="str">
            <v>ENEL_VIESGO_REN</v>
          </cell>
        </row>
        <row r="52">
          <cell r="B52" t="str">
            <v>ENEL_VIESGO_SER</v>
          </cell>
        </row>
        <row r="53">
          <cell r="B53" t="str">
            <v>GEONICA</v>
          </cell>
        </row>
        <row r="54">
          <cell r="B54" t="str">
            <v>HYDRO_PARK</v>
          </cell>
        </row>
        <row r="55">
          <cell r="B55" t="str">
            <v>MARITZA_AD</v>
          </cell>
        </row>
        <row r="56">
          <cell r="B56" t="str">
            <v>MARITZA_COM</v>
          </cell>
        </row>
        <row r="57">
          <cell r="B57" t="str">
            <v>MARITZA_OM_HOLD_BV</v>
          </cell>
        </row>
        <row r="58">
          <cell r="B58" t="str">
            <v>MARITZA_3_EAST_OP_AD</v>
          </cell>
        </row>
        <row r="59">
          <cell r="B59" t="str">
            <v>PRAGMA</v>
          </cell>
        </row>
        <row r="60">
          <cell r="B60" t="str">
            <v>PRAGMA_SERV</v>
          </cell>
        </row>
        <row r="61">
          <cell r="B61" t="str">
            <v>SFERA</v>
          </cell>
        </row>
        <row r="62">
          <cell r="B62" t="str">
            <v>SLOV_ELEK</v>
          </cell>
        </row>
        <row r="63">
          <cell r="B63" t="str">
            <v>SOLE_MILANO</v>
          </cell>
        </row>
        <row r="64">
          <cell r="B64" t="str">
            <v>VIESGO_DISTR</v>
          </cell>
        </row>
        <row r="65">
          <cell r="B65" t="str">
            <v>VIESGO_ENERGIA</v>
          </cell>
        </row>
        <row r="66">
          <cell r="B66" t="str">
            <v>VIESGO_GEN</v>
          </cell>
        </row>
        <row r="67">
          <cell r="B67" t="str">
            <v>WEATHER</v>
          </cell>
        </row>
        <row r="68">
          <cell r="B68" t="str">
            <v>WIND</v>
          </cell>
        </row>
        <row r="69">
          <cell r="B69" t="str">
            <v>WISCO</v>
          </cell>
        </row>
        <row r="70">
          <cell r="B70" t="str">
            <v>GRP_BSN</v>
          </cell>
        </row>
        <row r="71">
          <cell r="B71" t="str">
            <v>GRP_GEM</v>
          </cell>
        </row>
        <row r="72">
          <cell r="B72" t="str">
            <v>GRP_INT</v>
          </cell>
        </row>
        <row r="73">
          <cell r="B73" t="str">
            <v>GRP_MIR</v>
          </cell>
        </row>
        <row r="74">
          <cell r="B74" t="str">
            <v>RETT_GEM</v>
          </cell>
        </row>
        <row r="75">
          <cell r="B75" t="str">
            <v>RETT_INT</v>
          </cell>
        </row>
        <row r="76">
          <cell r="B76" t="str">
            <v>RETT_MIR</v>
          </cell>
        </row>
        <row r="77">
          <cell r="B77" t="str">
            <v>RETT_BSN</v>
          </cell>
        </row>
        <row r="78">
          <cell r="B78" t="str">
            <v>ALTRE_SOC</v>
          </cell>
        </row>
        <row r="79">
          <cell r="B79" t="str">
            <v>OTHER</v>
          </cell>
        </row>
        <row r="80">
          <cell r="B80" t="str">
            <v>ENEL_GREEN_HELLAS</v>
          </cell>
        </row>
        <row r="81">
          <cell r="B81" t="str">
            <v>ERGA</v>
          </cell>
        </row>
        <row r="82">
          <cell r="B82" t="str">
            <v>OLD_ENTITIES</v>
          </cell>
        </row>
        <row r="83">
          <cell r="B83" t="str">
            <v>GRP_SPAGNA</v>
          </cell>
        </row>
        <row r="84">
          <cell r="B84" t="str">
            <v>RETT_SPAGNA</v>
          </cell>
        </row>
        <row r="85">
          <cell r="B85" t="str">
            <v>GRP_BALCANI</v>
          </cell>
        </row>
        <row r="86">
          <cell r="B86" t="str">
            <v>RETT_BALCANI</v>
          </cell>
        </row>
        <row r="87">
          <cell r="B87" t="str">
            <v>ROMANIA</v>
          </cell>
        </row>
        <row r="88">
          <cell r="B88" t="str">
            <v>RETT_ROMANIA</v>
          </cell>
        </row>
        <row r="89">
          <cell r="B89" t="str">
            <v>BULGARIA</v>
          </cell>
        </row>
        <row r="90">
          <cell r="B90" t="str">
            <v>RETT_BULGARIA</v>
          </cell>
        </row>
        <row r="91">
          <cell r="B91" t="str">
            <v>GRP_SER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Financial Results"/>
      <sheetName val="Financial Statements"/>
      <sheetName val="Sensitivities"/>
      <sheetName val="Results"/>
      <sheetName val="Inputs"/>
      <sheetName val="Scenari Biomassa"/>
      <sheetName val="Sens"/>
      <sheetName val="Key Finstats"/>
      <sheetName val="Finstats"/>
      <sheetName val="Calculations"/>
      <sheetName val="Monthly cp calculations"/>
      <sheetName val="References"/>
      <sheetName val="Business Plan Guidelines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A8" t="str">
            <v>Cippato_60_NoCap</v>
          </cell>
        </row>
        <row r="9">
          <cell r="A9" t="str">
            <v>Cippato_63_NoCap</v>
          </cell>
        </row>
        <row r="10">
          <cell r="A10" t="str">
            <v>TrinciatoCereali_48_NoCap</v>
          </cell>
        </row>
        <row r="11">
          <cell r="A11" t="str">
            <v>SemeGirasole_352_Cap_402</v>
          </cell>
        </row>
        <row r="12">
          <cell r="A12" t="str">
            <v>SemeGirasole_352_NOCap</v>
          </cell>
        </row>
        <row r="13">
          <cell r="A13" t="str">
            <v>SemeGirasole_402_flat</v>
          </cell>
        </row>
        <row r="14">
          <cell r="A14" t="str">
            <v>Seme_25%flat_75%infl</v>
          </cell>
        </row>
        <row r="15">
          <cell r="A15" t="str">
            <v>Mais_130_NoCap</v>
          </cell>
        </row>
        <row r="16">
          <cell r="A16" t="str">
            <v>SENSITIVITY +10%</v>
          </cell>
        </row>
        <row r="17">
          <cell r="A17" t="str">
            <v>Cippato_60_NoCap+10%</v>
          </cell>
        </row>
        <row r="18">
          <cell r="A18" t="str">
            <v>Cippato_63_NoCap+10%</v>
          </cell>
        </row>
        <row r="19">
          <cell r="A19" t="str">
            <v>TrinciatoCereali_48_NoCap+10%</v>
          </cell>
        </row>
        <row r="20">
          <cell r="A20" t="str">
            <v>SemeGirasole_352_Cap_402+10%</v>
          </cell>
        </row>
        <row r="21">
          <cell r="A21" t="str">
            <v>SemeGirasole_352_NoCap+10%</v>
          </cell>
        </row>
        <row r="22">
          <cell r="A22" t="str">
            <v>SemeGirasole_402_flat</v>
          </cell>
        </row>
        <row r="23">
          <cell r="A23" t="str">
            <v>Seme_25%flat_75%infl+10%</v>
          </cell>
        </row>
        <row r="24">
          <cell r="A24" t="str">
            <v>Mais_130_NoCap+10%</v>
          </cell>
        </row>
        <row r="25">
          <cell r="A25" t="str">
            <v>SENSITIVITY -10%</v>
          </cell>
        </row>
        <row r="26">
          <cell r="A26" t="str">
            <v>Cippato_60_NoCap-10%</v>
          </cell>
        </row>
        <row r="27">
          <cell r="A27" t="str">
            <v>Cippato_63_NoCap-10%</v>
          </cell>
        </row>
        <row r="28">
          <cell r="A28" t="str">
            <v>TrinciatoCereali_48_NoCap-10%</v>
          </cell>
        </row>
        <row r="29">
          <cell r="A29" t="str">
            <v>SemeGirasole_352_Cap_402-10%</v>
          </cell>
        </row>
        <row r="30">
          <cell r="A30" t="str">
            <v>SemeGirasole_352_NoCap-10%</v>
          </cell>
        </row>
        <row r="31">
          <cell r="A31" t="str">
            <v>SemeGirasole_402_flat</v>
          </cell>
        </row>
        <row r="32">
          <cell r="A32" t="str">
            <v>Seme_25%flat_75%infl-10%</v>
          </cell>
        </row>
        <row r="33">
          <cell r="A33" t="str">
            <v>Mais_130_NoCap-10%</v>
          </cell>
        </row>
        <row r="34">
          <cell r="A34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xecutive Summary"/>
      <sheetName val="2. Financial Statements"/>
      <sheetName val="3. Capacity"/>
      <sheetName val="4. Production"/>
      <sheetName val="5. Revenues"/>
      <sheetName val="6. Costs"/>
      <sheetName val="7. Personnel Costs"/>
      <sheetName val="8. Investment analysis"/>
      <sheetName val="9. Development Analysis"/>
      <sheetName val="10. Pipelin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put.DDSB"/>
      <sheetName val="Copertina"/>
      <sheetName val="tab8b2"/>
      <sheetName val="tab8b3_MT"/>
      <sheetName val="tab8b3_BT"/>
      <sheetName val="Avanz_DIC2003"/>
      <sheetName val="CUADROS"/>
      <sheetName val="Tapa"/>
      <sheetName val="Scelta mese"/>
      <sheetName val="M_aa"/>
      <sheetName val="M_poa"/>
      <sheetName val="TITOLO"/>
      <sheetName val="2. Financial Statements"/>
    </sheetNames>
    <sheetDataSet>
      <sheetData sheetId="0" refreshError="1">
        <row r="6">
          <cell r="D6" t="str">
            <v>LUG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o"/>
      <sheetName val="Config"/>
      <sheetName val="Report Giornaliero e Mensile"/>
      <sheetName val="riepilogo"/>
      <sheetName val="Differenze nel metering"/>
      <sheetName val="Foglio1"/>
      <sheetName val="Andamenti per fonte"/>
    </sheetNames>
    <sheetDataSet>
      <sheetData sheetId="0" refreshError="1"/>
      <sheetData sheetId="1" refreshError="1"/>
      <sheetData sheetId="2" refreshError="1"/>
      <sheetData sheetId="3" refreshError="1">
        <row r="2">
          <cell r="A2">
            <v>40206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sponibilita2007"/>
      <sheetName val="CV"/>
      <sheetName val="Netta Baris"/>
      <sheetName val="KPI"/>
      <sheetName val="Menù"/>
      <sheetName val="SA_PT"/>
      <sheetName val="GEO_periodo"/>
      <sheetName val="GEO_mese"/>
      <sheetName val="LARD_periodo"/>
      <sheetName val="LARD_mese"/>
      <sheetName val="RADI_periodo"/>
      <sheetName val="RADI_mese"/>
      <sheetName val="LAGO_periodo"/>
      <sheetName val="LAGO_mese"/>
      <sheetName val="PIAN_periodo"/>
      <sheetName val="PIAN_mese"/>
      <sheetName val="Dati"/>
      <sheetName val="Grafico_mese"/>
      <sheetName val="Grafico_progressivo"/>
      <sheetName val="Grafico vapore per bacino"/>
      <sheetName val="Grafici"/>
      <sheetName val="Esim"/>
      <sheetName val="ESMSG6"/>
      <sheetName val="Indisp_Esim_Totale"/>
      <sheetName val="Indisp ESIM"/>
      <sheetName val="Indisp_ESIM_2008"/>
      <sheetName val="Metering"/>
      <sheetName val="Produzione netta"/>
      <sheetName val="Indisponibilità"/>
      <sheetName val="GEO"/>
      <sheetName val="Larderello"/>
      <sheetName val="Radicondoli"/>
      <sheetName val="Lago"/>
      <sheetName val="Piancastagnaio"/>
      <sheetName val="Piancastagnaio 5"/>
      <sheetName val="Piancastagnaio 4"/>
      <sheetName val="Piancastagnaio 3"/>
      <sheetName val="Piancastagnaio 2 "/>
      <sheetName val="Bagnore 3 "/>
      <sheetName val="Lagoni Rossi 3"/>
      <sheetName val="Nuova S. Martino"/>
      <sheetName val="Carboli 2"/>
      <sheetName val="Carboli 1"/>
      <sheetName val="Monteverdi 2"/>
      <sheetName val="Monteverdi 1"/>
      <sheetName val="Nuova Serrazzano"/>
      <sheetName val="Cornia 2"/>
      <sheetName val="Nuova Sasso"/>
      <sheetName val="Le Prata"/>
      <sheetName val="Nuova Monterotondo"/>
      <sheetName val="Nuova Lago"/>
      <sheetName val="Selva 1"/>
      <sheetName val="Travale 4"/>
      <sheetName val="Travale 3"/>
      <sheetName val="Nuova Radicondoli"/>
      <sheetName val="Rancia 2"/>
      <sheetName val="Rancia 1"/>
      <sheetName val="Pianacce"/>
      <sheetName val="Sesta 1"/>
      <sheetName val="Nuova Molinetto"/>
      <sheetName val="Nuova Castelnuovo"/>
      <sheetName val="Nuova Larderello"/>
      <sheetName val="Nuova Gabbro"/>
      <sheetName val="Vallesecolo 2"/>
      <sheetName val="Vallesecolo 1"/>
      <sheetName val="Farinello"/>
      <sheetName val="C_Vap"/>
      <sheetName val="Codici Indisponibilità ESIM"/>
      <sheetName val="Foglio1"/>
      <sheetName val="IndispGeo"/>
      <sheetName val="Foglio7"/>
      <sheetName val="gennaio_esim"/>
      <sheetName val="Report produzione e indisponib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872">
          <cell r="AE872">
            <v>1775847.8897480001</v>
          </cell>
          <cell r="AG872">
            <v>152368.38276000001</v>
          </cell>
        </row>
        <row r="898">
          <cell r="AE898">
            <v>1134665.5623240001</v>
          </cell>
          <cell r="AG898">
            <v>97925.775555999993</v>
          </cell>
        </row>
        <row r="924">
          <cell r="AE924">
            <v>1663669.5293789997</v>
          </cell>
          <cell r="AG924">
            <v>153146.49773199999</v>
          </cell>
        </row>
        <row r="950">
          <cell r="AE950">
            <v>607031.1805260001</v>
          </cell>
          <cell r="AG950">
            <v>53585.170978000002</v>
          </cell>
        </row>
        <row r="976">
          <cell r="AE976">
            <v>5181214.0421230011</v>
          </cell>
          <cell r="AG976">
            <v>457025.70717200014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sults"/>
      <sheetName val="Sens"/>
      <sheetName val="Finstats Aggregate"/>
      <sheetName val="Gen Inputs"/>
      <sheetName val="Company Inputs"/>
      <sheetName val="log book"/>
      <sheetName val="Project Calculations"/>
      <sheetName val="Co 1"/>
      <sheetName val="Co 2 "/>
      <sheetName val="Co 3"/>
      <sheetName val="Co 4 "/>
      <sheetName val="Co 5"/>
      <sheetName val="Co 6"/>
      <sheetName val="Co 7 "/>
      <sheetName val="Co 8"/>
      <sheetName val="Co 9 "/>
      <sheetName val="Co 10 Majority Development"/>
      <sheetName val="Co 11 Minority Development"/>
      <sheetName val="Taxes"/>
      <sheetName val="References"/>
    </sheetNames>
    <sheetDataSet>
      <sheetData sheetId="0" refreshError="1"/>
      <sheetData sheetId="1" refreshError="1"/>
      <sheetData sheetId="2">
        <row r="121">
          <cell r="D121">
            <v>231.6412438789645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50">
          <cell r="C50" t="str">
            <v>Meur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fe"/>
      <sheetName val="Energia 2000"/>
      <sheetName val="ENRON"/>
      <sheetName val="FINCISA"/>
      <sheetName val="MIRAGE"/>
      <sheetName val="PIEMME"/>
      <sheetName val="RADICIFIN"/>
      <sheetName val="RENO de MEDICI"/>
      <sheetName val="UNENDO ENERGIE"/>
      <sheetName val="BORMIOLI"/>
      <sheetName val="CARMIGNANO"/>
      <sheetName val="SADEPAN"/>
      <sheetName val="Blugas"/>
      <sheetName val="Energia CONCORDIA"/>
      <sheetName val="Estgas"/>
      <sheetName val="Lumenergia"/>
      <sheetName val="WORLDENERGY"/>
      <sheetName val="ENI DIV. AGIP"/>
      <sheetName val="SPI"/>
      <sheetName val="GEOPLIN"/>
      <sheetName val="INA"/>
      <sheetName val="PLURIGAS"/>
      <sheetName val="ENERGIA"/>
      <sheetName val="DALMINE ENERGIA"/>
      <sheetName val="E - NOI"/>
      <sheetName val="EDISON"/>
      <sheetName val="input in fisico"/>
      <sheetName val="output in energia"/>
      <sheetName val="output in percentuale"/>
      <sheetName val="RR"/>
      <sheetName val="Budget Group Equity $"/>
      <sheetName val="Budget Inversion $"/>
      <sheetName val="Formule"/>
      <sheetName val="CONS n-1 | AP n-1"/>
      <sheetName val="BDG_MENS n | BDG 01"/>
      <sheetName val="BUDGET ANNO | BDG n+1"/>
      <sheetName val="CONS n | PRECL n"/>
    </sheetNames>
    <sheetDataSet>
      <sheetData sheetId="0" refreshError="1">
        <row r="12">
          <cell r="H12">
            <v>0.84176300000000004</v>
          </cell>
        </row>
        <row r="25">
          <cell r="H25">
            <v>0.73595100000000002</v>
          </cell>
        </row>
        <row r="27">
          <cell r="H27">
            <v>0.44673499999999999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es"/>
      <sheetName val="Directory inputs"/>
      <sheetName val="ISP multiples"/>
      <sheetName val="ISP multiples (2)"/>
      <sheetName val="Rank by"/>
      <sheetName val="Clean ISP multiples"/>
      <sheetName val="INPUT"/>
      <sheetName val="ISP inputs"/>
      <sheetName val="Prices"/>
      <sheetName val="OTHER"/>
      <sheetName val="Unadjusted"/>
      <sheetName val="o_KP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 t="str">
            <v>Company</v>
          </cell>
          <cell r="D2" t="str">
            <v>Exchange Rate</v>
          </cell>
        </row>
        <row r="3">
          <cell r="A3" t="str">
            <v>Freenet.de</v>
          </cell>
          <cell r="D3">
            <v>1</v>
          </cell>
        </row>
        <row r="4">
          <cell r="A4" t="str">
            <v>Seat PG</v>
          </cell>
          <cell r="D4">
            <v>1</v>
          </cell>
        </row>
        <row r="5">
          <cell r="A5" t="str">
            <v>Terra Lycos</v>
          </cell>
          <cell r="D5">
            <v>1</v>
          </cell>
        </row>
        <row r="6">
          <cell r="A6" t="str">
            <v>Tiscali</v>
          </cell>
          <cell r="D6">
            <v>1</v>
          </cell>
        </row>
        <row r="7">
          <cell r="A7" t="str">
            <v>T-Online</v>
          </cell>
          <cell r="D7">
            <v>1</v>
          </cell>
        </row>
        <row r="8">
          <cell r="A8" t="str">
            <v>Wanadoo</v>
          </cell>
          <cell r="D8">
            <v>1</v>
          </cell>
        </row>
        <row r="11">
          <cell r="A11" t="str">
            <v>Company</v>
          </cell>
          <cell r="D11" t="str">
            <v>Exchange Rate</v>
          </cell>
          <cell r="E11" t="str">
            <v>Share Price (local)</v>
          </cell>
          <cell r="F11" t="str">
            <v>NOSH (DS)</v>
          </cell>
        </row>
        <row r="12">
          <cell r="A12" t="str">
            <v>VNU</v>
          </cell>
          <cell r="R12" t="str">
            <v>Tax</v>
          </cell>
        </row>
        <row r="13">
          <cell r="A13" t="str">
            <v>TPI</v>
          </cell>
          <cell r="B13">
            <v>37636</v>
          </cell>
          <cell r="C13" t="str">
            <v>EUR</v>
          </cell>
          <cell r="D13">
            <v>1</v>
          </cell>
          <cell r="H13">
            <v>1152.57242</v>
          </cell>
          <cell r="J13" t="str">
            <v>Date</v>
          </cell>
          <cell r="K13">
            <v>37636</v>
          </cell>
          <cell r="M13" t="str">
            <v>TPI SM Equity</v>
          </cell>
          <cell r="N13">
            <v>1.28</v>
          </cell>
        </row>
      </sheetData>
      <sheetData sheetId="9" refreshError="1"/>
      <sheetData sheetId="10" refreshError="1">
        <row r="2">
          <cell r="C2" t="str">
            <v xml:space="preserve"> End</v>
          </cell>
          <cell r="D2" t="str">
            <v>lc</v>
          </cell>
          <cell r="E2" t="str">
            <v>€m</v>
          </cell>
          <cell r="F2" t="str">
            <v>lc</v>
          </cell>
          <cell r="I2" t="str">
            <v>lc</v>
          </cell>
          <cell r="J2" t="str">
            <v>€m</v>
          </cell>
          <cell r="K2" t="str">
            <v>Source:</v>
          </cell>
        </row>
        <row r="3">
          <cell r="B3" t="str">
            <v>EUR</v>
          </cell>
          <cell r="D3">
            <v>105.87737620000001</v>
          </cell>
          <cell r="E3">
            <v>105.87737620000001</v>
          </cell>
          <cell r="F3">
            <v>47.1</v>
          </cell>
          <cell r="I3">
            <v>152.97737620000001</v>
          </cell>
          <cell r="J3">
            <v>152.97737620000001</v>
          </cell>
          <cell r="K3" t="str">
            <v>DKWR, 17/07/02</v>
          </cell>
        </row>
        <row r="4">
          <cell r="B4" t="str">
            <v>EUR</v>
          </cell>
          <cell r="D4">
            <v>7338.7667000000001</v>
          </cell>
          <cell r="E4">
            <v>7338.7667000000001</v>
          </cell>
          <cell r="F4">
            <v>673.4</v>
          </cell>
          <cell r="I4">
            <v>8012.1666999999998</v>
          </cell>
          <cell r="J4">
            <v>8012.1666999999998</v>
          </cell>
          <cell r="K4" t="str">
            <v>MS 26/09/02</v>
          </cell>
        </row>
        <row r="5">
          <cell r="B5" t="str">
            <v>EUR</v>
          </cell>
          <cell r="D5">
            <v>2685.2740000000003</v>
          </cell>
          <cell r="E5">
            <v>2685.2740000000003</v>
          </cell>
          <cell r="F5">
            <v>-1925.9</v>
          </cell>
          <cell r="I5">
            <v>759.37400000000025</v>
          </cell>
          <cell r="J5">
            <v>759.37400000000025</v>
          </cell>
          <cell r="K5" t="str">
            <v>MS 06/09/02</v>
          </cell>
        </row>
        <row r="6">
          <cell r="B6" t="str">
            <v>EUR</v>
          </cell>
          <cell r="D6">
            <v>1759.8307007800001</v>
          </cell>
          <cell r="E6">
            <v>1759.8307007800001</v>
          </cell>
          <cell r="F6">
            <v>-44.7</v>
          </cell>
          <cell r="I6">
            <v>1715.1307007800001</v>
          </cell>
          <cell r="J6">
            <v>1715.1307007800001</v>
          </cell>
          <cell r="K6" t="str">
            <v>MS 06/09/02</v>
          </cell>
        </row>
        <row r="7">
          <cell r="B7" t="str">
            <v>EUR</v>
          </cell>
          <cell r="D7">
            <v>7159.57098512621</v>
          </cell>
          <cell r="E7">
            <v>7159.57098512621</v>
          </cell>
          <cell r="F7">
            <v>-3473.5</v>
          </cell>
          <cell r="I7">
            <v>3686.07098512621</v>
          </cell>
          <cell r="J7">
            <v>3686.07098512621</v>
          </cell>
          <cell r="K7" t="str">
            <v>MS 06/09/02</v>
          </cell>
        </row>
        <row r="8">
          <cell r="B8" t="str">
            <v>EUR</v>
          </cell>
          <cell r="D8">
            <v>7446.4147199999998</v>
          </cell>
          <cell r="E8">
            <v>7446.4147199999998</v>
          </cell>
          <cell r="F8">
            <v>-1457</v>
          </cell>
          <cell r="I8">
            <v>5989.4147199999998</v>
          </cell>
          <cell r="J8">
            <v>5989.4147199999998</v>
          </cell>
          <cell r="K8" t="str">
            <v>MS 26/09/02</v>
          </cell>
        </row>
        <row r="12">
          <cell r="B12" t="str">
            <v>EUR</v>
          </cell>
        </row>
        <row r="13">
          <cell r="B13" t="str">
            <v>EUR</v>
          </cell>
        </row>
        <row r="14">
          <cell r="B14" t="str">
            <v>EUR</v>
          </cell>
        </row>
        <row r="15">
          <cell r="B15" t="str">
            <v>EUR</v>
          </cell>
        </row>
        <row r="16">
          <cell r="B16" t="str">
            <v>EUR</v>
          </cell>
        </row>
        <row r="17">
          <cell r="B17" t="str">
            <v>EUR</v>
          </cell>
        </row>
      </sheetData>
      <sheetData sheetId="1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009"/>
      <sheetName val="Exploration"/>
      <sheetName val="Reliability"/>
      <sheetName val="Powerhouse"/>
      <sheetName val="Protection"/>
      <sheetName val="Hydrology Met. Stat"/>
      <sheetName val="Safety Program"/>
      <sheetName val="SCADA"/>
      <sheetName val="SMEC Commercial Equip."/>
      <sheetName val="Warehouse Mod."/>
      <sheetName val="Lab. Mat. &amp; Eq."/>
      <sheetName val="Elevator Rep."/>
      <sheetName val="Spherical Valves"/>
      <sheetName val="Reg. &amp; JVC"/>
      <sheetName val="Instrumentation"/>
      <sheetName val="Improv. Fac"/>
      <sheetName val="Vehicles"/>
      <sheetName val="General Overhaul - Maj. Rep."/>
      <sheetName val="Improv. Intake"/>
      <sheetName val="Creek Dev."/>
      <sheetName val="FORMATO"/>
      <sheetName val="Instructions"/>
      <sheetName val="2. Financial State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u (2)"/>
      <sheetName val="Cruscotto"/>
      <sheetName val="domanda 2004"/>
      <sheetName val="Input"/>
      <sheetName val="database"/>
      <sheetName val="Foglio1"/>
      <sheetName val="tablau"/>
      <sheetName val="supporto 2"/>
      <sheetName val="supporto"/>
      <sheetName val="aree geogr"/>
      <sheetName val="Import"/>
      <sheetName val="Fabbisogno"/>
      <sheetName val="Offerta"/>
      <sheetName val="Intensità"/>
      <sheetName val="Consumi"/>
      <sheetName val="Scenario"/>
      <sheetName val="database impianti"/>
      <sheetName val="Instructions"/>
      <sheetName val="PDC"/>
      <sheetName val="grafico wacc f(lev)"/>
      <sheetName val="Appoggio2"/>
      <sheetName val="Tab 8aNEW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8">
          <cell r="X88">
            <v>0.50439509707840791</v>
          </cell>
        </row>
        <row r="89">
          <cell r="X89">
            <v>0.2564797327183222</v>
          </cell>
        </row>
        <row r="90">
          <cell r="X90">
            <v>0.21687215591253306</v>
          </cell>
        </row>
        <row r="91">
          <cell r="X91">
            <v>1.7219467317970062E-2</v>
          </cell>
        </row>
        <row r="92">
          <cell r="X92">
            <v>5.0335469727668097E-3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114">
          <cell r="S114">
            <v>0.32308255781488765</v>
          </cell>
        </row>
        <row r="115">
          <cell r="S115">
            <v>0.235777399214847</v>
          </cell>
        </row>
        <row r="116">
          <cell r="S116">
            <v>0.18084137260677272</v>
          </cell>
        </row>
        <row r="117">
          <cell r="S117">
            <v>0.26029867036349275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I"/>
      <sheetName val="cess_personale"/>
      <sheetName val="riep"/>
      <sheetName val="demolizioni_9B"/>
      <sheetName val="ATT_XTERZI_9B"/>
      <sheetName val="MANUT_9C_ATT"/>
      <sheetName val="MANUT_9C_RIS"/>
      <sheetName val="ATT_OPERATIVE_9D"/>
      <sheetName val="c_indiretti_9E"/>
      <sheetName val="IMP_TASSE_9E"/>
      <sheetName val="ONERI_CCSE"/>
      <sheetName val="supp_tec_9F"/>
      <sheetName val="comm_9F"/>
      <sheetName val="altri_ricavi"/>
      <sheetName val="RICAVI TARIFFARI"/>
      <sheetName val="ricavi_intercompany"/>
      <sheetName val="prest_intercompany"/>
      <sheetName val="MACRORISORSA"/>
      <sheetName val="investimenti"/>
      <sheetName val="inv_risAT"/>
      <sheetName val="inv_risMT_BT"/>
      <sheetName val="inv_risAI"/>
      <sheetName val="inv_risIM"/>
      <sheetName val="inv_ATT_at"/>
      <sheetName val="inv_ATT_mb"/>
      <sheetName val="inv_ATT_rm_rb"/>
      <sheetName val="Dati"/>
      <sheetName val="cash flow 2004"/>
      <sheetName val="Graficos_1"/>
      <sheetName val="Hardware"/>
      <sheetName val="database"/>
      <sheetName val="aree geog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INDICI (IN)"/>
      <sheetName val="INDICI"/>
      <sheetName val="Percentuali -GEnco"/>
      <sheetName val="Esposizione TOTALE (2)"/>
      <sheetName val="Esposizione TOTALE"/>
      <sheetName val="Esposizione GRUPPO"/>
      <sheetName val="Esposizione ENEL P"/>
      <sheetName val="Esposizione EUR"/>
      <sheetName val="Esposizione ELE"/>
      <sheetName val="Esposizione INT"/>
      <sheetName val="PR_GEN01($)"/>
      <sheetName val="PR_FEB01($)"/>
      <sheetName val="PR_MAR01($)"/>
      <sheetName val="PR_APR01($)"/>
      <sheetName val="PR_MAG01($)"/>
      <sheetName val="PR_GIU01($)"/>
      <sheetName val="PR_LUG01($)"/>
      <sheetName val="PR_AGO01($)"/>
      <sheetName val="PR_SET01($)"/>
      <sheetName val="PR_OTT01($)"/>
      <sheetName val="PR_NOV01($)"/>
      <sheetName val="PR_DIC01($)"/>
      <sheetName val="ES_GEN01($)"/>
      <sheetName val="ES_FEB01($)"/>
      <sheetName val="ES_MAR01($)"/>
      <sheetName val="ES_APR01($)"/>
      <sheetName val="ES_MAG01($)"/>
      <sheetName val="ES_GIU01($)"/>
      <sheetName val="ES_LUG01($)"/>
      <sheetName val="ES_AGO01($)"/>
      <sheetName val="ES_SET01($)"/>
      <sheetName val="ES_OTT01($)"/>
      <sheetName val="ES_NOV01($)"/>
      <sheetName val="ES_DIC01($)"/>
      <sheetName val="ES_GEN01(Lit)"/>
      <sheetName val="ES_FEB01(Lit)"/>
      <sheetName val="ES_MAR01(Lit)"/>
      <sheetName val="ES_APR01(Lit)"/>
      <sheetName val="ES_MAG01(Lit)"/>
      <sheetName val="ES_GIU01(Lit)"/>
      <sheetName val="ES_LUG01(Lit)"/>
      <sheetName val="ES_AGO01(Lit)"/>
      <sheetName val="ES_SET01(Lit)"/>
      <sheetName val="ES_OTT01(Lit)"/>
      <sheetName val="ES_NOV01(Lit)"/>
      <sheetName val="ES_DIC01(Lit)"/>
      <sheetName val="PR_GEN01(Lit)"/>
      <sheetName val="PR_FEB01(Lit)"/>
      <sheetName val="PR_MAR01(Lit)"/>
      <sheetName val="PR_APR01(Lit)"/>
      <sheetName val="PR_MAG01(Lit)"/>
      <sheetName val="PR_GIU01(Lit)"/>
      <sheetName val="PR_LUG01(Lit)"/>
      <sheetName val="PR_AGO01(Lit)"/>
      <sheetName val="PR_SET01(Lit)"/>
      <sheetName val="PR_OTT01(Lit)"/>
      <sheetName val="PR_NOV01(Lit)"/>
      <sheetName val="PR_DIC01(Lit)"/>
      <sheetName val="SC_DIC00"/>
      <sheetName val="scortafin"/>
      <sheetName val="SC_GEN01"/>
      <sheetName val="SC_FEB01"/>
      <sheetName val="SC_MAR01"/>
      <sheetName val="SC_APR01"/>
      <sheetName val="SC_MAG01"/>
      <sheetName val="SC_GIU01"/>
      <sheetName val="SC_LUG01"/>
      <sheetName val="SC_AGO01"/>
      <sheetName val="SC_SET01"/>
      <sheetName val="SC_OTT01"/>
      <sheetName val="SC_NOV01"/>
      <sheetName val="SC_DIC01"/>
      <sheetName val="Val_SC_GEN01"/>
      <sheetName val="Val_SC_FEB01"/>
      <sheetName val="Val_SC_MAR01"/>
      <sheetName val="Val_SC_APR01"/>
      <sheetName val="Val_SC_MAG01"/>
      <sheetName val="Val_SC_GIU01"/>
      <sheetName val="Val_SC_LUG01"/>
      <sheetName val="Val_SC_AGO01"/>
      <sheetName val="Val_SC_SET01"/>
      <sheetName val="Val_SC_OTT01"/>
      <sheetName val="Val_SC_NOV01"/>
      <sheetName val="Val_SC_DIC01"/>
      <sheetName val="CON_GEN01"/>
      <sheetName val="CON_FEB01"/>
      <sheetName val="CON_MAR01"/>
      <sheetName val="CON_APR01"/>
      <sheetName val="CON_MAG01"/>
      <sheetName val="CON_GIU01"/>
      <sheetName val="CON_LUG01"/>
      <sheetName val="CON_AGO01"/>
      <sheetName val="CON_SET01"/>
      <sheetName val="CON_OTT01"/>
      <sheetName val="CON_NOV01"/>
      <sheetName val="CON_DIC01"/>
      <sheetName val="COSTO_CONS_GEN01"/>
      <sheetName val="COSTO_CONS_FEB01"/>
      <sheetName val="COSTO_CONS_MAR01"/>
      <sheetName val="COSTO_CONS_APR01"/>
      <sheetName val="COSTO_CONS_MAG01"/>
      <sheetName val="COSTO_CONS_GIU01"/>
      <sheetName val="COSTO_CONS_LUG01"/>
      <sheetName val="COSTO_CONS_AGO01"/>
      <sheetName val="COSTO_CONS_SET01"/>
      <sheetName val="COSTO_CONS_OTT01"/>
      <sheetName val="COSTO_CONS_NOV01"/>
      <sheetName val="COSTO_CONS_DIC01"/>
      <sheetName val="VERIFICA"/>
      <sheetName val="INPUT STZ 0,25 MARE-ORIM"/>
      <sheetName val="FABGEN01"/>
      <sheetName val="FABFEB01"/>
      <sheetName val="FABMAR01"/>
      <sheetName val="FABAPR01"/>
      <sheetName val="FABMAG01"/>
      <sheetName val="FABGIU01"/>
      <sheetName val="FABLUG01"/>
      <sheetName val="FABAGO01"/>
      <sheetName val="FABSET01"/>
      <sheetName val="FABOTT01"/>
      <sheetName val="FABNOV01"/>
      <sheetName val="FABDIC01"/>
      <sheetName val="CON_CE"/>
      <sheetName val="INPUT_FAB_CE"/>
      <sheetName val="consumi"/>
      <sheetName val="fabbisogni"/>
      <sheetName val="Comb"/>
      <sheetName val="INPUT_Gas"/>
      <sheetName val="TOT-CONS"/>
      <sheetName val="TOT-FABB"/>
      <sheetName val="Authority"/>
      <sheetName val="INPUT_CON_CE"/>
      <sheetName val="MIX_CON"/>
      <sheetName val="Indice Authority($)"/>
      <sheetName val="Indice Authority(Lit)"/>
      <sheetName val="AUTH_CAR"/>
      <sheetName val="AUTH_GAS"/>
      <sheetName val="AUTH_OLIO"/>
      <sheetName val="ESB_TOT(Lit)"/>
      <sheetName val="COSTO CONSUMATO"/>
      <sheetName val="ENER_TOT"/>
      <sheetName val="RIMB_TOT(Lit)"/>
      <sheetName val="Bilancio"/>
      <sheetName val="Справ"/>
      <sheetName val="CAPACIDAD(PEND)"/>
      <sheetName val="Síntesis_Prov"/>
      <sheetName val="società"/>
      <sheetName val="Instructions"/>
      <sheetName val="Names"/>
      <sheetName val="CAPACIDAD"/>
      <sheetName val="Dati"/>
      <sheetName val="Portada"/>
      <sheetName val="SOLO_GGCC"/>
    </sheetNames>
    <sheetDataSet>
      <sheetData sheetId="0" refreshError="1">
        <row r="34">
          <cell r="B34">
            <v>0.5</v>
          </cell>
        </row>
        <row r="35">
          <cell r="B35">
            <v>0.5</v>
          </cell>
        </row>
        <row r="36">
          <cell r="B36">
            <v>0.5</v>
          </cell>
        </row>
        <row r="37">
          <cell r="B37">
            <v>0.5</v>
          </cell>
        </row>
        <row r="38">
          <cell r="B38">
            <v>2</v>
          </cell>
        </row>
        <row r="39">
          <cell r="B39">
            <v>2</v>
          </cell>
        </row>
        <row r="40">
          <cell r="B40">
            <v>2</v>
          </cell>
        </row>
        <row r="41">
          <cell r="B41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2007 Total vs NP 2008"/>
      <sheetName val="Sheet1"/>
      <sheetName val="Summary"/>
      <sheetName val="Cost Breakdown"/>
      <sheetName val="Accounts detail by County 2"/>
      <sheetName val="Accounts detail by County"/>
      <sheetName val="Ttl ELA"/>
      <sheetName val="ELAb Total vs ELArf"/>
      <sheetName val="ELANP Total vs ELAOP 2008"/>
      <sheetName val="ELAb vs ELArf"/>
      <sheetName val="Production"/>
      <sheetName val="2007pcl vs 2008b"/>
      <sheetName val="BS-P&amp;L 2007-2012 by Country V4"/>
    </sheetNames>
    <sheetDataSet>
      <sheetData sheetId="0" refreshError="1"/>
      <sheetData sheetId="1" refreshError="1"/>
      <sheetData sheetId="2" refreshError="1">
        <row r="63">
          <cell r="I63">
            <v>34.573882042339136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ORT PRECLOSING INV"/>
      <sheetName val="BASE"/>
      <sheetName val="IV_PI"/>
      <sheetName val="IV_05"/>
      <sheetName val="IV_06"/>
      <sheetName val="TOT"/>
      <sheetName val="TOT_PIA"/>
      <sheetName val="MODELLO"/>
      <sheetName val="SCHEDE_IV"/>
      <sheetName val="Summary"/>
    </sheetNames>
    <sheetDataSet>
      <sheetData sheetId="0" refreshError="1"/>
      <sheetData sheetId="1" refreshError="1">
        <row r="2">
          <cell r="S2" t="str">
            <v>01</v>
          </cell>
        </row>
        <row r="3">
          <cell r="S3" t="str">
            <v>02</v>
          </cell>
        </row>
        <row r="4">
          <cell r="S4" t="str">
            <v>03</v>
          </cell>
        </row>
        <row r="5">
          <cell r="S5" t="str">
            <v>11</v>
          </cell>
        </row>
        <row r="6">
          <cell r="S6" t="str">
            <v>12</v>
          </cell>
        </row>
        <row r="7">
          <cell r="S7" t="str">
            <v>13</v>
          </cell>
        </row>
        <row r="8">
          <cell r="S8" t="str">
            <v>14</v>
          </cell>
        </row>
        <row r="9">
          <cell r="S9" t="str">
            <v>16</v>
          </cell>
        </row>
        <row r="10">
          <cell r="S10" t="str">
            <v>17</v>
          </cell>
        </row>
        <row r="11">
          <cell r="S11" t="str">
            <v>20</v>
          </cell>
        </row>
        <row r="12">
          <cell r="S12" t="str">
            <v>21</v>
          </cell>
        </row>
        <row r="13">
          <cell r="S13" t="str">
            <v>22</v>
          </cell>
        </row>
        <row r="14">
          <cell r="S14" t="str">
            <v>23</v>
          </cell>
        </row>
        <row r="15">
          <cell r="S15" t="str">
            <v>24</v>
          </cell>
        </row>
        <row r="16">
          <cell r="S16" t="str">
            <v>25</v>
          </cell>
        </row>
        <row r="17">
          <cell r="S17" t="str">
            <v>26</v>
          </cell>
        </row>
        <row r="18">
          <cell r="S18" t="str">
            <v>27</v>
          </cell>
        </row>
        <row r="19">
          <cell r="S19" t="str">
            <v>28</v>
          </cell>
        </row>
        <row r="20">
          <cell r="S20" t="str">
            <v>29</v>
          </cell>
        </row>
        <row r="21">
          <cell r="S21" t="str">
            <v>61</v>
          </cell>
        </row>
        <row r="22">
          <cell r="S22" t="str">
            <v>64</v>
          </cell>
        </row>
        <row r="23">
          <cell r="S23" t="str">
            <v>65</v>
          </cell>
        </row>
        <row r="24">
          <cell r="S24" t="str">
            <v>71</v>
          </cell>
        </row>
        <row r="25">
          <cell r="S25" t="str">
            <v>72</v>
          </cell>
        </row>
        <row r="26">
          <cell r="S26" t="str">
            <v>73</v>
          </cell>
        </row>
        <row r="27">
          <cell r="S27" t="str">
            <v>74</v>
          </cell>
        </row>
        <row r="28">
          <cell r="S28" t="str">
            <v>75</v>
          </cell>
        </row>
        <row r="29">
          <cell r="S29" t="str">
            <v>76</v>
          </cell>
        </row>
        <row r="30">
          <cell r="S30" t="str">
            <v>80</v>
          </cell>
        </row>
        <row r="31">
          <cell r="S31" t="str">
            <v>81</v>
          </cell>
        </row>
        <row r="32">
          <cell r="S32" t="str">
            <v>82</v>
          </cell>
        </row>
        <row r="33">
          <cell r="S33" t="str">
            <v>83</v>
          </cell>
        </row>
        <row r="34">
          <cell r="S34" t="str">
            <v>84</v>
          </cell>
        </row>
        <row r="35">
          <cell r="S35" t="str">
            <v>85</v>
          </cell>
        </row>
        <row r="36">
          <cell r="S36" t="str">
            <v>86</v>
          </cell>
        </row>
        <row r="37">
          <cell r="S37" t="str">
            <v>87</v>
          </cell>
        </row>
        <row r="38">
          <cell r="S38" t="str">
            <v>A1</v>
          </cell>
        </row>
        <row r="39">
          <cell r="S39" t="str">
            <v>A2</v>
          </cell>
        </row>
        <row r="40">
          <cell r="S40" t="str">
            <v>A3</v>
          </cell>
        </row>
        <row r="41">
          <cell r="S41" t="str">
            <v>A4</v>
          </cell>
        </row>
        <row r="42">
          <cell r="S42" t="str">
            <v>A5</v>
          </cell>
        </row>
        <row r="43">
          <cell r="S43" t="str">
            <v>A6</v>
          </cell>
        </row>
        <row r="44">
          <cell r="S44" t="str">
            <v>A7</v>
          </cell>
        </row>
        <row r="45">
          <cell r="S45" t="str">
            <v>A9</v>
          </cell>
        </row>
        <row r="46">
          <cell r="S46" t="str">
            <v>AA</v>
          </cell>
        </row>
        <row r="47">
          <cell r="S47" t="str">
            <v>NU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i di responsabilità"/>
      <sheetName val="EVA EVOLUCIÓN MENSUAL"/>
      <sheetName val="COPERTINA"/>
      <sheetName val="Parametri"/>
      <sheetName val="BASE"/>
    </sheetNames>
    <sheetDataSet>
      <sheetData sheetId="0" refreshError="1">
        <row r="467">
          <cell r="C467" t="str">
            <v>02</v>
          </cell>
        </row>
        <row r="468">
          <cell r="C468" t="str">
            <v>03</v>
          </cell>
        </row>
        <row r="469">
          <cell r="C469">
            <v>11</v>
          </cell>
        </row>
        <row r="470">
          <cell r="C470">
            <v>13</v>
          </cell>
        </row>
        <row r="471">
          <cell r="C471">
            <v>16</v>
          </cell>
        </row>
        <row r="472">
          <cell r="C472">
            <v>61</v>
          </cell>
        </row>
        <row r="473">
          <cell r="C473">
            <v>64</v>
          </cell>
        </row>
        <row r="474">
          <cell r="C474" t="str">
            <v>7X</v>
          </cell>
        </row>
        <row r="475">
          <cell r="C475">
            <v>82</v>
          </cell>
        </row>
        <row r="476">
          <cell r="C476">
            <v>84</v>
          </cell>
        </row>
        <row r="477">
          <cell r="C477">
            <v>85</v>
          </cell>
        </row>
        <row r="478">
          <cell r="C478" t="str">
            <v>IM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stazione"/>
      <sheetName val="2C_BDG2000"/>
      <sheetName val="2C_RIEPILOGATIVA"/>
      <sheetName val="2E_BDG2000"/>
      <sheetName val="2E_RIEPILOGATIVA"/>
      <sheetName val="6_BDG2000"/>
      <sheetName val="6_RIEPILOGATIVA"/>
      <sheetName val="7c_BDG2000_MODIF"/>
      <sheetName val="7c_RIEPILOGATIVA"/>
      <sheetName val="8_BDG2000"/>
      <sheetName val="8_RIEPILOGATIVA"/>
      <sheetName val="8b_BDG2000"/>
      <sheetName val="8b_RIEPILOGATIVA"/>
      <sheetName val="Investimenti di responsabilità"/>
      <sheetName val="Investimenti BZ 1990-2005"/>
    </sheetNames>
    <sheetDataSet>
      <sheetData sheetId="0" refreshError="1">
        <row r="9">
          <cell r="B9" t="str">
            <v>ALPI NORD OVEST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tab2a"/>
      <sheetName val="tab6u"/>
      <sheetName val="tab6e"/>
      <sheetName val="tab6a"/>
      <sheetName val="tab7a"/>
      <sheetName val="tab7b"/>
      <sheetName val="INV_ASS"/>
      <sheetName val="tab8"/>
      <sheetName val="tab8a"/>
      <sheetName val="tab8b"/>
      <sheetName val="tab8ct"/>
      <sheetName val="tab8cs"/>
      <sheetName val="tab8d"/>
      <sheetName val="tab8e"/>
      <sheetName val="tab8f"/>
      <sheetName val="tab8h"/>
      <sheetName val="tab8g"/>
      <sheetName val="tab8g1"/>
      <sheetName val="tab8g2"/>
      <sheetName val="SINTESI_tab9"/>
      <sheetName val="tab9a"/>
      <sheetName val="tab9b"/>
      <sheetName val="tab9c"/>
      <sheetName val="tab9d"/>
      <sheetName val="tab10"/>
      <sheetName val="tab12KPI"/>
      <sheetName val="tab12UPO"/>
      <sheetName val="tab13"/>
      <sheetName val="tab14"/>
      <sheetName val="OFA"/>
      <sheetName val="riepilogo ip DPS 028"/>
      <sheetName val="F-Portada"/>
      <sheetName val="Intestazione"/>
    </sheetNames>
    <sheetDataSet>
      <sheetData sheetId="0" refreshError="1">
        <row r="1">
          <cell r="D1" t="str">
            <v>DG4M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Basic"/>
      <sheetName val="Tables"/>
      <sheetName val="Summary"/>
      <sheetName val="Geronimo Q"/>
      <sheetName val="Geronimo A"/>
      <sheetName val="Geronimo PQ"/>
      <sheetName val="1OPEX"/>
      <sheetName val="RockCreek Q"/>
      <sheetName val="RockCreek A"/>
      <sheetName val="RockCreek PQ"/>
      <sheetName val="2OPEX"/>
      <sheetName val="Caney Q"/>
      <sheetName val="Caney A"/>
      <sheetName val="Caney PQ"/>
      <sheetName val="3OPEX"/>
      <sheetName val="Alta Q"/>
      <sheetName val="Alta A"/>
      <sheetName val="Alta PQ"/>
      <sheetName val="4OPEX"/>
      <sheetName val="S10 Q"/>
      <sheetName val="S10 A"/>
      <sheetName val="S10 PQ"/>
      <sheetName val="S11 Q"/>
      <sheetName val="S11 A"/>
      <sheetName val="S11 PQ"/>
      <sheetName val="W12 Q"/>
      <sheetName val="W12 A"/>
      <sheetName val="W12 PQ"/>
      <sheetName val="5aOPEX"/>
      <sheetName val="5bOPEX"/>
      <sheetName val="S12 Q"/>
      <sheetName val="S12 A"/>
      <sheetName val="S12 PQ"/>
      <sheetName val="W13 Q"/>
      <sheetName val="W13 A"/>
      <sheetName val="W13 PQ"/>
      <sheetName val="6aOPEX"/>
      <sheetName val="6bOPEX"/>
      <sheetName val="S13 Q"/>
      <sheetName val="S13 A"/>
      <sheetName val="S13 PQ"/>
      <sheetName val="W14 Q"/>
      <sheetName val="W14 A"/>
      <sheetName val="W14 PQ"/>
      <sheetName val="7aOPEX"/>
      <sheetName val="7bOPEX"/>
      <sheetName val="S14 Q"/>
      <sheetName val="S14 A"/>
      <sheetName val="S14 PQ"/>
      <sheetName val="W12-b Q"/>
      <sheetName val="W12-b A"/>
      <sheetName val="W12-b PQ"/>
      <sheetName val="8aOPEX"/>
      <sheetName val="8bOPEX"/>
      <sheetName val="W13-b Q"/>
      <sheetName val="W13-b A"/>
      <sheetName val="W13-b PQ"/>
      <sheetName val="9aOPEX"/>
      <sheetName val="9bOPEX"/>
      <sheetName val="W15 Q"/>
      <sheetName val="W15 A"/>
      <sheetName val="W15 PQ"/>
      <sheetName val="10aOPEX"/>
      <sheetName val="10bOPEX"/>
      <sheetName val="W16 Q"/>
      <sheetName val="W16 A"/>
      <sheetName val="W16 PQ"/>
      <sheetName val="11aOPEX"/>
      <sheetName val="11bOPEX"/>
      <sheetName val="W17 Q"/>
      <sheetName val="W17 A"/>
      <sheetName val="W17 PQ"/>
      <sheetName val="12aOPEX"/>
      <sheetName val="12bOPEX"/>
      <sheetName val="W18 Q"/>
      <sheetName val="W18 A"/>
      <sheetName val="W18 PQ"/>
      <sheetName val="13aOPEX"/>
      <sheetName val="13bOPEX"/>
      <sheetName val="W19 Q"/>
      <sheetName val="W19 A"/>
      <sheetName val="W19 PQ"/>
      <sheetName val="14aOPEX"/>
      <sheetName val="14bOPEX"/>
      <sheetName val="S15 Q"/>
      <sheetName val="S15 A"/>
      <sheetName val="S15 PQ"/>
      <sheetName val="S16 Q"/>
      <sheetName val="S16 A"/>
      <sheetName val="S16 PQ"/>
      <sheetName val="S17 Q"/>
      <sheetName val="S17 A"/>
      <sheetName val="S17 PQ"/>
      <sheetName val="S18 Q"/>
      <sheetName val="S18 A"/>
      <sheetName val="S18 PQ"/>
      <sheetName val="S19 Q"/>
      <sheetName val="S19 A"/>
      <sheetName val="S19 PQ"/>
    </sheetNames>
    <sheetDataSet>
      <sheetData sheetId="0" refreshError="1">
        <row r="1">
          <cell r="E1">
            <v>39965</v>
          </cell>
        </row>
        <row r="6">
          <cell r="E6">
            <v>0.35</v>
          </cell>
        </row>
        <row r="7">
          <cell r="E7">
            <v>2.5000000000000001E-2</v>
          </cell>
        </row>
        <row r="10">
          <cell r="E10" t="e">
            <v>#N/A</v>
          </cell>
          <cell r="G10" t="e">
            <v>#N/A</v>
          </cell>
          <cell r="I10">
            <v>82</v>
          </cell>
          <cell r="K10">
            <v>82</v>
          </cell>
          <cell r="M10">
            <v>82</v>
          </cell>
          <cell r="O10">
            <v>82</v>
          </cell>
          <cell r="Q10">
            <v>82</v>
          </cell>
          <cell r="S10">
            <v>82</v>
          </cell>
          <cell r="U10">
            <v>82</v>
          </cell>
          <cell r="W10">
            <v>82</v>
          </cell>
          <cell r="Y10">
            <v>82</v>
          </cell>
          <cell r="AA10">
            <v>82</v>
          </cell>
          <cell r="AC10">
            <v>82</v>
          </cell>
          <cell r="AE10">
            <v>82</v>
          </cell>
          <cell r="AG10">
            <v>82</v>
          </cell>
          <cell r="AI10">
            <v>82</v>
          </cell>
          <cell r="AK10">
            <v>82</v>
          </cell>
          <cell r="AM10">
            <v>82</v>
          </cell>
          <cell r="AO10">
            <v>82</v>
          </cell>
          <cell r="AQ10">
            <v>82</v>
          </cell>
          <cell r="AS10">
            <v>82</v>
          </cell>
          <cell r="AU10">
            <v>82</v>
          </cell>
          <cell r="AW10">
            <v>82</v>
          </cell>
          <cell r="AY10">
            <v>82</v>
          </cell>
        </row>
        <row r="17">
          <cell r="E17">
            <v>96</v>
          </cell>
          <cell r="G17">
            <v>150</v>
          </cell>
          <cell r="I17">
            <v>199.5</v>
          </cell>
          <cell r="K17">
            <v>199.5</v>
          </cell>
          <cell r="M17">
            <v>10</v>
          </cell>
          <cell r="O17">
            <v>375</v>
          </cell>
          <cell r="Q17">
            <v>10</v>
          </cell>
          <cell r="S17">
            <v>349.5</v>
          </cell>
          <cell r="U17">
            <v>10</v>
          </cell>
          <cell r="W17">
            <v>216</v>
          </cell>
          <cell r="Y17">
            <v>10</v>
          </cell>
          <cell r="AA17">
            <v>5</v>
          </cell>
          <cell r="AC17">
            <v>375</v>
          </cell>
          <cell r="AE17">
            <v>349.5</v>
          </cell>
        </row>
        <row r="18">
          <cell r="E18">
            <v>40603</v>
          </cell>
          <cell r="G18">
            <v>40725</v>
          </cell>
          <cell r="I18">
            <v>40543</v>
          </cell>
          <cell r="K18">
            <v>41183</v>
          </cell>
          <cell r="M18">
            <v>40725</v>
          </cell>
          <cell r="O18">
            <v>41183</v>
          </cell>
          <cell r="Q18">
            <v>41183</v>
          </cell>
          <cell r="S18">
            <v>41548</v>
          </cell>
          <cell r="U18">
            <v>41548</v>
          </cell>
          <cell r="W18">
            <v>41913</v>
          </cell>
          <cell r="Y18">
            <v>41913</v>
          </cell>
          <cell r="AA18">
            <v>40513</v>
          </cell>
          <cell r="AC18">
            <v>41183</v>
          </cell>
          <cell r="AE18">
            <v>41548</v>
          </cell>
          <cell r="AG18">
            <v>42278</v>
          </cell>
          <cell r="AI18">
            <v>42644</v>
          </cell>
          <cell r="AK18">
            <v>43009</v>
          </cell>
          <cell r="AM18">
            <v>43374</v>
          </cell>
          <cell r="AO18">
            <v>43739</v>
          </cell>
          <cell r="AQ18">
            <v>42278</v>
          </cell>
          <cell r="AS18">
            <v>42644</v>
          </cell>
          <cell r="AU18">
            <v>43009</v>
          </cell>
          <cell r="AW18">
            <v>43374</v>
          </cell>
          <cell r="AY18">
            <v>43739</v>
          </cell>
        </row>
        <row r="94">
          <cell r="E94" t="e">
            <v>#N/A</v>
          </cell>
          <cell r="G94" t="e">
            <v>#N/A</v>
          </cell>
          <cell r="I94" t="e">
            <v>#N/A</v>
          </cell>
          <cell r="K94" t="e">
            <v>#N/A</v>
          </cell>
          <cell r="M94" t="e">
            <v>#N/A</v>
          </cell>
          <cell r="O94" t="e">
            <v>#N/A</v>
          </cell>
          <cell r="Q94" t="e">
            <v>#N/A</v>
          </cell>
          <cell r="S94" t="e">
            <v>#N/A</v>
          </cell>
          <cell r="U94" t="e">
            <v>#N/A</v>
          </cell>
          <cell r="W94" t="e">
            <v>#N/A</v>
          </cell>
          <cell r="Y94" t="e">
            <v>#N/A</v>
          </cell>
          <cell r="AA94" t="e">
            <v>#N/A</v>
          </cell>
          <cell r="AC94" t="e">
            <v>#N/A</v>
          </cell>
          <cell r="AE94" t="e">
            <v>#N/A</v>
          </cell>
          <cell r="AG94" t="e">
            <v>#N/A</v>
          </cell>
          <cell r="AI94" t="e">
            <v>#N/A</v>
          </cell>
          <cell r="AK94" t="e">
            <v>#N/A</v>
          </cell>
          <cell r="AM94" t="e">
            <v>#N/A</v>
          </cell>
          <cell r="AO94" t="e">
            <v>#N/A</v>
          </cell>
          <cell r="AQ94" t="e">
            <v>#N/A</v>
          </cell>
          <cell r="AS94" t="e">
            <v>#N/A</v>
          </cell>
          <cell r="AU94" t="e">
            <v>#N/A</v>
          </cell>
          <cell r="AW94" t="e">
            <v>#N/A</v>
          </cell>
          <cell r="AY94" t="e">
            <v>#N/A</v>
          </cell>
        </row>
        <row r="99">
          <cell r="E99" t="str">
            <v>P50</v>
          </cell>
        </row>
        <row r="171">
          <cell r="E171">
            <v>0.9</v>
          </cell>
          <cell r="G171">
            <v>0.9</v>
          </cell>
          <cell r="I171">
            <v>0.9</v>
          </cell>
          <cell r="K171">
            <v>0.9</v>
          </cell>
          <cell r="M171">
            <v>0.97</v>
          </cell>
          <cell r="O171">
            <v>0.9</v>
          </cell>
          <cell r="Q171">
            <v>0.9</v>
          </cell>
          <cell r="S171">
            <v>0.9</v>
          </cell>
          <cell r="U171">
            <v>0.9</v>
          </cell>
          <cell r="W171">
            <v>0.9</v>
          </cell>
          <cell r="Y171">
            <v>0.9</v>
          </cell>
          <cell r="AA171">
            <v>0.97</v>
          </cell>
          <cell r="AC171">
            <v>0.9</v>
          </cell>
          <cell r="AE171">
            <v>0.9</v>
          </cell>
          <cell r="AG171">
            <v>0.9</v>
          </cell>
          <cell r="AI171">
            <v>0.9</v>
          </cell>
          <cell r="AK171">
            <v>0.9</v>
          </cell>
          <cell r="AM171">
            <v>0.9</v>
          </cell>
          <cell r="AO171">
            <v>0.9</v>
          </cell>
          <cell r="AQ171">
            <v>0.97</v>
          </cell>
          <cell r="AS171">
            <v>0.97</v>
          </cell>
          <cell r="AU171">
            <v>0.97</v>
          </cell>
          <cell r="AY171">
            <v>0.97</v>
          </cell>
        </row>
        <row r="172">
          <cell r="E172">
            <v>0.05</v>
          </cell>
          <cell r="G172">
            <v>0.05</v>
          </cell>
          <cell r="I172">
            <v>0.05</v>
          </cell>
          <cell r="K172">
            <v>0.05</v>
          </cell>
          <cell r="M172">
            <v>0</v>
          </cell>
          <cell r="O172">
            <v>0.05</v>
          </cell>
          <cell r="Q172">
            <v>0.05</v>
          </cell>
          <cell r="S172">
            <v>0.05</v>
          </cell>
          <cell r="U172">
            <v>0.05</v>
          </cell>
          <cell r="W172">
            <v>0.05</v>
          </cell>
          <cell r="Y172">
            <v>0.05</v>
          </cell>
          <cell r="AA172">
            <v>0</v>
          </cell>
          <cell r="AC172">
            <v>0.05</v>
          </cell>
          <cell r="AE172">
            <v>0.05</v>
          </cell>
          <cell r="AG172">
            <v>0.05</v>
          </cell>
          <cell r="AI172">
            <v>0.05</v>
          </cell>
          <cell r="AK172">
            <v>0.05</v>
          </cell>
          <cell r="AM172">
            <v>0.05</v>
          </cell>
          <cell r="AO172">
            <v>0.05</v>
          </cell>
          <cell r="AQ172">
            <v>0</v>
          </cell>
          <cell r="AS172">
            <v>0</v>
          </cell>
          <cell r="AU172">
            <v>0</v>
          </cell>
          <cell r="AY172">
            <v>0</v>
          </cell>
        </row>
        <row r="173">
          <cell r="E173">
            <v>0.01</v>
          </cell>
          <cell r="G173">
            <v>0.01</v>
          </cell>
          <cell r="I173">
            <v>0.01</v>
          </cell>
          <cell r="K173">
            <v>0.01</v>
          </cell>
          <cell r="M173">
            <v>0</v>
          </cell>
          <cell r="O173">
            <v>0.01</v>
          </cell>
          <cell r="Q173">
            <v>0.01</v>
          </cell>
          <cell r="S173">
            <v>0.01</v>
          </cell>
          <cell r="U173">
            <v>0.01</v>
          </cell>
          <cell r="W173">
            <v>0.01</v>
          </cell>
          <cell r="Y173">
            <v>0.01</v>
          </cell>
          <cell r="AA173">
            <v>0</v>
          </cell>
          <cell r="AC173">
            <v>0.01</v>
          </cell>
          <cell r="AE173">
            <v>0.01</v>
          </cell>
          <cell r="AG173">
            <v>0.01</v>
          </cell>
          <cell r="AI173">
            <v>0.01</v>
          </cell>
          <cell r="AK173">
            <v>0.01</v>
          </cell>
          <cell r="AM173">
            <v>0.01</v>
          </cell>
          <cell r="AO173">
            <v>0.01</v>
          </cell>
          <cell r="AQ173">
            <v>0</v>
          </cell>
          <cell r="AS173">
            <v>0</v>
          </cell>
          <cell r="AU173">
            <v>0</v>
          </cell>
          <cell r="AY173">
            <v>0</v>
          </cell>
        </row>
        <row r="174">
          <cell r="E174">
            <v>0.01</v>
          </cell>
          <cell r="G174">
            <v>0.01</v>
          </cell>
          <cell r="I174">
            <v>0.01</v>
          </cell>
          <cell r="K174">
            <v>0.01</v>
          </cell>
          <cell r="M174">
            <v>0</v>
          </cell>
          <cell r="O174">
            <v>0.01</v>
          </cell>
          <cell r="Q174">
            <v>0.01</v>
          </cell>
          <cell r="S174">
            <v>0.01</v>
          </cell>
          <cell r="U174">
            <v>0.01</v>
          </cell>
          <cell r="W174">
            <v>0.01</v>
          </cell>
          <cell r="Y174">
            <v>0.01</v>
          </cell>
          <cell r="AA174">
            <v>0</v>
          </cell>
          <cell r="AC174">
            <v>0.01</v>
          </cell>
          <cell r="AE174">
            <v>0.01</v>
          </cell>
          <cell r="AG174">
            <v>0.01</v>
          </cell>
          <cell r="AI174">
            <v>0.01</v>
          </cell>
          <cell r="AK174">
            <v>0.01</v>
          </cell>
          <cell r="AM174">
            <v>0.01</v>
          </cell>
          <cell r="AO174">
            <v>0.01</v>
          </cell>
          <cell r="AQ174">
            <v>0</v>
          </cell>
          <cell r="AS174">
            <v>0</v>
          </cell>
          <cell r="AU174">
            <v>0</v>
          </cell>
          <cell r="AY174">
            <v>0</v>
          </cell>
        </row>
        <row r="445">
          <cell r="E445" t="str">
            <v>Y</v>
          </cell>
          <cell r="G445" t="str">
            <v>Y</v>
          </cell>
          <cell r="I445" t="str">
            <v>Y</v>
          </cell>
          <cell r="K445" t="str">
            <v>Y</v>
          </cell>
          <cell r="M445" t="str">
            <v>Y</v>
          </cell>
          <cell r="O445" t="str">
            <v>Y</v>
          </cell>
          <cell r="U445" t="str">
            <v>Y</v>
          </cell>
          <cell r="W445" t="str">
            <v>Y</v>
          </cell>
          <cell r="Y445" t="str">
            <v>Y</v>
          </cell>
          <cell r="AC445" t="str">
            <v>Y</v>
          </cell>
          <cell r="AE445" t="str">
            <v>Y</v>
          </cell>
          <cell r="AI445" t="str">
            <v>Y</v>
          </cell>
          <cell r="AK445" t="str">
            <v>Y</v>
          </cell>
          <cell r="AM445" t="str">
            <v>Y</v>
          </cell>
          <cell r="AO445" t="str">
            <v>Y</v>
          </cell>
          <cell r="AQ445" t="str">
            <v>Y</v>
          </cell>
          <cell r="AS445" t="str">
            <v>Y</v>
          </cell>
          <cell r="AU445" t="str">
            <v>Y</v>
          </cell>
          <cell r="AW445" t="str">
            <v>Y</v>
          </cell>
          <cell r="AY445" t="str">
            <v>Y</v>
          </cell>
        </row>
        <row r="447">
          <cell r="E447">
            <v>61</v>
          </cell>
          <cell r="G447">
            <v>61</v>
          </cell>
          <cell r="I447">
            <v>61</v>
          </cell>
          <cell r="K447">
            <v>61</v>
          </cell>
          <cell r="M447">
            <v>61</v>
          </cell>
          <cell r="O447">
            <v>61</v>
          </cell>
          <cell r="Q447">
            <v>61</v>
          </cell>
          <cell r="S447">
            <v>61</v>
          </cell>
          <cell r="U447">
            <v>61</v>
          </cell>
          <cell r="W447">
            <v>61</v>
          </cell>
          <cell r="Y447">
            <v>61</v>
          </cell>
          <cell r="AA447">
            <v>61</v>
          </cell>
          <cell r="AC447">
            <v>61</v>
          </cell>
          <cell r="AE447">
            <v>61</v>
          </cell>
          <cell r="AI447">
            <v>61</v>
          </cell>
          <cell r="AK447">
            <v>61</v>
          </cell>
          <cell r="AM447">
            <v>61</v>
          </cell>
          <cell r="AO447">
            <v>61</v>
          </cell>
          <cell r="AQ447">
            <v>61</v>
          </cell>
          <cell r="AS447">
            <v>61</v>
          </cell>
          <cell r="AU447">
            <v>61</v>
          </cell>
          <cell r="AW447">
            <v>61</v>
          </cell>
          <cell r="AY447">
            <v>61</v>
          </cell>
        </row>
        <row r="448">
          <cell r="E448">
            <v>0</v>
          </cell>
          <cell r="G448">
            <v>0</v>
          </cell>
          <cell r="I448">
            <v>0</v>
          </cell>
          <cell r="K448">
            <v>0</v>
          </cell>
          <cell r="M448">
            <v>0</v>
          </cell>
          <cell r="O448">
            <v>0</v>
          </cell>
          <cell r="Q448">
            <v>0</v>
          </cell>
          <cell r="S448">
            <v>0</v>
          </cell>
          <cell r="W448">
            <v>0</v>
          </cell>
          <cell r="Y448">
            <v>0</v>
          </cell>
          <cell r="AA448">
            <v>0</v>
          </cell>
          <cell r="AC448">
            <v>0</v>
          </cell>
          <cell r="AE448">
            <v>0</v>
          </cell>
        </row>
        <row r="449">
          <cell r="E449">
            <v>1.7</v>
          </cell>
          <cell r="G449">
            <v>1.7</v>
          </cell>
          <cell r="I449">
            <v>1.7</v>
          </cell>
          <cell r="K449">
            <v>1.7</v>
          </cell>
          <cell r="M449">
            <v>1.7</v>
          </cell>
          <cell r="O449">
            <v>1.7</v>
          </cell>
          <cell r="U449">
            <v>1.7</v>
          </cell>
          <cell r="W449">
            <v>1.7</v>
          </cell>
          <cell r="Y449">
            <v>1.7</v>
          </cell>
          <cell r="AC449">
            <v>1.7</v>
          </cell>
          <cell r="AE449">
            <v>1.7</v>
          </cell>
          <cell r="AI449">
            <v>1.7</v>
          </cell>
          <cell r="AK449">
            <v>1.7</v>
          </cell>
          <cell r="AM449">
            <v>1.7</v>
          </cell>
          <cell r="AO449">
            <v>1.7</v>
          </cell>
          <cell r="AQ449">
            <v>1.7</v>
          </cell>
          <cell r="AS449">
            <v>1.7</v>
          </cell>
          <cell r="AU449">
            <v>1.7</v>
          </cell>
          <cell r="AW449">
            <v>1.7</v>
          </cell>
          <cell r="AY449">
            <v>1.7</v>
          </cell>
        </row>
        <row r="454">
          <cell r="E454" t="str">
            <v>N</v>
          </cell>
          <cell r="G454" t="str">
            <v>N</v>
          </cell>
        </row>
        <row r="455">
          <cell r="E455">
            <v>0</v>
          </cell>
          <cell r="G455">
            <v>0</v>
          </cell>
          <cell r="I455">
            <v>0</v>
          </cell>
          <cell r="K455">
            <v>0</v>
          </cell>
          <cell r="M455">
            <v>0</v>
          </cell>
          <cell r="O455">
            <v>0</v>
          </cell>
          <cell r="Q455">
            <v>0</v>
          </cell>
          <cell r="S455">
            <v>0</v>
          </cell>
          <cell r="U455">
            <v>0</v>
          </cell>
          <cell r="W455">
            <v>0</v>
          </cell>
          <cell r="Y455">
            <v>0</v>
          </cell>
          <cell r="AA455">
            <v>0</v>
          </cell>
          <cell r="AC455">
            <v>0</v>
          </cell>
          <cell r="AE455">
            <v>0</v>
          </cell>
          <cell r="AK455">
            <v>0</v>
          </cell>
        </row>
        <row r="456">
          <cell r="E456">
            <v>1.85</v>
          </cell>
          <cell r="G456">
            <v>1.85</v>
          </cell>
        </row>
        <row r="466">
          <cell r="E466">
            <v>0.05</v>
          </cell>
          <cell r="G466">
            <v>0.05</v>
          </cell>
          <cell r="I466">
            <v>0.05</v>
          </cell>
          <cell r="K466">
            <v>5.5E-2</v>
          </cell>
          <cell r="M466">
            <v>0.05</v>
          </cell>
          <cell r="O466">
            <v>5.5E-2</v>
          </cell>
          <cell r="Q466">
            <v>5.5E-2</v>
          </cell>
          <cell r="S466">
            <v>5.6000000000000001E-2</v>
          </cell>
          <cell r="U466">
            <v>5.6000000000000001E-2</v>
          </cell>
          <cell r="W466">
            <v>5.8000000000000003E-2</v>
          </cell>
          <cell r="AA466">
            <v>4.8000000000000001E-2</v>
          </cell>
          <cell r="AC466">
            <v>5.5E-2</v>
          </cell>
          <cell r="AE466">
            <v>5.6000000000000001E-2</v>
          </cell>
          <cell r="AI466">
            <v>5.8000000000000003E-2</v>
          </cell>
          <cell r="AK466">
            <v>5.8000000000000003E-2</v>
          </cell>
          <cell r="AM466">
            <v>5.8000000000000003E-2</v>
          </cell>
          <cell r="AO466">
            <v>5.8000000000000003E-2</v>
          </cell>
          <cell r="AQ466">
            <v>5.8000000000000003E-2</v>
          </cell>
          <cell r="AS466">
            <v>5.8000000000000003E-2</v>
          </cell>
          <cell r="AU466">
            <v>5.8000000000000003E-2</v>
          </cell>
          <cell r="AW466">
            <v>5.8000000000000003E-2</v>
          </cell>
          <cell r="AY466">
            <v>5.8000000000000003E-2</v>
          </cell>
        </row>
        <row r="469">
          <cell r="C469">
            <v>2</v>
          </cell>
          <cell r="E469">
            <v>0.01</v>
          </cell>
          <cell r="G469">
            <v>0.01</v>
          </cell>
          <cell r="I469">
            <v>0.01</v>
          </cell>
          <cell r="K469">
            <v>2.2499999999999999E-2</v>
          </cell>
          <cell r="M469">
            <v>0.01</v>
          </cell>
          <cell r="O469">
            <v>2.2499999999999999E-2</v>
          </cell>
          <cell r="Q469">
            <v>2.2499999999999999E-2</v>
          </cell>
          <cell r="S469">
            <v>0.02</v>
          </cell>
          <cell r="U469">
            <v>0.02</v>
          </cell>
          <cell r="W469">
            <v>0.02</v>
          </cell>
          <cell r="AA469">
            <v>0.01</v>
          </cell>
          <cell r="AC469">
            <v>2.5000000000000001E-2</v>
          </cell>
          <cell r="AE469">
            <v>2.2499999999999999E-2</v>
          </cell>
          <cell r="AI469">
            <v>0.02</v>
          </cell>
          <cell r="AK469">
            <v>0.02</v>
          </cell>
          <cell r="AM469">
            <v>0.02</v>
          </cell>
          <cell r="AO469">
            <v>0.02</v>
          </cell>
          <cell r="AQ469">
            <v>0.02</v>
          </cell>
          <cell r="AS469">
            <v>0.02</v>
          </cell>
          <cell r="AU469">
            <v>0.02</v>
          </cell>
          <cell r="AW469">
            <v>0.02</v>
          </cell>
          <cell r="AY469">
            <v>0.02</v>
          </cell>
        </row>
        <row r="470">
          <cell r="C470">
            <v>4</v>
          </cell>
          <cell r="E470">
            <v>1.125E-2</v>
          </cell>
          <cell r="G470">
            <v>1.125E-2</v>
          </cell>
          <cell r="I470">
            <v>1.125E-2</v>
          </cell>
          <cell r="K470">
            <v>2.375E-2</v>
          </cell>
          <cell r="M470">
            <v>1.125E-2</v>
          </cell>
          <cell r="O470">
            <v>2.375E-2</v>
          </cell>
          <cell r="Q470">
            <v>2.375E-2</v>
          </cell>
          <cell r="S470">
            <v>2.1250000000000002E-2</v>
          </cell>
          <cell r="U470">
            <v>2.1250000000000002E-2</v>
          </cell>
          <cell r="W470">
            <v>2.1250000000000002E-2</v>
          </cell>
          <cell r="AA470">
            <v>1.125E-2</v>
          </cell>
          <cell r="AC470">
            <v>2.6250000000000002E-2</v>
          </cell>
          <cell r="AE470">
            <v>2.375E-2</v>
          </cell>
          <cell r="AI470">
            <v>2.1250000000000002E-2</v>
          </cell>
          <cell r="AK470">
            <v>2.1250000000000002E-2</v>
          </cell>
          <cell r="AM470">
            <v>2.1250000000000002E-2</v>
          </cell>
          <cell r="AO470">
            <v>2.1250000000000002E-2</v>
          </cell>
          <cell r="AQ470">
            <v>2.1250000000000002E-2</v>
          </cell>
          <cell r="AS470">
            <v>2.1250000000000002E-2</v>
          </cell>
          <cell r="AU470">
            <v>2.1250000000000002E-2</v>
          </cell>
          <cell r="AW470">
            <v>2.1250000000000002E-2</v>
          </cell>
          <cell r="AY470">
            <v>2.1250000000000002E-2</v>
          </cell>
        </row>
        <row r="471">
          <cell r="C471">
            <v>6</v>
          </cell>
          <cell r="E471">
            <v>1.2499999999999999E-2</v>
          </cell>
          <cell r="G471">
            <v>1.2499999999999999E-2</v>
          </cell>
          <cell r="I471">
            <v>1.2499999999999999E-2</v>
          </cell>
          <cell r="K471">
            <v>2.5000000000000001E-2</v>
          </cell>
          <cell r="M471">
            <v>1.2499999999999999E-2</v>
          </cell>
          <cell r="O471">
            <v>2.5000000000000001E-2</v>
          </cell>
          <cell r="Q471">
            <v>2.5000000000000001E-2</v>
          </cell>
          <cell r="S471">
            <v>2.2500000000000003E-2</v>
          </cell>
          <cell r="U471">
            <v>2.2500000000000003E-2</v>
          </cell>
          <cell r="W471">
            <v>2.2500000000000003E-2</v>
          </cell>
          <cell r="AA471">
            <v>1.2499999999999999E-2</v>
          </cell>
          <cell r="AC471">
            <v>2.7500000000000004E-2</v>
          </cell>
          <cell r="AE471">
            <v>2.5000000000000001E-2</v>
          </cell>
          <cell r="AI471">
            <v>2.2500000000000003E-2</v>
          </cell>
          <cell r="AK471">
            <v>2.2500000000000003E-2</v>
          </cell>
          <cell r="AM471">
            <v>2.2500000000000003E-2</v>
          </cell>
          <cell r="AO471">
            <v>2.2500000000000003E-2</v>
          </cell>
          <cell r="AQ471">
            <v>2.2500000000000003E-2</v>
          </cell>
          <cell r="AS471">
            <v>2.2500000000000003E-2</v>
          </cell>
          <cell r="AU471">
            <v>2.2500000000000003E-2</v>
          </cell>
          <cell r="AW471">
            <v>2.2500000000000003E-2</v>
          </cell>
          <cell r="AY471">
            <v>2.2500000000000003E-2</v>
          </cell>
        </row>
        <row r="472">
          <cell r="C472">
            <v>8</v>
          </cell>
          <cell r="E472">
            <v>1.3749999999999998E-2</v>
          </cell>
          <cell r="G472">
            <v>1.3749999999999998E-2</v>
          </cell>
          <cell r="I472">
            <v>1.3749999999999998E-2</v>
          </cell>
          <cell r="K472">
            <v>2.6250000000000002E-2</v>
          </cell>
          <cell r="M472">
            <v>1.3749999999999998E-2</v>
          </cell>
          <cell r="O472">
            <v>2.6250000000000002E-2</v>
          </cell>
          <cell r="Q472">
            <v>2.6250000000000002E-2</v>
          </cell>
          <cell r="S472">
            <v>2.3750000000000004E-2</v>
          </cell>
          <cell r="U472">
            <v>2.3750000000000004E-2</v>
          </cell>
          <cell r="W472">
            <v>2.3750000000000004E-2</v>
          </cell>
          <cell r="AA472">
            <v>1.3749999999999998E-2</v>
          </cell>
          <cell r="AC472">
            <v>2.8750000000000005E-2</v>
          </cell>
          <cell r="AE472">
            <v>2.6250000000000002E-2</v>
          </cell>
          <cell r="AI472">
            <v>2.3750000000000004E-2</v>
          </cell>
          <cell r="AK472">
            <v>2.3750000000000004E-2</v>
          </cell>
          <cell r="AM472">
            <v>2.3750000000000004E-2</v>
          </cell>
          <cell r="AO472">
            <v>2.3750000000000004E-2</v>
          </cell>
          <cell r="AQ472">
            <v>2.3750000000000004E-2</v>
          </cell>
          <cell r="AS472">
            <v>2.3750000000000004E-2</v>
          </cell>
          <cell r="AU472">
            <v>2.3750000000000004E-2</v>
          </cell>
          <cell r="AW472">
            <v>2.3750000000000004E-2</v>
          </cell>
          <cell r="AY472">
            <v>2.3750000000000004E-2</v>
          </cell>
        </row>
        <row r="473">
          <cell r="C473">
            <v>10</v>
          </cell>
          <cell r="E473">
            <v>1.4999999999999998E-2</v>
          </cell>
          <cell r="G473">
            <v>1.4999999999999998E-2</v>
          </cell>
          <cell r="I473">
            <v>1.4999999999999998E-2</v>
          </cell>
          <cell r="K473">
            <v>2.7500000000000004E-2</v>
          </cell>
          <cell r="M473">
            <v>1.4999999999999998E-2</v>
          </cell>
          <cell r="O473">
            <v>2.7500000000000004E-2</v>
          </cell>
          <cell r="Q473">
            <v>2.7500000000000004E-2</v>
          </cell>
          <cell r="S473">
            <v>2.5000000000000005E-2</v>
          </cell>
          <cell r="U473">
            <v>2.5000000000000005E-2</v>
          </cell>
          <cell r="W473">
            <v>2.5000000000000005E-2</v>
          </cell>
          <cell r="AA473">
            <v>1.4999999999999998E-2</v>
          </cell>
          <cell r="AC473">
            <v>3.0000000000000006E-2</v>
          </cell>
          <cell r="AE473">
            <v>2.7500000000000004E-2</v>
          </cell>
          <cell r="AI473">
            <v>2.5000000000000005E-2</v>
          </cell>
          <cell r="AK473">
            <v>2.5000000000000005E-2</v>
          </cell>
          <cell r="AM473">
            <v>2.5000000000000005E-2</v>
          </cell>
          <cell r="AO473">
            <v>2.5000000000000005E-2</v>
          </cell>
          <cell r="AQ473">
            <v>2.5000000000000005E-2</v>
          </cell>
          <cell r="AS473">
            <v>2.5000000000000005E-2</v>
          </cell>
          <cell r="AU473">
            <v>2.5000000000000005E-2</v>
          </cell>
          <cell r="AW473">
            <v>2.5000000000000005E-2</v>
          </cell>
          <cell r="AY473">
            <v>2.5000000000000005E-2</v>
          </cell>
        </row>
        <row r="474">
          <cell r="C474">
            <v>12</v>
          </cell>
          <cell r="E474">
            <v>1.6249999999999997E-2</v>
          </cell>
          <cell r="G474">
            <v>1.6249999999999997E-2</v>
          </cell>
          <cell r="I474">
            <v>1.6249999999999997E-2</v>
          </cell>
          <cell r="K474">
            <v>2.8750000000000005E-2</v>
          </cell>
          <cell r="M474">
            <v>1.6249999999999997E-2</v>
          </cell>
          <cell r="O474">
            <v>2.8750000000000005E-2</v>
          </cell>
          <cell r="Q474">
            <v>2.8750000000000005E-2</v>
          </cell>
          <cell r="S474">
            <v>2.6250000000000006E-2</v>
          </cell>
          <cell r="U474">
            <v>2.6250000000000006E-2</v>
          </cell>
          <cell r="W474">
            <v>2.6250000000000006E-2</v>
          </cell>
          <cell r="AA474">
            <v>1.6249999999999997E-2</v>
          </cell>
          <cell r="AC474">
            <v>3.1250000000000007E-2</v>
          </cell>
          <cell r="AE474">
            <v>2.8750000000000005E-2</v>
          </cell>
          <cell r="AI474">
            <v>2.6250000000000006E-2</v>
          </cell>
          <cell r="AK474">
            <v>2.6250000000000006E-2</v>
          </cell>
          <cell r="AM474">
            <v>2.6250000000000006E-2</v>
          </cell>
          <cell r="AO474">
            <v>2.6250000000000006E-2</v>
          </cell>
          <cell r="AQ474">
            <v>2.6250000000000006E-2</v>
          </cell>
          <cell r="AS474">
            <v>2.6250000000000006E-2</v>
          </cell>
          <cell r="AU474">
            <v>2.6250000000000006E-2</v>
          </cell>
          <cell r="AW474">
            <v>2.6250000000000006E-2</v>
          </cell>
          <cell r="AY474">
            <v>2.6250000000000006E-2</v>
          </cell>
        </row>
        <row r="475">
          <cell r="C475">
            <v>14</v>
          </cell>
          <cell r="E475">
            <v>1.7499999999999998E-2</v>
          </cell>
          <cell r="G475">
            <v>1.7499999999999998E-2</v>
          </cell>
          <cell r="I475">
            <v>1.7499999999999998E-2</v>
          </cell>
          <cell r="K475">
            <v>3.0000000000000006E-2</v>
          </cell>
          <cell r="M475">
            <v>1.7499999999999998E-2</v>
          </cell>
          <cell r="O475">
            <v>3.0000000000000006E-2</v>
          </cell>
          <cell r="Q475">
            <v>3.0000000000000006E-2</v>
          </cell>
          <cell r="S475">
            <v>2.7500000000000007E-2</v>
          </cell>
          <cell r="U475">
            <v>2.7500000000000007E-2</v>
          </cell>
          <cell r="W475">
            <v>2.7500000000000007E-2</v>
          </cell>
          <cell r="AA475">
            <v>1.7499999999999998E-2</v>
          </cell>
          <cell r="AC475">
            <v>3.2500000000000008E-2</v>
          </cell>
          <cell r="AE475">
            <v>3.0000000000000006E-2</v>
          </cell>
          <cell r="AI475">
            <v>2.7500000000000007E-2</v>
          </cell>
          <cell r="AK475">
            <v>2.7500000000000007E-2</v>
          </cell>
          <cell r="AM475">
            <v>2.7500000000000007E-2</v>
          </cell>
          <cell r="AO475">
            <v>2.7500000000000007E-2</v>
          </cell>
          <cell r="AQ475">
            <v>2.7500000000000007E-2</v>
          </cell>
          <cell r="AS475">
            <v>2.7500000000000007E-2</v>
          </cell>
          <cell r="AU475">
            <v>2.7500000000000007E-2</v>
          </cell>
          <cell r="AW475">
            <v>2.7500000000000007E-2</v>
          </cell>
          <cell r="AY475">
            <v>2.7500000000000007E-2</v>
          </cell>
        </row>
        <row r="476">
          <cell r="E476">
            <v>1.8749999999999999E-2</v>
          </cell>
          <cell r="G476">
            <v>1.8749999999999999E-2</v>
          </cell>
          <cell r="I476">
            <v>1.8749999999999999E-2</v>
          </cell>
          <cell r="K476">
            <v>3.1250000000000007E-2</v>
          </cell>
          <cell r="M476">
            <v>1.8749999999999999E-2</v>
          </cell>
          <cell r="O476">
            <v>3.1250000000000007E-2</v>
          </cell>
          <cell r="Q476">
            <v>3.1250000000000007E-2</v>
          </cell>
          <cell r="S476">
            <v>2.8750000000000008E-2</v>
          </cell>
          <cell r="U476">
            <v>2.8750000000000008E-2</v>
          </cell>
          <cell r="W476">
            <v>2.8750000000000008E-2</v>
          </cell>
          <cell r="AA476">
            <v>1.8749999999999999E-2</v>
          </cell>
          <cell r="AC476">
            <v>3.3750000000000009E-2</v>
          </cell>
          <cell r="AE476">
            <v>3.1250000000000007E-2</v>
          </cell>
          <cell r="AI476">
            <v>2.8750000000000008E-2</v>
          </cell>
          <cell r="AK476">
            <v>2.8750000000000008E-2</v>
          </cell>
          <cell r="AM476">
            <v>2.8750000000000008E-2</v>
          </cell>
          <cell r="AO476">
            <v>2.8750000000000008E-2</v>
          </cell>
          <cell r="AQ476">
            <v>2.8750000000000008E-2</v>
          </cell>
          <cell r="AS476">
            <v>2.8750000000000008E-2</v>
          </cell>
          <cell r="AU476">
            <v>2.8750000000000008E-2</v>
          </cell>
          <cell r="AW476">
            <v>2.8750000000000008E-2</v>
          </cell>
          <cell r="AY476">
            <v>2.8750000000000008E-2</v>
          </cell>
        </row>
        <row r="502">
          <cell r="E502">
            <v>22</v>
          </cell>
          <cell r="G502">
            <v>21</v>
          </cell>
          <cell r="I502">
            <v>21</v>
          </cell>
          <cell r="K502">
            <v>41</v>
          </cell>
          <cell r="M502">
            <v>21</v>
          </cell>
          <cell r="O502">
            <v>41</v>
          </cell>
          <cell r="Q502">
            <v>21</v>
          </cell>
          <cell r="S502">
            <v>41</v>
          </cell>
          <cell r="U502">
            <v>21</v>
          </cell>
          <cell r="W502">
            <v>41</v>
          </cell>
          <cell r="Y502">
            <v>21</v>
          </cell>
          <cell r="AA502">
            <v>21</v>
          </cell>
          <cell r="AC502">
            <v>29</v>
          </cell>
          <cell r="AE502">
            <v>30</v>
          </cell>
          <cell r="AG502">
            <v>1</v>
          </cell>
          <cell r="AI502">
            <v>1</v>
          </cell>
          <cell r="AK502">
            <v>1</v>
          </cell>
          <cell r="AM502">
            <v>1</v>
          </cell>
          <cell r="AO502">
            <v>1</v>
          </cell>
          <cell r="AQ502">
            <v>21</v>
          </cell>
          <cell r="AS502">
            <v>21</v>
          </cell>
          <cell r="AU502">
            <v>21</v>
          </cell>
          <cell r="AW502">
            <v>21</v>
          </cell>
          <cell r="AY502">
            <v>21</v>
          </cell>
        </row>
        <row r="503">
          <cell r="E503">
            <v>0.35</v>
          </cell>
          <cell r="G503">
            <v>0.35</v>
          </cell>
          <cell r="I503">
            <v>0.35</v>
          </cell>
          <cell r="K503">
            <v>0.35</v>
          </cell>
          <cell r="M503">
            <v>0.35</v>
          </cell>
          <cell r="O503">
            <v>0.35</v>
          </cell>
          <cell r="Q503">
            <v>0.35</v>
          </cell>
          <cell r="S503">
            <v>0.35</v>
          </cell>
          <cell r="U503">
            <v>0.35</v>
          </cell>
          <cell r="W503">
            <v>0.35</v>
          </cell>
          <cell r="Y503">
            <v>0.35</v>
          </cell>
          <cell r="AA503">
            <v>0.35</v>
          </cell>
          <cell r="AC503">
            <v>0.35</v>
          </cell>
          <cell r="AE503">
            <v>0.35</v>
          </cell>
          <cell r="AG503">
            <v>0.35</v>
          </cell>
          <cell r="AI503">
            <v>0.35</v>
          </cell>
          <cell r="AK503">
            <v>0.35</v>
          </cell>
          <cell r="AM503">
            <v>0.35</v>
          </cell>
          <cell r="AO503">
            <v>0.35</v>
          </cell>
          <cell r="AQ503">
            <v>0.35</v>
          </cell>
          <cell r="AS503">
            <v>0.35</v>
          </cell>
          <cell r="AU503">
            <v>0.35</v>
          </cell>
          <cell r="AW503">
            <v>0.35</v>
          </cell>
          <cell r="AY503">
            <v>0.35</v>
          </cell>
        </row>
        <row r="504">
          <cell r="E504">
            <v>0.35</v>
          </cell>
          <cell r="I504">
            <v>0.35</v>
          </cell>
          <cell r="K504">
            <v>0.35</v>
          </cell>
          <cell r="M504">
            <v>0.35</v>
          </cell>
          <cell r="O504">
            <v>0.35</v>
          </cell>
          <cell r="Q504">
            <v>0.35</v>
          </cell>
          <cell r="S504">
            <v>0.35</v>
          </cell>
          <cell r="U504">
            <v>0.35</v>
          </cell>
          <cell r="W504">
            <v>0.35</v>
          </cell>
          <cell r="Y504">
            <v>0.35</v>
          </cell>
          <cell r="AA504">
            <v>0.35</v>
          </cell>
          <cell r="AC504">
            <v>0.35</v>
          </cell>
          <cell r="AE504">
            <v>0.35</v>
          </cell>
          <cell r="AG504">
            <v>0.35</v>
          </cell>
          <cell r="AI504">
            <v>0.35</v>
          </cell>
          <cell r="AK504">
            <v>0.35</v>
          </cell>
          <cell r="AM504">
            <v>0.35</v>
          </cell>
          <cell r="AO504">
            <v>0.35</v>
          </cell>
          <cell r="AQ504">
            <v>0.35</v>
          </cell>
          <cell r="AS504">
            <v>0.35</v>
          </cell>
          <cell r="AU504">
            <v>0.35</v>
          </cell>
          <cell r="AW504">
            <v>0.35</v>
          </cell>
          <cell r="AY504">
            <v>0.35</v>
          </cell>
        </row>
        <row r="505">
          <cell r="E505" t="str">
            <v>Y</v>
          </cell>
          <cell r="G505" t="str">
            <v>Y</v>
          </cell>
          <cell r="I505" t="str">
            <v>Y</v>
          </cell>
          <cell r="K505" t="str">
            <v>Y</v>
          </cell>
          <cell r="M505" t="str">
            <v>Y</v>
          </cell>
          <cell r="O505" t="str">
            <v>Y</v>
          </cell>
          <cell r="Q505" t="str">
            <v>Y</v>
          </cell>
          <cell r="S505" t="str">
            <v>Y</v>
          </cell>
          <cell r="U505" t="str">
            <v>Y</v>
          </cell>
          <cell r="W505" t="str">
            <v>Y</v>
          </cell>
          <cell r="Y505" t="str">
            <v>Y</v>
          </cell>
          <cell r="AA505" t="str">
            <v>Y</v>
          </cell>
          <cell r="AC505" t="str">
            <v>Y</v>
          </cell>
          <cell r="AE505" t="str">
            <v>Y</v>
          </cell>
          <cell r="AG505" t="str">
            <v>Y</v>
          </cell>
          <cell r="AI505" t="str">
            <v>Y</v>
          </cell>
          <cell r="AK505" t="str">
            <v>Y</v>
          </cell>
          <cell r="AM505" t="str">
            <v>Y</v>
          </cell>
          <cell r="AO505" t="str">
            <v>Y</v>
          </cell>
          <cell r="AQ505" t="str">
            <v>Y</v>
          </cell>
          <cell r="AS505" t="str">
            <v>Y</v>
          </cell>
          <cell r="AU505" t="str">
            <v>Y</v>
          </cell>
          <cell r="AW505" t="str">
            <v>Y</v>
          </cell>
          <cell r="AY505" t="str">
            <v>Y</v>
          </cell>
        </row>
        <row r="506">
          <cell r="E506" t="str">
            <v>Y</v>
          </cell>
          <cell r="G506" t="str">
            <v>Y</v>
          </cell>
          <cell r="I506" t="str">
            <v>Y</v>
          </cell>
          <cell r="K506" t="str">
            <v>Y</v>
          </cell>
          <cell r="M506" t="str">
            <v>Y</v>
          </cell>
          <cell r="O506" t="str">
            <v>Y</v>
          </cell>
          <cell r="Q506" t="str">
            <v>Y</v>
          </cell>
          <cell r="S506" t="str">
            <v>Y</v>
          </cell>
          <cell r="U506" t="str">
            <v>Y</v>
          </cell>
          <cell r="W506" t="str">
            <v>Y</v>
          </cell>
          <cell r="Y506" t="str">
            <v>Y</v>
          </cell>
          <cell r="AA506" t="str">
            <v>Y</v>
          </cell>
          <cell r="AC506" t="str">
            <v>Y</v>
          </cell>
          <cell r="AE506" t="str">
            <v>Y</v>
          </cell>
          <cell r="AG506" t="str">
            <v>Y</v>
          </cell>
          <cell r="AI506" t="str">
            <v>Y</v>
          </cell>
          <cell r="AK506" t="str">
            <v>Y</v>
          </cell>
          <cell r="AM506" t="str">
            <v>Y</v>
          </cell>
          <cell r="AO506" t="str">
            <v>Y</v>
          </cell>
          <cell r="AQ506" t="str">
            <v>Y</v>
          </cell>
          <cell r="AS506" t="str">
            <v>Y</v>
          </cell>
          <cell r="AU506" t="str">
            <v>Y</v>
          </cell>
          <cell r="AW506" t="str">
            <v>Y</v>
          </cell>
          <cell r="AY506" t="str">
            <v>Y</v>
          </cell>
        </row>
        <row r="507">
          <cell r="E507" t="str">
            <v>N</v>
          </cell>
          <cell r="G507" t="str">
            <v>N</v>
          </cell>
          <cell r="I507" t="str">
            <v>N</v>
          </cell>
          <cell r="K507" t="str">
            <v>N</v>
          </cell>
          <cell r="M507" t="str">
            <v>N</v>
          </cell>
          <cell r="O507" t="str">
            <v>N</v>
          </cell>
          <cell r="Q507" t="str">
            <v>N</v>
          </cell>
          <cell r="S507" t="str">
            <v>N</v>
          </cell>
          <cell r="U507" t="str">
            <v>N</v>
          </cell>
          <cell r="W507" t="str">
            <v>N</v>
          </cell>
          <cell r="AA507" t="str">
            <v>N</v>
          </cell>
          <cell r="AC507" t="str">
            <v>N</v>
          </cell>
          <cell r="AE507" t="str">
            <v>N</v>
          </cell>
          <cell r="AG507" t="str">
            <v>N</v>
          </cell>
          <cell r="AI507" t="str">
            <v>N</v>
          </cell>
          <cell r="AK507" t="str">
            <v>N</v>
          </cell>
          <cell r="AM507" t="str">
            <v>N</v>
          </cell>
          <cell r="AO507" t="str">
            <v>N</v>
          </cell>
          <cell r="AQ507" t="str">
            <v>N</v>
          </cell>
          <cell r="AS507" t="str">
            <v>N</v>
          </cell>
          <cell r="AU507" t="str">
            <v>N</v>
          </cell>
          <cell r="AW507" t="str">
            <v>N</v>
          </cell>
          <cell r="AY507" t="str">
            <v>N</v>
          </cell>
        </row>
        <row r="508">
          <cell r="E508" t="str">
            <v>Y</v>
          </cell>
          <cell r="G508" t="str">
            <v>Y</v>
          </cell>
          <cell r="I508" t="str">
            <v>Y</v>
          </cell>
          <cell r="K508" t="str">
            <v>Y</v>
          </cell>
          <cell r="M508" t="str">
            <v>Y</v>
          </cell>
          <cell r="O508" t="str">
            <v>Y</v>
          </cell>
          <cell r="Q508" t="str">
            <v>Y</v>
          </cell>
          <cell r="S508" t="str">
            <v>Y</v>
          </cell>
          <cell r="U508" t="str">
            <v>Y</v>
          </cell>
          <cell r="W508" t="str">
            <v>Y</v>
          </cell>
          <cell r="AA508" t="str">
            <v>Y</v>
          </cell>
          <cell r="AC508" t="str">
            <v>Y</v>
          </cell>
          <cell r="AE508" t="str">
            <v>Y</v>
          </cell>
          <cell r="AG508" t="str">
            <v>Y</v>
          </cell>
          <cell r="AI508" t="str">
            <v>Y</v>
          </cell>
          <cell r="AK508" t="str">
            <v>Y</v>
          </cell>
          <cell r="AM508" t="str">
            <v>Y</v>
          </cell>
          <cell r="AO508" t="str">
            <v>Y</v>
          </cell>
          <cell r="AQ508" t="str">
            <v>Y</v>
          </cell>
          <cell r="AS508" t="str">
            <v>Y</v>
          </cell>
          <cell r="AU508" t="str">
            <v>Y</v>
          </cell>
          <cell r="AW508" t="str">
            <v>Y</v>
          </cell>
          <cell r="AY508" t="str">
            <v>Y</v>
          </cell>
        </row>
        <row r="509">
          <cell r="E509" t="str">
            <v>N</v>
          </cell>
          <cell r="G509" t="str">
            <v>N</v>
          </cell>
          <cell r="I509" t="str">
            <v>N</v>
          </cell>
          <cell r="K509" t="str">
            <v>N</v>
          </cell>
          <cell r="M509" t="str">
            <v>N</v>
          </cell>
          <cell r="O509" t="str">
            <v>N</v>
          </cell>
          <cell r="Q509" t="str">
            <v>N</v>
          </cell>
          <cell r="S509" t="str">
            <v>N</v>
          </cell>
          <cell r="U509" t="str">
            <v>N</v>
          </cell>
          <cell r="W509" t="str">
            <v>N</v>
          </cell>
          <cell r="AA509" t="str">
            <v>N</v>
          </cell>
          <cell r="AC509" t="str">
            <v>N</v>
          </cell>
          <cell r="AE509" t="str">
            <v>N</v>
          </cell>
          <cell r="AG509" t="str">
            <v>N</v>
          </cell>
          <cell r="AI509" t="str">
            <v>N</v>
          </cell>
          <cell r="AK509" t="str">
            <v>N</v>
          </cell>
          <cell r="AM509" t="str">
            <v>N</v>
          </cell>
          <cell r="AO509" t="str">
            <v>N</v>
          </cell>
          <cell r="AQ509" t="str">
            <v>N</v>
          </cell>
          <cell r="AS509" t="str">
            <v>N</v>
          </cell>
          <cell r="AU509" t="str">
            <v>N</v>
          </cell>
          <cell r="AW509" t="str">
            <v>N</v>
          </cell>
          <cell r="AY509" t="str">
            <v>N</v>
          </cell>
        </row>
        <row r="513">
          <cell r="E513">
            <v>22</v>
          </cell>
          <cell r="G513">
            <v>21</v>
          </cell>
          <cell r="I513">
            <v>21</v>
          </cell>
          <cell r="K513">
            <v>41</v>
          </cell>
          <cell r="M513">
            <v>21</v>
          </cell>
          <cell r="O513">
            <v>41</v>
          </cell>
          <cell r="Q513">
            <v>21</v>
          </cell>
          <cell r="S513">
            <v>41</v>
          </cell>
          <cell r="U513">
            <v>21</v>
          </cell>
          <cell r="W513">
            <v>41</v>
          </cell>
          <cell r="AA513">
            <v>21</v>
          </cell>
          <cell r="AC513">
            <v>41</v>
          </cell>
          <cell r="AE513">
            <v>41</v>
          </cell>
          <cell r="AG513">
            <v>41</v>
          </cell>
          <cell r="AI513">
            <v>41</v>
          </cell>
          <cell r="AK513">
            <v>41</v>
          </cell>
          <cell r="AM513">
            <v>41</v>
          </cell>
          <cell r="AO513">
            <v>41</v>
          </cell>
          <cell r="AQ513">
            <v>41</v>
          </cell>
          <cell r="AS513">
            <v>41</v>
          </cell>
          <cell r="AU513">
            <v>41</v>
          </cell>
          <cell r="AW513">
            <v>41</v>
          </cell>
          <cell r="AY513">
            <v>41</v>
          </cell>
        </row>
        <row r="514">
          <cell r="E514">
            <v>22</v>
          </cell>
          <cell r="G514">
            <v>21</v>
          </cell>
          <cell r="I514">
            <v>21</v>
          </cell>
          <cell r="K514">
            <v>41</v>
          </cell>
          <cell r="M514">
            <v>21</v>
          </cell>
          <cell r="O514">
            <v>41</v>
          </cell>
          <cell r="Q514">
            <v>21</v>
          </cell>
          <cell r="S514">
            <v>41</v>
          </cell>
          <cell r="U514">
            <v>21</v>
          </cell>
          <cell r="W514">
            <v>41</v>
          </cell>
          <cell r="Y514">
            <v>21</v>
          </cell>
          <cell r="AA514">
            <v>21</v>
          </cell>
          <cell r="AI514">
            <v>1</v>
          </cell>
          <cell r="AK514">
            <v>1</v>
          </cell>
          <cell r="AM514">
            <v>1</v>
          </cell>
          <cell r="AO514">
            <v>1</v>
          </cell>
          <cell r="AQ514">
            <v>21</v>
          </cell>
          <cell r="AS514">
            <v>21</v>
          </cell>
          <cell r="AU514">
            <v>21</v>
          </cell>
          <cell r="AW514">
            <v>21</v>
          </cell>
          <cell r="AY514">
            <v>21</v>
          </cell>
        </row>
        <row r="515">
          <cell r="E515">
            <v>22</v>
          </cell>
          <cell r="G515">
            <v>21</v>
          </cell>
          <cell r="I515">
            <v>21</v>
          </cell>
          <cell r="K515">
            <v>41</v>
          </cell>
          <cell r="M515">
            <v>21</v>
          </cell>
          <cell r="O515">
            <v>41</v>
          </cell>
          <cell r="Q515">
            <v>21</v>
          </cell>
          <cell r="S515">
            <v>41</v>
          </cell>
          <cell r="U515">
            <v>21</v>
          </cell>
          <cell r="W515">
            <v>41</v>
          </cell>
          <cell r="Y515">
            <v>21</v>
          </cell>
          <cell r="AA515">
            <v>21</v>
          </cell>
          <cell r="AC515">
            <v>29</v>
          </cell>
          <cell r="AE515">
            <v>30</v>
          </cell>
          <cell r="AI515">
            <v>1</v>
          </cell>
          <cell r="AK515">
            <v>1</v>
          </cell>
          <cell r="AM515">
            <v>1</v>
          </cell>
          <cell r="AO515">
            <v>1</v>
          </cell>
          <cell r="AQ515">
            <v>21</v>
          </cell>
          <cell r="AS515">
            <v>21</v>
          </cell>
          <cell r="AU515">
            <v>21</v>
          </cell>
          <cell r="AW515">
            <v>21</v>
          </cell>
          <cell r="AY515">
            <v>21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  <row r="239">
          <cell r="F239" t="e">
            <v>#N/A</v>
          </cell>
        </row>
      </sheetData>
      <sheetData sheetId="6" refreshError="1"/>
      <sheetData sheetId="7" refreshError="1"/>
      <sheetData sheetId="8" refreshError="1"/>
      <sheetData sheetId="9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10" refreshError="1"/>
      <sheetData sheetId="11" refreshError="1"/>
      <sheetData sheetId="12" refreshError="1"/>
      <sheetData sheetId="13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14" refreshError="1"/>
      <sheetData sheetId="15" refreshError="1"/>
      <sheetData sheetId="16" refreshError="1"/>
      <sheetData sheetId="17" refreshError="1"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18" refreshError="1"/>
      <sheetData sheetId="19" refreshError="1"/>
      <sheetData sheetId="20" refreshError="1"/>
      <sheetData sheetId="21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22" refreshError="1"/>
      <sheetData sheetId="23" refreshError="1"/>
      <sheetData sheetId="24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25" refreshError="1"/>
      <sheetData sheetId="26" refreshError="1"/>
      <sheetData sheetId="27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33" refreshError="1"/>
      <sheetData sheetId="34" refreshError="1"/>
      <sheetData sheetId="35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41" refreshError="1"/>
      <sheetData sheetId="42" refreshError="1"/>
      <sheetData sheetId="43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>
        <row r="49">
          <cell r="F49" t="e">
            <v>#N/A</v>
          </cell>
        </row>
      </sheetData>
      <sheetData sheetId="49" refreshError="1"/>
      <sheetData sheetId="50" refreshError="1"/>
      <sheetData sheetId="51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>
        <row r="49">
          <cell r="F49" t="e">
            <v>#N/A</v>
          </cell>
        </row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>
        <row r="88">
          <cell r="C88">
            <v>0</v>
          </cell>
          <cell r="D88">
            <v>0</v>
          </cell>
          <cell r="E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>
        <row r="88">
          <cell r="C88">
            <v>0</v>
          </cell>
          <cell r="D88">
            <v>0</v>
          </cell>
          <cell r="E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>
        <row r="88">
          <cell r="C88">
            <v>0</v>
          </cell>
          <cell r="D88">
            <v>0</v>
          </cell>
          <cell r="E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>
        <row r="88">
          <cell r="C88">
            <v>0</v>
          </cell>
          <cell r="D88">
            <v>0</v>
          </cell>
          <cell r="E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>
        <row r="88">
          <cell r="C88">
            <v>0</v>
          </cell>
          <cell r="D88">
            <v>0</v>
          </cell>
          <cell r="E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87" refreshError="1"/>
      <sheetData sheetId="88" refreshError="1"/>
      <sheetData sheetId="89" refreshError="1"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90" refreshError="1"/>
      <sheetData sheetId="91" refreshError="1"/>
      <sheetData sheetId="92" refreshError="1"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93" refreshError="1"/>
      <sheetData sheetId="94" refreshError="1"/>
      <sheetData sheetId="95" refreshError="1"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  <sheetData sheetId="96" refreshError="1"/>
      <sheetData sheetId="97" refreshError="1"/>
      <sheetData sheetId="98" refreshError="1">
        <row r="88">
          <cell r="C88">
            <v>0</v>
          </cell>
          <cell r="D88">
            <v>0.05</v>
          </cell>
          <cell r="E88">
            <v>0.05</v>
          </cell>
        </row>
        <row r="89">
          <cell r="C89">
            <v>0.99</v>
          </cell>
          <cell r="D89">
            <v>0.05</v>
          </cell>
          <cell r="E89">
            <v>0.05</v>
          </cell>
        </row>
        <row r="90">
          <cell r="C90">
            <v>0.99</v>
          </cell>
          <cell r="D90">
            <v>0.05</v>
          </cell>
          <cell r="E90">
            <v>0.05</v>
          </cell>
        </row>
        <row r="91">
          <cell r="C91">
            <v>0.99</v>
          </cell>
          <cell r="D91">
            <v>0.05</v>
          </cell>
          <cell r="E91">
            <v>0.05</v>
          </cell>
        </row>
        <row r="92">
          <cell r="C92" t="str">
            <v>n/a</v>
          </cell>
          <cell r="D92" t="str">
            <v>n/a</v>
          </cell>
          <cell r="E92" t="str">
            <v>n/a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. 1"/>
      <sheetName val="tab. 2"/>
      <sheetName val="tab. 2a"/>
      <sheetName val="tab. 2b"/>
      <sheetName val="tab. 3"/>
      <sheetName val="tab. 3b"/>
      <sheetName val="tab. 3c sempl"/>
      <sheetName val="tab. 4a"/>
      <sheetName val="tab. 4b"/>
      <sheetName val="tab. 4c"/>
      <sheetName val="tab. 5a"/>
      <sheetName val="tab. 5b"/>
      <sheetName val="tab. 5c"/>
      <sheetName val="tab. 5d"/>
      <sheetName val="tab. 6a"/>
      <sheetName val="tab. 6e"/>
      <sheetName val="tab. 6u"/>
      <sheetName val="tab. 7a"/>
      <sheetName val="tab. 8"/>
      <sheetName val="tab. 9"/>
      <sheetName val="tab. 9a"/>
      <sheetName val="Bilancio Gas"/>
      <sheetName val="CONS n | PRECL n"/>
      <sheetName val="BDG_MENS n | BDG 01"/>
      <sheetName val="CONS n-1 | AP n-1"/>
      <sheetName val="BUDGET ANNO | BDG n+1"/>
      <sheetName val="Formule"/>
      <sheetName val="CONS n _ PRECL n"/>
      <sheetName val="BDG_MENS n _ BDG 01"/>
      <sheetName val="CONS n_1 _ AP n_1"/>
      <sheetName val="BUDGET ANNO _ BDG n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2">
          <cell r="F2" t="str">
            <v>Somma di importo</v>
          </cell>
          <cell r="G2" t="str">
            <v>società</v>
          </cell>
        </row>
        <row r="3">
          <cell r="F3" t="str">
            <v>conto</v>
          </cell>
          <cell r="G3" t="str">
            <v>EN_PROD.TOT</v>
          </cell>
          <cell r="H3" t="str">
            <v>ERGA.TOT</v>
          </cell>
          <cell r="I3" t="str">
            <v>EUROGEN.TOT</v>
          </cell>
          <cell r="J3" t="str">
            <v>INTERPW.TOT</v>
          </cell>
          <cell r="K3" t="str">
            <v>Totale complessivo</v>
          </cell>
          <cell r="L3" t="str">
            <v>EN_FTL.TOT</v>
          </cell>
          <cell r="M3" t="str">
            <v>EN_PROD.TOT</v>
          </cell>
          <cell r="N3" t="str">
            <v>EN_TRADE.TOT</v>
          </cell>
          <cell r="O3" t="str">
            <v>ERGA.TOT</v>
          </cell>
          <cell r="P3" t="str">
            <v>EUROGEN.TOT</v>
          </cell>
          <cell r="Q3" t="str">
            <v>INTERPW.TOT</v>
          </cell>
          <cell r="R3" t="str">
            <v>VIESGO.TOT</v>
          </cell>
          <cell r="S3" t="str">
            <v>CISE.TOT</v>
          </cell>
          <cell r="T3" t="str">
            <v>LOGC.TOT</v>
          </cell>
          <cell r="U3" t="str">
            <v>Totale complessivo</v>
          </cell>
        </row>
        <row r="4">
          <cell r="F4" t="str">
            <v>ACC_ANT_GR</v>
          </cell>
          <cell r="G4">
            <v>116.29</v>
          </cell>
          <cell r="K4">
            <v>116.29</v>
          </cell>
          <cell r="L4">
            <v>0.62</v>
          </cell>
          <cell r="M4">
            <v>116.29</v>
          </cell>
          <cell r="S4">
            <v>0.01</v>
          </cell>
          <cell r="U4">
            <v>116.92</v>
          </cell>
        </row>
        <row r="5">
          <cell r="F5" t="str">
            <v>ACC_ANT_GR.APE</v>
          </cell>
          <cell r="G5">
            <v>4.04</v>
          </cell>
          <cell r="H5">
            <v>0.76</v>
          </cell>
          <cell r="K5">
            <v>4.8</v>
          </cell>
          <cell r="M5">
            <v>4.04</v>
          </cell>
          <cell r="O5">
            <v>0.76</v>
          </cell>
          <cell r="S5">
            <v>0.01</v>
          </cell>
          <cell r="U5">
            <v>4.8099999999999996</v>
          </cell>
        </row>
        <row r="6">
          <cell r="F6" t="str">
            <v>ACC_ANT_GR.APE.ENEL_IT</v>
          </cell>
          <cell r="G6">
            <v>4.04</v>
          </cell>
          <cell r="H6">
            <v>0.76</v>
          </cell>
          <cell r="K6">
            <v>4.8</v>
          </cell>
          <cell r="M6">
            <v>4.04</v>
          </cell>
          <cell r="O6">
            <v>0.76</v>
          </cell>
          <cell r="U6">
            <v>4.8</v>
          </cell>
        </row>
        <row r="7">
          <cell r="F7" t="str">
            <v>ACC_ANT_GR.CHI</v>
          </cell>
          <cell r="G7">
            <v>116.29</v>
          </cell>
          <cell r="K7">
            <v>116.29</v>
          </cell>
          <cell r="L7">
            <v>0.62</v>
          </cell>
          <cell r="M7">
            <v>116.29</v>
          </cell>
          <cell r="S7">
            <v>0.01</v>
          </cell>
          <cell r="U7">
            <v>116.92</v>
          </cell>
        </row>
        <row r="8">
          <cell r="F8" t="str">
            <v>ACC_ANT_GR.CHI.ENEL_IT</v>
          </cell>
          <cell r="G8">
            <v>3.59</v>
          </cell>
          <cell r="K8">
            <v>3.59</v>
          </cell>
          <cell r="L8">
            <v>0.62</v>
          </cell>
          <cell r="M8">
            <v>3.59</v>
          </cell>
          <cell r="U8">
            <v>4.21</v>
          </cell>
        </row>
        <row r="9">
          <cell r="F9" t="str">
            <v>ACC_ANT_GR.MOV</v>
          </cell>
          <cell r="G9">
            <v>112.25</v>
          </cell>
          <cell r="H9">
            <v>-0.76</v>
          </cell>
          <cell r="K9">
            <v>111.49</v>
          </cell>
          <cell r="L9">
            <v>0.62</v>
          </cell>
          <cell r="M9">
            <v>112.25</v>
          </cell>
          <cell r="O9">
            <v>-0.76</v>
          </cell>
          <cell r="U9">
            <v>112.11</v>
          </cell>
        </row>
        <row r="10">
          <cell r="F10" t="str">
            <v>ACC_ANT_GR.MOV.ENEL_IT</v>
          </cell>
          <cell r="G10">
            <v>-0.45</v>
          </cell>
          <cell r="H10">
            <v>-0.76</v>
          </cell>
          <cell r="K10">
            <v>-1.21</v>
          </cell>
          <cell r="L10">
            <v>0.62</v>
          </cell>
          <cell r="M10">
            <v>-0.45</v>
          </cell>
          <cell r="O10">
            <v>-0.76</v>
          </cell>
          <cell r="U10">
            <v>-0.59</v>
          </cell>
        </row>
        <row r="11">
          <cell r="F11" t="str">
            <v>ACC_ANT_GR.STO</v>
          </cell>
          <cell r="G11">
            <v>116.29</v>
          </cell>
          <cell r="K11">
            <v>116.29</v>
          </cell>
          <cell r="L11">
            <v>0.62</v>
          </cell>
          <cell r="M11">
            <v>116.29</v>
          </cell>
          <cell r="S11">
            <v>0.01</v>
          </cell>
          <cell r="U11">
            <v>116.92</v>
          </cell>
        </row>
        <row r="12">
          <cell r="F12" t="str">
            <v>ACC_ANT_TZ</v>
          </cell>
          <cell r="G12">
            <v>12.63</v>
          </cell>
          <cell r="H12">
            <v>0.01</v>
          </cell>
          <cell r="I12">
            <v>1.47</v>
          </cell>
          <cell r="J12">
            <v>0.41</v>
          </cell>
          <cell r="K12">
            <v>16.739999999999998</v>
          </cell>
          <cell r="L12">
            <v>-13.4</v>
          </cell>
          <cell r="M12">
            <v>12.63</v>
          </cell>
          <cell r="N12">
            <v>0.17</v>
          </cell>
          <cell r="O12">
            <v>2.23</v>
          </cell>
          <cell r="P12">
            <v>1.47</v>
          </cell>
          <cell r="Q12">
            <v>0.41</v>
          </cell>
          <cell r="U12">
            <v>3.52</v>
          </cell>
        </row>
        <row r="13">
          <cell r="F13" t="str">
            <v>ACC_ANT_TZ.APE</v>
          </cell>
          <cell r="G13">
            <v>9.49</v>
          </cell>
          <cell r="H13">
            <v>0.55000000000000004</v>
          </cell>
          <cell r="I13">
            <v>1.02</v>
          </cell>
          <cell r="J13">
            <v>0.13</v>
          </cell>
          <cell r="K13">
            <v>11.19</v>
          </cell>
          <cell r="L13">
            <v>10.94</v>
          </cell>
          <cell r="M13">
            <v>9.49</v>
          </cell>
          <cell r="O13">
            <v>0.55000000000000004</v>
          </cell>
          <cell r="P13">
            <v>1.02</v>
          </cell>
          <cell r="Q13">
            <v>0.13</v>
          </cell>
          <cell r="U13">
            <v>22.13</v>
          </cell>
        </row>
        <row r="14">
          <cell r="F14" t="str">
            <v>ACC_ANT_TZ.CHI</v>
          </cell>
          <cell r="G14">
            <v>12.63</v>
          </cell>
          <cell r="H14">
            <v>0.01</v>
          </cell>
          <cell r="I14">
            <v>1.47</v>
          </cell>
          <cell r="J14">
            <v>0.41</v>
          </cell>
          <cell r="K14">
            <v>16.739999999999998</v>
          </cell>
          <cell r="L14">
            <v>-13.4</v>
          </cell>
          <cell r="M14">
            <v>12.63</v>
          </cell>
          <cell r="N14">
            <v>0.17</v>
          </cell>
          <cell r="O14">
            <v>2.23</v>
          </cell>
          <cell r="P14">
            <v>1.47</v>
          </cell>
          <cell r="Q14">
            <v>0.41</v>
          </cell>
          <cell r="U14">
            <v>3.52</v>
          </cell>
        </row>
        <row r="15">
          <cell r="F15" t="str">
            <v>ACC_ANT_TZ.MOV</v>
          </cell>
          <cell r="G15">
            <v>3.14</v>
          </cell>
          <cell r="H15">
            <v>0.01</v>
          </cell>
          <cell r="I15">
            <v>0.45</v>
          </cell>
          <cell r="J15">
            <v>0.28000000000000003</v>
          </cell>
          <cell r="K15">
            <v>5.55</v>
          </cell>
          <cell r="L15">
            <v>-24.34</v>
          </cell>
          <cell r="M15">
            <v>3.14</v>
          </cell>
          <cell r="N15">
            <v>0.17</v>
          </cell>
          <cell r="O15">
            <v>1.68</v>
          </cell>
          <cell r="P15">
            <v>0.45</v>
          </cell>
          <cell r="Q15">
            <v>0.28000000000000003</v>
          </cell>
          <cell r="U15">
            <v>-18.61</v>
          </cell>
        </row>
        <row r="16">
          <cell r="F16" t="str">
            <v>ACC_ANT_TZ.STO</v>
          </cell>
          <cell r="G16">
            <v>12.63</v>
          </cell>
          <cell r="H16">
            <v>0.01</v>
          </cell>
          <cell r="I16">
            <v>1.47</v>
          </cell>
          <cell r="J16">
            <v>0.41</v>
          </cell>
          <cell r="K16">
            <v>16.739999999999998</v>
          </cell>
          <cell r="L16">
            <v>-13.4</v>
          </cell>
          <cell r="M16">
            <v>12.63</v>
          </cell>
          <cell r="N16">
            <v>0.17</v>
          </cell>
          <cell r="O16">
            <v>2.23</v>
          </cell>
          <cell r="P16">
            <v>1.47</v>
          </cell>
          <cell r="Q16">
            <v>0.41</v>
          </cell>
          <cell r="U16">
            <v>3.52</v>
          </cell>
        </row>
        <row r="17">
          <cell r="F17" t="str">
            <v>ALTSCORTE_EB</v>
          </cell>
          <cell r="G17">
            <v>7.79</v>
          </cell>
          <cell r="H17">
            <v>1.87</v>
          </cell>
          <cell r="I17">
            <v>4.51</v>
          </cell>
          <cell r="J17">
            <v>1.45</v>
          </cell>
          <cell r="K17">
            <v>15.62</v>
          </cell>
          <cell r="N17">
            <v>2860.13</v>
          </cell>
          <cell r="U17">
            <v>2860.13</v>
          </cell>
        </row>
        <row r="18">
          <cell r="F18" t="str">
            <v>AMM</v>
          </cell>
          <cell r="G18">
            <v>225.8</v>
          </cell>
          <cell r="H18">
            <v>37.01</v>
          </cell>
          <cell r="I18">
            <v>30.67</v>
          </cell>
          <cell r="J18">
            <v>11.96</v>
          </cell>
          <cell r="K18">
            <v>305.44</v>
          </cell>
          <cell r="N18">
            <v>6240.12</v>
          </cell>
          <cell r="U18">
            <v>6240.12</v>
          </cell>
        </row>
        <row r="19">
          <cell r="F19" t="str">
            <v>ANT_CLI_TOT</v>
          </cell>
          <cell r="G19">
            <v>8.99</v>
          </cell>
          <cell r="H19">
            <v>0.94</v>
          </cell>
          <cell r="I19">
            <v>0.01</v>
          </cell>
          <cell r="K19">
            <v>9.94</v>
          </cell>
          <cell r="N19">
            <v>6240.12</v>
          </cell>
          <cell r="R19">
            <v>104.47</v>
          </cell>
          <cell r="U19">
            <v>6344.59</v>
          </cell>
        </row>
        <row r="20">
          <cell r="F20" t="str">
            <v>ANT_CLI_TOT.APE</v>
          </cell>
          <cell r="G20">
            <v>8.8800000000000008</v>
          </cell>
          <cell r="H20">
            <v>0.45</v>
          </cell>
          <cell r="I20">
            <v>1.71</v>
          </cell>
          <cell r="K20">
            <v>10.91</v>
          </cell>
          <cell r="M20">
            <v>7.79</v>
          </cell>
          <cell r="O20">
            <v>1.87</v>
          </cell>
          <cell r="P20">
            <v>4.51</v>
          </cell>
          <cell r="Q20">
            <v>1.45</v>
          </cell>
          <cell r="U20">
            <v>16.07</v>
          </cell>
        </row>
        <row r="21">
          <cell r="F21" t="str">
            <v>ANT_CLI_TOT.CHI</v>
          </cell>
          <cell r="G21">
            <v>8.99</v>
          </cell>
          <cell r="H21">
            <v>0.94</v>
          </cell>
          <cell r="I21">
            <v>0.01</v>
          </cell>
          <cell r="J21">
            <v>7.04</v>
          </cell>
          <cell r="K21">
            <v>9.94</v>
          </cell>
          <cell r="L21">
            <v>0.44</v>
          </cell>
          <cell r="M21">
            <v>225.8</v>
          </cell>
          <cell r="N21">
            <v>0.03</v>
          </cell>
          <cell r="O21">
            <v>37.01</v>
          </cell>
          <cell r="P21">
            <v>30.67</v>
          </cell>
          <cell r="Q21">
            <v>11.96</v>
          </cell>
          <cell r="R21">
            <v>18.510000000000002</v>
          </cell>
          <cell r="S21">
            <v>0</v>
          </cell>
          <cell r="T21">
            <v>0.5</v>
          </cell>
          <cell r="U21">
            <v>336.94</v>
          </cell>
        </row>
        <row r="22">
          <cell r="F22" t="str">
            <v>ANT_CLI_TOT.MOV</v>
          </cell>
          <cell r="G22">
            <v>0.11</v>
          </cell>
          <cell r="H22">
            <v>0.62</v>
          </cell>
          <cell r="I22">
            <v>-1.7</v>
          </cell>
          <cell r="K22">
            <v>-0.97</v>
          </cell>
          <cell r="L22">
            <v>112.7</v>
          </cell>
          <cell r="U22">
            <v>112.7</v>
          </cell>
        </row>
        <row r="23">
          <cell r="F23" t="str">
            <v>ANT_CLI_TOT.STO</v>
          </cell>
          <cell r="G23">
            <v>8.99</v>
          </cell>
          <cell r="H23">
            <v>0.94</v>
          </cell>
          <cell r="I23">
            <v>0.01</v>
          </cell>
          <cell r="K23">
            <v>9.94</v>
          </cell>
          <cell r="L23">
            <v>112.7</v>
          </cell>
          <cell r="U23">
            <v>112.7</v>
          </cell>
        </row>
        <row r="24">
          <cell r="F24" t="str">
            <v>ANT_CLI_TZ</v>
          </cell>
          <cell r="G24">
            <v>8.99</v>
          </cell>
          <cell r="H24">
            <v>0.94</v>
          </cell>
          <cell r="I24">
            <v>0.01</v>
          </cell>
          <cell r="K24">
            <v>9.94</v>
          </cell>
          <cell r="L24">
            <v>112.7</v>
          </cell>
          <cell r="U24">
            <v>112.7</v>
          </cell>
        </row>
        <row r="25">
          <cell r="F25" t="str">
            <v>ANT_CLI_TZ.APE</v>
          </cell>
          <cell r="G25">
            <v>8.8800000000000008</v>
          </cell>
          <cell r="H25">
            <v>0.32</v>
          </cell>
          <cell r="I25">
            <v>1.71</v>
          </cell>
          <cell r="K25">
            <v>10.91</v>
          </cell>
          <cell r="L25">
            <v>112.7</v>
          </cell>
          <cell r="U25">
            <v>112.7</v>
          </cell>
        </row>
        <row r="26">
          <cell r="F26" t="str">
            <v>ANT_CLI_TZ.CHI</v>
          </cell>
          <cell r="G26">
            <v>8.99</v>
          </cell>
          <cell r="H26">
            <v>0.94</v>
          </cell>
          <cell r="I26">
            <v>0.01</v>
          </cell>
          <cell r="K26">
            <v>9.94</v>
          </cell>
          <cell r="L26">
            <v>112.7</v>
          </cell>
          <cell r="U26">
            <v>112.7</v>
          </cell>
        </row>
        <row r="27">
          <cell r="F27" t="str">
            <v>ANT_CLI_TZ.MOV</v>
          </cell>
          <cell r="G27">
            <v>0.11</v>
          </cell>
          <cell r="H27">
            <v>0.62</v>
          </cell>
          <cell r="I27">
            <v>-1.7</v>
          </cell>
          <cell r="K27">
            <v>-0.97</v>
          </cell>
          <cell r="L27">
            <v>112.7</v>
          </cell>
          <cell r="U27">
            <v>112.7</v>
          </cell>
        </row>
        <row r="28">
          <cell r="F28" t="str">
            <v>ANT_CLI_TZ.STO</v>
          </cell>
          <cell r="G28">
            <v>8.99</v>
          </cell>
          <cell r="H28">
            <v>0.94</v>
          </cell>
          <cell r="I28">
            <v>0.01</v>
          </cell>
          <cell r="K28">
            <v>9.94</v>
          </cell>
          <cell r="L28">
            <v>112.7</v>
          </cell>
          <cell r="M28">
            <v>8.99</v>
          </cell>
          <cell r="O28">
            <v>0.94</v>
          </cell>
          <cell r="P28">
            <v>0.01</v>
          </cell>
          <cell r="U28">
            <v>122.64</v>
          </cell>
        </row>
        <row r="29">
          <cell r="F29" t="str">
            <v>ATT_COR</v>
          </cell>
          <cell r="G29">
            <v>2690.86</v>
          </cell>
          <cell r="H29">
            <v>199.47</v>
          </cell>
          <cell r="I29">
            <v>150.87</v>
          </cell>
          <cell r="J29">
            <v>39.729999999999997</v>
          </cell>
          <cell r="K29">
            <v>3080.93</v>
          </cell>
          <cell r="M29">
            <v>8.8800000000000008</v>
          </cell>
          <cell r="O29">
            <v>0.32</v>
          </cell>
          <cell r="P29">
            <v>1.71</v>
          </cell>
          <cell r="U29">
            <v>10.91</v>
          </cell>
        </row>
        <row r="30">
          <cell r="F30" t="str">
            <v>ATT_DIV_TOT</v>
          </cell>
          <cell r="G30">
            <v>853.96</v>
          </cell>
          <cell r="H30">
            <v>57.8</v>
          </cell>
          <cell r="I30">
            <v>38.61</v>
          </cell>
          <cell r="J30">
            <v>3.12</v>
          </cell>
          <cell r="K30">
            <v>953.49</v>
          </cell>
          <cell r="L30">
            <v>112.7</v>
          </cell>
          <cell r="M30">
            <v>8.99</v>
          </cell>
          <cell r="O30">
            <v>0.94</v>
          </cell>
          <cell r="P30">
            <v>0.01</v>
          </cell>
          <cell r="U30">
            <v>122.64</v>
          </cell>
        </row>
        <row r="31">
          <cell r="F31" t="str">
            <v>ATT_DIV_TOT.APE</v>
          </cell>
          <cell r="G31">
            <v>80.03</v>
          </cell>
          <cell r="H31">
            <v>13.1</v>
          </cell>
          <cell r="I31">
            <v>86.8</v>
          </cell>
          <cell r="J31">
            <v>4.1100000000000003</v>
          </cell>
          <cell r="K31">
            <v>184.04</v>
          </cell>
          <cell r="L31">
            <v>112.7</v>
          </cell>
          <cell r="M31">
            <v>0.11</v>
          </cell>
          <cell r="O31">
            <v>0.62</v>
          </cell>
          <cell r="P31">
            <v>-1.7</v>
          </cell>
          <cell r="U31">
            <v>111.73</v>
          </cell>
        </row>
        <row r="32">
          <cell r="F32" t="str">
            <v>ATT_DIV_TOT.CHI</v>
          </cell>
          <cell r="G32">
            <v>853.96</v>
          </cell>
          <cell r="H32">
            <v>57.8</v>
          </cell>
          <cell r="I32">
            <v>38.61</v>
          </cell>
          <cell r="J32">
            <v>3.12</v>
          </cell>
          <cell r="K32">
            <v>953.49</v>
          </cell>
          <cell r="L32">
            <v>112.7</v>
          </cell>
          <cell r="M32">
            <v>8.99</v>
          </cell>
          <cell r="O32">
            <v>0.94</v>
          </cell>
          <cell r="P32">
            <v>0.01</v>
          </cell>
          <cell r="U32">
            <v>122.64</v>
          </cell>
        </row>
        <row r="33">
          <cell r="F33" t="str">
            <v>ATT_DIV_TOT.MOV</v>
          </cell>
          <cell r="G33">
            <v>773.93</v>
          </cell>
          <cell r="H33">
            <v>44.7</v>
          </cell>
          <cell r="I33">
            <v>-48.19</v>
          </cell>
          <cell r="J33">
            <v>-0.99</v>
          </cell>
          <cell r="K33">
            <v>769.45</v>
          </cell>
          <cell r="M33">
            <v>8.99</v>
          </cell>
          <cell r="O33">
            <v>0.94</v>
          </cell>
          <cell r="P33">
            <v>0.01</v>
          </cell>
          <cell r="U33">
            <v>9.94</v>
          </cell>
        </row>
        <row r="34">
          <cell r="F34" t="str">
            <v>ATT_DIV_TOT.STO</v>
          </cell>
          <cell r="G34">
            <v>853.96</v>
          </cell>
          <cell r="H34">
            <v>57.8</v>
          </cell>
          <cell r="I34">
            <v>38.61</v>
          </cell>
          <cell r="J34">
            <v>3.12</v>
          </cell>
          <cell r="K34">
            <v>953.49</v>
          </cell>
          <cell r="M34">
            <v>8.8800000000000008</v>
          </cell>
          <cell r="O34">
            <v>0.32</v>
          </cell>
          <cell r="P34">
            <v>1.71</v>
          </cell>
          <cell r="U34">
            <v>10.91</v>
          </cell>
        </row>
        <row r="35">
          <cell r="F35" t="str">
            <v>ATTCOR_EB</v>
          </cell>
          <cell r="G35">
            <v>2690.86</v>
          </cell>
          <cell r="H35">
            <v>199.47</v>
          </cell>
          <cell r="I35">
            <v>150.87</v>
          </cell>
          <cell r="J35">
            <v>39.729999999999997</v>
          </cell>
          <cell r="K35">
            <v>3080.93</v>
          </cell>
          <cell r="M35">
            <v>8.99</v>
          </cell>
          <cell r="O35">
            <v>0.94</v>
          </cell>
          <cell r="P35">
            <v>0.01</v>
          </cell>
          <cell r="U35">
            <v>9.94</v>
          </cell>
        </row>
        <row r="36">
          <cell r="F36" t="str">
            <v>ATTDIVTOT_EB</v>
          </cell>
          <cell r="G36">
            <v>853.96</v>
          </cell>
          <cell r="H36">
            <v>57.8</v>
          </cell>
          <cell r="I36">
            <v>38.61</v>
          </cell>
          <cell r="J36">
            <v>3.12</v>
          </cell>
          <cell r="K36">
            <v>953.49</v>
          </cell>
          <cell r="M36">
            <v>0.11</v>
          </cell>
          <cell r="O36">
            <v>0.62</v>
          </cell>
          <cell r="P36">
            <v>-1.7</v>
          </cell>
          <cell r="U36">
            <v>-0.97</v>
          </cell>
        </row>
        <row r="37">
          <cell r="F37" t="str">
            <v>AUT</v>
          </cell>
          <cell r="G37">
            <v>491.72</v>
          </cell>
          <cell r="H37">
            <v>70.27</v>
          </cell>
          <cell r="I37">
            <v>86.31</v>
          </cell>
          <cell r="J37">
            <v>25.73</v>
          </cell>
          <cell r="K37">
            <v>674.03</v>
          </cell>
          <cell r="M37">
            <v>8.99</v>
          </cell>
          <cell r="O37">
            <v>0.94</v>
          </cell>
          <cell r="P37">
            <v>0.01</v>
          </cell>
          <cell r="U37">
            <v>9.94</v>
          </cell>
        </row>
        <row r="38">
          <cell r="F38" t="str">
            <v>AUT_EB</v>
          </cell>
          <cell r="G38">
            <v>491.72</v>
          </cell>
          <cell r="H38">
            <v>70.27</v>
          </cell>
          <cell r="I38">
            <v>86.31</v>
          </cell>
          <cell r="J38">
            <v>25.73</v>
          </cell>
          <cell r="K38">
            <v>674.03</v>
          </cell>
          <cell r="L38">
            <v>1179.19</v>
          </cell>
          <cell r="M38">
            <v>2690.86</v>
          </cell>
          <cell r="N38">
            <v>527.53</v>
          </cell>
          <cell r="O38">
            <v>199.47</v>
          </cell>
          <cell r="P38">
            <v>150.87</v>
          </cell>
          <cell r="Q38">
            <v>39.729999999999997</v>
          </cell>
          <cell r="R38">
            <v>278.8</v>
          </cell>
          <cell r="S38">
            <v>0.04</v>
          </cell>
          <cell r="T38">
            <v>7.51</v>
          </cell>
          <cell r="U38">
            <v>5167.79</v>
          </cell>
        </row>
        <row r="39">
          <cell r="F39" t="str">
            <v>BSN_ELETTR</v>
          </cell>
          <cell r="G39">
            <v>1975.99</v>
          </cell>
          <cell r="H39">
            <v>132.57</v>
          </cell>
          <cell r="I39">
            <v>329.48</v>
          </cell>
          <cell r="J39">
            <v>114.69</v>
          </cell>
          <cell r="K39">
            <v>2552.73</v>
          </cell>
          <cell r="L39">
            <v>14.32</v>
          </cell>
          <cell r="M39">
            <v>853.96</v>
          </cell>
          <cell r="N39">
            <v>10.83</v>
          </cell>
          <cell r="O39">
            <v>57.8</v>
          </cell>
          <cell r="P39">
            <v>38.61</v>
          </cell>
          <cell r="Q39">
            <v>3.12</v>
          </cell>
          <cell r="R39">
            <v>54.7</v>
          </cell>
          <cell r="S39">
            <v>0.01</v>
          </cell>
          <cell r="U39">
            <v>1103.32</v>
          </cell>
        </row>
        <row r="40">
          <cell r="F40" t="str">
            <v>BSN_ELETTR_EB</v>
          </cell>
          <cell r="G40">
            <v>1975.99</v>
          </cell>
          <cell r="H40">
            <v>132.57</v>
          </cell>
          <cell r="I40">
            <v>329.48</v>
          </cell>
          <cell r="J40">
            <v>114.69</v>
          </cell>
          <cell r="K40">
            <v>3.36</v>
          </cell>
          <cell r="L40">
            <v>26.09</v>
          </cell>
          <cell r="M40">
            <v>80.03</v>
          </cell>
          <cell r="N40">
            <v>37.630000000000003</v>
          </cell>
          <cell r="O40">
            <v>13.1</v>
          </cell>
          <cell r="P40">
            <v>86.8</v>
          </cell>
          <cell r="Q40">
            <v>4.1100000000000003</v>
          </cell>
          <cell r="S40">
            <v>0.03</v>
          </cell>
          <cell r="U40">
            <v>297.43</v>
          </cell>
        </row>
        <row r="41">
          <cell r="F41" t="str">
            <v>C_DIR_TOT</v>
          </cell>
          <cell r="G41">
            <v>4.84</v>
          </cell>
          <cell r="H41">
            <v>0.79</v>
          </cell>
          <cell r="I41">
            <v>0.69</v>
          </cell>
          <cell r="J41">
            <v>0.17</v>
          </cell>
          <cell r="K41">
            <v>6.49</v>
          </cell>
          <cell r="L41">
            <v>14.32</v>
          </cell>
          <cell r="M41">
            <v>853.96</v>
          </cell>
          <cell r="N41">
            <v>10.83</v>
          </cell>
          <cell r="O41">
            <v>57.8</v>
          </cell>
          <cell r="P41">
            <v>38.61</v>
          </cell>
          <cell r="Q41">
            <v>3.12</v>
          </cell>
          <cell r="R41">
            <v>54.7</v>
          </cell>
          <cell r="S41">
            <v>0.01</v>
          </cell>
          <cell r="U41">
            <v>1103.32</v>
          </cell>
        </row>
        <row r="42">
          <cell r="F42" t="str">
            <v>C_GOV</v>
          </cell>
          <cell r="G42">
            <v>214.56</v>
          </cell>
          <cell r="H42">
            <v>37.58</v>
          </cell>
          <cell r="I42">
            <v>35.270000000000003</v>
          </cell>
          <cell r="J42">
            <v>21.12</v>
          </cell>
          <cell r="K42">
            <v>-3.36</v>
          </cell>
          <cell r="L42">
            <v>-11.77</v>
          </cell>
          <cell r="M42">
            <v>773.93</v>
          </cell>
          <cell r="N42">
            <v>-26.8</v>
          </cell>
          <cell r="O42">
            <v>44.7</v>
          </cell>
          <cell r="P42">
            <v>-48.19</v>
          </cell>
          <cell r="Q42">
            <v>-0.99</v>
          </cell>
          <cell r="R42">
            <v>54.7</v>
          </cell>
          <cell r="S42">
            <v>-0.02</v>
          </cell>
          <cell r="U42">
            <v>805.89</v>
          </cell>
        </row>
        <row r="43">
          <cell r="F43" t="str">
            <v>C_IMP_TOT</v>
          </cell>
          <cell r="G43">
            <v>59.48</v>
          </cell>
          <cell r="H43">
            <v>12.12</v>
          </cell>
          <cell r="I43">
            <v>11.69</v>
          </cell>
          <cell r="J43">
            <v>6.22</v>
          </cell>
          <cell r="K43">
            <v>89.51</v>
          </cell>
          <cell r="L43">
            <v>14.32</v>
          </cell>
          <cell r="M43">
            <v>853.96</v>
          </cell>
          <cell r="N43">
            <v>10.83</v>
          </cell>
          <cell r="O43">
            <v>57.8</v>
          </cell>
          <cell r="P43">
            <v>38.61</v>
          </cell>
          <cell r="Q43">
            <v>3.12</v>
          </cell>
          <cell r="R43">
            <v>54.7</v>
          </cell>
          <cell r="S43">
            <v>0.01</v>
          </cell>
          <cell r="U43">
            <v>1103.32</v>
          </cell>
        </row>
        <row r="44">
          <cell r="F44" t="str">
            <v>C_ONEN_GR_TOT</v>
          </cell>
          <cell r="G44">
            <v>1.05</v>
          </cell>
          <cell r="H44">
            <v>0.19</v>
          </cell>
          <cell r="I44">
            <v>0.18</v>
          </cell>
          <cell r="J44">
            <v>0.09</v>
          </cell>
          <cell r="K44">
            <v>1.51</v>
          </cell>
          <cell r="L44">
            <v>1179.19</v>
          </cell>
          <cell r="M44">
            <v>2690.86</v>
          </cell>
          <cell r="N44">
            <v>527.53</v>
          </cell>
          <cell r="O44">
            <v>199.47</v>
          </cell>
          <cell r="P44">
            <v>150.87</v>
          </cell>
          <cell r="Q44">
            <v>39.729999999999997</v>
          </cell>
          <cell r="R44">
            <v>278.8</v>
          </cell>
          <cell r="S44">
            <v>0.04</v>
          </cell>
          <cell r="T44">
            <v>7.51</v>
          </cell>
          <cell r="U44">
            <v>5167.79</v>
          </cell>
        </row>
        <row r="45">
          <cell r="F45" t="str">
            <v>C_ONEN_GR_TOT.EN_DISTR</v>
          </cell>
          <cell r="G45">
            <v>1.05</v>
          </cell>
          <cell r="H45">
            <v>0.19</v>
          </cell>
          <cell r="I45">
            <v>0.18</v>
          </cell>
          <cell r="J45">
            <v>0.09</v>
          </cell>
          <cell r="K45">
            <v>1.51</v>
          </cell>
          <cell r="L45">
            <v>14.32</v>
          </cell>
          <cell r="M45">
            <v>853.96</v>
          </cell>
          <cell r="N45">
            <v>10.83</v>
          </cell>
          <cell r="O45">
            <v>57.8</v>
          </cell>
          <cell r="P45">
            <v>38.61</v>
          </cell>
          <cell r="Q45">
            <v>3.12</v>
          </cell>
          <cell r="R45">
            <v>54.7</v>
          </cell>
          <cell r="S45">
            <v>0.01</v>
          </cell>
          <cell r="U45">
            <v>1103.32</v>
          </cell>
        </row>
        <row r="46">
          <cell r="F46" t="str">
            <v>C_OPE_TOT</v>
          </cell>
          <cell r="G46">
            <v>43.75</v>
          </cell>
          <cell r="H46">
            <v>11.66</v>
          </cell>
          <cell r="I46">
            <v>8.75</v>
          </cell>
          <cell r="J46">
            <v>4.68</v>
          </cell>
          <cell r="K46">
            <v>68.84</v>
          </cell>
          <cell r="L46">
            <v>34.86</v>
          </cell>
          <cell r="M46">
            <v>491.72</v>
          </cell>
          <cell r="N46">
            <v>17.88</v>
          </cell>
          <cell r="O46">
            <v>70.27</v>
          </cell>
          <cell r="P46">
            <v>86.31</v>
          </cell>
          <cell r="Q46">
            <v>25.73</v>
          </cell>
          <cell r="R46">
            <v>32.229999999999997</v>
          </cell>
          <cell r="S46">
            <v>-0.15</v>
          </cell>
          <cell r="T46">
            <v>10.88</v>
          </cell>
          <cell r="U46">
            <v>778.76</v>
          </cell>
        </row>
        <row r="47">
          <cell r="F47" t="str">
            <v>C_QUA_TOT</v>
          </cell>
          <cell r="G47">
            <v>12.57</v>
          </cell>
          <cell r="H47">
            <v>3.08</v>
          </cell>
          <cell r="I47">
            <v>1.52</v>
          </cell>
          <cell r="J47">
            <v>0.82</v>
          </cell>
          <cell r="K47">
            <v>17.989999999999998</v>
          </cell>
          <cell r="L47">
            <v>34.86</v>
          </cell>
          <cell r="M47">
            <v>491.72</v>
          </cell>
          <cell r="N47">
            <v>17.88</v>
          </cell>
          <cell r="O47">
            <v>70.27</v>
          </cell>
          <cell r="P47">
            <v>86.31</v>
          </cell>
          <cell r="Q47">
            <v>25.73</v>
          </cell>
          <cell r="R47">
            <v>32.229999999999997</v>
          </cell>
          <cell r="S47">
            <v>-0.15</v>
          </cell>
          <cell r="T47">
            <v>10.88</v>
          </cell>
          <cell r="U47">
            <v>778.76</v>
          </cell>
        </row>
        <row r="48">
          <cell r="F48" t="str">
            <v>CACC_FDCONTENZ</v>
          </cell>
          <cell r="G48">
            <v>2.66</v>
          </cell>
          <cell r="H48">
            <v>2.25</v>
          </cell>
          <cell r="I48">
            <v>0.11</v>
          </cell>
          <cell r="K48">
            <v>5.0199999999999996</v>
          </cell>
          <cell r="N48">
            <v>328.76</v>
          </cell>
          <cell r="U48">
            <v>328.76</v>
          </cell>
        </row>
        <row r="49">
          <cell r="F49" t="str">
            <v>CACC_FDCONTENZ.01</v>
          </cell>
          <cell r="G49">
            <v>1.57</v>
          </cell>
          <cell r="H49">
            <v>1.29</v>
          </cell>
          <cell r="K49">
            <v>2.86</v>
          </cell>
          <cell r="N49">
            <v>328.76</v>
          </cell>
          <cell r="U49">
            <v>328.76</v>
          </cell>
        </row>
        <row r="50">
          <cell r="F50" t="str">
            <v>CACC_FDCONTENZ.02</v>
          </cell>
          <cell r="G50">
            <v>1.0900000000000001</v>
          </cell>
          <cell r="I50">
            <v>0.11</v>
          </cell>
          <cell r="K50">
            <v>1.2</v>
          </cell>
          <cell r="N50">
            <v>315.39</v>
          </cell>
          <cell r="U50">
            <v>315.39</v>
          </cell>
        </row>
        <row r="51">
          <cell r="F51" t="str">
            <v>CACC_FDPIA_GR</v>
          </cell>
          <cell r="G51">
            <v>1.1499999999999999</v>
          </cell>
          <cell r="H51">
            <v>0.05</v>
          </cell>
          <cell r="I51">
            <v>10.119999999999999</v>
          </cell>
          <cell r="K51">
            <v>1.2</v>
          </cell>
          <cell r="L51">
            <v>7.11</v>
          </cell>
          <cell r="M51">
            <v>1975.99</v>
          </cell>
          <cell r="N51">
            <v>468.32</v>
          </cell>
          <cell r="O51">
            <v>132.57</v>
          </cell>
          <cell r="P51">
            <v>329.48</v>
          </cell>
          <cell r="Q51">
            <v>114.69</v>
          </cell>
          <cell r="R51">
            <v>209.24</v>
          </cell>
          <cell r="U51">
            <v>3261.82</v>
          </cell>
        </row>
        <row r="52">
          <cell r="F52" t="str">
            <v>CACC_FDPIA_GR.CORPORATE</v>
          </cell>
          <cell r="G52">
            <v>1.1499999999999999</v>
          </cell>
          <cell r="H52">
            <v>0.05</v>
          </cell>
          <cell r="I52">
            <v>10.119999999999999</v>
          </cell>
          <cell r="K52">
            <v>1.2</v>
          </cell>
          <cell r="L52">
            <v>7.11</v>
          </cell>
          <cell r="M52">
            <v>1975.99</v>
          </cell>
          <cell r="N52">
            <v>468.32</v>
          </cell>
          <cell r="O52">
            <v>132.57</v>
          </cell>
          <cell r="P52">
            <v>329.48</v>
          </cell>
          <cell r="Q52">
            <v>114.69</v>
          </cell>
          <cell r="R52">
            <v>209.24</v>
          </cell>
          <cell r="U52">
            <v>3261.82</v>
          </cell>
        </row>
        <row r="53">
          <cell r="F53" t="str">
            <v>CAFM_TOT</v>
          </cell>
          <cell r="G53">
            <v>15.7</v>
          </cell>
          <cell r="H53">
            <v>0.03</v>
          </cell>
          <cell r="I53">
            <v>2.17</v>
          </cell>
          <cell r="J53">
            <v>2.2000000000000002</v>
          </cell>
          <cell r="K53">
            <v>20.07</v>
          </cell>
          <cell r="L53">
            <v>0.85</v>
          </cell>
          <cell r="M53">
            <v>4.84</v>
          </cell>
          <cell r="N53">
            <v>0.63</v>
          </cell>
          <cell r="O53">
            <v>0.79</v>
          </cell>
          <cell r="P53">
            <v>0.69</v>
          </cell>
          <cell r="Q53">
            <v>0.17</v>
          </cell>
          <cell r="R53">
            <v>0.56999999999999995</v>
          </cell>
          <cell r="U53">
            <v>12.95</v>
          </cell>
        </row>
        <row r="54">
          <cell r="F54" t="str">
            <v>CAFM_TOT.ESERCIZIO</v>
          </cell>
          <cell r="G54">
            <v>15.7</v>
          </cell>
          <cell r="H54">
            <v>1.19</v>
          </cell>
          <cell r="I54">
            <v>2.17</v>
          </cell>
          <cell r="J54">
            <v>2.2000000000000002</v>
          </cell>
          <cell r="K54">
            <v>20.07</v>
          </cell>
          <cell r="L54">
            <v>11.55</v>
          </cell>
          <cell r="M54">
            <v>214.56</v>
          </cell>
          <cell r="N54">
            <v>6.26</v>
          </cell>
          <cell r="O54">
            <v>37.58</v>
          </cell>
          <cell r="P54">
            <v>35.270000000000003</v>
          </cell>
          <cell r="Q54">
            <v>21.12</v>
          </cell>
          <cell r="R54">
            <v>20.84</v>
          </cell>
          <cell r="S54">
            <v>0.15</v>
          </cell>
          <cell r="T54">
            <v>6.3</v>
          </cell>
          <cell r="U54">
            <v>364.89</v>
          </cell>
        </row>
        <row r="55">
          <cell r="F55" t="str">
            <v>CAFM_TZ</v>
          </cell>
          <cell r="G55">
            <v>15.7</v>
          </cell>
          <cell r="H55">
            <v>0.28999999999999998</v>
          </cell>
          <cell r="I55">
            <v>2.17</v>
          </cell>
          <cell r="J55">
            <v>2.2000000000000002</v>
          </cell>
          <cell r="K55">
            <v>20.07</v>
          </cell>
          <cell r="L55">
            <v>1.01</v>
          </cell>
          <cell r="M55">
            <v>59.48</v>
          </cell>
          <cell r="N55">
            <v>1.06</v>
          </cell>
          <cell r="O55">
            <v>12.12</v>
          </cell>
          <cell r="P55">
            <v>11.69</v>
          </cell>
          <cell r="Q55">
            <v>6.22</v>
          </cell>
          <cell r="R55">
            <v>5.49</v>
          </cell>
          <cell r="T55">
            <v>1.1599999999999999</v>
          </cell>
          <cell r="U55">
            <v>98.52</v>
          </cell>
        </row>
        <row r="56">
          <cell r="F56" t="str">
            <v>CAFM_TZ.ESERCIZIO</v>
          </cell>
          <cell r="G56">
            <v>15.7</v>
          </cell>
          <cell r="I56">
            <v>2.17</v>
          </cell>
          <cell r="J56">
            <v>2.2000000000000002</v>
          </cell>
          <cell r="K56">
            <v>20.07</v>
          </cell>
          <cell r="M56">
            <v>1.05</v>
          </cell>
          <cell r="O56">
            <v>0.19</v>
          </cell>
          <cell r="P56">
            <v>0.18</v>
          </cell>
          <cell r="Q56">
            <v>0.09</v>
          </cell>
          <cell r="U56">
            <v>1.51</v>
          </cell>
        </row>
        <row r="57">
          <cell r="F57" t="str">
            <v>CALTRI_ACC</v>
          </cell>
          <cell r="G57">
            <v>3.81</v>
          </cell>
          <cell r="H57">
            <v>2.2999999999999998</v>
          </cell>
          <cell r="I57">
            <v>0.11</v>
          </cell>
          <cell r="K57">
            <v>6.22</v>
          </cell>
          <cell r="M57">
            <v>1.05</v>
          </cell>
          <cell r="O57">
            <v>0.19</v>
          </cell>
          <cell r="P57">
            <v>0.18</v>
          </cell>
          <cell r="Q57">
            <v>0.09</v>
          </cell>
          <cell r="U57">
            <v>1.51</v>
          </cell>
        </row>
        <row r="58">
          <cell r="F58" t="str">
            <v>CAM_MA</v>
          </cell>
          <cell r="G58">
            <v>-0.46</v>
          </cell>
          <cell r="H58">
            <v>0.02</v>
          </cell>
          <cell r="K58">
            <v>-0.46</v>
          </cell>
          <cell r="M58">
            <v>43.75</v>
          </cell>
          <cell r="O58">
            <v>11.66</v>
          </cell>
          <cell r="P58">
            <v>8.75</v>
          </cell>
          <cell r="Q58">
            <v>4.68</v>
          </cell>
          <cell r="R58">
            <v>4.93</v>
          </cell>
          <cell r="T58">
            <v>3.53</v>
          </cell>
          <cell r="U58">
            <v>77.319999999999993</v>
          </cell>
        </row>
        <row r="59">
          <cell r="F59" t="str">
            <v>CAM_MA.ESERCIZIO</v>
          </cell>
          <cell r="G59">
            <v>-0.46</v>
          </cell>
          <cell r="H59">
            <v>0.09</v>
          </cell>
          <cell r="K59">
            <v>-0.46</v>
          </cell>
          <cell r="L59">
            <v>1.05</v>
          </cell>
          <cell r="M59">
            <v>12.57</v>
          </cell>
          <cell r="N59">
            <v>1.37</v>
          </cell>
          <cell r="O59">
            <v>3.08</v>
          </cell>
          <cell r="P59">
            <v>1.52</v>
          </cell>
          <cell r="Q59">
            <v>0.82</v>
          </cell>
          <cell r="R59">
            <v>1.81</v>
          </cell>
          <cell r="T59">
            <v>0.14000000000000001</v>
          </cell>
          <cell r="U59">
            <v>22.45</v>
          </cell>
        </row>
        <row r="60">
          <cell r="F60" t="str">
            <v>CAMM_ACC_TOT</v>
          </cell>
          <cell r="G60">
            <v>229.97</v>
          </cell>
          <cell r="H60">
            <v>39.31</v>
          </cell>
          <cell r="I60">
            <v>35.39</v>
          </cell>
          <cell r="J60">
            <v>11.96</v>
          </cell>
          <cell r="K60">
            <v>316.63</v>
          </cell>
          <cell r="M60">
            <v>2.66</v>
          </cell>
          <cell r="O60">
            <v>2.25</v>
          </cell>
          <cell r="P60">
            <v>0.11</v>
          </cell>
          <cell r="U60">
            <v>5.0199999999999996</v>
          </cell>
        </row>
        <row r="61">
          <cell r="F61" t="str">
            <v>CAMM_AGG</v>
          </cell>
          <cell r="G61">
            <v>30.19</v>
          </cell>
          <cell r="H61">
            <v>12.57</v>
          </cell>
          <cell r="I61">
            <v>9.65</v>
          </cell>
          <cell r="J61">
            <v>5.05</v>
          </cell>
          <cell r="K61">
            <v>57.46</v>
          </cell>
          <cell r="M61">
            <v>1.57</v>
          </cell>
          <cell r="O61">
            <v>1.29</v>
          </cell>
          <cell r="U61">
            <v>2.86</v>
          </cell>
        </row>
        <row r="62">
          <cell r="F62" t="str">
            <v>CAMM_AGG.ECCED</v>
          </cell>
          <cell r="G62">
            <v>33.9</v>
          </cell>
          <cell r="H62">
            <v>7.95</v>
          </cell>
          <cell r="I62">
            <v>5.57</v>
          </cell>
          <cell r="J62">
            <v>2.92</v>
          </cell>
          <cell r="K62">
            <v>50.34</v>
          </cell>
          <cell r="M62">
            <v>1.0900000000000001</v>
          </cell>
          <cell r="P62">
            <v>0.11</v>
          </cell>
          <cell r="U62">
            <v>1.2</v>
          </cell>
        </row>
        <row r="63">
          <cell r="F63" t="str">
            <v>CAMM_AGG.FPE</v>
          </cell>
          <cell r="G63">
            <v>-3.71</v>
          </cell>
          <cell r="H63">
            <v>4.62</v>
          </cell>
          <cell r="I63">
            <v>4.08</v>
          </cell>
          <cell r="J63">
            <v>2.13</v>
          </cell>
          <cell r="K63">
            <v>7.12</v>
          </cell>
          <cell r="M63">
            <v>1.1499999999999999</v>
          </cell>
          <cell r="O63">
            <v>0.05</v>
          </cell>
          <cell r="U63">
            <v>1.2</v>
          </cell>
        </row>
        <row r="64">
          <cell r="F64" t="str">
            <v>CAMM_TOT</v>
          </cell>
          <cell r="G64">
            <v>225.8</v>
          </cell>
          <cell r="H64">
            <v>37.01</v>
          </cell>
          <cell r="I64">
            <v>30.67</v>
          </cell>
          <cell r="J64">
            <v>11.96</v>
          </cell>
          <cell r="K64">
            <v>305.44</v>
          </cell>
          <cell r="M64">
            <v>1.1499999999999999</v>
          </cell>
          <cell r="O64">
            <v>0.05</v>
          </cell>
          <cell r="U64">
            <v>1.2</v>
          </cell>
        </row>
        <row r="65">
          <cell r="F65" t="str">
            <v>CAMMACCTOT_EB</v>
          </cell>
          <cell r="G65">
            <v>229.97</v>
          </cell>
          <cell r="H65">
            <v>39.31</v>
          </cell>
          <cell r="I65">
            <v>35.39</v>
          </cell>
          <cell r="J65">
            <v>11.96</v>
          </cell>
          <cell r="K65">
            <v>316.63</v>
          </cell>
          <cell r="N65">
            <v>63.62</v>
          </cell>
          <cell r="U65">
            <v>63.62</v>
          </cell>
        </row>
        <row r="66">
          <cell r="F66" t="str">
            <v>CAMMET_IMM</v>
          </cell>
          <cell r="G66">
            <v>7.0000000000000007E-2</v>
          </cell>
          <cell r="K66">
            <v>7.0000000000000007E-2</v>
          </cell>
          <cell r="N66">
            <v>63.62</v>
          </cell>
          <cell r="U66">
            <v>63.62</v>
          </cell>
        </row>
        <row r="67">
          <cell r="F67" t="str">
            <v>CAMMET_IMM_TOT</v>
          </cell>
          <cell r="G67">
            <v>3.78</v>
          </cell>
          <cell r="H67">
            <v>0.8</v>
          </cell>
          <cell r="I67">
            <v>0.72</v>
          </cell>
          <cell r="J67">
            <v>0.39</v>
          </cell>
          <cell r="K67">
            <v>5.69</v>
          </cell>
          <cell r="N67">
            <v>418.72</v>
          </cell>
          <cell r="R67">
            <v>92.5</v>
          </cell>
          <cell r="U67">
            <v>511.22</v>
          </cell>
        </row>
        <row r="68">
          <cell r="F68" t="str">
            <v>CAMMET_MAT</v>
          </cell>
          <cell r="G68">
            <v>222.02</v>
          </cell>
          <cell r="H68">
            <v>36.21</v>
          </cell>
          <cell r="I68">
            <v>29.95</v>
          </cell>
          <cell r="J68">
            <v>11.57</v>
          </cell>
          <cell r="K68">
            <v>299.75</v>
          </cell>
          <cell r="N68">
            <v>355.1</v>
          </cell>
          <cell r="R68">
            <v>92.5</v>
          </cell>
          <cell r="U68">
            <v>447.6</v>
          </cell>
        </row>
        <row r="69">
          <cell r="F69" t="str">
            <v>CAMMET_MAT.MATERIALI</v>
          </cell>
          <cell r="G69">
            <v>222.02</v>
          </cell>
          <cell r="H69">
            <v>36.21</v>
          </cell>
          <cell r="I69">
            <v>29.95</v>
          </cell>
          <cell r="J69">
            <v>11.57</v>
          </cell>
          <cell r="K69">
            <v>299.75</v>
          </cell>
          <cell r="N69">
            <v>14</v>
          </cell>
          <cell r="U69">
            <v>14</v>
          </cell>
        </row>
        <row r="70">
          <cell r="F70" t="str">
            <v>CAMMTOT_EB</v>
          </cell>
          <cell r="G70">
            <v>225.8</v>
          </cell>
          <cell r="H70">
            <v>37.01</v>
          </cell>
          <cell r="I70">
            <v>30.67</v>
          </cell>
          <cell r="J70">
            <v>11.96</v>
          </cell>
          <cell r="K70">
            <v>305.44</v>
          </cell>
          <cell r="N70">
            <v>58.67</v>
          </cell>
          <cell r="R70">
            <v>61.91</v>
          </cell>
          <cell r="U70">
            <v>120.58</v>
          </cell>
        </row>
        <row r="71">
          <cell r="F71" t="str">
            <v>CANONI</v>
          </cell>
          <cell r="G71">
            <v>22.13</v>
          </cell>
          <cell r="H71">
            <v>5.79</v>
          </cell>
          <cell r="I71">
            <v>4.84</v>
          </cell>
          <cell r="J71">
            <v>0.46</v>
          </cell>
          <cell r="K71">
            <v>33.22</v>
          </cell>
          <cell r="N71">
            <v>259.64</v>
          </cell>
          <cell r="U71">
            <v>259.64</v>
          </cell>
        </row>
        <row r="72">
          <cell r="F72" t="str">
            <v>CANONI.ESERCIZIO</v>
          </cell>
          <cell r="G72">
            <v>22.13</v>
          </cell>
          <cell r="H72">
            <v>5.79</v>
          </cell>
          <cell r="I72">
            <v>4.84</v>
          </cell>
          <cell r="J72">
            <v>0.46</v>
          </cell>
          <cell r="K72">
            <v>33.22</v>
          </cell>
          <cell r="N72">
            <v>22.79</v>
          </cell>
          <cell r="U72">
            <v>22.79</v>
          </cell>
        </row>
        <row r="73">
          <cell r="F73" t="str">
            <v>CAP</v>
          </cell>
          <cell r="G73">
            <v>6352.15</v>
          </cell>
          <cell r="H73">
            <v>716.61</v>
          </cell>
          <cell r="I73">
            <v>102.74</v>
          </cell>
          <cell r="J73">
            <v>94.59</v>
          </cell>
          <cell r="K73">
            <v>7266.09</v>
          </cell>
          <cell r="N73">
            <v>63.62</v>
          </cell>
          <cell r="U73">
            <v>63.62</v>
          </cell>
        </row>
        <row r="74">
          <cell r="F74" t="str">
            <v>CAP.APE</v>
          </cell>
          <cell r="G74">
            <v>6360.11</v>
          </cell>
          <cell r="H74">
            <v>716.61</v>
          </cell>
          <cell r="I74">
            <v>102.74</v>
          </cell>
          <cell r="J74">
            <v>94.59</v>
          </cell>
          <cell r="K74">
            <v>7274.05</v>
          </cell>
          <cell r="N74">
            <v>63.62</v>
          </cell>
          <cell r="U74">
            <v>63.62</v>
          </cell>
        </row>
        <row r="75">
          <cell r="F75" t="str">
            <v>CAP.CHI</v>
          </cell>
          <cell r="G75">
            <v>6352.15</v>
          </cell>
          <cell r="H75">
            <v>716.61</v>
          </cell>
          <cell r="I75">
            <v>102.74</v>
          </cell>
          <cell r="J75">
            <v>94.59</v>
          </cell>
          <cell r="K75">
            <v>7266.09</v>
          </cell>
          <cell r="N75">
            <v>418.72</v>
          </cell>
          <cell r="R75">
            <v>92.5</v>
          </cell>
          <cell r="U75">
            <v>511.22</v>
          </cell>
        </row>
        <row r="76">
          <cell r="F76" t="str">
            <v>CAP.DECR</v>
          </cell>
          <cell r="G76">
            <v>-7.96</v>
          </cell>
          <cell r="H76">
            <v>0.83</v>
          </cell>
          <cell r="K76">
            <v>-7.96</v>
          </cell>
          <cell r="L76">
            <v>0.02</v>
          </cell>
          <cell r="M76">
            <v>15.7</v>
          </cell>
          <cell r="N76">
            <v>0.09</v>
          </cell>
          <cell r="P76">
            <v>2.17</v>
          </cell>
          <cell r="Q76">
            <v>2.2000000000000002</v>
          </cell>
          <cell r="R76">
            <v>1.5</v>
          </cell>
          <cell r="U76">
            <v>22.51</v>
          </cell>
        </row>
        <row r="77">
          <cell r="F77" t="str">
            <v>CAP.STO</v>
          </cell>
          <cell r="G77">
            <v>6352.15</v>
          </cell>
          <cell r="H77">
            <v>0.83</v>
          </cell>
          <cell r="I77">
            <v>102.74</v>
          </cell>
          <cell r="J77">
            <v>94.59</v>
          </cell>
          <cell r="K77">
            <v>7266.09</v>
          </cell>
          <cell r="L77">
            <v>0.02</v>
          </cell>
          <cell r="M77">
            <v>15.7</v>
          </cell>
          <cell r="N77">
            <v>0.09</v>
          </cell>
          <cell r="P77">
            <v>2.17</v>
          </cell>
          <cell r="Q77">
            <v>2.2000000000000002</v>
          </cell>
          <cell r="R77">
            <v>1.5</v>
          </cell>
          <cell r="U77">
            <v>22.51</v>
          </cell>
        </row>
        <row r="78">
          <cell r="F78" t="str">
            <v>CC_TOT</v>
          </cell>
          <cell r="G78">
            <v>968.95</v>
          </cell>
          <cell r="H78">
            <v>0.83</v>
          </cell>
          <cell r="I78">
            <v>175.28</v>
          </cell>
          <cell r="J78">
            <v>55.94</v>
          </cell>
          <cell r="K78">
            <v>1200.17</v>
          </cell>
          <cell r="L78">
            <v>0.02</v>
          </cell>
          <cell r="M78">
            <v>15.7</v>
          </cell>
          <cell r="N78">
            <v>0.09</v>
          </cell>
          <cell r="P78">
            <v>2.17</v>
          </cell>
          <cell r="Q78">
            <v>2.2000000000000002</v>
          </cell>
          <cell r="R78">
            <v>1.5</v>
          </cell>
          <cell r="U78">
            <v>22.51</v>
          </cell>
        </row>
        <row r="79">
          <cell r="F79" t="str">
            <v>CCA_GR</v>
          </cell>
          <cell r="G79">
            <v>889.97</v>
          </cell>
          <cell r="H79">
            <v>0.83</v>
          </cell>
          <cell r="I79">
            <v>164.62</v>
          </cell>
          <cell r="J79">
            <v>45.88</v>
          </cell>
          <cell r="K79">
            <v>1100.47</v>
          </cell>
          <cell r="L79">
            <v>0.02</v>
          </cell>
          <cell r="M79">
            <v>15.7</v>
          </cell>
          <cell r="N79">
            <v>0.09</v>
          </cell>
          <cell r="P79">
            <v>2.17</v>
          </cell>
          <cell r="Q79">
            <v>2.2000000000000002</v>
          </cell>
          <cell r="R79">
            <v>1.5</v>
          </cell>
          <cell r="U79">
            <v>22.51</v>
          </cell>
        </row>
        <row r="80">
          <cell r="F80" t="str">
            <v>CCA_GR.EN_FTL</v>
          </cell>
          <cell r="G80">
            <v>889.97</v>
          </cell>
          <cell r="I80">
            <v>164.29</v>
          </cell>
          <cell r="J80">
            <v>45.69</v>
          </cell>
          <cell r="K80">
            <v>1099.95</v>
          </cell>
          <cell r="M80">
            <v>3.81</v>
          </cell>
          <cell r="O80">
            <v>2.2999999999999998</v>
          </cell>
          <cell r="P80">
            <v>0.11</v>
          </cell>
          <cell r="U80">
            <v>6.22</v>
          </cell>
        </row>
        <row r="81">
          <cell r="F81" t="str">
            <v>CCA_GR.EN_PROD</v>
          </cell>
          <cell r="I81">
            <v>0.33</v>
          </cell>
          <cell r="J81">
            <v>0.19</v>
          </cell>
          <cell r="K81">
            <v>0.52</v>
          </cell>
          <cell r="M81">
            <v>-0.46</v>
          </cell>
          <cell r="N81">
            <v>0.09</v>
          </cell>
          <cell r="U81">
            <v>-0.37</v>
          </cell>
        </row>
        <row r="82">
          <cell r="F82" t="str">
            <v>CCA_TOT</v>
          </cell>
          <cell r="G82">
            <v>943.12</v>
          </cell>
          <cell r="I82">
            <v>169.43</v>
          </cell>
          <cell r="J82">
            <v>46.21</v>
          </cell>
          <cell r="K82">
            <v>1158.76</v>
          </cell>
          <cell r="M82">
            <v>-0.46</v>
          </cell>
          <cell r="N82">
            <v>0.09</v>
          </cell>
          <cell r="U82">
            <v>-0.37</v>
          </cell>
        </row>
        <row r="83">
          <cell r="F83" t="str">
            <v>CCA_TZ</v>
          </cell>
          <cell r="G83">
            <v>53.15</v>
          </cell>
          <cell r="H83">
            <v>0.03</v>
          </cell>
          <cell r="I83">
            <v>4.8099999999999996</v>
          </cell>
          <cell r="J83">
            <v>0.33</v>
          </cell>
          <cell r="K83">
            <v>58.29</v>
          </cell>
          <cell r="L83">
            <v>0.44</v>
          </cell>
          <cell r="M83">
            <v>229.97</v>
          </cell>
          <cell r="N83">
            <v>2.79</v>
          </cell>
          <cell r="O83">
            <v>39.31</v>
          </cell>
          <cell r="P83">
            <v>35.39</v>
          </cell>
          <cell r="Q83">
            <v>11.96</v>
          </cell>
          <cell r="R83">
            <v>18.510000000000002</v>
          </cell>
          <cell r="S83">
            <v>0</v>
          </cell>
          <cell r="T83">
            <v>0.5</v>
          </cell>
          <cell r="U83">
            <v>350.89</v>
          </cell>
        </row>
        <row r="84">
          <cell r="F84" t="str">
            <v>CCC</v>
          </cell>
          <cell r="G84">
            <v>531.55999999999995</v>
          </cell>
          <cell r="I84">
            <v>65.430000000000007</v>
          </cell>
          <cell r="J84">
            <v>35.479999999999997</v>
          </cell>
          <cell r="K84">
            <v>632.47</v>
          </cell>
          <cell r="L84">
            <v>-0.13</v>
          </cell>
          <cell r="M84">
            <v>30.19</v>
          </cell>
          <cell r="N84">
            <v>-0.02</v>
          </cell>
          <cell r="O84">
            <v>12.57</v>
          </cell>
          <cell r="P84">
            <v>9.65</v>
          </cell>
          <cell r="Q84">
            <v>5.05</v>
          </cell>
          <cell r="T84">
            <v>0.05</v>
          </cell>
          <cell r="U84">
            <v>57.36</v>
          </cell>
        </row>
        <row r="85">
          <cell r="F85" t="str">
            <v>CCC.CARBONE</v>
          </cell>
          <cell r="G85">
            <v>138.36000000000001</v>
          </cell>
          <cell r="I85">
            <v>4.55</v>
          </cell>
          <cell r="J85">
            <v>21.76</v>
          </cell>
          <cell r="K85">
            <v>164.67</v>
          </cell>
          <cell r="M85">
            <v>33.9</v>
          </cell>
          <cell r="O85">
            <v>7.95</v>
          </cell>
          <cell r="P85">
            <v>5.57</v>
          </cell>
          <cell r="Q85">
            <v>2.92</v>
          </cell>
          <cell r="T85">
            <v>0.11</v>
          </cell>
          <cell r="U85">
            <v>50.45</v>
          </cell>
        </row>
        <row r="86">
          <cell r="F86" t="str">
            <v>CCC.GASOLIO</v>
          </cell>
          <cell r="G86">
            <v>3.35</v>
          </cell>
          <cell r="I86">
            <v>0.14000000000000001</v>
          </cell>
          <cell r="J86">
            <v>0.16</v>
          </cell>
          <cell r="K86">
            <v>3.65</v>
          </cell>
          <cell r="L86">
            <v>-0.13</v>
          </cell>
          <cell r="M86">
            <v>-3.71</v>
          </cell>
          <cell r="N86">
            <v>-0.02</v>
          </cell>
          <cell r="O86">
            <v>4.62</v>
          </cell>
          <cell r="P86">
            <v>4.08</v>
          </cell>
          <cell r="Q86">
            <v>2.13</v>
          </cell>
          <cell r="T86">
            <v>-0.06</v>
          </cell>
          <cell r="U86">
            <v>6.91</v>
          </cell>
        </row>
        <row r="87">
          <cell r="F87" t="str">
            <v>CCC.METANO</v>
          </cell>
          <cell r="G87">
            <v>367.85</v>
          </cell>
          <cell r="I87">
            <v>60.74</v>
          </cell>
          <cell r="J87">
            <v>7.04</v>
          </cell>
          <cell r="K87">
            <v>442.15</v>
          </cell>
          <cell r="U87">
            <v>7.04</v>
          </cell>
        </row>
        <row r="88">
          <cell r="F88" t="str">
            <v>CCC.ORIMULSION</v>
          </cell>
          <cell r="G88">
            <v>22</v>
          </cell>
          <cell r="H88">
            <v>0.03</v>
          </cell>
          <cell r="I88">
            <v>1.81</v>
          </cell>
          <cell r="J88">
            <v>7.04</v>
          </cell>
          <cell r="K88">
            <v>22</v>
          </cell>
          <cell r="L88">
            <v>0.44</v>
          </cell>
          <cell r="M88">
            <v>225.8</v>
          </cell>
          <cell r="N88">
            <v>0.03</v>
          </cell>
          <cell r="O88">
            <v>37.01</v>
          </cell>
          <cell r="P88">
            <v>30.67</v>
          </cell>
          <cell r="Q88">
            <v>11.96</v>
          </cell>
          <cell r="R88">
            <v>18.510000000000002</v>
          </cell>
          <cell r="S88">
            <v>0</v>
          </cell>
          <cell r="T88">
            <v>0.5</v>
          </cell>
          <cell r="U88">
            <v>336.94</v>
          </cell>
        </row>
        <row r="89">
          <cell r="F89" t="str">
            <v>CCC_OLIO</v>
          </cell>
          <cell r="G89">
            <v>431.85</v>
          </cell>
          <cell r="H89">
            <v>0.03</v>
          </cell>
          <cell r="I89">
            <v>109.39</v>
          </cell>
          <cell r="J89">
            <v>20.46</v>
          </cell>
          <cell r="K89">
            <v>561.70000000000005</v>
          </cell>
          <cell r="L89">
            <v>0.44</v>
          </cell>
          <cell r="M89">
            <v>229.97</v>
          </cell>
          <cell r="N89">
            <v>2.79</v>
          </cell>
          <cell r="O89">
            <v>39.31</v>
          </cell>
          <cell r="P89">
            <v>35.39</v>
          </cell>
          <cell r="Q89">
            <v>11.96</v>
          </cell>
          <cell r="R89">
            <v>18.510000000000002</v>
          </cell>
          <cell r="S89">
            <v>0</v>
          </cell>
          <cell r="T89">
            <v>0.5</v>
          </cell>
          <cell r="U89">
            <v>350.89</v>
          </cell>
        </row>
        <row r="90">
          <cell r="F90" t="str">
            <v>CCC_OLIO.OLIO_INF05</v>
          </cell>
          <cell r="G90">
            <v>194.79</v>
          </cell>
          <cell r="H90">
            <v>0.02</v>
          </cell>
          <cell r="I90">
            <v>4.5999999999999996</v>
          </cell>
          <cell r="J90">
            <v>8.07</v>
          </cell>
          <cell r="K90">
            <v>207.46</v>
          </cell>
          <cell r="L90">
            <v>0.01</v>
          </cell>
          <cell r="M90">
            <v>7.0000000000000007E-2</v>
          </cell>
          <cell r="R90">
            <v>4.9000000000000004</v>
          </cell>
          <cell r="S90">
            <v>0</v>
          </cell>
          <cell r="U90">
            <v>6.46</v>
          </cell>
        </row>
        <row r="91">
          <cell r="F91" t="str">
            <v>CCC_OLIO.OLIO_SUP05</v>
          </cell>
          <cell r="G91">
            <v>237.06</v>
          </cell>
          <cell r="H91">
            <v>0.02</v>
          </cell>
          <cell r="I91">
            <v>104.79</v>
          </cell>
          <cell r="J91">
            <v>12.39</v>
          </cell>
          <cell r="K91">
            <v>354.24</v>
          </cell>
          <cell r="L91">
            <v>0.03</v>
          </cell>
          <cell r="M91">
            <v>3.78</v>
          </cell>
          <cell r="N91">
            <v>0.02</v>
          </cell>
          <cell r="O91">
            <v>0.8</v>
          </cell>
          <cell r="P91">
            <v>0.72</v>
          </cell>
          <cell r="Q91">
            <v>0.39</v>
          </cell>
          <cell r="R91">
            <v>4.9000000000000004</v>
          </cell>
          <cell r="S91">
            <v>0</v>
          </cell>
          <cell r="T91">
            <v>0.06</v>
          </cell>
          <cell r="U91">
            <v>19.22</v>
          </cell>
        </row>
        <row r="92">
          <cell r="F92" t="str">
            <v>CCC_TOT</v>
          </cell>
          <cell r="G92">
            <v>963.41</v>
          </cell>
          <cell r="H92">
            <v>0.01</v>
          </cell>
          <cell r="I92">
            <v>174.82</v>
          </cell>
          <cell r="J92">
            <v>55.94</v>
          </cell>
          <cell r="K92">
            <v>1194.17</v>
          </cell>
          <cell r="L92">
            <v>0.41</v>
          </cell>
          <cell r="M92">
            <v>222.02</v>
          </cell>
          <cell r="N92">
            <v>0.01</v>
          </cell>
          <cell r="O92">
            <v>36.21</v>
          </cell>
          <cell r="P92">
            <v>29.95</v>
          </cell>
          <cell r="Q92">
            <v>11.57</v>
          </cell>
          <cell r="R92">
            <v>13.61</v>
          </cell>
          <cell r="T92">
            <v>0.44</v>
          </cell>
          <cell r="U92">
            <v>317.73</v>
          </cell>
        </row>
        <row r="93">
          <cell r="F93" t="str">
            <v>CCM_TOT</v>
          </cell>
          <cell r="G93">
            <v>5.54</v>
          </cell>
          <cell r="H93">
            <v>0.01</v>
          </cell>
          <cell r="I93">
            <v>0.46</v>
          </cell>
          <cell r="K93">
            <v>6</v>
          </cell>
          <cell r="L93">
            <v>0.41</v>
          </cell>
          <cell r="M93">
            <v>222.02</v>
          </cell>
          <cell r="N93">
            <v>0.01</v>
          </cell>
          <cell r="O93">
            <v>36.21</v>
          </cell>
          <cell r="P93">
            <v>29.95</v>
          </cell>
          <cell r="Q93">
            <v>11.57</v>
          </cell>
          <cell r="R93">
            <v>13.61</v>
          </cell>
          <cell r="T93">
            <v>0.44</v>
          </cell>
          <cell r="U93">
            <v>317.73</v>
          </cell>
        </row>
        <row r="94">
          <cell r="F94" t="str">
            <v>CCN</v>
          </cell>
          <cell r="G94">
            <v>-929.53</v>
          </cell>
          <cell r="H94">
            <v>-87.93</v>
          </cell>
          <cell r="I94">
            <v>-175.56</v>
          </cell>
          <cell r="J94">
            <v>-70.05</v>
          </cell>
          <cell r="K94">
            <v>-1263.07</v>
          </cell>
          <cell r="L94">
            <v>0.44</v>
          </cell>
          <cell r="M94">
            <v>225.8</v>
          </cell>
          <cell r="N94">
            <v>0.03</v>
          </cell>
          <cell r="O94">
            <v>37.01</v>
          </cell>
          <cell r="P94">
            <v>30.67</v>
          </cell>
          <cell r="Q94">
            <v>11.96</v>
          </cell>
          <cell r="R94">
            <v>18.510000000000002</v>
          </cell>
          <cell r="S94">
            <v>0</v>
          </cell>
          <cell r="T94">
            <v>0.5</v>
          </cell>
          <cell r="U94">
            <v>336.94</v>
          </cell>
        </row>
        <row r="95">
          <cell r="F95" t="str">
            <v>CCN_EB</v>
          </cell>
          <cell r="G95">
            <v>-929.53</v>
          </cell>
          <cell r="H95">
            <v>-87.93</v>
          </cell>
          <cell r="I95">
            <v>0.06</v>
          </cell>
          <cell r="J95">
            <v>-70.05</v>
          </cell>
          <cell r="K95">
            <v>-1263.07</v>
          </cell>
          <cell r="M95">
            <v>22.13</v>
          </cell>
          <cell r="O95">
            <v>5.79</v>
          </cell>
          <cell r="P95">
            <v>4.84</v>
          </cell>
          <cell r="Q95">
            <v>0.46</v>
          </cell>
          <cell r="R95">
            <v>0.53</v>
          </cell>
          <cell r="U95">
            <v>35.119999999999997</v>
          </cell>
        </row>
        <row r="96">
          <cell r="F96" t="str">
            <v>CCOMB_DIV</v>
          </cell>
          <cell r="G96">
            <v>5.54</v>
          </cell>
          <cell r="I96">
            <v>0.46</v>
          </cell>
          <cell r="K96">
            <v>6</v>
          </cell>
          <cell r="M96">
            <v>22.13</v>
          </cell>
          <cell r="O96">
            <v>5.79</v>
          </cell>
          <cell r="P96">
            <v>4.84</v>
          </cell>
          <cell r="Q96">
            <v>0.46</v>
          </cell>
          <cell r="R96">
            <v>0.53</v>
          </cell>
          <cell r="U96">
            <v>35.119999999999997</v>
          </cell>
        </row>
        <row r="97">
          <cell r="F97" t="str">
            <v>CCOMB_TOT</v>
          </cell>
          <cell r="G97">
            <v>963.41</v>
          </cell>
          <cell r="H97">
            <v>7</v>
          </cell>
          <cell r="I97">
            <v>174.82</v>
          </cell>
          <cell r="J97">
            <v>55.94</v>
          </cell>
          <cell r="K97">
            <v>1194.17</v>
          </cell>
          <cell r="L97">
            <v>100</v>
          </cell>
          <cell r="M97">
            <v>6352.15</v>
          </cell>
          <cell r="N97">
            <v>2.5</v>
          </cell>
          <cell r="O97">
            <v>716.61</v>
          </cell>
          <cell r="P97">
            <v>102.74</v>
          </cell>
          <cell r="Q97">
            <v>94.59</v>
          </cell>
          <cell r="R97">
            <v>598</v>
          </cell>
          <cell r="S97">
            <v>0.6</v>
          </cell>
          <cell r="T97">
            <v>0.1</v>
          </cell>
          <cell r="U97">
            <v>8343.0300000000007</v>
          </cell>
        </row>
        <row r="98">
          <cell r="F98" t="str">
            <v>CCOMBDIV_EB</v>
          </cell>
          <cell r="G98">
            <v>5.54</v>
          </cell>
          <cell r="I98">
            <v>0.46</v>
          </cell>
          <cell r="K98">
            <v>6</v>
          </cell>
          <cell r="R98">
            <v>598</v>
          </cell>
          <cell r="T98">
            <v>0.1</v>
          </cell>
          <cell r="U98">
            <v>599.54</v>
          </cell>
        </row>
        <row r="99">
          <cell r="F99" t="str">
            <v>CCTOT_EB</v>
          </cell>
          <cell r="G99">
            <v>963.41</v>
          </cell>
          <cell r="H99">
            <v>7</v>
          </cell>
          <cell r="I99">
            <v>174.82</v>
          </cell>
          <cell r="J99">
            <v>55.94</v>
          </cell>
          <cell r="K99">
            <v>1194.17</v>
          </cell>
          <cell r="L99">
            <v>25</v>
          </cell>
          <cell r="M99">
            <v>6360.11</v>
          </cell>
          <cell r="N99">
            <v>2.5</v>
          </cell>
          <cell r="O99">
            <v>716.61</v>
          </cell>
          <cell r="P99">
            <v>102.74</v>
          </cell>
          <cell r="Q99">
            <v>94.59</v>
          </cell>
          <cell r="S99">
            <v>0.6</v>
          </cell>
          <cell r="U99">
            <v>7676.45</v>
          </cell>
        </row>
        <row r="100">
          <cell r="F100" t="str">
            <v>CDISM_IMP</v>
          </cell>
          <cell r="G100">
            <v>0.36</v>
          </cell>
          <cell r="H100">
            <v>7</v>
          </cell>
          <cell r="I100">
            <v>4.6100000000000003</v>
          </cell>
          <cell r="J100">
            <v>126.65</v>
          </cell>
          <cell r="K100">
            <v>4.97</v>
          </cell>
          <cell r="L100">
            <v>100</v>
          </cell>
          <cell r="M100">
            <v>6352.15</v>
          </cell>
          <cell r="N100">
            <v>2.5</v>
          </cell>
          <cell r="O100">
            <v>716.61</v>
          </cell>
          <cell r="P100">
            <v>102.74</v>
          </cell>
          <cell r="Q100">
            <v>94.59</v>
          </cell>
          <cell r="R100">
            <v>598</v>
          </cell>
          <cell r="S100">
            <v>0.6</v>
          </cell>
          <cell r="T100">
            <v>0.1</v>
          </cell>
          <cell r="U100">
            <v>8343.0300000000007</v>
          </cell>
        </row>
        <row r="101">
          <cell r="F101" t="str">
            <v>CDISM_IMP.RETT</v>
          </cell>
          <cell r="G101">
            <v>0.36</v>
          </cell>
          <cell r="I101">
            <v>4.6100000000000003</v>
          </cell>
          <cell r="K101">
            <v>4.97</v>
          </cell>
          <cell r="M101">
            <v>-7.96</v>
          </cell>
          <cell r="U101">
            <v>-7.96</v>
          </cell>
        </row>
        <row r="102">
          <cell r="F102" t="str">
            <v>CDIV_ACC_TOT</v>
          </cell>
          <cell r="G102">
            <v>4.17</v>
          </cell>
          <cell r="H102">
            <v>2.2999999999999998</v>
          </cell>
          <cell r="I102">
            <v>4.72</v>
          </cell>
          <cell r="K102">
            <v>11.19</v>
          </cell>
          <cell r="L102">
            <v>75</v>
          </cell>
          <cell r="U102">
            <v>75</v>
          </cell>
        </row>
        <row r="103">
          <cell r="F103" t="str">
            <v>CDIVACCTOT_EB</v>
          </cell>
          <cell r="G103">
            <v>4.17</v>
          </cell>
          <cell r="H103">
            <v>2.2999999999999998</v>
          </cell>
          <cell r="I103">
            <v>4.72</v>
          </cell>
          <cell r="J103">
            <v>126.65</v>
          </cell>
          <cell r="K103">
            <v>11.19</v>
          </cell>
          <cell r="L103">
            <v>100</v>
          </cell>
          <cell r="M103">
            <v>6352.15</v>
          </cell>
          <cell r="N103">
            <v>2.5</v>
          </cell>
          <cell r="O103">
            <v>716.61</v>
          </cell>
          <cell r="P103">
            <v>102.74</v>
          </cell>
          <cell r="Q103">
            <v>94.59</v>
          </cell>
          <cell r="R103">
            <v>598</v>
          </cell>
          <cell r="S103">
            <v>0.6</v>
          </cell>
          <cell r="T103">
            <v>0.1</v>
          </cell>
          <cell r="U103">
            <v>8343.0300000000007</v>
          </cell>
        </row>
        <row r="104">
          <cell r="F104" t="str">
            <v>CFDIVID</v>
          </cell>
          <cell r="G104">
            <v>106.08</v>
          </cell>
          <cell r="K104">
            <v>106.08</v>
          </cell>
          <cell r="L104">
            <v>4.6500000000000004</v>
          </cell>
          <cell r="U104">
            <v>4.6500000000000004</v>
          </cell>
        </row>
        <row r="105">
          <cell r="F105" t="str">
            <v>CFDIVID_EB</v>
          </cell>
          <cell r="G105">
            <v>106.08</v>
          </cell>
          <cell r="K105">
            <v>106.08</v>
          </cell>
          <cell r="L105">
            <v>4.6500000000000004</v>
          </cell>
          <cell r="U105">
            <v>4.6500000000000004</v>
          </cell>
        </row>
        <row r="106">
          <cell r="F106" t="str">
            <v>CFFREE</v>
          </cell>
          <cell r="G106">
            <v>-706.42</v>
          </cell>
          <cell r="H106">
            <v>63.24</v>
          </cell>
          <cell r="I106">
            <v>142.37</v>
          </cell>
          <cell r="J106">
            <v>59.28</v>
          </cell>
          <cell r="K106">
            <v>-441.53</v>
          </cell>
          <cell r="L106">
            <v>172.11</v>
          </cell>
          <cell r="U106">
            <v>172.11</v>
          </cell>
        </row>
        <row r="107">
          <cell r="F107" t="str">
            <v>CFFREE_EB</v>
          </cell>
          <cell r="G107">
            <v>-706.42</v>
          </cell>
          <cell r="H107">
            <v>63.24</v>
          </cell>
          <cell r="I107">
            <v>142.37</v>
          </cell>
          <cell r="J107">
            <v>59.28</v>
          </cell>
          <cell r="K107">
            <v>-441.53</v>
          </cell>
          <cell r="L107">
            <v>167.46</v>
          </cell>
          <cell r="U107">
            <v>167.46</v>
          </cell>
        </row>
        <row r="108">
          <cell r="F108" t="str">
            <v>CFGEST_CORR</v>
          </cell>
          <cell r="G108">
            <v>-606.84</v>
          </cell>
          <cell r="H108">
            <v>93.03</v>
          </cell>
          <cell r="I108">
            <v>235.65</v>
          </cell>
          <cell r="J108">
            <v>60.38</v>
          </cell>
          <cell r="K108">
            <v>-217.78</v>
          </cell>
          <cell r="M108">
            <v>968.95</v>
          </cell>
          <cell r="P108">
            <v>175.28</v>
          </cell>
          <cell r="Q108">
            <v>55.94</v>
          </cell>
          <cell r="R108">
            <v>59.74</v>
          </cell>
          <cell r="U108">
            <v>1259.9100000000001</v>
          </cell>
        </row>
        <row r="109">
          <cell r="F109" t="str">
            <v>CFGEST_CORR_EB</v>
          </cell>
          <cell r="G109">
            <v>-606.84</v>
          </cell>
          <cell r="H109">
            <v>93.03</v>
          </cell>
          <cell r="I109">
            <v>235.65</v>
          </cell>
          <cell r="J109">
            <v>60.38</v>
          </cell>
          <cell r="K109">
            <v>-217.78</v>
          </cell>
          <cell r="M109">
            <v>889.97</v>
          </cell>
          <cell r="P109">
            <v>164.62</v>
          </cell>
          <cell r="Q109">
            <v>45.88</v>
          </cell>
          <cell r="U109">
            <v>1100.47</v>
          </cell>
        </row>
        <row r="110">
          <cell r="F110" t="str">
            <v>CFINDFIN</v>
          </cell>
          <cell r="G110">
            <v>1204.1300000000001</v>
          </cell>
          <cell r="H110">
            <v>206.81</v>
          </cell>
          <cell r="I110">
            <v>566.95000000000005</v>
          </cell>
          <cell r="J110">
            <v>83</v>
          </cell>
          <cell r="K110">
            <v>2060.89</v>
          </cell>
          <cell r="M110">
            <v>889.97</v>
          </cell>
          <cell r="P110">
            <v>164.29</v>
          </cell>
          <cell r="Q110">
            <v>45.69</v>
          </cell>
          <cell r="U110">
            <v>1099.95</v>
          </cell>
        </row>
        <row r="111">
          <cell r="F111" t="str">
            <v>CFINDFIN_EB</v>
          </cell>
          <cell r="G111">
            <v>1204.1300000000001</v>
          </cell>
          <cell r="H111">
            <v>206.81</v>
          </cell>
          <cell r="I111">
            <v>566.95000000000005</v>
          </cell>
          <cell r="J111">
            <v>83</v>
          </cell>
          <cell r="K111">
            <v>2060.89</v>
          </cell>
          <cell r="P111">
            <v>0.33</v>
          </cell>
          <cell r="Q111">
            <v>0.19</v>
          </cell>
          <cell r="U111">
            <v>0.52</v>
          </cell>
        </row>
        <row r="112">
          <cell r="F112" t="str">
            <v>CFINDINIZ</v>
          </cell>
          <cell r="G112">
            <v>366.36</v>
          </cell>
          <cell r="H112">
            <v>265.7</v>
          </cell>
          <cell r="I112">
            <v>700.22</v>
          </cell>
          <cell r="J112">
            <v>141.08000000000001</v>
          </cell>
          <cell r="K112">
            <v>1473.36</v>
          </cell>
          <cell r="M112">
            <v>943.12</v>
          </cell>
          <cell r="P112">
            <v>169.43</v>
          </cell>
          <cell r="Q112">
            <v>46.21</v>
          </cell>
          <cell r="R112">
            <v>52.79</v>
          </cell>
          <cell r="U112">
            <v>1211.55</v>
          </cell>
        </row>
        <row r="113">
          <cell r="F113" t="str">
            <v>CFINDINIZ_EB</v>
          </cell>
          <cell r="G113">
            <v>366.36</v>
          </cell>
          <cell r="H113">
            <v>265.7</v>
          </cell>
          <cell r="I113">
            <v>700.22</v>
          </cell>
          <cell r="J113">
            <v>141.08000000000001</v>
          </cell>
          <cell r="K113">
            <v>1473.36</v>
          </cell>
          <cell r="M113">
            <v>53.15</v>
          </cell>
          <cell r="P113">
            <v>4.8099999999999996</v>
          </cell>
          <cell r="Q113">
            <v>0.33</v>
          </cell>
          <cell r="R113">
            <v>52.79</v>
          </cell>
          <cell r="U113">
            <v>111.08</v>
          </cell>
        </row>
        <row r="114">
          <cell r="F114" t="str">
            <v>CFINV</v>
          </cell>
          <cell r="G114">
            <v>99.58</v>
          </cell>
          <cell r="H114">
            <v>29.79</v>
          </cell>
          <cell r="I114">
            <v>93.28</v>
          </cell>
          <cell r="J114">
            <v>1.1000000000000001</v>
          </cell>
          <cell r="K114">
            <v>223.75</v>
          </cell>
          <cell r="L114">
            <v>225.19</v>
          </cell>
          <cell r="N114">
            <v>56.92</v>
          </cell>
          <cell r="U114">
            <v>282.11</v>
          </cell>
        </row>
        <row r="115">
          <cell r="F115" t="str">
            <v>CFINV_EB</v>
          </cell>
          <cell r="G115">
            <v>99.58</v>
          </cell>
          <cell r="H115">
            <v>29.79</v>
          </cell>
          <cell r="I115">
            <v>93.28</v>
          </cell>
          <cell r="J115">
            <v>1.1000000000000001</v>
          </cell>
          <cell r="K115">
            <v>223.75</v>
          </cell>
          <cell r="L115">
            <v>220.54</v>
          </cell>
          <cell r="U115">
            <v>220.54</v>
          </cell>
        </row>
        <row r="116">
          <cell r="F116" t="str">
            <v>CFM_TOT</v>
          </cell>
          <cell r="G116">
            <v>13.58</v>
          </cell>
          <cell r="H116">
            <v>2.2000000000000002</v>
          </cell>
          <cell r="I116">
            <v>2.17</v>
          </cell>
          <cell r="J116">
            <v>2.2000000000000002</v>
          </cell>
          <cell r="K116">
            <v>20.149999999999999</v>
          </cell>
          <cell r="N116">
            <v>56.92</v>
          </cell>
          <cell r="U116">
            <v>56.92</v>
          </cell>
        </row>
        <row r="117">
          <cell r="F117" t="str">
            <v>CFM_TOT.ESERCIZIO</v>
          </cell>
          <cell r="G117">
            <v>13.58</v>
          </cell>
          <cell r="H117">
            <v>2.09</v>
          </cell>
          <cell r="I117">
            <v>2.17</v>
          </cell>
          <cell r="J117">
            <v>2.2000000000000002</v>
          </cell>
          <cell r="K117">
            <v>20.04</v>
          </cell>
          <cell r="L117">
            <v>4.6500000000000004</v>
          </cell>
          <cell r="U117">
            <v>4.6500000000000004</v>
          </cell>
        </row>
        <row r="118">
          <cell r="F118" t="str">
            <v>CFM_TOT.LIC</v>
          </cell>
          <cell r="H118">
            <v>0.11</v>
          </cell>
          <cell r="K118">
            <v>0.11</v>
          </cell>
          <cell r="L118">
            <v>1372.16</v>
          </cell>
          <cell r="N118">
            <v>56.92</v>
          </cell>
          <cell r="U118">
            <v>1429.08</v>
          </cell>
        </row>
        <row r="119">
          <cell r="F119" t="str">
            <v>CFVARINDEB</v>
          </cell>
          <cell r="G119">
            <v>-837.77</v>
          </cell>
          <cell r="H119">
            <v>58.89</v>
          </cell>
          <cell r="I119">
            <v>133.27000000000001</v>
          </cell>
          <cell r="J119">
            <v>58.08</v>
          </cell>
          <cell r="K119">
            <v>-587.53</v>
          </cell>
          <cell r="L119">
            <v>1146.97</v>
          </cell>
          <cell r="U119">
            <v>1146.97</v>
          </cell>
        </row>
        <row r="120">
          <cell r="F120" t="str">
            <v>CFVARINDEB_EB</v>
          </cell>
          <cell r="G120">
            <v>-837.77</v>
          </cell>
          <cell r="H120">
            <v>58.89</v>
          </cell>
          <cell r="I120">
            <v>133.27000000000001</v>
          </cell>
          <cell r="J120">
            <v>58.08</v>
          </cell>
          <cell r="K120">
            <v>-587.53</v>
          </cell>
          <cell r="M120">
            <v>531.55999999999995</v>
          </cell>
          <cell r="P120">
            <v>65.430000000000007</v>
          </cell>
          <cell r="Q120">
            <v>35.479999999999997</v>
          </cell>
          <cell r="R120">
            <v>59.74</v>
          </cell>
          <cell r="U120">
            <v>692.21</v>
          </cell>
        </row>
        <row r="121">
          <cell r="F121" t="str">
            <v>CGOV_EB</v>
          </cell>
          <cell r="G121">
            <v>214.56</v>
          </cell>
          <cell r="H121">
            <v>37.58</v>
          </cell>
          <cell r="I121">
            <v>35.270000000000003</v>
          </cell>
          <cell r="J121">
            <v>21.12</v>
          </cell>
          <cell r="K121">
            <v>308.52999999999997</v>
          </cell>
          <cell r="M121">
            <v>138.36000000000001</v>
          </cell>
          <cell r="P121">
            <v>4.55</v>
          </cell>
          <cell r="Q121">
            <v>21.76</v>
          </cell>
          <cell r="R121">
            <v>36.89</v>
          </cell>
          <cell r="U121">
            <v>201.56</v>
          </cell>
        </row>
        <row r="122">
          <cell r="F122" t="str">
            <v>CI</v>
          </cell>
          <cell r="G122">
            <v>12429.55</v>
          </cell>
          <cell r="H122">
            <v>1742.36</v>
          </cell>
          <cell r="I122">
            <v>1378.22</v>
          </cell>
          <cell r="J122">
            <v>460.64</v>
          </cell>
          <cell r="K122">
            <v>16010.77</v>
          </cell>
          <cell r="M122">
            <v>3.35</v>
          </cell>
          <cell r="P122">
            <v>0.14000000000000001</v>
          </cell>
          <cell r="Q122">
            <v>0.16</v>
          </cell>
          <cell r="R122">
            <v>11.13</v>
          </cell>
          <cell r="U122">
            <v>14.78</v>
          </cell>
        </row>
        <row r="123">
          <cell r="F123" t="str">
            <v>CI_EB</v>
          </cell>
          <cell r="G123">
            <v>12429.55</v>
          </cell>
          <cell r="H123">
            <v>1742.36</v>
          </cell>
          <cell r="I123">
            <v>1378.22</v>
          </cell>
          <cell r="J123">
            <v>460.64</v>
          </cell>
          <cell r="K123">
            <v>16010.77</v>
          </cell>
          <cell r="M123">
            <v>367.85</v>
          </cell>
          <cell r="P123">
            <v>60.74</v>
          </cell>
          <cell r="Q123">
            <v>13.56</v>
          </cell>
          <cell r="R123">
            <v>11.72</v>
          </cell>
          <cell r="U123">
            <v>453.87</v>
          </cell>
        </row>
        <row r="124">
          <cell r="F124" t="str">
            <v>CIN</v>
          </cell>
          <cell r="G124">
            <v>10932.82</v>
          </cell>
          <cell r="H124">
            <v>1498.84</v>
          </cell>
          <cell r="I124">
            <v>1125.24</v>
          </cell>
          <cell r="J124">
            <v>377.97</v>
          </cell>
          <cell r="K124">
            <v>13934.87</v>
          </cell>
          <cell r="M124">
            <v>22</v>
          </cell>
          <cell r="U124">
            <v>22</v>
          </cell>
        </row>
        <row r="125">
          <cell r="F125" t="str">
            <v>CIN_EB</v>
          </cell>
          <cell r="G125">
            <v>10932.82</v>
          </cell>
          <cell r="H125">
            <v>1498.84</v>
          </cell>
          <cell r="I125">
            <v>1125.24</v>
          </cell>
          <cell r="J125">
            <v>377.97</v>
          </cell>
          <cell r="K125">
            <v>13934.87</v>
          </cell>
          <cell r="M125">
            <v>431.85</v>
          </cell>
          <cell r="P125">
            <v>109.39</v>
          </cell>
          <cell r="Q125">
            <v>20.46</v>
          </cell>
          <cell r="U125">
            <v>561.70000000000005</v>
          </cell>
        </row>
        <row r="126">
          <cell r="F126" t="str">
            <v>CIT_ES</v>
          </cell>
          <cell r="G126">
            <v>18.8</v>
          </cell>
          <cell r="H126">
            <v>0.3</v>
          </cell>
          <cell r="I126">
            <v>2.02</v>
          </cell>
          <cell r="J126">
            <v>1.74</v>
          </cell>
          <cell r="K126">
            <v>22.86</v>
          </cell>
          <cell r="M126">
            <v>194.79</v>
          </cell>
          <cell r="P126">
            <v>4.5999999999999996</v>
          </cell>
          <cell r="Q126">
            <v>8.07</v>
          </cell>
          <cell r="U126">
            <v>207.46</v>
          </cell>
        </row>
        <row r="127">
          <cell r="F127" t="str">
            <v>CIT_TOT</v>
          </cell>
          <cell r="G127">
            <v>18.8</v>
          </cell>
          <cell r="H127">
            <v>0.3</v>
          </cell>
          <cell r="I127">
            <v>2.02</v>
          </cell>
          <cell r="J127">
            <v>1.74</v>
          </cell>
          <cell r="K127">
            <v>22.86</v>
          </cell>
          <cell r="M127">
            <v>237.06</v>
          </cell>
          <cell r="P127">
            <v>104.79</v>
          </cell>
          <cell r="Q127">
            <v>12.39</v>
          </cell>
          <cell r="U127">
            <v>354.24</v>
          </cell>
        </row>
        <row r="128">
          <cell r="F128" t="str">
            <v>CMFP_TOT</v>
          </cell>
          <cell r="G128">
            <v>83.52</v>
          </cell>
          <cell r="H128">
            <v>10.56</v>
          </cell>
          <cell r="I128">
            <v>11.08</v>
          </cell>
          <cell r="J128">
            <v>8.3800000000000008</v>
          </cell>
          <cell r="K128">
            <v>113.54</v>
          </cell>
          <cell r="M128">
            <v>963.41</v>
          </cell>
          <cell r="P128">
            <v>174.82</v>
          </cell>
          <cell r="Q128">
            <v>55.94</v>
          </cell>
          <cell r="R128">
            <v>59.74</v>
          </cell>
          <cell r="U128">
            <v>1253.9100000000001</v>
          </cell>
        </row>
        <row r="129">
          <cell r="F129" t="str">
            <v>CMFP_TOT.ESERCIZIO</v>
          </cell>
          <cell r="G129">
            <v>83.52</v>
          </cell>
          <cell r="H129">
            <v>10.32</v>
          </cell>
          <cell r="I129">
            <v>11.08</v>
          </cell>
          <cell r="J129">
            <v>8.3800000000000008</v>
          </cell>
          <cell r="K129">
            <v>113.3</v>
          </cell>
          <cell r="M129">
            <v>5.54</v>
          </cell>
          <cell r="P129">
            <v>0.46</v>
          </cell>
          <cell r="U129">
            <v>6</v>
          </cell>
        </row>
        <row r="130">
          <cell r="F130" t="str">
            <v>CMFP_TOT.LIC</v>
          </cell>
          <cell r="G130">
            <v>3.34</v>
          </cell>
          <cell r="H130">
            <v>0.24</v>
          </cell>
          <cell r="I130">
            <v>21.56</v>
          </cell>
          <cell r="J130">
            <v>-4.88</v>
          </cell>
          <cell r="K130">
            <v>0.24</v>
          </cell>
          <cell r="L130">
            <v>288.45</v>
          </cell>
          <cell r="M130">
            <v>-929.53</v>
          </cell>
          <cell r="N130">
            <v>-37.96</v>
          </cell>
          <cell r="O130">
            <v>-87.93</v>
          </cell>
          <cell r="P130">
            <v>-175.56</v>
          </cell>
          <cell r="Q130">
            <v>-70.05</v>
          </cell>
          <cell r="R130">
            <v>-36</v>
          </cell>
          <cell r="S130">
            <v>0.02</v>
          </cell>
          <cell r="T130">
            <v>-3.24</v>
          </cell>
          <cell r="U130">
            <v>-1032.6099999999999</v>
          </cell>
        </row>
        <row r="131">
          <cell r="F131" t="str">
            <v>CMFTOT_EB</v>
          </cell>
          <cell r="G131">
            <v>13.58</v>
          </cell>
          <cell r="H131">
            <v>2.2000000000000002</v>
          </cell>
          <cell r="I131">
            <v>2.17</v>
          </cell>
          <cell r="J131">
            <v>2.2000000000000002</v>
          </cell>
          <cell r="K131">
            <v>20.149999999999999</v>
          </cell>
          <cell r="L131">
            <v>288.45</v>
          </cell>
          <cell r="M131">
            <v>-929.53</v>
          </cell>
          <cell r="N131">
            <v>-37.96</v>
          </cell>
          <cell r="O131">
            <v>-87.93</v>
          </cell>
          <cell r="P131">
            <v>-175.56</v>
          </cell>
          <cell r="Q131">
            <v>-70.05</v>
          </cell>
          <cell r="R131">
            <v>-36</v>
          </cell>
          <cell r="S131">
            <v>0.02</v>
          </cell>
          <cell r="T131">
            <v>-3.24</v>
          </cell>
          <cell r="U131">
            <v>-1032.6099999999999</v>
          </cell>
        </row>
        <row r="132">
          <cell r="F132" t="str">
            <v>COMB</v>
          </cell>
          <cell r="G132">
            <v>293.92</v>
          </cell>
          <cell r="I132">
            <v>55.62</v>
          </cell>
          <cell r="J132">
            <v>31.34</v>
          </cell>
          <cell r="K132">
            <v>380.88</v>
          </cell>
          <cell r="L132">
            <v>1388.74</v>
          </cell>
          <cell r="M132">
            <v>5.54</v>
          </cell>
          <cell r="N132">
            <v>56.92</v>
          </cell>
          <cell r="P132">
            <v>0.46</v>
          </cell>
          <cell r="U132">
            <v>1451.66</v>
          </cell>
        </row>
        <row r="133">
          <cell r="F133" t="str">
            <v>COMB.APE</v>
          </cell>
          <cell r="G133">
            <v>319.75</v>
          </cell>
          <cell r="I133">
            <v>61.47</v>
          </cell>
          <cell r="J133">
            <v>41.08</v>
          </cell>
          <cell r="K133">
            <v>422.3</v>
          </cell>
          <cell r="M133">
            <v>963.41</v>
          </cell>
          <cell r="P133">
            <v>174.82</v>
          </cell>
          <cell r="Q133">
            <v>55.94</v>
          </cell>
          <cell r="R133">
            <v>59.74</v>
          </cell>
          <cell r="U133">
            <v>1253.9100000000001</v>
          </cell>
        </row>
        <row r="134">
          <cell r="F134" t="str">
            <v>COMB.CHI</v>
          </cell>
          <cell r="G134">
            <v>293.92</v>
          </cell>
          <cell r="I134">
            <v>55.62</v>
          </cell>
          <cell r="J134">
            <v>31.34</v>
          </cell>
          <cell r="K134">
            <v>380.88</v>
          </cell>
          <cell r="L134">
            <v>1388.74</v>
          </cell>
          <cell r="M134">
            <v>5.54</v>
          </cell>
          <cell r="N134">
            <v>56.92</v>
          </cell>
          <cell r="P134">
            <v>0.46</v>
          </cell>
          <cell r="U134">
            <v>1451.66</v>
          </cell>
        </row>
        <row r="135">
          <cell r="F135" t="str">
            <v>COMB.MOV</v>
          </cell>
          <cell r="G135">
            <v>-25.83</v>
          </cell>
          <cell r="I135">
            <v>-5.85</v>
          </cell>
          <cell r="J135">
            <v>-9.74</v>
          </cell>
          <cell r="K135">
            <v>-41.42</v>
          </cell>
          <cell r="L135">
            <v>-0.88</v>
          </cell>
          <cell r="U135">
            <v>-0.88</v>
          </cell>
        </row>
        <row r="136">
          <cell r="F136" t="str">
            <v>COMB.STO</v>
          </cell>
          <cell r="G136">
            <v>293.92</v>
          </cell>
          <cell r="I136">
            <v>55.62</v>
          </cell>
          <cell r="J136">
            <v>31.34</v>
          </cell>
          <cell r="K136">
            <v>380.88</v>
          </cell>
          <cell r="M136">
            <v>963.41</v>
          </cell>
          <cell r="P136">
            <v>174.82</v>
          </cell>
          <cell r="Q136">
            <v>55.94</v>
          </cell>
          <cell r="R136">
            <v>59.74</v>
          </cell>
          <cell r="U136">
            <v>1253.9100000000001</v>
          </cell>
        </row>
        <row r="137">
          <cell r="F137" t="str">
            <v>COMB_EB</v>
          </cell>
          <cell r="G137">
            <v>293.92</v>
          </cell>
          <cell r="I137">
            <v>55.62</v>
          </cell>
          <cell r="J137">
            <v>31.34</v>
          </cell>
          <cell r="K137">
            <v>380.88</v>
          </cell>
          <cell r="L137">
            <v>1389.62</v>
          </cell>
          <cell r="N137">
            <v>56.92</v>
          </cell>
          <cell r="U137">
            <v>1446.54</v>
          </cell>
        </row>
        <row r="138">
          <cell r="F138" t="str">
            <v>CONS_MA</v>
          </cell>
          <cell r="G138">
            <v>14.08</v>
          </cell>
          <cell r="H138">
            <v>2.2000000000000002</v>
          </cell>
          <cell r="I138">
            <v>2.17</v>
          </cell>
          <cell r="J138">
            <v>2.2000000000000002</v>
          </cell>
          <cell r="K138">
            <v>20.65</v>
          </cell>
          <cell r="M138">
            <v>0.36</v>
          </cell>
          <cell r="P138">
            <v>4.6100000000000003</v>
          </cell>
          <cell r="U138">
            <v>4.97</v>
          </cell>
        </row>
        <row r="139">
          <cell r="F139" t="str">
            <v>CONS_MA.ESERCIZIO</v>
          </cell>
          <cell r="G139">
            <v>14.08</v>
          </cell>
          <cell r="H139">
            <v>2.09</v>
          </cell>
          <cell r="I139">
            <v>2.17</v>
          </cell>
          <cell r="J139">
            <v>2.2000000000000002</v>
          </cell>
          <cell r="K139">
            <v>20.54</v>
          </cell>
          <cell r="M139">
            <v>0.36</v>
          </cell>
          <cell r="P139">
            <v>4.6100000000000003</v>
          </cell>
          <cell r="U139">
            <v>4.97</v>
          </cell>
        </row>
        <row r="140">
          <cell r="F140" t="str">
            <v>CONS_MA.LIC</v>
          </cell>
          <cell r="H140">
            <v>0.11</v>
          </cell>
          <cell r="K140">
            <v>0.11</v>
          </cell>
          <cell r="M140">
            <v>4.17</v>
          </cell>
          <cell r="N140">
            <v>2.76</v>
          </cell>
          <cell r="O140">
            <v>2.2999999999999998</v>
          </cell>
          <cell r="P140">
            <v>4.72</v>
          </cell>
          <cell r="U140">
            <v>13.95</v>
          </cell>
        </row>
        <row r="141">
          <cell r="F141" t="str">
            <v>CONS_SPE</v>
          </cell>
          <cell r="G141">
            <v>2242</v>
          </cell>
          <cell r="I141">
            <v>2246.21</v>
          </cell>
          <cell r="J141">
            <v>2482.7199999999998</v>
          </cell>
          <cell r="K141">
            <v>6970.93</v>
          </cell>
          <cell r="M141">
            <v>4.17</v>
          </cell>
          <cell r="N141">
            <v>2.76</v>
          </cell>
          <cell r="O141">
            <v>2.2999999999999998</v>
          </cell>
          <cell r="P141">
            <v>4.72</v>
          </cell>
          <cell r="U141">
            <v>13.95</v>
          </cell>
        </row>
        <row r="142">
          <cell r="F142" t="str">
            <v>COST_ES_TOT</v>
          </cell>
          <cell r="G142">
            <v>1274.25</v>
          </cell>
          <cell r="H142">
            <v>54.49</v>
          </cell>
          <cell r="I142">
            <v>224.37</v>
          </cell>
          <cell r="J142">
            <v>80.27</v>
          </cell>
          <cell r="K142">
            <v>1633.38</v>
          </cell>
          <cell r="M142">
            <v>106.08</v>
          </cell>
          <cell r="U142">
            <v>106.08</v>
          </cell>
        </row>
        <row r="143">
          <cell r="F143" t="str">
            <v>COSTESTOT_EB</v>
          </cell>
          <cell r="G143">
            <v>1274.25</v>
          </cell>
          <cell r="H143">
            <v>54.49</v>
          </cell>
          <cell r="I143">
            <v>224.37</v>
          </cell>
          <cell r="J143">
            <v>80.27</v>
          </cell>
          <cell r="K143">
            <v>1633.38</v>
          </cell>
          <cell r="M143">
            <v>106.08</v>
          </cell>
          <cell r="U143">
            <v>106.08</v>
          </cell>
        </row>
        <row r="144">
          <cell r="F144" t="str">
            <v>CPERS_ES</v>
          </cell>
          <cell r="G144">
            <v>119.58</v>
          </cell>
          <cell r="H144">
            <v>23.38</v>
          </cell>
          <cell r="I144">
            <v>22.39</v>
          </cell>
          <cell r="J144">
            <v>11.82</v>
          </cell>
          <cell r="K144">
            <v>177.17</v>
          </cell>
          <cell r="L144">
            <v>212.76</v>
          </cell>
          <cell r="M144">
            <v>-706.42</v>
          </cell>
          <cell r="N144">
            <v>23.42</v>
          </cell>
          <cell r="O144">
            <v>63.24</v>
          </cell>
          <cell r="P144">
            <v>142.37</v>
          </cell>
          <cell r="Q144">
            <v>59.28</v>
          </cell>
          <cell r="R144">
            <v>-97.29</v>
          </cell>
          <cell r="S144">
            <v>-0.16</v>
          </cell>
          <cell r="T144">
            <v>-0.72</v>
          </cell>
          <cell r="U144">
            <v>-277.79000000000002</v>
          </cell>
        </row>
        <row r="145">
          <cell r="F145" t="str">
            <v>CPERS_ESLIC</v>
          </cell>
          <cell r="G145">
            <v>120.63</v>
          </cell>
          <cell r="H145">
            <v>23.57</v>
          </cell>
          <cell r="I145">
            <v>22.57</v>
          </cell>
          <cell r="J145">
            <v>11.91</v>
          </cell>
          <cell r="K145">
            <v>178.68</v>
          </cell>
          <cell r="L145">
            <v>212.76</v>
          </cell>
          <cell r="M145">
            <v>-706.42</v>
          </cell>
          <cell r="N145">
            <v>23.42</v>
          </cell>
          <cell r="O145">
            <v>63.24</v>
          </cell>
          <cell r="P145">
            <v>142.37</v>
          </cell>
          <cell r="Q145">
            <v>59.28</v>
          </cell>
          <cell r="R145">
            <v>-97.29</v>
          </cell>
          <cell r="S145">
            <v>-0.16</v>
          </cell>
          <cell r="T145">
            <v>-0.72</v>
          </cell>
          <cell r="U145">
            <v>-277.79000000000002</v>
          </cell>
        </row>
        <row r="146">
          <cell r="F146" t="str">
            <v>CPERS_TOT</v>
          </cell>
          <cell r="G146">
            <v>120.64</v>
          </cell>
          <cell r="H146">
            <v>27.65</v>
          </cell>
          <cell r="I146">
            <v>22.65</v>
          </cell>
          <cell r="J146">
            <v>11.89</v>
          </cell>
          <cell r="K146">
            <v>182.83</v>
          </cell>
          <cell r="L146">
            <v>212.76</v>
          </cell>
          <cell r="M146">
            <v>-606.84</v>
          </cell>
          <cell r="N146">
            <v>23.57</v>
          </cell>
          <cell r="O146">
            <v>93.03</v>
          </cell>
          <cell r="P146">
            <v>235.65</v>
          </cell>
          <cell r="Q146">
            <v>60.38</v>
          </cell>
          <cell r="R146">
            <v>-90.45</v>
          </cell>
          <cell r="S146">
            <v>-0.16</v>
          </cell>
          <cell r="T146">
            <v>-0.72</v>
          </cell>
          <cell r="U146">
            <v>-34.630000000000059</v>
          </cell>
        </row>
        <row r="147">
          <cell r="F147" t="str">
            <v>CPERSESLIC_EB</v>
          </cell>
          <cell r="G147">
            <v>120.63</v>
          </cell>
          <cell r="H147">
            <v>23.57</v>
          </cell>
          <cell r="I147">
            <v>22.57</v>
          </cell>
          <cell r="J147">
            <v>11.91</v>
          </cell>
          <cell r="K147">
            <v>178.68</v>
          </cell>
          <cell r="L147">
            <v>212.76</v>
          </cell>
          <cell r="M147">
            <v>-606.84</v>
          </cell>
          <cell r="N147">
            <v>23.57</v>
          </cell>
          <cell r="O147">
            <v>93.03</v>
          </cell>
          <cell r="P147">
            <v>235.65</v>
          </cell>
          <cell r="Q147">
            <v>60.38</v>
          </cell>
          <cell r="R147">
            <v>-90.45</v>
          </cell>
          <cell r="S147">
            <v>-0.16</v>
          </cell>
          <cell r="T147">
            <v>-0.72</v>
          </cell>
          <cell r="U147">
            <v>-34.630000000000059</v>
          </cell>
        </row>
        <row r="148">
          <cell r="F148" t="str">
            <v>CPERSON_TOT</v>
          </cell>
          <cell r="G148">
            <v>120.63</v>
          </cell>
          <cell r="H148">
            <v>27.64</v>
          </cell>
          <cell r="I148">
            <v>22.83</v>
          </cell>
          <cell r="J148">
            <v>11.98</v>
          </cell>
          <cell r="K148">
            <v>183.08</v>
          </cell>
          <cell r="L148">
            <v>173.7</v>
          </cell>
          <cell r="M148">
            <v>1204.1300000000001</v>
          </cell>
          <cell r="N148">
            <v>-60.73</v>
          </cell>
          <cell r="O148">
            <v>206.81</v>
          </cell>
          <cell r="P148">
            <v>566.95000000000005</v>
          </cell>
          <cell r="Q148">
            <v>83</v>
          </cell>
          <cell r="R148">
            <v>99.23</v>
          </cell>
          <cell r="S148">
            <v>0.02</v>
          </cell>
          <cell r="T148">
            <v>0.71</v>
          </cell>
          <cell r="U148">
            <v>2830.29</v>
          </cell>
        </row>
        <row r="149">
          <cell r="F149" t="str">
            <v>CPERSON_TOT_EB</v>
          </cell>
          <cell r="G149">
            <v>120.64</v>
          </cell>
          <cell r="H149">
            <v>27.65</v>
          </cell>
          <cell r="I149">
            <v>22.65</v>
          </cell>
          <cell r="J149">
            <v>11.89</v>
          </cell>
          <cell r="K149">
            <v>182.83</v>
          </cell>
          <cell r="L149">
            <v>173.7</v>
          </cell>
          <cell r="M149">
            <v>1204.1300000000001</v>
          </cell>
          <cell r="N149">
            <v>-60.73</v>
          </cell>
          <cell r="O149">
            <v>206.81</v>
          </cell>
          <cell r="P149">
            <v>566.95000000000005</v>
          </cell>
          <cell r="Q149">
            <v>83</v>
          </cell>
          <cell r="R149">
            <v>99.23</v>
          </cell>
          <cell r="S149">
            <v>0.02</v>
          </cell>
          <cell r="T149">
            <v>0.71</v>
          </cell>
          <cell r="U149">
            <v>2830.29</v>
          </cell>
        </row>
        <row r="150">
          <cell r="F150" t="str">
            <v>CPID</v>
          </cell>
          <cell r="G150">
            <v>40.06</v>
          </cell>
          <cell r="H150">
            <v>10.02</v>
          </cell>
          <cell r="I150">
            <v>4.88</v>
          </cell>
          <cell r="J150">
            <v>0.56999999999999995</v>
          </cell>
          <cell r="K150">
            <v>55.53</v>
          </cell>
          <cell r="L150">
            <v>381.95</v>
          </cell>
          <cell r="M150">
            <v>366.36</v>
          </cell>
          <cell r="N150">
            <v>-36.479999999999997</v>
          </cell>
          <cell r="O150">
            <v>265.7</v>
          </cell>
          <cell r="P150">
            <v>700.22</v>
          </cell>
          <cell r="Q150">
            <v>141.08000000000001</v>
          </cell>
          <cell r="S150">
            <v>-0.14000000000000001</v>
          </cell>
          <cell r="U150">
            <v>2392.7199999999998</v>
          </cell>
        </row>
        <row r="151">
          <cell r="F151" t="str">
            <v>CPID_EB</v>
          </cell>
          <cell r="G151">
            <v>40.06</v>
          </cell>
          <cell r="H151">
            <v>10.02</v>
          </cell>
          <cell r="I151">
            <v>4.88</v>
          </cell>
          <cell r="J151">
            <v>0.56999999999999995</v>
          </cell>
          <cell r="K151">
            <v>55.53</v>
          </cell>
          <cell r="L151">
            <v>381.95</v>
          </cell>
          <cell r="M151">
            <v>366.36</v>
          </cell>
          <cell r="N151">
            <v>-36.479999999999997</v>
          </cell>
          <cell r="O151">
            <v>265.7</v>
          </cell>
          <cell r="P151">
            <v>700.22</v>
          </cell>
          <cell r="Q151">
            <v>141.08000000000001</v>
          </cell>
          <cell r="S151">
            <v>-0.14000000000000001</v>
          </cell>
          <cell r="U151">
            <v>2392.7199999999998</v>
          </cell>
        </row>
        <row r="152">
          <cell r="F152" t="str">
            <v>CPRDIV_ESE_GR</v>
          </cell>
          <cell r="G152">
            <v>37</v>
          </cell>
          <cell r="H152">
            <v>3.9</v>
          </cell>
          <cell r="I152">
            <v>4.6900000000000004</v>
          </cell>
          <cell r="J152">
            <v>2.37</v>
          </cell>
          <cell r="K152">
            <v>47.96</v>
          </cell>
          <cell r="M152">
            <v>99.58</v>
          </cell>
          <cell r="N152">
            <v>0.15</v>
          </cell>
          <cell r="O152">
            <v>29.79</v>
          </cell>
          <cell r="P152">
            <v>93.28</v>
          </cell>
          <cell r="Q152">
            <v>1.1000000000000001</v>
          </cell>
          <cell r="R152">
            <v>6.84</v>
          </cell>
          <cell r="U152">
            <v>243.16</v>
          </cell>
        </row>
        <row r="153">
          <cell r="F153" t="str">
            <v>CPRDIV_ESE_GR.CESAP</v>
          </cell>
          <cell r="G153">
            <v>2.4500000000000002</v>
          </cell>
          <cell r="H153">
            <v>0.59</v>
          </cell>
          <cell r="I153">
            <v>0.48</v>
          </cell>
          <cell r="J153">
            <v>0.25</v>
          </cell>
          <cell r="K153">
            <v>3.77</v>
          </cell>
          <cell r="M153">
            <v>99.58</v>
          </cell>
          <cell r="N153">
            <v>0.15</v>
          </cell>
          <cell r="O153">
            <v>29.79</v>
          </cell>
          <cell r="P153">
            <v>93.28</v>
          </cell>
          <cell r="Q153">
            <v>1.1000000000000001</v>
          </cell>
          <cell r="R153">
            <v>6.84</v>
          </cell>
          <cell r="U153">
            <v>243.16</v>
          </cell>
        </row>
        <row r="154">
          <cell r="F154" t="str">
            <v>CPRDIV_ESE_GR.CESI</v>
          </cell>
          <cell r="G154">
            <v>0.03</v>
          </cell>
          <cell r="H154">
            <v>0.36</v>
          </cell>
          <cell r="I154">
            <v>0.04</v>
          </cell>
          <cell r="J154">
            <v>0.06</v>
          </cell>
          <cell r="K154">
            <v>0.14000000000000001</v>
          </cell>
          <cell r="L154">
            <v>0.02</v>
          </cell>
          <cell r="M154">
            <v>13.58</v>
          </cell>
          <cell r="N154">
            <v>0.09</v>
          </cell>
          <cell r="O154">
            <v>2.2000000000000002</v>
          </cell>
          <cell r="P154">
            <v>2.17</v>
          </cell>
          <cell r="Q154">
            <v>2.2000000000000002</v>
          </cell>
          <cell r="R154">
            <v>0.5</v>
          </cell>
          <cell r="U154">
            <v>21.12</v>
          </cell>
        </row>
        <row r="155">
          <cell r="F155" t="str">
            <v>CPRDIV_ESE_GR.CHI_ENERGY</v>
          </cell>
          <cell r="H155">
            <v>0.08</v>
          </cell>
          <cell r="K155">
            <v>0.08</v>
          </cell>
          <cell r="L155">
            <v>0.02</v>
          </cell>
          <cell r="M155">
            <v>13.58</v>
          </cell>
          <cell r="N155">
            <v>0.09</v>
          </cell>
          <cell r="O155">
            <v>2.09</v>
          </cell>
          <cell r="P155">
            <v>2.17</v>
          </cell>
          <cell r="Q155">
            <v>2.2000000000000002</v>
          </cell>
          <cell r="R155">
            <v>0.5</v>
          </cell>
          <cell r="U155">
            <v>21.01</v>
          </cell>
        </row>
        <row r="156">
          <cell r="F156" t="str">
            <v>CPRDIV_ESE_GR.CONPH</v>
          </cell>
          <cell r="H156">
            <v>0.01</v>
          </cell>
          <cell r="K156">
            <v>0.01</v>
          </cell>
          <cell r="O156">
            <v>0.11</v>
          </cell>
          <cell r="U156">
            <v>0.11</v>
          </cell>
        </row>
        <row r="157">
          <cell r="F157" t="str">
            <v>CPRDIV_ESE_GR.CORPORATE</v>
          </cell>
          <cell r="G157">
            <v>11.57</v>
          </cell>
          <cell r="H157">
            <v>1.28</v>
          </cell>
          <cell r="I157">
            <v>-2.06</v>
          </cell>
          <cell r="J157">
            <v>0.53</v>
          </cell>
          <cell r="K157">
            <v>15.1</v>
          </cell>
          <cell r="U157">
            <v>-0.65</v>
          </cell>
        </row>
        <row r="158">
          <cell r="F158" t="str">
            <v>CPRDIV_ESE_GR.EN_DISTR</v>
          </cell>
          <cell r="G158">
            <v>0.3</v>
          </cell>
          <cell r="H158">
            <v>0.02</v>
          </cell>
          <cell r="I158">
            <v>0.16</v>
          </cell>
          <cell r="K158">
            <v>0.48</v>
          </cell>
          <cell r="N158">
            <v>2.76</v>
          </cell>
          <cell r="U158">
            <v>2.76</v>
          </cell>
        </row>
        <row r="159">
          <cell r="F159" t="str">
            <v>CPRDIV_ESE_GR.EN_FTL</v>
          </cell>
          <cell r="G159">
            <v>0.16</v>
          </cell>
          <cell r="H159">
            <v>-0.95</v>
          </cell>
          <cell r="I159">
            <v>-1.69</v>
          </cell>
          <cell r="J159">
            <v>3.04</v>
          </cell>
          <cell r="K159">
            <v>0.16</v>
          </cell>
          <cell r="L159">
            <v>208.25</v>
          </cell>
          <cell r="M159">
            <v>-837.77</v>
          </cell>
          <cell r="N159">
            <v>24.25</v>
          </cell>
          <cell r="O159">
            <v>58.89</v>
          </cell>
          <cell r="P159">
            <v>133.27000000000001</v>
          </cell>
          <cell r="Q159">
            <v>58.08</v>
          </cell>
          <cell r="R159">
            <v>-99.23</v>
          </cell>
          <cell r="S159">
            <v>-0.16</v>
          </cell>
          <cell r="T159">
            <v>-0.71</v>
          </cell>
          <cell r="U159">
            <v>-438.22</v>
          </cell>
        </row>
        <row r="160">
          <cell r="F160" t="str">
            <v>CPRDIV_ESE_GR.EN_HYDRO</v>
          </cell>
          <cell r="G160">
            <v>0.05</v>
          </cell>
          <cell r="H160">
            <v>0.01</v>
          </cell>
          <cell r="I160">
            <v>-1.69</v>
          </cell>
          <cell r="J160">
            <v>3.04</v>
          </cell>
          <cell r="K160">
            <v>0.06</v>
          </cell>
          <cell r="L160">
            <v>208.25</v>
          </cell>
          <cell r="M160">
            <v>-837.77</v>
          </cell>
          <cell r="N160">
            <v>24.25</v>
          </cell>
          <cell r="O160">
            <v>58.89</v>
          </cell>
          <cell r="P160">
            <v>133.27000000000001</v>
          </cell>
          <cell r="Q160">
            <v>58.08</v>
          </cell>
          <cell r="R160">
            <v>-99.23</v>
          </cell>
          <cell r="S160">
            <v>-0.16</v>
          </cell>
          <cell r="T160">
            <v>-0.71</v>
          </cell>
          <cell r="U160">
            <v>-438.22</v>
          </cell>
        </row>
        <row r="161">
          <cell r="F161" t="str">
            <v>CPRDIV_ESE_GR.EN_POWER</v>
          </cell>
          <cell r="G161">
            <v>7.0000000000000007E-2</v>
          </cell>
          <cell r="H161">
            <v>1.19</v>
          </cell>
          <cell r="I161">
            <v>3.16</v>
          </cell>
          <cell r="J161">
            <v>0.08</v>
          </cell>
          <cell r="K161">
            <v>7.0000000000000007E-2</v>
          </cell>
          <cell r="L161">
            <v>11.55</v>
          </cell>
          <cell r="M161">
            <v>214.56</v>
          </cell>
          <cell r="N161">
            <v>6.26</v>
          </cell>
          <cell r="O161">
            <v>37.58</v>
          </cell>
          <cell r="P161">
            <v>35.270000000000003</v>
          </cell>
          <cell r="Q161">
            <v>21.12</v>
          </cell>
          <cell r="R161">
            <v>20.84</v>
          </cell>
          <cell r="S161">
            <v>0.15</v>
          </cell>
          <cell r="T161">
            <v>6.3</v>
          </cell>
          <cell r="U161">
            <v>364.89</v>
          </cell>
        </row>
        <row r="162">
          <cell r="F162" t="str">
            <v>CPRDIV_ESE_GR.EN_PROD</v>
          </cell>
          <cell r="G162">
            <v>317.45999999999998</v>
          </cell>
          <cell r="H162">
            <v>0.32</v>
          </cell>
          <cell r="I162">
            <v>0.11</v>
          </cell>
          <cell r="J162">
            <v>0.3</v>
          </cell>
          <cell r="K162">
            <v>0.73</v>
          </cell>
          <cell r="L162">
            <v>309.64</v>
          </cell>
          <cell r="M162">
            <v>12429.55</v>
          </cell>
          <cell r="N162">
            <v>-35.840000000000003</v>
          </cell>
          <cell r="O162">
            <v>1742.36</v>
          </cell>
          <cell r="P162">
            <v>1378.22</v>
          </cell>
          <cell r="Q162">
            <v>460.64</v>
          </cell>
          <cell r="R162">
            <v>1440.42</v>
          </cell>
          <cell r="S162">
            <v>0.23</v>
          </cell>
          <cell r="T162">
            <v>26.86</v>
          </cell>
          <cell r="U162">
            <v>18631.53</v>
          </cell>
        </row>
        <row r="163">
          <cell r="F163" t="str">
            <v>CPRDIV_ESE_GR.ENEL_IT</v>
          </cell>
          <cell r="G163">
            <v>5.6</v>
          </cell>
          <cell r="H163">
            <v>1.21</v>
          </cell>
          <cell r="I163">
            <v>1.0900000000000001</v>
          </cell>
          <cell r="J163">
            <v>0.56999999999999995</v>
          </cell>
          <cell r="K163">
            <v>8.4700000000000006</v>
          </cell>
          <cell r="L163">
            <v>309.64</v>
          </cell>
          <cell r="M163">
            <v>12429.55</v>
          </cell>
          <cell r="N163">
            <v>-35.840000000000003</v>
          </cell>
          <cell r="O163">
            <v>1742.36</v>
          </cell>
          <cell r="P163">
            <v>1378.22</v>
          </cell>
          <cell r="Q163">
            <v>460.64</v>
          </cell>
          <cell r="R163">
            <v>1440.42</v>
          </cell>
          <cell r="S163">
            <v>0.23</v>
          </cell>
          <cell r="T163">
            <v>26.86</v>
          </cell>
          <cell r="U163">
            <v>18631.53</v>
          </cell>
        </row>
        <row r="164">
          <cell r="F164" t="str">
            <v>CPRDIV_ESE_GR.ERGA</v>
          </cell>
          <cell r="G164">
            <v>0.11</v>
          </cell>
          <cell r="H164">
            <v>-0.62</v>
          </cell>
          <cell r="I164">
            <v>262.33</v>
          </cell>
          <cell r="J164">
            <v>263.93</v>
          </cell>
          <cell r="K164">
            <v>0.11</v>
          </cell>
          <cell r="L164">
            <v>306.5</v>
          </cell>
          <cell r="M164">
            <v>10932.82</v>
          </cell>
          <cell r="N164">
            <v>-38.380000000000003</v>
          </cell>
          <cell r="O164">
            <v>1498.84</v>
          </cell>
          <cell r="P164">
            <v>1125.24</v>
          </cell>
          <cell r="Q164">
            <v>377.97</v>
          </cell>
          <cell r="R164">
            <v>1308.1099999999999</v>
          </cell>
          <cell r="S164">
            <v>0.22</v>
          </cell>
          <cell r="T164">
            <v>16.64</v>
          </cell>
          <cell r="U164">
            <v>16370.82</v>
          </cell>
        </row>
        <row r="165">
          <cell r="F165" t="str">
            <v>CPRDIV_ESE_GR.EUROGEN</v>
          </cell>
          <cell r="G165">
            <v>0.75</v>
          </cell>
          <cell r="H165">
            <v>-0.62</v>
          </cell>
          <cell r="I165">
            <v>262.33</v>
          </cell>
          <cell r="J165">
            <v>0.04</v>
          </cell>
          <cell r="K165">
            <v>0.79</v>
          </cell>
          <cell r="L165">
            <v>306.5</v>
          </cell>
          <cell r="M165">
            <v>10932.82</v>
          </cell>
          <cell r="N165">
            <v>-38.380000000000003</v>
          </cell>
          <cell r="O165">
            <v>1498.84</v>
          </cell>
          <cell r="P165">
            <v>1125.24</v>
          </cell>
          <cell r="Q165">
            <v>377.97</v>
          </cell>
          <cell r="R165">
            <v>1308.1099999999999</v>
          </cell>
          <cell r="S165">
            <v>0.22</v>
          </cell>
          <cell r="T165">
            <v>16.64</v>
          </cell>
          <cell r="U165">
            <v>16370.82</v>
          </cell>
        </row>
        <row r="166">
          <cell r="F166" t="str">
            <v>CPRDIV_ESE_GR.SEI</v>
          </cell>
          <cell r="G166">
            <v>3.29</v>
          </cell>
          <cell r="H166">
            <v>0.01</v>
          </cell>
          <cell r="I166">
            <v>0.21</v>
          </cell>
          <cell r="J166">
            <v>0.11</v>
          </cell>
          <cell r="K166">
            <v>3.98</v>
          </cell>
          <cell r="L166">
            <v>-0.72</v>
          </cell>
          <cell r="M166">
            <v>18.8</v>
          </cell>
          <cell r="N166">
            <v>0.01</v>
          </cell>
          <cell r="O166">
            <v>0.3</v>
          </cell>
          <cell r="P166">
            <v>2.02</v>
          </cell>
          <cell r="Q166">
            <v>1.74</v>
          </cell>
          <cell r="R166">
            <v>2.0499999999999998</v>
          </cell>
          <cell r="S166">
            <v>0</v>
          </cell>
          <cell r="U166">
            <v>24.21</v>
          </cell>
        </row>
        <row r="167">
          <cell r="F167" t="str">
            <v>CPRDIV_ESE_GR.SFERA</v>
          </cell>
          <cell r="G167">
            <v>0.43</v>
          </cell>
          <cell r="H167">
            <v>0.01</v>
          </cell>
          <cell r="I167">
            <v>0.05</v>
          </cell>
          <cell r="J167">
            <v>0.03</v>
          </cell>
          <cell r="K167">
            <v>0.51</v>
          </cell>
          <cell r="L167">
            <v>-0.72</v>
          </cell>
          <cell r="M167">
            <v>18.8</v>
          </cell>
          <cell r="N167">
            <v>0.01</v>
          </cell>
          <cell r="O167">
            <v>0.3</v>
          </cell>
          <cell r="P167">
            <v>2.02</v>
          </cell>
          <cell r="Q167">
            <v>1.74</v>
          </cell>
          <cell r="R167">
            <v>2.0499999999999998</v>
          </cell>
          <cell r="S167">
            <v>0</v>
          </cell>
          <cell r="U167">
            <v>24.21</v>
          </cell>
        </row>
        <row r="168">
          <cell r="F168" t="str">
            <v>CPRDIV_ESE_GR.TERNA</v>
          </cell>
          <cell r="G168">
            <v>0.03</v>
          </cell>
          <cell r="H168">
            <v>0.64</v>
          </cell>
          <cell r="I168">
            <v>0.04</v>
          </cell>
          <cell r="J168">
            <v>0.02</v>
          </cell>
          <cell r="K168">
            <v>0.09</v>
          </cell>
          <cell r="L168">
            <v>7.86</v>
          </cell>
          <cell r="M168">
            <v>83.52</v>
          </cell>
          <cell r="N168">
            <v>2.33</v>
          </cell>
          <cell r="O168">
            <v>10.56</v>
          </cell>
          <cell r="P168">
            <v>11.08</v>
          </cell>
          <cell r="Q168">
            <v>8.3800000000000008</v>
          </cell>
          <cell r="R168">
            <v>5.6</v>
          </cell>
          <cell r="S168">
            <v>0</v>
          </cell>
          <cell r="T168">
            <v>1.46</v>
          </cell>
          <cell r="U168">
            <v>134.65</v>
          </cell>
        </row>
        <row r="169">
          <cell r="F169" t="str">
            <v>CPRDIV_ESE_GR.WIND</v>
          </cell>
          <cell r="G169">
            <v>6.58</v>
          </cell>
          <cell r="H169">
            <v>0.64</v>
          </cell>
          <cell r="I169">
            <v>0.79</v>
          </cell>
          <cell r="J169">
            <v>0.46</v>
          </cell>
          <cell r="K169">
            <v>7.83</v>
          </cell>
          <cell r="L169">
            <v>7.86</v>
          </cell>
          <cell r="M169">
            <v>83.52</v>
          </cell>
          <cell r="N169">
            <v>2.33</v>
          </cell>
          <cell r="O169">
            <v>10.32</v>
          </cell>
          <cell r="P169">
            <v>11.08</v>
          </cell>
          <cell r="Q169">
            <v>8.3800000000000008</v>
          </cell>
          <cell r="R169">
            <v>5.6</v>
          </cell>
          <cell r="S169">
            <v>0</v>
          </cell>
          <cell r="T169">
            <v>1.46</v>
          </cell>
          <cell r="U169">
            <v>134.41</v>
          </cell>
        </row>
        <row r="170">
          <cell r="F170" t="str">
            <v>CPRDIV_GR_TOT</v>
          </cell>
          <cell r="G170">
            <v>37</v>
          </cell>
          <cell r="H170">
            <v>3.9</v>
          </cell>
          <cell r="I170">
            <v>4.6900000000000004</v>
          </cell>
          <cell r="J170">
            <v>2.37</v>
          </cell>
          <cell r="K170">
            <v>47.96</v>
          </cell>
          <cell r="O170">
            <v>0.24</v>
          </cell>
          <cell r="U170">
            <v>0.24</v>
          </cell>
        </row>
        <row r="171">
          <cell r="F171" t="str">
            <v>CPRDIV_GR_TOT.CESAP</v>
          </cell>
          <cell r="G171">
            <v>2.4500000000000002</v>
          </cell>
          <cell r="H171">
            <v>0.36</v>
          </cell>
          <cell r="I171">
            <v>0.48</v>
          </cell>
          <cell r="J171">
            <v>0.25</v>
          </cell>
          <cell r="K171">
            <v>3.77</v>
          </cell>
          <cell r="L171">
            <v>0.02</v>
          </cell>
          <cell r="M171">
            <v>13.58</v>
          </cell>
          <cell r="N171">
            <v>0.09</v>
          </cell>
          <cell r="O171">
            <v>2.2000000000000002</v>
          </cell>
          <cell r="P171">
            <v>2.17</v>
          </cell>
          <cell r="Q171">
            <v>2.2000000000000002</v>
          </cell>
          <cell r="R171">
            <v>0.5</v>
          </cell>
          <cell r="U171">
            <v>21.12</v>
          </cell>
        </row>
        <row r="172">
          <cell r="F172" t="str">
            <v>CPRDIV_GR_TOT.CESI</v>
          </cell>
          <cell r="G172">
            <v>0.03</v>
          </cell>
          <cell r="H172">
            <v>0.01</v>
          </cell>
          <cell r="I172">
            <v>0.04</v>
          </cell>
          <cell r="J172">
            <v>0.06</v>
          </cell>
          <cell r="K172">
            <v>0.14000000000000001</v>
          </cell>
          <cell r="L172">
            <v>97.76</v>
          </cell>
          <cell r="M172">
            <v>293.92</v>
          </cell>
          <cell r="P172">
            <v>55.62</v>
          </cell>
          <cell r="Q172">
            <v>31.34</v>
          </cell>
          <cell r="R172">
            <v>13.3</v>
          </cell>
          <cell r="U172">
            <v>491.94</v>
          </cell>
        </row>
        <row r="173">
          <cell r="F173" t="str">
            <v>CPRDIV_GR_TOT.CHI_ENERGY</v>
          </cell>
          <cell r="H173">
            <v>0.08</v>
          </cell>
          <cell r="K173">
            <v>0.08</v>
          </cell>
          <cell r="L173">
            <v>115.13</v>
          </cell>
          <cell r="M173">
            <v>319.75</v>
          </cell>
          <cell r="P173">
            <v>61.47</v>
          </cell>
          <cell r="Q173">
            <v>41.08</v>
          </cell>
          <cell r="U173">
            <v>537.42999999999995</v>
          </cell>
        </row>
        <row r="174">
          <cell r="F174" t="str">
            <v>CPRDIV_GR_TOT.CONPH</v>
          </cell>
          <cell r="H174">
            <v>0.01</v>
          </cell>
          <cell r="K174">
            <v>0.01</v>
          </cell>
          <cell r="L174">
            <v>97.76</v>
          </cell>
          <cell r="M174">
            <v>293.92</v>
          </cell>
          <cell r="P174">
            <v>55.62</v>
          </cell>
          <cell r="Q174">
            <v>31.34</v>
          </cell>
          <cell r="R174">
            <v>13.3</v>
          </cell>
          <cell r="U174">
            <v>491.94</v>
          </cell>
        </row>
        <row r="175">
          <cell r="F175" t="str">
            <v>CPRDIV_GR_TOT.CORPORATE</v>
          </cell>
          <cell r="G175">
            <v>11.57</v>
          </cell>
          <cell r="H175">
            <v>1.28</v>
          </cell>
          <cell r="I175">
            <v>1.72</v>
          </cell>
          <cell r="J175">
            <v>0.53</v>
          </cell>
          <cell r="K175">
            <v>15.1</v>
          </cell>
          <cell r="L175">
            <v>-17.37</v>
          </cell>
          <cell r="M175">
            <v>-25.83</v>
          </cell>
          <cell r="P175">
            <v>-5.85</v>
          </cell>
          <cell r="Q175">
            <v>-9.74</v>
          </cell>
          <cell r="R175">
            <v>13.3</v>
          </cell>
          <cell r="U175">
            <v>-45.49</v>
          </cell>
        </row>
        <row r="176">
          <cell r="F176" t="str">
            <v>CPRDIV_GR_TOT.EN_DISTR</v>
          </cell>
          <cell r="G176">
            <v>0.3</v>
          </cell>
          <cell r="H176">
            <v>0.02</v>
          </cell>
          <cell r="I176">
            <v>0.16</v>
          </cell>
          <cell r="K176">
            <v>0.48</v>
          </cell>
          <cell r="L176">
            <v>97.76</v>
          </cell>
          <cell r="M176">
            <v>293.92</v>
          </cell>
          <cell r="P176">
            <v>55.62</v>
          </cell>
          <cell r="Q176">
            <v>31.34</v>
          </cell>
          <cell r="R176">
            <v>13.3</v>
          </cell>
          <cell r="U176">
            <v>491.94</v>
          </cell>
        </row>
        <row r="177">
          <cell r="F177" t="str">
            <v>CPRDIV_GR_TOT.EN_FTL</v>
          </cell>
          <cell r="G177">
            <v>0.16</v>
          </cell>
          <cell r="K177">
            <v>0.16</v>
          </cell>
          <cell r="L177">
            <v>97.76</v>
          </cell>
          <cell r="M177">
            <v>293.92</v>
          </cell>
          <cell r="P177">
            <v>55.62</v>
          </cell>
          <cell r="Q177">
            <v>31.34</v>
          </cell>
          <cell r="R177">
            <v>13.3</v>
          </cell>
          <cell r="U177">
            <v>491.94</v>
          </cell>
        </row>
        <row r="178">
          <cell r="F178" t="str">
            <v>CPRDIV_GR_TOT.EN_HYDRO</v>
          </cell>
          <cell r="G178">
            <v>0.05</v>
          </cell>
          <cell r="H178">
            <v>0.36</v>
          </cell>
          <cell r="K178">
            <v>0.06</v>
          </cell>
          <cell r="L178">
            <v>0.02</v>
          </cell>
          <cell r="M178">
            <v>14.08</v>
          </cell>
          <cell r="O178">
            <v>2.2000000000000002</v>
          </cell>
          <cell r="P178">
            <v>2.17</v>
          </cell>
          <cell r="Q178">
            <v>2.2000000000000002</v>
          </cell>
          <cell r="R178">
            <v>0.5</v>
          </cell>
          <cell r="U178">
            <v>21.53</v>
          </cell>
        </row>
        <row r="179">
          <cell r="F179" t="str">
            <v>CPRDIV_GR_TOT.EN_POWER</v>
          </cell>
          <cell r="G179">
            <v>7.0000000000000007E-2</v>
          </cell>
          <cell r="H179">
            <v>0.36</v>
          </cell>
          <cell r="K179">
            <v>7.0000000000000007E-2</v>
          </cell>
          <cell r="L179">
            <v>0.02</v>
          </cell>
          <cell r="M179">
            <v>14.08</v>
          </cell>
          <cell r="O179">
            <v>2.09</v>
          </cell>
          <cell r="P179">
            <v>2.17</v>
          </cell>
          <cell r="Q179">
            <v>2.2000000000000002</v>
          </cell>
          <cell r="R179">
            <v>0.5</v>
          </cell>
          <cell r="U179">
            <v>21.42</v>
          </cell>
        </row>
        <row r="180">
          <cell r="F180" t="str">
            <v>CPRDIV_GR_TOT.EN_PROD</v>
          </cell>
          <cell r="H180">
            <v>0.32</v>
          </cell>
          <cell r="I180">
            <v>0.11</v>
          </cell>
          <cell r="J180">
            <v>0.3</v>
          </cell>
          <cell r="K180">
            <v>0.73</v>
          </cell>
          <cell r="O180">
            <v>0.11</v>
          </cell>
          <cell r="U180">
            <v>0.11</v>
          </cell>
        </row>
        <row r="181">
          <cell r="F181" t="str">
            <v>CPRDIV_GR_TOT.ENEL_IT</v>
          </cell>
          <cell r="G181">
            <v>5.6</v>
          </cell>
          <cell r="H181">
            <v>1.21</v>
          </cell>
          <cell r="I181">
            <v>1.0900000000000001</v>
          </cell>
          <cell r="J181">
            <v>0.56999999999999995</v>
          </cell>
          <cell r="K181">
            <v>8.4700000000000006</v>
          </cell>
          <cell r="M181">
            <v>2242</v>
          </cell>
          <cell r="P181">
            <v>2246.21</v>
          </cell>
          <cell r="Q181">
            <v>2482.7199999999998</v>
          </cell>
          <cell r="R181">
            <v>2512.25</v>
          </cell>
          <cell r="U181">
            <v>9483.18</v>
          </cell>
        </row>
        <row r="182">
          <cell r="F182" t="str">
            <v>CPRDIV_GR_TOT.ERGA</v>
          </cell>
          <cell r="G182">
            <v>0.11</v>
          </cell>
          <cell r="H182">
            <v>1.2</v>
          </cell>
          <cell r="I182">
            <v>3.22</v>
          </cell>
          <cell r="J182">
            <v>0.08</v>
          </cell>
          <cell r="K182">
            <v>0.11</v>
          </cell>
          <cell r="L182">
            <v>1399.87</v>
          </cell>
          <cell r="M182">
            <v>1274.25</v>
          </cell>
          <cell r="N182">
            <v>500.41</v>
          </cell>
          <cell r="O182">
            <v>54.49</v>
          </cell>
          <cell r="P182">
            <v>224.37</v>
          </cell>
          <cell r="Q182">
            <v>80.27</v>
          </cell>
          <cell r="R182">
            <v>175.66</v>
          </cell>
          <cell r="S182">
            <v>0.15</v>
          </cell>
          <cell r="T182">
            <v>6.3</v>
          </cell>
          <cell r="U182">
            <v>3728.41</v>
          </cell>
        </row>
        <row r="183">
          <cell r="F183" t="str">
            <v>CPRDIV_GR_TOT.EUROGEN</v>
          </cell>
          <cell r="G183">
            <v>0.75</v>
          </cell>
          <cell r="H183">
            <v>1.2</v>
          </cell>
          <cell r="I183">
            <v>3.22</v>
          </cell>
          <cell r="J183">
            <v>0.04</v>
          </cell>
          <cell r="K183">
            <v>0.79</v>
          </cell>
          <cell r="L183">
            <v>1399.87</v>
          </cell>
          <cell r="M183">
            <v>1274.25</v>
          </cell>
          <cell r="N183">
            <v>500.41</v>
          </cell>
          <cell r="O183">
            <v>54.49</v>
          </cell>
          <cell r="P183">
            <v>224.37</v>
          </cell>
          <cell r="Q183">
            <v>80.27</v>
          </cell>
          <cell r="R183">
            <v>175.66</v>
          </cell>
          <cell r="S183">
            <v>0.15</v>
          </cell>
          <cell r="T183">
            <v>6.3</v>
          </cell>
          <cell r="U183">
            <v>3728.41</v>
          </cell>
        </row>
        <row r="184">
          <cell r="F184" t="str">
            <v>CPRDIV_GR_TOT.SEI</v>
          </cell>
          <cell r="G184">
            <v>3.29</v>
          </cell>
          <cell r="H184">
            <v>0.37</v>
          </cell>
          <cell r="I184">
            <v>0.21</v>
          </cell>
          <cell r="J184">
            <v>0.11</v>
          </cell>
          <cell r="K184">
            <v>3.98</v>
          </cell>
          <cell r="L184">
            <v>2.9</v>
          </cell>
          <cell r="M184">
            <v>119.58</v>
          </cell>
          <cell r="N184">
            <v>3.06</v>
          </cell>
          <cell r="O184">
            <v>23.38</v>
          </cell>
          <cell r="P184">
            <v>22.39</v>
          </cell>
          <cell r="Q184">
            <v>11.82</v>
          </cell>
          <cell r="R184">
            <v>12.8</v>
          </cell>
          <cell r="T184">
            <v>4.83</v>
          </cell>
          <cell r="U184">
            <v>205.15</v>
          </cell>
        </row>
        <row r="185">
          <cell r="F185" t="str">
            <v>CPRDIV_GR_TOT.SFERA</v>
          </cell>
          <cell r="G185">
            <v>0.43</v>
          </cell>
          <cell r="H185">
            <v>0.43</v>
          </cell>
          <cell r="I185">
            <v>0.05</v>
          </cell>
          <cell r="J185">
            <v>0.03</v>
          </cell>
          <cell r="K185">
            <v>0.51</v>
          </cell>
          <cell r="L185">
            <v>2.9</v>
          </cell>
          <cell r="M185">
            <v>120.63</v>
          </cell>
          <cell r="N185">
            <v>3.06</v>
          </cell>
          <cell r="O185">
            <v>23.57</v>
          </cell>
          <cell r="P185">
            <v>22.57</v>
          </cell>
          <cell r="Q185">
            <v>11.91</v>
          </cell>
          <cell r="R185">
            <v>12.8</v>
          </cell>
          <cell r="T185">
            <v>4.83</v>
          </cell>
          <cell r="U185">
            <v>206.66</v>
          </cell>
        </row>
        <row r="186">
          <cell r="F186" t="str">
            <v>CPRDIV_GR_TOT.TERNA</v>
          </cell>
          <cell r="G186">
            <v>0.03</v>
          </cell>
          <cell r="H186">
            <v>0.43</v>
          </cell>
          <cell r="I186">
            <v>0.04</v>
          </cell>
          <cell r="J186">
            <v>0.02</v>
          </cell>
          <cell r="K186">
            <v>0.09</v>
          </cell>
          <cell r="L186">
            <v>2.91</v>
          </cell>
          <cell r="M186">
            <v>120.64</v>
          </cell>
          <cell r="N186">
            <v>3.06</v>
          </cell>
          <cell r="O186">
            <v>27.65</v>
          </cell>
          <cell r="P186">
            <v>22.65</v>
          </cell>
          <cell r="Q186">
            <v>11.89</v>
          </cell>
          <cell r="R186">
            <v>12.8</v>
          </cell>
          <cell r="T186">
            <v>4.83</v>
          </cell>
          <cell r="U186">
            <v>211.24</v>
          </cell>
        </row>
        <row r="187">
          <cell r="F187" t="str">
            <v>CPRDIV_GR_TOT.WIND</v>
          </cell>
          <cell r="G187">
            <v>6.58</v>
          </cell>
          <cell r="H187">
            <v>0.43</v>
          </cell>
          <cell r="I187">
            <v>0.79</v>
          </cell>
          <cell r="J187">
            <v>0.46</v>
          </cell>
          <cell r="K187">
            <v>7.83</v>
          </cell>
          <cell r="L187">
            <v>2.9</v>
          </cell>
          <cell r="M187">
            <v>120.63</v>
          </cell>
          <cell r="N187">
            <v>3.06</v>
          </cell>
          <cell r="O187">
            <v>23.57</v>
          </cell>
          <cell r="P187">
            <v>22.57</v>
          </cell>
          <cell r="Q187">
            <v>11.91</v>
          </cell>
          <cell r="R187">
            <v>12.8</v>
          </cell>
          <cell r="T187">
            <v>4.83</v>
          </cell>
          <cell r="U187">
            <v>206.66</v>
          </cell>
        </row>
        <row r="188">
          <cell r="F188" t="str">
            <v>CPRDIV_TOT</v>
          </cell>
          <cell r="G188">
            <v>69.94</v>
          </cell>
          <cell r="H188">
            <v>8.36</v>
          </cell>
          <cell r="I188">
            <v>8.91</v>
          </cell>
          <cell r="J188">
            <v>6.18</v>
          </cell>
          <cell r="K188">
            <v>93.39</v>
          </cell>
          <cell r="L188">
            <v>2.9</v>
          </cell>
          <cell r="M188">
            <v>120.63</v>
          </cell>
          <cell r="N188">
            <v>3.06</v>
          </cell>
          <cell r="O188">
            <v>27.64</v>
          </cell>
          <cell r="P188">
            <v>22.83</v>
          </cell>
          <cell r="Q188">
            <v>11.98</v>
          </cell>
          <cell r="R188">
            <v>12.8</v>
          </cell>
          <cell r="T188">
            <v>4.83</v>
          </cell>
          <cell r="U188">
            <v>211.49</v>
          </cell>
        </row>
        <row r="189">
          <cell r="F189" t="str">
            <v>CPRDIV_TOT.ESERCIZIO</v>
          </cell>
          <cell r="G189">
            <v>69.94</v>
          </cell>
          <cell r="H189">
            <v>8.23</v>
          </cell>
          <cell r="I189">
            <v>8.91</v>
          </cell>
          <cell r="J189">
            <v>6.18</v>
          </cell>
          <cell r="K189">
            <v>93.26</v>
          </cell>
          <cell r="L189">
            <v>2.91</v>
          </cell>
          <cell r="M189">
            <v>120.64</v>
          </cell>
          <cell r="N189">
            <v>3.06</v>
          </cell>
          <cell r="O189">
            <v>27.65</v>
          </cell>
          <cell r="P189">
            <v>22.65</v>
          </cell>
          <cell r="Q189">
            <v>11.89</v>
          </cell>
          <cell r="R189">
            <v>12.8</v>
          </cell>
          <cell r="T189">
            <v>4.83</v>
          </cell>
          <cell r="U189">
            <v>211.24</v>
          </cell>
        </row>
        <row r="190">
          <cell r="F190" t="str">
            <v>CPRDIV_TOT.LIC</v>
          </cell>
          <cell r="H190">
            <v>0.13</v>
          </cell>
          <cell r="K190">
            <v>0.13</v>
          </cell>
          <cell r="M190">
            <v>40.06</v>
          </cell>
          <cell r="O190">
            <v>10.02</v>
          </cell>
          <cell r="P190">
            <v>4.88</v>
          </cell>
          <cell r="Q190">
            <v>0.56999999999999995</v>
          </cell>
          <cell r="U190">
            <v>55.53</v>
          </cell>
        </row>
        <row r="191">
          <cell r="F191" t="str">
            <v>CPRDIV_TZ</v>
          </cell>
          <cell r="G191">
            <v>32.94</v>
          </cell>
          <cell r="H191">
            <v>4.46</v>
          </cell>
          <cell r="I191">
            <v>4.22</v>
          </cell>
          <cell r="J191">
            <v>3.81</v>
          </cell>
          <cell r="K191">
            <v>45.43</v>
          </cell>
          <cell r="M191">
            <v>40.06</v>
          </cell>
          <cell r="O191">
            <v>10.02</v>
          </cell>
          <cell r="P191">
            <v>4.88</v>
          </cell>
          <cell r="Q191">
            <v>0.56999999999999995</v>
          </cell>
          <cell r="U191">
            <v>55.53</v>
          </cell>
        </row>
        <row r="192">
          <cell r="F192" t="str">
            <v>CPRDIV_TZ.ESERCIZIO</v>
          </cell>
          <cell r="G192">
            <v>32.94</v>
          </cell>
          <cell r="H192">
            <v>0.03</v>
          </cell>
          <cell r="I192">
            <v>0.35</v>
          </cell>
          <cell r="J192">
            <v>3.81</v>
          </cell>
          <cell r="K192">
            <v>45.3</v>
          </cell>
          <cell r="L192">
            <v>1.25</v>
          </cell>
          <cell r="M192">
            <v>37</v>
          </cell>
          <cell r="N192">
            <v>1.44</v>
          </cell>
          <cell r="O192">
            <v>3.9</v>
          </cell>
          <cell r="P192">
            <v>4.6900000000000004</v>
          </cell>
          <cell r="Q192">
            <v>2.37</v>
          </cell>
          <cell r="T192">
            <v>0.1</v>
          </cell>
          <cell r="U192">
            <v>51.13</v>
          </cell>
        </row>
        <row r="193">
          <cell r="F193" t="str">
            <v>CPRDIV_TZ.LIC</v>
          </cell>
          <cell r="H193">
            <v>0.13</v>
          </cell>
          <cell r="K193">
            <v>0.13</v>
          </cell>
          <cell r="L193">
            <v>0.04</v>
          </cell>
          <cell r="M193">
            <v>2.4500000000000002</v>
          </cell>
          <cell r="N193">
            <v>0.05</v>
          </cell>
          <cell r="O193">
            <v>0.59</v>
          </cell>
          <cell r="P193">
            <v>0.48</v>
          </cell>
          <cell r="Q193">
            <v>0.25</v>
          </cell>
          <cell r="T193">
            <v>0.1</v>
          </cell>
          <cell r="U193">
            <v>3.97</v>
          </cell>
        </row>
        <row r="194">
          <cell r="F194" t="str">
            <v>CPRESTTOT_EB</v>
          </cell>
          <cell r="G194">
            <v>69.94</v>
          </cell>
          <cell r="H194">
            <v>8.36</v>
          </cell>
          <cell r="I194">
            <v>8.91</v>
          </cell>
          <cell r="J194">
            <v>6.18</v>
          </cell>
          <cell r="K194">
            <v>93.39</v>
          </cell>
          <cell r="M194">
            <v>0.03</v>
          </cell>
          <cell r="N194">
            <v>0.06</v>
          </cell>
          <cell r="O194">
            <v>0.01</v>
          </cell>
          <cell r="P194">
            <v>0.04</v>
          </cell>
          <cell r="Q194">
            <v>0.06</v>
          </cell>
          <cell r="U194">
            <v>0.2</v>
          </cell>
        </row>
        <row r="195">
          <cell r="F195" t="str">
            <v>CR_CCSE</v>
          </cell>
          <cell r="G195">
            <v>115.12</v>
          </cell>
          <cell r="H195">
            <v>40.31</v>
          </cell>
          <cell r="I195">
            <v>0.35</v>
          </cell>
          <cell r="J195">
            <v>3.01</v>
          </cell>
          <cell r="K195">
            <v>169.48</v>
          </cell>
          <cell r="O195">
            <v>0.08</v>
          </cell>
          <cell r="U195">
            <v>0.43</v>
          </cell>
        </row>
        <row r="196">
          <cell r="F196" t="str">
            <v>CR_CCSE.APE</v>
          </cell>
          <cell r="G196">
            <v>172.71</v>
          </cell>
          <cell r="H196">
            <v>51.29</v>
          </cell>
          <cell r="I196">
            <v>22.04</v>
          </cell>
          <cell r="J196">
            <v>6.45</v>
          </cell>
          <cell r="K196">
            <v>252.49</v>
          </cell>
          <cell r="O196">
            <v>0.01</v>
          </cell>
          <cell r="U196">
            <v>0.01</v>
          </cell>
        </row>
        <row r="197">
          <cell r="F197" t="str">
            <v>CR_CCSE.CHI</v>
          </cell>
          <cell r="G197">
            <v>115.12</v>
          </cell>
          <cell r="H197">
            <v>40.31</v>
          </cell>
          <cell r="I197">
            <v>11.04</v>
          </cell>
          <cell r="J197">
            <v>3.01</v>
          </cell>
          <cell r="K197">
            <v>169.48</v>
          </cell>
          <cell r="L197">
            <v>0.49</v>
          </cell>
          <cell r="M197">
            <v>11.57</v>
          </cell>
          <cell r="N197">
            <v>0.68</v>
          </cell>
          <cell r="O197">
            <v>1.28</v>
          </cell>
          <cell r="P197">
            <v>1.72</v>
          </cell>
          <cell r="Q197">
            <v>0.53</v>
          </cell>
          <cell r="U197">
            <v>16.27</v>
          </cell>
        </row>
        <row r="198">
          <cell r="F198" t="str">
            <v>CR_CCSE.MOV</v>
          </cell>
          <cell r="G198">
            <v>-57.59</v>
          </cell>
          <cell r="H198">
            <v>-10.98</v>
          </cell>
          <cell r="I198">
            <v>-11</v>
          </cell>
          <cell r="J198">
            <v>-3.44</v>
          </cell>
          <cell r="K198">
            <v>-83.01</v>
          </cell>
          <cell r="L198">
            <v>0.02</v>
          </cell>
          <cell r="M198">
            <v>0.3</v>
          </cell>
          <cell r="N198">
            <v>0.1</v>
          </cell>
          <cell r="O198">
            <v>0.02</v>
          </cell>
          <cell r="P198">
            <v>0.16</v>
          </cell>
          <cell r="U198">
            <v>0.6</v>
          </cell>
        </row>
        <row r="199">
          <cell r="F199" t="str">
            <v>CR_CCSE.STO</v>
          </cell>
          <cell r="G199">
            <v>115.12</v>
          </cell>
          <cell r="H199">
            <v>40.31</v>
          </cell>
          <cell r="I199">
            <v>11.04</v>
          </cell>
          <cell r="J199">
            <v>3.01</v>
          </cell>
          <cell r="K199">
            <v>169.48</v>
          </cell>
          <cell r="M199">
            <v>0.16</v>
          </cell>
          <cell r="U199">
            <v>0.16</v>
          </cell>
        </row>
        <row r="200">
          <cell r="F200" t="str">
            <v>CR_COM_TOT</v>
          </cell>
          <cell r="G200">
            <v>1721.78</v>
          </cell>
          <cell r="H200">
            <v>101.36</v>
          </cell>
          <cell r="I200">
            <v>101.22</v>
          </cell>
          <cell r="J200">
            <v>33.6</v>
          </cell>
          <cell r="K200">
            <v>1957.96</v>
          </cell>
          <cell r="M200">
            <v>0.05</v>
          </cell>
          <cell r="O200">
            <v>0.01</v>
          </cell>
          <cell r="U200">
            <v>0.06</v>
          </cell>
        </row>
        <row r="201">
          <cell r="F201" t="str">
            <v>CR_COM_TZ_TOT</v>
          </cell>
          <cell r="G201">
            <v>248.77</v>
          </cell>
          <cell r="H201">
            <v>75.3</v>
          </cell>
          <cell r="I201">
            <v>2.2999999999999998</v>
          </cell>
          <cell r="J201">
            <v>1.31</v>
          </cell>
          <cell r="K201">
            <v>327.68</v>
          </cell>
          <cell r="M201">
            <v>7.0000000000000007E-2</v>
          </cell>
          <cell r="U201">
            <v>7.0000000000000007E-2</v>
          </cell>
        </row>
        <row r="202">
          <cell r="F202" t="str">
            <v>CR_DIV_GR</v>
          </cell>
          <cell r="G202">
            <v>652.42999999999995</v>
          </cell>
          <cell r="H202">
            <v>3.29</v>
          </cell>
          <cell r="J202">
            <v>0.27</v>
          </cell>
          <cell r="K202">
            <v>655.99</v>
          </cell>
          <cell r="O202">
            <v>0.32</v>
          </cell>
          <cell r="P202">
            <v>0.11</v>
          </cell>
          <cell r="Q202">
            <v>0.3</v>
          </cell>
          <cell r="U202">
            <v>0.73</v>
          </cell>
        </row>
        <row r="203">
          <cell r="F203" t="str">
            <v>CR_DIV_GR.APE</v>
          </cell>
          <cell r="G203">
            <v>2.99</v>
          </cell>
          <cell r="H203">
            <v>0.02</v>
          </cell>
          <cell r="I203">
            <v>17.18</v>
          </cell>
          <cell r="J203">
            <v>2.02</v>
          </cell>
          <cell r="K203">
            <v>26.79</v>
          </cell>
          <cell r="L203">
            <v>0.54</v>
          </cell>
          <cell r="M203">
            <v>5.6</v>
          </cell>
          <cell r="N203">
            <v>0.41</v>
          </cell>
          <cell r="O203">
            <v>1.21</v>
          </cell>
          <cell r="P203">
            <v>1.0900000000000001</v>
          </cell>
          <cell r="Q203">
            <v>0.56999999999999995</v>
          </cell>
          <cell r="U203">
            <v>9.44</v>
          </cell>
        </row>
        <row r="204">
          <cell r="F204" t="str">
            <v>CR_DIV_GR.APE.CORPORATE</v>
          </cell>
          <cell r="H204">
            <v>4.5999999999999996</v>
          </cell>
          <cell r="I204">
            <v>17.18</v>
          </cell>
          <cell r="J204">
            <v>2.02</v>
          </cell>
          <cell r="K204">
            <v>23.8</v>
          </cell>
          <cell r="M204">
            <v>0.11</v>
          </cell>
          <cell r="U204">
            <v>0.11</v>
          </cell>
        </row>
        <row r="205">
          <cell r="F205" t="str">
            <v>CR_DIV_GR.APE.EN_FTL</v>
          </cell>
          <cell r="G205">
            <v>2.95</v>
          </cell>
          <cell r="K205">
            <v>2.95</v>
          </cell>
          <cell r="M205">
            <v>0.75</v>
          </cell>
          <cell r="Q205">
            <v>0.04</v>
          </cell>
          <cell r="U205">
            <v>0.79</v>
          </cell>
        </row>
        <row r="206">
          <cell r="F206" t="str">
            <v>CR_DIV_GR.APE.SEI</v>
          </cell>
          <cell r="G206">
            <v>0.04</v>
          </cell>
          <cell r="K206">
            <v>0.04</v>
          </cell>
          <cell r="L206">
            <v>0.12</v>
          </cell>
          <cell r="M206">
            <v>3.29</v>
          </cell>
          <cell r="N206">
            <v>0.09</v>
          </cell>
          <cell r="O206">
            <v>0.37</v>
          </cell>
          <cell r="P206">
            <v>0.21</v>
          </cell>
          <cell r="Q206">
            <v>0.11</v>
          </cell>
          <cell r="U206">
            <v>4.1900000000000004</v>
          </cell>
        </row>
        <row r="207">
          <cell r="F207" t="str">
            <v>CR_DIV_GR.CHI</v>
          </cell>
          <cell r="G207">
            <v>652.42999999999995</v>
          </cell>
          <cell r="H207">
            <v>3.29</v>
          </cell>
          <cell r="J207">
            <v>0.27</v>
          </cell>
          <cell r="K207">
            <v>655.99</v>
          </cell>
          <cell r="M207">
            <v>0.43</v>
          </cell>
          <cell r="N207">
            <v>0.05</v>
          </cell>
          <cell r="P207">
            <v>0.05</v>
          </cell>
          <cell r="Q207">
            <v>0.03</v>
          </cell>
          <cell r="U207">
            <v>0.56000000000000005</v>
          </cell>
        </row>
        <row r="208">
          <cell r="F208" t="str">
            <v>CR_DIV_GR.CHI.CORPORATE</v>
          </cell>
          <cell r="G208">
            <v>628.4</v>
          </cell>
          <cell r="H208">
            <v>3.18</v>
          </cell>
          <cell r="J208">
            <v>0.27</v>
          </cell>
          <cell r="K208">
            <v>631.85</v>
          </cell>
          <cell r="M208">
            <v>0.03</v>
          </cell>
          <cell r="P208">
            <v>0.04</v>
          </cell>
          <cell r="Q208">
            <v>0.02</v>
          </cell>
          <cell r="U208">
            <v>0.09</v>
          </cell>
        </row>
        <row r="209">
          <cell r="F209" t="str">
            <v>CR_DIV_GR.CHI.EN_FTL</v>
          </cell>
          <cell r="G209">
            <v>20.65</v>
          </cell>
          <cell r="K209">
            <v>20.65</v>
          </cell>
          <cell r="L209">
            <v>0.04</v>
          </cell>
          <cell r="M209">
            <v>6.58</v>
          </cell>
          <cell r="P209">
            <v>0.79</v>
          </cell>
          <cell r="Q209">
            <v>0.46</v>
          </cell>
          <cell r="U209">
            <v>7.87</v>
          </cell>
        </row>
        <row r="210">
          <cell r="F210" t="str">
            <v>CR_DIV_GR.CHI.EN_HYDRO</v>
          </cell>
          <cell r="H210">
            <v>0.01</v>
          </cell>
          <cell r="I210">
            <v>0.35</v>
          </cell>
          <cell r="K210">
            <v>0.01</v>
          </cell>
          <cell r="L210">
            <v>1.25</v>
          </cell>
          <cell r="M210">
            <v>37</v>
          </cell>
          <cell r="N210">
            <v>1.44</v>
          </cell>
          <cell r="O210">
            <v>3.9</v>
          </cell>
          <cell r="P210">
            <v>4.6900000000000004</v>
          </cell>
          <cell r="Q210">
            <v>2.37</v>
          </cell>
          <cell r="T210">
            <v>0.1</v>
          </cell>
          <cell r="U210">
            <v>51.13</v>
          </cell>
        </row>
        <row r="211">
          <cell r="F211" t="str">
            <v>CR_DIV_GR.CHI.SEI</v>
          </cell>
          <cell r="G211">
            <v>1.48</v>
          </cell>
          <cell r="H211">
            <v>0.01</v>
          </cell>
          <cell r="K211">
            <v>1.48</v>
          </cell>
          <cell r="L211">
            <v>0.04</v>
          </cell>
          <cell r="M211">
            <v>2.4500000000000002</v>
          </cell>
          <cell r="N211">
            <v>0.05</v>
          </cell>
          <cell r="O211">
            <v>0.59</v>
          </cell>
          <cell r="P211">
            <v>0.48</v>
          </cell>
          <cell r="Q211">
            <v>0.25</v>
          </cell>
          <cell r="T211">
            <v>0.1</v>
          </cell>
          <cell r="U211">
            <v>3.97</v>
          </cell>
        </row>
        <row r="212">
          <cell r="F212" t="str">
            <v>CR_DIV_GR.CHI.SFERA</v>
          </cell>
          <cell r="G212">
            <v>0.43</v>
          </cell>
          <cell r="H212">
            <v>0.09</v>
          </cell>
          <cell r="K212">
            <v>0.52</v>
          </cell>
          <cell r="M212">
            <v>0.03</v>
          </cell>
          <cell r="N212">
            <v>0.06</v>
          </cell>
          <cell r="O212">
            <v>0.01</v>
          </cell>
          <cell r="P212">
            <v>0.04</v>
          </cell>
          <cell r="Q212">
            <v>0.06</v>
          </cell>
          <cell r="U212">
            <v>0.2</v>
          </cell>
        </row>
        <row r="213">
          <cell r="F213" t="str">
            <v>CR_DIV_GR.CHI.TERNA</v>
          </cell>
          <cell r="H213">
            <v>0.01</v>
          </cell>
          <cell r="I213">
            <v>0.35</v>
          </cell>
          <cell r="K213">
            <v>0.01</v>
          </cell>
          <cell r="O213">
            <v>0.08</v>
          </cell>
          <cell r="U213">
            <v>0.43</v>
          </cell>
        </row>
        <row r="214">
          <cell r="F214" t="str">
            <v>CR_DIV_GR.CHI.WIND</v>
          </cell>
          <cell r="G214">
            <v>1.47</v>
          </cell>
          <cell r="K214">
            <v>1.47</v>
          </cell>
          <cell r="O214">
            <v>0.01</v>
          </cell>
          <cell r="U214">
            <v>0.01</v>
          </cell>
        </row>
        <row r="215">
          <cell r="F215" t="str">
            <v>CR_DIV_GR.MOV</v>
          </cell>
          <cell r="G215">
            <v>649.44000000000005</v>
          </cell>
          <cell r="H215">
            <v>-1.31</v>
          </cell>
          <cell r="I215">
            <v>-17.18</v>
          </cell>
          <cell r="J215">
            <v>-1.75</v>
          </cell>
          <cell r="K215">
            <v>629.20000000000005</v>
          </cell>
          <cell r="L215">
            <v>0.49</v>
          </cell>
          <cell r="M215">
            <v>11.57</v>
          </cell>
          <cell r="N215">
            <v>0.68</v>
          </cell>
          <cell r="O215">
            <v>1.28</v>
          </cell>
          <cell r="P215">
            <v>1.72</v>
          </cell>
          <cell r="Q215">
            <v>0.53</v>
          </cell>
          <cell r="U215">
            <v>16.27</v>
          </cell>
        </row>
        <row r="216">
          <cell r="F216" t="str">
            <v>CR_DIV_GR.MOV.CORPORATE</v>
          </cell>
          <cell r="G216">
            <v>628.4</v>
          </cell>
          <cell r="H216">
            <v>-1.42</v>
          </cell>
          <cell r="I216">
            <v>-17.18</v>
          </cell>
          <cell r="J216">
            <v>-1.75</v>
          </cell>
          <cell r="K216">
            <v>608.04999999999995</v>
          </cell>
          <cell r="L216">
            <v>0.02</v>
          </cell>
          <cell r="M216">
            <v>0.3</v>
          </cell>
          <cell r="N216">
            <v>0.1</v>
          </cell>
          <cell r="O216">
            <v>0.02</v>
          </cell>
          <cell r="P216">
            <v>0.16</v>
          </cell>
          <cell r="U216">
            <v>0.6</v>
          </cell>
        </row>
        <row r="217">
          <cell r="F217" t="str">
            <v>CR_DIV_GR.MOV.EN_FTL</v>
          </cell>
          <cell r="G217">
            <v>17.7</v>
          </cell>
          <cell r="K217">
            <v>17.7</v>
          </cell>
          <cell r="M217">
            <v>0.16</v>
          </cell>
          <cell r="U217">
            <v>0.16</v>
          </cell>
        </row>
        <row r="218">
          <cell r="F218" t="str">
            <v>CR_DIV_GR.MOV.EN_HYDRO</v>
          </cell>
          <cell r="H218">
            <v>0.01</v>
          </cell>
          <cell r="K218">
            <v>0.01</v>
          </cell>
          <cell r="M218">
            <v>0.05</v>
          </cell>
          <cell r="O218">
            <v>0.01</v>
          </cell>
          <cell r="U218">
            <v>0.06</v>
          </cell>
        </row>
        <row r="219">
          <cell r="F219" t="str">
            <v>CR_DIV_GR.MOV.SEI</v>
          </cell>
          <cell r="G219">
            <v>1.44</v>
          </cell>
          <cell r="K219">
            <v>1.44</v>
          </cell>
          <cell r="M219">
            <v>7.0000000000000007E-2</v>
          </cell>
          <cell r="U219">
            <v>7.0000000000000007E-2</v>
          </cell>
        </row>
        <row r="220">
          <cell r="F220" t="str">
            <v>CR_DIV_GR.MOV.SFERA</v>
          </cell>
          <cell r="G220">
            <v>0.43</v>
          </cell>
          <cell r="H220">
            <v>0.09</v>
          </cell>
          <cell r="K220">
            <v>0.52</v>
          </cell>
          <cell r="O220">
            <v>0.32</v>
          </cell>
          <cell r="P220">
            <v>0.11</v>
          </cell>
          <cell r="Q220">
            <v>0.3</v>
          </cell>
          <cell r="U220">
            <v>0.73</v>
          </cell>
        </row>
        <row r="221">
          <cell r="F221" t="str">
            <v>CR_DIV_GR.MOV.TERNA</v>
          </cell>
          <cell r="H221">
            <v>0.01</v>
          </cell>
          <cell r="K221">
            <v>0.01</v>
          </cell>
          <cell r="L221">
            <v>0.54</v>
          </cell>
          <cell r="M221">
            <v>5.6</v>
          </cell>
          <cell r="N221">
            <v>0.41</v>
          </cell>
          <cell r="O221">
            <v>1.21</v>
          </cell>
          <cell r="P221">
            <v>1.0900000000000001</v>
          </cell>
          <cell r="Q221">
            <v>0.56999999999999995</v>
          </cell>
          <cell r="U221">
            <v>9.44</v>
          </cell>
        </row>
        <row r="222">
          <cell r="F222" t="str">
            <v>CR_DIV_GR.MOV.WIND</v>
          </cell>
          <cell r="G222">
            <v>1.47</v>
          </cell>
          <cell r="K222">
            <v>1.47</v>
          </cell>
          <cell r="M222">
            <v>0.11</v>
          </cell>
          <cell r="U222">
            <v>0.11</v>
          </cell>
        </row>
        <row r="223">
          <cell r="F223" t="str">
            <v>CR_DIV_GR.STO</v>
          </cell>
          <cell r="G223">
            <v>652.42999999999995</v>
          </cell>
          <cell r="H223">
            <v>3.29</v>
          </cell>
          <cell r="J223">
            <v>0.27</v>
          </cell>
          <cell r="K223">
            <v>655.99</v>
          </cell>
          <cell r="M223">
            <v>0.75</v>
          </cell>
          <cell r="Q223">
            <v>0.04</v>
          </cell>
          <cell r="U223">
            <v>0.79</v>
          </cell>
        </row>
        <row r="224">
          <cell r="F224" t="str">
            <v>CR_DIV_TOT</v>
          </cell>
          <cell r="G224">
            <v>725.04</v>
          </cell>
          <cell r="H224">
            <v>55.38</v>
          </cell>
          <cell r="I224">
            <v>37.14</v>
          </cell>
          <cell r="J224">
            <v>2.71</v>
          </cell>
          <cell r="K224">
            <v>820.27</v>
          </cell>
          <cell r="L224">
            <v>0.12</v>
          </cell>
          <cell r="M224">
            <v>3.29</v>
          </cell>
          <cell r="N224">
            <v>0.09</v>
          </cell>
          <cell r="O224">
            <v>0.37</v>
          </cell>
          <cell r="P224">
            <v>0.21</v>
          </cell>
          <cell r="Q224">
            <v>0.11</v>
          </cell>
          <cell r="U224">
            <v>4.1900000000000004</v>
          </cell>
        </row>
        <row r="225">
          <cell r="F225" t="str">
            <v>CR_DIV_TOT.APE</v>
          </cell>
          <cell r="G225">
            <v>66.5</v>
          </cell>
          <cell r="H225">
            <v>11.79</v>
          </cell>
          <cell r="I225">
            <v>85.78</v>
          </cell>
          <cell r="J225">
            <v>3.98</v>
          </cell>
          <cell r="K225">
            <v>168.05</v>
          </cell>
          <cell r="M225">
            <v>0.43</v>
          </cell>
          <cell r="N225">
            <v>0.05</v>
          </cell>
          <cell r="P225">
            <v>0.05</v>
          </cell>
          <cell r="Q225">
            <v>0.03</v>
          </cell>
          <cell r="U225">
            <v>0.56000000000000005</v>
          </cell>
        </row>
        <row r="226">
          <cell r="F226" t="str">
            <v>CR_DIV_TOT.CHI</v>
          </cell>
          <cell r="G226">
            <v>725.04</v>
          </cell>
          <cell r="H226">
            <v>55.38</v>
          </cell>
          <cell r="I226">
            <v>37.14</v>
          </cell>
          <cell r="J226">
            <v>2.71</v>
          </cell>
          <cell r="K226">
            <v>820.27</v>
          </cell>
          <cell r="M226">
            <v>0.03</v>
          </cell>
          <cell r="P226">
            <v>0.04</v>
          </cell>
          <cell r="Q226">
            <v>0.02</v>
          </cell>
          <cell r="U226">
            <v>0.09</v>
          </cell>
        </row>
        <row r="227">
          <cell r="F227" t="str">
            <v>CR_DIV_TOT.MOV</v>
          </cell>
          <cell r="G227">
            <v>658.54</v>
          </cell>
          <cell r="H227">
            <v>43.59</v>
          </cell>
          <cell r="I227">
            <v>-48.64</v>
          </cell>
          <cell r="J227">
            <v>-1.27</v>
          </cell>
          <cell r="K227">
            <v>652.22</v>
          </cell>
          <cell r="L227">
            <v>0.04</v>
          </cell>
          <cell r="M227">
            <v>6.58</v>
          </cell>
          <cell r="P227">
            <v>0.79</v>
          </cell>
          <cell r="Q227">
            <v>0.46</v>
          </cell>
          <cell r="U227">
            <v>7.87</v>
          </cell>
        </row>
        <row r="228">
          <cell r="F228" t="str">
            <v>CR_DIV_TOT.STO</v>
          </cell>
          <cell r="G228">
            <v>725.04</v>
          </cell>
          <cell r="H228">
            <v>55.38</v>
          </cell>
          <cell r="I228">
            <v>37.14</v>
          </cell>
          <cell r="J228">
            <v>2.71</v>
          </cell>
          <cell r="K228">
            <v>820.27</v>
          </cell>
          <cell r="L228">
            <v>7.84</v>
          </cell>
          <cell r="M228">
            <v>69.94</v>
          </cell>
          <cell r="N228">
            <v>2.2400000000000002</v>
          </cell>
          <cell r="O228">
            <v>8.36</v>
          </cell>
          <cell r="P228">
            <v>8.91</v>
          </cell>
          <cell r="Q228">
            <v>6.18</v>
          </cell>
          <cell r="R228">
            <v>5.0999999999999996</v>
          </cell>
          <cell r="S228">
            <v>0</v>
          </cell>
          <cell r="T228">
            <v>1.46</v>
          </cell>
          <cell r="U228">
            <v>113.53</v>
          </cell>
        </row>
        <row r="229">
          <cell r="F229" t="str">
            <v>CR_DIV_TZ</v>
          </cell>
          <cell r="G229">
            <v>72.61</v>
          </cell>
          <cell r="H229">
            <v>52.09</v>
          </cell>
          <cell r="I229">
            <v>37.14</v>
          </cell>
          <cell r="J229">
            <v>2.44</v>
          </cell>
          <cell r="K229">
            <v>164.28</v>
          </cell>
          <cell r="L229">
            <v>7.84</v>
          </cell>
          <cell r="M229">
            <v>69.94</v>
          </cell>
          <cell r="N229">
            <v>2.2400000000000002</v>
          </cell>
          <cell r="O229">
            <v>8.23</v>
          </cell>
          <cell r="P229">
            <v>8.91</v>
          </cell>
          <cell r="Q229">
            <v>6.18</v>
          </cell>
          <cell r="R229">
            <v>5.0999999999999996</v>
          </cell>
          <cell r="S229">
            <v>0</v>
          </cell>
          <cell r="T229">
            <v>1.46</v>
          </cell>
          <cell r="U229">
            <v>113.4</v>
          </cell>
        </row>
        <row r="230">
          <cell r="F230" t="str">
            <v>CR_DIV_TZ.APE</v>
          </cell>
          <cell r="G230">
            <v>63.51</v>
          </cell>
          <cell r="H230">
            <v>7.19</v>
          </cell>
          <cell r="I230">
            <v>68.599999999999994</v>
          </cell>
          <cell r="J230">
            <v>1.96</v>
          </cell>
          <cell r="K230">
            <v>141.26</v>
          </cell>
          <cell r="O230">
            <v>0.13</v>
          </cell>
          <cell r="U230">
            <v>0.13</v>
          </cell>
        </row>
        <row r="231">
          <cell r="F231" t="str">
            <v>CR_DIV_TZ.CHI</v>
          </cell>
          <cell r="G231">
            <v>72.61</v>
          </cell>
          <cell r="H231">
            <v>52.09</v>
          </cell>
          <cell r="I231">
            <v>37.14</v>
          </cell>
          <cell r="J231">
            <v>2.44</v>
          </cell>
          <cell r="K231">
            <v>164.28</v>
          </cell>
          <cell r="L231">
            <v>6.59</v>
          </cell>
          <cell r="M231">
            <v>32.94</v>
          </cell>
          <cell r="N231">
            <v>0.8</v>
          </cell>
          <cell r="O231">
            <v>4.46</v>
          </cell>
          <cell r="P231">
            <v>4.22</v>
          </cell>
          <cell r="Q231">
            <v>3.81</v>
          </cell>
          <cell r="R231">
            <v>5.0999999999999996</v>
          </cell>
          <cell r="S231">
            <v>0</v>
          </cell>
          <cell r="T231">
            <v>1.36</v>
          </cell>
          <cell r="U231">
            <v>62.4</v>
          </cell>
        </row>
        <row r="232">
          <cell r="F232" t="str">
            <v>CR_DIV_TZ.MOV</v>
          </cell>
          <cell r="G232">
            <v>9.1</v>
          </cell>
          <cell r="H232">
            <v>44.9</v>
          </cell>
          <cell r="I232">
            <v>-31.46</v>
          </cell>
          <cell r="J232">
            <v>0.48</v>
          </cell>
          <cell r="K232">
            <v>23.02</v>
          </cell>
          <cell r="L232">
            <v>6.59</v>
          </cell>
          <cell r="M232">
            <v>32.94</v>
          </cell>
          <cell r="N232">
            <v>0.8</v>
          </cell>
          <cell r="O232">
            <v>4.33</v>
          </cell>
          <cell r="P232">
            <v>4.22</v>
          </cell>
          <cell r="Q232">
            <v>3.81</v>
          </cell>
          <cell r="R232">
            <v>5.0999999999999996</v>
          </cell>
          <cell r="S232">
            <v>0</v>
          </cell>
          <cell r="T232">
            <v>1.36</v>
          </cell>
          <cell r="U232">
            <v>62.27</v>
          </cell>
        </row>
        <row r="233">
          <cell r="F233" t="str">
            <v>CR_DIV_TZ.STO</v>
          </cell>
          <cell r="G233">
            <v>72.61</v>
          </cell>
          <cell r="H233">
            <v>52.09</v>
          </cell>
          <cell r="I233">
            <v>37.14</v>
          </cell>
          <cell r="J233">
            <v>2.44</v>
          </cell>
          <cell r="K233">
            <v>164.28</v>
          </cell>
          <cell r="O233">
            <v>0.13</v>
          </cell>
          <cell r="U233">
            <v>0.13</v>
          </cell>
        </row>
        <row r="234">
          <cell r="F234" t="str">
            <v>CR_ERARIO</v>
          </cell>
          <cell r="G234">
            <v>2.08</v>
          </cell>
          <cell r="H234">
            <v>0.19</v>
          </cell>
          <cell r="I234">
            <v>1.1399999999999999</v>
          </cell>
          <cell r="K234">
            <v>0.19</v>
          </cell>
          <cell r="L234">
            <v>7.84</v>
          </cell>
          <cell r="M234">
            <v>69.94</v>
          </cell>
          <cell r="N234">
            <v>2.2400000000000002</v>
          </cell>
          <cell r="O234">
            <v>8.36</v>
          </cell>
          <cell r="P234">
            <v>8.91</v>
          </cell>
          <cell r="Q234">
            <v>6.18</v>
          </cell>
          <cell r="R234">
            <v>5.0999999999999996</v>
          </cell>
          <cell r="S234">
            <v>0</v>
          </cell>
          <cell r="T234">
            <v>1.46</v>
          </cell>
          <cell r="U234">
            <v>113.53</v>
          </cell>
        </row>
        <row r="235">
          <cell r="F235" t="str">
            <v>CR_ERARIO.CHI</v>
          </cell>
          <cell r="H235">
            <v>0.19</v>
          </cell>
          <cell r="K235">
            <v>0.19</v>
          </cell>
          <cell r="M235">
            <v>115.12</v>
          </cell>
          <cell r="O235">
            <v>40.31</v>
          </cell>
          <cell r="P235">
            <v>11.04</v>
          </cell>
          <cell r="Q235">
            <v>3.01</v>
          </cell>
          <cell r="U235">
            <v>169.48</v>
          </cell>
        </row>
        <row r="236">
          <cell r="F236" t="str">
            <v>CR_ERARIO.MOV</v>
          </cell>
          <cell r="H236">
            <v>0.19</v>
          </cell>
          <cell r="K236">
            <v>0.19</v>
          </cell>
          <cell r="M236">
            <v>172.71</v>
          </cell>
          <cell r="O236">
            <v>51.29</v>
          </cell>
          <cell r="P236">
            <v>22.04</v>
          </cell>
          <cell r="Q236">
            <v>6.45</v>
          </cell>
          <cell r="U236">
            <v>252.49</v>
          </cell>
        </row>
        <row r="237">
          <cell r="F237" t="str">
            <v>CR_ERARIO.STO</v>
          </cell>
          <cell r="H237">
            <v>0.19</v>
          </cell>
          <cell r="K237">
            <v>0.19</v>
          </cell>
          <cell r="M237">
            <v>115.12</v>
          </cell>
          <cell r="O237">
            <v>40.31</v>
          </cell>
          <cell r="P237">
            <v>11.04</v>
          </cell>
          <cell r="Q237">
            <v>3.01</v>
          </cell>
          <cell r="U237">
            <v>169.48</v>
          </cell>
        </row>
        <row r="238">
          <cell r="F238" t="str">
            <v>CR_GR</v>
          </cell>
          <cell r="G238">
            <v>1473.01</v>
          </cell>
          <cell r="H238">
            <v>26.06</v>
          </cell>
          <cell r="I238">
            <v>98.92</v>
          </cell>
          <cell r="J238">
            <v>32.29</v>
          </cell>
          <cell r="K238">
            <v>1630.28</v>
          </cell>
          <cell r="M238">
            <v>-57.59</v>
          </cell>
          <cell r="O238">
            <v>-10.98</v>
          </cell>
          <cell r="P238">
            <v>-11</v>
          </cell>
          <cell r="Q238">
            <v>-3.44</v>
          </cell>
          <cell r="U238">
            <v>-83.01</v>
          </cell>
        </row>
        <row r="239">
          <cell r="F239" t="str">
            <v>CR_GR.APE</v>
          </cell>
          <cell r="G239">
            <v>829.05</v>
          </cell>
          <cell r="H239">
            <v>35.49</v>
          </cell>
          <cell r="I239">
            <v>127.79</v>
          </cell>
          <cell r="J239">
            <v>40.54</v>
          </cell>
          <cell r="K239">
            <v>1032.8699999999999</v>
          </cell>
          <cell r="M239">
            <v>115.12</v>
          </cell>
          <cell r="O239">
            <v>40.31</v>
          </cell>
          <cell r="P239">
            <v>11.04</v>
          </cell>
          <cell r="Q239">
            <v>3.01</v>
          </cell>
          <cell r="U239">
            <v>169.48</v>
          </cell>
        </row>
        <row r="240">
          <cell r="F240" t="str">
            <v>CR_GR.APE.CESAP</v>
          </cell>
          <cell r="G240">
            <v>1.1499999999999999</v>
          </cell>
          <cell r="H240">
            <v>0.05</v>
          </cell>
          <cell r="I240">
            <v>0.06</v>
          </cell>
          <cell r="J240">
            <v>0.02</v>
          </cell>
          <cell r="K240">
            <v>1.28</v>
          </cell>
          <cell r="L240">
            <v>1164.8699999999999</v>
          </cell>
          <cell r="M240">
            <v>1721.78</v>
          </cell>
          <cell r="N240">
            <v>516.70000000000005</v>
          </cell>
          <cell r="O240">
            <v>101.36</v>
          </cell>
          <cell r="P240">
            <v>101.22</v>
          </cell>
          <cell r="Q240">
            <v>33.6</v>
          </cell>
          <cell r="R240">
            <v>224.1</v>
          </cell>
          <cell r="S240">
            <v>0.03</v>
          </cell>
          <cell r="T240">
            <v>7.51</v>
          </cell>
          <cell r="U240">
            <v>3894.99</v>
          </cell>
        </row>
        <row r="241">
          <cell r="F241" t="str">
            <v>CR_GR.APE.CESI</v>
          </cell>
          <cell r="G241">
            <v>8.8000000000000007</v>
          </cell>
          <cell r="H241">
            <v>1.06</v>
          </cell>
          <cell r="I241">
            <v>14.39</v>
          </cell>
          <cell r="K241">
            <v>8.8000000000000007</v>
          </cell>
          <cell r="L241">
            <v>260.38</v>
          </cell>
          <cell r="M241">
            <v>248.77</v>
          </cell>
          <cell r="N241">
            <v>515.45000000000005</v>
          </cell>
          <cell r="O241">
            <v>75.3</v>
          </cell>
          <cell r="P241">
            <v>2.2999999999999998</v>
          </cell>
          <cell r="Q241">
            <v>1.31</v>
          </cell>
          <cell r="R241">
            <v>224.1</v>
          </cell>
          <cell r="S241">
            <v>0.03</v>
          </cell>
          <cell r="T241">
            <v>0.1</v>
          </cell>
          <cell r="U241">
            <v>1350.76</v>
          </cell>
        </row>
        <row r="242">
          <cell r="F242" t="str">
            <v>CR_GR.APE.CORPORATE</v>
          </cell>
          <cell r="G242">
            <v>143.88</v>
          </cell>
          <cell r="H242">
            <v>0.01</v>
          </cell>
          <cell r="K242">
            <v>148.61000000000001</v>
          </cell>
          <cell r="L242">
            <v>15.92</v>
          </cell>
          <cell r="M242">
            <v>652.42999999999995</v>
          </cell>
          <cell r="N242">
            <v>0.88</v>
          </cell>
          <cell r="O242">
            <v>3.29</v>
          </cell>
          <cell r="Q242">
            <v>0.27</v>
          </cell>
          <cell r="U242">
            <v>672.8</v>
          </cell>
        </row>
        <row r="243">
          <cell r="F243" t="str">
            <v>CR_GR.APE.DALM_TR</v>
          </cell>
          <cell r="G243">
            <v>0.06</v>
          </cell>
          <cell r="H243">
            <v>0.19</v>
          </cell>
          <cell r="K243">
            <v>0.13</v>
          </cell>
          <cell r="L243">
            <v>4.3899999999999997</v>
          </cell>
          <cell r="M243">
            <v>2.99</v>
          </cell>
          <cell r="N243">
            <v>1.8</v>
          </cell>
          <cell r="O243">
            <v>4.5999999999999996</v>
          </cell>
          <cell r="P243">
            <v>17.18</v>
          </cell>
          <cell r="Q243">
            <v>2.02</v>
          </cell>
          <cell r="S243">
            <v>0.01</v>
          </cell>
          <cell r="U243">
            <v>33.18</v>
          </cell>
        </row>
        <row r="244">
          <cell r="F244" t="str">
            <v>CR_GR.APE.EN_DISTR</v>
          </cell>
          <cell r="G244">
            <v>664.21</v>
          </cell>
          <cell r="H244">
            <v>0.19</v>
          </cell>
          <cell r="I244">
            <v>125</v>
          </cell>
          <cell r="J244">
            <v>37.799999999999997</v>
          </cell>
          <cell r="K244">
            <v>847.22</v>
          </cell>
          <cell r="L244">
            <v>4.3899999999999997</v>
          </cell>
          <cell r="N244">
            <v>1.8</v>
          </cell>
          <cell r="O244">
            <v>4.5999999999999996</v>
          </cell>
          <cell r="P244">
            <v>17.18</v>
          </cell>
          <cell r="Q244">
            <v>2.02</v>
          </cell>
          <cell r="S244">
            <v>0.01</v>
          </cell>
          <cell r="U244">
            <v>30.19</v>
          </cell>
        </row>
        <row r="245">
          <cell r="F245" t="str">
            <v>CR_GR.APE.EN_FTL</v>
          </cell>
          <cell r="G245">
            <v>0.66</v>
          </cell>
          <cell r="I245">
            <v>0.18</v>
          </cell>
          <cell r="K245">
            <v>0.84</v>
          </cell>
          <cell r="M245">
            <v>2.95</v>
          </cell>
          <cell r="U245">
            <v>2.95</v>
          </cell>
        </row>
        <row r="246">
          <cell r="F246" t="str">
            <v>CR_GR.APE.EN_HYDRO</v>
          </cell>
          <cell r="I246">
            <v>0.03</v>
          </cell>
          <cell r="K246">
            <v>0.03</v>
          </cell>
          <cell r="M246">
            <v>0.04</v>
          </cell>
          <cell r="U246">
            <v>0.04</v>
          </cell>
        </row>
        <row r="247">
          <cell r="F247" t="str">
            <v>CR_GR.APE.EN_POWER</v>
          </cell>
          <cell r="G247">
            <v>2.14</v>
          </cell>
          <cell r="H247">
            <v>0.01</v>
          </cell>
          <cell r="I247">
            <v>0.12</v>
          </cell>
          <cell r="K247">
            <v>2.62</v>
          </cell>
          <cell r="L247">
            <v>15.92</v>
          </cell>
          <cell r="M247">
            <v>652.42999999999995</v>
          </cell>
          <cell r="N247">
            <v>0.88</v>
          </cell>
          <cell r="O247">
            <v>3.29</v>
          </cell>
          <cell r="Q247">
            <v>0.27</v>
          </cell>
          <cell r="U247">
            <v>672.8</v>
          </cell>
        </row>
        <row r="248">
          <cell r="F248" t="str">
            <v>CR_GR.APE.EN_PROD</v>
          </cell>
          <cell r="H248">
            <v>8.1300000000000008</v>
          </cell>
          <cell r="I248">
            <v>1.43</v>
          </cell>
          <cell r="J248">
            <v>2.2200000000000002</v>
          </cell>
          <cell r="K248">
            <v>11.78</v>
          </cell>
          <cell r="L248">
            <v>15.92</v>
          </cell>
          <cell r="M248">
            <v>628.4</v>
          </cell>
          <cell r="N248">
            <v>0.88</v>
          </cell>
          <cell r="O248">
            <v>3.18</v>
          </cell>
          <cell r="Q248">
            <v>0.27</v>
          </cell>
          <cell r="U248">
            <v>648.66</v>
          </cell>
        </row>
        <row r="249">
          <cell r="F249" t="str">
            <v>CR_GR.APE.ENEL_IT</v>
          </cell>
          <cell r="H249">
            <v>0.01</v>
          </cell>
          <cell r="I249">
            <v>0.64</v>
          </cell>
          <cell r="J249">
            <v>0.39</v>
          </cell>
          <cell r="K249">
            <v>1.04</v>
          </cell>
          <cell r="M249">
            <v>20.65</v>
          </cell>
          <cell r="U249">
            <v>20.65</v>
          </cell>
        </row>
        <row r="250">
          <cell r="F250" t="str">
            <v>CR_GR.APE.ERGA</v>
          </cell>
          <cell r="G250">
            <v>1.87</v>
          </cell>
          <cell r="K250">
            <v>1.87</v>
          </cell>
          <cell r="O250">
            <v>0.01</v>
          </cell>
          <cell r="U250">
            <v>0.01</v>
          </cell>
        </row>
        <row r="251">
          <cell r="F251" t="str">
            <v>CR_GR.APE.EUROGEN</v>
          </cell>
          <cell r="G251">
            <v>2.13</v>
          </cell>
          <cell r="H251">
            <v>0.04</v>
          </cell>
          <cell r="K251">
            <v>2.17</v>
          </cell>
          <cell r="M251">
            <v>1.48</v>
          </cell>
          <cell r="U251">
            <v>1.48</v>
          </cell>
        </row>
        <row r="252">
          <cell r="F252" t="str">
            <v>CR_GR.APE.INTERPW</v>
          </cell>
          <cell r="G252">
            <v>0.67</v>
          </cell>
          <cell r="H252">
            <v>0.01</v>
          </cell>
          <cell r="I252">
            <v>0.17</v>
          </cell>
          <cell r="K252">
            <v>0.85</v>
          </cell>
          <cell r="M252">
            <v>0.43</v>
          </cell>
          <cell r="O252">
            <v>0.09</v>
          </cell>
          <cell r="U252">
            <v>0.52</v>
          </cell>
        </row>
        <row r="253">
          <cell r="F253" t="str">
            <v>CR_GR.APE.SEI</v>
          </cell>
          <cell r="G253">
            <v>0.05</v>
          </cell>
          <cell r="H253">
            <v>0.09</v>
          </cell>
          <cell r="K253">
            <v>0.14000000000000001</v>
          </cell>
          <cell r="O253">
            <v>0.01</v>
          </cell>
          <cell r="U253">
            <v>0.01</v>
          </cell>
        </row>
        <row r="254">
          <cell r="F254" t="str">
            <v>CR_GR.APE.SFERA</v>
          </cell>
          <cell r="G254">
            <v>0.02</v>
          </cell>
          <cell r="K254">
            <v>0.02</v>
          </cell>
          <cell r="M254">
            <v>1.47</v>
          </cell>
          <cell r="U254">
            <v>1.47</v>
          </cell>
        </row>
        <row r="255">
          <cell r="F255" t="str">
            <v>CR_GR.APE.TERNA</v>
          </cell>
          <cell r="G255">
            <v>0.64</v>
          </cell>
          <cell r="H255">
            <v>-0.18</v>
          </cell>
          <cell r="I255">
            <v>0.04</v>
          </cell>
          <cell r="K255">
            <v>0.73</v>
          </cell>
          <cell r="L255">
            <v>11.53</v>
          </cell>
          <cell r="M255">
            <v>649.44000000000005</v>
          </cell>
          <cell r="N255">
            <v>-0.92</v>
          </cell>
          <cell r="O255">
            <v>-1.31</v>
          </cell>
          <cell r="P255">
            <v>-17.18</v>
          </cell>
          <cell r="Q255">
            <v>-1.75</v>
          </cell>
          <cell r="S255">
            <v>-0.01</v>
          </cell>
          <cell r="U255">
            <v>639.62</v>
          </cell>
        </row>
        <row r="256">
          <cell r="F256" t="str">
            <v>CR_GR.APE.VALGEN</v>
          </cell>
          <cell r="G256">
            <v>0.08</v>
          </cell>
          <cell r="H256">
            <v>-0.18</v>
          </cell>
          <cell r="K256">
            <v>0.08</v>
          </cell>
          <cell r="L256">
            <v>11.53</v>
          </cell>
          <cell r="M256">
            <v>628.4</v>
          </cell>
          <cell r="N256">
            <v>-0.92</v>
          </cell>
          <cell r="O256">
            <v>-1.42</v>
          </cell>
          <cell r="P256">
            <v>-17.18</v>
          </cell>
          <cell r="Q256">
            <v>-1.75</v>
          </cell>
          <cell r="S256">
            <v>-0.01</v>
          </cell>
          <cell r="U256">
            <v>618.47</v>
          </cell>
        </row>
        <row r="257">
          <cell r="F257" t="str">
            <v>CR_GR.APE.WIND</v>
          </cell>
          <cell r="G257">
            <v>2.69</v>
          </cell>
          <cell r="H257">
            <v>0.53</v>
          </cell>
          <cell r="I257">
            <v>0.12</v>
          </cell>
          <cell r="J257">
            <v>0.11</v>
          </cell>
          <cell r="K257">
            <v>3.45</v>
          </cell>
          <cell r="M257">
            <v>17.7</v>
          </cell>
          <cell r="U257">
            <v>17.7</v>
          </cell>
        </row>
        <row r="258">
          <cell r="F258" t="str">
            <v>CR_GR.CHI</v>
          </cell>
          <cell r="G258">
            <v>1473.01</v>
          </cell>
          <cell r="H258">
            <v>26.06</v>
          </cell>
          <cell r="I258">
            <v>98.92</v>
          </cell>
          <cell r="J258">
            <v>32.29</v>
          </cell>
          <cell r="K258">
            <v>1630.28</v>
          </cell>
          <cell r="O258">
            <v>0.01</v>
          </cell>
          <cell r="U258">
            <v>0.01</v>
          </cell>
        </row>
        <row r="259">
          <cell r="F259" t="str">
            <v>CR_GR.CHI.CESAP</v>
          </cell>
          <cell r="G259">
            <v>1.27</v>
          </cell>
          <cell r="H259">
            <v>0.1</v>
          </cell>
          <cell r="I259">
            <v>0.04</v>
          </cell>
          <cell r="J259">
            <v>0.02</v>
          </cell>
          <cell r="K259">
            <v>1.43</v>
          </cell>
          <cell r="M259">
            <v>1.44</v>
          </cell>
          <cell r="U259">
            <v>1.44</v>
          </cell>
        </row>
        <row r="260">
          <cell r="F260" t="str">
            <v>CR_GR.CHI.CESI</v>
          </cell>
          <cell r="G260">
            <v>8.83</v>
          </cell>
          <cell r="I260">
            <v>0.01</v>
          </cell>
          <cell r="J260">
            <v>0.01</v>
          </cell>
          <cell r="K260">
            <v>8.85</v>
          </cell>
          <cell r="M260">
            <v>0.43</v>
          </cell>
          <cell r="O260">
            <v>0.09</v>
          </cell>
          <cell r="U260">
            <v>0.52</v>
          </cell>
        </row>
        <row r="261">
          <cell r="F261" t="str">
            <v>CR_GR.CHI.CORPORATE</v>
          </cell>
          <cell r="G261">
            <v>840.92</v>
          </cell>
          <cell r="K261">
            <v>840.92</v>
          </cell>
          <cell r="O261">
            <v>0.01</v>
          </cell>
          <cell r="U261">
            <v>0.01</v>
          </cell>
        </row>
        <row r="262">
          <cell r="F262" t="str">
            <v>CR_GR.CHI.DALM_TR</v>
          </cell>
          <cell r="G262">
            <v>7.0000000000000007E-2</v>
          </cell>
          <cell r="H262">
            <v>7.0000000000000007E-2</v>
          </cell>
          <cell r="K262">
            <v>0.14000000000000001</v>
          </cell>
          <cell r="M262">
            <v>1.47</v>
          </cell>
          <cell r="U262">
            <v>1.47</v>
          </cell>
        </row>
        <row r="263">
          <cell r="F263" t="str">
            <v>CR_GR.CHI.EGREEN</v>
          </cell>
          <cell r="H263">
            <v>0.42</v>
          </cell>
          <cell r="K263">
            <v>0.42</v>
          </cell>
          <cell r="L263">
            <v>15.92</v>
          </cell>
          <cell r="M263">
            <v>652.42999999999995</v>
          </cell>
          <cell r="N263">
            <v>0.88</v>
          </cell>
          <cell r="O263">
            <v>3.29</v>
          </cell>
          <cell r="Q263">
            <v>0.27</v>
          </cell>
          <cell r="U263">
            <v>672.8</v>
          </cell>
        </row>
        <row r="264">
          <cell r="F264" t="str">
            <v>CR_GR.CHI.EN_DISTR</v>
          </cell>
          <cell r="G264">
            <v>546.17999999999995</v>
          </cell>
          <cell r="H264">
            <v>23.65</v>
          </cell>
          <cell r="I264">
            <v>96.03</v>
          </cell>
          <cell r="J264">
            <v>31.44</v>
          </cell>
          <cell r="K264">
            <v>697.3</v>
          </cell>
          <cell r="L264">
            <v>26.74</v>
          </cell>
          <cell r="M264">
            <v>725.04</v>
          </cell>
          <cell r="N264">
            <v>2.63</v>
          </cell>
          <cell r="O264">
            <v>55.38</v>
          </cell>
          <cell r="P264">
            <v>37.14</v>
          </cell>
          <cell r="Q264">
            <v>2.71</v>
          </cell>
          <cell r="R264">
            <v>54.7</v>
          </cell>
          <cell r="U264">
            <v>974.19</v>
          </cell>
        </row>
        <row r="265">
          <cell r="F265" t="str">
            <v>CR_GR.CHI.EN_FTL</v>
          </cell>
          <cell r="G265">
            <v>8.16</v>
          </cell>
          <cell r="H265">
            <v>0.27</v>
          </cell>
          <cell r="K265">
            <v>8.16</v>
          </cell>
          <cell r="L265">
            <v>13.78</v>
          </cell>
          <cell r="M265">
            <v>66.5</v>
          </cell>
          <cell r="N265">
            <v>1.82</v>
          </cell>
          <cell r="O265">
            <v>11.79</v>
          </cell>
          <cell r="P265">
            <v>85.78</v>
          </cell>
          <cell r="Q265">
            <v>3.98</v>
          </cell>
          <cell r="S265">
            <v>0.01</v>
          </cell>
          <cell r="U265">
            <v>233.28</v>
          </cell>
        </row>
        <row r="266">
          <cell r="F266" t="str">
            <v>CR_GR.CHI.EN_HYDRO</v>
          </cell>
          <cell r="G266">
            <v>45.1</v>
          </cell>
          <cell r="H266">
            <v>0.06</v>
          </cell>
          <cell r="I266">
            <v>24.69</v>
          </cell>
          <cell r="J266">
            <v>0.01</v>
          </cell>
          <cell r="K266">
            <v>0.01</v>
          </cell>
          <cell r="L266">
            <v>26.74</v>
          </cell>
          <cell r="M266">
            <v>725.04</v>
          </cell>
          <cell r="N266">
            <v>2.63</v>
          </cell>
          <cell r="O266">
            <v>55.38</v>
          </cell>
          <cell r="P266">
            <v>37.14</v>
          </cell>
          <cell r="Q266">
            <v>2.71</v>
          </cell>
          <cell r="R266">
            <v>54.7</v>
          </cell>
          <cell r="U266">
            <v>974.19</v>
          </cell>
        </row>
        <row r="267">
          <cell r="F267" t="str">
            <v>CR_GR.CHI.EN_POWER</v>
          </cell>
          <cell r="G267">
            <v>0.9</v>
          </cell>
          <cell r="H267">
            <v>0.36</v>
          </cell>
          <cell r="I267">
            <v>0.04</v>
          </cell>
          <cell r="K267">
            <v>1.3</v>
          </cell>
          <cell r="L267">
            <v>12.96</v>
          </cell>
          <cell r="M267">
            <v>658.54</v>
          </cell>
          <cell r="N267">
            <v>0.81</v>
          </cell>
          <cell r="O267">
            <v>43.59</v>
          </cell>
          <cell r="P267">
            <v>-48.64</v>
          </cell>
          <cell r="Q267">
            <v>-1.27</v>
          </cell>
          <cell r="R267">
            <v>54.7</v>
          </cell>
          <cell r="S267">
            <v>-0.01</v>
          </cell>
          <cell r="U267">
            <v>740.91</v>
          </cell>
        </row>
        <row r="268">
          <cell r="F268" t="str">
            <v>CR_GR.CHI.EN_PROD</v>
          </cell>
          <cell r="G268">
            <v>45.1</v>
          </cell>
          <cell r="H268">
            <v>0.7</v>
          </cell>
          <cell r="I268">
            <v>1.93</v>
          </cell>
          <cell r="J268">
            <v>0.32</v>
          </cell>
          <cell r="K268">
            <v>2.95</v>
          </cell>
          <cell r="L268">
            <v>26.74</v>
          </cell>
          <cell r="M268">
            <v>725.04</v>
          </cell>
          <cell r="N268">
            <v>2.63</v>
          </cell>
          <cell r="O268">
            <v>55.38</v>
          </cell>
          <cell r="P268">
            <v>37.14</v>
          </cell>
          <cell r="Q268">
            <v>2.71</v>
          </cell>
          <cell r="R268">
            <v>54.7</v>
          </cell>
          <cell r="U268">
            <v>974.19</v>
          </cell>
        </row>
        <row r="269">
          <cell r="F269" t="str">
            <v>CR_GR.CHI.EN_TRADE</v>
          </cell>
          <cell r="G269">
            <v>60.53</v>
          </cell>
          <cell r="H269">
            <v>0.05</v>
          </cell>
          <cell r="I269">
            <v>24.69</v>
          </cell>
          <cell r="K269">
            <v>60.53</v>
          </cell>
          <cell r="L269">
            <v>10.82</v>
          </cell>
          <cell r="M269">
            <v>72.61</v>
          </cell>
          <cell r="N269">
            <v>1.75</v>
          </cell>
          <cell r="O269">
            <v>52.09</v>
          </cell>
          <cell r="P269">
            <v>37.14</v>
          </cell>
          <cell r="Q269">
            <v>2.44</v>
          </cell>
          <cell r="R269">
            <v>54.7</v>
          </cell>
          <cell r="U269">
            <v>301.39</v>
          </cell>
        </row>
        <row r="270">
          <cell r="F270" t="str">
            <v>CR_GR.CHI.ENEL_IT</v>
          </cell>
          <cell r="G270">
            <v>0.01</v>
          </cell>
          <cell r="H270">
            <v>0.01</v>
          </cell>
          <cell r="I270">
            <v>0.68</v>
          </cell>
          <cell r="J270">
            <v>0.35</v>
          </cell>
          <cell r="K270">
            <v>3.36</v>
          </cell>
          <cell r="L270">
            <v>9.39</v>
          </cell>
          <cell r="M270">
            <v>63.51</v>
          </cell>
          <cell r="N270">
            <v>0.02</v>
          </cell>
          <cell r="O270">
            <v>7.19</v>
          </cell>
          <cell r="P270">
            <v>68.599999999999994</v>
          </cell>
          <cell r="Q270">
            <v>1.96</v>
          </cell>
          <cell r="U270">
            <v>200.1</v>
          </cell>
        </row>
        <row r="271">
          <cell r="F271" t="str">
            <v>CR_GR.CHI.ERGA</v>
          </cell>
          <cell r="G271">
            <v>1.29</v>
          </cell>
          <cell r="H271">
            <v>0.05</v>
          </cell>
          <cell r="I271">
            <v>24.69</v>
          </cell>
          <cell r="K271">
            <v>1.29</v>
          </cell>
          <cell r="L271">
            <v>10.82</v>
          </cell>
          <cell r="M271">
            <v>72.61</v>
          </cell>
          <cell r="N271">
            <v>1.75</v>
          </cell>
          <cell r="O271">
            <v>52.09</v>
          </cell>
          <cell r="P271">
            <v>37.14</v>
          </cell>
          <cell r="Q271">
            <v>2.44</v>
          </cell>
          <cell r="R271">
            <v>54.7</v>
          </cell>
          <cell r="U271">
            <v>301.39</v>
          </cell>
        </row>
        <row r="272">
          <cell r="F272" t="str">
            <v>CR_GR.CHI.EUROGEN</v>
          </cell>
          <cell r="G272">
            <v>0.83</v>
          </cell>
          <cell r="H272">
            <v>0.03</v>
          </cell>
          <cell r="I272">
            <v>24.69</v>
          </cell>
          <cell r="K272">
            <v>0.86</v>
          </cell>
          <cell r="L272">
            <v>1.43</v>
          </cell>
          <cell r="M272">
            <v>9.1</v>
          </cell>
          <cell r="N272">
            <v>1.73</v>
          </cell>
          <cell r="O272">
            <v>44.9</v>
          </cell>
          <cell r="P272">
            <v>-31.46</v>
          </cell>
          <cell r="Q272">
            <v>0.48</v>
          </cell>
          <cell r="R272">
            <v>54.7</v>
          </cell>
          <cell r="U272">
            <v>101.29</v>
          </cell>
        </row>
        <row r="273">
          <cell r="F273" t="str">
            <v>CR_GR.CHI.INTERPW</v>
          </cell>
          <cell r="G273">
            <v>0.94</v>
          </cell>
          <cell r="H273">
            <v>0.05</v>
          </cell>
          <cell r="I273">
            <v>0.06</v>
          </cell>
          <cell r="K273">
            <v>1</v>
          </cell>
          <cell r="L273">
            <v>10.82</v>
          </cell>
          <cell r="M273">
            <v>72.61</v>
          </cell>
          <cell r="N273">
            <v>1.75</v>
          </cell>
          <cell r="O273">
            <v>52.09</v>
          </cell>
          <cell r="P273">
            <v>37.14</v>
          </cell>
          <cell r="Q273">
            <v>2.44</v>
          </cell>
          <cell r="R273">
            <v>54.7</v>
          </cell>
          <cell r="U273">
            <v>301.39</v>
          </cell>
        </row>
        <row r="274">
          <cell r="F274" t="str">
            <v>CR_GR.CHI.SEI</v>
          </cell>
          <cell r="G274">
            <v>0.08</v>
          </cell>
          <cell r="H274">
            <v>0.11</v>
          </cell>
          <cell r="K274">
            <v>0.12</v>
          </cell>
          <cell r="L274">
            <v>0.36</v>
          </cell>
          <cell r="N274">
            <v>8.0299999999999994</v>
          </cell>
          <cell r="O274">
            <v>0.19</v>
          </cell>
          <cell r="U274">
            <v>8.69</v>
          </cell>
        </row>
        <row r="275">
          <cell r="F275" t="str">
            <v>CR_GR.CHI.SFERA</v>
          </cell>
          <cell r="G275">
            <v>0.02</v>
          </cell>
          <cell r="H275">
            <v>0.02</v>
          </cell>
          <cell r="K275">
            <v>0.02</v>
          </cell>
          <cell r="L275">
            <v>1.37</v>
          </cell>
          <cell r="N275">
            <v>35.81</v>
          </cell>
          <cell r="S275">
            <v>0.01</v>
          </cell>
          <cell r="U275">
            <v>37.21</v>
          </cell>
        </row>
        <row r="276">
          <cell r="F276" t="str">
            <v>CR_GR.CHI.TERNA</v>
          </cell>
          <cell r="G276">
            <v>0.23</v>
          </cell>
          <cell r="H276">
            <v>0.11</v>
          </cell>
          <cell r="I276">
            <v>0.03</v>
          </cell>
          <cell r="K276">
            <v>0.26</v>
          </cell>
          <cell r="L276">
            <v>0.36</v>
          </cell>
          <cell r="N276">
            <v>8.0299999999999994</v>
          </cell>
          <cell r="O276">
            <v>0.19</v>
          </cell>
          <cell r="U276">
            <v>8.69</v>
          </cell>
        </row>
        <row r="277">
          <cell r="F277" t="str">
            <v>CR_GR.CHI.VALGEN</v>
          </cell>
          <cell r="G277">
            <v>0.01</v>
          </cell>
          <cell r="H277">
            <v>0.09</v>
          </cell>
          <cell r="K277">
            <v>0.01</v>
          </cell>
          <cell r="L277">
            <v>-1.01</v>
          </cell>
          <cell r="N277">
            <v>-27.78</v>
          </cell>
          <cell r="O277">
            <v>0.19</v>
          </cell>
          <cell r="S277">
            <v>-0.01</v>
          </cell>
          <cell r="U277">
            <v>-28.52</v>
          </cell>
        </row>
        <row r="278">
          <cell r="F278" t="str">
            <v>CR_GR.CHI.WIND</v>
          </cell>
          <cell r="G278">
            <v>2.74</v>
          </cell>
          <cell r="H278">
            <v>0.11</v>
          </cell>
          <cell r="I278">
            <v>0.09</v>
          </cell>
          <cell r="J278">
            <v>0.14000000000000001</v>
          </cell>
          <cell r="K278">
            <v>3.65</v>
          </cell>
          <cell r="L278">
            <v>0.36</v>
          </cell>
          <cell r="N278">
            <v>8.0299999999999994</v>
          </cell>
          <cell r="O278">
            <v>0.19</v>
          </cell>
          <cell r="U278">
            <v>8.69</v>
          </cell>
        </row>
        <row r="279">
          <cell r="F279" t="str">
            <v>CR_GR.MOV</v>
          </cell>
          <cell r="G279">
            <v>643.96</v>
          </cell>
          <cell r="H279">
            <v>-9.43</v>
          </cell>
          <cell r="I279">
            <v>-28.87</v>
          </cell>
          <cell r="J279">
            <v>-8.25</v>
          </cell>
          <cell r="K279">
            <v>597.41</v>
          </cell>
          <cell r="L279">
            <v>904.49</v>
          </cell>
          <cell r="M279">
            <v>1473.01</v>
          </cell>
          <cell r="N279">
            <v>1.25</v>
          </cell>
          <cell r="O279">
            <v>26.06</v>
          </cell>
          <cell r="P279">
            <v>98.92</v>
          </cell>
          <cell r="Q279">
            <v>32.29</v>
          </cell>
          <cell r="T279">
            <v>7.41</v>
          </cell>
          <cell r="U279">
            <v>2544.23</v>
          </cell>
        </row>
        <row r="280">
          <cell r="F280" t="str">
            <v>CR_GR.MOV.CESAP</v>
          </cell>
          <cell r="G280">
            <v>0.12</v>
          </cell>
          <cell r="H280">
            <v>0.05</v>
          </cell>
          <cell r="I280">
            <v>-0.02</v>
          </cell>
          <cell r="K280">
            <v>0.15</v>
          </cell>
          <cell r="L280">
            <v>679.36</v>
          </cell>
          <cell r="M280">
            <v>829.05</v>
          </cell>
          <cell r="N280">
            <v>1.72</v>
          </cell>
          <cell r="O280">
            <v>35.49</v>
          </cell>
          <cell r="P280">
            <v>127.79</v>
          </cell>
          <cell r="Q280">
            <v>40.54</v>
          </cell>
          <cell r="T280">
            <v>0.27</v>
          </cell>
          <cell r="U280">
            <v>1716.41</v>
          </cell>
        </row>
        <row r="281">
          <cell r="F281" t="str">
            <v>CR_GR.MOV.CESI</v>
          </cell>
          <cell r="G281">
            <v>0.03</v>
          </cell>
          <cell r="I281">
            <v>0.01</v>
          </cell>
          <cell r="J281">
            <v>0.01</v>
          </cell>
          <cell r="K281">
            <v>0.05</v>
          </cell>
          <cell r="M281">
            <v>1.1499999999999999</v>
          </cell>
          <cell r="O281">
            <v>0.05</v>
          </cell>
          <cell r="P281">
            <v>0.06</v>
          </cell>
          <cell r="Q281">
            <v>0.02</v>
          </cell>
          <cell r="U281">
            <v>1.28</v>
          </cell>
        </row>
        <row r="282">
          <cell r="F282" t="str">
            <v>CR_GR.MOV.CHI_ENERGY</v>
          </cell>
          <cell r="H282">
            <v>-0.79</v>
          </cell>
          <cell r="K282">
            <v>-0.79</v>
          </cell>
          <cell r="M282">
            <v>8.8000000000000007</v>
          </cell>
          <cell r="U282">
            <v>8.94</v>
          </cell>
        </row>
        <row r="283">
          <cell r="F283" t="str">
            <v>CR_GR.MOV.CORPORATE</v>
          </cell>
          <cell r="G283">
            <v>697.04</v>
          </cell>
          <cell r="H283">
            <v>0.01</v>
          </cell>
          <cell r="K283">
            <v>692.31</v>
          </cell>
          <cell r="U283">
            <v>0.01</v>
          </cell>
        </row>
        <row r="284">
          <cell r="F284" t="str">
            <v>CR_GR.MOV.DALM_TR</v>
          </cell>
          <cell r="G284">
            <v>0.01</v>
          </cell>
          <cell r="K284">
            <v>0.01</v>
          </cell>
          <cell r="M284">
            <v>143.88</v>
          </cell>
          <cell r="O284">
            <v>4.7300000000000004</v>
          </cell>
          <cell r="U284">
            <v>148.61000000000001</v>
          </cell>
        </row>
        <row r="285">
          <cell r="F285" t="str">
            <v>CR_GR.MOV.EN_DISTR</v>
          </cell>
          <cell r="G285">
            <v>-118.03</v>
          </cell>
          <cell r="H285">
            <v>3.44</v>
          </cell>
          <cell r="I285">
            <v>-28.97</v>
          </cell>
          <cell r="J285">
            <v>-6.36</v>
          </cell>
          <cell r="K285">
            <v>-149.91999999999999</v>
          </cell>
          <cell r="M285">
            <v>0.06</v>
          </cell>
          <cell r="O285">
            <v>7.0000000000000007E-2</v>
          </cell>
          <cell r="U285">
            <v>0.13</v>
          </cell>
        </row>
        <row r="286">
          <cell r="F286" t="str">
            <v>CR_GR.MOV.EN_FTL</v>
          </cell>
          <cell r="G286">
            <v>7.5</v>
          </cell>
          <cell r="H286">
            <v>0.02</v>
          </cell>
          <cell r="I286">
            <v>-0.18</v>
          </cell>
          <cell r="K286">
            <v>7.32</v>
          </cell>
          <cell r="M286">
            <v>664.21</v>
          </cell>
          <cell r="O286">
            <v>20.21</v>
          </cell>
          <cell r="P286">
            <v>125</v>
          </cell>
          <cell r="Q286">
            <v>37.799999999999997</v>
          </cell>
          <cell r="U286">
            <v>847.24</v>
          </cell>
        </row>
        <row r="287">
          <cell r="F287" t="str">
            <v>CR_GR.MOV.EN_HYDRO</v>
          </cell>
          <cell r="I287">
            <v>-0.03</v>
          </cell>
          <cell r="J287">
            <v>0.01</v>
          </cell>
          <cell r="K287">
            <v>-0.02</v>
          </cell>
          <cell r="M287">
            <v>0.66</v>
          </cell>
          <cell r="N287">
            <v>0.09</v>
          </cell>
          <cell r="P287">
            <v>0.18</v>
          </cell>
          <cell r="U287">
            <v>0.93</v>
          </cell>
        </row>
        <row r="288">
          <cell r="F288" t="str">
            <v>CR_GR.MOV.EN_POWER</v>
          </cell>
          <cell r="G288">
            <v>-1.24</v>
          </cell>
          <cell r="I288">
            <v>-0.08</v>
          </cell>
          <cell r="K288">
            <v>-1.32</v>
          </cell>
          <cell r="P288">
            <v>0.03</v>
          </cell>
          <cell r="U288">
            <v>0.03</v>
          </cell>
        </row>
        <row r="289">
          <cell r="F289" t="str">
            <v>CR_GR.MOV.EN_PROD</v>
          </cell>
          <cell r="H289">
            <v>-7.43</v>
          </cell>
          <cell r="I289">
            <v>0.5</v>
          </cell>
          <cell r="J289">
            <v>-1.9</v>
          </cell>
          <cell r="K289">
            <v>-8.83</v>
          </cell>
          <cell r="M289">
            <v>2.14</v>
          </cell>
          <cell r="O289">
            <v>0.36</v>
          </cell>
          <cell r="P289">
            <v>0.12</v>
          </cell>
          <cell r="U289">
            <v>2.62</v>
          </cell>
        </row>
        <row r="290">
          <cell r="F290" t="str">
            <v>CR_GR.MOV.EN_TRADE</v>
          </cell>
          <cell r="G290">
            <v>60.53</v>
          </cell>
          <cell r="K290">
            <v>60.53</v>
          </cell>
          <cell r="L290">
            <v>495.54</v>
          </cell>
          <cell r="N290">
            <v>1.18</v>
          </cell>
          <cell r="O290">
            <v>8.1300000000000008</v>
          </cell>
          <cell r="P290">
            <v>1.43</v>
          </cell>
          <cell r="Q290">
            <v>2.2200000000000002</v>
          </cell>
          <cell r="T290">
            <v>0.27</v>
          </cell>
          <cell r="U290">
            <v>508.77</v>
          </cell>
        </row>
        <row r="291">
          <cell r="F291" t="str">
            <v>CR_GR.MOV.ENEL_IT</v>
          </cell>
          <cell r="G291">
            <v>0.01</v>
          </cell>
          <cell r="I291">
            <v>0.04</v>
          </cell>
          <cell r="J291">
            <v>-0.04</v>
          </cell>
          <cell r="K291">
            <v>0.01</v>
          </cell>
          <cell r="L291">
            <v>27.19</v>
          </cell>
          <cell r="U291">
            <v>27.19</v>
          </cell>
        </row>
        <row r="292">
          <cell r="F292" t="str">
            <v>CR_GR.MOV.ERGA</v>
          </cell>
          <cell r="G292">
            <v>-0.57999999999999996</v>
          </cell>
          <cell r="K292">
            <v>-0.57999999999999996</v>
          </cell>
          <cell r="N292">
            <v>0.12</v>
          </cell>
          <cell r="O292">
            <v>0.01</v>
          </cell>
          <cell r="P292">
            <v>0.64</v>
          </cell>
          <cell r="Q292">
            <v>0.39</v>
          </cell>
          <cell r="U292">
            <v>1.1599999999999999</v>
          </cell>
        </row>
        <row r="293">
          <cell r="F293" t="str">
            <v>CR_GR.MOV.EUROGEN</v>
          </cell>
          <cell r="G293">
            <v>-1.3</v>
          </cell>
          <cell r="H293">
            <v>-0.01</v>
          </cell>
          <cell r="K293">
            <v>-1.31</v>
          </cell>
          <cell r="M293">
            <v>1.87</v>
          </cell>
          <cell r="U293">
            <v>3.89</v>
          </cell>
        </row>
        <row r="294">
          <cell r="F294" t="str">
            <v>CR_GR.MOV.INTERPW</v>
          </cell>
          <cell r="G294">
            <v>0.27</v>
          </cell>
          <cell r="H294">
            <v>-0.01</v>
          </cell>
          <cell r="I294">
            <v>-0.11</v>
          </cell>
          <cell r="K294">
            <v>0.15</v>
          </cell>
          <cell r="L294">
            <v>114.46</v>
          </cell>
          <cell r="M294">
            <v>2.13</v>
          </cell>
          <cell r="O294">
            <v>0.04</v>
          </cell>
          <cell r="U294">
            <v>116.63</v>
          </cell>
        </row>
        <row r="295">
          <cell r="F295" t="str">
            <v>CR_GR.MOV.SEI</v>
          </cell>
          <cell r="G295">
            <v>0.03</v>
          </cell>
          <cell r="H295">
            <v>-0.05</v>
          </cell>
          <cell r="K295">
            <v>-0.02</v>
          </cell>
          <cell r="L295">
            <v>42.17</v>
          </cell>
          <cell r="M295">
            <v>0.67</v>
          </cell>
          <cell r="O295">
            <v>0.01</v>
          </cell>
          <cell r="P295">
            <v>0.17</v>
          </cell>
          <cell r="U295">
            <v>43.02</v>
          </cell>
        </row>
        <row r="296">
          <cell r="F296" t="str">
            <v>CR_GR.MOV.T</v>
          </cell>
          <cell r="I296">
            <v>0.01</v>
          </cell>
          <cell r="K296">
            <v>0.01</v>
          </cell>
          <cell r="M296">
            <v>0.05</v>
          </cell>
          <cell r="N296">
            <v>0.33</v>
          </cell>
          <cell r="O296">
            <v>0.09</v>
          </cell>
          <cell r="U296">
            <v>0.47</v>
          </cell>
        </row>
        <row r="297">
          <cell r="F297" t="str">
            <v>CR_GR.MOV.TERNA</v>
          </cell>
          <cell r="G297">
            <v>-0.41</v>
          </cell>
          <cell r="H297">
            <v>-0.05</v>
          </cell>
          <cell r="I297">
            <v>-0.01</v>
          </cell>
          <cell r="K297">
            <v>-0.47</v>
          </cell>
          <cell r="M297">
            <v>0.02</v>
          </cell>
          <cell r="U297">
            <v>0.02</v>
          </cell>
        </row>
        <row r="298">
          <cell r="F298" t="str">
            <v>CR_GR.MOV.VALGEN</v>
          </cell>
          <cell r="G298">
            <v>-7.0000000000000007E-2</v>
          </cell>
          <cell r="K298">
            <v>-7.0000000000000007E-2</v>
          </cell>
          <cell r="M298">
            <v>0.64</v>
          </cell>
          <cell r="O298">
            <v>0.05</v>
          </cell>
          <cell r="P298">
            <v>0.04</v>
          </cell>
          <cell r="U298">
            <v>0.73</v>
          </cell>
        </row>
        <row r="299">
          <cell r="F299" t="str">
            <v>CR_GR.MOV.WIND</v>
          </cell>
          <cell r="G299">
            <v>0.05</v>
          </cell>
          <cell r="H299">
            <v>0.15</v>
          </cell>
          <cell r="I299">
            <v>-0.03</v>
          </cell>
          <cell r="J299">
            <v>0.03</v>
          </cell>
          <cell r="K299">
            <v>0.2</v>
          </cell>
          <cell r="M299">
            <v>0.08</v>
          </cell>
          <cell r="U299">
            <v>0.08</v>
          </cell>
        </row>
        <row r="300">
          <cell r="F300" t="str">
            <v>CR_GR.STO</v>
          </cell>
          <cell r="G300">
            <v>1473.01</v>
          </cell>
          <cell r="H300">
            <v>26.06</v>
          </cell>
          <cell r="I300">
            <v>98.92</v>
          </cell>
          <cell r="J300">
            <v>32.29</v>
          </cell>
          <cell r="K300">
            <v>1630.28</v>
          </cell>
          <cell r="M300">
            <v>2.69</v>
          </cell>
          <cell r="O300">
            <v>0.53</v>
          </cell>
          <cell r="P300">
            <v>0.12</v>
          </cell>
          <cell r="Q300">
            <v>0.11</v>
          </cell>
          <cell r="U300">
            <v>3.45</v>
          </cell>
        </row>
        <row r="301">
          <cell r="F301" t="str">
            <v>CR_TZ</v>
          </cell>
          <cell r="G301">
            <v>258.13</v>
          </cell>
          <cell r="H301">
            <v>87.51</v>
          </cell>
          <cell r="I301">
            <v>2.2999999999999998</v>
          </cell>
          <cell r="J301">
            <v>1.31</v>
          </cell>
          <cell r="K301">
            <v>349.25</v>
          </cell>
          <cell r="L301">
            <v>904.49</v>
          </cell>
          <cell r="M301">
            <v>1473.01</v>
          </cell>
          <cell r="N301">
            <v>1.25</v>
          </cell>
          <cell r="O301">
            <v>26.06</v>
          </cell>
          <cell r="P301">
            <v>98.92</v>
          </cell>
          <cell r="Q301">
            <v>32.29</v>
          </cell>
          <cell r="T301">
            <v>7.41</v>
          </cell>
          <cell r="U301">
            <v>2544.23</v>
          </cell>
        </row>
        <row r="302">
          <cell r="F302" t="str">
            <v>CR_TZ.APE</v>
          </cell>
          <cell r="G302">
            <v>65.540000000000006</v>
          </cell>
          <cell r="H302">
            <v>86.17</v>
          </cell>
          <cell r="I302">
            <v>2.52</v>
          </cell>
          <cell r="J302">
            <v>0.53</v>
          </cell>
          <cell r="K302">
            <v>154.76</v>
          </cell>
          <cell r="M302">
            <v>1.27</v>
          </cell>
          <cell r="O302">
            <v>0.1</v>
          </cell>
          <cell r="P302">
            <v>0.04</v>
          </cell>
          <cell r="Q302">
            <v>0.02</v>
          </cell>
          <cell r="U302">
            <v>1.43</v>
          </cell>
        </row>
        <row r="303">
          <cell r="F303" t="str">
            <v>CR_TZ.CHI</v>
          </cell>
          <cell r="G303">
            <v>258.13</v>
          </cell>
          <cell r="H303">
            <v>0.17</v>
          </cell>
          <cell r="I303">
            <v>2.2999999999999998</v>
          </cell>
          <cell r="J303">
            <v>1.31</v>
          </cell>
          <cell r="K303">
            <v>349.25</v>
          </cell>
          <cell r="M303">
            <v>8.83</v>
          </cell>
          <cell r="P303">
            <v>0.01</v>
          </cell>
          <cell r="Q303">
            <v>0.01</v>
          </cell>
          <cell r="U303">
            <v>9.02</v>
          </cell>
        </row>
        <row r="304">
          <cell r="F304" t="str">
            <v>CR_TZ.MOV</v>
          </cell>
          <cell r="G304">
            <v>192.59</v>
          </cell>
          <cell r="H304">
            <v>1.34</v>
          </cell>
          <cell r="I304">
            <v>-0.22</v>
          </cell>
          <cell r="J304">
            <v>0.78</v>
          </cell>
          <cell r="K304">
            <v>194.49</v>
          </cell>
          <cell r="M304">
            <v>840.92</v>
          </cell>
          <cell r="U304">
            <v>840.92</v>
          </cell>
        </row>
        <row r="305">
          <cell r="F305" t="str">
            <v>CR_TZ.STO</v>
          </cell>
          <cell r="G305">
            <v>258.13</v>
          </cell>
          <cell r="H305">
            <v>87.51</v>
          </cell>
          <cell r="I305">
            <v>2.2999999999999998</v>
          </cell>
          <cell r="J305">
            <v>1.31</v>
          </cell>
          <cell r="K305">
            <v>349.25</v>
          </cell>
          <cell r="M305">
            <v>7.0000000000000007E-2</v>
          </cell>
          <cell r="O305">
            <v>7.0000000000000007E-2</v>
          </cell>
          <cell r="U305">
            <v>0.14000000000000001</v>
          </cell>
        </row>
        <row r="306">
          <cell r="F306" t="str">
            <v>CRCCSE_EB</v>
          </cell>
          <cell r="G306">
            <v>115.12</v>
          </cell>
          <cell r="H306">
            <v>40.31</v>
          </cell>
          <cell r="I306">
            <v>11.04</v>
          </cell>
          <cell r="J306">
            <v>3.01</v>
          </cell>
          <cell r="K306">
            <v>169.48</v>
          </cell>
          <cell r="O306">
            <v>0.42</v>
          </cell>
          <cell r="U306">
            <v>0.42</v>
          </cell>
        </row>
        <row r="307">
          <cell r="F307" t="str">
            <v>CRCOMTOT_EB</v>
          </cell>
          <cell r="G307">
            <v>1721.78</v>
          </cell>
          <cell r="H307">
            <v>101.36</v>
          </cell>
          <cell r="I307">
            <v>101.22</v>
          </cell>
          <cell r="J307">
            <v>33.6</v>
          </cell>
          <cell r="K307">
            <v>1957.96</v>
          </cell>
          <cell r="M307">
            <v>546.17999999999995</v>
          </cell>
          <cell r="O307">
            <v>23.65</v>
          </cell>
          <cell r="P307">
            <v>96.03</v>
          </cell>
          <cell r="Q307">
            <v>31.44</v>
          </cell>
          <cell r="U307">
            <v>697.3</v>
          </cell>
        </row>
        <row r="308">
          <cell r="F308" t="str">
            <v>CRIP_FPE</v>
          </cell>
          <cell r="G308">
            <v>3.71</v>
          </cell>
          <cell r="H308">
            <v>0.8</v>
          </cell>
          <cell r="I308">
            <v>0.72</v>
          </cell>
          <cell r="J308">
            <v>0.39</v>
          </cell>
          <cell r="K308">
            <v>5.62</v>
          </cell>
          <cell r="M308">
            <v>8.16</v>
          </cell>
          <cell r="U308">
            <v>8.16</v>
          </cell>
        </row>
        <row r="309">
          <cell r="F309" t="str">
            <v>CSGDIV_ESE_GR</v>
          </cell>
          <cell r="G309">
            <v>2.86</v>
          </cell>
          <cell r="H309">
            <v>2.04</v>
          </cell>
          <cell r="I309">
            <v>0.36</v>
          </cell>
          <cell r="J309">
            <v>0.04</v>
          </cell>
          <cell r="K309">
            <v>5.3</v>
          </cell>
          <cell r="Q309">
            <v>0.01</v>
          </cell>
          <cell r="U309">
            <v>0.01</v>
          </cell>
        </row>
        <row r="310">
          <cell r="F310" t="str">
            <v>CSGDIV_ESE_GR.EN_DISTR</v>
          </cell>
          <cell r="G310">
            <v>1.4</v>
          </cell>
          <cell r="H310">
            <v>0.28000000000000003</v>
          </cell>
          <cell r="I310">
            <v>0.01</v>
          </cell>
          <cell r="J310">
            <v>0.01</v>
          </cell>
          <cell r="K310">
            <v>1.7</v>
          </cell>
          <cell r="M310">
            <v>0.9</v>
          </cell>
          <cell r="O310">
            <v>0.36</v>
          </cell>
          <cell r="P310">
            <v>0.04</v>
          </cell>
          <cell r="U310">
            <v>1.3</v>
          </cell>
        </row>
        <row r="311">
          <cell r="F311" t="str">
            <v>CSGDIV_ESE_GR.EN_HYDRO</v>
          </cell>
          <cell r="H311">
            <v>0.01</v>
          </cell>
          <cell r="K311">
            <v>0.01</v>
          </cell>
          <cell r="L311">
            <v>649.70000000000005</v>
          </cell>
          <cell r="O311">
            <v>0.7</v>
          </cell>
          <cell r="P311">
            <v>1.93</v>
          </cell>
          <cell r="Q311">
            <v>0.32</v>
          </cell>
          <cell r="T311">
            <v>7.41</v>
          </cell>
          <cell r="U311">
            <v>660.06</v>
          </cell>
        </row>
        <row r="312">
          <cell r="F312" t="str">
            <v>CSGDIV_ESE_GR.SEI</v>
          </cell>
          <cell r="G312">
            <v>1.1200000000000001</v>
          </cell>
          <cell r="H312">
            <v>0.3</v>
          </cell>
          <cell r="I312">
            <v>0.35</v>
          </cell>
          <cell r="K312">
            <v>1.77</v>
          </cell>
          <cell r="L312">
            <v>61.13</v>
          </cell>
          <cell r="M312">
            <v>60.53</v>
          </cell>
          <cell r="U312">
            <v>121.66</v>
          </cell>
        </row>
        <row r="313">
          <cell r="F313" t="str">
            <v>CSGDIV_ESE_GR.SFERA</v>
          </cell>
          <cell r="H313">
            <v>0.1</v>
          </cell>
          <cell r="K313">
            <v>0.1</v>
          </cell>
          <cell r="M313">
            <v>0.01</v>
          </cell>
          <cell r="O313">
            <v>0.01</v>
          </cell>
          <cell r="P313">
            <v>0.68</v>
          </cell>
          <cell r="Q313">
            <v>0.35</v>
          </cell>
          <cell r="U313">
            <v>1.05</v>
          </cell>
        </row>
        <row r="314">
          <cell r="F314" t="str">
            <v>CSGDIV_ESE_GR.TERNA</v>
          </cell>
          <cell r="H314">
            <v>0.01</v>
          </cell>
          <cell r="J314">
            <v>0.03</v>
          </cell>
          <cell r="K314">
            <v>0.04</v>
          </cell>
          <cell r="U314">
            <v>0.15</v>
          </cell>
        </row>
        <row r="315">
          <cell r="F315" t="str">
            <v>CSGDIV_ESE_GR.WIND</v>
          </cell>
          <cell r="G315">
            <v>0.34</v>
          </cell>
          <cell r="H315">
            <v>0.11</v>
          </cell>
          <cell r="K315">
            <v>1.68</v>
          </cell>
          <cell r="M315">
            <v>1.29</v>
          </cell>
          <cell r="U315">
            <v>1.4</v>
          </cell>
        </row>
        <row r="316">
          <cell r="F316" t="str">
            <v>CSGDIV_GR_TOT</v>
          </cell>
          <cell r="G316">
            <v>2.86</v>
          </cell>
          <cell r="H316">
            <v>2.04</v>
          </cell>
          <cell r="I316">
            <v>0.36</v>
          </cell>
          <cell r="J316">
            <v>0.04</v>
          </cell>
          <cell r="K316">
            <v>5.3</v>
          </cell>
          <cell r="L316">
            <v>129.13999999999999</v>
          </cell>
          <cell r="M316">
            <v>0.83</v>
          </cell>
          <cell r="O316">
            <v>0.03</v>
          </cell>
          <cell r="U316">
            <v>130</v>
          </cell>
        </row>
        <row r="317">
          <cell r="F317" t="str">
            <v>CSGDIV_GR_TOT.EN_DISTR</v>
          </cell>
          <cell r="G317">
            <v>1.4</v>
          </cell>
          <cell r="H317">
            <v>0.28000000000000003</v>
          </cell>
          <cell r="I317">
            <v>0.01</v>
          </cell>
          <cell r="J317">
            <v>0.01</v>
          </cell>
          <cell r="K317">
            <v>1.7</v>
          </cell>
          <cell r="L317">
            <v>61.6</v>
          </cell>
          <cell r="M317">
            <v>0.94</v>
          </cell>
          <cell r="P317">
            <v>0.06</v>
          </cell>
          <cell r="U317">
            <v>62.6</v>
          </cell>
        </row>
        <row r="318">
          <cell r="F318" t="str">
            <v>CSGDIV_GR_TOT.EN_HYDRO</v>
          </cell>
          <cell r="H318">
            <v>0.01</v>
          </cell>
          <cell r="K318">
            <v>0.01</v>
          </cell>
          <cell r="M318">
            <v>0.08</v>
          </cell>
          <cell r="N318">
            <v>1.25</v>
          </cell>
          <cell r="O318">
            <v>0.04</v>
          </cell>
          <cell r="U318">
            <v>1.37</v>
          </cell>
        </row>
        <row r="319">
          <cell r="F319" t="str">
            <v>CSGDIV_GR_TOT.SEI</v>
          </cell>
          <cell r="G319">
            <v>1.1200000000000001</v>
          </cell>
          <cell r="H319">
            <v>0.3</v>
          </cell>
          <cell r="I319">
            <v>0.35</v>
          </cell>
          <cell r="K319">
            <v>1.77</v>
          </cell>
          <cell r="M319">
            <v>0.02</v>
          </cell>
          <cell r="U319">
            <v>0.02</v>
          </cell>
        </row>
        <row r="320">
          <cell r="F320" t="str">
            <v>CSGDIV_GR_TOT.SFERA</v>
          </cell>
          <cell r="H320">
            <v>0.1</v>
          </cell>
          <cell r="K320">
            <v>0.1</v>
          </cell>
          <cell r="M320">
            <v>0.23</v>
          </cell>
          <cell r="P320">
            <v>0.03</v>
          </cell>
          <cell r="U320">
            <v>0.26</v>
          </cell>
        </row>
        <row r="321">
          <cell r="F321" t="str">
            <v>CSGDIV_GR_TOT.TERNA</v>
          </cell>
          <cell r="H321">
            <v>0.01</v>
          </cell>
          <cell r="J321">
            <v>0.03</v>
          </cell>
          <cell r="K321">
            <v>0.04</v>
          </cell>
          <cell r="M321">
            <v>0.01</v>
          </cell>
          <cell r="U321">
            <v>0.01</v>
          </cell>
        </row>
        <row r="322">
          <cell r="F322" t="str">
            <v>CSGDIV_GR_TOT.WIND</v>
          </cell>
          <cell r="G322">
            <v>0.34</v>
          </cell>
          <cell r="H322">
            <v>1.34</v>
          </cell>
          <cell r="K322">
            <v>1.68</v>
          </cell>
          <cell r="L322">
            <v>0.01</v>
          </cell>
          <cell r="M322">
            <v>2.74</v>
          </cell>
          <cell r="O322">
            <v>0.68</v>
          </cell>
          <cell r="P322">
            <v>0.09</v>
          </cell>
          <cell r="Q322">
            <v>0.14000000000000001</v>
          </cell>
          <cell r="U322">
            <v>3.66</v>
          </cell>
        </row>
        <row r="323">
          <cell r="F323" t="str">
            <v>CSGDIV_TOT</v>
          </cell>
          <cell r="G323">
            <v>10.41</v>
          </cell>
          <cell r="H323">
            <v>3.45</v>
          </cell>
          <cell r="I323">
            <v>1.62</v>
          </cell>
          <cell r="J323">
            <v>0.83</v>
          </cell>
          <cell r="K323">
            <v>16.309999999999999</v>
          </cell>
          <cell r="L323">
            <v>225.13</v>
          </cell>
          <cell r="M323">
            <v>643.96</v>
          </cell>
          <cell r="N323">
            <v>-0.47</v>
          </cell>
          <cell r="O323">
            <v>-9.43</v>
          </cell>
          <cell r="P323">
            <v>-28.87</v>
          </cell>
          <cell r="Q323">
            <v>-8.25</v>
          </cell>
          <cell r="T323">
            <v>7.14</v>
          </cell>
          <cell r="U323">
            <v>827.82</v>
          </cell>
        </row>
        <row r="324">
          <cell r="F324" t="str">
            <v>CSGDIV_TOT.ESERCIZIO</v>
          </cell>
          <cell r="G324">
            <v>10.41</v>
          </cell>
          <cell r="H324">
            <v>3.44</v>
          </cell>
          <cell r="I324">
            <v>1.62</v>
          </cell>
          <cell r="J324">
            <v>0.83</v>
          </cell>
          <cell r="K324">
            <v>16.3</v>
          </cell>
          <cell r="M324">
            <v>0.12</v>
          </cell>
          <cell r="O324">
            <v>0.05</v>
          </cell>
          <cell r="P324">
            <v>-0.02</v>
          </cell>
          <cell r="U324">
            <v>0.15</v>
          </cell>
        </row>
        <row r="325">
          <cell r="F325" t="str">
            <v>CSGDIV_TOT.LIC</v>
          </cell>
          <cell r="H325">
            <v>0.01</v>
          </cell>
          <cell r="K325">
            <v>0.01</v>
          </cell>
          <cell r="M325">
            <v>0.03</v>
          </cell>
          <cell r="P325">
            <v>0.01</v>
          </cell>
          <cell r="Q325">
            <v>0.01</v>
          </cell>
          <cell r="U325">
            <v>0.08</v>
          </cell>
        </row>
        <row r="326">
          <cell r="F326" t="str">
            <v>CSGDIV_TZ</v>
          </cell>
          <cell r="G326">
            <v>7.55</v>
          </cell>
          <cell r="H326">
            <v>1.41</v>
          </cell>
          <cell r="I326">
            <v>1.26</v>
          </cell>
          <cell r="J326">
            <v>0.79</v>
          </cell>
          <cell r="K326">
            <v>11.01</v>
          </cell>
          <cell r="O326">
            <v>-0.79</v>
          </cell>
          <cell r="U326">
            <v>-0.79</v>
          </cell>
        </row>
        <row r="327">
          <cell r="F327" t="str">
            <v>CSGDIV_TZ.ESERCIZIO</v>
          </cell>
          <cell r="G327">
            <v>7.55</v>
          </cell>
          <cell r="H327">
            <v>-0.01</v>
          </cell>
          <cell r="I327">
            <v>1.26</v>
          </cell>
          <cell r="J327">
            <v>0.79</v>
          </cell>
          <cell r="K327">
            <v>11</v>
          </cell>
          <cell r="U327">
            <v>-0.01</v>
          </cell>
        </row>
        <row r="328">
          <cell r="F328" t="str">
            <v>CSGDIV_TZ.LIC</v>
          </cell>
          <cell r="H328">
            <v>0.01</v>
          </cell>
          <cell r="K328">
            <v>0.01</v>
          </cell>
          <cell r="M328">
            <v>697.04</v>
          </cell>
          <cell r="O328">
            <v>-4.7300000000000004</v>
          </cell>
          <cell r="U328">
            <v>692.31</v>
          </cell>
        </row>
        <row r="329">
          <cell r="F329" t="str">
            <v>CSGTOT_EB</v>
          </cell>
          <cell r="G329">
            <v>10.41</v>
          </cell>
          <cell r="H329">
            <v>3.45</v>
          </cell>
          <cell r="I329">
            <v>1.62</v>
          </cell>
          <cell r="J329">
            <v>0.83</v>
          </cell>
          <cell r="K329">
            <v>16.309999999999999</v>
          </cell>
          <cell r="M329">
            <v>0.01</v>
          </cell>
          <cell r="U329">
            <v>0.01</v>
          </cell>
        </row>
        <row r="330">
          <cell r="F330" t="str">
            <v>CTRL_FD_AMM_AGG</v>
          </cell>
          <cell r="G330">
            <v>2415.7399999999998</v>
          </cell>
          <cell r="H330">
            <v>-0.02</v>
          </cell>
          <cell r="I330">
            <v>494.77</v>
          </cell>
          <cell r="J330">
            <v>218.09</v>
          </cell>
          <cell r="K330">
            <v>3528.5</v>
          </cell>
          <cell r="M330">
            <v>-118.03</v>
          </cell>
          <cell r="O330">
            <v>3.44</v>
          </cell>
          <cell r="P330">
            <v>-28.97</v>
          </cell>
          <cell r="Q330">
            <v>-6.36</v>
          </cell>
          <cell r="U330">
            <v>-149.94</v>
          </cell>
        </row>
        <row r="331">
          <cell r="F331" t="str">
            <v>CTRL_FD_AMM_AGG.AMM_ECC</v>
          </cell>
          <cell r="G331">
            <v>33.9</v>
          </cell>
          <cell r="H331">
            <v>7.95</v>
          </cell>
          <cell r="I331">
            <v>5.57</v>
          </cell>
          <cell r="J331">
            <v>2.92</v>
          </cell>
          <cell r="K331">
            <v>50.34</v>
          </cell>
          <cell r="M331">
            <v>7.5</v>
          </cell>
          <cell r="N331">
            <v>-0.09</v>
          </cell>
          <cell r="P331">
            <v>-0.18</v>
          </cell>
          <cell r="U331">
            <v>7.23</v>
          </cell>
        </row>
        <row r="332">
          <cell r="F332" t="str">
            <v>CTRL_FD_AMM_AGG.AMM_FPE</v>
          </cell>
          <cell r="G332">
            <v>-3.71</v>
          </cell>
          <cell r="H332">
            <v>4.62</v>
          </cell>
          <cell r="I332">
            <v>4.08</v>
          </cell>
          <cell r="J332">
            <v>2.13</v>
          </cell>
          <cell r="K332">
            <v>7.12</v>
          </cell>
          <cell r="P332">
            <v>-0.03</v>
          </cell>
          <cell r="Q332">
            <v>0.01</v>
          </cell>
          <cell r="U332">
            <v>-0.02</v>
          </cell>
        </row>
        <row r="333">
          <cell r="F333" t="str">
            <v>CTRL_FD_AMM_AGG.APE</v>
          </cell>
          <cell r="G333">
            <v>2387.5100000000002</v>
          </cell>
          <cell r="H333">
            <v>387.33</v>
          </cell>
          <cell r="I333">
            <v>489.73</v>
          </cell>
          <cell r="J333">
            <v>213.04</v>
          </cell>
          <cell r="K333">
            <v>3477.61</v>
          </cell>
          <cell r="M333">
            <v>-1.24</v>
          </cell>
          <cell r="P333">
            <v>-0.08</v>
          </cell>
          <cell r="U333">
            <v>-1.32</v>
          </cell>
        </row>
        <row r="334">
          <cell r="F334" t="str">
            <v>CTRL_FD_AMM_AGG.CHI</v>
          </cell>
          <cell r="G334">
            <v>2415.7399999999998</v>
          </cell>
          <cell r="H334">
            <v>399.9</v>
          </cell>
          <cell r="I334">
            <v>494.77</v>
          </cell>
          <cell r="J334">
            <v>218.09</v>
          </cell>
          <cell r="K334">
            <v>3528.5</v>
          </cell>
          <cell r="L334">
            <v>154.16</v>
          </cell>
          <cell r="N334">
            <v>-1.18</v>
          </cell>
          <cell r="O334">
            <v>-7.43</v>
          </cell>
          <cell r="P334">
            <v>0.5</v>
          </cell>
          <cell r="Q334">
            <v>-1.9</v>
          </cell>
          <cell r="T334">
            <v>7.14</v>
          </cell>
          <cell r="U334">
            <v>151.29</v>
          </cell>
        </row>
        <row r="335">
          <cell r="F335" t="str">
            <v>CTRL_FD_AMM_AGG.DIS</v>
          </cell>
          <cell r="G335">
            <v>-0.36</v>
          </cell>
          <cell r="I335">
            <v>-4.6100000000000003</v>
          </cell>
          <cell r="K335">
            <v>-4.97</v>
          </cell>
          <cell r="L335">
            <v>33.94</v>
          </cell>
          <cell r="M335">
            <v>60.53</v>
          </cell>
          <cell r="U335">
            <v>94.47</v>
          </cell>
        </row>
        <row r="336">
          <cell r="F336" t="str">
            <v>CTRL_FD_AMM_AGG.TRA</v>
          </cell>
          <cell r="G336">
            <v>-1.6</v>
          </cell>
          <cell r="K336">
            <v>-1.6</v>
          </cell>
          <cell r="M336">
            <v>0.01</v>
          </cell>
          <cell r="N336">
            <v>-0.12</v>
          </cell>
          <cell r="P336">
            <v>0.04</v>
          </cell>
          <cell r="Q336">
            <v>-0.04</v>
          </cell>
          <cell r="U336">
            <v>-0.11</v>
          </cell>
        </row>
        <row r="337">
          <cell r="F337" t="str">
            <v>CVP_TOT</v>
          </cell>
          <cell r="G337">
            <v>7.52</v>
          </cell>
          <cell r="H337">
            <v>0.15</v>
          </cell>
          <cell r="I337">
            <v>1.21</v>
          </cell>
          <cell r="J337">
            <v>0.44</v>
          </cell>
          <cell r="K337">
            <v>9.56</v>
          </cell>
          <cell r="U337">
            <v>0.15</v>
          </cell>
        </row>
        <row r="338">
          <cell r="F338" t="str">
            <v>CVP_TZ</v>
          </cell>
          <cell r="G338">
            <v>7.52</v>
          </cell>
          <cell r="H338">
            <v>0.39</v>
          </cell>
          <cell r="I338">
            <v>1.21</v>
          </cell>
          <cell r="J338">
            <v>0.44</v>
          </cell>
          <cell r="K338">
            <v>9.56</v>
          </cell>
          <cell r="M338">
            <v>-0.57999999999999996</v>
          </cell>
          <cell r="U338">
            <v>-2.4900000000000002</v>
          </cell>
        </row>
        <row r="339">
          <cell r="F339" t="str">
            <v>CVPTOT_EB</v>
          </cell>
          <cell r="G339">
            <v>7.52</v>
          </cell>
          <cell r="H339">
            <v>0.39</v>
          </cell>
          <cell r="I339">
            <v>1.21</v>
          </cell>
          <cell r="J339">
            <v>0.44</v>
          </cell>
          <cell r="K339">
            <v>9.56</v>
          </cell>
          <cell r="L339">
            <v>14.68</v>
          </cell>
          <cell r="M339">
            <v>-1.3</v>
          </cell>
          <cell r="O339">
            <v>-0.01</v>
          </cell>
          <cell r="U339">
            <v>13.37</v>
          </cell>
        </row>
        <row r="340">
          <cell r="F340" t="str">
            <v>DEB_COM_GR</v>
          </cell>
          <cell r="G340">
            <v>1982.28</v>
          </cell>
          <cell r="H340">
            <v>17.39</v>
          </cell>
          <cell r="I340">
            <v>261.94</v>
          </cell>
          <cell r="J340">
            <v>68.67</v>
          </cell>
          <cell r="K340">
            <v>2330.2800000000002</v>
          </cell>
          <cell r="L340">
            <v>19.43</v>
          </cell>
          <cell r="M340">
            <v>0.27</v>
          </cell>
          <cell r="O340">
            <v>-0.01</v>
          </cell>
          <cell r="P340">
            <v>-0.11</v>
          </cell>
          <cell r="U340">
            <v>19.579999999999998</v>
          </cell>
        </row>
        <row r="341">
          <cell r="F341" t="str">
            <v>DEB_COM_GR.APE</v>
          </cell>
          <cell r="G341">
            <v>972.15</v>
          </cell>
          <cell r="H341">
            <v>20.65</v>
          </cell>
          <cell r="I341">
            <v>192.1</v>
          </cell>
          <cell r="J341">
            <v>58.91</v>
          </cell>
          <cell r="K341">
            <v>1243.81</v>
          </cell>
          <cell r="M341">
            <v>0.03</v>
          </cell>
          <cell r="N341">
            <v>0.92</v>
          </cell>
          <cell r="O341">
            <v>-0.05</v>
          </cell>
          <cell r="U341">
            <v>0.9</v>
          </cell>
        </row>
        <row r="342">
          <cell r="F342" t="str">
            <v>DEB_COM_GR.APE.CESAP</v>
          </cell>
          <cell r="G342">
            <v>0.94</v>
          </cell>
          <cell r="H342">
            <v>0.42</v>
          </cell>
          <cell r="I342">
            <v>0.17</v>
          </cell>
          <cell r="J342">
            <v>0.32</v>
          </cell>
          <cell r="K342">
            <v>1.85</v>
          </cell>
          <cell r="P342">
            <v>0.01</v>
          </cell>
          <cell r="U342">
            <v>0.01</v>
          </cell>
        </row>
        <row r="343">
          <cell r="F343" t="str">
            <v>DEB_COM_GR.APE.CESI</v>
          </cell>
          <cell r="G343">
            <v>5.42</v>
          </cell>
          <cell r="H343">
            <v>0.15</v>
          </cell>
          <cell r="I343">
            <v>0.28999999999999998</v>
          </cell>
          <cell r="J343">
            <v>0.35</v>
          </cell>
          <cell r="K343">
            <v>6.21</v>
          </cell>
          <cell r="M343">
            <v>-0.41</v>
          </cell>
          <cell r="O343">
            <v>-0.05</v>
          </cell>
          <cell r="P343">
            <v>-0.01</v>
          </cell>
          <cell r="U343">
            <v>-0.47</v>
          </cell>
        </row>
        <row r="344">
          <cell r="F344" t="str">
            <v>DEB_COM_GR.APE.CONPH</v>
          </cell>
          <cell r="H344">
            <v>0.24</v>
          </cell>
          <cell r="K344">
            <v>0.24</v>
          </cell>
          <cell r="M344">
            <v>-7.0000000000000007E-2</v>
          </cell>
          <cell r="U344">
            <v>-7.0000000000000007E-2</v>
          </cell>
        </row>
        <row r="345">
          <cell r="F345" t="str">
            <v>DEB_COM_GR.APE.CORPORATE</v>
          </cell>
          <cell r="G345">
            <v>86.99</v>
          </cell>
          <cell r="H345">
            <v>1.45</v>
          </cell>
          <cell r="I345">
            <v>1.92</v>
          </cell>
          <cell r="J345">
            <v>3.35</v>
          </cell>
          <cell r="K345">
            <v>93.71</v>
          </cell>
          <cell r="L345">
            <v>0.01</v>
          </cell>
          <cell r="M345">
            <v>0.05</v>
          </cell>
          <cell r="O345">
            <v>0.15</v>
          </cell>
          <cell r="P345">
            <v>-0.03</v>
          </cell>
          <cell r="Q345">
            <v>0.03</v>
          </cell>
          <cell r="U345">
            <v>0.21</v>
          </cell>
        </row>
        <row r="346">
          <cell r="F346" t="str">
            <v>DEB_COM_GR.APE.DALM_TR</v>
          </cell>
          <cell r="G346">
            <v>0.01</v>
          </cell>
          <cell r="H346">
            <v>0.01</v>
          </cell>
          <cell r="K346">
            <v>0.02</v>
          </cell>
          <cell r="L346">
            <v>904.49</v>
          </cell>
          <cell r="M346">
            <v>1473.01</v>
          </cell>
          <cell r="N346">
            <v>1.25</v>
          </cell>
          <cell r="O346">
            <v>26.06</v>
          </cell>
          <cell r="P346">
            <v>98.92</v>
          </cell>
          <cell r="Q346">
            <v>32.29</v>
          </cell>
          <cell r="T346">
            <v>7.41</v>
          </cell>
          <cell r="U346">
            <v>2544.23</v>
          </cell>
        </row>
        <row r="347">
          <cell r="F347" t="str">
            <v>DEB_COM_GR.APE.EN_DISTR</v>
          </cell>
          <cell r="G347">
            <v>12.28</v>
          </cell>
          <cell r="H347">
            <v>3.11</v>
          </cell>
          <cell r="I347">
            <v>2.33</v>
          </cell>
          <cell r="J347">
            <v>1.1299999999999999</v>
          </cell>
          <cell r="K347">
            <v>18.850000000000001</v>
          </cell>
          <cell r="L347">
            <v>261.37</v>
          </cell>
          <cell r="M347">
            <v>258.13</v>
          </cell>
          <cell r="N347">
            <v>521.84</v>
          </cell>
          <cell r="O347">
            <v>87.51</v>
          </cell>
          <cell r="P347">
            <v>2.2999999999999998</v>
          </cell>
          <cell r="Q347">
            <v>1.31</v>
          </cell>
          <cell r="R347">
            <v>224.1</v>
          </cell>
          <cell r="S347">
            <v>0.03</v>
          </cell>
          <cell r="T347">
            <v>0.1</v>
          </cell>
          <cell r="U347">
            <v>1379.83</v>
          </cell>
        </row>
        <row r="348">
          <cell r="F348" t="str">
            <v>DEB_COM_GR.APE.EN_FTL</v>
          </cell>
          <cell r="G348">
            <v>586.86</v>
          </cell>
          <cell r="H348">
            <v>1.1100000000000001</v>
          </cell>
          <cell r="I348">
            <v>114.41</v>
          </cell>
          <cell r="J348">
            <v>42.17</v>
          </cell>
          <cell r="K348">
            <v>6.33</v>
          </cell>
          <cell r="L348">
            <v>196.7</v>
          </cell>
          <cell r="M348">
            <v>65.540000000000006</v>
          </cell>
          <cell r="N348">
            <v>402</v>
          </cell>
          <cell r="O348">
            <v>86.17</v>
          </cell>
          <cell r="P348">
            <v>2.52</v>
          </cell>
          <cell r="Q348">
            <v>0.53</v>
          </cell>
          <cell r="S348">
            <v>0.03</v>
          </cell>
          <cell r="U348">
            <v>767.17</v>
          </cell>
        </row>
        <row r="349">
          <cell r="F349" t="str">
            <v>DEB_COM_GR.APE.EN_HYDRO</v>
          </cell>
          <cell r="G349">
            <v>1.22</v>
          </cell>
          <cell r="H349">
            <v>0.36</v>
          </cell>
          <cell r="I349">
            <v>7.0000000000000007E-2</v>
          </cell>
          <cell r="J349">
            <v>0.19</v>
          </cell>
          <cell r="K349">
            <v>1.84</v>
          </cell>
          <cell r="L349">
            <v>261.37</v>
          </cell>
          <cell r="M349">
            <v>258.13</v>
          </cell>
          <cell r="N349">
            <v>521.84</v>
          </cell>
          <cell r="O349">
            <v>87.51</v>
          </cell>
          <cell r="P349">
            <v>2.2999999999999998</v>
          </cell>
          <cell r="Q349">
            <v>1.31</v>
          </cell>
          <cell r="R349">
            <v>224.1</v>
          </cell>
          <cell r="S349">
            <v>0.03</v>
          </cell>
          <cell r="T349">
            <v>0.1</v>
          </cell>
          <cell r="U349">
            <v>1379.83</v>
          </cell>
        </row>
        <row r="350">
          <cell r="F350" t="str">
            <v>DEB_COM_GR.APE.EN_POWER</v>
          </cell>
          <cell r="G350">
            <v>208.7</v>
          </cell>
          <cell r="H350">
            <v>0.66</v>
          </cell>
          <cell r="I350">
            <v>46.61</v>
          </cell>
          <cell r="J350">
            <v>2.31</v>
          </cell>
          <cell r="K350">
            <v>-6.33</v>
          </cell>
          <cell r="L350">
            <v>64.67</v>
          </cell>
          <cell r="M350">
            <v>192.59</v>
          </cell>
          <cell r="N350">
            <v>119.84</v>
          </cell>
          <cell r="O350">
            <v>1.34</v>
          </cell>
          <cell r="P350">
            <v>-0.22</v>
          </cell>
          <cell r="Q350">
            <v>0.78</v>
          </cell>
          <cell r="R350">
            <v>224.1</v>
          </cell>
          <cell r="T350">
            <v>0.1</v>
          </cell>
          <cell r="U350">
            <v>612.66</v>
          </cell>
        </row>
        <row r="351">
          <cell r="F351" t="str">
            <v>DEB_COM_GR.APE.EN_PROD</v>
          </cell>
          <cell r="G351">
            <v>7.6</v>
          </cell>
          <cell r="H351">
            <v>1.88</v>
          </cell>
          <cell r="I351">
            <v>2.13</v>
          </cell>
          <cell r="J351">
            <v>0.65</v>
          </cell>
          <cell r="K351">
            <v>4.66</v>
          </cell>
          <cell r="L351">
            <v>261.37</v>
          </cell>
          <cell r="M351">
            <v>258.13</v>
          </cell>
          <cell r="N351">
            <v>521.84</v>
          </cell>
          <cell r="O351">
            <v>87.51</v>
          </cell>
          <cell r="P351">
            <v>2.2999999999999998</v>
          </cell>
          <cell r="Q351">
            <v>1.31</v>
          </cell>
          <cell r="R351">
            <v>224.1</v>
          </cell>
          <cell r="S351">
            <v>0.03</v>
          </cell>
          <cell r="T351">
            <v>0.1</v>
          </cell>
          <cell r="U351">
            <v>1379.83</v>
          </cell>
        </row>
        <row r="352">
          <cell r="F352" t="str">
            <v>DEB_COM_GR.APE.EN_TRADE</v>
          </cell>
          <cell r="G352">
            <v>9.6</v>
          </cell>
          <cell r="K352">
            <v>9.6</v>
          </cell>
          <cell r="M352">
            <v>115.12</v>
          </cell>
          <cell r="O352">
            <v>40.31</v>
          </cell>
          <cell r="P352">
            <v>11.04</v>
          </cell>
          <cell r="Q352">
            <v>3.01</v>
          </cell>
          <cell r="U352">
            <v>169.48</v>
          </cell>
        </row>
        <row r="353">
          <cell r="F353" t="str">
            <v>DEB_COM_GR.APE.ENEL_IT</v>
          </cell>
          <cell r="G353">
            <v>8.2799999999999994</v>
          </cell>
          <cell r="H353">
            <v>1.61</v>
          </cell>
          <cell r="I353">
            <v>1.56</v>
          </cell>
          <cell r="J353">
            <v>1.21</v>
          </cell>
          <cell r="K353">
            <v>12.66</v>
          </cell>
          <cell r="L353">
            <v>1164.8699999999999</v>
          </cell>
          <cell r="M353">
            <v>1721.78</v>
          </cell>
          <cell r="N353">
            <v>516.70000000000005</v>
          </cell>
          <cell r="O353">
            <v>101.36</v>
          </cell>
          <cell r="P353">
            <v>101.22</v>
          </cell>
          <cell r="Q353">
            <v>33.6</v>
          </cell>
          <cell r="R353">
            <v>224.1</v>
          </cell>
          <cell r="S353">
            <v>0.03</v>
          </cell>
          <cell r="T353">
            <v>7.51</v>
          </cell>
          <cell r="U353">
            <v>3894.99</v>
          </cell>
        </row>
        <row r="354">
          <cell r="F354" t="str">
            <v>DEB_COM_GR.APE.ENEL_SI</v>
          </cell>
          <cell r="G354">
            <v>0.01</v>
          </cell>
          <cell r="K354">
            <v>0.01</v>
          </cell>
          <cell r="L354">
            <v>0.02</v>
          </cell>
          <cell r="M354">
            <v>3.71</v>
          </cell>
          <cell r="N354">
            <v>0.02</v>
          </cell>
          <cell r="O354">
            <v>0.8</v>
          </cell>
          <cell r="P354">
            <v>0.72</v>
          </cell>
          <cell r="Q354">
            <v>0.39</v>
          </cell>
          <cell r="T354">
            <v>0.06</v>
          </cell>
          <cell r="U354">
            <v>5.72</v>
          </cell>
        </row>
        <row r="355">
          <cell r="F355" t="str">
            <v>DEB_COM_GR.APE.ERGA</v>
          </cell>
          <cell r="G355">
            <v>8.15</v>
          </cell>
          <cell r="H355">
            <v>0.04</v>
          </cell>
          <cell r="I355">
            <v>0.01</v>
          </cell>
          <cell r="J355">
            <v>0.01</v>
          </cell>
          <cell r="K355">
            <v>8.17</v>
          </cell>
          <cell r="L355">
            <v>0.01</v>
          </cell>
          <cell r="M355">
            <v>2.86</v>
          </cell>
          <cell r="N355">
            <v>0.1</v>
          </cell>
          <cell r="O355">
            <v>2.04</v>
          </cell>
          <cell r="P355">
            <v>0.36</v>
          </cell>
          <cell r="Q355">
            <v>0.04</v>
          </cell>
          <cell r="S355">
            <v>0.15</v>
          </cell>
          <cell r="U355">
            <v>5.6</v>
          </cell>
        </row>
        <row r="356">
          <cell r="F356" t="str">
            <v>DEB_COM_GR.APE.EUROGEN</v>
          </cell>
          <cell r="G356">
            <v>1.41</v>
          </cell>
          <cell r="H356">
            <v>0.02</v>
          </cell>
          <cell r="J356">
            <v>0.17</v>
          </cell>
          <cell r="K356">
            <v>1.61</v>
          </cell>
          <cell r="L356">
            <v>0.01</v>
          </cell>
          <cell r="M356">
            <v>1.4</v>
          </cell>
          <cell r="O356">
            <v>0.28000000000000003</v>
          </cell>
          <cell r="P356">
            <v>0.01</v>
          </cell>
          <cell r="Q356">
            <v>0.01</v>
          </cell>
          <cell r="U356">
            <v>1.73</v>
          </cell>
        </row>
        <row r="357">
          <cell r="F357" t="str">
            <v>DEB_COM_GR.APE.FACTOR</v>
          </cell>
          <cell r="G357">
            <v>10.55</v>
          </cell>
          <cell r="H357">
            <v>3.77</v>
          </cell>
          <cell r="I357">
            <v>0.71</v>
          </cell>
          <cell r="J357">
            <v>0.52</v>
          </cell>
          <cell r="K357">
            <v>15.55</v>
          </cell>
          <cell r="O357">
            <v>0.01</v>
          </cell>
          <cell r="U357">
            <v>0.01</v>
          </cell>
        </row>
        <row r="358">
          <cell r="F358" t="str">
            <v>DEB_COM_GR.APE.INTERPW</v>
          </cell>
          <cell r="G358">
            <v>2.2200000000000002</v>
          </cell>
          <cell r="K358">
            <v>2.2200000000000002</v>
          </cell>
          <cell r="M358">
            <v>1.1200000000000001</v>
          </cell>
          <cell r="N358">
            <v>0.04</v>
          </cell>
          <cell r="O358">
            <v>0.3</v>
          </cell>
          <cell r="P358">
            <v>0.35</v>
          </cell>
          <cell r="U358">
            <v>1.81</v>
          </cell>
        </row>
        <row r="359">
          <cell r="F359" t="str">
            <v>DEB_COM_GR.APE.P</v>
          </cell>
          <cell r="I359">
            <v>19</v>
          </cell>
          <cell r="J359">
            <v>4.3099999999999996</v>
          </cell>
          <cell r="K359">
            <v>23.31</v>
          </cell>
          <cell r="O359">
            <v>0.1</v>
          </cell>
          <cell r="U359">
            <v>0.1</v>
          </cell>
        </row>
        <row r="360">
          <cell r="F360" t="str">
            <v>DEB_COM_GR.APE.SEI</v>
          </cell>
          <cell r="G360">
            <v>9.68</v>
          </cell>
          <cell r="H360">
            <v>0.72</v>
          </cell>
          <cell r="I360">
            <v>0.65</v>
          </cell>
          <cell r="J360">
            <v>0.94</v>
          </cell>
          <cell r="K360">
            <v>11.99</v>
          </cell>
          <cell r="O360">
            <v>0.01</v>
          </cell>
          <cell r="Q360">
            <v>0.03</v>
          </cell>
          <cell r="U360">
            <v>0.04</v>
          </cell>
        </row>
        <row r="361">
          <cell r="F361" t="str">
            <v>DEB_COM_GR.APE.SFERA</v>
          </cell>
          <cell r="G361">
            <v>0.05</v>
          </cell>
          <cell r="H361">
            <v>0.02</v>
          </cell>
          <cell r="I361">
            <v>0.11</v>
          </cell>
          <cell r="J361">
            <v>0.06</v>
          </cell>
          <cell r="K361">
            <v>0.38</v>
          </cell>
          <cell r="M361">
            <v>0.34</v>
          </cell>
          <cell r="N361">
            <v>0.06</v>
          </cell>
          <cell r="O361">
            <v>1.34</v>
          </cell>
          <cell r="U361">
            <v>1.76</v>
          </cell>
        </row>
        <row r="362">
          <cell r="F362" t="str">
            <v>DEB_COM_GR.APE.TERNA</v>
          </cell>
          <cell r="G362">
            <v>1.21</v>
          </cell>
          <cell r="H362">
            <v>0.04</v>
          </cell>
          <cell r="I362">
            <v>0.37</v>
          </cell>
          <cell r="K362">
            <v>1.79</v>
          </cell>
          <cell r="L362">
            <v>0.01</v>
          </cell>
          <cell r="M362">
            <v>2.86</v>
          </cell>
          <cell r="N362">
            <v>0.1</v>
          </cell>
          <cell r="O362">
            <v>2.04</v>
          </cell>
          <cell r="P362">
            <v>0.36</v>
          </cell>
          <cell r="Q362">
            <v>0.04</v>
          </cell>
          <cell r="S362">
            <v>0.15</v>
          </cell>
          <cell r="U362">
            <v>5.6</v>
          </cell>
        </row>
        <row r="363">
          <cell r="F363" t="str">
            <v>DEB_COM_GR.APE.WIND</v>
          </cell>
          <cell r="G363">
            <v>18.3</v>
          </cell>
          <cell r="H363">
            <v>0.02</v>
          </cell>
          <cell r="I363">
            <v>1.76</v>
          </cell>
          <cell r="J363">
            <v>1.22</v>
          </cell>
          <cell r="K363">
            <v>25.39</v>
          </cell>
          <cell r="L363">
            <v>0.01</v>
          </cell>
          <cell r="M363">
            <v>1.4</v>
          </cell>
          <cell r="O363">
            <v>0.28000000000000003</v>
          </cell>
          <cell r="P363">
            <v>0.01</v>
          </cell>
          <cell r="Q363">
            <v>0.01</v>
          </cell>
          <cell r="U363">
            <v>1.73</v>
          </cell>
        </row>
        <row r="364">
          <cell r="F364" t="str">
            <v>DEB_COM_GR.CHI</v>
          </cell>
          <cell r="G364">
            <v>1982.28</v>
          </cell>
          <cell r="H364">
            <v>17.39</v>
          </cell>
          <cell r="I364">
            <v>261.94</v>
          </cell>
          <cell r="J364">
            <v>68.67</v>
          </cell>
          <cell r="K364">
            <v>2330.2800000000002</v>
          </cell>
          <cell r="O364">
            <v>0.01</v>
          </cell>
          <cell r="U364">
            <v>0.01</v>
          </cell>
        </row>
        <row r="365">
          <cell r="F365" t="str">
            <v>DEB_COM_GR.CHI.CESAP</v>
          </cell>
          <cell r="G365">
            <v>1.79</v>
          </cell>
          <cell r="H365">
            <v>0.2</v>
          </cell>
          <cell r="I365">
            <v>0.16</v>
          </cell>
          <cell r="J365">
            <v>0.18</v>
          </cell>
          <cell r="K365">
            <v>2.33</v>
          </cell>
          <cell r="M365">
            <v>1.1200000000000001</v>
          </cell>
          <cell r="N365">
            <v>0.04</v>
          </cell>
          <cell r="O365">
            <v>0.3</v>
          </cell>
          <cell r="P365">
            <v>0.35</v>
          </cell>
          <cell r="U365">
            <v>1.81</v>
          </cell>
        </row>
        <row r="366">
          <cell r="F366" t="str">
            <v>DEB_COM_GR.CHI.CESI</v>
          </cell>
          <cell r="G366">
            <v>11.21</v>
          </cell>
          <cell r="H366">
            <v>0.06</v>
          </cell>
          <cell r="I366">
            <v>7.0000000000000007E-2</v>
          </cell>
          <cell r="J366">
            <v>0.27</v>
          </cell>
          <cell r="K366">
            <v>11.61</v>
          </cell>
          <cell r="O366">
            <v>0.1</v>
          </cell>
          <cell r="U366">
            <v>0.1</v>
          </cell>
        </row>
        <row r="367">
          <cell r="F367" t="str">
            <v>DEB_COM_GR.CHI.CHI_ENERGY</v>
          </cell>
          <cell r="H367">
            <v>0.22</v>
          </cell>
          <cell r="K367">
            <v>0.22</v>
          </cell>
          <cell r="O367">
            <v>0.01</v>
          </cell>
          <cell r="Q367">
            <v>0.03</v>
          </cell>
          <cell r="U367">
            <v>0.04</v>
          </cell>
        </row>
        <row r="368">
          <cell r="F368" t="str">
            <v>DEB_COM_GR.CHI.CONPH</v>
          </cell>
          <cell r="H368">
            <v>0.08</v>
          </cell>
          <cell r="K368">
            <v>0.08</v>
          </cell>
          <cell r="M368">
            <v>0.34</v>
          </cell>
          <cell r="N368">
            <v>0.06</v>
          </cell>
          <cell r="O368">
            <v>1.34</v>
          </cell>
          <cell r="U368">
            <v>1.76</v>
          </cell>
        </row>
        <row r="369">
          <cell r="F369" t="str">
            <v>DEB_COM_GR.CHI.CORPORATE</v>
          </cell>
          <cell r="G369">
            <v>1167.2</v>
          </cell>
          <cell r="H369">
            <v>1.25</v>
          </cell>
          <cell r="I369">
            <v>2.57</v>
          </cell>
          <cell r="J369">
            <v>0.51</v>
          </cell>
          <cell r="K369">
            <v>1171.53</v>
          </cell>
          <cell r="L369">
            <v>0.79</v>
          </cell>
          <cell r="M369">
            <v>10.41</v>
          </cell>
          <cell r="N369">
            <v>0.87</v>
          </cell>
          <cell r="O369">
            <v>3.45</v>
          </cell>
          <cell r="P369">
            <v>1.62</v>
          </cell>
          <cell r="Q369">
            <v>0.83</v>
          </cell>
          <cell r="R369">
            <v>2.44</v>
          </cell>
          <cell r="S369">
            <v>0.15</v>
          </cell>
          <cell r="T369">
            <v>0.01</v>
          </cell>
          <cell r="U369">
            <v>23.58</v>
          </cell>
        </row>
        <row r="370">
          <cell r="F370" t="str">
            <v>DEB_COM_GR.CHI.DALM_TR</v>
          </cell>
          <cell r="G370">
            <v>0.01</v>
          </cell>
          <cell r="H370">
            <v>0.01</v>
          </cell>
          <cell r="I370">
            <v>0.95</v>
          </cell>
          <cell r="J370">
            <v>0.08</v>
          </cell>
          <cell r="K370">
            <v>0.02</v>
          </cell>
          <cell r="L370">
            <v>0.79</v>
          </cell>
          <cell r="M370">
            <v>10.41</v>
          </cell>
          <cell r="N370">
            <v>0.87</v>
          </cell>
          <cell r="O370">
            <v>3.44</v>
          </cell>
          <cell r="P370">
            <v>1.62</v>
          </cell>
          <cell r="Q370">
            <v>0.83</v>
          </cell>
          <cell r="R370">
            <v>2.44</v>
          </cell>
          <cell r="S370">
            <v>0.15</v>
          </cell>
          <cell r="T370">
            <v>0.01</v>
          </cell>
          <cell r="U370">
            <v>23.57</v>
          </cell>
        </row>
        <row r="371">
          <cell r="F371" t="str">
            <v>DEB_COM_GR.CHI.EN_DISTR</v>
          </cell>
          <cell r="G371">
            <v>14.84</v>
          </cell>
          <cell r="H371">
            <v>1.22</v>
          </cell>
          <cell r="I371">
            <v>0.71</v>
          </cell>
          <cell r="J371">
            <v>0.3</v>
          </cell>
          <cell r="K371">
            <v>17.07</v>
          </cell>
          <cell r="O371">
            <v>0.01</v>
          </cell>
          <cell r="U371">
            <v>0.01</v>
          </cell>
        </row>
        <row r="372">
          <cell r="F372" t="str">
            <v>DEB_COM_GR.CHI.EN_FTL</v>
          </cell>
          <cell r="G372">
            <v>647.16</v>
          </cell>
          <cell r="H372">
            <v>0.08</v>
          </cell>
          <cell r="I372">
            <v>129.13</v>
          </cell>
          <cell r="J372">
            <v>61.55</v>
          </cell>
          <cell r="K372">
            <v>837.84</v>
          </cell>
          <cell r="L372">
            <v>0.78</v>
          </cell>
          <cell r="M372">
            <v>7.55</v>
          </cell>
          <cell r="N372">
            <v>0.77</v>
          </cell>
          <cell r="O372">
            <v>1.41</v>
          </cell>
          <cell r="P372">
            <v>1.26</v>
          </cell>
          <cell r="Q372">
            <v>0.79</v>
          </cell>
          <cell r="R372">
            <v>2.44</v>
          </cell>
          <cell r="T372">
            <v>0.01</v>
          </cell>
          <cell r="U372">
            <v>17.98</v>
          </cell>
        </row>
        <row r="373">
          <cell r="F373" t="str">
            <v>DEB_COM_GR.CHI.EN_HYDRO</v>
          </cell>
          <cell r="G373">
            <v>0.26</v>
          </cell>
          <cell r="H373">
            <v>0.32</v>
          </cell>
          <cell r="I373">
            <v>0.95</v>
          </cell>
          <cell r="J373">
            <v>0.02</v>
          </cell>
          <cell r="K373">
            <v>0.6</v>
          </cell>
          <cell r="L373">
            <v>0.78</v>
          </cell>
          <cell r="M373">
            <v>7.55</v>
          </cell>
          <cell r="N373">
            <v>0.77</v>
          </cell>
          <cell r="O373">
            <v>1.4</v>
          </cell>
          <cell r="P373">
            <v>1.26</v>
          </cell>
          <cell r="Q373">
            <v>0.79</v>
          </cell>
          <cell r="R373">
            <v>2.44</v>
          </cell>
          <cell r="T373">
            <v>0.01</v>
          </cell>
          <cell r="U373">
            <v>17.97</v>
          </cell>
        </row>
        <row r="374">
          <cell r="F374" t="str">
            <v>DEB_COM_GR.CHI.EN_POWER</v>
          </cell>
          <cell r="G374">
            <v>85.91</v>
          </cell>
          <cell r="H374">
            <v>0.66</v>
          </cell>
          <cell r="I374">
            <v>116.28</v>
          </cell>
          <cell r="J374">
            <v>1.45</v>
          </cell>
          <cell r="K374">
            <v>204.3</v>
          </cell>
          <cell r="O374">
            <v>0.01</v>
          </cell>
          <cell r="U374">
            <v>0.01</v>
          </cell>
        </row>
        <row r="375">
          <cell r="F375" t="str">
            <v>DEB_COM_GR.CHI.EN_PROD</v>
          </cell>
          <cell r="G375">
            <v>1.86</v>
          </cell>
          <cell r="H375">
            <v>1.1399999999999999</v>
          </cell>
          <cell r="I375">
            <v>1.79</v>
          </cell>
          <cell r="J375">
            <v>0.86</v>
          </cell>
          <cell r="K375">
            <v>3.79</v>
          </cell>
          <cell r="L375">
            <v>0.79</v>
          </cell>
          <cell r="M375">
            <v>10.41</v>
          </cell>
          <cell r="N375">
            <v>0.87</v>
          </cell>
          <cell r="O375">
            <v>3.45</v>
          </cell>
          <cell r="P375">
            <v>1.62</v>
          </cell>
          <cell r="Q375">
            <v>0.83</v>
          </cell>
          <cell r="R375">
            <v>2.44</v>
          </cell>
          <cell r="S375">
            <v>0.15</v>
          </cell>
          <cell r="T375">
            <v>0.01</v>
          </cell>
          <cell r="U375">
            <v>23.58</v>
          </cell>
        </row>
        <row r="376">
          <cell r="F376" t="str">
            <v>DEB_COM_GR.CHI.ENEL_IT</v>
          </cell>
          <cell r="G376">
            <v>5.82</v>
          </cell>
          <cell r="H376">
            <v>1.87</v>
          </cell>
          <cell r="I376">
            <v>1.1599999999999999</v>
          </cell>
          <cell r="J376">
            <v>0.89</v>
          </cell>
          <cell r="K376">
            <v>9.74</v>
          </cell>
          <cell r="L376">
            <v>0.92</v>
          </cell>
          <cell r="M376">
            <v>2415.7399999999998</v>
          </cell>
          <cell r="N376">
            <v>0.92</v>
          </cell>
          <cell r="O376">
            <v>399.9</v>
          </cell>
          <cell r="P376">
            <v>494.77</v>
          </cell>
          <cell r="Q376">
            <v>218.09</v>
          </cell>
          <cell r="T376">
            <v>3.35</v>
          </cell>
          <cell r="U376">
            <v>3533.69</v>
          </cell>
        </row>
        <row r="377">
          <cell r="F377" t="str">
            <v>DEB_COM_GR.CHI.ENEL_SI</v>
          </cell>
          <cell r="H377">
            <v>0.04</v>
          </cell>
          <cell r="K377">
            <v>0.04</v>
          </cell>
          <cell r="M377">
            <v>33.9</v>
          </cell>
          <cell r="O377">
            <v>7.95</v>
          </cell>
          <cell r="P377">
            <v>5.57</v>
          </cell>
          <cell r="Q377">
            <v>2.92</v>
          </cell>
          <cell r="T377">
            <v>0.11</v>
          </cell>
          <cell r="U377">
            <v>50.45</v>
          </cell>
        </row>
        <row r="378">
          <cell r="F378" t="str">
            <v>DEB_COM_GR.CHI.ERGA</v>
          </cell>
          <cell r="G378">
            <v>0.69</v>
          </cell>
          <cell r="K378">
            <v>0.69</v>
          </cell>
          <cell r="L378">
            <v>-0.13</v>
          </cell>
          <cell r="M378">
            <v>-3.71</v>
          </cell>
          <cell r="N378">
            <v>-0.02</v>
          </cell>
          <cell r="O378">
            <v>4.62</v>
          </cell>
          <cell r="P378">
            <v>4.08</v>
          </cell>
          <cell r="Q378">
            <v>2.13</v>
          </cell>
          <cell r="T378">
            <v>-0.06</v>
          </cell>
          <cell r="U378">
            <v>6.91</v>
          </cell>
        </row>
        <row r="379">
          <cell r="F379" t="str">
            <v>DEB_COM_GR.CHI.EUROGEN</v>
          </cell>
          <cell r="G379">
            <v>1.1499999999999999</v>
          </cell>
          <cell r="H379">
            <v>0.03</v>
          </cell>
          <cell r="J379">
            <v>0.06</v>
          </cell>
          <cell r="K379">
            <v>1.24</v>
          </cell>
          <cell r="L379">
            <v>1.05</v>
          </cell>
          <cell r="M379">
            <v>2387.5100000000002</v>
          </cell>
          <cell r="N379">
            <v>1.1200000000000001</v>
          </cell>
          <cell r="O379">
            <v>387.33</v>
          </cell>
          <cell r="P379">
            <v>489.73</v>
          </cell>
          <cell r="Q379">
            <v>213.04</v>
          </cell>
          <cell r="T379">
            <v>6.5</v>
          </cell>
          <cell r="U379">
            <v>3486.28</v>
          </cell>
        </row>
        <row r="380">
          <cell r="F380" t="str">
            <v>DEB_COM_GR.CHI.FACTOR</v>
          </cell>
          <cell r="G380">
            <v>14.89</v>
          </cell>
          <cell r="H380">
            <v>5.43</v>
          </cell>
          <cell r="I380">
            <v>1.35</v>
          </cell>
          <cell r="J380">
            <v>0.96</v>
          </cell>
          <cell r="K380">
            <v>22.63</v>
          </cell>
          <cell r="L380">
            <v>0.92</v>
          </cell>
          <cell r="M380">
            <v>2415.7399999999998</v>
          </cell>
          <cell r="N380">
            <v>0.92</v>
          </cell>
          <cell r="O380">
            <v>399.9</v>
          </cell>
          <cell r="P380">
            <v>494.77</v>
          </cell>
          <cell r="Q380">
            <v>218.09</v>
          </cell>
          <cell r="T380">
            <v>3.35</v>
          </cell>
          <cell r="U380">
            <v>3533.69</v>
          </cell>
        </row>
        <row r="381">
          <cell r="F381" t="str">
            <v>DEB_COM_GR.CHI.INTERPW</v>
          </cell>
          <cell r="G381">
            <v>0.32</v>
          </cell>
          <cell r="K381">
            <v>0.32</v>
          </cell>
          <cell r="M381">
            <v>-0.36</v>
          </cell>
          <cell r="P381">
            <v>-4.6100000000000003</v>
          </cell>
          <cell r="U381">
            <v>-4.97</v>
          </cell>
        </row>
        <row r="382">
          <cell r="F382" t="str">
            <v>DEB_COM_GR.CHI.P</v>
          </cell>
          <cell r="I382">
            <v>6.48</v>
          </cell>
          <cell r="J382">
            <v>0.17</v>
          </cell>
          <cell r="K382">
            <v>6.65</v>
          </cell>
          <cell r="M382">
            <v>-1.6</v>
          </cell>
          <cell r="N382">
            <v>-0.18</v>
          </cell>
          <cell r="T382">
            <v>-3.2</v>
          </cell>
          <cell r="U382">
            <v>-4.9800000000000004</v>
          </cell>
        </row>
        <row r="383">
          <cell r="F383" t="str">
            <v>DEB_COM_GR.CHI.SEI</v>
          </cell>
          <cell r="G383">
            <v>11.23</v>
          </cell>
          <cell r="H383">
            <v>0.72</v>
          </cell>
          <cell r="I383">
            <v>0.5</v>
          </cell>
          <cell r="J383">
            <v>0.36</v>
          </cell>
          <cell r="K383">
            <v>12.81</v>
          </cell>
          <cell r="M383">
            <v>7.52</v>
          </cell>
          <cell r="N383">
            <v>17.73</v>
          </cell>
          <cell r="O383">
            <v>0.39</v>
          </cell>
          <cell r="P383">
            <v>1.21</v>
          </cell>
          <cell r="Q383">
            <v>0.44</v>
          </cell>
          <cell r="U383">
            <v>27.29</v>
          </cell>
        </row>
        <row r="384">
          <cell r="F384" t="str">
            <v>DEB_COM_GR.CHI.SFERA</v>
          </cell>
          <cell r="G384">
            <v>0.86</v>
          </cell>
          <cell r="H384">
            <v>0.28000000000000003</v>
          </cell>
          <cell r="I384">
            <v>0.09</v>
          </cell>
          <cell r="J384">
            <v>0.06</v>
          </cell>
          <cell r="K384">
            <v>1.29</v>
          </cell>
          <cell r="M384">
            <v>7.52</v>
          </cell>
          <cell r="N384">
            <v>17.73</v>
          </cell>
          <cell r="O384">
            <v>0.39</v>
          </cell>
          <cell r="P384">
            <v>1.21</v>
          </cell>
          <cell r="Q384">
            <v>0.44</v>
          </cell>
          <cell r="U384">
            <v>27.29</v>
          </cell>
        </row>
        <row r="385">
          <cell r="F385" t="str">
            <v>DEB_COM_GR.CHI.TERNA</v>
          </cell>
          <cell r="G385">
            <v>0.69</v>
          </cell>
          <cell r="H385">
            <v>0.32</v>
          </cell>
          <cell r="I385">
            <v>0.06</v>
          </cell>
          <cell r="K385">
            <v>1.07</v>
          </cell>
          <cell r="N385">
            <v>0.77</v>
          </cell>
          <cell r="U385">
            <v>0.77</v>
          </cell>
        </row>
        <row r="386">
          <cell r="F386" t="str">
            <v>DEB_COM_GR.CHI.WIND</v>
          </cell>
          <cell r="G386">
            <v>16.61</v>
          </cell>
          <cell r="H386">
            <v>3.54</v>
          </cell>
          <cell r="I386">
            <v>1.59</v>
          </cell>
          <cell r="J386">
            <v>1.03</v>
          </cell>
          <cell r="K386">
            <v>22.77</v>
          </cell>
          <cell r="N386">
            <v>0.75</v>
          </cell>
          <cell r="U386">
            <v>0.75</v>
          </cell>
        </row>
        <row r="387">
          <cell r="F387" t="str">
            <v>DEB_COM_GR.MOV</v>
          </cell>
          <cell r="G387">
            <v>1010.13</v>
          </cell>
          <cell r="H387">
            <v>-3.26</v>
          </cell>
          <cell r="I387">
            <v>69.84</v>
          </cell>
          <cell r="J387">
            <v>9.76</v>
          </cell>
          <cell r="K387">
            <v>1086.47</v>
          </cell>
          <cell r="N387">
            <v>0.77</v>
          </cell>
          <cell r="U387">
            <v>0.77</v>
          </cell>
        </row>
        <row r="388">
          <cell r="F388" t="str">
            <v>DEB_COM_GR.MOV.CESAP</v>
          </cell>
          <cell r="G388">
            <v>0.85</v>
          </cell>
          <cell r="H388">
            <v>-0.22</v>
          </cell>
          <cell r="I388">
            <v>-0.01</v>
          </cell>
          <cell r="J388">
            <v>-0.14000000000000001</v>
          </cell>
          <cell r="K388">
            <v>0.48</v>
          </cell>
          <cell r="M388">
            <v>7.52</v>
          </cell>
          <cell r="N388">
            <v>17.73</v>
          </cell>
          <cell r="O388">
            <v>0.39</v>
          </cell>
          <cell r="P388">
            <v>1.21</v>
          </cell>
          <cell r="Q388">
            <v>0.44</v>
          </cell>
          <cell r="U388">
            <v>27.29</v>
          </cell>
        </row>
        <row r="389">
          <cell r="F389" t="str">
            <v>DEB_COM_GR.MOV.CESI</v>
          </cell>
          <cell r="G389">
            <v>5.79</v>
          </cell>
          <cell r="H389">
            <v>0.08</v>
          </cell>
          <cell r="I389">
            <v>0.35</v>
          </cell>
          <cell r="J389">
            <v>0.42</v>
          </cell>
          <cell r="K389">
            <v>5.4</v>
          </cell>
          <cell r="L389">
            <v>309.89999999999998</v>
          </cell>
          <cell r="M389">
            <v>1982.28</v>
          </cell>
          <cell r="N389">
            <v>125.13</v>
          </cell>
          <cell r="O389">
            <v>17.39</v>
          </cell>
          <cell r="P389">
            <v>261.94</v>
          </cell>
          <cell r="Q389">
            <v>68.67</v>
          </cell>
          <cell r="T389">
            <v>2.78</v>
          </cell>
          <cell r="U389">
            <v>2768.94</v>
          </cell>
        </row>
        <row r="390">
          <cell r="F390" t="str">
            <v>DEB_COM_GR.MOV.CHI_ENERGY</v>
          </cell>
          <cell r="G390">
            <v>0.79</v>
          </cell>
          <cell r="H390">
            <v>-1.54</v>
          </cell>
          <cell r="K390">
            <v>-1.54</v>
          </cell>
          <cell r="L390">
            <v>83.8</v>
          </cell>
          <cell r="M390">
            <v>972.15</v>
          </cell>
          <cell r="N390">
            <v>28.88</v>
          </cell>
          <cell r="O390">
            <v>20.65</v>
          </cell>
          <cell r="P390">
            <v>192.1</v>
          </cell>
          <cell r="Q390">
            <v>58.91</v>
          </cell>
          <cell r="U390">
            <v>1357.46</v>
          </cell>
        </row>
        <row r="391">
          <cell r="F391" t="str">
            <v>DEB_COM_GR.MOV.CONPH</v>
          </cell>
          <cell r="H391">
            <v>-0.16</v>
          </cell>
          <cell r="K391">
            <v>-0.16</v>
          </cell>
          <cell r="L391">
            <v>0.01</v>
          </cell>
          <cell r="M391">
            <v>0.94</v>
          </cell>
          <cell r="N391">
            <v>0.02</v>
          </cell>
          <cell r="O391">
            <v>0.42</v>
          </cell>
          <cell r="P391">
            <v>0.17</v>
          </cell>
          <cell r="Q391">
            <v>0.32</v>
          </cell>
          <cell r="U391">
            <v>1.9</v>
          </cell>
        </row>
        <row r="392">
          <cell r="F392" t="str">
            <v>DEB_COM_GR.MOV.CORPORATE</v>
          </cell>
          <cell r="G392">
            <v>1080.21</v>
          </cell>
          <cell r="H392">
            <v>-0.2</v>
          </cell>
          <cell r="I392">
            <v>0.65</v>
          </cell>
          <cell r="J392">
            <v>-2.84</v>
          </cell>
          <cell r="K392">
            <v>1077.82</v>
          </cell>
          <cell r="M392">
            <v>5.42</v>
          </cell>
          <cell r="O392">
            <v>0.15</v>
          </cell>
          <cell r="P392">
            <v>0.28999999999999998</v>
          </cell>
          <cell r="Q392">
            <v>0.35</v>
          </cell>
          <cell r="U392">
            <v>6.21</v>
          </cell>
        </row>
        <row r="393">
          <cell r="F393" t="str">
            <v>DEB_COM_GR.MOV.EN_DISTR</v>
          </cell>
          <cell r="G393">
            <v>2.56</v>
          </cell>
          <cell r="H393">
            <v>-1.89</v>
          </cell>
          <cell r="I393">
            <v>-1.62</v>
          </cell>
          <cell r="J393">
            <v>-0.83</v>
          </cell>
          <cell r="K393">
            <v>-1.78</v>
          </cell>
          <cell r="O393">
            <v>0.24</v>
          </cell>
          <cell r="U393">
            <v>0.24</v>
          </cell>
        </row>
        <row r="394">
          <cell r="F394" t="str">
            <v>DEB_COM_GR.MOV.EN_FTL</v>
          </cell>
          <cell r="G394">
            <v>60.3</v>
          </cell>
          <cell r="I394">
            <v>14.72</v>
          </cell>
          <cell r="J394">
            <v>19.38</v>
          </cell>
          <cell r="K394">
            <v>0.01</v>
          </cell>
          <cell r="L394">
            <v>0.3</v>
          </cell>
          <cell r="M394">
            <v>86.99</v>
          </cell>
          <cell r="N394">
            <v>0.75</v>
          </cell>
          <cell r="O394">
            <v>1.45</v>
          </cell>
          <cell r="P394">
            <v>1.92</v>
          </cell>
          <cell r="Q394">
            <v>3.35</v>
          </cell>
          <cell r="U394">
            <v>94.77</v>
          </cell>
        </row>
        <row r="395">
          <cell r="F395" t="str">
            <v>DEB_COM_GR.MOV.EN_HYDRO</v>
          </cell>
          <cell r="G395">
            <v>-0.96</v>
          </cell>
          <cell r="H395">
            <v>-0.04</v>
          </cell>
          <cell r="I395">
            <v>-7.0000000000000007E-2</v>
          </cell>
          <cell r="J395">
            <v>-0.17</v>
          </cell>
          <cell r="K395">
            <v>-1.24</v>
          </cell>
          <cell r="M395">
            <v>0.01</v>
          </cell>
          <cell r="O395">
            <v>0.01</v>
          </cell>
          <cell r="U395">
            <v>0.02</v>
          </cell>
        </row>
        <row r="396">
          <cell r="F396" t="str">
            <v>DEB_COM_GR.MOV.EN_POWER</v>
          </cell>
          <cell r="G396">
            <v>-122.79</v>
          </cell>
          <cell r="I396">
            <v>69.67</v>
          </cell>
          <cell r="J396">
            <v>-0.86</v>
          </cell>
          <cell r="K396">
            <v>-53.98</v>
          </cell>
          <cell r="L396">
            <v>0.13</v>
          </cell>
          <cell r="M396">
            <v>12.28</v>
          </cell>
          <cell r="N396">
            <v>0.15</v>
          </cell>
          <cell r="O396">
            <v>3.11</v>
          </cell>
          <cell r="P396">
            <v>2.33</v>
          </cell>
          <cell r="Q396">
            <v>1.1299999999999999</v>
          </cell>
          <cell r="U396">
            <v>19.13</v>
          </cell>
        </row>
        <row r="397">
          <cell r="F397" t="str">
            <v>DEB_COM_GR.MOV.EN_PROD</v>
          </cell>
          <cell r="H397">
            <v>-0.74</v>
          </cell>
          <cell r="I397">
            <v>-0.34</v>
          </cell>
          <cell r="J397">
            <v>0.21</v>
          </cell>
          <cell r="K397">
            <v>-0.87</v>
          </cell>
          <cell r="M397">
            <v>586.86</v>
          </cell>
          <cell r="N397">
            <v>25.28</v>
          </cell>
          <cell r="P397">
            <v>114.41</v>
          </cell>
          <cell r="Q397">
            <v>42.17</v>
          </cell>
          <cell r="U397">
            <v>768.72</v>
          </cell>
        </row>
        <row r="398">
          <cell r="F398" t="str">
            <v>DEB_COM_GR.MOV.EN_TRADE</v>
          </cell>
          <cell r="G398">
            <v>-9.6</v>
          </cell>
          <cell r="K398">
            <v>-9.6</v>
          </cell>
          <cell r="M398">
            <v>1.22</v>
          </cell>
          <cell r="O398">
            <v>0.36</v>
          </cell>
          <cell r="P398">
            <v>7.0000000000000007E-2</v>
          </cell>
          <cell r="Q398">
            <v>0.19</v>
          </cell>
          <cell r="U398">
            <v>1.84</v>
          </cell>
        </row>
        <row r="399">
          <cell r="F399" t="str">
            <v>DEB_COM_GR.MOV.ENEL_IT</v>
          </cell>
          <cell r="G399">
            <v>-2.46</v>
          </cell>
          <cell r="H399">
            <v>0.26</v>
          </cell>
          <cell r="I399">
            <v>-0.4</v>
          </cell>
          <cell r="J399">
            <v>-0.32</v>
          </cell>
          <cell r="K399">
            <v>-2.92</v>
          </cell>
          <cell r="M399">
            <v>208.7</v>
          </cell>
          <cell r="O399">
            <v>0.66</v>
          </cell>
          <cell r="P399">
            <v>46.61</v>
          </cell>
          <cell r="Q399">
            <v>2.31</v>
          </cell>
          <cell r="U399">
            <v>258.27999999999997</v>
          </cell>
        </row>
        <row r="400">
          <cell r="F400" t="str">
            <v>DEB_COM_GR.MOV.ENEL_SI</v>
          </cell>
          <cell r="G400">
            <v>-0.01</v>
          </cell>
          <cell r="H400">
            <v>0.04</v>
          </cell>
          <cell r="K400">
            <v>0.03</v>
          </cell>
          <cell r="L400">
            <v>0.62</v>
          </cell>
          <cell r="O400">
            <v>1.88</v>
          </cell>
          <cell r="P400">
            <v>2.13</v>
          </cell>
          <cell r="Q400">
            <v>0.65</v>
          </cell>
          <cell r="U400">
            <v>5.28</v>
          </cell>
        </row>
        <row r="401">
          <cell r="F401" t="str">
            <v>DEB_COM_GR.MOV.ERGA</v>
          </cell>
          <cell r="G401">
            <v>-7.46</v>
          </cell>
          <cell r="I401">
            <v>-0.01</v>
          </cell>
          <cell r="J401">
            <v>-0.01</v>
          </cell>
          <cell r="K401">
            <v>-7.48</v>
          </cell>
          <cell r="L401">
            <v>0.09</v>
          </cell>
          <cell r="M401">
            <v>9.6</v>
          </cell>
          <cell r="U401">
            <v>9.69</v>
          </cell>
        </row>
        <row r="402">
          <cell r="F402" t="str">
            <v>DEB_COM_GR.MOV.EUROGEN</v>
          </cell>
          <cell r="G402">
            <v>-0.26</v>
          </cell>
          <cell r="H402">
            <v>0.03</v>
          </cell>
          <cell r="J402">
            <v>-0.11</v>
          </cell>
          <cell r="K402">
            <v>-0.37</v>
          </cell>
          <cell r="L402">
            <v>0.66</v>
          </cell>
          <cell r="M402">
            <v>8.2799999999999994</v>
          </cell>
          <cell r="N402">
            <v>2.12</v>
          </cell>
          <cell r="O402">
            <v>1.61</v>
          </cell>
          <cell r="P402">
            <v>1.56</v>
          </cell>
          <cell r="Q402">
            <v>1.21</v>
          </cell>
          <cell r="U402">
            <v>15.47</v>
          </cell>
        </row>
        <row r="403">
          <cell r="F403" t="str">
            <v>DEB_COM_GR.MOV.FACTOR</v>
          </cell>
          <cell r="G403">
            <v>4.34</v>
          </cell>
          <cell r="H403">
            <v>1.66</v>
          </cell>
          <cell r="I403">
            <v>0.64</v>
          </cell>
          <cell r="J403">
            <v>0.44</v>
          </cell>
          <cell r="K403">
            <v>7.08</v>
          </cell>
          <cell r="M403">
            <v>0.01</v>
          </cell>
          <cell r="U403">
            <v>0.01</v>
          </cell>
        </row>
        <row r="404">
          <cell r="F404" t="str">
            <v>DEB_COM_GR.MOV.INTERPW</v>
          </cell>
          <cell r="G404">
            <v>-1.9</v>
          </cell>
          <cell r="K404">
            <v>-1.9</v>
          </cell>
          <cell r="M404">
            <v>8.15</v>
          </cell>
          <cell r="P404">
            <v>0.01</v>
          </cell>
          <cell r="Q404">
            <v>0.01</v>
          </cell>
          <cell r="U404">
            <v>8.9600000000000009</v>
          </cell>
        </row>
        <row r="405">
          <cell r="F405" t="str">
            <v>DEB_COM_GR.MOV.P</v>
          </cell>
          <cell r="I405">
            <v>-12.52</v>
          </cell>
          <cell r="J405">
            <v>-4.1399999999999997</v>
          </cell>
          <cell r="K405">
            <v>-16.66</v>
          </cell>
          <cell r="L405">
            <v>0.18</v>
          </cell>
          <cell r="M405">
            <v>1.41</v>
          </cell>
          <cell r="O405">
            <v>0.03</v>
          </cell>
          <cell r="Q405">
            <v>0.17</v>
          </cell>
          <cell r="U405">
            <v>1.79</v>
          </cell>
        </row>
        <row r="406">
          <cell r="F406" t="str">
            <v>DEB_COM_GR.MOV.SEI</v>
          </cell>
          <cell r="G406">
            <v>1.55</v>
          </cell>
          <cell r="I406">
            <v>-0.15</v>
          </cell>
          <cell r="J406">
            <v>-0.57999999999999996</v>
          </cell>
          <cell r="K406">
            <v>0.82</v>
          </cell>
          <cell r="L406">
            <v>0.13</v>
          </cell>
          <cell r="M406">
            <v>10.55</v>
          </cell>
          <cell r="N406">
            <v>0.09</v>
          </cell>
          <cell r="O406">
            <v>3.77</v>
          </cell>
          <cell r="P406">
            <v>0.71</v>
          </cell>
          <cell r="Q406">
            <v>0.52</v>
          </cell>
          <cell r="U406">
            <v>15.77</v>
          </cell>
        </row>
        <row r="407">
          <cell r="F407" t="str">
            <v>DEB_COM_GR.MOV.SFERA</v>
          </cell>
          <cell r="G407">
            <v>0.81</v>
          </cell>
          <cell r="H407">
            <v>0.12</v>
          </cell>
          <cell r="I407">
            <v>-0.02</v>
          </cell>
          <cell r="K407">
            <v>0.91</v>
          </cell>
          <cell r="M407">
            <v>2.2200000000000002</v>
          </cell>
          <cell r="U407">
            <v>2.2200000000000002</v>
          </cell>
        </row>
        <row r="408">
          <cell r="F408" t="str">
            <v>DEB_COM_GR.MOV.TERNA</v>
          </cell>
          <cell r="G408">
            <v>-0.52</v>
          </cell>
          <cell r="H408">
            <v>0.11</v>
          </cell>
          <cell r="I408">
            <v>-0.31</v>
          </cell>
          <cell r="K408">
            <v>-0.72</v>
          </cell>
          <cell r="L408">
            <v>80.3</v>
          </cell>
          <cell r="P408">
            <v>19</v>
          </cell>
          <cell r="Q408">
            <v>4.3099999999999996</v>
          </cell>
          <cell r="U408">
            <v>103.61</v>
          </cell>
        </row>
        <row r="409">
          <cell r="F409" t="str">
            <v>DEB_COM_GR.MOV.WIND</v>
          </cell>
          <cell r="G409">
            <v>-1.69</v>
          </cell>
          <cell r="H409">
            <v>-0.56999999999999995</v>
          </cell>
          <cell r="I409">
            <v>-0.17</v>
          </cell>
          <cell r="J409">
            <v>-0.19</v>
          </cell>
          <cell r="K409">
            <v>0.01</v>
          </cell>
          <cell r="L409">
            <v>1.24</v>
          </cell>
          <cell r="M409">
            <v>9.68</v>
          </cell>
          <cell r="N409">
            <v>0.22</v>
          </cell>
          <cell r="O409">
            <v>0.72</v>
          </cell>
          <cell r="P409">
            <v>0.65</v>
          </cell>
          <cell r="Q409">
            <v>0.94</v>
          </cell>
          <cell r="U409">
            <v>13.46</v>
          </cell>
        </row>
        <row r="410">
          <cell r="F410" t="str">
            <v>DEB_COM_GR.STO</v>
          </cell>
          <cell r="G410">
            <v>1982.28</v>
          </cell>
          <cell r="H410">
            <v>17.39</v>
          </cell>
          <cell r="I410">
            <v>261.94</v>
          </cell>
          <cell r="J410">
            <v>68.67</v>
          </cell>
          <cell r="K410">
            <v>2330.2800000000002</v>
          </cell>
          <cell r="L410">
            <v>0.01</v>
          </cell>
          <cell r="M410">
            <v>0.05</v>
          </cell>
          <cell r="N410">
            <v>0.11</v>
          </cell>
          <cell r="O410">
            <v>0.16</v>
          </cell>
          <cell r="P410">
            <v>0.11</v>
          </cell>
          <cell r="Q410">
            <v>0.06</v>
          </cell>
          <cell r="U410">
            <v>0.5</v>
          </cell>
        </row>
        <row r="411">
          <cell r="F411" t="str">
            <v>DEB_COM_TOT</v>
          </cell>
          <cell r="G411">
            <v>2246.27</v>
          </cell>
          <cell r="H411">
            <v>106.64</v>
          </cell>
          <cell r="I411">
            <v>291.18</v>
          </cell>
          <cell r="J411">
            <v>86.51</v>
          </cell>
          <cell r="K411">
            <v>2730.6</v>
          </cell>
          <cell r="M411">
            <v>1.21</v>
          </cell>
          <cell r="O411">
            <v>0.21</v>
          </cell>
          <cell r="P411">
            <v>0.37</v>
          </cell>
          <cell r="U411">
            <v>1.79</v>
          </cell>
        </row>
        <row r="412">
          <cell r="F412" t="str">
            <v>DEB_COM_TOT.APE</v>
          </cell>
          <cell r="G412">
            <v>1213.44</v>
          </cell>
          <cell r="H412">
            <v>0.11</v>
          </cell>
          <cell r="I412">
            <v>219.42</v>
          </cell>
          <cell r="J412">
            <v>77.62</v>
          </cell>
          <cell r="K412">
            <v>1614.46</v>
          </cell>
          <cell r="L412">
            <v>0.13</v>
          </cell>
          <cell r="M412">
            <v>18.3</v>
          </cell>
          <cell r="N412">
            <v>0.12</v>
          </cell>
          <cell r="O412">
            <v>4.1100000000000003</v>
          </cell>
          <cell r="P412">
            <v>1.76</v>
          </cell>
          <cell r="Q412">
            <v>1.22</v>
          </cell>
          <cell r="U412">
            <v>25.75</v>
          </cell>
        </row>
        <row r="413">
          <cell r="F413" t="str">
            <v>DEB_COM_TOT.CHI</v>
          </cell>
          <cell r="G413">
            <v>2246.27</v>
          </cell>
          <cell r="H413">
            <v>0.08</v>
          </cell>
          <cell r="I413">
            <v>0.35</v>
          </cell>
          <cell r="J413">
            <v>0.42</v>
          </cell>
          <cell r="K413">
            <v>2730.6</v>
          </cell>
          <cell r="L413">
            <v>309.89999999999998</v>
          </cell>
          <cell r="M413">
            <v>1982.28</v>
          </cell>
          <cell r="N413">
            <v>125.13</v>
          </cell>
          <cell r="O413">
            <v>17.39</v>
          </cell>
          <cell r="P413">
            <v>261.94</v>
          </cell>
          <cell r="Q413">
            <v>68.67</v>
          </cell>
          <cell r="T413">
            <v>2.78</v>
          </cell>
          <cell r="U413">
            <v>2768.94</v>
          </cell>
        </row>
        <row r="414">
          <cell r="F414" t="str">
            <v>DEB_COM_TOT.MOV</v>
          </cell>
          <cell r="G414">
            <v>1032.83</v>
          </cell>
          <cell r="H414">
            <v>0.01</v>
          </cell>
          <cell r="I414">
            <v>71.760000000000005</v>
          </cell>
          <cell r="J414">
            <v>8.89</v>
          </cell>
          <cell r="K414">
            <v>1116.1400000000001</v>
          </cell>
          <cell r="L414">
            <v>0.01</v>
          </cell>
          <cell r="M414">
            <v>1.79</v>
          </cell>
          <cell r="N414">
            <v>0.04</v>
          </cell>
          <cell r="O414">
            <v>0.2</v>
          </cell>
          <cell r="P414">
            <v>0.16</v>
          </cell>
          <cell r="Q414">
            <v>0.18</v>
          </cell>
          <cell r="T414">
            <v>0.11</v>
          </cell>
          <cell r="U414">
            <v>2.5</v>
          </cell>
        </row>
        <row r="415">
          <cell r="F415" t="str">
            <v>DEB_COM_TOT.STO</v>
          </cell>
          <cell r="G415">
            <v>2246.27</v>
          </cell>
          <cell r="H415">
            <v>106.64</v>
          </cell>
          <cell r="I415">
            <v>291.18</v>
          </cell>
          <cell r="J415">
            <v>86.51</v>
          </cell>
          <cell r="K415">
            <v>2730.6</v>
          </cell>
          <cell r="M415">
            <v>11.21</v>
          </cell>
          <cell r="N415">
            <v>0.06</v>
          </cell>
          <cell r="O415">
            <v>0.06</v>
          </cell>
          <cell r="P415">
            <v>7.0000000000000007E-2</v>
          </cell>
          <cell r="Q415">
            <v>0.27</v>
          </cell>
          <cell r="U415">
            <v>11.67</v>
          </cell>
        </row>
        <row r="416">
          <cell r="F416" t="str">
            <v>DEB_COM_TZ</v>
          </cell>
          <cell r="G416">
            <v>263.99</v>
          </cell>
          <cell r="H416">
            <v>89.25</v>
          </cell>
          <cell r="I416">
            <v>0.35</v>
          </cell>
          <cell r="J416">
            <v>17.84</v>
          </cell>
          <cell r="K416">
            <v>400.32</v>
          </cell>
          <cell r="O416">
            <v>0.22</v>
          </cell>
          <cell r="U416">
            <v>0.56999999999999995</v>
          </cell>
        </row>
        <row r="417">
          <cell r="F417" t="str">
            <v>DEB_COM_TZ.APE</v>
          </cell>
          <cell r="G417">
            <v>241.29</v>
          </cell>
          <cell r="H417">
            <v>83.33</v>
          </cell>
          <cell r="I417">
            <v>27.32</v>
          </cell>
          <cell r="J417">
            <v>18.71</v>
          </cell>
          <cell r="K417">
            <v>370.65</v>
          </cell>
          <cell r="O417">
            <v>0.08</v>
          </cell>
          <cell r="U417">
            <v>0.08</v>
          </cell>
        </row>
        <row r="418">
          <cell r="F418" t="str">
            <v>DEB_COM_TZ.CHI</v>
          </cell>
          <cell r="G418">
            <v>263.99</v>
          </cell>
          <cell r="H418">
            <v>0.01</v>
          </cell>
          <cell r="I418">
            <v>29.24</v>
          </cell>
          <cell r="J418">
            <v>17.84</v>
          </cell>
          <cell r="K418">
            <v>400.32</v>
          </cell>
          <cell r="L418">
            <v>302.87</v>
          </cell>
          <cell r="M418">
            <v>1167.2</v>
          </cell>
          <cell r="N418">
            <v>0.71</v>
          </cell>
          <cell r="O418">
            <v>1.25</v>
          </cell>
          <cell r="P418">
            <v>2.57</v>
          </cell>
          <cell r="Q418">
            <v>0.51</v>
          </cell>
          <cell r="U418">
            <v>1475.12</v>
          </cell>
        </row>
        <row r="419">
          <cell r="F419" t="str">
            <v>DEB_COM_TZ.MOV</v>
          </cell>
          <cell r="G419">
            <v>22.7</v>
          </cell>
          <cell r="H419">
            <v>5.92</v>
          </cell>
          <cell r="I419">
            <v>1.92</v>
          </cell>
          <cell r="J419">
            <v>-0.87</v>
          </cell>
          <cell r="K419">
            <v>29.67</v>
          </cell>
          <cell r="M419">
            <v>0.01</v>
          </cell>
          <cell r="O419">
            <v>0.01</v>
          </cell>
          <cell r="U419">
            <v>0.02</v>
          </cell>
        </row>
        <row r="420">
          <cell r="F420" t="str">
            <v>DEB_COM_TZ.STO</v>
          </cell>
          <cell r="G420">
            <v>263.99</v>
          </cell>
          <cell r="H420">
            <v>89.25</v>
          </cell>
          <cell r="I420">
            <v>29.24</v>
          </cell>
          <cell r="J420">
            <v>17.84</v>
          </cell>
          <cell r="K420">
            <v>400.32</v>
          </cell>
          <cell r="L420">
            <v>0.17</v>
          </cell>
          <cell r="M420">
            <v>14.84</v>
          </cell>
          <cell r="N420">
            <v>0.12</v>
          </cell>
          <cell r="O420">
            <v>1.22</v>
          </cell>
          <cell r="P420">
            <v>0.71</v>
          </cell>
          <cell r="Q420">
            <v>0.3</v>
          </cell>
          <cell r="U420">
            <v>17.36</v>
          </cell>
        </row>
        <row r="421">
          <cell r="F421" t="str">
            <v>DEB_DIV_GR</v>
          </cell>
          <cell r="G421">
            <v>621.14</v>
          </cell>
          <cell r="H421">
            <v>5.12</v>
          </cell>
          <cell r="I421">
            <v>12.83</v>
          </cell>
          <cell r="J421">
            <v>0.69</v>
          </cell>
          <cell r="K421">
            <v>639.78</v>
          </cell>
          <cell r="M421">
            <v>647.16</v>
          </cell>
          <cell r="N421">
            <v>62.36</v>
          </cell>
          <cell r="P421">
            <v>129.13</v>
          </cell>
          <cell r="Q421">
            <v>61.55</v>
          </cell>
          <cell r="U421">
            <v>900.2</v>
          </cell>
        </row>
        <row r="422">
          <cell r="F422" t="str">
            <v>DEB_DIV_GR.APE</v>
          </cell>
          <cell r="G422">
            <v>25.13</v>
          </cell>
          <cell r="H422">
            <v>9.64</v>
          </cell>
          <cell r="I422">
            <v>9.08</v>
          </cell>
          <cell r="J422">
            <v>3.55</v>
          </cell>
          <cell r="K422">
            <v>47.4</v>
          </cell>
          <cell r="M422">
            <v>0.26</v>
          </cell>
          <cell r="O422">
            <v>0.32</v>
          </cell>
          <cell r="Q422">
            <v>0.02</v>
          </cell>
          <cell r="U422">
            <v>0.6</v>
          </cell>
        </row>
        <row r="423">
          <cell r="F423" t="str">
            <v>DEB_DIV_GR.APE.CESI</v>
          </cell>
          <cell r="H423">
            <v>0.01</v>
          </cell>
          <cell r="K423">
            <v>0.01</v>
          </cell>
          <cell r="M423">
            <v>85.91</v>
          </cell>
          <cell r="O423">
            <v>0.66</v>
          </cell>
          <cell r="P423">
            <v>116.28</v>
          </cell>
          <cell r="Q423">
            <v>1.45</v>
          </cell>
          <cell r="U423">
            <v>204.3</v>
          </cell>
        </row>
        <row r="424">
          <cell r="F424" t="str">
            <v>DEB_DIV_GR.APE.CORPORATE</v>
          </cell>
          <cell r="G424">
            <v>25.13</v>
          </cell>
          <cell r="H424">
            <v>9.6300000000000008</v>
          </cell>
          <cell r="I424">
            <v>9.08</v>
          </cell>
          <cell r="J424">
            <v>3.55</v>
          </cell>
          <cell r="K424">
            <v>47.39</v>
          </cell>
          <cell r="L424">
            <v>4.9800000000000004</v>
          </cell>
          <cell r="N424">
            <v>60.53</v>
          </cell>
          <cell r="O424">
            <v>1.1399999999999999</v>
          </cell>
          <cell r="P424">
            <v>1.79</v>
          </cell>
          <cell r="Q424">
            <v>0.86</v>
          </cell>
          <cell r="T424">
            <v>2.67</v>
          </cell>
          <cell r="U424">
            <v>71.97</v>
          </cell>
        </row>
        <row r="425">
          <cell r="F425" t="str">
            <v>DEB_DIV_GR.CHI</v>
          </cell>
          <cell r="G425">
            <v>621.14</v>
          </cell>
          <cell r="H425">
            <v>0.01</v>
          </cell>
          <cell r="I425">
            <v>12.83</v>
          </cell>
          <cell r="J425">
            <v>0.69</v>
          </cell>
          <cell r="K425">
            <v>639.78</v>
          </cell>
          <cell r="L425">
            <v>0.67</v>
          </cell>
          <cell r="M425">
            <v>5.82</v>
          </cell>
          <cell r="N425">
            <v>0.46</v>
          </cell>
          <cell r="O425">
            <v>1.87</v>
          </cell>
          <cell r="P425">
            <v>1.1599999999999999</v>
          </cell>
          <cell r="Q425">
            <v>0.89</v>
          </cell>
          <cell r="U425">
            <v>10.88</v>
          </cell>
        </row>
        <row r="426">
          <cell r="F426" t="str">
            <v>DEB_DIV_GR.CHI.CORPORATE</v>
          </cell>
          <cell r="G426">
            <v>621.13</v>
          </cell>
          <cell r="H426">
            <v>5.1100000000000003</v>
          </cell>
          <cell r="I426">
            <v>12.83</v>
          </cell>
          <cell r="J426">
            <v>0.69</v>
          </cell>
          <cell r="K426">
            <v>639.76</v>
          </cell>
          <cell r="O426">
            <v>0.04</v>
          </cell>
          <cell r="U426">
            <v>0.04</v>
          </cell>
        </row>
        <row r="427">
          <cell r="F427" t="str">
            <v>DEB_DIV_GR.CHI.WIND</v>
          </cell>
          <cell r="H427">
            <v>0.01</v>
          </cell>
          <cell r="J427">
            <v>0.42</v>
          </cell>
          <cell r="K427">
            <v>0.01</v>
          </cell>
          <cell r="M427">
            <v>0.69</v>
          </cell>
          <cell r="U427">
            <v>1.1100000000000001</v>
          </cell>
        </row>
        <row r="428">
          <cell r="F428" t="str">
            <v>DEB_DIV_GR.MOV</v>
          </cell>
          <cell r="G428">
            <v>596.01</v>
          </cell>
          <cell r="H428">
            <v>-4.5199999999999996</v>
          </cell>
          <cell r="I428">
            <v>3.75</v>
          </cell>
          <cell r="J428">
            <v>-2.86</v>
          </cell>
          <cell r="K428">
            <v>592.38</v>
          </cell>
          <cell r="M428">
            <v>1.1499999999999999</v>
          </cell>
          <cell r="O428">
            <v>0.03</v>
          </cell>
          <cell r="Q428">
            <v>0.06</v>
          </cell>
          <cell r="U428">
            <v>1.24</v>
          </cell>
        </row>
        <row r="429">
          <cell r="F429" t="str">
            <v>DEB_DIV_GR.MOV.CESI</v>
          </cell>
          <cell r="H429">
            <v>-0.01</v>
          </cell>
          <cell r="K429">
            <v>-0.01</v>
          </cell>
          <cell r="L429">
            <v>0.05</v>
          </cell>
          <cell r="M429">
            <v>14.89</v>
          </cell>
          <cell r="N429">
            <v>0.2</v>
          </cell>
          <cell r="O429">
            <v>5.43</v>
          </cell>
          <cell r="P429">
            <v>1.35</v>
          </cell>
          <cell r="Q429">
            <v>0.96</v>
          </cell>
          <cell r="U429">
            <v>22.88</v>
          </cell>
        </row>
        <row r="430">
          <cell r="F430" t="str">
            <v>DEB_DIV_GR.MOV.CORPORATE</v>
          </cell>
          <cell r="G430">
            <v>596</v>
          </cell>
          <cell r="H430">
            <v>-4.5199999999999996</v>
          </cell>
          <cell r="I430">
            <v>3.75</v>
          </cell>
          <cell r="J430">
            <v>-2.86</v>
          </cell>
          <cell r="K430">
            <v>592.37</v>
          </cell>
          <cell r="M430">
            <v>0.32</v>
          </cell>
          <cell r="U430">
            <v>0.32</v>
          </cell>
        </row>
        <row r="431">
          <cell r="F431" t="str">
            <v>DEB_DIV_GR.MOV.EN_FTL</v>
          </cell>
          <cell r="G431">
            <v>0.01</v>
          </cell>
          <cell r="K431">
            <v>0.01</v>
          </cell>
          <cell r="P431">
            <v>6.48</v>
          </cell>
          <cell r="Q431">
            <v>0.17</v>
          </cell>
          <cell r="U431">
            <v>6.65</v>
          </cell>
        </row>
        <row r="432">
          <cell r="F432" t="str">
            <v>DEB_DIV_GR.MOV.WIND</v>
          </cell>
          <cell r="H432">
            <v>0.01</v>
          </cell>
          <cell r="K432">
            <v>0.01</v>
          </cell>
          <cell r="L432">
            <v>0.97</v>
          </cell>
          <cell r="M432">
            <v>11.23</v>
          </cell>
          <cell r="N432">
            <v>0.4</v>
          </cell>
          <cell r="O432">
            <v>0.72</v>
          </cell>
          <cell r="P432">
            <v>0.5</v>
          </cell>
          <cell r="Q432">
            <v>0.36</v>
          </cell>
          <cell r="U432">
            <v>14.18</v>
          </cell>
        </row>
        <row r="433">
          <cell r="F433" t="str">
            <v>DEB_DIV_GR.STO</v>
          </cell>
          <cell r="G433">
            <v>621.14</v>
          </cell>
          <cell r="H433">
            <v>5.12</v>
          </cell>
          <cell r="I433">
            <v>12.83</v>
          </cell>
          <cell r="J433">
            <v>0.69</v>
          </cell>
          <cell r="K433">
            <v>639.78</v>
          </cell>
          <cell r="L433">
            <v>0.01</v>
          </cell>
          <cell r="M433">
            <v>0.86</v>
          </cell>
          <cell r="N433">
            <v>0.14000000000000001</v>
          </cell>
          <cell r="O433">
            <v>0.28000000000000003</v>
          </cell>
          <cell r="P433">
            <v>0.09</v>
          </cell>
          <cell r="Q433">
            <v>0.06</v>
          </cell>
          <cell r="U433">
            <v>1.44</v>
          </cell>
        </row>
        <row r="434">
          <cell r="F434" t="str">
            <v>DEB_DIV_TZ</v>
          </cell>
          <cell r="G434">
            <v>222.57</v>
          </cell>
          <cell r="H434">
            <v>41.69</v>
          </cell>
          <cell r="I434">
            <v>32</v>
          </cell>
          <cell r="J434">
            <v>34.29</v>
          </cell>
          <cell r="K434">
            <v>330.55</v>
          </cell>
          <cell r="M434">
            <v>0.69</v>
          </cell>
          <cell r="O434">
            <v>0.32</v>
          </cell>
          <cell r="P434">
            <v>0.06</v>
          </cell>
          <cell r="U434">
            <v>1.07</v>
          </cell>
        </row>
        <row r="435">
          <cell r="F435" t="str">
            <v>DEB_DIV_TZ.APE</v>
          </cell>
          <cell r="G435">
            <v>271.01</v>
          </cell>
          <cell r="H435">
            <v>0.05</v>
          </cell>
          <cell r="I435">
            <v>50.67</v>
          </cell>
          <cell r="J435">
            <v>36.01</v>
          </cell>
          <cell r="K435">
            <v>402.85</v>
          </cell>
          <cell r="L435">
            <v>0.06</v>
          </cell>
          <cell r="M435">
            <v>16.61</v>
          </cell>
          <cell r="N435">
            <v>0.1</v>
          </cell>
          <cell r="O435">
            <v>3.54</v>
          </cell>
          <cell r="P435">
            <v>1.59</v>
          </cell>
          <cell r="Q435">
            <v>1.03</v>
          </cell>
          <cell r="U435">
            <v>22.98</v>
          </cell>
        </row>
        <row r="436">
          <cell r="F436" t="str">
            <v>DEB_DIV_TZ.CHI</v>
          </cell>
          <cell r="G436">
            <v>222.57</v>
          </cell>
          <cell r="H436">
            <v>41.69</v>
          </cell>
          <cell r="I436">
            <v>32</v>
          </cell>
          <cell r="J436">
            <v>34.29</v>
          </cell>
          <cell r="K436">
            <v>330.55</v>
          </cell>
          <cell r="L436">
            <v>226.1</v>
          </cell>
          <cell r="M436">
            <v>1010.13</v>
          </cell>
          <cell r="N436">
            <v>96.25</v>
          </cell>
          <cell r="O436">
            <v>-3.26</v>
          </cell>
          <cell r="P436">
            <v>69.84</v>
          </cell>
          <cell r="Q436">
            <v>9.76</v>
          </cell>
          <cell r="T436">
            <v>2.78</v>
          </cell>
          <cell r="U436">
            <v>1411.48</v>
          </cell>
        </row>
        <row r="437">
          <cell r="F437" t="str">
            <v>DEB_DIV_TZ.MOV</v>
          </cell>
          <cell r="G437">
            <v>-48.44</v>
          </cell>
          <cell r="H437">
            <v>-0.01</v>
          </cell>
          <cell r="I437">
            <v>-18.670000000000002</v>
          </cell>
          <cell r="J437">
            <v>-1.72</v>
          </cell>
          <cell r="K437">
            <v>-72.3</v>
          </cell>
          <cell r="M437">
            <v>0.85</v>
          </cell>
          <cell r="N437">
            <v>0.02</v>
          </cell>
          <cell r="O437">
            <v>-0.22</v>
          </cell>
          <cell r="P437">
            <v>-0.01</v>
          </cell>
          <cell r="Q437">
            <v>-0.14000000000000001</v>
          </cell>
          <cell r="T437">
            <v>0.11</v>
          </cell>
          <cell r="U437">
            <v>0.6</v>
          </cell>
        </row>
        <row r="438">
          <cell r="F438" t="str">
            <v>DEB_DIV_TZ.STO</v>
          </cell>
          <cell r="G438">
            <v>222.57</v>
          </cell>
          <cell r="H438">
            <v>41.69</v>
          </cell>
          <cell r="I438">
            <v>32</v>
          </cell>
          <cell r="J438">
            <v>34.29</v>
          </cell>
          <cell r="K438">
            <v>330.55</v>
          </cell>
          <cell r="M438">
            <v>5.79</v>
          </cell>
          <cell r="N438">
            <v>0.06</v>
          </cell>
          <cell r="O438">
            <v>-0.09</v>
          </cell>
          <cell r="P438">
            <v>-0.22</v>
          </cell>
          <cell r="Q438">
            <v>-0.08</v>
          </cell>
          <cell r="U438">
            <v>5.46</v>
          </cell>
        </row>
        <row r="439">
          <cell r="F439" t="str">
            <v>DEB_ERARIO</v>
          </cell>
          <cell r="G439">
            <v>728.88</v>
          </cell>
          <cell r="H439">
            <v>112.58</v>
          </cell>
          <cell r="I439">
            <v>0.35</v>
          </cell>
          <cell r="J439">
            <v>10.57</v>
          </cell>
          <cell r="K439">
            <v>883.24</v>
          </cell>
          <cell r="O439">
            <v>-1.54</v>
          </cell>
          <cell r="U439">
            <v>-1.19</v>
          </cell>
        </row>
        <row r="440">
          <cell r="F440" t="str">
            <v>DEB_ERARIO.APE</v>
          </cell>
          <cell r="G440">
            <v>527.22</v>
          </cell>
          <cell r="H440">
            <v>60.32</v>
          </cell>
          <cell r="I440">
            <v>37.85</v>
          </cell>
          <cell r="J440">
            <v>2.4500000000000002</v>
          </cell>
          <cell r="K440">
            <v>627.84</v>
          </cell>
          <cell r="O440">
            <v>-0.16</v>
          </cell>
          <cell r="U440">
            <v>-0.16</v>
          </cell>
        </row>
        <row r="441">
          <cell r="F441" t="str">
            <v>DEB_ERARIO.CHI</v>
          </cell>
          <cell r="G441">
            <v>728.88</v>
          </cell>
          <cell r="H441">
            <v>0.01</v>
          </cell>
          <cell r="I441">
            <v>31.21</v>
          </cell>
          <cell r="J441">
            <v>10.57</v>
          </cell>
          <cell r="K441">
            <v>-0.01</v>
          </cell>
          <cell r="L441">
            <v>302.57</v>
          </cell>
          <cell r="M441">
            <v>1080.21</v>
          </cell>
          <cell r="N441">
            <v>-0.04</v>
          </cell>
          <cell r="O441">
            <v>-0.2</v>
          </cell>
          <cell r="P441">
            <v>0.65</v>
          </cell>
          <cell r="Q441">
            <v>-2.84</v>
          </cell>
          <cell r="U441">
            <v>1380.35</v>
          </cell>
        </row>
        <row r="442">
          <cell r="F442" t="str">
            <v>DEB_ERARIO.MOV</v>
          </cell>
          <cell r="G442">
            <v>201.66</v>
          </cell>
          <cell r="H442">
            <v>52.26</v>
          </cell>
          <cell r="I442">
            <v>-6.64</v>
          </cell>
          <cell r="J442">
            <v>8.1199999999999992</v>
          </cell>
          <cell r="K442">
            <v>255.4</v>
          </cell>
          <cell r="L442">
            <v>0.04</v>
          </cell>
          <cell r="M442">
            <v>2.56</v>
          </cell>
          <cell r="N442">
            <v>-0.03</v>
          </cell>
          <cell r="O442">
            <v>-1.89</v>
          </cell>
          <cell r="P442">
            <v>-1.62</v>
          </cell>
          <cell r="Q442">
            <v>-0.83</v>
          </cell>
          <cell r="U442">
            <v>-1.77</v>
          </cell>
        </row>
        <row r="443">
          <cell r="F443" t="str">
            <v>DEB_ERARIO.STO</v>
          </cell>
          <cell r="G443">
            <v>728.88</v>
          </cell>
          <cell r="H443">
            <v>112.58</v>
          </cell>
          <cell r="I443">
            <v>31.21</v>
          </cell>
          <cell r="J443">
            <v>10.57</v>
          </cell>
          <cell r="K443">
            <v>883.24</v>
          </cell>
          <cell r="M443">
            <v>60.3</v>
          </cell>
          <cell r="N443">
            <v>37.08</v>
          </cell>
          <cell r="P443">
            <v>14.72</v>
          </cell>
          <cell r="Q443">
            <v>19.38</v>
          </cell>
          <cell r="U443">
            <v>131.47999999999999</v>
          </cell>
        </row>
        <row r="444">
          <cell r="F444" t="str">
            <v>DEB_RIP_FPE</v>
          </cell>
          <cell r="G444">
            <v>94.25</v>
          </cell>
          <cell r="H444">
            <v>22.3</v>
          </cell>
          <cell r="I444">
            <v>19.329999999999998</v>
          </cell>
          <cell r="J444">
            <v>10.51</v>
          </cell>
          <cell r="K444">
            <v>146.38999999999999</v>
          </cell>
          <cell r="M444">
            <v>-0.96</v>
          </cell>
          <cell r="O444">
            <v>-0.04</v>
          </cell>
          <cell r="P444">
            <v>-7.0000000000000007E-2</v>
          </cell>
          <cell r="Q444">
            <v>-0.17</v>
          </cell>
          <cell r="U444">
            <v>-1.24</v>
          </cell>
        </row>
        <row r="445">
          <cell r="F445" t="str">
            <v>DEB_RIP_FPE.APE</v>
          </cell>
          <cell r="G445">
            <v>94.86</v>
          </cell>
          <cell r="H445">
            <v>22.3</v>
          </cell>
          <cell r="I445">
            <v>19.329999999999998</v>
          </cell>
          <cell r="J445">
            <v>10.51</v>
          </cell>
          <cell r="K445">
            <v>147</v>
          </cell>
          <cell r="M445">
            <v>-122.79</v>
          </cell>
          <cell r="P445">
            <v>69.67</v>
          </cell>
          <cell r="Q445">
            <v>-0.86</v>
          </cell>
          <cell r="U445">
            <v>-53.98</v>
          </cell>
        </row>
        <row r="446">
          <cell r="F446" t="str">
            <v>DEB_RIP_FPE.CHI</v>
          </cell>
          <cell r="G446">
            <v>94.25</v>
          </cell>
          <cell r="H446">
            <v>22.3</v>
          </cell>
          <cell r="I446">
            <v>19.329999999999998</v>
          </cell>
          <cell r="J446">
            <v>10.51</v>
          </cell>
          <cell r="K446">
            <v>146.38999999999999</v>
          </cell>
          <cell r="L446">
            <v>4.3600000000000003</v>
          </cell>
          <cell r="N446">
            <v>60.53</v>
          </cell>
          <cell r="O446">
            <v>-0.74</v>
          </cell>
          <cell r="P446">
            <v>-0.34</v>
          </cell>
          <cell r="Q446">
            <v>0.21</v>
          </cell>
          <cell r="T446">
            <v>2.67</v>
          </cell>
          <cell r="U446">
            <v>66.69</v>
          </cell>
        </row>
        <row r="447">
          <cell r="F447" t="str">
            <v>DEB_RIP_FPE.MOV</v>
          </cell>
          <cell r="G447">
            <v>-0.61</v>
          </cell>
          <cell r="K447">
            <v>-0.61</v>
          </cell>
          <cell r="M447">
            <v>-9.6</v>
          </cell>
          <cell r="U447">
            <v>-9.6</v>
          </cell>
        </row>
        <row r="448">
          <cell r="F448" t="str">
            <v>DEB_RIP_FPE.STO</v>
          </cell>
          <cell r="G448">
            <v>94.25</v>
          </cell>
          <cell r="H448">
            <v>-0.02</v>
          </cell>
          <cell r="I448">
            <v>19.329999999999998</v>
          </cell>
          <cell r="J448">
            <v>10.51</v>
          </cell>
          <cell r="K448">
            <v>146.38999999999999</v>
          </cell>
          <cell r="L448">
            <v>0.01</v>
          </cell>
          <cell r="M448">
            <v>-2.46</v>
          </cell>
          <cell r="N448">
            <v>-1.66</v>
          </cell>
          <cell r="O448">
            <v>0.26</v>
          </cell>
          <cell r="P448">
            <v>-0.4</v>
          </cell>
          <cell r="Q448">
            <v>-0.32</v>
          </cell>
          <cell r="U448">
            <v>-4.59</v>
          </cell>
        </row>
        <row r="449">
          <cell r="F449" t="str">
            <v>DEBBT_DEBMLT</v>
          </cell>
          <cell r="G449">
            <v>0</v>
          </cell>
          <cell r="H449">
            <v>0</v>
          </cell>
          <cell r="K449">
            <v>0</v>
          </cell>
          <cell r="M449">
            <v>-0.01</v>
          </cell>
          <cell r="O449">
            <v>0.04</v>
          </cell>
          <cell r="U449">
            <v>0.03</v>
          </cell>
        </row>
        <row r="450">
          <cell r="F450" t="str">
            <v>DEBCOMTOT_EB</v>
          </cell>
          <cell r="G450">
            <v>2246.27</v>
          </cell>
          <cell r="H450">
            <v>106.64</v>
          </cell>
          <cell r="I450">
            <v>291.18</v>
          </cell>
          <cell r="J450">
            <v>0.42</v>
          </cell>
          <cell r="K450">
            <v>2730.6</v>
          </cell>
          <cell r="M450">
            <v>-7.46</v>
          </cell>
          <cell r="P450">
            <v>-0.01</v>
          </cell>
          <cell r="Q450">
            <v>-0.01</v>
          </cell>
          <cell r="U450">
            <v>-7.85</v>
          </cell>
        </row>
        <row r="451">
          <cell r="F451" t="str">
            <v>DEC_INC_ATT_DIV</v>
          </cell>
          <cell r="H451">
            <v>-44.71</v>
          </cell>
          <cell r="I451">
            <v>48.19</v>
          </cell>
          <cell r="J451">
            <v>0.99</v>
          </cell>
          <cell r="K451">
            <v>4.47</v>
          </cell>
          <cell r="L451">
            <v>-0.18</v>
          </cell>
          <cell r="M451">
            <v>-0.26</v>
          </cell>
          <cell r="Q451">
            <v>-0.11</v>
          </cell>
          <cell r="U451">
            <v>-0.55000000000000004</v>
          </cell>
        </row>
        <row r="452">
          <cell r="F452" t="str">
            <v>DEC_INC_CRE_CCSE</v>
          </cell>
          <cell r="H452">
            <v>10.98</v>
          </cell>
          <cell r="I452">
            <v>11</v>
          </cell>
          <cell r="J452">
            <v>3.44</v>
          </cell>
          <cell r="K452">
            <v>25.42</v>
          </cell>
          <cell r="L452">
            <v>-0.08</v>
          </cell>
          <cell r="M452">
            <v>4.34</v>
          </cell>
          <cell r="N452">
            <v>0.11</v>
          </cell>
          <cell r="O452">
            <v>1.66</v>
          </cell>
          <cell r="P452">
            <v>0.64</v>
          </cell>
          <cell r="Q452">
            <v>0.44</v>
          </cell>
          <cell r="U452">
            <v>7.11</v>
          </cell>
        </row>
        <row r="453">
          <cell r="F453" t="str">
            <v>DEC_INC_CRE_COM</v>
          </cell>
          <cell r="H453">
            <v>8.09</v>
          </cell>
          <cell r="I453">
            <v>29.05</v>
          </cell>
          <cell r="J453">
            <v>7.49</v>
          </cell>
          <cell r="K453">
            <v>44.63</v>
          </cell>
          <cell r="M453">
            <v>-1.9</v>
          </cell>
          <cell r="U453">
            <v>-1.9</v>
          </cell>
        </row>
        <row r="454">
          <cell r="F454" t="str">
            <v>DEC_INC_RIM</v>
          </cell>
          <cell r="H454">
            <v>0.17</v>
          </cell>
          <cell r="I454">
            <v>4.96</v>
          </cell>
          <cell r="J454">
            <v>9.6300000000000008</v>
          </cell>
          <cell r="K454">
            <v>14.76</v>
          </cell>
          <cell r="L454">
            <v>-80.3</v>
          </cell>
          <cell r="P454">
            <v>-12.52</v>
          </cell>
          <cell r="Q454">
            <v>-4.1399999999999997</v>
          </cell>
          <cell r="U454">
            <v>-96.96</v>
          </cell>
        </row>
        <row r="455">
          <cell r="F455" t="str">
            <v>DIS_LIQ_FIN</v>
          </cell>
          <cell r="G455">
            <v>366.89</v>
          </cell>
          <cell r="H455">
            <v>-0.01</v>
          </cell>
          <cell r="I455">
            <v>0.01</v>
          </cell>
          <cell r="J455">
            <v>-0.01</v>
          </cell>
          <cell r="K455">
            <v>-0.01</v>
          </cell>
          <cell r="L455">
            <v>-0.27</v>
          </cell>
          <cell r="M455">
            <v>1.55</v>
          </cell>
          <cell r="N455">
            <v>0.18</v>
          </cell>
          <cell r="P455">
            <v>-0.15</v>
          </cell>
          <cell r="Q455">
            <v>-0.57999999999999996</v>
          </cell>
          <cell r="U455">
            <v>0.72</v>
          </cell>
        </row>
        <row r="456">
          <cell r="F456" t="str">
            <v>EER</v>
          </cell>
          <cell r="G456">
            <v>2713.55</v>
          </cell>
          <cell r="H456">
            <v>1.1100000000000001</v>
          </cell>
          <cell r="I456">
            <v>2.58</v>
          </cell>
          <cell r="K456">
            <v>2717.24</v>
          </cell>
          <cell r="M456">
            <v>0.81</v>
          </cell>
          <cell r="N456">
            <v>0.03</v>
          </cell>
          <cell r="O456">
            <v>0.12</v>
          </cell>
          <cell r="P456">
            <v>-0.02</v>
          </cell>
          <cell r="U456">
            <v>0.94</v>
          </cell>
        </row>
        <row r="457">
          <cell r="F457" t="str">
            <v>EER.POMPAGGI</v>
          </cell>
          <cell r="G457">
            <v>2713.55</v>
          </cell>
          <cell r="H457">
            <v>1.1100000000000001</v>
          </cell>
          <cell r="I457">
            <v>2.58</v>
          </cell>
          <cell r="K457">
            <v>2717.24</v>
          </cell>
          <cell r="M457">
            <v>-0.52</v>
          </cell>
          <cell r="O457">
            <v>0.11</v>
          </cell>
          <cell r="P457">
            <v>-0.31</v>
          </cell>
          <cell r="U457">
            <v>-0.72</v>
          </cell>
        </row>
        <row r="458">
          <cell r="F458" t="str">
            <v>EEVG_AOP</v>
          </cell>
          <cell r="G458">
            <v>3464.1</v>
          </cell>
          <cell r="H458">
            <v>-0.06</v>
          </cell>
          <cell r="I458">
            <v>23.34</v>
          </cell>
          <cell r="J458">
            <v>18.88</v>
          </cell>
          <cell r="K458">
            <v>4178.47</v>
          </cell>
          <cell r="L458">
            <v>-7.0000000000000007E-2</v>
          </cell>
          <cell r="M458">
            <v>-1.69</v>
          </cell>
          <cell r="N458">
            <v>-0.02</v>
          </cell>
          <cell r="O458">
            <v>-0.56999999999999995</v>
          </cell>
          <cell r="P458">
            <v>-0.17</v>
          </cell>
          <cell r="Q458">
            <v>-0.19</v>
          </cell>
          <cell r="U458">
            <v>-2.77</v>
          </cell>
        </row>
        <row r="459">
          <cell r="F459" t="str">
            <v>EEVG_AOP_EB</v>
          </cell>
          <cell r="G459">
            <v>3464.1</v>
          </cell>
          <cell r="H459">
            <v>0.08</v>
          </cell>
          <cell r="I459">
            <v>0.35</v>
          </cell>
          <cell r="J459">
            <v>0.42</v>
          </cell>
          <cell r="K459">
            <v>4178.47</v>
          </cell>
          <cell r="L459">
            <v>309.89999999999998</v>
          </cell>
          <cell r="M459">
            <v>1982.28</v>
          </cell>
          <cell r="N459">
            <v>125.13</v>
          </cell>
          <cell r="O459">
            <v>17.39</v>
          </cell>
          <cell r="P459">
            <v>261.94</v>
          </cell>
          <cell r="Q459">
            <v>68.67</v>
          </cell>
          <cell r="T459">
            <v>2.78</v>
          </cell>
          <cell r="U459">
            <v>2768.94</v>
          </cell>
        </row>
        <row r="460">
          <cell r="F460" t="str">
            <v>EEVG_ENDIS</v>
          </cell>
          <cell r="G460">
            <v>23550.73</v>
          </cell>
          <cell r="H460">
            <v>923.11</v>
          </cell>
          <cell r="I460">
            <v>4942.9399999999996</v>
          </cell>
          <cell r="J460">
            <v>1773.05</v>
          </cell>
          <cell r="K460">
            <v>31189.83</v>
          </cell>
          <cell r="L460">
            <v>748.53</v>
          </cell>
          <cell r="M460">
            <v>2246.27</v>
          </cell>
          <cell r="N460">
            <v>516.59</v>
          </cell>
          <cell r="O460">
            <v>106.64</v>
          </cell>
          <cell r="P460">
            <v>291.18</v>
          </cell>
          <cell r="Q460">
            <v>86.51</v>
          </cell>
          <cell r="R460">
            <v>296.39999999999998</v>
          </cell>
          <cell r="S460">
            <v>0.01</v>
          </cell>
          <cell r="T460">
            <v>4.46</v>
          </cell>
          <cell r="U460">
            <v>4332.49</v>
          </cell>
        </row>
        <row r="461">
          <cell r="F461" t="str">
            <v>EEVG_ENDIS.FASCIA_1</v>
          </cell>
          <cell r="G461">
            <v>4184.51</v>
          </cell>
          <cell r="H461">
            <v>156.35</v>
          </cell>
          <cell r="I461">
            <v>775.16</v>
          </cell>
          <cell r="J461">
            <v>248.56</v>
          </cell>
          <cell r="K461">
            <v>3.18</v>
          </cell>
          <cell r="L461">
            <v>557.5</v>
          </cell>
          <cell r="M461">
            <v>1213.44</v>
          </cell>
          <cell r="N461">
            <v>370.2</v>
          </cell>
          <cell r="O461">
            <v>103.98</v>
          </cell>
          <cell r="P461">
            <v>219.42</v>
          </cell>
          <cell r="Q461">
            <v>77.62</v>
          </cell>
          <cell r="S461">
            <v>0.02</v>
          </cell>
          <cell r="U461">
            <v>2565.6</v>
          </cell>
        </row>
        <row r="462">
          <cell r="F462" t="str">
            <v>EEVG_ENDIS.FASCIA_2</v>
          </cell>
          <cell r="G462">
            <v>10223.91</v>
          </cell>
          <cell r="H462">
            <v>315.62</v>
          </cell>
          <cell r="I462">
            <v>1982.83</v>
          </cell>
          <cell r="J462">
            <v>671.18</v>
          </cell>
          <cell r="K462">
            <v>13193.54</v>
          </cell>
          <cell r="L462">
            <v>748.53</v>
          </cell>
          <cell r="M462">
            <v>2246.27</v>
          </cell>
          <cell r="N462">
            <v>516.59</v>
          </cell>
          <cell r="O462">
            <v>106.64</v>
          </cell>
          <cell r="P462">
            <v>291.18</v>
          </cell>
          <cell r="Q462">
            <v>86.51</v>
          </cell>
          <cell r="R462">
            <v>296.39999999999998</v>
          </cell>
          <cell r="S462">
            <v>0.01</v>
          </cell>
          <cell r="T462">
            <v>4.46</v>
          </cell>
          <cell r="U462">
            <v>4332.49</v>
          </cell>
        </row>
        <row r="463">
          <cell r="F463" t="str">
            <v>EEVG_ENDIS.FASCIA_4</v>
          </cell>
          <cell r="G463">
            <v>9142.31</v>
          </cell>
          <cell r="H463">
            <v>451.14</v>
          </cell>
          <cell r="I463">
            <v>2184.9499999999998</v>
          </cell>
          <cell r="J463">
            <v>853.31</v>
          </cell>
          <cell r="K463">
            <v>12631.71</v>
          </cell>
          <cell r="L463">
            <v>191.03</v>
          </cell>
          <cell r="M463">
            <v>1032.83</v>
          </cell>
          <cell r="N463">
            <v>146.38999999999999</v>
          </cell>
          <cell r="O463">
            <v>2.66</v>
          </cell>
          <cell r="P463">
            <v>71.760000000000005</v>
          </cell>
          <cell r="Q463">
            <v>8.89</v>
          </cell>
          <cell r="R463">
            <v>296.39999999999998</v>
          </cell>
          <cell r="S463">
            <v>-0.01</v>
          </cell>
          <cell r="T463">
            <v>4.46</v>
          </cell>
          <cell r="U463">
            <v>1766.89</v>
          </cell>
        </row>
        <row r="464">
          <cell r="F464" t="str">
            <v>EEVG_ENGRTN</v>
          </cell>
          <cell r="G464">
            <v>315.38</v>
          </cell>
          <cell r="H464">
            <v>672.15</v>
          </cell>
          <cell r="I464">
            <v>23.34</v>
          </cell>
          <cell r="J464">
            <v>18.88</v>
          </cell>
          <cell r="K464">
            <v>1029.75</v>
          </cell>
          <cell r="L464">
            <v>748.53</v>
          </cell>
          <cell r="M464">
            <v>2246.27</v>
          </cell>
          <cell r="N464">
            <v>516.59</v>
          </cell>
          <cell r="O464">
            <v>106.64</v>
          </cell>
          <cell r="P464">
            <v>291.18</v>
          </cell>
          <cell r="Q464">
            <v>86.51</v>
          </cell>
          <cell r="R464">
            <v>296.39999999999998</v>
          </cell>
          <cell r="S464">
            <v>0.01</v>
          </cell>
          <cell r="T464">
            <v>4.46</v>
          </cell>
          <cell r="U464">
            <v>4332.49</v>
          </cell>
        </row>
        <row r="465">
          <cell r="F465" t="str">
            <v>EEVG_ENGRTN_EB</v>
          </cell>
          <cell r="G465">
            <v>315.38</v>
          </cell>
          <cell r="H465">
            <v>672.15</v>
          </cell>
          <cell r="I465">
            <v>23.34</v>
          </cell>
          <cell r="J465">
            <v>18.88</v>
          </cell>
          <cell r="K465">
            <v>1029.75</v>
          </cell>
          <cell r="L465">
            <v>438.63</v>
          </cell>
          <cell r="M465">
            <v>263.99</v>
          </cell>
          <cell r="N465">
            <v>391.46</v>
          </cell>
          <cell r="O465">
            <v>89.25</v>
          </cell>
          <cell r="P465">
            <v>29.24</v>
          </cell>
          <cell r="Q465">
            <v>17.84</v>
          </cell>
          <cell r="R465">
            <v>296.39999999999998</v>
          </cell>
          <cell r="S465">
            <v>0.01</v>
          </cell>
          <cell r="T465">
            <v>1.68</v>
          </cell>
          <cell r="U465">
            <v>1563.55</v>
          </cell>
        </row>
        <row r="466">
          <cell r="F466" t="str">
            <v>EEVG_ENTRA</v>
          </cell>
          <cell r="G466">
            <v>1205.28</v>
          </cell>
          <cell r="H466">
            <v>0.52</v>
          </cell>
          <cell r="K466">
            <v>1205.28</v>
          </cell>
          <cell r="L466">
            <v>473.7</v>
          </cell>
          <cell r="M466">
            <v>241.29</v>
          </cell>
          <cell r="N466">
            <v>341.32</v>
          </cell>
          <cell r="O466">
            <v>83.33</v>
          </cell>
          <cell r="P466">
            <v>27.32</v>
          </cell>
          <cell r="Q466">
            <v>18.71</v>
          </cell>
          <cell r="S466">
            <v>0.02</v>
          </cell>
          <cell r="U466">
            <v>1208.1400000000001</v>
          </cell>
        </row>
        <row r="467">
          <cell r="F467" t="str">
            <v>EEVG_ENTRA.FASCIA_1</v>
          </cell>
          <cell r="G467">
            <v>136.08000000000001</v>
          </cell>
          <cell r="H467">
            <v>1.03</v>
          </cell>
          <cell r="I467">
            <v>15.96</v>
          </cell>
          <cell r="J467">
            <v>0.02</v>
          </cell>
          <cell r="K467">
            <v>136.08000000000001</v>
          </cell>
          <cell r="L467">
            <v>438.63</v>
          </cell>
          <cell r="M467">
            <v>263.99</v>
          </cell>
          <cell r="N467">
            <v>391.46</v>
          </cell>
          <cell r="O467">
            <v>89.25</v>
          </cell>
          <cell r="P467">
            <v>29.24</v>
          </cell>
          <cell r="Q467">
            <v>17.84</v>
          </cell>
          <cell r="R467">
            <v>296.39999999999998</v>
          </cell>
          <cell r="S467">
            <v>0.01</v>
          </cell>
          <cell r="T467">
            <v>1.68</v>
          </cell>
          <cell r="U467">
            <v>1563.55</v>
          </cell>
        </row>
        <row r="468">
          <cell r="F468" t="str">
            <v>EEVG_ENTRA.FASCIA_2</v>
          </cell>
          <cell r="G468">
            <v>374.22</v>
          </cell>
          <cell r="H468">
            <v>0.51</v>
          </cell>
          <cell r="I468">
            <v>15.96</v>
          </cell>
          <cell r="J468">
            <v>0.02</v>
          </cell>
          <cell r="K468">
            <v>374.22</v>
          </cell>
          <cell r="L468">
            <v>-35.07</v>
          </cell>
          <cell r="M468">
            <v>22.7</v>
          </cell>
          <cell r="N468">
            <v>50.14</v>
          </cell>
          <cell r="O468">
            <v>5.92</v>
          </cell>
          <cell r="P468">
            <v>1.92</v>
          </cell>
          <cell r="Q468">
            <v>-0.87</v>
          </cell>
          <cell r="R468">
            <v>296.39999999999998</v>
          </cell>
          <cell r="S468">
            <v>-0.01</v>
          </cell>
          <cell r="T468">
            <v>1.68</v>
          </cell>
          <cell r="U468">
            <v>355.41</v>
          </cell>
        </row>
        <row r="469">
          <cell r="F469" t="str">
            <v>EEVG_ENTRA.FASCIA_4</v>
          </cell>
          <cell r="G469">
            <v>694.98</v>
          </cell>
          <cell r="H469">
            <v>1.03</v>
          </cell>
          <cell r="I469">
            <v>15.96</v>
          </cell>
          <cell r="J469">
            <v>0.02</v>
          </cell>
          <cell r="K469">
            <v>694.98</v>
          </cell>
          <cell r="L469">
            <v>438.63</v>
          </cell>
          <cell r="M469">
            <v>263.99</v>
          </cell>
          <cell r="N469">
            <v>391.46</v>
          </cell>
          <cell r="O469">
            <v>89.25</v>
          </cell>
          <cell r="P469">
            <v>29.24</v>
          </cell>
          <cell r="Q469">
            <v>17.84</v>
          </cell>
          <cell r="R469">
            <v>296.39999999999998</v>
          </cell>
          <cell r="S469">
            <v>0.01</v>
          </cell>
          <cell r="T469">
            <v>1.68</v>
          </cell>
          <cell r="U469">
            <v>1563.55</v>
          </cell>
        </row>
        <row r="470">
          <cell r="F470" t="str">
            <v>EEVG_ENTZ</v>
          </cell>
          <cell r="G470">
            <v>3148.72</v>
          </cell>
          <cell r="J470">
            <v>4.32</v>
          </cell>
          <cell r="K470">
            <v>3148.72</v>
          </cell>
          <cell r="L470">
            <v>30.08</v>
          </cell>
          <cell r="M470">
            <v>621.14</v>
          </cell>
          <cell r="N470">
            <v>36.56</v>
          </cell>
          <cell r="O470">
            <v>5.12</v>
          </cell>
          <cell r="P470">
            <v>12.83</v>
          </cell>
          <cell r="Q470">
            <v>0.69</v>
          </cell>
          <cell r="U470">
            <v>710.79</v>
          </cell>
        </row>
        <row r="471">
          <cell r="F471" t="str">
            <v>EEVG_ENTZ_EB</v>
          </cell>
          <cell r="G471">
            <v>3148.72</v>
          </cell>
          <cell r="K471">
            <v>3148.72</v>
          </cell>
          <cell r="L471">
            <v>21.62</v>
          </cell>
          <cell r="M471">
            <v>25.13</v>
          </cell>
          <cell r="N471">
            <v>10.23</v>
          </cell>
          <cell r="O471">
            <v>9.64</v>
          </cell>
          <cell r="P471">
            <v>9.08</v>
          </cell>
          <cell r="Q471">
            <v>3.55</v>
          </cell>
          <cell r="U471">
            <v>84.67</v>
          </cell>
        </row>
        <row r="472">
          <cell r="F472" t="str">
            <v>EEVG_TOT</v>
          </cell>
          <cell r="G472">
            <v>28220.11</v>
          </cell>
          <cell r="H472">
            <v>1595.26</v>
          </cell>
          <cell r="I472">
            <v>4966.28</v>
          </cell>
          <cell r="J472">
            <v>1791.93</v>
          </cell>
          <cell r="K472">
            <v>36573.58</v>
          </cell>
          <cell r="O472">
            <v>0.01</v>
          </cell>
          <cell r="U472">
            <v>0.01</v>
          </cell>
        </row>
        <row r="473">
          <cell r="F473" t="str">
            <v>EN_VEN</v>
          </cell>
          <cell r="G473">
            <v>3148.72</v>
          </cell>
          <cell r="K473">
            <v>3148.72</v>
          </cell>
          <cell r="L473">
            <v>21.62</v>
          </cell>
          <cell r="M473">
            <v>25.13</v>
          </cell>
          <cell r="N473">
            <v>10.23</v>
          </cell>
          <cell r="O473">
            <v>9.6300000000000008</v>
          </cell>
          <cell r="P473">
            <v>9.08</v>
          </cell>
          <cell r="Q473">
            <v>3.55</v>
          </cell>
          <cell r="U473">
            <v>79.86</v>
          </cell>
        </row>
        <row r="474">
          <cell r="F474" t="str">
            <v>EN_VEN_ML</v>
          </cell>
          <cell r="G474">
            <v>3148.72</v>
          </cell>
          <cell r="K474">
            <v>3148.72</v>
          </cell>
          <cell r="U474">
            <v>4.8</v>
          </cell>
        </row>
        <row r="475">
          <cell r="F475" t="str">
            <v>EPL_ALTRE</v>
          </cell>
          <cell r="G475">
            <v>0.05</v>
          </cell>
          <cell r="H475">
            <v>10.63</v>
          </cell>
          <cell r="J475">
            <v>4.32</v>
          </cell>
          <cell r="K475">
            <v>10.63</v>
          </cell>
          <cell r="L475">
            <v>30.08</v>
          </cell>
          <cell r="M475">
            <v>621.14</v>
          </cell>
          <cell r="N475">
            <v>36.56</v>
          </cell>
          <cell r="O475">
            <v>5.12</v>
          </cell>
          <cell r="P475">
            <v>12.83</v>
          </cell>
          <cell r="Q475">
            <v>0.69</v>
          </cell>
          <cell r="U475">
            <v>710.79</v>
          </cell>
        </row>
        <row r="476">
          <cell r="F476" t="str">
            <v>EPL_GEO</v>
          </cell>
          <cell r="G476">
            <v>0.05</v>
          </cell>
          <cell r="H476">
            <v>1097.4100000000001</v>
          </cell>
          <cell r="J476">
            <v>4.2699999999999996</v>
          </cell>
          <cell r="K476">
            <v>1097.4100000000001</v>
          </cell>
          <cell r="L476">
            <v>29.88</v>
          </cell>
          <cell r="M476">
            <v>621.13</v>
          </cell>
          <cell r="N476">
            <v>36.56</v>
          </cell>
          <cell r="O476">
            <v>5.1100000000000003</v>
          </cell>
          <cell r="P476">
            <v>12.83</v>
          </cell>
          <cell r="Q476">
            <v>0.69</v>
          </cell>
          <cell r="U476">
            <v>710.52</v>
          </cell>
        </row>
        <row r="477">
          <cell r="F477" t="str">
            <v>EPL_IDRO</v>
          </cell>
          <cell r="G477">
            <v>4457.3599999999997</v>
          </cell>
          <cell r="H477">
            <v>566.53</v>
          </cell>
          <cell r="I477">
            <v>310.62</v>
          </cell>
          <cell r="J477">
            <v>47.27</v>
          </cell>
          <cell r="K477">
            <v>5381.78</v>
          </cell>
          <cell r="L477">
            <v>0.2</v>
          </cell>
          <cell r="U477">
            <v>0.2</v>
          </cell>
        </row>
        <row r="478">
          <cell r="F478" t="str">
            <v>EPL_TOT</v>
          </cell>
          <cell r="G478">
            <v>32644.99</v>
          </cell>
          <cell r="H478">
            <v>1674.57</v>
          </cell>
          <cell r="I478">
            <v>5333.76</v>
          </cell>
          <cell r="J478">
            <v>0.05</v>
          </cell>
          <cell r="K478">
            <v>41626.120000000003</v>
          </cell>
          <cell r="U478">
            <v>0.05</v>
          </cell>
        </row>
        <row r="479">
          <cell r="F479" t="str">
            <v>EPLTERMO_A</v>
          </cell>
          <cell r="G479">
            <v>16671.87</v>
          </cell>
          <cell r="I479">
            <v>1794.41</v>
          </cell>
          <cell r="J479">
            <v>1486.71</v>
          </cell>
          <cell r="K479">
            <v>19952.990000000002</v>
          </cell>
          <cell r="O479">
            <v>0.01</v>
          </cell>
          <cell r="U479">
            <v>0.01</v>
          </cell>
        </row>
        <row r="480">
          <cell r="F480" t="str">
            <v>EPLTERMO_A.CARBONE</v>
          </cell>
          <cell r="G480">
            <v>6926.38</v>
          </cell>
          <cell r="I480">
            <v>237.01</v>
          </cell>
          <cell r="J480">
            <v>4.32</v>
          </cell>
          <cell r="K480">
            <v>-4.8</v>
          </cell>
          <cell r="L480">
            <v>8.4600000000000009</v>
          </cell>
          <cell r="M480">
            <v>596.01</v>
          </cell>
          <cell r="N480">
            <v>26.33</v>
          </cell>
          <cell r="O480">
            <v>-4.5199999999999996</v>
          </cell>
          <cell r="P480">
            <v>3.75</v>
          </cell>
          <cell r="Q480">
            <v>-2.86</v>
          </cell>
          <cell r="U480">
            <v>626.12</v>
          </cell>
        </row>
        <row r="481">
          <cell r="F481" t="str">
            <v>EPLTERMO_A.GASOLIO</v>
          </cell>
          <cell r="G481">
            <v>42.17</v>
          </cell>
          <cell r="I481">
            <v>1.1100000000000001</v>
          </cell>
          <cell r="J481">
            <v>2.0099999999999998</v>
          </cell>
          <cell r="K481">
            <v>45.29</v>
          </cell>
          <cell r="O481">
            <v>-0.01</v>
          </cell>
          <cell r="U481">
            <v>-0.01</v>
          </cell>
        </row>
        <row r="482">
          <cell r="F482" t="str">
            <v>EPLTERMO_A.METANO</v>
          </cell>
          <cell r="G482">
            <v>8498.76</v>
          </cell>
          <cell r="I482">
            <v>1556.29</v>
          </cell>
          <cell r="J482">
            <v>4.2699999999999996</v>
          </cell>
          <cell r="K482">
            <v>10347.83</v>
          </cell>
          <cell r="L482">
            <v>8.26</v>
          </cell>
          <cell r="M482">
            <v>596</v>
          </cell>
          <cell r="N482">
            <v>26.33</v>
          </cell>
          <cell r="O482">
            <v>-4.5199999999999996</v>
          </cell>
          <cell r="P482">
            <v>3.75</v>
          </cell>
          <cell r="Q482">
            <v>-2.86</v>
          </cell>
          <cell r="U482">
            <v>630.66</v>
          </cell>
        </row>
        <row r="483">
          <cell r="F483" t="str">
            <v>EPLTERMO_A.ORIMULSION</v>
          </cell>
          <cell r="G483">
            <v>1204.56</v>
          </cell>
          <cell r="K483">
            <v>1204.56</v>
          </cell>
          <cell r="M483">
            <v>0.01</v>
          </cell>
          <cell r="U483">
            <v>0.01</v>
          </cell>
        </row>
        <row r="484">
          <cell r="F484" t="str">
            <v>EPLTERMO_O</v>
          </cell>
          <cell r="G484">
            <v>11515.76</v>
          </cell>
          <cell r="I484">
            <v>3228.73</v>
          </cell>
          <cell r="J484">
            <v>438.82</v>
          </cell>
          <cell r="K484">
            <v>-4.8</v>
          </cell>
          <cell r="U484">
            <v>-4.8</v>
          </cell>
        </row>
        <row r="485">
          <cell r="F485" t="str">
            <v>EPLTERMO_O.OLIO_INF05</v>
          </cell>
          <cell r="G485">
            <v>5212.1000000000004</v>
          </cell>
          <cell r="I485">
            <v>129.69999999999999</v>
          </cell>
          <cell r="J485">
            <v>165.39</v>
          </cell>
          <cell r="K485">
            <v>5507.19</v>
          </cell>
          <cell r="L485">
            <v>0.2</v>
          </cell>
          <cell r="U485">
            <v>0.2</v>
          </cell>
        </row>
        <row r="486">
          <cell r="F486" t="str">
            <v>EPLTERMO_O.OLIO_SUP05</v>
          </cell>
          <cell r="G486">
            <v>6303.66</v>
          </cell>
          <cell r="I486">
            <v>3099.03</v>
          </cell>
          <cell r="J486">
            <v>0.05</v>
          </cell>
          <cell r="K486">
            <v>9676.1200000000008</v>
          </cell>
          <cell r="U486">
            <v>0.05</v>
          </cell>
        </row>
        <row r="487">
          <cell r="F487" t="str">
            <v>EPLTERMO_TOT</v>
          </cell>
          <cell r="G487">
            <v>28187.63</v>
          </cell>
          <cell r="I487">
            <v>5023.1400000000003</v>
          </cell>
          <cell r="J487">
            <v>1925.53</v>
          </cell>
          <cell r="K487">
            <v>35136.300000000003</v>
          </cell>
          <cell r="O487">
            <v>0.01</v>
          </cell>
          <cell r="U487">
            <v>0.01</v>
          </cell>
        </row>
        <row r="488">
          <cell r="F488" t="str">
            <v>EPN_ALTRE</v>
          </cell>
          <cell r="G488">
            <v>0.05</v>
          </cell>
          <cell r="H488">
            <v>10.46</v>
          </cell>
          <cell r="J488">
            <v>4.32</v>
          </cell>
          <cell r="K488">
            <v>10.46</v>
          </cell>
          <cell r="L488">
            <v>30.08</v>
          </cell>
          <cell r="M488">
            <v>621.14</v>
          </cell>
          <cell r="N488">
            <v>36.56</v>
          </cell>
          <cell r="O488">
            <v>5.12</v>
          </cell>
          <cell r="P488">
            <v>12.83</v>
          </cell>
          <cell r="Q488">
            <v>0.69</v>
          </cell>
          <cell r="U488">
            <v>710.79</v>
          </cell>
        </row>
        <row r="489">
          <cell r="F489" t="str">
            <v>EPN_ALTRE_EB</v>
          </cell>
          <cell r="G489">
            <v>24.68</v>
          </cell>
          <cell r="H489">
            <v>10.46</v>
          </cell>
          <cell r="I489">
            <v>1.21</v>
          </cell>
          <cell r="J489">
            <v>0.12</v>
          </cell>
          <cell r="K489">
            <v>10.46</v>
          </cell>
          <cell r="L489">
            <v>69.23</v>
          </cell>
          <cell r="M489">
            <v>222.57</v>
          </cell>
          <cell r="N489">
            <v>-2.66</v>
          </cell>
          <cell r="O489">
            <v>41.69</v>
          </cell>
          <cell r="P489">
            <v>32</v>
          </cell>
          <cell r="Q489">
            <v>34.29</v>
          </cell>
          <cell r="S489">
            <v>0.01</v>
          </cell>
          <cell r="T489">
            <v>1.85</v>
          </cell>
          <cell r="U489">
            <v>426.83</v>
          </cell>
        </row>
        <row r="490">
          <cell r="F490" t="str">
            <v>EPN_GEO</v>
          </cell>
          <cell r="G490">
            <v>19.29</v>
          </cell>
          <cell r="H490">
            <v>1033.67</v>
          </cell>
          <cell r="K490">
            <v>1033.67</v>
          </cell>
          <cell r="L490">
            <v>11.11</v>
          </cell>
          <cell r="M490">
            <v>271.01</v>
          </cell>
          <cell r="N490">
            <v>26.23</v>
          </cell>
          <cell r="O490">
            <v>45.16</v>
          </cell>
          <cell r="P490">
            <v>50.67</v>
          </cell>
          <cell r="Q490">
            <v>36.01</v>
          </cell>
          <cell r="S490">
            <v>0.01</v>
          </cell>
          <cell r="T490">
            <v>0.67</v>
          </cell>
          <cell r="U490">
            <v>468.33</v>
          </cell>
        </row>
        <row r="491">
          <cell r="F491" t="str">
            <v>EPN_GEO_EB</v>
          </cell>
          <cell r="G491">
            <v>24.68</v>
          </cell>
          <cell r="H491">
            <v>1033.67</v>
          </cell>
          <cell r="I491">
            <v>1.21</v>
          </cell>
          <cell r="J491">
            <v>0.12</v>
          </cell>
          <cell r="K491">
            <v>1033.67</v>
          </cell>
          <cell r="L491">
            <v>69.23</v>
          </cell>
          <cell r="M491">
            <v>222.57</v>
          </cell>
          <cell r="N491">
            <v>-2.66</v>
          </cell>
          <cell r="O491">
            <v>41.69</v>
          </cell>
          <cell r="P491">
            <v>32</v>
          </cell>
          <cell r="Q491">
            <v>34.29</v>
          </cell>
          <cell r="S491">
            <v>0.01</v>
          </cell>
          <cell r="T491">
            <v>1.85</v>
          </cell>
          <cell r="U491">
            <v>426.83</v>
          </cell>
        </row>
        <row r="492">
          <cell r="F492" t="str">
            <v>EPN_TERMO</v>
          </cell>
          <cell r="G492">
            <v>26555.35</v>
          </cell>
          <cell r="H492">
            <v>0.02</v>
          </cell>
          <cell r="I492">
            <v>4663.3999999999996</v>
          </cell>
          <cell r="J492">
            <v>1745.52</v>
          </cell>
          <cell r="K492">
            <v>32964.269999999997</v>
          </cell>
          <cell r="L492">
            <v>58.12</v>
          </cell>
          <cell r="M492">
            <v>-48.44</v>
          </cell>
          <cell r="N492">
            <v>-28.89</v>
          </cell>
          <cell r="O492">
            <v>-3.47</v>
          </cell>
          <cell r="P492">
            <v>-18.670000000000002</v>
          </cell>
          <cell r="Q492">
            <v>-1.72</v>
          </cell>
          <cell r="T492">
            <v>1.18</v>
          </cell>
          <cell r="U492">
            <v>-41.5</v>
          </cell>
        </row>
        <row r="493">
          <cell r="F493" t="str">
            <v>EPN_TERMO_EB</v>
          </cell>
          <cell r="G493">
            <v>26555.35</v>
          </cell>
          <cell r="H493">
            <v>1.84</v>
          </cell>
          <cell r="I493">
            <v>4663.3999999999996</v>
          </cell>
          <cell r="J493">
            <v>1745.52</v>
          </cell>
          <cell r="K493">
            <v>32964.269999999997</v>
          </cell>
          <cell r="L493">
            <v>69.23</v>
          </cell>
          <cell r="M493">
            <v>222.57</v>
          </cell>
          <cell r="N493">
            <v>-2.66</v>
          </cell>
          <cell r="O493">
            <v>41.69</v>
          </cell>
          <cell r="P493">
            <v>32</v>
          </cell>
          <cell r="Q493">
            <v>34.29</v>
          </cell>
          <cell r="S493">
            <v>0.01</v>
          </cell>
          <cell r="T493">
            <v>1.85</v>
          </cell>
          <cell r="U493">
            <v>426.83</v>
          </cell>
        </row>
        <row r="494">
          <cell r="F494" t="str">
            <v>EPN_TOT</v>
          </cell>
          <cell r="G494">
            <v>30933.66</v>
          </cell>
          <cell r="H494">
            <v>1596.33</v>
          </cell>
          <cell r="I494">
            <v>4968.8500000000004</v>
          </cell>
          <cell r="J494">
            <v>1791.92</v>
          </cell>
          <cell r="K494">
            <v>39290.76</v>
          </cell>
          <cell r="L494">
            <v>27.46</v>
          </cell>
          <cell r="M494">
            <v>728.88</v>
          </cell>
          <cell r="N494">
            <v>13.71</v>
          </cell>
          <cell r="O494">
            <v>112.58</v>
          </cell>
          <cell r="P494">
            <v>31.21</v>
          </cell>
          <cell r="Q494">
            <v>10.57</v>
          </cell>
          <cell r="R494">
            <v>31.7</v>
          </cell>
          <cell r="T494">
            <v>0.23</v>
          </cell>
          <cell r="U494">
            <v>963.27</v>
          </cell>
        </row>
        <row r="495">
          <cell r="F495" t="str">
            <v>EPN_TOT_EB</v>
          </cell>
          <cell r="G495">
            <v>30933.66</v>
          </cell>
          <cell r="H495">
            <v>1596.33</v>
          </cell>
          <cell r="I495">
            <v>4968.8500000000004</v>
          </cell>
          <cell r="J495">
            <v>1791.92</v>
          </cell>
          <cell r="K495">
            <v>0.06</v>
          </cell>
          <cell r="L495">
            <v>7.68</v>
          </cell>
          <cell r="M495">
            <v>527.22</v>
          </cell>
          <cell r="N495">
            <v>25.42</v>
          </cell>
          <cell r="O495">
            <v>60.32</v>
          </cell>
          <cell r="P495">
            <v>37.85</v>
          </cell>
          <cell r="Q495">
            <v>2.4500000000000002</v>
          </cell>
          <cell r="U495">
            <v>670.07</v>
          </cell>
        </row>
        <row r="496">
          <cell r="F496" t="str">
            <v>EPNIDRO</v>
          </cell>
          <cell r="G496">
            <v>4378.3100000000004</v>
          </cell>
          <cell r="H496">
            <v>552.20000000000005</v>
          </cell>
          <cell r="I496">
            <v>305.45</v>
          </cell>
          <cell r="J496">
            <v>46.4</v>
          </cell>
          <cell r="K496">
            <v>5282.36</v>
          </cell>
          <cell r="L496">
            <v>27.46</v>
          </cell>
          <cell r="M496">
            <v>728.88</v>
          </cell>
          <cell r="N496">
            <v>13.71</v>
          </cell>
          <cell r="O496">
            <v>112.58</v>
          </cell>
          <cell r="P496">
            <v>31.21</v>
          </cell>
          <cell r="Q496">
            <v>10.57</v>
          </cell>
          <cell r="R496">
            <v>31.7</v>
          </cell>
          <cell r="T496">
            <v>0.23</v>
          </cell>
          <cell r="U496">
            <v>963.27</v>
          </cell>
        </row>
        <row r="497">
          <cell r="F497" t="str">
            <v>EPNIDRO.NATURALE</v>
          </cell>
          <cell r="G497">
            <v>2450.27</v>
          </cell>
          <cell r="H497">
            <v>552.29999999999995</v>
          </cell>
          <cell r="I497">
            <v>303.58</v>
          </cell>
          <cell r="J497">
            <v>46.4</v>
          </cell>
          <cell r="K497">
            <v>-0.06</v>
          </cell>
          <cell r="L497">
            <v>19.78</v>
          </cell>
          <cell r="M497">
            <v>201.66</v>
          </cell>
          <cell r="N497">
            <v>-11.71</v>
          </cell>
          <cell r="O497">
            <v>52.26</v>
          </cell>
          <cell r="P497">
            <v>-6.64</v>
          </cell>
          <cell r="Q497">
            <v>8.1199999999999992</v>
          </cell>
          <cell r="R497">
            <v>31.7</v>
          </cell>
          <cell r="T497">
            <v>0.23</v>
          </cell>
          <cell r="U497">
            <v>293.2</v>
          </cell>
        </row>
        <row r="498">
          <cell r="F498" t="str">
            <v>EPNIDRO.POMPAGGI</v>
          </cell>
          <cell r="G498">
            <v>1928.04</v>
          </cell>
          <cell r="H498">
            <v>-0.1</v>
          </cell>
          <cell r="I498">
            <v>1.87</v>
          </cell>
          <cell r="K498">
            <v>1929.81</v>
          </cell>
          <cell r="L498">
            <v>27.46</v>
          </cell>
          <cell r="M498">
            <v>728.88</v>
          </cell>
          <cell r="N498">
            <v>13.71</v>
          </cell>
          <cell r="O498">
            <v>112.58</v>
          </cell>
          <cell r="P498">
            <v>31.21</v>
          </cell>
          <cell r="Q498">
            <v>10.57</v>
          </cell>
          <cell r="R498">
            <v>31.7</v>
          </cell>
          <cell r="T498">
            <v>0.23</v>
          </cell>
          <cell r="U498">
            <v>963.27</v>
          </cell>
        </row>
        <row r="499">
          <cell r="F499" t="str">
            <v>EPNIDRO_EB</v>
          </cell>
          <cell r="G499">
            <v>4378.3100000000004</v>
          </cell>
          <cell r="H499">
            <v>552.20000000000005</v>
          </cell>
          <cell r="I499">
            <v>305.45</v>
          </cell>
          <cell r="J499">
            <v>46.4</v>
          </cell>
          <cell r="K499">
            <v>5282.36</v>
          </cell>
          <cell r="L499">
            <v>0.51</v>
          </cell>
          <cell r="M499">
            <v>94.25</v>
          </cell>
          <cell r="N499">
            <v>0.55000000000000004</v>
          </cell>
          <cell r="O499">
            <v>22.3</v>
          </cell>
          <cell r="P499">
            <v>19.329999999999998</v>
          </cell>
          <cell r="Q499">
            <v>10.51</v>
          </cell>
          <cell r="T499">
            <v>4.21</v>
          </cell>
          <cell r="U499">
            <v>151.66</v>
          </cell>
        </row>
        <row r="500">
          <cell r="F500" t="str">
            <v>EPNIDRO_EB.NATURALE</v>
          </cell>
          <cell r="G500">
            <v>2450.27</v>
          </cell>
          <cell r="H500">
            <v>552.29999999999995</v>
          </cell>
          <cell r="I500">
            <v>303.58</v>
          </cell>
          <cell r="J500">
            <v>46.4</v>
          </cell>
          <cell r="K500">
            <v>3352.55</v>
          </cell>
          <cell r="L500">
            <v>0.51</v>
          </cell>
          <cell r="M500">
            <v>94.86</v>
          </cell>
          <cell r="N500">
            <v>0.55000000000000004</v>
          </cell>
          <cell r="O500">
            <v>22.3</v>
          </cell>
          <cell r="P500">
            <v>19.329999999999998</v>
          </cell>
          <cell r="Q500">
            <v>10.51</v>
          </cell>
          <cell r="T500">
            <v>4.21</v>
          </cell>
          <cell r="U500">
            <v>152.27000000000001</v>
          </cell>
        </row>
        <row r="501">
          <cell r="F501" t="str">
            <v>EPNIDRO_EB.POMPAGGI</v>
          </cell>
          <cell r="G501">
            <v>1928.04</v>
          </cell>
          <cell r="H501">
            <v>-0.1</v>
          </cell>
          <cell r="I501">
            <v>1.87</v>
          </cell>
          <cell r="K501">
            <v>1929.81</v>
          </cell>
          <cell r="L501">
            <v>0.51</v>
          </cell>
          <cell r="M501">
            <v>94.25</v>
          </cell>
          <cell r="N501">
            <v>0.55000000000000004</v>
          </cell>
          <cell r="O501">
            <v>22.3</v>
          </cell>
          <cell r="P501">
            <v>19.329999999999998</v>
          </cell>
          <cell r="Q501">
            <v>10.51</v>
          </cell>
          <cell r="T501">
            <v>4.21</v>
          </cell>
          <cell r="U501">
            <v>151.66</v>
          </cell>
        </row>
        <row r="502">
          <cell r="F502" t="str">
            <v>ESA</v>
          </cell>
          <cell r="G502">
            <v>1711.33</v>
          </cell>
          <cell r="H502">
            <v>78.25</v>
          </cell>
          <cell r="I502">
            <v>364.91</v>
          </cell>
          <cell r="J502">
            <v>180.87</v>
          </cell>
          <cell r="K502">
            <v>2335.36</v>
          </cell>
          <cell r="M502">
            <v>-0.61</v>
          </cell>
          <cell r="U502">
            <v>-0.61</v>
          </cell>
        </row>
        <row r="503">
          <cell r="F503" t="str">
            <v>ESA.ALTRE_FONTI</v>
          </cell>
          <cell r="H503">
            <v>0.17</v>
          </cell>
          <cell r="K503">
            <v>0.17</v>
          </cell>
          <cell r="L503">
            <v>0.51</v>
          </cell>
          <cell r="M503">
            <v>94.25</v>
          </cell>
          <cell r="N503">
            <v>0.55000000000000004</v>
          </cell>
          <cell r="O503">
            <v>22.3</v>
          </cell>
          <cell r="P503">
            <v>19.329999999999998</v>
          </cell>
          <cell r="Q503">
            <v>10.51</v>
          </cell>
          <cell r="T503">
            <v>4.21</v>
          </cell>
          <cell r="U503">
            <v>151.66</v>
          </cell>
        </row>
        <row r="504">
          <cell r="F504" t="str">
            <v>ESA.GEO</v>
          </cell>
          <cell r="G504">
            <v>0</v>
          </cell>
          <cell r="H504">
            <v>63.74</v>
          </cell>
          <cell r="I504">
            <v>0</v>
          </cell>
          <cell r="K504">
            <v>63.74</v>
          </cell>
          <cell r="M504">
            <v>0</v>
          </cell>
          <cell r="O504">
            <v>0</v>
          </cell>
          <cell r="R504">
            <v>0</v>
          </cell>
          <cell r="U504">
            <v>0</v>
          </cell>
        </row>
        <row r="505">
          <cell r="F505" t="str">
            <v>ESA.IDRO</v>
          </cell>
          <cell r="G505">
            <v>79.05</v>
          </cell>
          <cell r="H505">
            <v>14.34</v>
          </cell>
          <cell r="I505">
            <v>5.17</v>
          </cell>
          <cell r="J505">
            <v>0.86</v>
          </cell>
          <cell r="K505">
            <v>99.42</v>
          </cell>
          <cell r="L505">
            <v>748.53</v>
          </cell>
          <cell r="M505">
            <v>2246.27</v>
          </cell>
          <cell r="N505">
            <v>516.59</v>
          </cell>
          <cell r="O505">
            <v>106.64</v>
          </cell>
          <cell r="P505">
            <v>291.18</v>
          </cell>
          <cell r="Q505">
            <v>86.51</v>
          </cell>
          <cell r="R505">
            <v>296.39999999999998</v>
          </cell>
          <cell r="S505">
            <v>0.01</v>
          </cell>
          <cell r="T505">
            <v>4.46</v>
          </cell>
          <cell r="U505">
            <v>4332.49</v>
          </cell>
        </row>
        <row r="506">
          <cell r="F506" t="str">
            <v>ESA.TERMO</v>
          </cell>
          <cell r="G506">
            <v>1632.28</v>
          </cell>
          <cell r="I506">
            <v>359.74</v>
          </cell>
          <cell r="J506">
            <v>180.01</v>
          </cell>
          <cell r="K506">
            <v>2172.0300000000002</v>
          </cell>
          <cell r="L506">
            <v>11.76</v>
          </cell>
          <cell r="N506">
            <v>26.8</v>
          </cell>
          <cell r="O506">
            <v>-44.71</v>
          </cell>
          <cell r="P506">
            <v>48.19</v>
          </cell>
          <cell r="Q506">
            <v>0.99</v>
          </cell>
          <cell r="U506">
            <v>46.71</v>
          </cell>
        </row>
        <row r="507">
          <cell r="F507" t="str">
            <v>FCF</v>
          </cell>
          <cell r="G507">
            <v>392.16</v>
          </cell>
          <cell r="H507">
            <v>63.23</v>
          </cell>
          <cell r="I507">
            <v>142.38</v>
          </cell>
          <cell r="J507">
            <v>59.27</v>
          </cell>
          <cell r="K507">
            <v>657.04</v>
          </cell>
          <cell r="O507">
            <v>10.98</v>
          </cell>
          <cell r="P507">
            <v>11</v>
          </cell>
          <cell r="Q507">
            <v>3.44</v>
          </cell>
          <cell r="U507">
            <v>25.42</v>
          </cell>
        </row>
        <row r="508">
          <cell r="F508" t="str">
            <v>FCF_EB</v>
          </cell>
          <cell r="G508">
            <v>392.16</v>
          </cell>
          <cell r="H508">
            <v>63.23</v>
          </cell>
          <cell r="I508">
            <v>-7.02</v>
          </cell>
          <cell r="J508">
            <v>59.27</v>
          </cell>
          <cell r="K508">
            <v>657.04</v>
          </cell>
          <cell r="L508">
            <v>-286.25</v>
          </cell>
          <cell r="N508">
            <v>-116.62</v>
          </cell>
          <cell r="O508">
            <v>8.09</v>
          </cell>
          <cell r="P508">
            <v>29.05</v>
          </cell>
          <cell r="Q508">
            <v>7.49</v>
          </cell>
          <cell r="T508">
            <v>-7.52</v>
          </cell>
          <cell r="U508">
            <v>-372.65</v>
          </cell>
        </row>
        <row r="509">
          <cell r="F509" t="str">
            <v>FD_AMM_AGG</v>
          </cell>
          <cell r="G509">
            <v>2385.91</v>
          </cell>
          <cell r="H509">
            <v>387.33</v>
          </cell>
          <cell r="I509">
            <v>489.73</v>
          </cell>
          <cell r="J509">
            <v>213.04</v>
          </cell>
          <cell r="K509">
            <v>3476.01</v>
          </cell>
          <cell r="L509">
            <v>17.37</v>
          </cell>
          <cell r="O509">
            <v>0.17</v>
          </cell>
          <cell r="P509">
            <v>4.96</v>
          </cell>
          <cell r="Q509">
            <v>9.6300000000000008</v>
          </cell>
          <cell r="U509">
            <v>32.130000000000003</v>
          </cell>
        </row>
        <row r="510">
          <cell r="F510" t="str">
            <v>FD_AMM_AGG.APE</v>
          </cell>
          <cell r="G510">
            <v>2387.5100000000002</v>
          </cell>
          <cell r="H510">
            <v>0.3</v>
          </cell>
          <cell r="I510">
            <v>489.73</v>
          </cell>
          <cell r="J510">
            <v>213.04</v>
          </cell>
          <cell r="K510">
            <v>3477.61</v>
          </cell>
          <cell r="N510">
            <v>0.74</v>
          </cell>
          <cell r="U510">
            <v>1.04</v>
          </cell>
        </row>
        <row r="511">
          <cell r="F511" t="str">
            <v>FD_AMM_AGG.CHI</v>
          </cell>
          <cell r="G511">
            <v>2385.91</v>
          </cell>
          <cell r="H511">
            <v>0.42</v>
          </cell>
          <cell r="I511">
            <v>489.73</v>
          </cell>
          <cell r="J511">
            <v>213.04</v>
          </cell>
          <cell r="K511">
            <v>3476.01</v>
          </cell>
          <cell r="N511">
            <v>0.88</v>
          </cell>
          <cell r="U511">
            <v>1.3</v>
          </cell>
        </row>
        <row r="512">
          <cell r="F512" t="str">
            <v>FD_AMM_AGG.MOV</v>
          </cell>
          <cell r="G512">
            <v>-1.6</v>
          </cell>
          <cell r="H512">
            <v>0.3</v>
          </cell>
          <cell r="K512">
            <v>-1.6</v>
          </cell>
          <cell r="N512">
            <v>0.74</v>
          </cell>
          <cell r="U512">
            <v>1.04</v>
          </cell>
        </row>
        <row r="513">
          <cell r="F513" t="str">
            <v>FD_AMM_AGG.STO</v>
          </cell>
          <cell r="G513">
            <v>2385.91</v>
          </cell>
          <cell r="H513">
            <v>-0.12</v>
          </cell>
          <cell r="I513">
            <v>489.73</v>
          </cell>
          <cell r="J513">
            <v>213.04</v>
          </cell>
          <cell r="K513">
            <v>3476.01</v>
          </cell>
          <cell r="N513">
            <v>-0.14000000000000001</v>
          </cell>
          <cell r="U513">
            <v>-0.26</v>
          </cell>
        </row>
        <row r="514">
          <cell r="F514" t="str">
            <v>FD_CONTZ</v>
          </cell>
          <cell r="G514">
            <v>371.54</v>
          </cell>
          <cell r="H514">
            <v>0.3</v>
          </cell>
          <cell r="I514">
            <v>11.42</v>
          </cell>
          <cell r="J514">
            <v>3.4</v>
          </cell>
          <cell r="K514">
            <v>405.21</v>
          </cell>
          <cell r="N514">
            <v>0.74</v>
          </cell>
          <cell r="U514">
            <v>1.04</v>
          </cell>
        </row>
        <row r="515">
          <cell r="F515" t="str">
            <v>FD_CONTZ.ACC</v>
          </cell>
          <cell r="G515">
            <v>2.67</v>
          </cell>
          <cell r="H515">
            <v>1.89</v>
          </cell>
          <cell r="I515">
            <v>0.11</v>
          </cell>
          <cell r="J515">
            <v>110.74</v>
          </cell>
          <cell r="K515">
            <v>4.67</v>
          </cell>
          <cell r="R515">
            <v>27.6</v>
          </cell>
          <cell r="U515">
            <v>138.34</v>
          </cell>
        </row>
        <row r="516">
          <cell r="F516" t="str">
            <v>FD_CONTZ.APE</v>
          </cell>
          <cell r="G516">
            <v>384.91</v>
          </cell>
          <cell r="H516">
            <v>19.97</v>
          </cell>
          <cell r="I516">
            <v>12.09</v>
          </cell>
          <cell r="J516">
            <v>117.77</v>
          </cell>
          <cell r="K516">
            <v>13.16</v>
          </cell>
          <cell r="U516">
            <v>130.93</v>
          </cell>
        </row>
        <row r="517">
          <cell r="F517" t="str">
            <v>FD_CONTZ.CHI</v>
          </cell>
          <cell r="G517">
            <v>371.54</v>
          </cell>
          <cell r="H517">
            <v>18.850000000000001</v>
          </cell>
          <cell r="I517">
            <v>11.42</v>
          </cell>
          <cell r="J517">
            <v>110.74</v>
          </cell>
          <cell r="K517">
            <v>405.21</v>
          </cell>
          <cell r="R517">
            <v>27.6</v>
          </cell>
          <cell r="U517">
            <v>138.34</v>
          </cell>
        </row>
        <row r="518">
          <cell r="F518" t="str">
            <v>FD_CONTZ.MOV</v>
          </cell>
          <cell r="G518">
            <v>-10.210000000000001</v>
          </cell>
          <cell r="I518">
            <v>-0.15</v>
          </cell>
          <cell r="J518">
            <v>-7.03</v>
          </cell>
          <cell r="K518">
            <v>-13.16</v>
          </cell>
          <cell r="R518">
            <v>27.6</v>
          </cell>
          <cell r="U518">
            <v>7.41</v>
          </cell>
        </row>
        <row r="519">
          <cell r="F519" t="str">
            <v>FD_CONTZ.STO</v>
          </cell>
          <cell r="G519">
            <v>371.54</v>
          </cell>
          <cell r="H519">
            <v>18.850000000000001</v>
          </cell>
          <cell r="I519">
            <v>11.42</v>
          </cell>
          <cell r="J519">
            <v>110.74</v>
          </cell>
          <cell r="K519">
            <v>405.21</v>
          </cell>
          <cell r="R519">
            <v>27.6</v>
          </cell>
          <cell r="U519">
            <v>138.34</v>
          </cell>
        </row>
        <row r="520">
          <cell r="F520" t="str">
            <v>FD_CONTZ.UTI</v>
          </cell>
          <cell r="G520">
            <v>5.83</v>
          </cell>
          <cell r="H520">
            <v>3.01</v>
          </cell>
          <cell r="I520">
            <v>0.63</v>
          </cell>
          <cell r="J520">
            <v>2.04</v>
          </cell>
          <cell r="K520">
            <v>11.51</v>
          </cell>
          <cell r="L520">
            <v>-7.69</v>
          </cell>
          <cell r="M520">
            <v>366.89</v>
          </cell>
          <cell r="N520">
            <v>0.19</v>
          </cell>
          <cell r="O520">
            <v>-0.01</v>
          </cell>
          <cell r="P520">
            <v>0.01</v>
          </cell>
          <cell r="Q520">
            <v>-0.01</v>
          </cell>
          <cell r="R520">
            <v>23.45</v>
          </cell>
          <cell r="S520">
            <v>-0.15</v>
          </cell>
          <cell r="T520">
            <v>-15.26</v>
          </cell>
          <cell r="U520">
            <v>385.69</v>
          </cell>
        </row>
        <row r="521">
          <cell r="F521" t="str">
            <v>FD_DIV</v>
          </cell>
          <cell r="G521">
            <v>1496.73</v>
          </cell>
          <cell r="H521">
            <v>243.52</v>
          </cell>
          <cell r="I521">
            <v>19.829999999999998</v>
          </cell>
          <cell r="J521">
            <v>82.67</v>
          </cell>
          <cell r="K521">
            <v>2075.91</v>
          </cell>
          <cell r="U521">
            <v>19.829999999999998</v>
          </cell>
        </row>
        <row r="522">
          <cell r="F522" t="str">
            <v>FD_IMA</v>
          </cell>
          <cell r="G522">
            <v>1.21</v>
          </cell>
          <cell r="H522">
            <v>0.23</v>
          </cell>
          <cell r="I522">
            <v>0.35</v>
          </cell>
          <cell r="J522">
            <v>7.0000000000000007E-2</v>
          </cell>
          <cell r="K522">
            <v>1.86</v>
          </cell>
          <cell r="N522">
            <v>1205.28</v>
          </cell>
          <cell r="U522">
            <v>1205.28</v>
          </cell>
        </row>
        <row r="523">
          <cell r="F523" t="str">
            <v>FD_IMA.ACC</v>
          </cell>
          <cell r="G523">
            <v>0.71</v>
          </cell>
          <cell r="H523">
            <v>0.06</v>
          </cell>
          <cell r="I523">
            <v>0.15</v>
          </cell>
          <cell r="J523">
            <v>0.02</v>
          </cell>
          <cell r="K523">
            <v>0.94</v>
          </cell>
          <cell r="N523">
            <v>1205.28</v>
          </cell>
          <cell r="U523">
            <v>1205.28</v>
          </cell>
        </row>
        <row r="524">
          <cell r="F524" t="str">
            <v>FD_IMA.APE</v>
          </cell>
          <cell r="G524">
            <v>1.1399999999999999</v>
          </cell>
          <cell r="H524">
            <v>0.2</v>
          </cell>
          <cell r="I524">
            <v>0.33</v>
          </cell>
          <cell r="J524">
            <v>7.0000000000000007E-2</v>
          </cell>
          <cell r="K524">
            <v>1.74</v>
          </cell>
          <cell r="N524">
            <v>6240.12</v>
          </cell>
          <cell r="R524">
            <v>1146.8</v>
          </cell>
          <cell r="U524">
            <v>7386.92</v>
          </cell>
        </row>
        <row r="525">
          <cell r="F525" t="str">
            <v>FD_IMA.CHI</v>
          </cell>
          <cell r="G525">
            <v>1.21</v>
          </cell>
          <cell r="H525">
            <v>0.23</v>
          </cell>
          <cell r="I525">
            <v>0.35</v>
          </cell>
          <cell r="J525">
            <v>7.0000000000000007E-2</v>
          </cell>
          <cell r="K525">
            <v>1.86</v>
          </cell>
          <cell r="N525">
            <v>321.19</v>
          </cell>
          <cell r="U525">
            <v>321.19</v>
          </cell>
        </row>
        <row r="526">
          <cell r="F526" t="str">
            <v>FD_IMA.STO</v>
          </cell>
          <cell r="G526">
            <v>1.21</v>
          </cell>
          <cell r="H526">
            <v>0.23</v>
          </cell>
          <cell r="I526">
            <v>0.35</v>
          </cell>
          <cell r="J526">
            <v>7.0000000000000007E-2</v>
          </cell>
          <cell r="K526">
            <v>1.86</v>
          </cell>
          <cell r="N526">
            <v>5918.93</v>
          </cell>
          <cell r="R526">
            <v>1146.8</v>
          </cell>
          <cell r="U526">
            <v>7065.73</v>
          </cell>
        </row>
        <row r="527">
          <cell r="F527" t="str">
            <v>FD_IMA.TRA</v>
          </cell>
          <cell r="G527">
            <v>0.01</v>
          </cell>
          <cell r="K527">
            <v>0.01</v>
          </cell>
          <cell r="R527">
            <v>97.22</v>
          </cell>
          <cell r="U527">
            <v>97.22</v>
          </cell>
        </row>
        <row r="528">
          <cell r="F528" t="str">
            <v>FD_IMA.UTI</v>
          </cell>
          <cell r="G528">
            <v>0.65</v>
          </cell>
          <cell r="H528">
            <v>0.03</v>
          </cell>
          <cell r="I528">
            <v>0.13</v>
          </cell>
          <cell r="J528">
            <v>0.02</v>
          </cell>
          <cell r="K528">
            <v>0.83</v>
          </cell>
          <cell r="R528">
            <v>273.5</v>
          </cell>
          <cell r="U528">
            <v>273.5</v>
          </cell>
        </row>
        <row r="529">
          <cell r="F529" t="str">
            <v>FD_IMP_DIF</v>
          </cell>
          <cell r="G529">
            <v>-128.77000000000001</v>
          </cell>
          <cell r="H529">
            <v>9.74</v>
          </cell>
          <cell r="I529">
            <v>60.27</v>
          </cell>
          <cell r="J529">
            <v>5</v>
          </cell>
          <cell r="K529">
            <v>-53.76</v>
          </cell>
          <cell r="R529">
            <v>75.2</v>
          </cell>
          <cell r="U529">
            <v>75.2</v>
          </cell>
        </row>
        <row r="530">
          <cell r="F530" t="str">
            <v>FD_IMP_DIF.ACC</v>
          </cell>
          <cell r="H530">
            <v>2.35</v>
          </cell>
          <cell r="I530">
            <v>0.51</v>
          </cell>
          <cell r="J530">
            <v>-0.67</v>
          </cell>
          <cell r="K530">
            <v>2.19</v>
          </cell>
          <cell r="R530">
            <v>198.3</v>
          </cell>
          <cell r="U530">
            <v>198.3</v>
          </cell>
        </row>
        <row r="531">
          <cell r="F531" t="str">
            <v>FD_IMP_DIF.APE</v>
          </cell>
          <cell r="G531">
            <v>-133.22999999999999</v>
          </cell>
          <cell r="H531">
            <v>7.16</v>
          </cell>
          <cell r="I531">
            <v>58.94</v>
          </cell>
          <cell r="J531">
            <v>4.9800000000000004</v>
          </cell>
          <cell r="K531">
            <v>-62.15</v>
          </cell>
          <cell r="R531">
            <v>273.5</v>
          </cell>
          <cell r="U531">
            <v>273.5</v>
          </cell>
        </row>
        <row r="532">
          <cell r="F532" t="str">
            <v>FD_IMP_DIF.CHI</v>
          </cell>
          <cell r="G532">
            <v>-128.77000000000001</v>
          </cell>
          <cell r="H532">
            <v>9.74</v>
          </cell>
          <cell r="I532">
            <v>60.27</v>
          </cell>
          <cell r="J532">
            <v>5</v>
          </cell>
          <cell r="K532">
            <v>-53.76</v>
          </cell>
          <cell r="M532">
            <v>2713.55</v>
          </cell>
          <cell r="O532">
            <v>1.1100000000000001</v>
          </cell>
          <cell r="P532">
            <v>2.58</v>
          </cell>
          <cell r="R532">
            <v>145.52000000000001</v>
          </cell>
          <cell r="U532">
            <v>2862.76</v>
          </cell>
        </row>
        <row r="533">
          <cell r="F533" t="str">
            <v>FD_IMP_DIF.MOV</v>
          </cell>
          <cell r="J533">
            <v>-0.05</v>
          </cell>
          <cell r="K533">
            <v>-0.05</v>
          </cell>
          <cell r="M533">
            <v>2713.55</v>
          </cell>
          <cell r="O533">
            <v>1.1100000000000001</v>
          </cell>
          <cell r="P533">
            <v>2.58</v>
          </cell>
          <cell r="R533">
            <v>145.52000000000001</v>
          </cell>
          <cell r="U533">
            <v>2862.76</v>
          </cell>
        </row>
        <row r="534">
          <cell r="F534" t="str">
            <v>FD_IMP_DIF.STO</v>
          </cell>
          <cell r="G534">
            <v>-128.77000000000001</v>
          </cell>
          <cell r="H534">
            <v>9.74</v>
          </cell>
          <cell r="I534">
            <v>60.27</v>
          </cell>
          <cell r="J534">
            <v>5</v>
          </cell>
          <cell r="K534">
            <v>-53.76</v>
          </cell>
          <cell r="M534">
            <v>3464.1</v>
          </cell>
          <cell r="O534">
            <v>672.15</v>
          </cell>
          <cell r="P534">
            <v>23.34</v>
          </cell>
          <cell r="Q534">
            <v>18.88</v>
          </cell>
          <cell r="R534">
            <v>1986.57</v>
          </cell>
          <cell r="U534">
            <v>6165.04</v>
          </cell>
        </row>
        <row r="535">
          <cell r="F535" t="str">
            <v>FD_IMP_DIF.UTI</v>
          </cell>
          <cell r="G535">
            <v>-4.46</v>
          </cell>
          <cell r="H535">
            <v>-0.23</v>
          </cell>
          <cell r="I535">
            <v>-0.82</v>
          </cell>
          <cell r="J535">
            <v>-0.74</v>
          </cell>
          <cell r="K535">
            <v>-6.25</v>
          </cell>
          <cell r="M535">
            <v>3464.1</v>
          </cell>
          <cell r="O535">
            <v>672.15</v>
          </cell>
          <cell r="P535">
            <v>23.34</v>
          </cell>
          <cell r="Q535">
            <v>18.88</v>
          </cell>
          <cell r="R535">
            <v>1986.57</v>
          </cell>
          <cell r="U535">
            <v>6165.04</v>
          </cell>
        </row>
        <row r="536">
          <cell r="F536" t="str">
            <v>FD_IMP_DIF_CA</v>
          </cell>
          <cell r="G536">
            <v>953.38</v>
          </cell>
          <cell r="H536">
            <v>160.96</v>
          </cell>
          <cell r="I536">
            <v>136.9</v>
          </cell>
          <cell r="J536">
            <v>52.28</v>
          </cell>
          <cell r="K536">
            <v>1303.52</v>
          </cell>
          <cell r="M536">
            <v>23550.73</v>
          </cell>
          <cell r="O536">
            <v>923.11</v>
          </cell>
          <cell r="P536">
            <v>4942.9399999999996</v>
          </cell>
          <cell r="Q536">
            <v>1773.05</v>
          </cell>
          <cell r="U536">
            <v>31189.83</v>
          </cell>
        </row>
        <row r="537">
          <cell r="F537" t="str">
            <v>FD_IMP_DIF_CA.ACC</v>
          </cell>
          <cell r="G537">
            <v>11.97</v>
          </cell>
          <cell r="H537">
            <v>5.0599999999999996</v>
          </cell>
          <cell r="I537">
            <v>3.88</v>
          </cell>
          <cell r="J537">
            <v>2.0299999999999998</v>
          </cell>
          <cell r="K537">
            <v>22.94</v>
          </cell>
          <cell r="M537">
            <v>4184.51</v>
          </cell>
          <cell r="O537">
            <v>156.35</v>
          </cell>
          <cell r="P537">
            <v>775.16</v>
          </cell>
          <cell r="Q537">
            <v>248.56</v>
          </cell>
          <cell r="U537">
            <v>5364.58</v>
          </cell>
        </row>
        <row r="538">
          <cell r="F538" t="str">
            <v>FD_IMP_DIF_CA.APE</v>
          </cell>
          <cell r="G538">
            <v>942.18</v>
          </cell>
          <cell r="H538">
            <v>156.27000000000001</v>
          </cell>
          <cell r="I538">
            <v>134.88</v>
          </cell>
          <cell r="J538">
            <v>50.45</v>
          </cell>
          <cell r="K538">
            <v>1283.78</v>
          </cell>
          <cell r="M538">
            <v>10223.91</v>
          </cell>
          <cell r="O538">
            <v>315.62</v>
          </cell>
          <cell r="P538">
            <v>1982.83</v>
          </cell>
          <cell r="Q538">
            <v>671.18</v>
          </cell>
          <cell r="U538">
            <v>13193.54</v>
          </cell>
        </row>
        <row r="539">
          <cell r="F539" t="str">
            <v>FD_IMP_DIF_CA.CHI</v>
          </cell>
          <cell r="G539">
            <v>953.38</v>
          </cell>
          <cell r="H539">
            <v>160.96</v>
          </cell>
          <cell r="I539">
            <v>136.9</v>
          </cell>
          <cell r="J539">
            <v>52.28</v>
          </cell>
          <cell r="K539">
            <v>1303.52</v>
          </cell>
          <cell r="M539">
            <v>9142.31</v>
          </cell>
          <cell r="O539">
            <v>451.14</v>
          </cell>
          <cell r="P539">
            <v>2184.9499999999998</v>
          </cell>
          <cell r="Q539">
            <v>853.31</v>
          </cell>
          <cell r="U539">
            <v>12631.71</v>
          </cell>
        </row>
        <row r="540">
          <cell r="F540" t="str">
            <v>FD_IMP_DIF_CA.MOV</v>
          </cell>
          <cell r="H540">
            <v>-0.37</v>
          </cell>
          <cell r="J540">
            <v>-0.2</v>
          </cell>
          <cell r="K540">
            <v>-0.56999999999999995</v>
          </cell>
          <cell r="M540">
            <v>315.38</v>
          </cell>
          <cell r="O540">
            <v>672.15</v>
          </cell>
          <cell r="P540">
            <v>23.34</v>
          </cell>
          <cell r="Q540">
            <v>18.88</v>
          </cell>
          <cell r="U540">
            <v>1029.75</v>
          </cell>
        </row>
        <row r="541">
          <cell r="F541" t="str">
            <v>FD_IMP_DIF_CA.STO</v>
          </cell>
          <cell r="G541">
            <v>953.38</v>
          </cell>
          <cell r="H541">
            <v>160.96</v>
          </cell>
          <cell r="I541">
            <v>136.9</v>
          </cell>
          <cell r="J541">
            <v>52.28</v>
          </cell>
          <cell r="K541">
            <v>1303.52</v>
          </cell>
          <cell r="M541">
            <v>315.38</v>
          </cell>
          <cell r="O541">
            <v>672.15</v>
          </cell>
          <cell r="P541">
            <v>23.34</v>
          </cell>
          <cell r="Q541">
            <v>18.88</v>
          </cell>
          <cell r="U541">
            <v>1029.75</v>
          </cell>
        </row>
        <row r="542">
          <cell r="F542" t="str">
            <v>FD_IMP_DIF_CA.UTI</v>
          </cell>
          <cell r="G542">
            <v>0.77</v>
          </cell>
          <cell r="I542">
            <v>1.86</v>
          </cell>
          <cell r="K542">
            <v>2.63</v>
          </cell>
          <cell r="M542">
            <v>1205.28</v>
          </cell>
          <cell r="U542">
            <v>1205.28</v>
          </cell>
        </row>
        <row r="543">
          <cell r="F543" t="str">
            <v>FD_IMPO_TOT</v>
          </cell>
          <cell r="G543">
            <v>824.61</v>
          </cell>
          <cell r="H543">
            <v>170.7</v>
          </cell>
          <cell r="I543">
            <v>197.17</v>
          </cell>
          <cell r="J543">
            <v>57.28</v>
          </cell>
          <cell r="K543">
            <v>1249.76</v>
          </cell>
          <cell r="M543">
            <v>136.08000000000001</v>
          </cell>
          <cell r="U543">
            <v>136.08000000000001</v>
          </cell>
        </row>
        <row r="544">
          <cell r="F544" t="str">
            <v>FD_IMPO_TOT.ACC</v>
          </cell>
          <cell r="G544">
            <v>11.97</v>
          </cell>
          <cell r="H544">
            <v>7.41</v>
          </cell>
          <cell r="I544">
            <v>4.3899999999999997</v>
          </cell>
          <cell r="J544">
            <v>1.36</v>
          </cell>
          <cell r="K544">
            <v>25.13</v>
          </cell>
          <cell r="M544">
            <v>374.22</v>
          </cell>
          <cell r="U544">
            <v>374.22</v>
          </cell>
        </row>
        <row r="545">
          <cell r="F545" t="str">
            <v>FD_IMPO_TOT.APE</v>
          </cell>
          <cell r="G545">
            <v>808.95</v>
          </cell>
          <cell r="H545">
            <v>163.43</v>
          </cell>
          <cell r="I545">
            <v>193.82</v>
          </cell>
          <cell r="J545">
            <v>55.43</v>
          </cell>
          <cell r="K545">
            <v>1221.6300000000001</v>
          </cell>
          <cell r="M545">
            <v>694.98</v>
          </cell>
          <cell r="U545">
            <v>694.98</v>
          </cell>
        </row>
        <row r="546">
          <cell r="F546" t="str">
            <v>FD_IMPO_TOT.CHI</v>
          </cell>
          <cell r="G546">
            <v>824.61</v>
          </cell>
          <cell r="H546">
            <v>170.7</v>
          </cell>
          <cell r="I546">
            <v>197.17</v>
          </cell>
          <cell r="J546">
            <v>57.28</v>
          </cell>
          <cell r="K546">
            <v>1249.76</v>
          </cell>
          <cell r="M546">
            <v>3148.72</v>
          </cell>
          <cell r="U546">
            <v>3148.72</v>
          </cell>
        </row>
        <row r="547">
          <cell r="F547" t="str">
            <v>FD_IMPO_TOT.MOV</v>
          </cell>
          <cell r="H547">
            <v>-0.37</v>
          </cell>
          <cell r="J547">
            <v>-0.25</v>
          </cell>
          <cell r="K547">
            <v>-0.62</v>
          </cell>
          <cell r="M547">
            <v>3148.72</v>
          </cell>
          <cell r="U547">
            <v>3148.72</v>
          </cell>
        </row>
        <row r="548">
          <cell r="F548" t="str">
            <v>FD_IMPO_TOT.STO</v>
          </cell>
          <cell r="G548">
            <v>824.61</v>
          </cell>
          <cell r="H548">
            <v>170.7</v>
          </cell>
          <cell r="I548">
            <v>197.17</v>
          </cell>
          <cell r="J548">
            <v>57.28</v>
          </cell>
          <cell r="K548">
            <v>1249.76</v>
          </cell>
          <cell r="M548">
            <v>28220.11</v>
          </cell>
          <cell r="O548">
            <v>1595.26</v>
          </cell>
          <cell r="P548">
            <v>4966.28</v>
          </cell>
          <cell r="Q548">
            <v>1791.93</v>
          </cell>
          <cell r="R548">
            <v>1986.57</v>
          </cell>
          <cell r="U548">
            <v>38560.15</v>
          </cell>
        </row>
        <row r="549">
          <cell r="F549" t="str">
            <v>FD_IMPO_TOT.UTI</v>
          </cell>
          <cell r="G549">
            <v>-3.69</v>
          </cell>
          <cell r="H549">
            <v>-0.23</v>
          </cell>
          <cell r="I549">
            <v>1.04</v>
          </cell>
          <cell r="J549">
            <v>-0.74</v>
          </cell>
          <cell r="K549">
            <v>-3.62</v>
          </cell>
          <cell r="N549">
            <v>321.19</v>
          </cell>
          <cell r="U549">
            <v>321.19</v>
          </cell>
        </row>
        <row r="550">
          <cell r="F550" t="str">
            <v>FD_ON_DIV_TOT</v>
          </cell>
          <cell r="G550">
            <v>824.61</v>
          </cell>
          <cell r="H550">
            <v>170.7</v>
          </cell>
          <cell r="I550">
            <v>197.17</v>
          </cell>
          <cell r="J550">
            <v>57.28</v>
          </cell>
          <cell r="K550">
            <v>1249.76</v>
          </cell>
          <cell r="N550">
            <v>137.07</v>
          </cell>
          <cell r="U550">
            <v>137.07</v>
          </cell>
        </row>
        <row r="551">
          <cell r="F551" t="str">
            <v>FD_PIA_GR</v>
          </cell>
          <cell r="G551">
            <v>91.99</v>
          </cell>
          <cell r="H551">
            <v>4.04</v>
          </cell>
          <cell r="K551">
            <v>96.03</v>
          </cell>
          <cell r="N551">
            <v>184.12</v>
          </cell>
          <cell r="U551">
            <v>184.12</v>
          </cell>
        </row>
        <row r="552">
          <cell r="F552" t="str">
            <v>FD_PIA_GR.ACC</v>
          </cell>
          <cell r="G552">
            <v>1.1499999999999999</v>
          </cell>
          <cell r="H552">
            <v>0.05</v>
          </cell>
          <cell r="K552">
            <v>1.2</v>
          </cell>
          <cell r="N552">
            <v>321.19</v>
          </cell>
          <cell r="U552">
            <v>321.19</v>
          </cell>
        </row>
        <row r="553">
          <cell r="F553" t="str">
            <v>FD_PIA_GR.ACC.CORPORATE</v>
          </cell>
          <cell r="H553">
            <v>0.05</v>
          </cell>
          <cell r="K553">
            <v>0.05</v>
          </cell>
          <cell r="N553">
            <v>1269.47</v>
          </cell>
          <cell r="U553">
            <v>1269.47</v>
          </cell>
        </row>
        <row r="554">
          <cell r="F554" t="str">
            <v>FD_PIA_GR.ACC.EN_PROD</v>
          </cell>
          <cell r="G554">
            <v>1.1499999999999999</v>
          </cell>
          <cell r="K554">
            <v>1.1499999999999999</v>
          </cell>
          <cell r="N554">
            <v>1269.47</v>
          </cell>
          <cell r="U554">
            <v>1269.47</v>
          </cell>
        </row>
        <row r="555">
          <cell r="F555" t="str">
            <v>FD_PIA_GR.APE</v>
          </cell>
          <cell r="G555">
            <v>92.09</v>
          </cell>
          <cell r="H555">
            <v>4.0599999999999996</v>
          </cell>
          <cell r="K555">
            <v>96.15</v>
          </cell>
          <cell r="N555">
            <v>4649.46</v>
          </cell>
          <cell r="U555">
            <v>4649.46</v>
          </cell>
        </row>
        <row r="556">
          <cell r="F556" t="str">
            <v>FD_PIA_GR.APE.CORPORATE</v>
          </cell>
          <cell r="H556">
            <v>4.0599999999999996</v>
          </cell>
          <cell r="K556">
            <v>4.0599999999999996</v>
          </cell>
          <cell r="N556">
            <v>4649.46</v>
          </cell>
          <cell r="R556">
            <v>104.47</v>
          </cell>
          <cell r="U556">
            <v>4753.93</v>
          </cell>
        </row>
        <row r="557">
          <cell r="F557" t="str">
            <v>FD_PIA_GR.APE.EN_PROD</v>
          </cell>
          <cell r="G557">
            <v>92.09</v>
          </cell>
          <cell r="K557">
            <v>92.09</v>
          </cell>
          <cell r="M557">
            <v>3148.72</v>
          </cell>
          <cell r="N557">
            <v>7174.62</v>
          </cell>
          <cell r="R557">
            <v>2867.12</v>
          </cell>
          <cell r="U557">
            <v>13190.46</v>
          </cell>
        </row>
        <row r="558">
          <cell r="F558" t="str">
            <v>FD_PIA_GR.CHI</v>
          </cell>
          <cell r="G558">
            <v>91.99</v>
          </cell>
          <cell r="H558">
            <v>4.04</v>
          </cell>
          <cell r="K558">
            <v>96.03</v>
          </cell>
          <cell r="M558">
            <v>3148.72</v>
          </cell>
          <cell r="N558">
            <v>7174.62</v>
          </cell>
          <cell r="U558">
            <v>10323.34</v>
          </cell>
        </row>
        <row r="559">
          <cell r="F559" t="str">
            <v>FD_PIA_GR.CHI.CORPORATE</v>
          </cell>
          <cell r="H559">
            <v>4.04</v>
          </cell>
          <cell r="K559">
            <v>4.04</v>
          </cell>
          <cell r="R559">
            <v>2867.12</v>
          </cell>
          <cell r="U559">
            <v>2867.12</v>
          </cell>
        </row>
        <row r="560">
          <cell r="F560" t="str">
            <v>FD_PIA_GR.CHI.EN_PROD</v>
          </cell>
          <cell r="G560">
            <v>91.99</v>
          </cell>
          <cell r="I560">
            <v>33.659999999999997</v>
          </cell>
          <cell r="K560">
            <v>91.99</v>
          </cell>
          <cell r="O560">
            <v>10.63</v>
          </cell>
          <cell r="U560">
            <v>133.1</v>
          </cell>
        </row>
        <row r="561">
          <cell r="F561" t="str">
            <v>FD_PIA_GR.STO</v>
          </cell>
          <cell r="G561">
            <v>91.99</v>
          </cell>
          <cell r="H561">
            <v>4.04</v>
          </cell>
          <cell r="K561">
            <v>96.03</v>
          </cell>
          <cell r="O561">
            <v>1097.4100000000001</v>
          </cell>
          <cell r="U561">
            <v>1097.4100000000001</v>
          </cell>
        </row>
        <row r="562">
          <cell r="F562" t="str">
            <v>FD_PIA_GR.UTI</v>
          </cell>
          <cell r="G562">
            <v>1.25</v>
          </cell>
          <cell r="H562">
            <v>7.0000000000000007E-2</v>
          </cell>
          <cell r="I562">
            <v>85.81</v>
          </cell>
          <cell r="K562">
            <v>1.32</v>
          </cell>
          <cell r="M562">
            <v>4457.3599999999997</v>
          </cell>
          <cell r="O562">
            <v>566.53</v>
          </cell>
          <cell r="P562">
            <v>310.62</v>
          </cell>
          <cell r="Q562">
            <v>47.27</v>
          </cell>
          <cell r="R562">
            <v>169.18</v>
          </cell>
          <cell r="U562">
            <v>5768.94</v>
          </cell>
        </row>
        <row r="563">
          <cell r="F563" t="str">
            <v>FD_PIA_GR.UTI.CORPORATE</v>
          </cell>
          <cell r="G563">
            <v>220.98</v>
          </cell>
          <cell r="H563">
            <v>7.0000000000000007E-2</v>
          </cell>
          <cell r="I563">
            <v>119.47</v>
          </cell>
          <cell r="K563">
            <v>7.0000000000000007E-2</v>
          </cell>
          <cell r="M563">
            <v>32644.99</v>
          </cell>
          <cell r="O563">
            <v>1674.57</v>
          </cell>
          <cell r="P563">
            <v>5333.76</v>
          </cell>
          <cell r="Q563">
            <v>1972.8</v>
          </cell>
          <cell r="R563">
            <v>2310.79</v>
          </cell>
          <cell r="U563">
            <v>44277.36</v>
          </cell>
        </row>
        <row r="564">
          <cell r="F564" t="str">
            <v>FD_PIA_GR.UTI.EN_PROD</v>
          </cell>
          <cell r="G564">
            <v>1.25</v>
          </cell>
          <cell r="K564">
            <v>1.25</v>
          </cell>
          <cell r="M564">
            <v>16671.87</v>
          </cell>
          <cell r="P564">
            <v>1794.41</v>
          </cell>
          <cell r="Q564">
            <v>1486.71</v>
          </cell>
          <cell r="R564">
            <v>2141.61</v>
          </cell>
          <cell r="U564">
            <v>22094.6</v>
          </cell>
        </row>
        <row r="565">
          <cell r="F565" t="str">
            <v>FD_PIA_TOT</v>
          </cell>
          <cell r="G565">
            <v>91.99</v>
          </cell>
          <cell r="H565">
            <v>4.04</v>
          </cell>
          <cell r="K565">
            <v>96.03</v>
          </cell>
          <cell r="M565">
            <v>6926.38</v>
          </cell>
          <cell r="P565">
            <v>237.01</v>
          </cell>
          <cell r="Q565">
            <v>1191.92</v>
          </cell>
          <cell r="R565">
            <v>1587.93</v>
          </cell>
          <cell r="U565">
            <v>9943.24</v>
          </cell>
        </row>
        <row r="566">
          <cell r="F566" t="str">
            <v>FD_PIA_TOT.ACC</v>
          </cell>
          <cell r="G566">
            <v>1.1499999999999999</v>
          </cell>
          <cell r="H566">
            <v>0.05</v>
          </cell>
          <cell r="K566">
            <v>1.2</v>
          </cell>
          <cell r="M566">
            <v>42.17</v>
          </cell>
          <cell r="P566">
            <v>1.1100000000000001</v>
          </cell>
          <cell r="Q566">
            <v>2.0099999999999998</v>
          </cell>
          <cell r="R566">
            <v>460.66</v>
          </cell>
          <cell r="U566">
            <v>505.95</v>
          </cell>
        </row>
        <row r="567">
          <cell r="F567" t="str">
            <v>FD_PIA_TOT.APE</v>
          </cell>
          <cell r="G567">
            <v>92.09</v>
          </cell>
          <cell r="H567">
            <v>4.0599999999999996</v>
          </cell>
          <cell r="K567">
            <v>96.15</v>
          </cell>
          <cell r="M567">
            <v>8498.76</v>
          </cell>
          <cell r="P567">
            <v>1556.29</v>
          </cell>
          <cell r="Q567">
            <v>292.77999999999997</v>
          </cell>
          <cell r="R567">
            <v>93.02</v>
          </cell>
          <cell r="U567">
            <v>10440.85</v>
          </cell>
        </row>
        <row r="568">
          <cell r="F568" t="str">
            <v>FD_PIA_TOT.CHI</v>
          </cell>
          <cell r="G568">
            <v>91.99</v>
          </cell>
          <cell r="H568">
            <v>4.04</v>
          </cell>
          <cell r="K568">
            <v>96.03</v>
          </cell>
          <cell r="M568">
            <v>1204.56</v>
          </cell>
          <cell r="U568">
            <v>1204.56</v>
          </cell>
        </row>
        <row r="569">
          <cell r="F569" t="str">
            <v>FD_PIA_TOT.STO</v>
          </cell>
          <cell r="G569">
            <v>91.99</v>
          </cell>
          <cell r="H569">
            <v>4.04</v>
          </cell>
          <cell r="K569">
            <v>96.03</v>
          </cell>
          <cell r="M569">
            <v>11515.76</v>
          </cell>
          <cell r="P569">
            <v>3228.73</v>
          </cell>
          <cell r="Q569">
            <v>438.82</v>
          </cell>
          <cell r="U569">
            <v>15183.31</v>
          </cell>
        </row>
        <row r="570">
          <cell r="F570" t="str">
            <v>FD_PIA_TOT.UTI</v>
          </cell>
          <cell r="G570">
            <v>1.25</v>
          </cell>
          <cell r="H570">
            <v>7.0000000000000007E-2</v>
          </cell>
          <cell r="K570">
            <v>1.32</v>
          </cell>
          <cell r="M570">
            <v>5212.1000000000004</v>
          </cell>
          <cell r="P570">
            <v>129.69999999999999</v>
          </cell>
          <cell r="Q570">
            <v>165.39</v>
          </cell>
          <cell r="U570">
            <v>5507.19</v>
          </cell>
        </row>
        <row r="571">
          <cell r="F571" t="str">
            <v>FD_SVA_CR</v>
          </cell>
          <cell r="G571">
            <v>9.36</v>
          </cell>
          <cell r="H571">
            <v>12.21</v>
          </cell>
          <cell r="K571">
            <v>21.57</v>
          </cell>
          <cell r="M571">
            <v>6303.66</v>
          </cell>
          <cell r="P571">
            <v>3099.03</v>
          </cell>
          <cell r="Q571">
            <v>273.43</v>
          </cell>
          <cell r="U571">
            <v>9676.1200000000008</v>
          </cell>
        </row>
        <row r="572">
          <cell r="F572" t="str">
            <v>FD_SVA_CR.APE</v>
          </cell>
          <cell r="G572">
            <v>9.36</v>
          </cell>
          <cell r="H572">
            <v>12.21</v>
          </cell>
          <cell r="K572">
            <v>21.57</v>
          </cell>
          <cell r="M572">
            <v>28187.63</v>
          </cell>
          <cell r="P572">
            <v>5023.1400000000003</v>
          </cell>
          <cell r="Q572">
            <v>1925.53</v>
          </cell>
          <cell r="R572">
            <v>2141.61</v>
          </cell>
          <cell r="U572">
            <v>37277.910000000003</v>
          </cell>
        </row>
        <row r="573">
          <cell r="F573" t="str">
            <v>FD_SVA_CR.CHI</v>
          </cell>
          <cell r="G573">
            <v>9.36</v>
          </cell>
          <cell r="H573">
            <v>12.21</v>
          </cell>
          <cell r="I573">
            <v>33.659999999999997</v>
          </cell>
          <cell r="K573">
            <v>21.57</v>
          </cell>
          <cell r="O573">
            <v>10.46</v>
          </cell>
          <cell r="U573">
            <v>132.93</v>
          </cell>
        </row>
        <row r="574">
          <cell r="F574" t="str">
            <v>FD_SVA_CR.STO</v>
          </cell>
          <cell r="G574">
            <v>9.36</v>
          </cell>
          <cell r="H574">
            <v>12.21</v>
          </cell>
          <cell r="I574">
            <v>33.659999999999997</v>
          </cell>
          <cell r="K574">
            <v>21.57</v>
          </cell>
          <cell r="O574">
            <v>10.46</v>
          </cell>
          <cell r="U574">
            <v>132.93</v>
          </cell>
        </row>
        <row r="575">
          <cell r="F575" t="str">
            <v>FD_TFR</v>
          </cell>
          <cell r="G575">
            <v>207.38</v>
          </cell>
          <cell r="H575">
            <v>49.7</v>
          </cell>
          <cell r="I575">
            <v>44.04</v>
          </cell>
          <cell r="J575">
            <v>21.93</v>
          </cell>
          <cell r="K575">
            <v>323.05</v>
          </cell>
          <cell r="O575">
            <v>1033.67</v>
          </cell>
          <cell r="U575">
            <v>1033.67</v>
          </cell>
        </row>
        <row r="576">
          <cell r="F576" t="str">
            <v>FD_TFR.ACC</v>
          </cell>
          <cell r="G576">
            <v>7.6</v>
          </cell>
          <cell r="H576">
            <v>1.75</v>
          </cell>
          <cell r="I576">
            <v>1.53</v>
          </cell>
          <cell r="J576">
            <v>0.75</v>
          </cell>
          <cell r="K576">
            <v>11.63</v>
          </cell>
          <cell r="O576">
            <v>1033.67</v>
          </cell>
          <cell r="U576">
            <v>1033.67</v>
          </cell>
        </row>
        <row r="577">
          <cell r="F577" t="str">
            <v>FD_TFR.APE</v>
          </cell>
          <cell r="G577">
            <v>210.96</v>
          </cell>
          <cell r="H577">
            <v>48.47</v>
          </cell>
          <cell r="I577">
            <v>43.6</v>
          </cell>
          <cell r="J577">
            <v>22.13</v>
          </cell>
          <cell r="K577">
            <v>325.16000000000003</v>
          </cell>
          <cell r="M577">
            <v>26555.35</v>
          </cell>
          <cell r="P577">
            <v>4663.3999999999996</v>
          </cell>
          <cell r="Q577">
            <v>1745.52</v>
          </cell>
          <cell r="R577">
            <v>1967.3</v>
          </cell>
          <cell r="U577">
            <v>34931.57</v>
          </cell>
        </row>
        <row r="578">
          <cell r="F578" t="str">
            <v>FD_TFR.CHI</v>
          </cell>
          <cell r="G578">
            <v>207.38</v>
          </cell>
          <cell r="H578">
            <v>49.7</v>
          </cell>
          <cell r="I578">
            <v>44.04</v>
          </cell>
          <cell r="J578">
            <v>21.93</v>
          </cell>
          <cell r="K578">
            <v>323.05</v>
          </cell>
          <cell r="M578">
            <v>26555.35</v>
          </cell>
          <cell r="P578">
            <v>4663.3999999999996</v>
          </cell>
          <cell r="Q578">
            <v>1745.52</v>
          </cell>
          <cell r="R578">
            <v>1967.3</v>
          </cell>
          <cell r="U578">
            <v>34931.57</v>
          </cell>
        </row>
        <row r="579">
          <cell r="F579" t="str">
            <v>FD_TFR.STO</v>
          </cell>
          <cell r="G579">
            <v>207.38</v>
          </cell>
          <cell r="H579">
            <v>49.7</v>
          </cell>
          <cell r="I579">
            <v>119.47</v>
          </cell>
          <cell r="J579">
            <v>21.93</v>
          </cell>
          <cell r="K579">
            <v>323.05</v>
          </cell>
          <cell r="M579">
            <v>30933.66</v>
          </cell>
          <cell r="O579">
            <v>1596.33</v>
          </cell>
          <cell r="P579">
            <v>4968.8500000000004</v>
          </cell>
          <cell r="Q579">
            <v>1791.92</v>
          </cell>
          <cell r="R579">
            <v>2132.09</v>
          </cell>
          <cell r="U579">
            <v>41763.300000000003</v>
          </cell>
        </row>
        <row r="580">
          <cell r="F580" t="str">
            <v>FD_TFR.TRA</v>
          </cell>
          <cell r="G580">
            <v>-4.43</v>
          </cell>
          <cell r="H580">
            <v>-0.06</v>
          </cell>
          <cell r="I580">
            <v>119.47</v>
          </cell>
          <cell r="J580">
            <v>-0.05</v>
          </cell>
          <cell r="K580">
            <v>-4.8</v>
          </cell>
          <cell r="M580">
            <v>30933.66</v>
          </cell>
          <cell r="O580">
            <v>1596.33</v>
          </cell>
          <cell r="P580">
            <v>4968.8500000000004</v>
          </cell>
          <cell r="Q580">
            <v>1791.92</v>
          </cell>
          <cell r="R580">
            <v>2132.09</v>
          </cell>
          <cell r="U580">
            <v>41763.300000000003</v>
          </cell>
        </row>
        <row r="581">
          <cell r="F581" t="str">
            <v>FD_TFR.UTI</v>
          </cell>
          <cell r="G581">
            <v>6.75</v>
          </cell>
          <cell r="H581">
            <v>0.46</v>
          </cell>
          <cell r="I581">
            <v>85.81</v>
          </cell>
          <cell r="J581">
            <v>0.9</v>
          </cell>
          <cell r="K581">
            <v>8.94</v>
          </cell>
          <cell r="M581">
            <v>4378.3100000000004</v>
          </cell>
          <cell r="O581">
            <v>552.20000000000005</v>
          </cell>
          <cell r="P581">
            <v>305.45</v>
          </cell>
          <cell r="Q581">
            <v>46.4</v>
          </cell>
          <cell r="R581">
            <v>164.79</v>
          </cell>
          <cell r="U581">
            <v>5665.13</v>
          </cell>
        </row>
        <row r="582">
          <cell r="F582" t="str">
            <v>FD_TFR_PIA</v>
          </cell>
          <cell r="G582">
            <v>300.58</v>
          </cell>
          <cell r="H582">
            <v>53.97</v>
          </cell>
          <cell r="I582">
            <v>85.81</v>
          </cell>
          <cell r="J582">
            <v>22</v>
          </cell>
          <cell r="K582">
            <v>420.94</v>
          </cell>
          <cell r="M582">
            <v>2450.27</v>
          </cell>
          <cell r="O582">
            <v>552.29999999999995</v>
          </cell>
          <cell r="P582">
            <v>303.58</v>
          </cell>
          <cell r="Q582">
            <v>46.4</v>
          </cell>
          <cell r="R582">
            <v>164.79</v>
          </cell>
          <cell r="U582">
            <v>3735.32</v>
          </cell>
        </row>
        <row r="583">
          <cell r="F583" t="str">
            <v>FD_TFR_PIA.ACC</v>
          </cell>
          <cell r="G583">
            <v>9.4600000000000009</v>
          </cell>
          <cell r="H583">
            <v>1.86</v>
          </cell>
          <cell r="I583">
            <v>1.68</v>
          </cell>
          <cell r="J583">
            <v>0.77</v>
          </cell>
          <cell r="K583">
            <v>13.77</v>
          </cell>
          <cell r="M583">
            <v>1928.04</v>
          </cell>
          <cell r="O583">
            <v>-0.1</v>
          </cell>
          <cell r="P583">
            <v>1.87</v>
          </cell>
          <cell r="U583">
            <v>1929.81</v>
          </cell>
        </row>
        <row r="584">
          <cell r="F584" t="str">
            <v>FD_TFR_PIA.APE</v>
          </cell>
          <cell r="G584">
            <v>304.19</v>
          </cell>
          <cell r="H584">
            <v>52.73</v>
          </cell>
          <cell r="I584">
            <v>85.81</v>
          </cell>
          <cell r="J584">
            <v>22.2</v>
          </cell>
          <cell r="K584">
            <v>423.05</v>
          </cell>
          <cell r="M584">
            <v>4378.3100000000004</v>
          </cell>
          <cell r="O584">
            <v>552.20000000000005</v>
          </cell>
          <cell r="P584">
            <v>305.45</v>
          </cell>
          <cell r="Q584">
            <v>46.4</v>
          </cell>
          <cell r="R584">
            <v>164.79</v>
          </cell>
          <cell r="U584">
            <v>5665.13</v>
          </cell>
        </row>
        <row r="585">
          <cell r="F585" t="str">
            <v>FD_TFR_PIA.CHI</v>
          </cell>
          <cell r="G585">
            <v>300.58</v>
          </cell>
          <cell r="H585">
            <v>53.97</v>
          </cell>
          <cell r="I585">
            <v>85.81</v>
          </cell>
          <cell r="J585">
            <v>22</v>
          </cell>
          <cell r="K585">
            <v>420.94</v>
          </cell>
          <cell r="M585">
            <v>2450.27</v>
          </cell>
          <cell r="O585">
            <v>552.29999999999995</v>
          </cell>
          <cell r="P585">
            <v>303.58</v>
          </cell>
          <cell r="Q585">
            <v>46.4</v>
          </cell>
          <cell r="R585">
            <v>164.79</v>
          </cell>
          <cell r="U585">
            <v>3735.32</v>
          </cell>
        </row>
        <row r="586">
          <cell r="F586" t="str">
            <v>FD_TFR_PIA.STO</v>
          </cell>
          <cell r="G586">
            <v>300.58</v>
          </cell>
          <cell r="H586">
            <v>53.97</v>
          </cell>
          <cell r="I586">
            <v>44.39</v>
          </cell>
          <cell r="J586">
            <v>22</v>
          </cell>
          <cell r="K586">
            <v>420.94</v>
          </cell>
          <cell r="M586">
            <v>1928.04</v>
          </cell>
          <cell r="O586">
            <v>-0.1</v>
          </cell>
          <cell r="P586">
            <v>1.87</v>
          </cell>
          <cell r="U586">
            <v>1929.81</v>
          </cell>
        </row>
        <row r="587">
          <cell r="F587" t="str">
            <v>FD_TFR_PIA.TRA</v>
          </cell>
          <cell r="G587">
            <v>-4.42</v>
          </cell>
          <cell r="H587">
            <v>-0.06</v>
          </cell>
          <cell r="I587">
            <v>-0.26</v>
          </cell>
          <cell r="J587">
            <v>-0.05</v>
          </cell>
          <cell r="K587">
            <v>-4.79</v>
          </cell>
          <cell r="M587">
            <v>1711.33</v>
          </cell>
          <cell r="O587">
            <v>78.25</v>
          </cell>
          <cell r="P587">
            <v>364.91</v>
          </cell>
          <cell r="Q587">
            <v>180.87</v>
          </cell>
          <cell r="R587">
            <v>178.7</v>
          </cell>
          <cell r="U587">
            <v>2514.06</v>
          </cell>
        </row>
        <row r="588">
          <cell r="F588" t="str">
            <v>FD_TFR_PIA.UTI</v>
          </cell>
          <cell r="G588">
            <v>8.65</v>
          </cell>
          <cell r="H588">
            <v>0.56000000000000005</v>
          </cell>
          <cell r="I588">
            <v>0.96</v>
          </cell>
          <cell r="J588">
            <v>0.92</v>
          </cell>
          <cell r="K588">
            <v>11.09</v>
          </cell>
          <cell r="O588">
            <v>0.17</v>
          </cell>
          <cell r="U588">
            <v>0.17</v>
          </cell>
        </row>
        <row r="589">
          <cell r="F589" t="str">
            <v>FDCONTZ_EB</v>
          </cell>
          <cell r="G589">
            <v>371.54</v>
          </cell>
          <cell r="H589">
            <v>18.850000000000001</v>
          </cell>
          <cell r="I589">
            <v>11.42</v>
          </cell>
          <cell r="J589">
            <v>3.4</v>
          </cell>
          <cell r="K589">
            <v>405.21</v>
          </cell>
          <cell r="O589">
            <v>63.74</v>
          </cell>
          <cell r="U589">
            <v>63.74</v>
          </cell>
        </row>
        <row r="590">
          <cell r="F590" t="str">
            <v>FDDIV_EB</v>
          </cell>
          <cell r="G590">
            <v>1496.73</v>
          </cell>
          <cell r="H590">
            <v>243.52</v>
          </cell>
          <cell r="I590">
            <v>252.99</v>
          </cell>
          <cell r="J590">
            <v>82.67</v>
          </cell>
          <cell r="K590">
            <v>2075.91</v>
          </cell>
          <cell r="M590">
            <v>79.05</v>
          </cell>
          <cell r="O590">
            <v>14.34</v>
          </cell>
          <cell r="P590">
            <v>5.17</v>
          </cell>
          <cell r="Q590">
            <v>0.86</v>
          </cell>
          <cell r="R590">
            <v>4.3899999999999997</v>
          </cell>
          <cell r="U590">
            <v>103.81</v>
          </cell>
        </row>
        <row r="591">
          <cell r="F591" t="str">
            <v>FDONDIVTOT_EB</v>
          </cell>
          <cell r="G591">
            <v>824.61</v>
          </cell>
          <cell r="H591">
            <v>170.7</v>
          </cell>
          <cell r="I591">
            <v>197.17</v>
          </cell>
          <cell r="J591">
            <v>57.28</v>
          </cell>
          <cell r="K591">
            <v>1249.76</v>
          </cell>
          <cell r="M591">
            <v>1632.28</v>
          </cell>
          <cell r="P591">
            <v>359.74</v>
          </cell>
          <cell r="Q591">
            <v>180.01</v>
          </cell>
          <cell r="R591">
            <v>174.31</v>
          </cell>
          <cell r="U591">
            <v>2346.34</v>
          </cell>
        </row>
        <row r="592">
          <cell r="F592" t="str">
            <v>FDTFRPIA_EB</v>
          </cell>
          <cell r="G592">
            <v>300.58</v>
          </cell>
          <cell r="H592">
            <v>53.97</v>
          </cell>
          <cell r="I592">
            <v>44.39</v>
          </cell>
          <cell r="J592">
            <v>22</v>
          </cell>
          <cell r="K592">
            <v>420.94</v>
          </cell>
          <cell r="N592">
            <v>7174.62</v>
          </cell>
          <cell r="U592">
            <v>7174.62</v>
          </cell>
        </row>
        <row r="593">
          <cell r="F593" t="str">
            <v>FFO</v>
          </cell>
          <cell r="G593">
            <v>616.76</v>
          </cell>
          <cell r="H593">
            <v>54.19</v>
          </cell>
          <cell r="I593">
            <v>26.24</v>
          </cell>
          <cell r="J593">
            <v>35.42</v>
          </cell>
          <cell r="K593">
            <v>732.61</v>
          </cell>
          <cell r="N593">
            <v>3505.27</v>
          </cell>
          <cell r="U593">
            <v>3505.27</v>
          </cell>
        </row>
        <row r="594">
          <cell r="F594" t="str">
            <v>FL_CASSA_ATT_FIN</v>
          </cell>
          <cell r="G594">
            <v>-25.27</v>
          </cell>
          <cell r="H594">
            <v>-63.24</v>
          </cell>
          <cell r="I594">
            <v>-142.37</v>
          </cell>
          <cell r="J594">
            <v>-59.28</v>
          </cell>
          <cell r="K594">
            <v>-290.16000000000003</v>
          </cell>
          <cell r="N594">
            <v>6.95</v>
          </cell>
          <cell r="U594">
            <v>6.95</v>
          </cell>
        </row>
        <row r="595">
          <cell r="F595" t="str">
            <v>FL_CASSA_ATT_INV</v>
          </cell>
          <cell r="G595">
            <v>99.56</v>
          </cell>
          <cell r="H595">
            <v>28.96</v>
          </cell>
          <cell r="I595">
            <v>85.47</v>
          </cell>
          <cell r="J595">
            <v>0.66</v>
          </cell>
          <cell r="K595">
            <v>214.65</v>
          </cell>
          <cell r="N595">
            <v>3662.4</v>
          </cell>
          <cell r="U595">
            <v>3662.4</v>
          </cell>
        </row>
        <row r="596">
          <cell r="F596" t="str">
            <v>FL_CASSA_GES_COR</v>
          </cell>
          <cell r="G596">
            <v>491.72</v>
          </cell>
          <cell r="H596">
            <v>92.19</v>
          </cell>
          <cell r="I596">
            <v>227.85</v>
          </cell>
          <cell r="J596">
            <v>59.93</v>
          </cell>
          <cell r="K596">
            <v>871.69</v>
          </cell>
          <cell r="N596">
            <v>7174.62</v>
          </cell>
          <cell r="U596">
            <v>7174.62</v>
          </cell>
        </row>
        <row r="597">
          <cell r="F597" t="str">
            <v>FL_CASSA_PER</v>
          </cell>
          <cell r="G597">
            <v>366.89</v>
          </cell>
          <cell r="H597">
            <v>-0.01</v>
          </cell>
          <cell r="I597">
            <v>0.01</v>
          </cell>
          <cell r="J597">
            <v>-0.01</v>
          </cell>
          <cell r="K597">
            <v>366.88</v>
          </cell>
          <cell r="R597">
            <v>880.55</v>
          </cell>
          <cell r="U597">
            <v>880.55</v>
          </cell>
        </row>
        <row r="598">
          <cell r="F598" t="str">
            <v>FLCASSAATTFIN_EB</v>
          </cell>
          <cell r="G598">
            <v>-25.27</v>
          </cell>
          <cell r="H598">
            <v>-63.24</v>
          </cell>
          <cell r="I598">
            <v>-142.37</v>
          </cell>
          <cell r="J598">
            <v>-59.28</v>
          </cell>
          <cell r="K598">
            <v>-290.16000000000003</v>
          </cell>
          <cell r="R598">
            <v>365.09</v>
          </cell>
          <cell r="U598">
            <v>365.09</v>
          </cell>
        </row>
        <row r="599">
          <cell r="F599" t="str">
            <v>FLCASSAATTINV_EB</v>
          </cell>
          <cell r="G599">
            <v>99.56</v>
          </cell>
          <cell r="H599">
            <v>28.96</v>
          </cell>
          <cell r="I599">
            <v>85.47</v>
          </cell>
          <cell r="J599">
            <v>0.66</v>
          </cell>
          <cell r="K599">
            <v>214.65</v>
          </cell>
          <cell r="R599">
            <v>478.17</v>
          </cell>
          <cell r="U599">
            <v>478.17</v>
          </cell>
        </row>
        <row r="600">
          <cell r="F600" t="str">
            <v>FLCASSAGESCOR_EB</v>
          </cell>
          <cell r="G600">
            <v>491.72</v>
          </cell>
          <cell r="H600">
            <v>92.19</v>
          </cell>
          <cell r="I600">
            <v>227.85</v>
          </cell>
          <cell r="J600">
            <v>59.93</v>
          </cell>
          <cell r="K600">
            <v>871.69</v>
          </cell>
          <cell r="R600">
            <v>37.29</v>
          </cell>
          <cell r="U600">
            <v>37.29</v>
          </cell>
        </row>
        <row r="601">
          <cell r="F601" t="str">
            <v>FLCASSAPER_EB</v>
          </cell>
          <cell r="G601">
            <v>366.89</v>
          </cell>
          <cell r="H601">
            <v>-0.01</v>
          </cell>
          <cell r="I601">
            <v>0.01</v>
          </cell>
          <cell r="J601">
            <v>-0.01</v>
          </cell>
          <cell r="K601">
            <v>366.88</v>
          </cell>
          <cell r="R601">
            <v>880.55</v>
          </cell>
          <cell r="U601">
            <v>880.55</v>
          </cell>
        </row>
        <row r="602">
          <cell r="F602" t="str">
            <v>IMFIN_ALTRE</v>
          </cell>
          <cell r="G602">
            <v>29.21</v>
          </cell>
          <cell r="H602">
            <v>6.37</v>
          </cell>
          <cell r="I602">
            <v>5.43</v>
          </cell>
          <cell r="J602">
            <v>3.23</v>
          </cell>
          <cell r="K602">
            <v>44.24</v>
          </cell>
          <cell r="N602">
            <v>7174.62</v>
          </cell>
          <cell r="R602">
            <v>880.55</v>
          </cell>
          <cell r="U602">
            <v>8055.17</v>
          </cell>
        </row>
        <row r="603">
          <cell r="F603" t="str">
            <v>IMFIN_ALTRE.APE</v>
          </cell>
          <cell r="G603">
            <v>34.17</v>
          </cell>
          <cell r="H603">
            <v>7.2</v>
          </cell>
          <cell r="I603">
            <v>6.05</v>
          </cell>
          <cell r="J603">
            <v>3.67</v>
          </cell>
          <cell r="K603">
            <v>51.09</v>
          </cell>
          <cell r="N603">
            <v>7174.62</v>
          </cell>
          <cell r="R603">
            <v>880.55</v>
          </cell>
          <cell r="U603">
            <v>8055.17</v>
          </cell>
        </row>
        <row r="604">
          <cell r="F604" t="str">
            <v>IMFIN_ALTRE.CHI</v>
          </cell>
          <cell r="G604">
            <v>29.21</v>
          </cell>
          <cell r="H604">
            <v>6.37</v>
          </cell>
          <cell r="I604">
            <v>5.43</v>
          </cell>
          <cell r="J604">
            <v>3.23</v>
          </cell>
          <cell r="K604">
            <v>44.24</v>
          </cell>
          <cell r="L604">
            <v>167.37</v>
          </cell>
          <cell r="M604">
            <v>392.16</v>
          </cell>
          <cell r="N604">
            <v>23.6</v>
          </cell>
          <cell r="O604">
            <v>63.23</v>
          </cell>
          <cell r="P604">
            <v>142.38</v>
          </cell>
          <cell r="Q604">
            <v>59.27</v>
          </cell>
          <cell r="R604">
            <v>25.39</v>
          </cell>
          <cell r="S604">
            <v>-0.15</v>
          </cell>
          <cell r="T604">
            <v>-15.99</v>
          </cell>
          <cell r="U604">
            <v>866.97</v>
          </cell>
        </row>
        <row r="605">
          <cell r="F605" t="str">
            <v>IMFIN_ALTRE.MOV</v>
          </cell>
          <cell r="G605">
            <v>-4.96</v>
          </cell>
          <cell r="H605">
            <v>-0.83</v>
          </cell>
          <cell r="I605">
            <v>-0.62</v>
          </cell>
          <cell r="J605">
            <v>-0.44</v>
          </cell>
          <cell r="K605">
            <v>-6.85</v>
          </cell>
          <cell r="L605">
            <v>167.37</v>
          </cell>
          <cell r="M605">
            <v>392.16</v>
          </cell>
          <cell r="N605">
            <v>23.6</v>
          </cell>
          <cell r="O605">
            <v>63.23</v>
          </cell>
          <cell r="P605">
            <v>142.38</v>
          </cell>
          <cell r="Q605">
            <v>59.27</v>
          </cell>
          <cell r="R605">
            <v>25.39</v>
          </cell>
          <cell r="S605">
            <v>-0.15</v>
          </cell>
          <cell r="T605">
            <v>-15.99</v>
          </cell>
          <cell r="U605">
            <v>866.97</v>
          </cell>
        </row>
        <row r="606">
          <cell r="F606" t="str">
            <v>IMFIN_ALTRE.STO</v>
          </cell>
          <cell r="G606">
            <v>29.21</v>
          </cell>
          <cell r="H606">
            <v>6.37</v>
          </cell>
          <cell r="I606">
            <v>5.43</v>
          </cell>
          <cell r="J606">
            <v>3.23</v>
          </cell>
          <cell r="K606">
            <v>44.24</v>
          </cell>
          <cell r="L606">
            <v>1.05</v>
          </cell>
          <cell r="M606">
            <v>2385.91</v>
          </cell>
          <cell r="N606">
            <v>0.94</v>
          </cell>
          <cell r="O606">
            <v>387.33</v>
          </cell>
          <cell r="P606">
            <v>489.73</v>
          </cell>
          <cell r="Q606">
            <v>213.04</v>
          </cell>
          <cell r="T606">
            <v>3.3</v>
          </cell>
          <cell r="U606">
            <v>3481.3</v>
          </cell>
        </row>
        <row r="607">
          <cell r="F607" t="str">
            <v>IMM</v>
          </cell>
          <cell r="G607">
            <v>13359.08</v>
          </cell>
          <cell r="H607">
            <v>1830.29</v>
          </cell>
          <cell r="I607">
            <v>1553.78</v>
          </cell>
          <cell r="J607">
            <v>530.69000000000005</v>
          </cell>
          <cell r="K607">
            <v>17273.84</v>
          </cell>
          <cell r="L607">
            <v>1.05</v>
          </cell>
          <cell r="M607">
            <v>2387.5100000000002</v>
          </cell>
          <cell r="N607">
            <v>1.1200000000000001</v>
          </cell>
          <cell r="O607">
            <v>387.33</v>
          </cell>
          <cell r="P607">
            <v>489.73</v>
          </cell>
          <cell r="Q607">
            <v>213.04</v>
          </cell>
          <cell r="T607">
            <v>6.5</v>
          </cell>
          <cell r="U607">
            <v>3486.28</v>
          </cell>
        </row>
        <row r="608">
          <cell r="F608" t="str">
            <v>IMM_EB</v>
          </cell>
          <cell r="G608">
            <v>13359.08</v>
          </cell>
          <cell r="H608">
            <v>1830.29</v>
          </cell>
          <cell r="I608">
            <v>1553.78</v>
          </cell>
          <cell r="J608">
            <v>530.69000000000005</v>
          </cell>
          <cell r="K608">
            <v>17273.84</v>
          </cell>
          <cell r="L608">
            <v>1.05</v>
          </cell>
          <cell r="M608">
            <v>2385.91</v>
          </cell>
          <cell r="N608">
            <v>0.94</v>
          </cell>
          <cell r="O608">
            <v>387.33</v>
          </cell>
          <cell r="P608">
            <v>489.73</v>
          </cell>
          <cell r="Q608">
            <v>213.04</v>
          </cell>
          <cell r="T608">
            <v>3.3</v>
          </cell>
          <cell r="U608">
            <v>3481.3</v>
          </cell>
        </row>
        <row r="609">
          <cell r="F609" t="str">
            <v>IMM_FIN_TOT</v>
          </cell>
          <cell r="G609">
            <v>1486.75</v>
          </cell>
          <cell r="H609">
            <v>61.1</v>
          </cell>
          <cell r="I609">
            <v>6.79</v>
          </cell>
          <cell r="J609">
            <v>3.81</v>
          </cell>
          <cell r="K609">
            <v>1558.45</v>
          </cell>
          <cell r="M609">
            <v>-1.6</v>
          </cell>
          <cell r="N609">
            <v>-0.18</v>
          </cell>
          <cell r="T609">
            <v>-3.2</v>
          </cell>
          <cell r="U609">
            <v>-4.9800000000000004</v>
          </cell>
        </row>
        <row r="610">
          <cell r="F610" t="str">
            <v>IMM_IMM_TOT</v>
          </cell>
          <cell r="G610">
            <v>263.45</v>
          </cell>
          <cell r="H610">
            <v>58.47</v>
          </cell>
          <cell r="I610">
            <v>51.1</v>
          </cell>
          <cell r="J610">
            <v>27.68</v>
          </cell>
          <cell r="K610">
            <v>400.7</v>
          </cell>
          <cell r="L610">
            <v>1.05</v>
          </cell>
          <cell r="M610">
            <v>2385.91</v>
          </cell>
          <cell r="N610">
            <v>0.94</v>
          </cell>
          <cell r="O610">
            <v>387.33</v>
          </cell>
          <cell r="P610">
            <v>489.73</v>
          </cell>
          <cell r="Q610">
            <v>213.04</v>
          </cell>
          <cell r="T610">
            <v>3.3</v>
          </cell>
          <cell r="U610">
            <v>3481.3</v>
          </cell>
        </row>
        <row r="611">
          <cell r="F611" t="str">
            <v>IMM_MAT_FA</v>
          </cell>
          <cell r="G611">
            <v>11756.85</v>
          </cell>
          <cell r="H611">
            <v>1555.37</v>
          </cell>
          <cell r="I611">
            <v>1769.21</v>
          </cell>
          <cell r="J611">
            <v>638.37</v>
          </cell>
          <cell r="K611">
            <v>0</v>
          </cell>
          <cell r="L611">
            <v>0.79</v>
          </cell>
          <cell r="M611">
            <v>371.54</v>
          </cell>
          <cell r="N611">
            <v>0.02</v>
          </cell>
          <cell r="O611">
            <v>18.850000000000001</v>
          </cell>
          <cell r="P611">
            <v>11.42</v>
          </cell>
          <cell r="Q611">
            <v>3.4</v>
          </cell>
          <cell r="R611">
            <v>16.2</v>
          </cell>
          <cell r="U611">
            <v>428.63</v>
          </cell>
        </row>
        <row r="612">
          <cell r="F612" t="str">
            <v>IMM_MAT_FA.ALTRE</v>
          </cell>
          <cell r="G612">
            <v>-39.94</v>
          </cell>
          <cell r="I612">
            <v>-44.04</v>
          </cell>
          <cell r="J612">
            <v>-0.01</v>
          </cell>
          <cell r="K612">
            <v>-83.99</v>
          </cell>
          <cell r="M612">
            <v>2.67</v>
          </cell>
          <cell r="O612">
            <v>1.89</v>
          </cell>
          <cell r="P612">
            <v>0.11</v>
          </cell>
          <cell r="R612">
            <v>16.2</v>
          </cell>
          <cell r="U612">
            <v>20.87</v>
          </cell>
        </row>
        <row r="613">
          <cell r="F613" t="str">
            <v>IMM_MAT_FA.AMM</v>
          </cell>
          <cell r="G613">
            <v>222.02</v>
          </cell>
          <cell r="H613">
            <v>36.21</v>
          </cell>
          <cell r="I613">
            <v>29.95</v>
          </cell>
          <cell r="J613">
            <v>11.57</v>
          </cell>
          <cell r="K613">
            <v>0</v>
          </cell>
          <cell r="L613">
            <v>0.79</v>
          </cell>
          <cell r="M613">
            <v>384.91</v>
          </cell>
          <cell r="N613">
            <v>0.02</v>
          </cell>
          <cell r="O613">
            <v>19.97</v>
          </cell>
          <cell r="P613">
            <v>12.09</v>
          </cell>
          <cell r="Q613">
            <v>3.4</v>
          </cell>
          <cell r="U613">
            <v>428.19</v>
          </cell>
        </row>
        <row r="614">
          <cell r="F614" t="str">
            <v>IMM_MAT_FA.APE</v>
          </cell>
          <cell r="G614">
            <v>11574.77</v>
          </cell>
          <cell r="H614">
            <v>1519.16</v>
          </cell>
          <cell r="I614">
            <v>1783.3</v>
          </cell>
          <cell r="J614">
            <v>626.80999999999995</v>
          </cell>
          <cell r="K614">
            <v>0</v>
          </cell>
          <cell r="L614">
            <v>0.79</v>
          </cell>
          <cell r="M614">
            <v>371.54</v>
          </cell>
          <cell r="N614">
            <v>0.02</v>
          </cell>
          <cell r="O614">
            <v>18.850000000000001</v>
          </cell>
          <cell r="P614">
            <v>11.42</v>
          </cell>
          <cell r="Q614">
            <v>3.4</v>
          </cell>
          <cell r="R614">
            <v>16.2</v>
          </cell>
          <cell r="U614">
            <v>428.63</v>
          </cell>
        </row>
        <row r="615">
          <cell r="F615" t="str">
            <v>IMM_MAT_FA.CHI</v>
          </cell>
          <cell r="G615">
            <v>11756.85</v>
          </cell>
          <cell r="H615">
            <v>1555.37</v>
          </cell>
          <cell r="I615">
            <v>1769.21</v>
          </cell>
          <cell r="J615">
            <v>638.37</v>
          </cell>
          <cell r="K615">
            <v>15719.8</v>
          </cell>
          <cell r="M615">
            <v>-10.210000000000001</v>
          </cell>
          <cell r="P615">
            <v>-0.15</v>
          </cell>
          <cell r="Q615">
            <v>2.04</v>
          </cell>
          <cell r="U615">
            <v>-8.66</v>
          </cell>
        </row>
        <row r="616">
          <cell r="F616" t="str">
            <v>IMM_MAT_FA.STO</v>
          </cell>
          <cell r="G616">
            <v>11756.85</v>
          </cell>
          <cell r="H616">
            <v>1555.37</v>
          </cell>
          <cell r="I616">
            <v>1769.21</v>
          </cell>
          <cell r="J616">
            <v>638.37</v>
          </cell>
          <cell r="K616">
            <v>0</v>
          </cell>
          <cell r="L616">
            <v>0.79</v>
          </cell>
          <cell r="M616">
            <v>371.54</v>
          </cell>
          <cell r="N616">
            <v>0.02</v>
          </cell>
          <cell r="O616">
            <v>18.850000000000001</v>
          </cell>
          <cell r="P616">
            <v>11.42</v>
          </cell>
          <cell r="Q616">
            <v>3.4</v>
          </cell>
          <cell r="R616">
            <v>16.2</v>
          </cell>
          <cell r="U616">
            <v>428.63</v>
          </cell>
        </row>
        <row r="617">
          <cell r="F617" t="str">
            <v>IMM_MAT_FA_TOT</v>
          </cell>
          <cell r="G617">
            <v>11756.85</v>
          </cell>
          <cell r="H617">
            <v>0.26</v>
          </cell>
          <cell r="I617">
            <v>1769.21</v>
          </cell>
          <cell r="J617">
            <v>638.37</v>
          </cell>
          <cell r="K617">
            <v>15719.8</v>
          </cell>
          <cell r="M617">
            <v>5.83</v>
          </cell>
          <cell r="O617">
            <v>3.01</v>
          </cell>
          <cell r="P617">
            <v>0.63</v>
          </cell>
          <cell r="Q617">
            <v>2.04</v>
          </cell>
          <cell r="U617">
            <v>11.77</v>
          </cell>
        </row>
        <row r="618">
          <cell r="F618" t="str">
            <v>IMM_MAT_TOT</v>
          </cell>
          <cell r="G618">
            <v>11608.88</v>
          </cell>
          <cell r="H618">
            <v>1710.72</v>
          </cell>
          <cell r="I618">
            <v>1495.89</v>
          </cell>
          <cell r="J618">
            <v>499.2</v>
          </cell>
          <cell r="K618">
            <v>0.22</v>
          </cell>
          <cell r="L618">
            <v>3.14</v>
          </cell>
          <cell r="M618">
            <v>1496.73</v>
          </cell>
          <cell r="N618">
            <v>2.54</v>
          </cell>
          <cell r="O618">
            <v>243.52</v>
          </cell>
          <cell r="P618">
            <v>252.99</v>
          </cell>
          <cell r="Q618">
            <v>82.67</v>
          </cell>
          <cell r="R618">
            <v>132.31</v>
          </cell>
          <cell r="S618">
            <v>0.01</v>
          </cell>
          <cell r="T618">
            <v>10.220000000000001</v>
          </cell>
          <cell r="U618">
            <v>2260.7199999999998</v>
          </cell>
        </row>
        <row r="619">
          <cell r="F619" t="str">
            <v>IMM_MAT_VL</v>
          </cell>
          <cell r="G619">
            <v>22520.54</v>
          </cell>
          <cell r="H619">
            <v>3081.49</v>
          </cell>
          <cell r="I619">
            <v>3112.14</v>
          </cell>
          <cell r="J619">
            <v>1129.45</v>
          </cell>
          <cell r="K619">
            <v>29843.62</v>
          </cell>
          <cell r="L619">
            <v>0.03</v>
          </cell>
          <cell r="M619">
            <v>1.21</v>
          </cell>
          <cell r="O619">
            <v>0.23</v>
          </cell>
          <cell r="P619">
            <v>0.35</v>
          </cell>
          <cell r="Q619">
            <v>7.0000000000000007E-2</v>
          </cell>
          <cell r="T619">
            <v>0.01</v>
          </cell>
          <cell r="U619">
            <v>1.9</v>
          </cell>
        </row>
        <row r="620">
          <cell r="F620" t="str">
            <v>IMM_MAT_VL.ALTRE</v>
          </cell>
          <cell r="G620">
            <v>-63.62</v>
          </cell>
          <cell r="H620">
            <v>42.8</v>
          </cell>
          <cell r="I620">
            <v>-53.24</v>
          </cell>
          <cell r="J620">
            <v>0.24</v>
          </cell>
          <cell r="K620">
            <v>-73.819999999999993</v>
          </cell>
          <cell r="M620">
            <v>0.71</v>
          </cell>
          <cell r="O620">
            <v>0.06</v>
          </cell>
          <cell r="P620">
            <v>0.15</v>
          </cell>
          <cell r="Q620">
            <v>0.02</v>
          </cell>
          <cell r="U620">
            <v>0.94</v>
          </cell>
        </row>
        <row r="621">
          <cell r="F621" t="str">
            <v>IMM_MAT_VL.APE</v>
          </cell>
          <cell r="G621">
            <v>22568.46</v>
          </cell>
          <cell r="H621">
            <v>3035.32</v>
          </cell>
          <cell r="I621">
            <v>3161.73</v>
          </cell>
          <cell r="J621">
            <v>1129.07</v>
          </cell>
          <cell r="K621">
            <v>29894.58</v>
          </cell>
          <cell r="L621">
            <v>0.03</v>
          </cell>
          <cell r="M621">
            <v>1.1399999999999999</v>
          </cell>
          <cell r="O621">
            <v>0.2</v>
          </cell>
          <cell r="P621">
            <v>0.33</v>
          </cell>
          <cell r="Q621">
            <v>7.0000000000000007E-2</v>
          </cell>
          <cell r="T621">
            <v>0.01</v>
          </cell>
          <cell r="U621">
            <v>1.78</v>
          </cell>
        </row>
        <row r="622">
          <cell r="F622" t="str">
            <v>IMM_MAT_VL.CHI</v>
          </cell>
          <cell r="G622">
            <v>22520.54</v>
          </cell>
          <cell r="H622">
            <v>3081.49</v>
          </cell>
          <cell r="I622">
            <v>3112.14</v>
          </cell>
          <cell r="J622">
            <v>1129.45</v>
          </cell>
          <cell r="K622">
            <v>29843.62</v>
          </cell>
          <cell r="L622">
            <v>0.03</v>
          </cell>
          <cell r="M622">
            <v>1.21</v>
          </cell>
          <cell r="O622">
            <v>0.23</v>
          </cell>
          <cell r="P622">
            <v>0.35</v>
          </cell>
          <cell r="Q622">
            <v>7.0000000000000007E-2</v>
          </cell>
          <cell r="T622">
            <v>0.01</v>
          </cell>
          <cell r="U622">
            <v>1.9</v>
          </cell>
        </row>
        <row r="623">
          <cell r="F623" t="str">
            <v>IMM_MAT_VL.INV</v>
          </cell>
          <cell r="G623">
            <v>15.7</v>
          </cell>
          <cell r="H623">
            <v>3.37</v>
          </cell>
          <cell r="I623">
            <v>3.65</v>
          </cell>
          <cell r="J623">
            <v>0.14000000000000001</v>
          </cell>
          <cell r="K623">
            <v>22.86</v>
          </cell>
          <cell r="L623">
            <v>0.03</v>
          </cell>
          <cell r="M623">
            <v>1.21</v>
          </cell>
          <cell r="O623">
            <v>0.23</v>
          </cell>
          <cell r="P623">
            <v>0.35</v>
          </cell>
          <cell r="Q623">
            <v>7.0000000000000007E-2</v>
          </cell>
          <cell r="T623">
            <v>0.01</v>
          </cell>
          <cell r="U623">
            <v>1.9</v>
          </cell>
        </row>
        <row r="624">
          <cell r="F624" t="str">
            <v>IMM_MAT_VL.STO</v>
          </cell>
          <cell r="G624">
            <v>22520.54</v>
          </cell>
          <cell r="H624">
            <v>3081.49</v>
          </cell>
          <cell r="I624">
            <v>3112.14</v>
          </cell>
          <cell r="J624">
            <v>1129.45</v>
          </cell>
          <cell r="K624">
            <v>29843.62</v>
          </cell>
          <cell r="M624">
            <v>0.01</v>
          </cell>
          <cell r="U624">
            <v>0.01</v>
          </cell>
        </row>
        <row r="625">
          <cell r="F625" t="str">
            <v>IMM_MAT_VN</v>
          </cell>
          <cell r="G625">
            <v>10763.69</v>
          </cell>
          <cell r="H625">
            <v>1526.13</v>
          </cell>
          <cell r="I625">
            <v>1342.93</v>
          </cell>
          <cell r="J625">
            <v>491.08</v>
          </cell>
          <cell r="K625">
            <v>14123.83</v>
          </cell>
          <cell r="M625">
            <v>0.65</v>
          </cell>
          <cell r="O625">
            <v>0.03</v>
          </cell>
          <cell r="P625">
            <v>0.13</v>
          </cell>
          <cell r="Q625">
            <v>0.02</v>
          </cell>
          <cell r="U625">
            <v>0.83</v>
          </cell>
        </row>
        <row r="626">
          <cell r="F626" t="str">
            <v>IMMAT</v>
          </cell>
          <cell r="G626">
            <v>0.3</v>
          </cell>
          <cell r="H626">
            <v>0.44</v>
          </cell>
          <cell r="I626">
            <v>13.25</v>
          </cell>
          <cell r="K626">
            <v>0.74</v>
          </cell>
          <cell r="L626">
            <v>0</v>
          </cell>
          <cell r="M626">
            <v>-128.77000000000001</v>
          </cell>
          <cell r="O626">
            <v>9.74</v>
          </cell>
          <cell r="P626">
            <v>60.27</v>
          </cell>
          <cell r="Q626">
            <v>5</v>
          </cell>
          <cell r="R626">
            <v>66.8</v>
          </cell>
          <cell r="U626">
            <v>42.54</v>
          </cell>
        </row>
        <row r="627">
          <cell r="F627" t="str">
            <v>IMMAT.AMMO</v>
          </cell>
          <cell r="G627">
            <v>7.0000000000000007E-2</v>
          </cell>
          <cell r="K627">
            <v>7.0000000000000007E-2</v>
          </cell>
          <cell r="O627">
            <v>2.35</v>
          </cell>
          <cell r="P627">
            <v>0.51</v>
          </cell>
          <cell r="Q627">
            <v>-0.67</v>
          </cell>
          <cell r="U627">
            <v>2.19</v>
          </cell>
        </row>
        <row r="628">
          <cell r="F628" t="str">
            <v>IMMAT.APE</v>
          </cell>
          <cell r="G628">
            <v>0.35</v>
          </cell>
          <cell r="H628">
            <v>0.44</v>
          </cell>
          <cell r="I628">
            <v>13.52</v>
          </cell>
          <cell r="K628">
            <v>0.79</v>
          </cell>
          <cell r="L628">
            <v>0</v>
          </cell>
          <cell r="M628">
            <v>-133.22999999999999</v>
          </cell>
          <cell r="O628">
            <v>7.16</v>
          </cell>
          <cell r="P628">
            <v>58.94</v>
          </cell>
          <cell r="Q628">
            <v>4.9800000000000004</v>
          </cell>
          <cell r="U628">
            <v>-29.62</v>
          </cell>
        </row>
        <row r="629">
          <cell r="F629" t="str">
            <v>IMMAT.CHI</v>
          </cell>
          <cell r="G629">
            <v>0.3</v>
          </cell>
          <cell r="H629">
            <v>0.44</v>
          </cell>
          <cell r="I629">
            <v>13.25</v>
          </cell>
          <cell r="K629">
            <v>0.74</v>
          </cell>
          <cell r="L629">
            <v>0</v>
          </cell>
          <cell r="M629">
            <v>-128.77000000000001</v>
          </cell>
          <cell r="O629">
            <v>9.74</v>
          </cell>
          <cell r="P629">
            <v>60.27</v>
          </cell>
          <cell r="Q629">
            <v>5</v>
          </cell>
          <cell r="R629">
            <v>66.8</v>
          </cell>
          <cell r="U629">
            <v>42.54</v>
          </cell>
        </row>
        <row r="630">
          <cell r="F630" t="str">
            <v>IMMAT.INV</v>
          </cell>
          <cell r="G630">
            <v>0.02</v>
          </cell>
          <cell r="I630">
            <v>-0.27</v>
          </cell>
          <cell r="K630">
            <v>0.02</v>
          </cell>
          <cell r="Q630">
            <v>-0.05</v>
          </cell>
          <cell r="R630">
            <v>66.8</v>
          </cell>
          <cell r="U630">
            <v>63.72</v>
          </cell>
        </row>
        <row r="631">
          <cell r="F631" t="str">
            <v>IMMAT.STO</v>
          </cell>
          <cell r="G631">
            <v>0.3</v>
          </cell>
          <cell r="H631">
            <v>0.44</v>
          </cell>
          <cell r="I631">
            <v>13.25</v>
          </cell>
          <cell r="K631">
            <v>0.74</v>
          </cell>
          <cell r="L631">
            <v>0</v>
          </cell>
          <cell r="M631">
            <v>-128.77000000000001</v>
          </cell>
          <cell r="O631">
            <v>9.74</v>
          </cell>
          <cell r="P631">
            <v>60.27</v>
          </cell>
          <cell r="Q631">
            <v>5</v>
          </cell>
          <cell r="R631">
            <v>66.8</v>
          </cell>
          <cell r="U631">
            <v>42.54</v>
          </cell>
        </row>
        <row r="632">
          <cell r="F632" t="str">
            <v>IMMFINTOT_EB</v>
          </cell>
          <cell r="G632">
            <v>1486.75</v>
          </cell>
          <cell r="H632">
            <v>61.1</v>
          </cell>
          <cell r="I632">
            <v>6.79</v>
          </cell>
          <cell r="J632">
            <v>3.81</v>
          </cell>
          <cell r="K632">
            <v>1558.45</v>
          </cell>
          <cell r="M632">
            <v>-4.46</v>
          </cell>
          <cell r="O632">
            <v>-0.23</v>
          </cell>
          <cell r="P632">
            <v>-0.82</v>
          </cell>
          <cell r="Q632">
            <v>-0.74</v>
          </cell>
          <cell r="U632">
            <v>-6.25</v>
          </cell>
        </row>
        <row r="633">
          <cell r="F633" t="str">
            <v>IMMIMMTOT_EB</v>
          </cell>
          <cell r="G633">
            <v>263.45</v>
          </cell>
          <cell r="H633">
            <v>58.47</v>
          </cell>
          <cell r="I633">
            <v>51.1</v>
          </cell>
          <cell r="J633">
            <v>27.68</v>
          </cell>
          <cell r="K633">
            <v>400.7</v>
          </cell>
          <cell r="L633">
            <v>0.06</v>
          </cell>
          <cell r="M633">
            <v>953.38</v>
          </cell>
          <cell r="N633">
            <v>0.41</v>
          </cell>
          <cell r="O633">
            <v>160.96</v>
          </cell>
          <cell r="P633">
            <v>136.9</v>
          </cell>
          <cell r="Q633">
            <v>52.28</v>
          </cell>
          <cell r="T633">
            <v>1.81</v>
          </cell>
          <cell r="U633">
            <v>1305.8</v>
          </cell>
        </row>
        <row r="634">
          <cell r="F634" t="str">
            <v>IMMMATTOT_EB</v>
          </cell>
          <cell r="G634">
            <v>11608.88</v>
          </cell>
          <cell r="H634">
            <v>1710.72</v>
          </cell>
          <cell r="I634">
            <v>1495.89</v>
          </cell>
          <cell r="J634">
            <v>499.2</v>
          </cell>
          <cell r="K634">
            <v>15314.69</v>
          </cell>
          <cell r="L634">
            <v>0.06</v>
          </cell>
          <cell r="M634">
            <v>11.97</v>
          </cell>
          <cell r="N634">
            <v>-0.01</v>
          </cell>
          <cell r="O634">
            <v>5.0599999999999996</v>
          </cell>
          <cell r="P634">
            <v>3.88</v>
          </cell>
          <cell r="Q634">
            <v>2.0299999999999998</v>
          </cell>
          <cell r="T634">
            <v>-0.02</v>
          </cell>
          <cell r="U634">
            <v>22.97</v>
          </cell>
        </row>
        <row r="635">
          <cell r="F635" t="str">
            <v>IMP_CAN_ALTR</v>
          </cell>
          <cell r="G635">
            <v>43.16</v>
          </cell>
          <cell r="H635">
            <v>6.5</v>
          </cell>
          <cell r="I635">
            <v>7.73</v>
          </cell>
          <cell r="J635">
            <v>2.2000000000000002</v>
          </cell>
          <cell r="K635">
            <v>59.59</v>
          </cell>
          <cell r="M635">
            <v>942.18</v>
          </cell>
          <cell r="N635">
            <v>0.42</v>
          </cell>
          <cell r="O635">
            <v>156.27000000000001</v>
          </cell>
          <cell r="P635">
            <v>134.88</v>
          </cell>
          <cell r="Q635">
            <v>50.45</v>
          </cell>
          <cell r="T635">
            <v>1.9</v>
          </cell>
          <cell r="U635">
            <v>1286.0999999999999</v>
          </cell>
        </row>
        <row r="636">
          <cell r="F636" t="str">
            <v>IMP_COSTR</v>
          </cell>
          <cell r="G636">
            <v>845.18</v>
          </cell>
          <cell r="H636">
            <v>184.59</v>
          </cell>
          <cell r="I636">
            <v>152.96</v>
          </cell>
          <cell r="J636">
            <v>8.1199999999999992</v>
          </cell>
          <cell r="K636">
            <v>1190.8499999999999</v>
          </cell>
          <cell r="L636">
            <v>0.06</v>
          </cell>
          <cell r="M636">
            <v>953.38</v>
          </cell>
          <cell r="N636">
            <v>0.41</v>
          </cell>
          <cell r="O636">
            <v>160.96</v>
          </cell>
          <cell r="P636">
            <v>136.9</v>
          </cell>
          <cell r="Q636">
            <v>52.28</v>
          </cell>
          <cell r="T636">
            <v>1.81</v>
          </cell>
          <cell r="U636">
            <v>1305.8</v>
          </cell>
        </row>
        <row r="637">
          <cell r="F637" t="str">
            <v>IMP_COSTR.ALTRE</v>
          </cell>
          <cell r="G637">
            <v>-3.34</v>
          </cell>
          <cell r="H637">
            <v>-42.96</v>
          </cell>
          <cell r="I637">
            <v>-0.01</v>
          </cell>
          <cell r="J637">
            <v>-0.25</v>
          </cell>
          <cell r="K637">
            <v>-46.56</v>
          </cell>
          <cell r="O637">
            <v>-0.37</v>
          </cell>
          <cell r="Q637">
            <v>-0.2</v>
          </cell>
          <cell r="T637">
            <v>-7.0000000000000007E-2</v>
          </cell>
          <cell r="U637">
            <v>-0.64</v>
          </cell>
        </row>
        <row r="638">
          <cell r="F638" t="str">
            <v>IMP_COSTR.APE</v>
          </cell>
          <cell r="G638">
            <v>764.63</v>
          </cell>
          <cell r="H638">
            <v>201.13</v>
          </cell>
          <cell r="I638">
            <v>63.33</v>
          </cell>
          <cell r="J638">
            <v>7.41</v>
          </cell>
          <cell r="K638">
            <v>1036.5</v>
          </cell>
          <cell r="L638">
            <v>0.06</v>
          </cell>
          <cell r="M638">
            <v>953.38</v>
          </cell>
          <cell r="N638">
            <v>0.41</v>
          </cell>
          <cell r="O638">
            <v>160.96</v>
          </cell>
          <cell r="P638">
            <v>136.9</v>
          </cell>
          <cell r="Q638">
            <v>52.28</v>
          </cell>
          <cell r="T638">
            <v>1.81</v>
          </cell>
          <cell r="U638">
            <v>1305.8</v>
          </cell>
        </row>
        <row r="639">
          <cell r="F639" t="str">
            <v>IMP_COSTR.CHI</v>
          </cell>
          <cell r="G639">
            <v>845.18</v>
          </cell>
          <cell r="H639">
            <v>184.59</v>
          </cell>
          <cell r="I639">
            <v>152.96</v>
          </cell>
          <cell r="J639">
            <v>8.1199999999999992</v>
          </cell>
          <cell r="K639">
            <v>1190.8499999999999</v>
          </cell>
          <cell r="M639">
            <v>0.77</v>
          </cell>
          <cell r="P639">
            <v>1.86</v>
          </cell>
          <cell r="U639">
            <v>2.63</v>
          </cell>
        </row>
        <row r="640">
          <cell r="F640" t="str">
            <v>IMP_COSTR.INV</v>
          </cell>
          <cell r="G640">
            <v>83.89</v>
          </cell>
          <cell r="H640">
            <v>26.42</v>
          </cell>
          <cell r="I640">
            <v>13.25</v>
          </cell>
          <cell r="J640">
            <v>0.96</v>
          </cell>
          <cell r="K640">
            <v>200.91</v>
          </cell>
          <cell r="L640">
            <v>0.06</v>
          </cell>
          <cell r="M640">
            <v>824.61</v>
          </cell>
          <cell r="N640">
            <v>0.41</v>
          </cell>
          <cell r="O640">
            <v>170.7</v>
          </cell>
          <cell r="P640">
            <v>197.17</v>
          </cell>
          <cell r="Q640">
            <v>57.28</v>
          </cell>
          <cell r="R640">
            <v>66.8</v>
          </cell>
          <cell r="T640">
            <v>1.81</v>
          </cell>
          <cell r="U640">
            <v>1348.34</v>
          </cell>
        </row>
        <row r="641">
          <cell r="F641" t="str">
            <v>IMP_COSTR.STO</v>
          </cell>
          <cell r="G641">
            <v>845.18</v>
          </cell>
          <cell r="H641">
            <v>184.59</v>
          </cell>
          <cell r="I641">
            <v>152.96</v>
          </cell>
          <cell r="J641">
            <v>8.1199999999999992</v>
          </cell>
          <cell r="K641">
            <v>1190.8499999999999</v>
          </cell>
          <cell r="L641">
            <v>0.06</v>
          </cell>
          <cell r="M641">
            <v>11.97</v>
          </cell>
          <cell r="N641">
            <v>-0.01</v>
          </cell>
          <cell r="O641">
            <v>7.41</v>
          </cell>
          <cell r="P641">
            <v>4.3899999999999997</v>
          </cell>
          <cell r="Q641">
            <v>1.36</v>
          </cell>
          <cell r="T641">
            <v>-0.02</v>
          </cell>
          <cell r="U641">
            <v>25.16</v>
          </cell>
        </row>
        <row r="642">
          <cell r="F642" t="str">
            <v>IMP_IMP_DIF</v>
          </cell>
          <cell r="G642">
            <v>671.48</v>
          </cell>
          <cell r="H642">
            <v>155.9</v>
          </cell>
          <cell r="I642">
            <v>13.52</v>
          </cell>
          <cell r="J642">
            <v>62.13</v>
          </cell>
          <cell r="K642">
            <v>1081.56</v>
          </cell>
          <cell r="L642">
            <v>0</v>
          </cell>
          <cell r="M642">
            <v>808.95</v>
          </cell>
          <cell r="N642">
            <v>0.42</v>
          </cell>
          <cell r="O642">
            <v>163.43</v>
          </cell>
          <cell r="P642">
            <v>193.82</v>
          </cell>
          <cell r="Q642">
            <v>55.43</v>
          </cell>
          <cell r="T642">
            <v>1.9</v>
          </cell>
          <cell r="U642">
            <v>1256.48</v>
          </cell>
        </row>
        <row r="643">
          <cell r="F643" t="str">
            <v>IMP_IMP_DIF.APE</v>
          </cell>
          <cell r="G643">
            <v>875.57</v>
          </cell>
          <cell r="H643">
            <v>135.32</v>
          </cell>
          <cell r="I643">
            <v>13.25</v>
          </cell>
          <cell r="J643">
            <v>66.989999999999995</v>
          </cell>
          <cell r="K643">
            <v>1256.58</v>
          </cell>
          <cell r="L643">
            <v>0.06</v>
          </cell>
          <cell r="M643">
            <v>824.61</v>
          </cell>
          <cell r="N643">
            <v>0.41</v>
          </cell>
          <cell r="O643">
            <v>170.7</v>
          </cell>
          <cell r="P643">
            <v>197.17</v>
          </cell>
          <cell r="Q643">
            <v>57.28</v>
          </cell>
          <cell r="R643">
            <v>66.8</v>
          </cell>
          <cell r="T643">
            <v>1.81</v>
          </cell>
          <cell r="U643">
            <v>1348.34</v>
          </cell>
        </row>
        <row r="644">
          <cell r="F644" t="str">
            <v>IMP_IMP_DIF.CHI</v>
          </cell>
          <cell r="G644">
            <v>671.48</v>
          </cell>
          <cell r="H644">
            <v>155.9</v>
          </cell>
          <cell r="I644">
            <v>-0.27</v>
          </cell>
          <cell r="J644">
            <v>62.13</v>
          </cell>
          <cell r="K644">
            <v>1081.56</v>
          </cell>
          <cell r="O644">
            <v>-0.37</v>
          </cell>
          <cell r="Q644">
            <v>-0.25</v>
          </cell>
          <cell r="R644">
            <v>66.8</v>
          </cell>
          <cell r="T644">
            <v>-7.0000000000000007E-2</v>
          </cell>
          <cell r="U644">
            <v>63.08</v>
          </cell>
        </row>
        <row r="645">
          <cell r="F645" t="str">
            <v>IMP_IMP_DIF.MOV</v>
          </cell>
          <cell r="G645">
            <v>-204.09</v>
          </cell>
          <cell r="H645">
            <v>20.58</v>
          </cell>
          <cell r="I645">
            <v>13.25</v>
          </cell>
          <cell r="J645">
            <v>-4.8600000000000003</v>
          </cell>
          <cell r="K645">
            <v>-175.02</v>
          </cell>
          <cell r="L645">
            <v>0.06</v>
          </cell>
          <cell r="M645">
            <v>824.61</v>
          </cell>
          <cell r="N645">
            <v>0.41</v>
          </cell>
          <cell r="O645">
            <v>170.7</v>
          </cell>
          <cell r="P645">
            <v>197.17</v>
          </cell>
          <cell r="Q645">
            <v>57.28</v>
          </cell>
          <cell r="R645">
            <v>66.8</v>
          </cell>
          <cell r="T645">
            <v>1.81</v>
          </cell>
          <cell r="U645">
            <v>1348.34</v>
          </cell>
        </row>
        <row r="646">
          <cell r="F646" t="str">
            <v>IMP_IMP_DIF.STO</v>
          </cell>
          <cell r="G646">
            <v>671.48</v>
          </cell>
          <cell r="H646">
            <v>155.9</v>
          </cell>
          <cell r="I646">
            <v>192.05</v>
          </cell>
          <cell r="J646">
            <v>62.13</v>
          </cell>
          <cell r="K646">
            <v>1081.56</v>
          </cell>
          <cell r="M646">
            <v>-3.69</v>
          </cell>
          <cell r="O646">
            <v>-0.23</v>
          </cell>
          <cell r="P646">
            <v>1.04</v>
          </cell>
          <cell r="Q646">
            <v>-0.74</v>
          </cell>
          <cell r="U646">
            <v>-3.62</v>
          </cell>
        </row>
        <row r="647">
          <cell r="F647" t="str">
            <v>IMP_PROD_TOT</v>
          </cell>
          <cell r="G647">
            <v>199.15</v>
          </cell>
          <cell r="H647">
            <v>59.58</v>
          </cell>
          <cell r="I647">
            <v>13.25</v>
          </cell>
          <cell r="J647">
            <v>2.2000000000000002</v>
          </cell>
          <cell r="K647">
            <v>447.5</v>
          </cell>
          <cell r="L647">
            <v>0.06</v>
          </cell>
          <cell r="M647">
            <v>824.61</v>
          </cell>
          <cell r="N647">
            <v>0.41</v>
          </cell>
          <cell r="O647">
            <v>170.7</v>
          </cell>
          <cell r="P647">
            <v>197.17</v>
          </cell>
          <cell r="Q647">
            <v>57.28</v>
          </cell>
          <cell r="R647">
            <v>66.8</v>
          </cell>
          <cell r="S647">
            <v>0.01</v>
          </cell>
          <cell r="T647">
            <v>1.81</v>
          </cell>
          <cell r="U647">
            <v>1348.35</v>
          </cell>
        </row>
        <row r="648">
          <cell r="F648" t="str">
            <v>IMPCAN_TOT</v>
          </cell>
          <cell r="G648">
            <v>40.93</v>
          </cell>
          <cell r="H648">
            <v>6.09</v>
          </cell>
          <cell r="I648">
            <v>6.86</v>
          </cell>
          <cell r="J648">
            <v>2.2000000000000002</v>
          </cell>
          <cell r="K648">
            <v>56.08</v>
          </cell>
          <cell r="S648">
            <v>0.01</v>
          </cell>
          <cell r="U648">
            <v>0.01</v>
          </cell>
        </row>
        <row r="649">
          <cell r="F649" t="str">
            <v>IMPCAN_TOT.ESERCIZIO</v>
          </cell>
          <cell r="G649">
            <v>40.93</v>
          </cell>
          <cell r="H649">
            <v>6.09</v>
          </cell>
          <cell r="I649">
            <v>6.86</v>
          </cell>
          <cell r="J649">
            <v>2.2000000000000002</v>
          </cell>
          <cell r="K649">
            <v>56.08</v>
          </cell>
          <cell r="S649">
            <v>0.01</v>
          </cell>
          <cell r="U649">
            <v>0.01</v>
          </cell>
        </row>
        <row r="650">
          <cell r="F650" t="str">
            <v>IMPCANTOT_EB</v>
          </cell>
          <cell r="G650">
            <v>43.16</v>
          </cell>
          <cell r="H650">
            <v>6.5</v>
          </cell>
          <cell r="I650">
            <v>7.73</v>
          </cell>
          <cell r="J650">
            <v>2.2000000000000002</v>
          </cell>
          <cell r="K650">
            <v>59.59</v>
          </cell>
          <cell r="S650">
            <v>0.01</v>
          </cell>
          <cell r="U650">
            <v>0.01</v>
          </cell>
        </row>
        <row r="651">
          <cell r="F651" t="str">
            <v>IMPOSTE</v>
          </cell>
          <cell r="G651">
            <v>217.32</v>
          </cell>
          <cell r="H651">
            <v>19.84</v>
          </cell>
          <cell r="I651">
            <v>34.57</v>
          </cell>
          <cell r="J651">
            <v>10.220000000000001</v>
          </cell>
          <cell r="K651">
            <v>281.95</v>
          </cell>
          <cell r="S651">
            <v>0.01</v>
          </cell>
          <cell r="U651">
            <v>0.01</v>
          </cell>
        </row>
        <row r="652">
          <cell r="F652" t="str">
            <v>IMPOSTE.IMPA</v>
          </cell>
          <cell r="G652">
            <v>11.2</v>
          </cell>
          <cell r="H652">
            <v>5.0599999999999996</v>
          </cell>
          <cell r="I652">
            <v>2.0299999999999998</v>
          </cell>
          <cell r="J652">
            <v>2.0299999999999998</v>
          </cell>
          <cell r="K652">
            <v>20.32</v>
          </cell>
          <cell r="M652">
            <v>91.99</v>
          </cell>
          <cell r="O652">
            <v>4.04</v>
          </cell>
          <cell r="U652">
            <v>96.03</v>
          </cell>
        </row>
        <row r="653">
          <cell r="F653" t="str">
            <v>IMPOSTE.IMPD</v>
          </cell>
          <cell r="G653">
            <v>4.46</v>
          </cell>
          <cell r="H653">
            <v>2.58</v>
          </cell>
          <cell r="I653">
            <v>1.33</v>
          </cell>
          <cell r="J653">
            <v>7.0000000000000007E-2</v>
          </cell>
          <cell r="K653">
            <v>8.44</v>
          </cell>
          <cell r="M653">
            <v>1.1499999999999999</v>
          </cell>
          <cell r="O653">
            <v>0.05</v>
          </cell>
          <cell r="U653">
            <v>1.2</v>
          </cell>
        </row>
        <row r="654">
          <cell r="F654" t="str">
            <v>IMPOSTE.IMPE</v>
          </cell>
          <cell r="G654">
            <v>201.66</v>
          </cell>
          <cell r="H654">
            <v>12.2</v>
          </cell>
          <cell r="I654">
            <v>31.21</v>
          </cell>
          <cell r="J654">
            <v>8.1199999999999992</v>
          </cell>
          <cell r="K654">
            <v>253.19</v>
          </cell>
          <cell r="O654">
            <v>0.05</v>
          </cell>
          <cell r="U654">
            <v>0.05</v>
          </cell>
        </row>
        <row r="655">
          <cell r="F655" t="str">
            <v>IMPOSTE_EB</v>
          </cell>
          <cell r="G655">
            <v>217.32</v>
          </cell>
          <cell r="H655">
            <v>19.84</v>
          </cell>
          <cell r="I655">
            <v>34.57</v>
          </cell>
          <cell r="J655">
            <v>10.220000000000001</v>
          </cell>
          <cell r="K655">
            <v>281.95</v>
          </cell>
          <cell r="M655">
            <v>1.1499999999999999</v>
          </cell>
          <cell r="U655">
            <v>1.1499999999999999</v>
          </cell>
        </row>
        <row r="656">
          <cell r="F656" t="str">
            <v>INC_DEC_DEB_COM</v>
          </cell>
          <cell r="H656">
            <v>2.67</v>
          </cell>
          <cell r="I656">
            <v>71.61</v>
          </cell>
          <cell r="J656">
            <v>9.11</v>
          </cell>
          <cell r="K656">
            <v>83.39</v>
          </cell>
          <cell r="M656">
            <v>92.09</v>
          </cell>
          <cell r="O656">
            <v>4.0599999999999996</v>
          </cell>
          <cell r="U656">
            <v>96.15</v>
          </cell>
        </row>
        <row r="657">
          <cell r="F657" t="str">
            <v>INC_DEC_FD</v>
          </cell>
          <cell r="H657">
            <v>8.06</v>
          </cell>
          <cell r="I657">
            <v>3.15</v>
          </cell>
          <cell r="J657">
            <v>1.66</v>
          </cell>
          <cell r="K657">
            <v>12.87</v>
          </cell>
          <cell r="O657">
            <v>4.0599999999999996</v>
          </cell>
          <cell r="U657">
            <v>4.0599999999999996</v>
          </cell>
        </row>
        <row r="658">
          <cell r="F658" t="str">
            <v>INC_DEC_FIN_BT_GR</v>
          </cell>
          <cell r="H658">
            <v>-320.16000000000003</v>
          </cell>
          <cell r="I658">
            <v>-133.19999999999999</v>
          </cell>
          <cell r="J658">
            <v>-46.34</v>
          </cell>
          <cell r="K658">
            <v>-499.7</v>
          </cell>
          <cell r="M658">
            <v>92.09</v>
          </cell>
          <cell r="U658">
            <v>92.09</v>
          </cell>
        </row>
        <row r="659">
          <cell r="F659" t="str">
            <v>INC_DEC_FIN_BT_TZ</v>
          </cell>
          <cell r="I659">
            <v>-0.03</v>
          </cell>
          <cell r="K659">
            <v>-0.03</v>
          </cell>
          <cell r="M659">
            <v>91.99</v>
          </cell>
          <cell r="O659">
            <v>4.04</v>
          </cell>
          <cell r="U659">
            <v>96.03</v>
          </cell>
        </row>
        <row r="660">
          <cell r="F660" t="str">
            <v>INC_DEC_FIN_LT_GR</v>
          </cell>
          <cell r="H660">
            <v>-38.729999999999997</v>
          </cell>
          <cell r="I660">
            <v>-0.04</v>
          </cell>
          <cell r="J660">
            <v>-11.74</v>
          </cell>
          <cell r="K660">
            <v>-50.51</v>
          </cell>
          <cell r="O660">
            <v>4.04</v>
          </cell>
          <cell r="U660">
            <v>4.04</v>
          </cell>
        </row>
        <row r="661">
          <cell r="F661" t="str">
            <v>INC_DEC_FIN_LT_TZ</v>
          </cell>
          <cell r="H661">
            <v>300</v>
          </cell>
          <cell r="K661">
            <v>300</v>
          </cell>
          <cell r="M661">
            <v>91.99</v>
          </cell>
          <cell r="U661">
            <v>91.99</v>
          </cell>
        </row>
        <row r="662">
          <cell r="F662" t="str">
            <v>INC_DEC_IMM_FIN</v>
          </cell>
          <cell r="H662">
            <v>-0.82</v>
          </cell>
          <cell r="I662">
            <v>-0.62</v>
          </cell>
          <cell r="J662">
            <v>-0.44</v>
          </cell>
          <cell r="K662">
            <v>-1.88</v>
          </cell>
          <cell r="M662">
            <v>91.99</v>
          </cell>
          <cell r="O662">
            <v>4.04</v>
          </cell>
          <cell r="U662">
            <v>96.03</v>
          </cell>
        </row>
        <row r="663">
          <cell r="F663" t="str">
            <v>INC_DEC_PAS_DIV</v>
          </cell>
          <cell r="H663">
            <v>44.72</v>
          </cell>
          <cell r="I663">
            <v>-23.27</v>
          </cell>
          <cell r="J663">
            <v>3.54</v>
          </cell>
          <cell r="K663">
            <v>24.99</v>
          </cell>
          <cell r="M663">
            <v>1.25</v>
          </cell>
          <cell r="O663">
            <v>7.0000000000000007E-2</v>
          </cell>
          <cell r="U663">
            <v>1.32</v>
          </cell>
        </row>
        <row r="664">
          <cell r="F664" t="str">
            <v>IND_BT_GR</v>
          </cell>
          <cell r="G664">
            <v>-923.72</v>
          </cell>
          <cell r="H664">
            <v>-463.88</v>
          </cell>
          <cell r="I664">
            <v>-87.23</v>
          </cell>
          <cell r="J664">
            <v>24.29</v>
          </cell>
          <cell r="K664">
            <v>-1450.54</v>
          </cell>
          <cell r="O664">
            <v>7.0000000000000007E-2</v>
          </cell>
          <cell r="U664">
            <v>7.0000000000000007E-2</v>
          </cell>
        </row>
        <row r="665">
          <cell r="F665" t="str">
            <v>IND_BT_GR.APE</v>
          </cell>
          <cell r="G665">
            <v>-1779.42</v>
          </cell>
          <cell r="H665">
            <v>-143.72</v>
          </cell>
          <cell r="I665">
            <v>45.97</v>
          </cell>
          <cell r="J665">
            <v>70.63</v>
          </cell>
          <cell r="K665">
            <v>-1806.54</v>
          </cell>
          <cell r="M665">
            <v>1.25</v>
          </cell>
          <cell r="U665">
            <v>1.25</v>
          </cell>
        </row>
        <row r="666">
          <cell r="F666" t="str">
            <v>IND_BT_GR.APE.CORPORATE</v>
          </cell>
          <cell r="G666">
            <v>-1779.42</v>
          </cell>
          <cell r="H666">
            <v>-143.72</v>
          </cell>
          <cell r="I666">
            <v>45.97</v>
          </cell>
          <cell r="J666">
            <v>70.63</v>
          </cell>
          <cell r="K666">
            <v>-1806.54</v>
          </cell>
          <cell r="M666">
            <v>91.99</v>
          </cell>
          <cell r="O666">
            <v>4.04</v>
          </cell>
          <cell r="U666">
            <v>96.03</v>
          </cell>
        </row>
        <row r="667">
          <cell r="F667" t="str">
            <v>IND_BT_GR.CHI</v>
          </cell>
          <cell r="G667">
            <v>-923.72</v>
          </cell>
          <cell r="H667">
            <v>-463.88</v>
          </cell>
          <cell r="I667">
            <v>-87.23</v>
          </cell>
          <cell r="J667">
            <v>24.29</v>
          </cell>
          <cell r="K667">
            <v>-1450.54</v>
          </cell>
          <cell r="M667">
            <v>1.1499999999999999</v>
          </cell>
          <cell r="O667">
            <v>0.05</v>
          </cell>
          <cell r="U667">
            <v>1.2</v>
          </cell>
        </row>
        <row r="668">
          <cell r="F668" t="str">
            <v>IND_BT_GR.CHI.CORPORATE</v>
          </cell>
          <cell r="G668">
            <v>-923.72</v>
          </cell>
          <cell r="H668">
            <v>-463.88</v>
          </cell>
          <cell r="I668">
            <v>-87.23</v>
          </cell>
          <cell r="J668">
            <v>24.29</v>
          </cell>
          <cell r="K668">
            <v>-1450.54</v>
          </cell>
          <cell r="M668">
            <v>92.09</v>
          </cell>
          <cell r="O668">
            <v>4.0599999999999996</v>
          </cell>
          <cell r="U668">
            <v>96.15</v>
          </cell>
        </row>
        <row r="669">
          <cell r="F669" t="str">
            <v>IND_BT_GR.MOV</v>
          </cell>
          <cell r="G669">
            <v>855.7</v>
          </cell>
          <cell r="H669">
            <v>-320.16000000000003</v>
          </cell>
          <cell r="I669">
            <v>-133.19999999999999</v>
          </cell>
          <cell r="J669">
            <v>-46.34</v>
          </cell>
          <cell r="K669">
            <v>356</v>
          </cell>
          <cell r="M669">
            <v>91.99</v>
          </cell>
          <cell r="O669">
            <v>4.04</v>
          </cell>
          <cell r="U669">
            <v>96.03</v>
          </cell>
        </row>
        <row r="670">
          <cell r="F670" t="str">
            <v>IND_BT_GR.MOV.CORPORATE</v>
          </cell>
          <cell r="G670">
            <v>855.7</v>
          </cell>
          <cell r="H670">
            <v>-320.16000000000003</v>
          </cell>
          <cell r="I670">
            <v>-133.19999999999999</v>
          </cell>
          <cell r="J670">
            <v>-46.34</v>
          </cell>
          <cell r="K670">
            <v>356</v>
          </cell>
          <cell r="M670">
            <v>91.99</v>
          </cell>
          <cell r="O670">
            <v>4.04</v>
          </cell>
          <cell r="U670">
            <v>96.03</v>
          </cell>
        </row>
        <row r="671">
          <cell r="F671" t="str">
            <v>IND_BT_GR.STO</v>
          </cell>
          <cell r="G671">
            <v>-923.72</v>
          </cell>
          <cell r="H671">
            <v>-463.88</v>
          </cell>
          <cell r="I671">
            <v>-87.23</v>
          </cell>
          <cell r="J671">
            <v>24.29</v>
          </cell>
          <cell r="K671">
            <v>-1450.54</v>
          </cell>
          <cell r="M671">
            <v>1.25</v>
          </cell>
          <cell r="O671">
            <v>7.0000000000000007E-2</v>
          </cell>
          <cell r="U671">
            <v>1.32</v>
          </cell>
        </row>
        <row r="672">
          <cell r="F672" t="str">
            <v>IND_BT_TZ</v>
          </cell>
          <cell r="G672">
            <v>0.24</v>
          </cell>
          <cell r="H672">
            <v>-0.02</v>
          </cell>
          <cell r="I672">
            <v>-0.03</v>
          </cell>
          <cell r="J672">
            <v>-0.02</v>
          </cell>
          <cell r="K672">
            <v>0.17</v>
          </cell>
          <cell r="L672">
            <v>0.99</v>
          </cell>
          <cell r="M672">
            <v>9.36</v>
          </cell>
          <cell r="N672">
            <v>6.39</v>
          </cell>
          <cell r="O672">
            <v>12.21</v>
          </cell>
          <cell r="U672">
            <v>29.07</v>
          </cell>
        </row>
        <row r="673">
          <cell r="F673" t="str">
            <v>IND_BT_TZ.APE</v>
          </cell>
          <cell r="G673">
            <v>7.0000000000000007E-2</v>
          </cell>
          <cell r="H673">
            <v>-0.02</v>
          </cell>
          <cell r="J673">
            <v>-0.02</v>
          </cell>
          <cell r="K673">
            <v>0.03</v>
          </cell>
          <cell r="N673">
            <v>2.76</v>
          </cell>
          <cell r="U673">
            <v>2.76</v>
          </cell>
        </row>
        <row r="674">
          <cell r="F674" t="str">
            <v>IND_BT_TZ.CHI</v>
          </cell>
          <cell r="G674">
            <v>0.24</v>
          </cell>
          <cell r="H674">
            <v>-0.02</v>
          </cell>
          <cell r="I674">
            <v>-0.03</v>
          </cell>
          <cell r="J674">
            <v>-0.02</v>
          </cell>
          <cell r="K674">
            <v>0.17</v>
          </cell>
          <cell r="L674">
            <v>0.99</v>
          </cell>
          <cell r="M674">
            <v>9.36</v>
          </cell>
          <cell r="N674">
            <v>3.63</v>
          </cell>
          <cell r="O674">
            <v>12.21</v>
          </cell>
          <cell r="U674">
            <v>26.32</v>
          </cell>
        </row>
        <row r="675">
          <cell r="F675" t="str">
            <v>IND_BT_TZ.MOV</v>
          </cell>
          <cell r="G675">
            <v>0.17</v>
          </cell>
          <cell r="H675">
            <v>0.09</v>
          </cell>
          <cell r="I675">
            <v>-0.03</v>
          </cell>
          <cell r="K675">
            <v>0.14000000000000001</v>
          </cell>
          <cell r="L675">
            <v>0.99</v>
          </cell>
          <cell r="M675">
            <v>9.36</v>
          </cell>
          <cell r="N675">
            <v>6.39</v>
          </cell>
          <cell r="O675">
            <v>12.21</v>
          </cell>
          <cell r="U675">
            <v>29.07</v>
          </cell>
        </row>
        <row r="676">
          <cell r="F676" t="str">
            <v>IND_BT_TZ.STO</v>
          </cell>
          <cell r="G676">
            <v>0.24</v>
          </cell>
          <cell r="H676">
            <v>-0.02</v>
          </cell>
          <cell r="I676">
            <v>-0.03</v>
          </cell>
          <cell r="J676">
            <v>-0.02</v>
          </cell>
          <cell r="K676">
            <v>0.17</v>
          </cell>
          <cell r="L676">
            <v>0.99</v>
          </cell>
          <cell r="M676">
            <v>9.36</v>
          </cell>
          <cell r="N676">
            <v>6.39</v>
          </cell>
          <cell r="O676">
            <v>12.21</v>
          </cell>
          <cell r="U676">
            <v>29.07</v>
          </cell>
        </row>
        <row r="677">
          <cell r="F677" t="str">
            <v>IND_GR_TOT</v>
          </cell>
          <cell r="G677">
            <v>703.89</v>
          </cell>
          <cell r="H677">
            <v>-93.17</v>
          </cell>
          <cell r="I677">
            <v>566.98</v>
          </cell>
          <cell r="J677">
            <v>83.02</v>
          </cell>
          <cell r="K677">
            <v>1260.72</v>
          </cell>
          <cell r="U677">
            <v>-0.01</v>
          </cell>
        </row>
        <row r="678">
          <cell r="F678" t="str">
            <v>IND_GR_TOT.APE</v>
          </cell>
          <cell r="G678">
            <v>-133.71</v>
          </cell>
          <cell r="H678">
            <v>0.47</v>
          </cell>
          <cell r="I678">
            <v>700.22</v>
          </cell>
          <cell r="J678">
            <v>141.1</v>
          </cell>
          <cell r="K678">
            <v>0.22</v>
          </cell>
          <cell r="L678">
            <v>2.2599999999999998</v>
          </cell>
          <cell r="M678">
            <v>207.38</v>
          </cell>
          <cell r="N678">
            <v>2.1</v>
          </cell>
          <cell r="O678">
            <v>49.7</v>
          </cell>
          <cell r="P678">
            <v>44.04</v>
          </cell>
          <cell r="Q678">
            <v>21.93</v>
          </cell>
          <cell r="R678">
            <v>49.31</v>
          </cell>
          <cell r="T678">
            <v>8.4</v>
          </cell>
          <cell r="U678">
            <v>385.81</v>
          </cell>
        </row>
        <row r="679">
          <cell r="F679" t="str">
            <v>IND_GR_TOT.APE.CORPORATE</v>
          </cell>
          <cell r="G679">
            <v>-133.71</v>
          </cell>
          <cell r="H679">
            <v>0.03</v>
          </cell>
          <cell r="I679">
            <v>700.22</v>
          </cell>
          <cell r="J679">
            <v>141.1</v>
          </cell>
          <cell r="K679">
            <v>973.33</v>
          </cell>
          <cell r="L679">
            <v>0.1</v>
          </cell>
          <cell r="M679">
            <v>7.6</v>
          </cell>
          <cell r="N679">
            <v>0.14000000000000001</v>
          </cell>
          <cell r="O679">
            <v>1.75</v>
          </cell>
          <cell r="P679">
            <v>1.53</v>
          </cell>
          <cell r="Q679">
            <v>0.75</v>
          </cell>
          <cell r="T679">
            <v>0.22</v>
          </cell>
          <cell r="U679">
            <v>12.12</v>
          </cell>
        </row>
        <row r="680">
          <cell r="F680" t="str">
            <v>IND_GR_TOT.CHI</v>
          </cell>
          <cell r="G680">
            <v>703.89</v>
          </cell>
          <cell r="H680">
            <v>0.65</v>
          </cell>
          <cell r="I680">
            <v>566.98</v>
          </cell>
          <cell r="J680">
            <v>83.02</v>
          </cell>
          <cell r="K680">
            <v>0.22</v>
          </cell>
          <cell r="L680">
            <v>2.1</v>
          </cell>
          <cell r="M680">
            <v>210.96</v>
          </cell>
          <cell r="N680">
            <v>2.02</v>
          </cell>
          <cell r="O680">
            <v>48.47</v>
          </cell>
          <cell r="P680">
            <v>43.6</v>
          </cell>
          <cell r="Q680">
            <v>22.13</v>
          </cell>
          <cell r="T680">
            <v>8.18</v>
          </cell>
          <cell r="U680">
            <v>338.33</v>
          </cell>
        </row>
        <row r="681">
          <cell r="F681" t="str">
            <v>IND_GR_TOT.CHI.CORPORATE</v>
          </cell>
          <cell r="G681">
            <v>703.89</v>
          </cell>
          <cell r="H681">
            <v>0.47</v>
          </cell>
          <cell r="I681">
            <v>566.98</v>
          </cell>
          <cell r="J681">
            <v>83.02</v>
          </cell>
          <cell r="K681">
            <v>0.22</v>
          </cell>
          <cell r="L681">
            <v>2.2599999999999998</v>
          </cell>
          <cell r="M681">
            <v>207.38</v>
          </cell>
          <cell r="N681">
            <v>2.1</v>
          </cell>
          <cell r="O681">
            <v>49.7</v>
          </cell>
          <cell r="P681">
            <v>44.04</v>
          </cell>
          <cell r="Q681">
            <v>21.93</v>
          </cell>
          <cell r="R681">
            <v>49.31</v>
          </cell>
          <cell r="T681">
            <v>8.4</v>
          </cell>
          <cell r="U681">
            <v>385.81</v>
          </cell>
        </row>
        <row r="682">
          <cell r="F682" t="str">
            <v>IND_GR_TOT.MOV</v>
          </cell>
          <cell r="G682">
            <v>837.6</v>
          </cell>
          <cell r="H682">
            <v>0.47</v>
          </cell>
          <cell r="I682">
            <v>-133.24</v>
          </cell>
          <cell r="J682">
            <v>-58.08</v>
          </cell>
          <cell r="K682">
            <v>0.22</v>
          </cell>
          <cell r="L682">
            <v>2.2599999999999998</v>
          </cell>
          <cell r="M682">
            <v>207.38</v>
          </cell>
          <cell r="N682">
            <v>2.1</v>
          </cell>
          <cell r="O682">
            <v>49.7</v>
          </cell>
          <cell r="P682">
            <v>44.04</v>
          </cell>
          <cell r="Q682">
            <v>21.93</v>
          </cell>
          <cell r="R682">
            <v>49.31</v>
          </cell>
          <cell r="T682">
            <v>8.4</v>
          </cell>
          <cell r="U682">
            <v>385.81</v>
          </cell>
        </row>
        <row r="683">
          <cell r="F683" t="str">
            <v>IND_GR_TOT.MOV.CORPORATE</v>
          </cell>
          <cell r="G683">
            <v>837.6</v>
          </cell>
          <cell r="H683">
            <v>-358.89</v>
          </cell>
          <cell r="I683">
            <v>-133.24</v>
          </cell>
          <cell r="J683">
            <v>-58.08</v>
          </cell>
          <cell r="K683">
            <v>287.39</v>
          </cell>
          <cell r="L683">
            <v>0.09</v>
          </cell>
          <cell r="M683">
            <v>-4.43</v>
          </cell>
          <cell r="N683">
            <v>-0.01</v>
          </cell>
          <cell r="O683">
            <v>-0.06</v>
          </cell>
          <cell r="P683">
            <v>-0.26</v>
          </cell>
          <cell r="Q683">
            <v>-0.05</v>
          </cell>
          <cell r="R683">
            <v>52.01</v>
          </cell>
          <cell r="U683">
            <v>47.29</v>
          </cell>
        </row>
        <row r="684">
          <cell r="F684" t="str">
            <v>IND_GR_TOT.STO</v>
          </cell>
          <cell r="G684">
            <v>703.89</v>
          </cell>
          <cell r="H684">
            <v>0.21</v>
          </cell>
          <cell r="I684">
            <v>566.98</v>
          </cell>
          <cell r="J684">
            <v>83.02</v>
          </cell>
          <cell r="K684">
            <v>1260.72</v>
          </cell>
          <cell r="L684">
            <v>0.03</v>
          </cell>
          <cell r="M684">
            <v>6.75</v>
          </cell>
          <cell r="N684">
            <v>0.05</v>
          </cell>
          <cell r="O684">
            <v>0.46</v>
          </cell>
          <cell r="P684">
            <v>0.83</v>
          </cell>
          <cell r="Q684">
            <v>0.9</v>
          </cell>
          <cell r="R684">
            <v>2.7</v>
          </cell>
          <cell r="U684">
            <v>11.93</v>
          </cell>
        </row>
        <row r="685">
          <cell r="F685" t="str">
            <v>IND_MLT_GR</v>
          </cell>
          <cell r="G685">
            <v>1627.61</v>
          </cell>
          <cell r="H685">
            <v>0.47</v>
          </cell>
          <cell r="I685">
            <v>654.21</v>
          </cell>
          <cell r="J685">
            <v>58.73</v>
          </cell>
          <cell r="K685">
            <v>0.22</v>
          </cell>
          <cell r="L685">
            <v>2.2799999999999998</v>
          </cell>
          <cell r="M685">
            <v>300.58</v>
          </cell>
          <cell r="N685">
            <v>2.1</v>
          </cell>
          <cell r="O685">
            <v>53.97</v>
          </cell>
          <cell r="P685">
            <v>44.39</v>
          </cell>
          <cell r="Q685">
            <v>22</v>
          </cell>
          <cell r="R685">
            <v>49.31</v>
          </cell>
          <cell r="T685">
            <v>8.41</v>
          </cell>
          <cell r="U685">
            <v>483.73</v>
          </cell>
        </row>
        <row r="686">
          <cell r="F686" t="str">
            <v>IND_MLT_GR.APE</v>
          </cell>
          <cell r="G686">
            <v>1645.71</v>
          </cell>
          <cell r="H686">
            <v>0.03</v>
          </cell>
          <cell r="I686">
            <v>654.25</v>
          </cell>
          <cell r="J686">
            <v>70.47</v>
          </cell>
          <cell r="K686">
            <v>2779.87</v>
          </cell>
          <cell r="L686">
            <v>0.1</v>
          </cell>
          <cell r="M686">
            <v>9.4600000000000009</v>
          </cell>
          <cell r="N686">
            <v>0.14000000000000001</v>
          </cell>
          <cell r="O686">
            <v>1.86</v>
          </cell>
          <cell r="P686">
            <v>1.68</v>
          </cell>
          <cell r="Q686">
            <v>0.77</v>
          </cell>
          <cell r="T686">
            <v>0.22</v>
          </cell>
          <cell r="U686">
            <v>14.26</v>
          </cell>
        </row>
        <row r="687">
          <cell r="F687" t="str">
            <v>IND_MLT_GR.APE.CORPORATE</v>
          </cell>
          <cell r="G687">
            <v>1645.71</v>
          </cell>
          <cell r="H687">
            <v>0.65</v>
          </cell>
          <cell r="I687">
            <v>654.25</v>
          </cell>
          <cell r="J687">
            <v>70.47</v>
          </cell>
          <cell r="K687">
            <v>0.22</v>
          </cell>
          <cell r="L687">
            <v>2.12</v>
          </cell>
          <cell r="M687">
            <v>304.19</v>
          </cell>
          <cell r="N687">
            <v>2.02</v>
          </cell>
          <cell r="O687">
            <v>52.73</v>
          </cell>
          <cell r="P687">
            <v>43.93</v>
          </cell>
          <cell r="Q687">
            <v>22.2</v>
          </cell>
          <cell r="T687">
            <v>8.19</v>
          </cell>
          <cell r="U687">
            <v>436.25</v>
          </cell>
        </row>
        <row r="688">
          <cell r="F688" t="str">
            <v>IND_MLT_GR.CHI</v>
          </cell>
          <cell r="G688">
            <v>1627.61</v>
          </cell>
          <cell r="H688">
            <v>0.47</v>
          </cell>
          <cell r="I688">
            <v>654.21</v>
          </cell>
          <cell r="J688">
            <v>58.73</v>
          </cell>
          <cell r="K688">
            <v>0.22</v>
          </cell>
          <cell r="L688">
            <v>2.2799999999999998</v>
          </cell>
          <cell r="M688">
            <v>300.58</v>
          </cell>
          <cell r="N688">
            <v>2.1</v>
          </cell>
          <cell r="O688">
            <v>53.97</v>
          </cell>
          <cell r="P688">
            <v>44.39</v>
          </cell>
          <cell r="Q688">
            <v>22</v>
          </cell>
          <cell r="R688">
            <v>49.31</v>
          </cell>
          <cell r="T688">
            <v>8.41</v>
          </cell>
          <cell r="U688">
            <v>483.73</v>
          </cell>
        </row>
        <row r="689">
          <cell r="F689" t="str">
            <v>IND_MLT_GR.CHI.CORPORATE</v>
          </cell>
          <cell r="G689">
            <v>1627.61</v>
          </cell>
          <cell r="H689">
            <v>0.47</v>
          </cell>
          <cell r="I689">
            <v>654.21</v>
          </cell>
          <cell r="J689">
            <v>58.73</v>
          </cell>
          <cell r="K689">
            <v>0.22</v>
          </cell>
          <cell r="L689">
            <v>2.2799999999999998</v>
          </cell>
          <cell r="M689">
            <v>300.58</v>
          </cell>
          <cell r="N689">
            <v>2.1</v>
          </cell>
          <cell r="O689">
            <v>53.97</v>
          </cell>
          <cell r="P689">
            <v>44.39</v>
          </cell>
          <cell r="Q689">
            <v>22</v>
          </cell>
          <cell r="R689">
            <v>49.31</v>
          </cell>
          <cell r="T689">
            <v>8.41</v>
          </cell>
          <cell r="U689">
            <v>483.73</v>
          </cell>
        </row>
        <row r="690">
          <cell r="F690" t="str">
            <v>IND_MLT_GR.MOV</v>
          </cell>
          <cell r="G690">
            <v>-18.100000000000001</v>
          </cell>
          <cell r="H690">
            <v>-38.729999999999997</v>
          </cell>
          <cell r="I690">
            <v>-0.04</v>
          </cell>
          <cell r="J690">
            <v>-11.74</v>
          </cell>
          <cell r="K690">
            <v>-68.61</v>
          </cell>
          <cell r="L690">
            <v>0.09</v>
          </cell>
          <cell r="M690">
            <v>-4.42</v>
          </cell>
          <cell r="N690">
            <v>-0.01</v>
          </cell>
          <cell r="O690">
            <v>-0.06</v>
          </cell>
          <cell r="P690">
            <v>-0.26</v>
          </cell>
          <cell r="Q690">
            <v>-0.05</v>
          </cell>
          <cell r="R690">
            <v>52.01</v>
          </cell>
          <cell r="U690">
            <v>47.3</v>
          </cell>
        </row>
        <row r="691">
          <cell r="F691" t="str">
            <v>IND_MLT_GR.MOV.CORPORATE</v>
          </cell>
          <cell r="G691">
            <v>-18.100000000000001</v>
          </cell>
          <cell r="H691">
            <v>0.21</v>
          </cell>
          <cell r="I691">
            <v>-0.04</v>
          </cell>
          <cell r="J691">
            <v>-11.74</v>
          </cell>
          <cell r="K691">
            <v>-68.61</v>
          </cell>
          <cell r="L691">
            <v>0.03</v>
          </cell>
          <cell r="M691">
            <v>8.65</v>
          </cell>
          <cell r="N691">
            <v>0.05</v>
          </cell>
          <cell r="O691">
            <v>0.56000000000000005</v>
          </cell>
          <cell r="P691">
            <v>0.96</v>
          </cell>
          <cell r="Q691">
            <v>0.92</v>
          </cell>
          <cell r="R691">
            <v>2.7</v>
          </cell>
          <cell r="U691">
            <v>14.08</v>
          </cell>
        </row>
        <row r="692">
          <cell r="F692" t="str">
            <v>IND_MLT_GR.STO</v>
          </cell>
          <cell r="G692">
            <v>1627.61</v>
          </cell>
          <cell r="H692">
            <v>370.71</v>
          </cell>
          <cell r="I692">
            <v>654.21</v>
          </cell>
          <cell r="J692">
            <v>58.73</v>
          </cell>
          <cell r="K692">
            <v>0</v>
          </cell>
          <cell r="L692">
            <v>0.79</v>
          </cell>
          <cell r="M692">
            <v>371.54</v>
          </cell>
          <cell r="N692">
            <v>0.02</v>
          </cell>
          <cell r="O692">
            <v>18.850000000000001</v>
          </cell>
          <cell r="P692">
            <v>11.42</v>
          </cell>
          <cell r="Q692">
            <v>3.4</v>
          </cell>
          <cell r="R692">
            <v>16.2</v>
          </cell>
          <cell r="U692">
            <v>428.63</v>
          </cell>
        </row>
        <row r="693">
          <cell r="F693" t="str">
            <v>IND_MLT_TZ</v>
          </cell>
          <cell r="G693">
            <v>500</v>
          </cell>
          <cell r="H693">
            <v>300</v>
          </cell>
          <cell r="I693">
            <v>13.25</v>
          </cell>
          <cell r="K693">
            <v>800</v>
          </cell>
          <cell r="L693">
            <v>3.14</v>
          </cell>
          <cell r="M693">
            <v>1496.73</v>
          </cell>
          <cell r="N693">
            <v>2.54</v>
          </cell>
          <cell r="O693">
            <v>243.52</v>
          </cell>
          <cell r="P693">
            <v>252.99</v>
          </cell>
          <cell r="Q693">
            <v>82.67</v>
          </cell>
          <cell r="R693">
            <v>132.31</v>
          </cell>
          <cell r="S693">
            <v>0.01</v>
          </cell>
          <cell r="T693">
            <v>10.220000000000001</v>
          </cell>
          <cell r="U693">
            <v>2260.7199999999998</v>
          </cell>
        </row>
        <row r="694">
          <cell r="F694" t="str">
            <v>IND_MLT_TZ.APE</v>
          </cell>
          <cell r="G694">
            <v>500</v>
          </cell>
          <cell r="I694">
            <v>13.25</v>
          </cell>
          <cell r="K694">
            <v>500</v>
          </cell>
          <cell r="L694">
            <v>0.06</v>
          </cell>
          <cell r="M694">
            <v>824.61</v>
          </cell>
          <cell r="N694">
            <v>0.41</v>
          </cell>
          <cell r="O694">
            <v>170.7</v>
          </cell>
          <cell r="P694">
            <v>197.17</v>
          </cell>
          <cell r="Q694">
            <v>57.28</v>
          </cell>
          <cell r="R694">
            <v>66.8</v>
          </cell>
          <cell r="S694">
            <v>0.01</v>
          </cell>
          <cell r="T694">
            <v>1.81</v>
          </cell>
          <cell r="U694">
            <v>1348.35</v>
          </cell>
        </row>
        <row r="695">
          <cell r="F695" t="str">
            <v>IND_MLT_TZ.CHI</v>
          </cell>
          <cell r="G695">
            <v>500</v>
          </cell>
          <cell r="H695">
            <v>0.47</v>
          </cell>
          <cell r="K695">
            <v>800</v>
          </cell>
          <cell r="L695">
            <v>2.2799999999999998</v>
          </cell>
          <cell r="M695">
            <v>300.58</v>
          </cell>
          <cell r="N695">
            <v>2.1</v>
          </cell>
          <cell r="O695">
            <v>53.97</v>
          </cell>
          <cell r="P695">
            <v>44.39</v>
          </cell>
          <cell r="Q695">
            <v>22</v>
          </cell>
          <cell r="R695">
            <v>49.31</v>
          </cell>
          <cell r="T695">
            <v>8.41</v>
          </cell>
          <cell r="U695">
            <v>483.73</v>
          </cell>
        </row>
        <row r="696">
          <cell r="F696" t="str">
            <v>IND_MLT_TZ.MOV</v>
          </cell>
          <cell r="G696">
            <v>4.0599999999999996</v>
          </cell>
          <cell r="H696">
            <v>300</v>
          </cell>
          <cell r="I696">
            <v>-1.71</v>
          </cell>
          <cell r="J696">
            <v>-0.08</v>
          </cell>
          <cell r="K696">
            <v>300</v>
          </cell>
          <cell r="L696">
            <v>54.55</v>
          </cell>
          <cell r="M696">
            <v>616.76</v>
          </cell>
          <cell r="N696">
            <v>33.380000000000003</v>
          </cell>
          <cell r="O696">
            <v>54.19</v>
          </cell>
          <cell r="P696">
            <v>26.24</v>
          </cell>
          <cell r="Q696">
            <v>35.42</v>
          </cell>
          <cell r="R696">
            <v>31.82</v>
          </cell>
          <cell r="S696">
            <v>-0.15</v>
          </cell>
          <cell r="T696">
            <v>0.64</v>
          </cell>
          <cell r="U696">
            <v>854.63</v>
          </cell>
        </row>
        <row r="697">
          <cell r="F697" t="str">
            <v>IND_MLT_TZ.STO</v>
          </cell>
          <cell r="G697">
            <v>500</v>
          </cell>
          <cell r="H697">
            <v>300</v>
          </cell>
          <cell r="I697">
            <v>-2.21</v>
          </cell>
          <cell r="J697">
            <v>-5.5</v>
          </cell>
          <cell r="K697">
            <v>800</v>
          </cell>
          <cell r="L697">
            <v>-175.06</v>
          </cell>
          <cell r="M697">
            <v>-25.27</v>
          </cell>
          <cell r="N697">
            <v>-23.41</v>
          </cell>
          <cell r="O697">
            <v>-63.24</v>
          </cell>
          <cell r="P697">
            <v>-142.37</v>
          </cell>
          <cell r="Q697">
            <v>-59.28</v>
          </cell>
          <cell r="R697">
            <v>-1.94</v>
          </cell>
          <cell r="S697">
            <v>0</v>
          </cell>
          <cell r="T697">
            <v>0.72</v>
          </cell>
          <cell r="U697">
            <v>-501.12</v>
          </cell>
        </row>
        <row r="698">
          <cell r="F698" t="str">
            <v>IND_TOT</v>
          </cell>
          <cell r="G698">
            <v>1204.1300000000001</v>
          </cell>
          <cell r="H698">
            <v>206.81</v>
          </cell>
          <cell r="I698">
            <v>566.95000000000005</v>
          </cell>
          <cell r="J698">
            <v>83</v>
          </cell>
          <cell r="K698">
            <v>2060.89</v>
          </cell>
          <cell r="L698">
            <v>0.49</v>
          </cell>
          <cell r="M698">
            <v>99.56</v>
          </cell>
          <cell r="N698">
            <v>-0.06</v>
          </cell>
          <cell r="O698">
            <v>28.96</v>
          </cell>
          <cell r="P698">
            <v>85.47</v>
          </cell>
          <cell r="Q698">
            <v>0.66</v>
          </cell>
          <cell r="R698">
            <v>6.84</v>
          </cell>
          <cell r="T698">
            <v>30.1</v>
          </cell>
          <cell r="U698">
            <v>264.44</v>
          </cell>
        </row>
        <row r="699">
          <cell r="F699" t="str">
            <v>IND_TZ_TOT</v>
          </cell>
          <cell r="G699">
            <v>500.24</v>
          </cell>
          <cell r="H699">
            <v>299.98</v>
          </cell>
          <cell r="I699">
            <v>-0.03</v>
          </cell>
          <cell r="J699">
            <v>-0.02</v>
          </cell>
          <cell r="K699">
            <v>800.17</v>
          </cell>
          <cell r="L699">
            <v>167.86</v>
          </cell>
          <cell r="M699">
            <v>491.72</v>
          </cell>
          <cell r="N699">
            <v>23.54</v>
          </cell>
          <cell r="O699">
            <v>92.19</v>
          </cell>
          <cell r="P699">
            <v>227.85</v>
          </cell>
          <cell r="Q699">
            <v>59.93</v>
          </cell>
          <cell r="R699">
            <v>32.229999999999997</v>
          </cell>
          <cell r="S699">
            <v>-0.15</v>
          </cell>
          <cell r="T699">
            <v>14.12</v>
          </cell>
          <cell r="U699">
            <v>1131.42</v>
          </cell>
        </row>
        <row r="700">
          <cell r="F700" t="str">
            <v>IND_TZ_TOT.APE</v>
          </cell>
          <cell r="G700">
            <v>500.07</v>
          </cell>
          <cell r="H700">
            <v>-0.02</v>
          </cell>
          <cell r="I700">
            <v>-0.28999999999999998</v>
          </cell>
          <cell r="J700">
            <v>-0.02</v>
          </cell>
          <cell r="K700">
            <v>500.03</v>
          </cell>
          <cell r="L700">
            <v>-7.69</v>
          </cell>
          <cell r="M700">
            <v>366.89</v>
          </cell>
          <cell r="N700">
            <v>0.19</v>
          </cell>
          <cell r="O700">
            <v>-0.01</v>
          </cell>
          <cell r="P700">
            <v>0.01</v>
          </cell>
          <cell r="Q700">
            <v>-0.01</v>
          </cell>
          <cell r="R700">
            <v>23.45</v>
          </cell>
          <cell r="S700">
            <v>-0.15</v>
          </cell>
          <cell r="T700">
            <v>-15.26</v>
          </cell>
          <cell r="U700">
            <v>365.86</v>
          </cell>
        </row>
        <row r="701">
          <cell r="F701" t="str">
            <v>IND_TZ_TOT.CHI</v>
          </cell>
          <cell r="G701">
            <v>500.24</v>
          </cell>
          <cell r="H701">
            <v>299.98</v>
          </cell>
          <cell r="I701">
            <v>-0.03</v>
          </cell>
          <cell r="J701">
            <v>-0.02</v>
          </cell>
          <cell r="K701">
            <v>800.17</v>
          </cell>
          <cell r="L701">
            <v>-175.06</v>
          </cell>
          <cell r="M701">
            <v>-25.27</v>
          </cell>
          <cell r="N701">
            <v>-23.41</v>
          </cell>
          <cell r="O701">
            <v>-63.24</v>
          </cell>
          <cell r="P701">
            <v>-142.37</v>
          </cell>
          <cell r="Q701">
            <v>-59.28</v>
          </cell>
          <cell r="R701">
            <v>-1.94</v>
          </cell>
          <cell r="S701">
            <v>0</v>
          </cell>
          <cell r="T701">
            <v>0.72</v>
          </cell>
          <cell r="U701">
            <v>-501.12</v>
          </cell>
        </row>
        <row r="702">
          <cell r="F702" t="str">
            <v>IND_TZ_TOT.MOV</v>
          </cell>
          <cell r="G702">
            <v>0.17</v>
          </cell>
          <cell r="H702">
            <v>300</v>
          </cell>
          <cell r="I702">
            <v>-0.03</v>
          </cell>
          <cell r="K702">
            <v>300.14</v>
          </cell>
          <cell r="L702">
            <v>0.49</v>
          </cell>
          <cell r="M702">
            <v>99.56</v>
          </cell>
          <cell r="N702">
            <v>-0.06</v>
          </cell>
          <cell r="O702">
            <v>28.96</v>
          </cell>
          <cell r="P702">
            <v>85.47</v>
          </cell>
          <cell r="Q702">
            <v>0.66</v>
          </cell>
          <cell r="R702">
            <v>6.84</v>
          </cell>
          <cell r="T702">
            <v>30.1</v>
          </cell>
          <cell r="U702">
            <v>264.44</v>
          </cell>
        </row>
        <row r="703">
          <cell r="F703" t="str">
            <v>IND_TZ_TOT.STO</v>
          </cell>
          <cell r="G703">
            <v>500.24</v>
          </cell>
          <cell r="H703">
            <v>299.98</v>
          </cell>
          <cell r="I703">
            <v>-0.03</v>
          </cell>
          <cell r="J703">
            <v>-0.02</v>
          </cell>
          <cell r="K703">
            <v>800.17</v>
          </cell>
          <cell r="L703">
            <v>167.86</v>
          </cell>
          <cell r="M703">
            <v>491.72</v>
          </cell>
          <cell r="N703">
            <v>23.54</v>
          </cell>
          <cell r="O703">
            <v>92.19</v>
          </cell>
          <cell r="P703">
            <v>227.85</v>
          </cell>
          <cell r="Q703">
            <v>59.93</v>
          </cell>
          <cell r="R703">
            <v>32.229999999999997</v>
          </cell>
          <cell r="S703">
            <v>-0.15</v>
          </cell>
          <cell r="T703">
            <v>14.12</v>
          </cell>
          <cell r="U703">
            <v>1131.42</v>
          </cell>
        </row>
        <row r="704">
          <cell r="F704" t="str">
            <v>INDBTTZ_EB</v>
          </cell>
          <cell r="G704">
            <v>0.24</v>
          </cell>
          <cell r="H704">
            <v>-0.02</v>
          </cell>
          <cell r="I704">
            <v>-0.03</v>
          </cell>
          <cell r="J704">
            <v>-0.02</v>
          </cell>
          <cell r="K704">
            <v>0.17</v>
          </cell>
          <cell r="L704">
            <v>-7.69</v>
          </cell>
          <cell r="M704">
            <v>366.89</v>
          </cell>
          <cell r="N704">
            <v>0.19</v>
          </cell>
          <cell r="O704">
            <v>-0.01</v>
          </cell>
          <cell r="P704">
            <v>0.01</v>
          </cell>
          <cell r="Q704">
            <v>-0.01</v>
          </cell>
          <cell r="R704">
            <v>23.45</v>
          </cell>
          <cell r="S704">
            <v>-0.15</v>
          </cell>
          <cell r="T704">
            <v>-15.26</v>
          </cell>
          <cell r="U704">
            <v>365.86</v>
          </cell>
        </row>
        <row r="705">
          <cell r="F705" t="str">
            <v>INDMLTTZ_EB</v>
          </cell>
          <cell r="G705">
            <v>500</v>
          </cell>
          <cell r="H705">
            <v>300</v>
          </cell>
          <cell r="K705">
            <v>800</v>
          </cell>
          <cell r="L705">
            <v>11.38</v>
          </cell>
          <cell r="U705">
            <v>11.38</v>
          </cell>
        </row>
        <row r="706">
          <cell r="F706" t="str">
            <v>INDTZTOT_EB</v>
          </cell>
          <cell r="G706">
            <v>1204.1300000000001</v>
          </cell>
          <cell r="H706">
            <v>206.81</v>
          </cell>
          <cell r="I706">
            <v>566.95000000000005</v>
          </cell>
          <cell r="J706">
            <v>83</v>
          </cell>
          <cell r="K706">
            <v>2060.89</v>
          </cell>
          <cell r="L706">
            <v>11.38</v>
          </cell>
          <cell r="U706">
            <v>11.38</v>
          </cell>
        </row>
        <row r="707">
          <cell r="F707" t="str">
            <v>INV_IMM_MAT</v>
          </cell>
          <cell r="G707">
            <v>99.56</v>
          </cell>
          <cell r="H707">
            <v>0.04</v>
          </cell>
          <cell r="I707">
            <v>93.28</v>
          </cell>
          <cell r="J707">
            <v>1.1000000000000001</v>
          </cell>
          <cell r="K707">
            <v>223.72</v>
          </cell>
          <cell r="L707">
            <v>0.77</v>
          </cell>
          <cell r="M707">
            <v>29.21</v>
          </cell>
          <cell r="N707">
            <v>0.24</v>
          </cell>
          <cell r="O707">
            <v>6.37</v>
          </cell>
          <cell r="P707">
            <v>5.43</v>
          </cell>
          <cell r="Q707">
            <v>3.23</v>
          </cell>
          <cell r="R707">
            <v>21</v>
          </cell>
          <cell r="T707">
            <v>0.53</v>
          </cell>
          <cell r="U707">
            <v>66.819999999999993</v>
          </cell>
        </row>
        <row r="708">
          <cell r="F708" t="str">
            <v>MAG_TOT</v>
          </cell>
          <cell r="G708">
            <v>301.70999999999998</v>
          </cell>
          <cell r="H708">
            <v>0.05</v>
          </cell>
          <cell r="I708">
            <v>60.13</v>
          </cell>
          <cell r="J708">
            <v>32.79</v>
          </cell>
          <cell r="K708">
            <v>4.58</v>
          </cell>
          <cell r="L708">
            <v>0.37</v>
          </cell>
          <cell r="M708">
            <v>34.17</v>
          </cell>
          <cell r="N708">
            <v>0.27</v>
          </cell>
          <cell r="O708">
            <v>7.2</v>
          </cell>
          <cell r="P708">
            <v>6.05</v>
          </cell>
          <cell r="Q708">
            <v>3.67</v>
          </cell>
          <cell r="T708">
            <v>0.54</v>
          </cell>
          <cell r="U708">
            <v>56.9</v>
          </cell>
        </row>
        <row r="709">
          <cell r="F709" t="str">
            <v>MAG_TOT.APE</v>
          </cell>
          <cell r="G709">
            <v>325.45</v>
          </cell>
          <cell r="H709">
            <v>0.04</v>
          </cell>
          <cell r="I709">
            <v>65.08</v>
          </cell>
          <cell r="J709">
            <v>42.43</v>
          </cell>
          <cell r="K709">
            <v>435</v>
          </cell>
          <cell r="L709">
            <v>0.77</v>
          </cell>
          <cell r="M709">
            <v>29.21</v>
          </cell>
          <cell r="N709">
            <v>0.24</v>
          </cell>
          <cell r="O709">
            <v>6.37</v>
          </cell>
          <cell r="P709">
            <v>5.43</v>
          </cell>
          <cell r="Q709">
            <v>3.23</v>
          </cell>
          <cell r="R709">
            <v>21</v>
          </cell>
          <cell r="T709">
            <v>0.53</v>
          </cell>
          <cell r="U709">
            <v>66.819999999999993</v>
          </cell>
        </row>
        <row r="710">
          <cell r="F710" t="str">
            <v>MAG_TOT.CHI</v>
          </cell>
          <cell r="G710">
            <v>301.70999999999998</v>
          </cell>
          <cell r="H710">
            <v>-0.01</v>
          </cell>
          <cell r="I710">
            <v>60.13</v>
          </cell>
          <cell r="J710">
            <v>32.79</v>
          </cell>
          <cell r="K710">
            <v>-4.58</v>
          </cell>
          <cell r="L710">
            <v>0.4</v>
          </cell>
          <cell r="M710">
            <v>-4.96</v>
          </cell>
          <cell r="N710">
            <v>-0.03</v>
          </cell>
          <cell r="O710">
            <v>-0.83</v>
          </cell>
          <cell r="P710">
            <v>-0.62</v>
          </cell>
          <cell r="Q710">
            <v>-0.44</v>
          </cell>
          <cell r="R710">
            <v>21</v>
          </cell>
          <cell r="T710">
            <v>-0.01</v>
          </cell>
          <cell r="U710">
            <v>9.92</v>
          </cell>
        </row>
        <row r="711">
          <cell r="F711" t="str">
            <v>MAG_TOT.MOV</v>
          </cell>
          <cell r="G711">
            <v>-23.74</v>
          </cell>
          <cell r="H711">
            <v>0.04</v>
          </cell>
          <cell r="I711">
            <v>-4.95</v>
          </cell>
          <cell r="J711">
            <v>-9.64</v>
          </cell>
          <cell r="K711">
            <v>-38.5</v>
          </cell>
          <cell r="L711">
            <v>0.77</v>
          </cell>
          <cell r="M711">
            <v>29.21</v>
          </cell>
          <cell r="N711">
            <v>0.24</v>
          </cell>
          <cell r="O711">
            <v>6.37</v>
          </cell>
          <cell r="P711">
            <v>5.43</v>
          </cell>
          <cell r="Q711">
            <v>3.23</v>
          </cell>
          <cell r="R711">
            <v>21</v>
          </cell>
          <cell r="T711">
            <v>0.53</v>
          </cell>
          <cell r="U711">
            <v>66.819999999999993</v>
          </cell>
        </row>
        <row r="712">
          <cell r="F712" t="str">
            <v>MAG_TOT.STO</v>
          </cell>
          <cell r="G712">
            <v>301.70999999999998</v>
          </cell>
          <cell r="H712">
            <v>1.87</v>
          </cell>
          <cell r="I712">
            <v>60.13</v>
          </cell>
          <cell r="J712">
            <v>32.79</v>
          </cell>
          <cell r="K712">
            <v>396.5</v>
          </cell>
          <cell r="L712">
            <v>21.19</v>
          </cell>
          <cell r="M712">
            <v>13359.08</v>
          </cell>
          <cell r="N712">
            <v>2.12</v>
          </cell>
          <cell r="O712">
            <v>1830.29</v>
          </cell>
          <cell r="P712">
            <v>1553.78</v>
          </cell>
          <cell r="Q712">
            <v>530.69000000000005</v>
          </cell>
          <cell r="R712">
            <v>1476.42</v>
          </cell>
          <cell r="S712">
            <v>0.21</v>
          </cell>
          <cell r="T712">
            <v>30.1</v>
          </cell>
          <cell r="U712">
            <v>19664.14</v>
          </cell>
        </row>
        <row r="713">
          <cell r="F713" t="str">
            <v>MAGTOT_EB</v>
          </cell>
          <cell r="G713">
            <v>301.70999999999998</v>
          </cell>
          <cell r="H713">
            <v>1.87</v>
          </cell>
          <cell r="I713">
            <v>60.13</v>
          </cell>
          <cell r="J713">
            <v>32.79</v>
          </cell>
          <cell r="K713">
            <v>396.5</v>
          </cell>
          <cell r="L713">
            <v>21.19</v>
          </cell>
          <cell r="M713">
            <v>13359.08</v>
          </cell>
          <cell r="N713">
            <v>2.12</v>
          </cell>
          <cell r="O713">
            <v>1830.29</v>
          </cell>
          <cell r="P713">
            <v>1553.78</v>
          </cell>
          <cell r="Q713">
            <v>530.69000000000005</v>
          </cell>
          <cell r="R713">
            <v>1476.42</v>
          </cell>
          <cell r="S713">
            <v>0.21</v>
          </cell>
          <cell r="T713">
            <v>30.1</v>
          </cell>
          <cell r="U713">
            <v>19664.14</v>
          </cell>
        </row>
        <row r="714">
          <cell r="F714" t="str">
            <v>MAT_APP</v>
          </cell>
          <cell r="G714">
            <v>7.79</v>
          </cell>
          <cell r="H714">
            <v>1.87</v>
          </cell>
          <cell r="I714">
            <v>4.51</v>
          </cell>
          <cell r="J714">
            <v>1.45</v>
          </cell>
          <cell r="K714">
            <v>15.62</v>
          </cell>
          <cell r="L714">
            <v>1.93</v>
          </cell>
          <cell r="M714">
            <v>1486.75</v>
          </cell>
          <cell r="N714">
            <v>0.24</v>
          </cell>
          <cell r="O714">
            <v>61.1</v>
          </cell>
          <cell r="P714">
            <v>6.79</v>
          </cell>
          <cell r="Q714">
            <v>3.81</v>
          </cell>
          <cell r="R714">
            <v>21</v>
          </cell>
          <cell r="S714">
            <v>0.19</v>
          </cell>
          <cell r="T714">
            <v>0.53</v>
          </cell>
          <cell r="U714">
            <v>1770.35</v>
          </cell>
        </row>
        <row r="715">
          <cell r="F715" t="str">
            <v>MAT_APP.APE</v>
          </cell>
          <cell r="G715">
            <v>5.7</v>
          </cell>
          <cell r="H715">
            <v>2.04</v>
          </cell>
          <cell r="I715">
            <v>3.61</v>
          </cell>
          <cell r="J715">
            <v>1.35</v>
          </cell>
          <cell r="K715">
            <v>12.7</v>
          </cell>
          <cell r="L715">
            <v>16.149999999999999</v>
          </cell>
          <cell r="M715">
            <v>263.45</v>
          </cell>
          <cell r="N715">
            <v>1.62</v>
          </cell>
          <cell r="O715">
            <v>58.47</v>
          </cell>
          <cell r="P715">
            <v>51.1</v>
          </cell>
          <cell r="Q715">
            <v>27.68</v>
          </cell>
          <cell r="R715">
            <v>30.92</v>
          </cell>
          <cell r="S715">
            <v>0.02</v>
          </cell>
          <cell r="T715">
            <v>4.1500000000000004</v>
          </cell>
          <cell r="U715">
            <v>689.83</v>
          </cell>
        </row>
        <row r="716">
          <cell r="F716" t="str">
            <v>MAT_APP.CHI</v>
          </cell>
          <cell r="G716">
            <v>7.79</v>
          </cell>
          <cell r="H716">
            <v>1.87</v>
          </cell>
          <cell r="I716">
            <v>4.51</v>
          </cell>
          <cell r="J716">
            <v>1.45</v>
          </cell>
          <cell r="K716">
            <v>15.62</v>
          </cell>
          <cell r="L716">
            <v>1.4</v>
          </cell>
          <cell r="M716">
            <v>11756.85</v>
          </cell>
          <cell r="N716">
            <v>0.04</v>
          </cell>
          <cell r="O716">
            <v>1555.37</v>
          </cell>
          <cell r="P716">
            <v>1769.21</v>
          </cell>
          <cell r="Q716">
            <v>638.37</v>
          </cell>
          <cell r="R716">
            <v>420.38</v>
          </cell>
          <cell r="T716">
            <v>21.5</v>
          </cell>
          <cell r="U716">
            <v>16221.64</v>
          </cell>
        </row>
        <row r="717">
          <cell r="F717" t="str">
            <v>MAT_APP.MOV</v>
          </cell>
          <cell r="G717">
            <v>2.09</v>
          </cell>
          <cell r="H717">
            <v>-0.17</v>
          </cell>
          <cell r="I717">
            <v>-0.49</v>
          </cell>
          <cell r="J717">
            <v>0.1</v>
          </cell>
          <cell r="K717">
            <v>2.92</v>
          </cell>
          <cell r="M717">
            <v>-39.94</v>
          </cell>
          <cell r="P717">
            <v>-44.04</v>
          </cell>
          <cell r="Q717">
            <v>-0.01</v>
          </cell>
          <cell r="R717">
            <v>406.37</v>
          </cell>
          <cell r="T717">
            <v>3.93</v>
          </cell>
          <cell r="U717">
            <v>326.38</v>
          </cell>
        </row>
        <row r="718">
          <cell r="F718" t="str">
            <v>MAT_APP.STO</v>
          </cell>
          <cell r="G718">
            <v>7.79</v>
          </cell>
          <cell r="H718">
            <v>1.87</v>
          </cell>
          <cell r="I718">
            <v>4.51</v>
          </cell>
          <cell r="J718">
            <v>1.45</v>
          </cell>
          <cell r="K718">
            <v>15.62</v>
          </cell>
          <cell r="L718">
            <v>0.41</v>
          </cell>
          <cell r="M718">
            <v>222.02</v>
          </cell>
          <cell r="N718">
            <v>0.01</v>
          </cell>
          <cell r="O718">
            <v>36.21</v>
          </cell>
          <cell r="P718">
            <v>29.95</v>
          </cell>
          <cell r="Q718">
            <v>11.57</v>
          </cell>
          <cell r="R718">
            <v>14.01</v>
          </cell>
          <cell r="T718">
            <v>0.44</v>
          </cell>
          <cell r="U718">
            <v>318.13</v>
          </cell>
        </row>
        <row r="719">
          <cell r="F719" t="str">
            <v>MATAPP_EB</v>
          </cell>
          <cell r="G719">
            <v>7.79</v>
          </cell>
          <cell r="H719">
            <v>1.87</v>
          </cell>
          <cell r="I719">
            <v>4.51</v>
          </cell>
          <cell r="J719">
            <v>1.45</v>
          </cell>
          <cell r="K719">
            <v>15.62</v>
          </cell>
          <cell r="L719">
            <v>0.99</v>
          </cell>
          <cell r="M719">
            <v>11574.77</v>
          </cell>
          <cell r="N719">
            <v>0.03</v>
          </cell>
          <cell r="O719">
            <v>1519.16</v>
          </cell>
          <cell r="P719">
            <v>1783.3</v>
          </cell>
          <cell r="Q719">
            <v>626.80999999999995</v>
          </cell>
          <cell r="T719">
            <v>17.13</v>
          </cell>
          <cell r="U719">
            <v>15577.13</v>
          </cell>
        </row>
        <row r="720">
          <cell r="F720" t="str">
            <v>MIN_PLU</v>
          </cell>
          <cell r="G720">
            <v>44.46</v>
          </cell>
          <cell r="H720">
            <v>1.88</v>
          </cell>
          <cell r="I720">
            <v>2.15</v>
          </cell>
          <cell r="K720">
            <v>2.15</v>
          </cell>
          <cell r="L720">
            <v>1.4</v>
          </cell>
          <cell r="M720">
            <v>11756.85</v>
          </cell>
          <cell r="N720">
            <v>0.04</v>
          </cell>
          <cell r="O720">
            <v>1555.37</v>
          </cell>
          <cell r="P720">
            <v>1769.21</v>
          </cell>
          <cell r="Q720">
            <v>638.37</v>
          </cell>
          <cell r="R720">
            <v>420.38</v>
          </cell>
          <cell r="T720">
            <v>21.5</v>
          </cell>
          <cell r="U720">
            <v>16221.64</v>
          </cell>
        </row>
        <row r="721">
          <cell r="F721" t="str">
            <v>MINUS_SPR_GR</v>
          </cell>
          <cell r="G721">
            <v>44.46</v>
          </cell>
          <cell r="H721">
            <v>0.09</v>
          </cell>
          <cell r="I721">
            <v>12.18</v>
          </cell>
          <cell r="K721">
            <v>0.09</v>
          </cell>
          <cell r="L721">
            <v>1.4</v>
          </cell>
          <cell r="M721">
            <v>11756.85</v>
          </cell>
          <cell r="N721">
            <v>0.04</v>
          </cell>
          <cell r="O721">
            <v>1555.37</v>
          </cell>
          <cell r="P721">
            <v>1769.21</v>
          </cell>
          <cell r="Q721">
            <v>638.37</v>
          </cell>
          <cell r="R721">
            <v>420.38</v>
          </cell>
          <cell r="T721">
            <v>21.5</v>
          </cell>
          <cell r="U721">
            <v>16221.64</v>
          </cell>
        </row>
        <row r="722">
          <cell r="F722" t="str">
            <v>MINUS_SPR_GR.EN_PROD</v>
          </cell>
          <cell r="G722">
            <v>44.46</v>
          </cell>
          <cell r="H722">
            <v>0.04</v>
          </cell>
          <cell r="I722">
            <v>12.18</v>
          </cell>
          <cell r="K722">
            <v>0.04</v>
          </cell>
          <cell r="L722">
            <v>1.4</v>
          </cell>
          <cell r="M722">
            <v>11756.85</v>
          </cell>
          <cell r="N722">
            <v>0.04</v>
          </cell>
          <cell r="O722">
            <v>1555.37</v>
          </cell>
          <cell r="P722">
            <v>1769.21</v>
          </cell>
          <cell r="Q722">
            <v>638.37</v>
          </cell>
          <cell r="R722">
            <v>420.38</v>
          </cell>
          <cell r="T722">
            <v>21.5</v>
          </cell>
          <cell r="U722">
            <v>16221.64</v>
          </cell>
        </row>
        <row r="723">
          <cell r="F723" t="str">
            <v>MINUS_SPR_GR.SEI</v>
          </cell>
          <cell r="G723">
            <v>228.93</v>
          </cell>
          <cell r="H723">
            <v>0.02</v>
          </cell>
          <cell r="I723">
            <v>204.86</v>
          </cell>
          <cell r="K723">
            <v>0.02</v>
          </cell>
          <cell r="L723">
            <v>3.11</v>
          </cell>
          <cell r="M723">
            <v>11608.88</v>
          </cell>
          <cell r="N723">
            <v>0.26</v>
          </cell>
          <cell r="O723">
            <v>1710.72</v>
          </cell>
          <cell r="P723">
            <v>1495.89</v>
          </cell>
          <cell r="Q723">
            <v>499.2</v>
          </cell>
          <cell r="R723">
            <v>1424.5</v>
          </cell>
          <cell r="T723">
            <v>25.42</v>
          </cell>
          <cell r="U723">
            <v>17203.96</v>
          </cell>
        </row>
        <row r="724">
          <cell r="F724" t="str">
            <v>MINUS_SPR_GR.WIND</v>
          </cell>
          <cell r="G724">
            <v>273.39</v>
          </cell>
          <cell r="H724">
            <v>0.03</v>
          </cell>
          <cell r="I724">
            <v>180.32</v>
          </cell>
          <cell r="K724">
            <v>0.03</v>
          </cell>
          <cell r="L724">
            <v>4.51</v>
          </cell>
          <cell r="M724">
            <v>22520.54</v>
          </cell>
          <cell r="N724">
            <v>0.28999999999999998</v>
          </cell>
          <cell r="O724">
            <v>3081.49</v>
          </cell>
          <cell r="P724">
            <v>3112.14</v>
          </cell>
          <cell r="Q724">
            <v>1129.45</v>
          </cell>
          <cell r="R724">
            <v>1808.33</v>
          </cell>
          <cell r="T724">
            <v>46.92</v>
          </cell>
          <cell r="U724">
            <v>32161.45</v>
          </cell>
        </row>
        <row r="725">
          <cell r="F725" t="str">
            <v>MINUS_SPR_TOT</v>
          </cell>
          <cell r="G725">
            <v>2.23</v>
          </cell>
          <cell r="H725">
            <v>0.41</v>
          </cell>
          <cell r="I725">
            <v>-0.03</v>
          </cell>
          <cell r="K725">
            <v>3.51</v>
          </cell>
          <cell r="L725">
            <v>0.4</v>
          </cell>
          <cell r="M725">
            <v>-63.62</v>
          </cell>
          <cell r="O725">
            <v>42.8</v>
          </cell>
          <cell r="P725">
            <v>-53.24</v>
          </cell>
          <cell r="Q725">
            <v>0.24</v>
          </cell>
          <cell r="R725">
            <v>1801.49</v>
          </cell>
          <cell r="T725">
            <v>4.1399999999999997</v>
          </cell>
          <cell r="U725">
            <v>1773.08</v>
          </cell>
        </row>
        <row r="726">
          <cell r="F726" t="str">
            <v>MINUS_SPR_TZ</v>
          </cell>
          <cell r="G726">
            <v>2.23</v>
          </cell>
          <cell r="H726">
            <v>0.32</v>
          </cell>
          <cell r="I726">
            <v>0.87</v>
          </cell>
          <cell r="K726">
            <v>3.42</v>
          </cell>
          <cell r="L726">
            <v>4.1100000000000003</v>
          </cell>
          <cell r="M726">
            <v>22568.46</v>
          </cell>
          <cell r="N726">
            <v>0.14000000000000001</v>
          </cell>
          <cell r="O726">
            <v>3035.32</v>
          </cell>
          <cell r="P726">
            <v>3161.73</v>
          </cell>
          <cell r="Q726">
            <v>1129.07</v>
          </cell>
          <cell r="T726">
            <v>42.78</v>
          </cell>
          <cell r="U726">
            <v>30355.59</v>
          </cell>
        </row>
        <row r="727">
          <cell r="F727" t="str">
            <v>MOL</v>
          </cell>
          <cell r="G727">
            <v>716.34</v>
          </cell>
          <cell r="H727">
            <v>83.98</v>
          </cell>
          <cell r="I727">
            <v>119.52</v>
          </cell>
          <cell r="J727">
            <v>36.520000000000003</v>
          </cell>
          <cell r="K727">
            <v>1.9</v>
          </cell>
          <cell r="L727">
            <v>4.51</v>
          </cell>
          <cell r="M727">
            <v>22520.54</v>
          </cell>
          <cell r="N727">
            <v>0.28999999999999998</v>
          </cell>
          <cell r="O727">
            <v>3081.49</v>
          </cell>
          <cell r="P727">
            <v>3112.14</v>
          </cell>
          <cell r="Q727">
            <v>1129.45</v>
          </cell>
          <cell r="R727">
            <v>1808.33</v>
          </cell>
          <cell r="T727">
            <v>46.92</v>
          </cell>
          <cell r="U727">
            <v>32161.45</v>
          </cell>
        </row>
        <row r="728">
          <cell r="F728" t="str">
            <v>MOL_EB</v>
          </cell>
          <cell r="G728">
            <v>716.34</v>
          </cell>
          <cell r="H728">
            <v>83.98</v>
          </cell>
          <cell r="I728">
            <v>119.52</v>
          </cell>
          <cell r="J728">
            <v>36.520000000000003</v>
          </cell>
          <cell r="K728">
            <v>956.36</v>
          </cell>
          <cell r="M728">
            <v>15.7</v>
          </cell>
          <cell r="N728">
            <v>0.15</v>
          </cell>
          <cell r="O728">
            <v>3.37</v>
          </cell>
          <cell r="P728">
            <v>3.65</v>
          </cell>
          <cell r="Q728">
            <v>0.14000000000000001</v>
          </cell>
          <cell r="R728">
            <v>6.84</v>
          </cell>
          <cell r="U728">
            <v>32.78</v>
          </cell>
        </row>
        <row r="729">
          <cell r="F729" t="str">
            <v>MOL_ONFIN</v>
          </cell>
          <cell r="G729">
            <v>2834.74</v>
          </cell>
          <cell r="H729">
            <v>1930.62</v>
          </cell>
          <cell r="I729">
            <v>1313.41</v>
          </cell>
          <cell r="J729">
            <v>3043.33</v>
          </cell>
          <cell r="K729">
            <v>1.9</v>
          </cell>
          <cell r="L729">
            <v>4.51</v>
          </cell>
          <cell r="M729">
            <v>22520.54</v>
          </cell>
          <cell r="N729">
            <v>0.28999999999999998</v>
          </cell>
          <cell r="O729">
            <v>3081.49</v>
          </cell>
          <cell r="P729">
            <v>3112.14</v>
          </cell>
          <cell r="Q729">
            <v>1129.45</v>
          </cell>
          <cell r="R729">
            <v>1808.33</v>
          </cell>
          <cell r="T729">
            <v>46.92</v>
          </cell>
          <cell r="U729">
            <v>32161.45</v>
          </cell>
        </row>
        <row r="730">
          <cell r="F730" t="str">
            <v>OF_GR</v>
          </cell>
          <cell r="G730">
            <v>26.88</v>
          </cell>
          <cell r="H730">
            <v>5.48</v>
          </cell>
          <cell r="I730">
            <v>9.34</v>
          </cell>
          <cell r="J730">
            <v>1.22</v>
          </cell>
          <cell r="K730">
            <v>1.9</v>
          </cell>
          <cell r="L730">
            <v>3.11</v>
          </cell>
          <cell r="M730">
            <v>10763.69</v>
          </cell>
          <cell r="N730">
            <v>0.26</v>
          </cell>
          <cell r="O730">
            <v>1526.13</v>
          </cell>
          <cell r="P730">
            <v>1342.93</v>
          </cell>
          <cell r="Q730">
            <v>491.08</v>
          </cell>
          <cell r="R730">
            <v>1387.95</v>
          </cell>
          <cell r="T730">
            <v>25.42</v>
          </cell>
          <cell r="U730">
            <v>15939.83</v>
          </cell>
        </row>
        <row r="731">
          <cell r="F731" t="str">
            <v>OF_GR.CORPORATE</v>
          </cell>
          <cell r="G731">
            <v>26.88</v>
          </cell>
          <cell r="H731">
            <v>5.48</v>
          </cell>
          <cell r="I731">
            <v>9.34</v>
          </cell>
          <cell r="J731">
            <v>1.22</v>
          </cell>
          <cell r="K731">
            <v>20.71</v>
          </cell>
          <cell r="L731">
            <v>14.61</v>
          </cell>
          <cell r="M731">
            <v>0.3</v>
          </cell>
          <cell r="N731">
            <v>0.16</v>
          </cell>
          <cell r="O731">
            <v>0.44</v>
          </cell>
          <cell r="R731">
            <v>3.32</v>
          </cell>
          <cell r="S731">
            <v>0.02</v>
          </cell>
          <cell r="U731">
            <v>144.38</v>
          </cell>
        </row>
        <row r="732">
          <cell r="F732" t="str">
            <v>OF_NETTI</v>
          </cell>
          <cell r="G732">
            <v>25.27</v>
          </cell>
          <cell r="H732">
            <v>4.3499999999999996</v>
          </cell>
          <cell r="I732">
            <v>-1.89</v>
          </cell>
          <cell r="J732">
            <v>1.2</v>
          </cell>
          <cell r="K732">
            <v>39.92</v>
          </cell>
          <cell r="L732">
            <v>0.12</v>
          </cell>
          <cell r="R732">
            <v>8.2200000000000006</v>
          </cell>
          <cell r="U732">
            <v>7.08</v>
          </cell>
        </row>
        <row r="733">
          <cell r="F733" t="str">
            <v>OF_NETTI_EB</v>
          </cell>
          <cell r="G733">
            <v>25.27</v>
          </cell>
          <cell r="H733">
            <v>4.3499999999999996</v>
          </cell>
          <cell r="I733">
            <v>9.1</v>
          </cell>
          <cell r="J733">
            <v>1.2</v>
          </cell>
          <cell r="K733">
            <v>39.92</v>
          </cell>
          <cell r="L733">
            <v>0.01</v>
          </cell>
          <cell r="M733">
            <v>7.0000000000000007E-2</v>
          </cell>
          <cell r="R733">
            <v>4.9000000000000004</v>
          </cell>
          <cell r="S733">
            <v>0</v>
          </cell>
          <cell r="U733">
            <v>6.46</v>
          </cell>
        </row>
        <row r="734">
          <cell r="F734" t="str">
            <v>OF_TOT</v>
          </cell>
          <cell r="G734">
            <v>31.64</v>
          </cell>
          <cell r="H734">
            <v>7.35</v>
          </cell>
          <cell r="I734">
            <v>9.34</v>
          </cell>
          <cell r="J734">
            <v>1.22</v>
          </cell>
          <cell r="K734">
            <v>20.71</v>
          </cell>
          <cell r="L734">
            <v>14.5</v>
          </cell>
          <cell r="M734">
            <v>0.35</v>
          </cell>
          <cell r="N734">
            <v>0.01</v>
          </cell>
          <cell r="O734">
            <v>0.44</v>
          </cell>
          <cell r="S734">
            <v>0.02</v>
          </cell>
          <cell r="U734">
            <v>143.46</v>
          </cell>
        </row>
        <row r="735">
          <cell r="F735" t="str">
            <v>OF_TZ</v>
          </cell>
          <cell r="G735">
            <v>4.76</v>
          </cell>
          <cell r="H735">
            <v>1.87</v>
          </cell>
          <cell r="I735">
            <v>41.28</v>
          </cell>
          <cell r="K735">
            <v>6.63</v>
          </cell>
          <cell r="L735">
            <v>14.61</v>
          </cell>
          <cell r="M735">
            <v>0.3</v>
          </cell>
          <cell r="N735">
            <v>0.16</v>
          </cell>
          <cell r="O735">
            <v>0.44</v>
          </cell>
          <cell r="R735">
            <v>3.32</v>
          </cell>
          <cell r="S735">
            <v>0.02</v>
          </cell>
          <cell r="U735">
            <v>144.38</v>
          </cell>
        </row>
        <row r="736">
          <cell r="F736" t="str">
            <v>OFNETTI_EB</v>
          </cell>
          <cell r="G736">
            <v>25.27</v>
          </cell>
          <cell r="H736">
            <v>4.3499999999999996</v>
          </cell>
          <cell r="I736">
            <v>9.1</v>
          </cell>
          <cell r="J736">
            <v>1.2</v>
          </cell>
          <cell r="K736">
            <v>39.92</v>
          </cell>
          <cell r="M736">
            <v>0.02</v>
          </cell>
          <cell r="N736">
            <v>0.15</v>
          </cell>
          <cell r="U736">
            <v>0.3</v>
          </cell>
        </row>
        <row r="737">
          <cell r="F737" t="str">
            <v>OFTOT_EB</v>
          </cell>
          <cell r="G737">
            <v>31.64</v>
          </cell>
          <cell r="H737">
            <v>7.35</v>
          </cell>
          <cell r="I737">
            <v>9.34</v>
          </cell>
          <cell r="J737">
            <v>1.22</v>
          </cell>
          <cell r="K737">
            <v>20.71</v>
          </cell>
          <cell r="L737">
            <v>14.61</v>
          </cell>
          <cell r="M737">
            <v>0.3</v>
          </cell>
          <cell r="N737">
            <v>0.16</v>
          </cell>
          <cell r="O737">
            <v>0.44</v>
          </cell>
          <cell r="R737">
            <v>3.32</v>
          </cell>
          <cell r="S737">
            <v>0.02</v>
          </cell>
          <cell r="U737">
            <v>144.38</v>
          </cell>
        </row>
        <row r="738">
          <cell r="F738" t="str">
            <v>ON_STR</v>
          </cell>
          <cell r="G738">
            <v>3.31</v>
          </cell>
          <cell r="H738">
            <v>0.27</v>
          </cell>
          <cell r="I738">
            <v>0.26</v>
          </cell>
          <cell r="J738">
            <v>2.2799999999999998</v>
          </cell>
          <cell r="K738">
            <v>6.12</v>
          </cell>
          <cell r="L738">
            <v>1.93</v>
          </cell>
          <cell r="M738">
            <v>1486.75</v>
          </cell>
          <cell r="N738">
            <v>0.24</v>
          </cell>
          <cell r="O738">
            <v>61.1</v>
          </cell>
          <cell r="P738">
            <v>6.79</v>
          </cell>
          <cell r="Q738">
            <v>3.81</v>
          </cell>
          <cell r="R738">
            <v>21</v>
          </cell>
          <cell r="S738">
            <v>0.19</v>
          </cell>
          <cell r="T738">
            <v>0.53</v>
          </cell>
          <cell r="U738">
            <v>1770.35</v>
          </cell>
        </row>
        <row r="739">
          <cell r="F739" t="str">
            <v>ON_STR.01</v>
          </cell>
          <cell r="G739">
            <v>2.92</v>
          </cell>
          <cell r="H739">
            <v>0.26</v>
          </cell>
          <cell r="I739">
            <v>-0.15</v>
          </cell>
          <cell r="J739">
            <v>2.04</v>
          </cell>
          <cell r="K739">
            <v>5.07</v>
          </cell>
          <cell r="L739">
            <v>16.149999999999999</v>
          </cell>
          <cell r="M739">
            <v>263.45</v>
          </cell>
          <cell r="N739">
            <v>1.62</v>
          </cell>
          <cell r="O739">
            <v>58.47</v>
          </cell>
          <cell r="P739">
            <v>51.1</v>
          </cell>
          <cell r="Q739">
            <v>27.68</v>
          </cell>
          <cell r="R739">
            <v>30.92</v>
          </cell>
          <cell r="S739">
            <v>0.02</v>
          </cell>
          <cell r="T739">
            <v>4.1500000000000004</v>
          </cell>
          <cell r="U739">
            <v>689.83</v>
          </cell>
        </row>
        <row r="740">
          <cell r="F740" t="str">
            <v>ON_STR.DIVERSI</v>
          </cell>
          <cell r="G740">
            <v>0.39</v>
          </cell>
          <cell r="H740">
            <v>0.01</v>
          </cell>
          <cell r="I740">
            <v>0.41</v>
          </cell>
          <cell r="J740">
            <v>0.24</v>
          </cell>
          <cell r="K740">
            <v>1.9</v>
          </cell>
          <cell r="L740">
            <v>3.11</v>
          </cell>
          <cell r="M740">
            <v>11608.88</v>
          </cell>
          <cell r="N740">
            <v>0.26</v>
          </cell>
          <cell r="O740">
            <v>1710.72</v>
          </cell>
          <cell r="P740">
            <v>1495.89</v>
          </cell>
          <cell r="Q740">
            <v>499.2</v>
          </cell>
          <cell r="R740">
            <v>1424.5</v>
          </cell>
          <cell r="T740">
            <v>25.42</v>
          </cell>
          <cell r="U740">
            <v>17203.96</v>
          </cell>
        </row>
        <row r="741">
          <cell r="F741" t="str">
            <v>ON_STR_TOT</v>
          </cell>
          <cell r="G741">
            <v>3.31</v>
          </cell>
          <cell r="H741">
            <v>0.27</v>
          </cell>
          <cell r="I741">
            <v>0.26</v>
          </cell>
          <cell r="J741">
            <v>2.2799999999999998</v>
          </cell>
          <cell r="K741">
            <v>6.12</v>
          </cell>
          <cell r="L741">
            <v>-0.42</v>
          </cell>
          <cell r="M741">
            <v>43.16</v>
          </cell>
          <cell r="N741">
            <v>0.01</v>
          </cell>
          <cell r="O741">
            <v>6.5</v>
          </cell>
          <cell r="P741">
            <v>7.73</v>
          </cell>
          <cell r="Q741">
            <v>2.2000000000000002</v>
          </cell>
          <cell r="R741">
            <v>2.58</v>
          </cell>
          <cell r="S741">
            <v>0</v>
          </cell>
          <cell r="U741">
            <v>63.14</v>
          </cell>
        </row>
        <row r="742">
          <cell r="F742" t="str">
            <v>ONRIP_FPE</v>
          </cell>
          <cell r="G742">
            <v>263.14999999999998</v>
          </cell>
          <cell r="H742">
            <v>58.03</v>
          </cell>
          <cell r="I742">
            <v>36.72</v>
          </cell>
          <cell r="J742">
            <v>27.68</v>
          </cell>
          <cell r="K742">
            <v>399.96</v>
          </cell>
          <cell r="M742">
            <v>845.18</v>
          </cell>
          <cell r="O742">
            <v>184.59</v>
          </cell>
          <cell r="P742">
            <v>152.96</v>
          </cell>
          <cell r="Q742">
            <v>8.1199999999999992</v>
          </cell>
          <cell r="R742">
            <v>36.549999999999997</v>
          </cell>
          <cell r="U742">
            <v>1264.1199999999999</v>
          </cell>
        </row>
        <row r="743">
          <cell r="F743" t="str">
            <v>ONRIP_FPE.ALTRE</v>
          </cell>
          <cell r="G743">
            <v>-0.61</v>
          </cell>
          <cell r="K743">
            <v>-0.61</v>
          </cell>
          <cell r="M743">
            <v>-3.34</v>
          </cell>
          <cell r="O743">
            <v>-42.96</v>
          </cell>
          <cell r="P743">
            <v>-0.01</v>
          </cell>
          <cell r="Q743">
            <v>-0.25</v>
          </cell>
          <cell r="R743">
            <v>36.549999999999997</v>
          </cell>
          <cell r="U743">
            <v>-48.45</v>
          </cell>
        </row>
        <row r="744">
          <cell r="F744" t="str">
            <v>ONRIP_FPE.AMMO</v>
          </cell>
          <cell r="G744">
            <v>3.71</v>
          </cell>
          <cell r="H744">
            <v>0.8</v>
          </cell>
          <cell r="I744">
            <v>27.24</v>
          </cell>
          <cell r="J744">
            <v>0.39</v>
          </cell>
          <cell r="K744">
            <v>5.62</v>
          </cell>
          <cell r="M744">
            <v>764.63</v>
          </cell>
          <cell r="O744">
            <v>201.13</v>
          </cell>
          <cell r="P744">
            <v>63.33</v>
          </cell>
          <cell r="Q744">
            <v>7.41</v>
          </cell>
          <cell r="U744">
            <v>1101.96</v>
          </cell>
        </row>
        <row r="745">
          <cell r="F745" t="str">
            <v>ONRIP_FPE.APE</v>
          </cell>
          <cell r="G745">
            <v>267.47000000000003</v>
          </cell>
          <cell r="H745">
            <v>58.83</v>
          </cell>
          <cell r="I745">
            <v>36.72</v>
          </cell>
          <cell r="J745">
            <v>28.07</v>
          </cell>
          <cell r="K745">
            <v>406.19</v>
          </cell>
          <cell r="M745">
            <v>845.18</v>
          </cell>
          <cell r="O745">
            <v>184.59</v>
          </cell>
          <cell r="P745">
            <v>152.96</v>
          </cell>
          <cell r="Q745">
            <v>8.1199999999999992</v>
          </cell>
          <cell r="R745">
            <v>36.549999999999997</v>
          </cell>
          <cell r="U745">
            <v>1264.1199999999999</v>
          </cell>
        </row>
        <row r="746">
          <cell r="F746" t="str">
            <v>ONRIP_FPE.CHI</v>
          </cell>
          <cell r="G746">
            <v>263.14999999999998</v>
          </cell>
          <cell r="H746">
            <v>58.03</v>
          </cell>
          <cell r="I746">
            <v>9.48</v>
          </cell>
          <cell r="J746">
            <v>27.68</v>
          </cell>
          <cell r="K746">
            <v>399.96</v>
          </cell>
          <cell r="M746">
            <v>83.89</v>
          </cell>
          <cell r="O746">
            <v>26.42</v>
          </cell>
          <cell r="P746">
            <v>89.64</v>
          </cell>
          <cell r="Q746">
            <v>0.96</v>
          </cell>
          <cell r="U746">
            <v>210.61</v>
          </cell>
        </row>
        <row r="747">
          <cell r="F747" t="str">
            <v>ONRIP_FPE.STO</v>
          </cell>
          <cell r="G747">
            <v>263.14999999999998</v>
          </cell>
          <cell r="H747">
            <v>58.03</v>
          </cell>
          <cell r="I747">
            <v>36.72</v>
          </cell>
          <cell r="J747">
            <v>27.68</v>
          </cell>
          <cell r="K747">
            <v>399.96</v>
          </cell>
          <cell r="M747">
            <v>845.18</v>
          </cell>
          <cell r="O747">
            <v>184.59</v>
          </cell>
          <cell r="P747">
            <v>152.96</v>
          </cell>
          <cell r="Q747">
            <v>8.1199999999999992</v>
          </cell>
          <cell r="R747">
            <v>36.549999999999997</v>
          </cell>
          <cell r="U747">
            <v>1264.1199999999999</v>
          </cell>
        </row>
        <row r="748">
          <cell r="F748" t="str">
            <v>ONSTR_EB</v>
          </cell>
          <cell r="G748">
            <v>3.31</v>
          </cell>
          <cell r="H748">
            <v>0.27</v>
          </cell>
          <cell r="I748">
            <v>0.26</v>
          </cell>
          <cell r="J748">
            <v>2.2799999999999998</v>
          </cell>
          <cell r="K748">
            <v>6.12</v>
          </cell>
          <cell r="M748">
            <v>671.48</v>
          </cell>
          <cell r="N748">
            <v>0.43</v>
          </cell>
          <cell r="O748">
            <v>155.9</v>
          </cell>
          <cell r="P748">
            <v>192.05</v>
          </cell>
          <cell r="Q748">
            <v>62.13</v>
          </cell>
          <cell r="U748">
            <v>1081.99</v>
          </cell>
        </row>
        <row r="749">
          <cell r="F749" t="str">
            <v>OS_NETTI</v>
          </cell>
          <cell r="G749">
            <v>3.13</v>
          </cell>
          <cell r="H749">
            <v>-0.37</v>
          </cell>
          <cell r="I749">
            <v>-0.63</v>
          </cell>
          <cell r="J749">
            <v>2.23</v>
          </cell>
          <cell r="K749">
            <v>4.3600000000000003</v>
          </cell>
          <cell r="M749">
            <v>875.57</v>
          </cell>
          <cell r="N749">
            <v>0.25</v>
          </cell>
          <cell r="O749">
            <v>135.32</v>
          </cell>
          <cell r="P749">
            <v>178.7</v>
          </cell>
          <cell r="Q749">
            <v>66.989999999999995</v>
          </cell>
          <cell r="U749">
            <v>1256.83</v>
          </cell>
        </row>
        <row r="750">
          <cell r="F750" t="str">
            <v>OSNETTI_EB</v>
          </cell>
          <cell r="G750">
            <v>3.13</v>
          </cell>
          <cell r="H750">
            <v>-0.37</v>
          </cell>
          <cell r="I750">
            <v>-0.63</v>
          </cell>
          <cell r="J750">
            <v>2.23</v>
          </cell>
          <cell r="K750">
            <v>4.3600000000000003</v>
          </cell>
          <cell r="M750">
            <v>671.48</v>
          </cell>
          <cell r="N750">
            <v>0.43</v>
          </cell>
          <cell r="O750">
            <v>155.9</v>
          </cell>
          <cell r="P750">
            <v>192.05</v>
          </cell>
          <cell r="Q750">
            <v>62.13</v>
          </cell>
          <cell r="U750">
            <v>1081.99</v>
          </cell>
        </row>
        <row r="751">
          <cell r="F751" t="str">
            <v>PART_GR</v>
          </cell>
          <cell r="G751">
            <v>1444.62</v>
          </cell>
          <cell r="H751">
            <v>54.69</v>
          </cell>
          <cell r="I751">
            <v>1.36</v>
          </cell>
          <cell r="J751">
            <v>0.57999999999999996</v>
          </cell>
          <cell r="K751">
            <v>1501.25</v>
          </cell>
          <cell r="M751">
            <v>-204.09</v>
          </cell>
          <cell r="N751">
            <v>0.18</v>
          </cell>
          <cell r="O751">
            <v>20.58</v>
          </cell>
          <cell r="P751">
            <v>13.35</v>
          </cell>
          <cell r="Q751">
            <v>-4.8600000000000003</v>
          </cell>
          <cell r="U751">
            <v>-174.84</v>
          </cell>
        </row>
        <row r="752">
          <cell r="F752" t="str">
            <v>PART_GR.AM</v>
          </cell>
          <cell r="G752">
            <v>0.75</v>
          </cell>
          <cell r="K752">
            <v>0.75</v>
          </cell>
          <cell r="M752">
            <v>671.48</v>
          </cell>
          <cell r="N752">
            <v>0.43</v>
          </cell>
          <cell r="O752">
            <v>155.9</v>
          </cell>
          <cell r="P752">
            <v>192.05</v>
          </cell>
          <cell r="Q752">
            <v>62.13</v>
          </cell>
          <cell r="U752">
            <v>1081.99</v>
          </cell>
        </row>
        <row r="753">
          <cell r="F753" t="str">
            <v>PART_GR.APE</v>
          </cell>
          <cell r="G753">
            <v>85.99</v>
          </cell>
          <cell r="H753">
            <v>54.69</v>
          </cell>
          <cell r="I753">
            <v>1.36</v>
          </cell>
          <cell r="J753">
            <v>0.57999999999999996</v>
          </cell>
          <cell r="K753">
            <v>142.62</v>
          </cell>
          <cell r="M753">
            <v>199.15</v>
          </cell>
          <cell r="N753">
            <v>0.15</v>
          </cell>
          <cell r="O753">
            <v>59.58</v>
          </cell>
          <cell r="P753">
            <v>186.57</v>
          </cell>
          <cell r="Q753">
            <v>2.2000000000000002</v>
          </cell>
          <cell r="R753">
            <v>13.68</v>
          </cell>
          <cell r="U753">
            <v>486.17</v>
          </cell>
        </row>
        <row r="754">
          <cell r="F754" t="str">
            <v>PART_GR.APE.CESI</v>
          </cell>
          <cell r="G754">
            <v>1.31</v>
          </cell>
          <cell r="H754">
            <v>0.01</v>
          </cell>
          <cell r="I754">
            <v>1.36</v>
          </cell>
          <cell r="J754">
            <v>0.57999999999999996</v>
          </cell>
          <cell r="K754">
            <v>1.94</v>
          </cell>
          <cell r="L754">
            <v>-0.72</v>
          </cell>
          <cell r="M754">
            <v>40.93</v>
          </cell>
          <cell r="N754">
            <v>0.01</v>
          </cell>
          <cell r="O754">
            <v>6.09</v>
          </cell>
          <cell r="P754">
            <v>6.86</v>
          </cell>
          <cell r="Q754">
            <v>2.2000000000000002</v>
          </cell>
          <cell r="R754">
            <v>2.58</v>
          </cell>
          <cell r="S754">
            <v>0</v>
          </cell>
          <cell r="U754">
            <v>59.33</v>
          </cell>
        </row>
        <row r="755">
          <cell r="F755" t="str">
            <v>PART_GR.APE.EN_FTL</v>
          </cell>
          <cell r="G755">
            <v>0.21</v>
          </cell>
          <cell r="H755">
            <v>0.01</v>
          </cell>
          <cell r="I755">
            <v>0.06</v>
          </cell>
          <cell r="K755">
            <v>0.21</v>
          </cell>
          <cell r="L755">
            <v>-0.72</v>
          </cell>
          <cell r="M755">
            <v>40.93</v>
          </cell>
          <cell r="N755">
            <v>0.01</v>
          </cell>
          <cell r="O755">
            <v>6.09</v>
          </cell>
          <cell r="P755">
            <v>6.86</v>
          </cell>
          <cell r="Q755">
            <v>2.2000000000000002</v>
          </cell>
          <cell r="R755">
            <v>2.58</v>
          </cell>
          <cell r="S755">
            <v>0</v>
          </cell>
          <cell r="U755">
            <v>59.33</v>
          </cell>
        </row>
        <row r="756">
          <cell r="F756" t="str">
            <v>PART_GR.APE.IPEF_II</v>
          </cell>
          <cell r="G756">
            <v>85.18</v>
          </cell>
          <cell r="H756">
            <v>0.01</v>
          </cell>
          <cell r="I756">
            <v>0.06</v>
          </cell>
          <cell r="K756">
            <v>85.18</v>
          </cell>
          <cell r="L756">
            <v>-0.42</v>
          </cell>
          <cell r="M756">
            <v>43.16</v>
          </cell>
          <cell r="N756">
            <v>0.01</v>
          </cell>
          <cell r="O756">
            <v>6.5</v>
          </cell>
          <cell r="P756">
            <v>7.73</v>
          </cell>
          <cell r="Q756">
            <v>2.2000000000000002</v>
          </cell>
          <cell r="R756">
            <v>2.58</v>
          </cell>
          <cell r="S756">
            <v>0</v>
          </cell>
          <cell r="U756">
            <v>63.14</v>
          </cell>
        </row>
        <row r="757">
          <cell r="F757" t="str">
            <v>PART_GR.APE.SFERA</v>
          </cell>
          <cell r="G757">
            <v>0.6</v>
          </cell>
          <cell r="H757">
            <v>0.3</v>
          </cell>
          <cell r="I757">
            <v>1.26</v>
          </cell>
          <cell r="K757">
            <v>0.9</v>
          </cell>
          <cell r="L757">
            <v>19.899999999999999</v>
          </cell>
          <cell r="M757">
            <v>217.32</v>
          </cell>
          <cell r="N757">
            <v>12.96</v>
          </cell>
          <cell r="O757">
            <v>19.84</v>
          </cell>
          <cell r="P757">
            <v>34.57</v>
          </cell>
          <cell r="Q757">
            <v>10.220000000000001</v>
          </cell>
          <cell r="R757">
            <v>6.6</v>
          </cell>
          <cell r="T757">
            <v>-0.02</v>
          </cell>
          <cell r="U757">
            <v>322.13</v>
          </cell>
        </row>
        <row r="758">
          <cell r="F758" t="str">
            <v>PART_GR.CHI</v>
          </cell>
          <cell r="G758">
            <v>1444.62</v>
          </cell>
          <cell r="H758">
            <v>54.69</v>
          </cell>
          <cell r="I758">
            <v>1.36</v>
          </cell>
          <cell r="J758">
            <v>0.57999999999999996</v>
          </cell>
          <cell r="K758">
            <v>1501.25</v>
          </cell>
          <cell r="L758">
            <v>-0.05</v>
          </cell>
          <cell r="M758">
            <v>11.2</v>
          </cell>
          <cell r="N758">
            <v>-0.01</v>
          </cell>
          <cell r="O758">
            <v>5.0599999999999996</v>
          </cell>
          <cell r="P758">
            <v>2.0299999999999998</v>
          </cell>
          <cell r="Q758">
            <v>2.0299999999999998</v>
          </cell>
          <cell r="T758">
            <v>-0.02</v>
          </cell>
          <cell r="U758">
            <v>20.239999999999998</v>
          </cell>
        </row>
        <row r="759">
          <cell r="F759" t="str">
            <v>PART_GR.CHI.CESI</v>
          </cell>
          <cell r="G759">
            <v>-1.53</v>
          </cell>
          <cell r="I759">
            <v>1.36</v>
          </cell>
          <cell r="J759">
            <v>0.57999999999999996</v>
          </cell>
          <cell r="K759">
            <v>1.94</v>
          </cell>
          <cell r="M759">
            <v>4.46</v>
          </cell>
          <cell r="O759">
            <v>2.58</v>
          </cell>
          <cell r="P759">
            <v>1.33</v>
          </cell>
          <cell r="Q759">
            <v>7.0000000000000007E-2</v>
          </cell>
          <cell r="U759">
            <v>6.91</v>
          </cell>
        </row>
        <row r="760">
          <cell r="F760" t="str">
            <v>PART_GR.CHI.EGREEN</v>
          </cell>
          <cell r="G760">
            <v>1</v>
          </cell>
          <cell r="H760">
            <v>54.39</v>
          </cell>
          <cell r="I760">
            <v>1.26</v>
          </cell>
          <cell r="K760">
            <v>54.39</v>
          </cell>
          <cell r="L760">
            <v>19.95</v>
          </cell>
          <cell r="M760">
            <v>201.66</v>
          </cell>
          <cell r="N760">
            <v>12.97</v>
          </cell>
          <cell r="O760">
            <v>12.2</v>
          </cell>
          <cell r="P760">
            <v>31.21</v>
          </cell>
          <cell r="Q760">
            <v>8.1199999999999992</v>
          </cell>
          <cell r="R760">
            <v>6.6</v>
          </cell>
          <cell r="U760">
            <v>294.98</v>
          </cell>
        </row>
        <row r="761">
          <cell r="F761" t="str">
            <v>PART_GR.CHI.EN_FTL</v>
          </cell>
          <cell r="G761">
            <v>0.81</v>
          </cell>
          <cell r="H761">
            <v>0.01</v>
          </cell>
          <cell r="I761">
            <v>1.26</v>
          </cell>
          <cell r="K761">
            <v>0.81</v>
          </cell>
          <cell r="L761">
            <v>19.899999999999999</v>
          </cell>
          <cell r="M761">
            <v>217.32</v>
          </cell>
          <cell r="N761">
            <v>12.96</v>
          </cell>
          <cell r="O761">
            <v>19.84</v>
          </cell>
          <cell r="P761">
            <v>34.57</v>
          </cell>
          <cell r="Q761">
            <v>10.220000000000001</v>
          </cell>
          <cell r="R761">
            <v>6.6</v>
          </cell>
          <cell r="T761">
            <v>-0.02</v>
          </cell>
          <cell r="U761">
            <v>322.13</v>
          </cell>
        </row>
        <row r="762">
          <cell r="F762" t="str">
            <v>PART_GR.CHI.IPEF_II</v>
          </cell>
          <cell r="G762">
            <v>85.18</v>
          </cell>
          <cell r="I762">
            <v>15.67</v>
          </cell>
          <cell r="K762">
            <v>85.18</v>
          </cell>
          <cell r="L762">
            <v>191.03</v>
          </cell>
          <cell r="N762">
            <v>146.38</v>
          </cell>
          <cell r="O762">
            <v>2.67</v>
          </cell>
          <cell r="P762">
            <v>71.61</v>
          </cell>
          <cell r="Q762">
            <v>9.11</v>
          </cell>
          <cell r="T762">
            <v>4.46</v>
          </cell>
          <cell r="U762">
            <v>439.19</v>
          </cell>
        </row>
        <row r="763">
          <cell r="F763" t="str">
            <v>PART_GR.CHI.SFERA</v>
          </cell>
          <cell r="G763">
            <v>0.6</v>
          </cell>
          <cell r="H763">
            <v>0.3</v>
          </cell>
          <cell r="I763">
            <v>-0.27</v>
          </cell>
          <cell r="K763">
            <v>0.9</v>
          </cell>
          <cell r="L763">
            <v>0.2</v>
          </cell>
          <cell r="N763">
            <v>7.0000000000000007E-2</v>
          </cell>
          <cell r="O763">
            <v>8.06</v>
          </cell>
          <cell r="P763">
            <v>3.15</v>
          </cell>
          <cell r="Q763">
            <v>1.66</v>
          </cell>
          <cell r="T763">
            <v>10.23</v>
          </cell>
          <cell r="U763">
            <v>19.739999999999998</v>
          </cell>
        </row>
        <row r="764">
          <cell r="F764" t="str">
            <v>PART_GR.INCR_CR</v>
          </cell>
          <cell r="G764">
            <v>1357.88</v>
          </cell>
          <cell r="I764">
            <v>4.43</v>
          </cell>
          <cell r="J764">
            <v>-2.19</v>
          </cell>
          <cell r="K764">
            <v>1357.88</v>
          </cell>
          <cell r="L764">
            <v>-207.26</v>
          </cell>
          <cell r="N764">
            <v>-22.47</v>
          </cell>
          <cell r="O764">
            <v>-320.16000000000003</v>
          </cell>
          <cell r="P764">
            <v>-133.19999999999999</v>
          </cell>
          <cell r="Q764">
            <v>-46.34</v>
          </cell>
          <cell r="U764">
            <v>-727.19</v>
          </cell>
        </row>
        <row r="765">
          <cell r="F765" t="str">
            <v>PART_GR.STO</v>
          </cell>
          <cell r="G765">
            <v>1444.62</v>
          </cell>
          <cell r="H765">
            <v>54.69</v>
          </cell>
          <cell r="I765">
            <v>2.67</v>
          </cell>
          <cell r="J765">
            <v>-0.05</v>
          </cell>
          <cell r="K765">
            <v>1501.25</v>
          </cell>
          <cell r="L765">
            <v>36.71</v>
          </cell>
          <cell r="N765">
            <v>-1.77</v>
          </cell>
          <cell r="P765">
            <v>-0.03</v>
          </cell>
          <cell r="T765">
            <v>0.72</v>
          </cell>
          <cell r="U765">
            <v>38.43</v>
          </cell>
        </row>
        <row r="766">
          <cell r="F766" t="str">
            <v>PART_TOT</v>
          </cell>
          <cell r="G766">
            <v>1457.54</v>
          </cell>
          <cell r="H766">
            <v>54.73</v>
          </cell>
          <cell r="I766">
            <v>1.36</v>
          </cell>
          <cell r="J766">
            <v>-0.79</v>
          </cell>
          <cell r="K766">
            <v>1514.21</v>
          </cell>
          <cell r="O766">
            <v>-38.729999999999997</v>
          </cell>
          <cell r="P766">
            <v>-0.04</v>
          </cell>
          <cell r="Q766">
            <v>-11.74</v>
          </cell>
          <cell r="U766">
            <v>-51.3</v>
          </cell>
        </row>
        <row r="767">
          <cell r="F767" t="str">
            <v>PART_TZ</v>
          </cell>
          <cell r="G767">
            <v>12.92</v>
          </cell>
          <cell r="H767">
            <v>0.04</v>
          </cell>
          <cell r="I767">
            <v>-5.41</v>
          </cell>
          <cell r="K767">
            <v>12.96</v>
          </cell>
          <cell r="O767">
            <v>300</v>
          </cell>
          <cell r="U767">
            <v>293.3</v>
          </cell>
        </row>
        <row r="768">
          <cell r="F768" t="str">
            <v>PART_TZ.APE</v>
          </cell>
          <cell r="G768">
            <v>0.76</v>
          </cell>
          <cell r="H768">
            <v>0.03</v>
          </cell>
          <cell r="I768">
            <v>0.03</v>
          </cell>
          <cell r="K768">
            <v>0.79</v>
          </cell>
          <cell r="L768">
            <v>0.4</v>
          </cell>
          <cell r="N768">
            <v>-0.03</v>
          </cell>
          <cell r="O768">
            <v>-0.82</v>
          </cell>
          <cell r="P768">
            <v>-0.62</v>
          </cell>
          <cell r="Q768">
            <v>-0.44</v>
          </cell>
          <cell r="T768">
            <v>0.53</v>
          </cell>
          <cell r="U768">
            <v>-0.95</v>
          </cell>
        </row>
        <row r="769">
          <cell r="F769" t="str">
            <v>PART_TZ.CHI</v>
          </cell>
          <cell r="G769">
            <v>12.92</v>
          </cell>
          <cell r="H769">
            <v>0.04</v>
          </cell>
          <cell r="I769">
            <v>0</v>
          </cell>
          <cell r="K769">
            <v>12.96</v>
          </cell>
          <cell r="L769">
            <v>0.09</v>
          </cell>
          <cell r="N769">
            <v>-0.18</v>
          </cell>
          <cell r="T769">
            <v>29.57</v>
          </cell>
          <cell r="U769">
            <v>29.58</v>
          </cell>
        </row>
        <row r="770">
          <cell r="F770" t="str">
            <v>PART_TZ.MOV</v>
          </cell>
          <cell r="G770">
            <v>12.16</v>
          </cell>
          <cell r="H770">
            <v>0.01</v>
          </cell>
          <cell r="I770">
            <v>-4.28</v>
          </cell>
          <cell r="J770">
            <v>4.28</v>
          </cell>
          <cell r="K770">
            <v>12.17</v>
          </cell>
          <cell r="L770">
            <v>199.09</v>
          </cell>
          <cell r="N770">
            <v>-50.9</v>
          </cell>
          <cell r="O770">
            <v>44.72</v>
          </cell>
          <cell r="P770">
            <v>-23.27</v>
          </cell>
          <cell r="Q770">
            <v>3.54</v>
          </cell>
          <cell r="T770">
            <v>6.3</v>
          </cell>
          <cell r="U770">
            <v>181.86</v>
          </cell>
        </row>
        <row r="771">
          <cell r="F771" t="str">
            <v>PART_TZ.STO</v>
          </cell>
          <cell r="G771">
            <v>12.92</v>
          </cell>
          <cell r="H771">
            <v>0.04</v>
          </cell>
          <cell r="I771">
            <v>85.52</v>
          </cell>
          <cell r="J771">
            <v>-53.34</v>
          </cell>
          <cell r="K771">
            <v>12.96</v>
          </cell>
          <cell r="L771">
            <v>155.84</v>
          </cell>
          <cell r="M771">
            <v>-923.72</v>
          </cell>
          <cell r="N771">
            <v>-57.45</v>
          </cell>
          <cell r="O771">
            <v>-463.88</v>
          </cell>
          <cell r="P771">
            <v>-87.23</v>
          </cell>
          <cell r="Q771">
            <v>24.29</v>
          </cell>
          <cell r="S771">
            <v>0.03</v>
          </cell>
          <cell r="U771">
            <v>-1278.07</v>
          </cell>
        </row>
        <row r="772">
          <cell r="F772" t="str">
            <v>PAS_COR</v>
          </cell>
          <cell r="G772">
            <v>3922.1</v>
          </cell>
          <cell r="H772">
            <v>289.27</v>
          </cell>
          <cell r="I772">
            <v>386.56</v>
          </cell>
          <cell r="J772">
            <v>142.57</v>
          </cell>
          <cell r="K772">
            <v>9.0299999999999994</v>
          </cell>
          <cell r="L772">
            <v>363.1</v>
          </cell>
          <cell r="M772">
            <v>-1779.42</v>
          </cell>
          <cell r="N772">
            <v>-34.979999999999997</v>
          </cell>
          <cell r="O772">
            <v>-143.72</v>
          </cell>
          <cell r="P772">
            <v>45.97</v>
          </cell>
          <cell r="Q772">
            <v>70.63</v>
          </cell>
          <cell r="S772">
            <v>-0.13</v>
          </cell>
          <cell r="U772">
            <v>-1429.34</v>
          </cell>
        </row>
        <row r="773">
          <cell r="F773" t="str">
            <v>PAS_DIV_TOT</v>
          </cell>
          <cell r="G773">
            <v>1675.83</v>
          </cell>
          <cell r="H773">
            <v>182.63</v>
          </cell>
          <cell r="I773">
            <v>95.38</v>
          </cell>
          <cell r="J773">
            <v>56.06</v>
          </cell>
          <cell r="K773">
            <v>9.0299999999999994</v>
          </cell>
          <cell r="L773">
            <v>363.1</v>
          </cell>
          <cell r="M773">
            <v>-1779.42</v>
          </cell>
          <cell r="N773">
            <v>-34.979999999999997</v>
          </cell>
          <cell r="O773">
            <v>-143.72</v>
          </cell>
          <cell r="P773">
            <v>45.97</v>
          </cell>
          <cell r="Q773">
            <v>70.63</v>
          </cell>
          <cell r="S773">
            <v>-0.13</v>
          </cell>
          <cell r="U773">
            <v>-1429.34</v>
          </cell>
        </row>
        <row r="774">
          <cell r="F774" t="str">
            <v>PAS_DIV_TOT.APE</v>
          </cell>
          <cell r="G774">
            <v>927.1</v>
          </cell>
          <cell r="H774">
            <v>137.74</v>
          </cell>
          <cell r="I774">
            <v>118.64</v>
          </cell>
          <cell r="J774">
            <v>52.52</v>
          </cell>
          <cell r="K774">
            <v>1236</v>
          </cell>
          <cell r="L774">
            <v>155.84</v>
          </cell>
          <cell r="M774">
            <v>-923.72</v>
          </cell>
          <cell r="N774">
            <v>-57.45</v>
          </cell>
          <cell r="O774">
            <v>-463.88</v>
          </cell>
          <cell r="P774">
            <v>-87.23</v>
          </cell>
          <cell r="Q774">
            <v>24.29</v>
          </cell>
          <cell r="S774">
            <v>0.03</v>
          </cell>
          <cell r="U774">
            <v>-1278.07</v>
          </cell>
        </row>
        <row r="775">
          <cell r="F775" t="str">
            <v>PAS_DIV_TOT.CHI</v>
          </cell>
          <cell r="G775">
            <v>1675.83</v>
          </cell>
          <cell r="H775">
            <v>182.63</v>
          </cell>
          <cell r="I775">
            <v>95.38</v>
          </cell>
          <cell r="J775">
            <v>32.18</v>
          </cell>
          <cell r="K775">
            <v>2009.9</v>
          </cell>
          <cell r="L775">
            <v>155.84</v>
          </cell>
          <cell r="M775">
            <v>-923.72</v>
          </cell>
          <cell r="N775">
            <v>-57.45</v>
          </cell>
          <cell r="O775">
            <v>-463.88</v>
          </cell>
          <cell r="P775">
            <v>-87.23</v>
          </cell>
          <cell r="Q775">
            <v>24.29</v>
          </cell>
          <cell r="S775">
            <v>0.03</v>
          </cell>
          <cell r="U775">
            <v>-1278.07</v>
          </cell>
        </row>
        <row r="776">
          <cell r="F776" t="str">
            <v>PAS_DIV_TOT.MOV</v>
          </cell>
          <cell r="G776">
            <v>748.73</v>
          </cell>
          <cell r="H776">
            <v>44.89</v>
          </cell>
          <cell r="I776">
            <v>-23.26</v>
          </cell>
          <cell r="J776">
            <v>-85.52</v>
          </cell>
          <cell r="K776">
            <v>773.9</v>
          </cell>
          <cell r="U776">
            <v>-85.52</v>
          </cell>
        </row>
        <row r="777">
          <cell r="F777" t="str">
            <v>PAS_DIV_TOT.STO</v>
          </cell>
          <cell r="G777">
            <v>1675.83</v>
          </cell>
          <cell r="H777">
            <v>182.63</v>
          </cell>
          <cell r="I777">
            <v>85.52</v>
          </cell>
          <cell r="J777">
            <v>56.06</v>
          </cell>
          <cell r="K777">
            <v>2009.9</v>
          </cell>
          <cell r="U777">
            <v>85.52</v>
          </cell>
        </row>
        <row r="778">
          <cell r="F778" t="str">
            <v>PASCOR_EB</v>
          </cell>
          <cell r="G778">
            <v>3922.1</v>
          </cell>
          <cell r="H778">
            <v>289.27</v>
          </cell>
          <cell r="I778">
            <v>386.56</v>
          </cell>
          <cell r="J778">
            <v>142.57</v>
          </cell>
          <cell r="K778">
            <v>4740.5</v>
          </cell>
          <cell r="L778">
            <v>-207.26</v>
          </cell>
          <cell r="M778">
            <v>855.7</v>
          </cell>
          <cell r="N778">
            <v>-22.47</v>
          </cell>
          <cell r="O778">
            <v>-320.16000000000003</v>
          </cell>
          <cell r="P778">
            <v>-133.19999999999999</v>
          </cell>
          <cell r="Q778">
            <v>-46.34</v>
          </cell>
          <cell r="S778">
            <v>0.16</v>
          </cell>
          <cell r="U778">
            <v>151.27000000000001</v>
          </cell>
        </row>
        <row r="779">
          <cell r="F779" t="str">
            <v>PASDIVTOT_EB</v>
          </cell>
          <cell r="G779">
            <v>1675.83</v>
          </cell>
          <cell r="H779">
            <v>182.63</v>
          </cell>
          <cell r="I779">
            <v>95.38</v>
          </cell>
          <cell r="J779">
            <v>32.18</v>
          </cell>
          <cell r="K779">
            <v>-9.0299999999999994</v>
          </cell>
          <cell r="L779">
            <v>-207.26</v>
          </cell>
          <cell r="M779">
            <v>855.7</v>
          </cell>
          <cell r="N779">
            <v>-22.47</v>
          </cell>
          <cell r="O779">
            <v>-320.16000000000003</v>
          </cell>
          <cell r="P779">
            <v>-133.19999999999999</v>
          </cell>
          <cell r="Q779">
            <v>-46.34</v>
          </cell>
          <cell r="S779">
            <v>0.16</v>
          </cell>
          <cell r="U779">
            <v>151.27000000000001</v>
          </cell>
        </row>
        <row r="780">
          <cell r="F780" t="str">
            <v>PERS</v>
          </cell>
          <cell r="G780">
            <v>8838</v>
          </cell>
          <cell r="H780">
            <v>2205</v>
          </cell>
          <cell r="I780">
            <v>1763</v>
          </cell>
          <cell r="J780">
            <v>-85.52</v>
          </cell>
          <cell r="K780">
            <v>13716</v>
          </cell>
          <cell r="U780">
            <v>-85.52</v>
          </cell>
        </row>
        <row r="781">
          <cell r="F781" t="str">
            <v>PF_GR</v>
          </cell>
          <cell r="G781">
            <v>6.02</v>
          </cell>
          <cell r="H781">
            <v>2.96</v>
          </cell>
          <cell r="I781">
            <v>85.52</v>
          </cell>
          <cell r="J781">
            <v>0.01</v>
          </cell>
          <cell r="K781">
            <v>9.2200000000000006</v>
          </cell>
          <cell r="U781">
            <v>85.52</v>
          </cell>
        </row>
        <row r="782">
          <cell r="F782" t="str">
            <v>PF_GR.CORPORATE</v>
          </cell>
          <cell r="G782">
            <v>6.02</v>
          </cell>
          <cell r="H782">
            <v>2.96</v>
          </cell>
          <cell r="I782">
            <v>0.23</v>
          </cell>
          <cell r="J782">
            <v>0.01</v>
          </cell>
          <cell r="K782">
            <v>9.2200000000000006</v>
          </cell>
          <cell r="L782">
            <v>155.84</v>
          </cell>
          <cell r="M782">
            <v>-923.72</v>
          </cell>
          <cell r="N782">
            <v>-57.45</v>
          </cell>
          <cell r="O782">
            <v>-463.88</v>
          </cell>
          <cell r="P782">
            <v>-87.23</v>
          </cell>
          <cell r="Q782">
            <v>24.29</v>
          </cell>
          <cell r="S782">
            <v>0.03</v>
          </cell>
          <cell r="U782">
            <v>-1278.07</v>
          </cell>
        </row>
        <row r="783">
          <cell r="F783" t="str">
            <v>PF_TOT</v>
          </cell>
          <cell r="G783">
            <v>6.37</v>
          </cell>
          <cell r="H783">
            <v>3</v>
          </cell>
          <cell r="I783">
            <v>0.24</v>
          </cell>
          <cell r="J783">
            <v>0.02</v>
          </cell>
          <cell r="K783">
            <v>9.6300000000000008</v>
          </cell>
          <cell r="L783">
            <v>17.86</v>
          </cell>
          <cell r="M783">
            <v>0.24</v>
          </cell>
          <cell r="N783">
            <v>-3.28</v>
          </cell>
          <cell r="O783">
            <v>-0.02</v>
          </cell>
          <cell r="P783">
            <v>-0.03</v>
          </cell>
          <cell r="Q783">
            <v>-0.02</v>
          </cell>
          <cell r="R783">
            <v>87.23</v>
          </cell>
          <cell r="S783">
            <v>-0.01</v>
          </cell>
          <cell r="T783">
            <v>0.71</v>
          </cell>
          <cell r="U783">
            <v>121.16</v>
          </cell>
        </row>
        <row r="784">
          <cell r="F784" t="str">
            <v>PF_TZ</v>
          </cell>
          <cell r="G784">
            <v>0.35</v>
          </cell>
          <cell r="H784">
            <v>0.04</v>
          </cell>
          <cell r="I784">
            <v>0.01</v>
          </cell>
          <cell r="J784">
            <v>0.01</v>
          </cell>
          <cell r="K784">
            <v>0.75</v>
          </cell>
          <cell r="L784">
            <v>18.850000000000001</v>
          </cell>
          <cell r="M784">
            <v>7.0000000000000007E-2</v>
          </cell>
          <cell r="N784">
            <v>-1.5</v>
          </cell>
          <cell r="O784">
            <v>-0.02</v>
          </cell>
          <cell r="Q784">
            <v>-0.02</v>
          </cell>
          <cell r="S784">
            <v>-0.01</v>
          </cell>
          <cell r="U784">
            <v>22.81</v>
          </cell>
        </row>
        <row r="785">
          <cell r="F785" t="str">
            <v>PFTOT_EB</v>
          </cell>
          <cell r="G785">
            <v>6.37</v>
          </cell>
          <cell r="H785">
            <v>3</v>
          </cell>
          <cell r="I785">
            <v>0.24</v>
          </cell>
          <cell r="J785">
            <v>0.02</v>
          </cell>
          <cell r="K785">
            <v>9.6300000000000008</v>
          </cell>
          <cell r="L785">
            <v>17.86</v>
          </cell>
          <cell r="M785">
            <v>0.24</v>
          </cell>
          <cell r="N785">
            <v>-3.28</v>
          </cell>
          <cell r="O785">
            <v>-0.02</v>
          </cell>
          <cell r="P785">
            <v>-0.03</v>
          </cell>
          <cell r="Q785">
            <v>-0.02</v>
          </cell>
          <cell r="R785">
            <v>87.23</v>
          </cell>
          <cell r="S785">
            <v>-0.01</v>
          </cell>
          <cell r="T785">
            <v>0.71</v>
          </cell>
          <cell r="U785">
            <v>121.16</v>
          </cell>
        </row>
        <row r="786">
          <cell r="F786" t="str">
            <v>PINV_ALTRI_COSTI</v>
          </cell>
          <cell r="G786">
            <v>0.62</v>
          </cell>
          <cell r="H786">
            <v>0.04</v>
          </cell>
          <cell r="I786">
            <v>13.88</v>
          </cell>
          <cell r="J786">
            <v>-0.06</v>
          </cell>
          <cell r="K786">
            <v>0.66</v>
          </cell>
          <cell r="L786">
            <v>-0.99</v>
          </cell>
          <cell r="M786">
            <v>0.17</v>
          </cell>
          <cell r="N786">
            <v>-1.78</v>
          </cell>
          <cell r="P786">
            <v>-0.03</v>
          </cell>
          <cell r="R786">
            <v>87.23</v>
          </cell>
          <cell r="T786">
            <v>0.71</v>
          </cell>
          <cell r="U786">
            <v>98.35</v>
          </cell>
        </row>
        <row r="787">
          <cell r="F787" t="str">
            <v>PINV_ALTRI_COSTI.IMP_CAN</v>
          </cell>
          <cell r="G787">
            <v>0.6</v>
          </cell>
          <cell r="H787">
            <v>-1.65</v>
          </cell>
          <cell r="I787">
            <v>13.88</v>
          </cell>
          <cell r="J787">
            <v>-0.06</v>
          </cell>
          <cell r="K787">
            <v>0.6</v>
          </cell>
          <cell r="L787">
            <v>17.86</v>
          </cell>
          <cell r="M787">
            <v>0.24</v>
          </cell>
          <cell r="N787">
            <v>-3.28</v>
          </cell>
          <cell r="O787">
            <v>-0.02</v>
          </cell>
          <cell r="P787">
            <v>-0.03</v>
          </cell>
          <cell r="Q787">
            <v>-0.02</v>
          </cell>
          <cell r="R787">
            <v>87.23</v>
          </cell>
          <cell r="S787">
            <v>-0.01</v>
          </cell>
          <cell r="T787">
            <v>0.71</v>
          </cell>
          <cell r="U787">
            <v>121.16</v>
          </cell>
        </row>
        <row r="788">
          <cell r="F788" t="str">
            <v>PINV_ALTRI_COSTI.SPE_GEN</v>
          </cell>
          <cell r="G788">
            <v>0.02</v>
          </cell>
          <cell r="H788">
            <v>0.04</v>
          </cell>
          <cell r="I788">
            <v>85.52</v>
          </cell>
          <cell r="J788">
            <v>191.66</v>
          </cell>
          <cell r="K788">
            <v>0.06</v>
          </cell>
          <cell r="L788">
            <v>155.84</v>
          </cell>
          <cell r="M788">
            <v>703.89</v>
          </cell>
          <cell r="N788">
            <v>-57.45</v>
          </cell>
          <cell r="O788">
            <v>-93.17</v>
          </cell>
          <cell r="P788">
            <v>566.98</v>
          </cell>
          <cell r="Q788">
            <v>83.02</v>
          </cell>
          <cell r="S788">
            <v>0.03</v>
          </cell>
          <cell r="U788">
            <v>1678.19</v>
          </cell>
        </row>
        <row r="789">
          <cell r="F789" t="str">
            <v>PINV_ALTRI_INV</v>
          </cell>
          <cell r="G789">
            <v>2.06</v>
          </cell>
          <cell r="H789">
            <v>0.68</v>
          </cell>
          <cell r="I789">
            <v>0.04</v>
          </cell>
          <cell r="J789">
            <v>0.2</v>
          </cell>
          <cell r="K789">
            <v>9.0299999999999994</v>
          </cell>
          <cell r="L789">
            <v>363.1</v>
          </cell>
          <cell r="M789">
            <v>-133.71</v>
          </cell>
          <cell r="N789">
            <v>-34.979999999999997</v>
          </cell>
          <cell r="O789">
            <v>265.72000000000003</v>
          </cell>
          <cell r="P789">
            <v>700.22</v>
          </cell>
          <cell r="Q789">
            <v>141.1</v>
          </cell>
          <cell r="S789">
            <v>-0.13</v>
          </cell>
          <cell r="U789">
            <v>1350.53</v>
          </cell>
        </row>
        <row r="790">
          <cell r="F790" t="str">
            <v>PINV_ALTRI_INV.ALTRI_IMPIANTI</v>
          </cell>
          <cell r="G790">
            <v>1.1299999999999999</v>
          </cell>
          <cell r="H790">
            <v>0.56000000000000005</v>
          </cell>
          <cell r="I790">
            <v>0.01</v>
          </cell>
          <cell r="J790">
            <v>0.18</v>
          </cell>
          <cell r="K790">
            <v>9.0299999999999994</v>
          </cell>
          <cell r="L790">
            <v>363.1</v>
          </cell>
          <cell r="M790">
            <v>-133.71</v>
          </cell>
          <cell r="N790">
            <v>-34.979999999999997</v>
          </cell>
          <cell r="O790">
            <v>265.72000000000003</v>
          </cell>
          <cell r="P790">
            <v>700.22</v>
          </cell>
          <cell r="Q790">
            <v>141.1</v>
          </cell>
          <cell r="S790">
            <v>-0.13</v>
          </cell>
          <cell r="U790">
            <v>1350.53</v>
          </cell>
        </row>
        <row r="791">
          <cell r="F791" t="str">
            <v>PINV_ALTRI_INV.DOT_AMMIN</v>
          </cell>
          <cell r="G791">
            <v>0.04</v>
          </cell>
          <cell r="H791">
            <v>-4.4400000000000004</v>
          </cell>
          <cell r="I791">
            <v>85.52</v>
          </cell>
          <cell r="J791">
            <v>191.66</v>
          </cell>
          <cell r="K791">
            <v>0.04</v>
          </cell>
          <cell r="L791">
            <v>155.84</v>
          </cell>
          <cell r="M791">
            <v>703.89</v>
          </cell>
          <cell r="N791">
            <v>-57.45</v>
          </cell>
          <cell r="O791">
            <v>-93.17</v>
          </cell>
          <cell r="P791">
            <v>566.98</v>
          </cell>
          <cell r="Q791">
            <v>83.02</v>
          </cell>
          <cell r="S791">
            <v>0.03</v>
          </cell>
          <cell r="U791">
            <v>1678.19</v>
          </cell>
        </row>
        <row r="792">
          <cell r="F792" t="str">
            <v>PINV_ALTRI_INV.DOT_INFORM</v>
          </cell>
          <cell r="G792">
            <v>0.15</v>
          </cell>
          <cell r="H792">
            <v>-4.4400000000000004</v>
          </cell>
          <cell r="J792">
            <v>259.68</v>
          </cell>
          <cell r="K792">
            <v>0.15</v>
          </cell>
          <cell r="L792">
            <v>155.84</v>
          </cell>
          <cell r="M792">
            <v>703.89</v>
          </cell>
          <cell r="N792">
            <v>-57.45</v>
          </cell>
          <cell r="O792">
            <v>-93.17</v>
          </cell>
          <cell r="P792">
            <v>566.98</v>
          </cell>
          <cell r="Q792">
            <v>83.02</v>
          </cell>
          <cell r="S792">
            <v>0.03</v>
          </cell>
          <cell r="U792">
            <v>1660.69</v>
          </cell>
        </row>
        <row r="793">
          <cell r="F793" t="str">
            <v>PINV_ALTRI_INV.DOT_TECN</v>
          </cell>
          <cell r="G793">
            <v>0.73</v>
          </cell>
          <cell r="H793">
            <v>0.12</v>
          </cell>
          <cell r="I793">
            <v>0.03</v>
          </cell>
          <cell r="J793">
            <v>-85.52</v>
          </cell>
          <cell r="K793">
            <v>0.9</v>
          </cell>
          <cell r="U793">
            <v>-85.52</v>
          </cell>
        </row>
        <row r="794">
          <cell r="F794" t="str">
            <v>PINV_ALTRI_INV.MEZZI_TRASP</v>
          </cell>
          <cell r="G794">
            <v>0.01</v>
          </cell>
          <cell r="I794">
            <v>85.52</v>
          </cell>
          <cell r="K794">
            <v>0.01</v>
          </cell>
          <cell r="U794">
            <v>85.52</v>
          </cell>
        </row>
        <row r="795">
          <cell r="F795" t="str">
            <v>PINV_IMM_IMM</v>
          </cell>
          <cell r="G795">
            <v>0.02</v>
          </cell>
          <cell r="H795">
            <v>0.01</v>
          </cell>
          <cell r="J795">
            <v>17.5</v>
          </cell>
          <cell r="K795">
            <v>0.03</v>
          </cell>
          <cell r="U795">
            <v>17.5</v>
          </cell>
        </row>
        <row r="796">
          <cell r="F796" t="str">
            <v>PINV_IMM_MAT</v>
          </cell>
          <cell r="G796">
            <v>99.56</v>
          </cell>
          <cell r="H796">
            <v>29.78</v>
          </cell>
          <cell r="I796">
            <v>93.28</v>
          </cell>
          <cell r="J796">
            <v>1.1000000000000001</v>
          </cell>
          <cell r="K796">
            <v>223.72</v>
          </cell>
          <cell r="L796">
            <v>-207.26</v>
          </cell>
          <cell r="M796">
            <v>837.6</v>
          </cell>
          <cell r="N796">
            <v>-22.47</v>
          </cell>
          <cell r="O796">
            <v>-358.89</v>
          </cell>
          <cell r="P796">
            <v>-133.24</v>
          </cell>
          <cell r="Q796">
            <v>-58.08</v>
          </cell>
          <cell r="S796">
            <v>0.16</v>
          </cell>
          <cell r="U796">
            <v>327.66000000000003</v>
          </cell>
        </row>
        <row r="797">
          <cell r="F797" t="str">
            <v>PINV_IMM_TOT</v>
          </cell>
          <cell r="G797">
            <v>99.58</v>
          </cell>
          <cell r="H797">
            <v>29.79</v>
          </cell>
          <cell r="I797">
            <v>93.28</v>
          </cell>
          <cell r="J797">
            <v>259.68</v>
          </cell>
          <cell r="K797">
            <v>-9.0299999999999994</v>
          </cell>
          <cell r="L797">
            <v>-207.26</v>
          </cell>
          <cell r="M797">
            <v>837.6</v>
          </cell>
          <cell r="N797">
            <v>-22.47</v>
          </cell>
          <cell r="O797">
            <v>-358.89</v>
          </cell>
          <cell r="P797">
            <v>-133.24</v>
          </cell>
          <cell r="Q797">
            <v>-58.08</v>
          </cell>
          <cell r="S797">
            <v>0.16</v>
          </cell>
          <cell r="U797">
            <v>310.16000000000003</v>
          </cell>
        </row>
        <row r="798">
          <cell r="F798" t="str">
            <v>PINV_MAT</v>
          </cell>
          <cell r="G798">
            <v>7.64</v>
          </cell>
          <cell r="H798">
            <v>17.579999999999998</v>
          </cell>
          <cell r="I798">
            <v>0.37</v>
          </cell>
          <cell r="J798">
            <v>-85.52</v>
          </cell>
          <cell r="K798">
            <v>26.14</v>
          </cell>
          <cell r="U798">
            <v>-85.52</v>
          </cell>
        </row>
        <row r="799">
          <cell r="F799" t="str">
            <v>PINV_PERS</v>
          </cell>
          <cell r="H799">
            <v>4.07</v>
          </cell>
          <cell r="I799">
            <v>85.52</v>
          </cell>
          <cell r="J799">
            <v>7.0000000000000007E-2</v>
          </cell>
          <cell r="K799">
            <v>4.4000000000000004</v>
          </cell>
          <cell r="U799">
            <v>85.52</v>
          </cell>
        </row>
        <row r="800">
          <cell r="F800" t="str">
            <v>PINV_PREST_GR</v>
          </cell>
          <cell r="G800">
            <v>81.11</v>
          </cell>
          <cell r="H800">
            <v>0.24</v>
          </cell>
          <cell r="I800">
            <v>91.9</v>
          </cell>
          <cell r="J800">
            <v>17.5</v>
          </cell>
          <cell r="K800">
            <v>173.3</v>
          </cell>
          <cell r="U800">
            <v>17.5</v>
          </cell>
        </row>
        <row r="801">
          <cell r="F801" t="str">
            <v>PINV_PREST_GR.EN_DISTR</v>
          </cell>
          <cell r="G801">
            <v>0.11</v>
          </cell>
          <cell r="H801">
            <v>-4.4400000000000004</v>
          </cell>
          <cell r="I801">
            <v>85.52</v>
          </cell>
          <cell r="J801">
            <v>191.66</v>
          </cell>
          <cell r="K801">
            <v>0.11</v>
          </cell>
          <cell r="L801">
            <v>155.84</v>
          </cell>
          <cell r="M801">
            <v>703.89</v>
          </cell>
          <cell r="N801">
            <v>-57.45</v>
          </cell>
          <cell r="O801">
            <v>-93.17</v>
          </cell>
          <cell r="P801">
            <v>566.98</v>
          </cell>
          <cell r="Q801">
            <v>83.02</v>
          </cell>
          <cell r="S801">
            <v>0.03</v>
          </cell>
          <cell r="U801">
            <v>1678.19</v>
          </cell>
        </row>
        <row r="802">
          <cell r="F802" t="str">
            <v>PINV_PREST_GR.EN_HYDRO</v>
          </cell>
          <cell r="H802">
            <v>0.01</v>
          </cell>
          <cell r="J802">
            <v>245</v>
          </cell>
          <cell r="K802">
            <v>0.01</v>
          </cell>
          <cell r="M802">
            <v>1627.61</v>
          </cell>
          <cell r="O802">
            <v>370.71</v>
          </cell>
          <cell r="P802">
            <v>654.21</v>
          </cell>
          <cell r="Q802">
            <v>58.73</v>
          </cell>
          <cell r="U802">
            <v>2956.26</v>
          </cell>
        </row>
        <row r="803">
          <cell r="F803" t="str">
            <v>PINV_PREST_GR.EN_POWER</v>
          </cell>
          <cell r="G803">
            <v>74.069999999999993</v>
          </cell>
          <cell r="I803">
            <v>91.9</v>
          </cell>
          <cell r="J803">
            <v>0.05</v>
          </cell>
          <cell r="K803">
            <v>166.02</v>
          </cell>
          <cell r="M803">
            <v>1645.71</v>
          </cell>
          <cell r="O803">
            <v>409.44</v>
          </cell>
          <cell r="P803">
            <v>654.25</v>
          </cell>
          <cell r="Q803">
            <v>70.47</v>
          </cell>
          <cell r="U803">
            <v>2779.87</v>
          </cell>
        </row>
        <row r="804">
          <cell r="F804" t="str">
            <v>PINV_PREST_GR.EN_PROD</v>
          </cell>
          <cell r="H804">
            <v>0.03</v>
          </cell>
          <cell r="K804">
            <v>0.03</v>
          </cell>
          <cell r="M804">
            <v>1645.71</v>
          </cell>
          <cell r="O804">
            <v>409.44</v>
          </cell>
          <cell r="P804">
            <v>654.25</v>
          </cell>
          <cell r="Q804">
            <v>70.47</v>
          </cell>
          <cell r="U804">
            <v>2779.87</v>
          </cell>
        </row>
        <row r="805">
          <cell r="F805" t="str">
            <v>PINV_PREST_GR.ENEL_SI</v>
          </cell>
          <cell r="H805">
            <v>0.03</v>
          </cell>
          <cell r="J805">
            <v>245</v>
          </cell>
          <cell r="K805">
            <v>0.03</v>
          </cell>
          <cell r="M805">
            <v>1627.61</v>
          </cell>
          <cell r="O805">
            <v>370.71</v>
          </cell>
          <cell r="P805">
            <v>654.21</v>
          </cell>
          <cell r="Q805">
            <v>58.73</v>
          </cell>
          <cell r="U805">
            <v>2956.26</v>
          </cell>
        </row>
        <row r="806">
          <cell r="F806" t="str">
            <v>PINV_PREST_GR.ERGA</v>
          </cell>
          <cell r="G806">
            <v>0.08</v>
          </cell>
          <cell r="J806">
            <v>227.5</v>
          </cell>
          <cell r="K806">
            <v>0.08</v>
          </cell>
          <cell r="M806">
            <v>1627.61</v>
          </cell>
          <cell r="O806">
            <v>370.71</v>
          </cell>
          <cell r="P806">
            <v>654.21</v>
          </cell>
          <cell r="Q806">
            <v>58.73</v>
          </cell>
          <cell r="U806">
            <v>2938.76</v>
          </cell>
        </row>
        <row r="807">
          <cell r="F807" t="str">
            <v>PINV_PREST_GR.EUROGEN</v>
          </cell>
          <cell r="G807">
            <v>6.71</v>
          </cell>
          <cell r="J807">
            <v>17.5</v>
          </cell>
          <cell r="K807">
            <v>6.71</v>
          </cell>
          <cell r="U807">
            <v>17.5</v>
          </cell>
        </row>
        <row r="808">
          <cell r="F808" t="str">
            <v>PINV_PREST_GR.TERNA</v>
          </cell>
          <cell r="G808">
            <v>0.14000000000000001</v>
          </cell>
          <cell r="H808">
            <v>0.17</v>
          </cell>
          <cell r="J808">
            <v>245</v>
          </cell>
          <cell r="K808">
            <v>0.31</v>
          </cell>
          <cell r="M808">
            <v>-18.100000000000001</v>
          </cell>
          <cell r="O808">
            <v>-38.729999999999997</v>
          </cell>
          <cell r="P808">
            <v>-0.04</v>
          </cell>
          <cell r="Q808">
            <v>-11.74</v>
          </cell>
          <cell r="U808">
            <v>176.39</v>
          </cell>
        </row>
        <row r="809">
          <cell r="F809" t="str">
            <v>PINV_PREST_TZ</v>
          </cell>
          <cell r="G809">
            <v>10.199999999999999</v>
          </cell>
          <cell r="H809">
            <v>7.86</v>
          </cell>
          <cell r="I809">
            <v>0.76</v>
          </cell>
          <cell r="J809">
            <v>227.5</v>
          </cell>
          <cell r="K809">
            <v>19.25</v>
          </cell>
          <cell r="M809">
            <v>-18.100000000000001</v>
          </cell>
          <cell r="O809">
            <v>-38.729999999999997</v>
          </cell>
          <cell r="P809">
            <v>-0.04</v>
          </cell>
          <cell r="Q809">
            <v>-11.74</v>
          </cell>
          <cell r="U809">
            <v>158.88999999999999</v>
          </cell>
        </row>
        <row r="810">
          <cell r="F810" t="str">
            <v>PINV_PRO</v>
          </cell>
          <cell r="G810">
            <v>97.5</v>
          </cell>
          <cell r="H810">
            <v>29.1</v>
          </cell>
          <cell r="I810">
            <v>93.24</v>
          </cell>
          <cell r="J810">
            <v>17.5</v>
          </cell>
          <cell r="K810">
            <v>220.74</v>
          </cell>
          <cell r="U810">
            <v>17.5</v>
          </cell>
        </row>
        <row r="811">
          <cell r="F811" t="str">
            <v>PINV_PRO.ALTRE_FONTI</v>
          </cell>
          <cell r="H811">
            <v>3.33</v>
          </cell>
          <cell r="J811">
            <v>245</v>
          </cell>
          <cell r="K811">
            <v>3.33</v>
          </cell>
          <cell r="M811">
            <v>1627.61</v>
          </cell>
          <cell r="O811">
            <v>370.71</v>
          </cell>
          <cell r="P811">
            <v>654.21</v>
          </cell>
          <cell r="Q811">
            <v>58.73</v>
          </cell>
          <cell r="U811">
            <v>2956.26</v>
          </cell>
        </row>
        <row r="812">
          <cell r="F812" t="str">
            <v>PINV_PRO.GEO</v>
          </cell>
          <cell r="G812">
            <v>86.15</v>
          </cell>
          <cell r="H812">
            <v>24.07</v>
          </cell>
          <cell r="I812">
            <v>132.79</v>
          </cell>
          <cell r="K812">
            <v>24.07</v>
          </cell>
          <cell r="M812">
            <v>500</v>
          </cell>
          <cell r="O812">
            <v>300</v>
          </cell>
          <cell r="R812">
            <v>12</v>
          </cell>
          <cell r="U812">
            <v>1030.94</v>
          </cell>
        </row>
        <row r="813">
          <cell r="F813" t="str">
            <v>PINV_PRO.IDRO</v>
          </cell>
          <cell r="G813">
            <v>6.24</v>
          </cell>
          <cell r="H813">
            <v>1.7</v>
          </cell>
          <cell r="I813">
            <v>0.28999999999999998</v>
          </cell>
          <cell r="J813">
            <v>0.05</v>
          </cell>
          <cell r="K813">
            <v>8.2799999999999994</v>
          </cell>
          <cell r="M813">
            <v>500</v>
          </cell>
          <cell r="U813">
            <v>586.54999999999995</v>
          </cell>
        </row>
        <row r="814">
          <cell r="F814" t="str">
            <v>PINV_PRO.TERMO</v>
          </cell>
          <cell r="G814">
            <v>91.26</v>
          </cell>
          <cell r="I814">
            <v>92.95</v>
          </cell>
          <cell r="J814">
            <v>0.85</v>
          </cell>
          <cell r="K814">
            <v>185.06</v>
          </cell>
          <cell r="M814">
            <v>500</v>
          </cell>
          <cell r="O814">
            <v>300</v>
          </cell>
          <cell r="R814">
            <v>12</v>
          </cell>
          <cell r="U814">
            <v>1030.94</v>
          </cell>
        </row>
        <row r="815">
          <cell r="F815" t="str">
            <v>PINV_RISORSA</v>
          </cell>
          <cell r="G815">
            <v>99.57</v>
          </cell>
          <cell r="H815">
            <v>29.79</v>
          </cell>
          <cell r="I815">
            <v>132.79</v>
          </cell>
          <cell r="J815">
            <v>1.1000000000000001</v>
          </cell>
          <cell r="K815">
            <v>223.75</v>
          </cell>
          <cell r="O815">
            <v>300</v>
          </cell>
          <cell r="R815">
            <v>12</v>
          </cell>
          <cell r="U815">
            <v>444.39</v>
          </cell>
        </row>
        <row r="816">
          <cell r="F816" t="str">
            <v>PINVALTRIINV</v>
          </cell>
          <cell r="G816">
            <v>2.06</v>
          </cell>
          <cell r="H816">
            <v>0.68</v>
          </cell>
          <cell r="I816">
            <v>132.79</v>
          </cell>
          <cell r="J816">
            <v>0.2</v>
          </cell>
          <cell r="K816">
            <v>2.98</v>
          </cell>
          <cell r="M816">
            <v>500</v>
          </cell>
          <cell r="O816">
            <v>300</v>
          </cell>
          <cell r="R816">
            <v>12</v>
          </cell>
          <cell r="U816">
            <v>1030.94</v>
          </cell>
        </row>
        <row r="817">
          <cell r="F817" t="str">
            <v>PINVALTRIINV.ALTRI_IMPIANTI</v>
          </cell>
          <cell r="G817">
            <v>1.1299999999999999</v>
          </cell>
          <cell r="H817">
            <v>0.56000000000000005</v>
          </cell>
          <cell r="I817">
            <v>0.01</v>
          </cell>
          <cell r="J817">
            <v>0.18</v>
          </cell>
          <cell r="K817">
            <v>5.63</v>
          </cell>
          <cell r="U817">
            <v>5.63</v>
          </cell>
        </row>
        <row r="818">
          <cell r="F818" t="str">
            <v>PINVALTRIINV.DOT_AMMIN</v>
          </cell>
          <cell r="G818">
            <v>0.04</v>
          </cell>
          <cell r="K818">
            <v>0.04</v>
          </cell>
          <cell r="U818">
            <v>-5.63</v>
          </cell>
        </row>
        <row r="819">
          <cell r="F819" t="str">
            <v>PINVALTRIINV.DOT_INFORM</v>
          </cell>
          <cell r="G819">
            <v>0.15</v>
          </cell>
          <cell r="H819">
            <v>-6.09</v>
          </cell>
          <cell r="I819">
            <v>232.19</v>
          </cell>
          <cell r="J819">
            <v>191.6</v>
          </cell>
          <cell r="K819">
            <v>0.15</v>
          </cell>
          <cell r="L819">
            <v>173.7</v>
          </cell>
          <cell r="M819">
            <v>1204.1300000000001</v>
          </cell>
          <cell r="N819">
            <v>-60.73</v>
          </cell>
          <cell r="O819">
            <v>206.81</v>
          </cell>
          <cell r="P819">
            <v>566.95000000000005</v>
          </cell>
          <cell r="Q819">
            <v>83</v>
          </cell>
          <cell r="R819">
            <v>99.23</v>
          </cell>
          <cell r="S819">
            <v>0.02</v>
          </cell>
          <cell r="T819">
            <v>0.71</v>
          </cell>
          <cell r="U819">
            <v>2830.29</v>
          </cell>
        </row>
        <row r="820">
          <cell r="F820" t="str">
            <v>PINVALTRIINV.DOT_TECN</v>
          </cell>
          <cell r="G820">
            <v>0.73</v>
          </cell>
          <cell r="H820">
            <v>0.12</v>
          </cell>
          <cell r="I820">
            <v>0.03</v>
          </cell>
          <cell r="J820">
            <v>0.02</v>
          </cell>
          <cell r="K820">
            <v>0.9</v>
          </cell>
          <cell r="L820">
            <v>17.86</v>
          </cell>
          <cell r="M820">
            <v>500.24</v>
          </cell>
          <cell r="N820">
            <v>-3.28</v>
          </cell>
          <cell r="O820">
            <v>299.98</v>
          </cell>
          <cell r="P820">
            <v>-0.03</v>
          </cell>
          <cell r="Q820">
            <v>-0.02</v>
          </cell>
          <cell r="R820">
            <v>99.23</v>
          </cell>
          <cell r="S820">
            <v>-0.01</v>
          </cell>
          <cell r="T820">
            <v>0.71</v>
          </cell>
          <cell r="U820">
            <v>1152.0999999999999</v>
          </cell>
        </row>
        <row r="821">
          <cell r="F821" t="str">
            <v>PINVALTRIINV.MEZZI_TRASP</v>
          </cell>
          <cell r="G821">
            <v>0.01</v>
          </cell>
          <cell r="H821">
            <v>-1.38</v>
          </cell>
          <cell r="K821">
            <v>0.01</v>
          </cell>
          <cell r="L821">
            <v>18.850000000000001</v>
          </cell>
          <cell r="M821">
            <v>500.07</v>
          </cell>
          <cell r="N821">
            <v>-1.5</v>
          </cell>
          <cell r="O821">
            <v>-0.02</v>
          </cell>
          <cell r="Q821">
            <v>-0.02</v>
          </cell>
          <cell r="S821">
            <v>-0.01</v>
          </cell>
          <cell r="U821">
            <v>614.99</v>
          </cell>
        </row>
        <row r="822">
          <cell r="F822" t="str">
            <v>PINVIMMIMM</v>
          </cell>
          <cell r="G822">
            <v>0.02</v>
          </cell>
          <cell r="H822">
            <v>0.01</v>
          </cell>
          <cell r="I822">
            <v>146.66999999999999</v>
          </cell>
          <cell r="J822">
            <v>-0.06</v>
          </cell>
          <cell r="K822">
            <v>0.03</v>
          </cell>
          <cell r="L822">
            <v>17.86</v>
          </cell>
          <cell r="M822">
            <v>500.24</v>
          </cell>
          <cell r="N822">
            <v>-3.28</v>
          </cell>
          <cell r="O822">
            <v>299.98</v>
          </cell>
          <cell r="P822">
            <v>-0.03</v>
          </cell>
          <cell r="Q822">
            <v>-0.02</v>
          </cell>
          <cell r="R822">
            <v>99.23</v>
          </cell>
          <cell r="S822">
            <v>-0.01</v>
          </cell>
          <cell r="T822">
            <v>0.71</v>
          </cell>
          <cell r="U822">
            <v>1152.0999999999999</v>
          </cell>
        </row>
        <row r="823">
          <cell r="F823" t="str">
            <v>PINVIMMMAT</v>
          </cell>
          <cell r="G823">
            <v>99.56</v>
          </cell>
          <cell r="H823">
            <v>29.78</v>
          </cell>
          <cell r="I823">
            <v>93.28</v>
          </cell>
          <cell r="J823">
            <v>1.1000000000000001</v>
          </cell>
          <cell r="K823">
            <v>223.72</v>
          </cell>
          <cell r="L823">
            <v>-0.99</v>
          </cell>
          <cell r="M823">
            <v>0.17</v>
          </cell>
          <cell r="N823">
            <v>-1.78</v>
          </cell>
          <cell r="O823">
            <v>300</v>
          </cell>
          <cell r="P823">
            <v>-0.03</v>
          </cell>
          <cell r="R823">
            <v>99.23</v>
          </cell>
          <cell r="T823">
            <v>0.71</v>
          </cell>
          <cell r="U823">
            <v>537.11</v>
          </cell>
        </row>
        <row r="824">
          <cell r="F824" t="str">
            <v>PINVIMMTOT</v>
          </cell>
          <cell r="G824">
            <v>99.58</v>
          </cell>
          <cell r="H824">
            <v>29.79</v>
          </cell>
          <cell r="I824">
            <v>93.28</v>
          </cell>
          <cell r="J824">
            <v>1.1000000000000001</v>
          </cell>
          <cell r="K824">
            <v>223.75</v>
          </cell>
          <cell r="L824">
            <v>17.86</v>
          </cell>
          <cell r="M824">
            <v>500.24</v>
          </cell>
          <cell r="N824">
            <v>-3.28</v>
          </cell>
          <cell r="O824">
            <v>299.98</v>
          </cell>
          <cell r="P824">
            <v>-0.03</v>
          </cell>
          <cell r="Q824">
            <v>-0.02</v>
          </cell>
          <cell r="R824">
            <v>99.23</v>
          </cell>
          <cell r="S824">
            <v>-0.01</v>
          </cell>
          <cell r="T824">
            <v>0.71</v>
          </cell>
          <cell r="U824">
            <v>1152.0999999999999</v>
          </cell>
        </row>
        <row r="825">
          <cell r="F825" t="str">
            <v>PINVPRO</v>
          </cell>
          <cell r="G825">
            <v>97.5</v>
          </cell>
          <cell r="H825">
            <v>29.1</v>
          </cell>
          <cell r="I825">
            <v>93.24</v>
          </cell>
          <cell r="J825">
            <v>0.9</v>
          </cell>
          <cell r="K825">
            <v>220.74</v>
          </cell>
          <cell r="L825">
            <v>17.86</v>
          </cell>
          <cell r="M825">
            <v>0.24</v>
          </cell>
          <cell r="N825">
            <v>-3.28</v>
          </cell>
          <cell r="O825">
            <v>-0.02</v>
          </cell>
          <cell r="P825">
            <v>-0.03</v>
          </cell>
          <cell r="Q825">
            <v>-0.02</v>
          </cell>
          <cell r="R825">
            <v>87.23</v>
          </cell>
          <cell r="S825">
            <v>-0.01</v>
          </cell>
          <cell r="T825">
            <v>0.71</v>
          </cell>
          <cell r="U825">
            <v>121.16</v>
          </cell>
        </row>
        <row r="826">
          <cell r="F826" t="str">
            <v>PINVPRO.ALTRE_FONTI</v>
          </cell>
          <cell r="G826">
            <v>86.15</v>
          </cell>
          <cell r="H826">
            <v>3.33</v>
          </cell>
          <cell r="I826">
            <v>132.79</v>
          </cell>
          <cell r="K826">
            <v>3.33</v>
          </cell>
          <cell r="M826">
            <v>500</v>
          </cell>
          <cell r="O826">
            <v>300</v>
          </cell>
          <cell r="R826">
            <v>12</v>
          </cell>
          <cell r="U826">
            <v>1030.94</v>
          </cell>
        </row>
        <row r="827">
          <cell r="F827" t="str">
            <v>PINVPRO.GEO</v>
          </cell>
          <cell r="G827">
            <v>138.77000000000001</v>
          </cell>
          <cell r="H827">
            <v>24.07</v>
          </cell>
          <cell r="I827">
            <v>232.19</v>
          </cell>
          <cell r="J827">
            <v>191.6</v>
          </cell>
          <cell r="K827">
            <v>24.07</v>
          </cell>
          <cell r="L827">
            <v>173.7</v>
          </cell>
          <cell r="M827">
            <v>1204.1300000000001</v>
          </cell>
          <cell r="N827">
            <v>-60.73</v>
          </cell>
          <cell r="O827">
            <v>206.81</v>
          </cell>
          <cell r="P827">
            <v>566.95000000000005</v>
          </cell>
          <cell r="Q827">
            <v>83</v>
          </cell>
          <cell r="R827">
            <v>99.23</v>
          </cell>
          <cell r="S827">
            <v>0.02</v>
          </cell>
          <cell r="T827">
            <v>0.71</v>
          </cell>
          <cell r="U827">
            <v>2830.29</v>
          </cell>
        </row>
        <row r="828">
          <cell r="F828" t="str">
            <v>PINVPRO.IDRO</v>
          </cell>
          <cell r="G828">
            <v>6.24</v>
          </cell>
          <cell r="H828">
            <v>1.7</v>
          </cell>
          <cell r="I828">
            <v>0.28999999999999998</v>
          </cell>
          <cell r="J828">
            <v>0.05</v>
          </cell>
          <cell r="K828">
            <v>8.2799999999999994</v>
          </cell>
          <cell r="M828">
            <v>99.56</v>
          </cell>
          <cell r="N828">
            <v>0.15</v>
          </cell>
          <cell r="O828">
            <v>29.78</v>
          </cell>
          <cell r="P828">
            <v>93.28</v>
          </cell>
          <cell r="Q828">
            <v>1.1000000000000001</v>
          </cell>
          <cell r="R828">
            <v>6.84</v>
          </cell>
          <cell r="U828">
            <v>243</v>
          </cell>
        </row>
        <row r="829">
          <cell r="F829" t="str">
            <v>PINVPRO.TERMO</v>
          </cell>
          <cell r="G829">
            <v>91.26</v>
          </cell>
          <cell r="H829">
            <v>0.3</v>
          </cell>
          <cell r="I829">
            <v>92.95</v>
          </cell>
          <cell r="J829">
            <v>0.85</v>
          </cell>
          <cell r="K829">
            <v>185.06</v>
          </cell>
          <cell r="U829">
            <v>0.3</v>
          </cell>
        </row>
        <row r="830">
          <cell r="F830" t="str">
            <v>PLUS_SPR_GR</v>
          </cell>
          <cell r="H830">
            <v>0.17</v>
          </cell>
          <cell r="I830">
            <v>3.34</v>
          </cell>
          <cell r="K830">
            <v>3.51</v>
          </cell>
          <cell r="U830">
            <v>0.14000000000000001</v>
          </cell>
        </row>
        <row r="831">
          <cell r="F831" t="str">
            <v>PLUS_SPR_GR.DALM_TR</v>
          </cell>
          <cell r="H831">
            <v>0.03</v>
          </cell>
          <cell r="K831">
            <v>0.03</v>
          </cell>
          <cell r="U831">
            <v>0.3</v>
          </cell>
        </row>
        <row r="832">
          <cell r="F832" t="str">
            <v>PLUS_SPR_GR.EN_DISTR</v>
          </cell>
          <cell r="H832">
            <v>0.1</v>
          </cell>
          <cell r="K832">
            <v>0.1</v>
          </cell>
          <cell r="U832">
            <v>0.16</v>
          </cell>
        </row>
        <row r="833">
          <cell r="F833" t="str">
            <v>PLUS_SPR_GR.SEI</v>
          </cell>
          <cell r="H833">
            <v>0.01</v>
          </cell>
          <cell r="K833">
            <v>0.01</v>
          </cell>
          <cell r="U833">
            <v>0.3</v>
          </cell>
        </row>
        <row r="834">
          <cell r="F834" t="str">
            <v>PLUS_SPR_GR.WIND</v>
          </cell>
          <cell r="H834">
            <v>0.03</v>
          </cell>
          <cell r="K834">
            <v>0.03</v>
          </cell>
          <cell r="U834">
            <v>0.3</v>
          </cell>
        </row>
        <row r="835">
          <cell r="F835" t="str">
            <v>PLUS_SPR_TOT</v>
          </cell>
          <cell r="G835">
            <v>2.0299999999999998</v>
          </cell>
          <cell r="H835">
            <v>0.14000000000000001</v>
          </cell>
          <cell r="I835">
            <v>3.34</v>
          </cell>
          <cell r="K835">
            <v>7.91</v>
          </cell>
          <cell r="U835">
            <v>0.14000000000000001</v>
          </cell>
        </row>
        <row r="836">
          <cell r="F836" t="str">
            <v>PLUS_SPR_TZ</v>
          </cell>
          <cell r="G836">
            <v>2.0299999999999998</v>
          </cell>
          <cell r="H836">
            <v>0.3</v>
          </cell>
          <cell r="K836">
            <v>4.4000000000000004</v>
          </cell>
          <cell r="U836">
            <v>0.3</v>
          </cell>
        </row>
        <row r="837">
          <cell r="F837" t="str">
            <v>PN_TOT</v>
          </cell>
          <cell r="G837">
            <v>9488.02</v>
          </cell>
          <cell r="H837">
            <v>0.16</v>
          </cell>
          <cell r="I837">
            <v>517.16</v>
          </cell>
          <cell r="J837">
            <v>284.04000000000002</v>
          </cell>
          <cell r="K837">
            <v>11560.41</v>
          </cell>
          <cell r="U837">
            <v>0.16</v>
          </cell>
        </row>
        <row r="838">
          <cell r="F838" t="str">
            <v>PNTOT_EB</v>
          </cell>
          <cell r="G838">
            <v>9728.67</v>
          </cell>
          <cell r="H838">
            <v>0.3</v>
          </cell>
          <cell r="I838">
            <v>558.25</v>
          </cell>
          <cell r="J838">
            <v>294.95</v>
          </cell>
          <cell r="K838">
            <v>11873.91</v>
          </cell>
          <cell r="U838">
            <v>0.3</v>
          </cell>
        </row>
        <row r="839">
          <cell r="F839" t="str">
            <v>PR_LORD</v>
          </cell>
          <cell r="G839">
            <v>32644.99</v>
          </cell>
          <cell r="H839">
            <v>0.3</v>
          </cell>
          <cell r="I839">
            <v>5333.76</v>
          </cell>
          <cell r="J839">
            <v>1972.8</v>
          </cell>
          <cell r="K839">
            <v>41626.120000000003</v>
          </cell>
          <cell r="U839">
            <v>0.3</v>
          </cell>
        </row>
        <row r="840">
          <cell r="F840" t="str">
            <v>PR_NET</v>
          </cell>
          <cell r="G840">
            <v>4378.3100000000004</v>
          </cell>
          <cell r="H840">
            <v>0.75</v>
          </cell>
          <cell r="I840">
            <v>305.45</v>
          </cell>
          <cell r="J840">
            <v>46.4</v>
          </cell>
          <cell r="K840">
            <v>6326.49</v>
          </cell>
          <cell r="L840">
            <v>97.76</v>
          </cell>
          <cell r="M840">
            <v>301.70999999999998</v>
          </cell>
          <cell r="O840">
            <v>1.87</v>
          </cell>
          <cell r="P840">
            <v>60.13</v>
          </cell>
          <cell r="Q840">
            <v>32.79</v>
          </cell>
          <cell r="R840">
            <v>13.3</v>
          </cell>
          <cell r="U840">
            <v>508.31</v>
          </cell>
        </row>
        <row r="841">
          <cell r="F841" t="str">
            <v>PR_NETTA</v>
          </cell>
          <cell r="G841">
            <v>30933.66</v>
          </cell>
          <cell r="H841">
            <v>0.31</v>
          </cell>
          <cell r="I841">
            <v>4968.8500000000004</v>
          </cell>
          <cell r="J841">
            <v>1791.92</v>
          </cell>
          <cell r="K841">
            <v>39290.76</v>
          </cell>
          <cell r="L841">
            <v>115.13</v>
          </cell>
          <cell r="M841">
            <v>325.45</v>
          </cell>
          <cell r="O841">
            <v>2.04</v>
          </cell>
          <cell r="P841">
            <v>65.08</v>
          </cell>
          <cell r="Q841">
            <v>42.43</v>
          </cell>
          <cell r="U841">
            <v>550.44000000000005</v>
          </cell>
        </row>
        <row r="842">
          <cell r="F842" t="str">
            <v>PRNET_ALT</v>
          </cell>
          <cell r="H842">
            <v>10.46</v>
          </cell>
          <cell r="K842">
            <v>10.46</v>
          </cell>
          <cell r="L842">
            <v>97.76</v>
          </cell>
          <cell r="M842">
            <v>301.70999999999998</v>
          </cell>
          <cell r="O842">
            <v>1.87</v>
          </cell>
          <cell r="P842">
            <v>60.13</v>
          </cell>
          <cell r="Q842">
            <v>32.79</v>
          </cell>
          <cell r="R842">
            <v>13.3</v>
          </cell>
          <cell r="U842">
            <v>508.31</v>
          </cell>
        </row>
        <row r="843">
          <cell r="F843" t="str">
            <v>PRNET_GEO</v>
          </cell>
          <cell r="H843">
            <v>1033.67</v>
          </cell>
          <cell r="K843">
            <v>1033.67</v>
          </cell>
          <cell r="L843">
            <v>-17.37</v>
          </cell>
          <cell r="M843">
            <v>-23.74</v>
          </cell>
          <cell r="O843">
            <v>-0.17</v>
          </cell>
          <cell r="P843">
            <v>-4.95</v>
          </cell>
          <cell r="Q843">
            <v>-9.64</v>
          </cell>
          <cell r="R843">
            <v>13.3</v>
          </cell>
          <cell r="U843">
            <v>-42.13</v>
          </cell>
        </row>
        <row r="844">
          <cell r="F844" t="str">
            <v>PRNET_IDR</v>
          </cell>
          <cell r="G844">
            <v>4378.3100000000004</v>
          </cell>
          <cell r="H844">
            <v>0.75</v>
          </cell>
          <cell r="I844">
            <v>305.45</v>
          </cell>
          <cell r="J844">
            <v>46.4</v>
          </cell>
          <cell r="K844">
            <v>5282.36</v>
          </cell>
          <cell r="L844">
            <v>97.76</v>
          </cell>
          <cell r="M844">
            <v>301.70999999999998</v>
          </cell>
          <cell r="O844">
            <v>1.87</v>
          </cell>
          <cell r="P844">
            <v>60.13</v>
          </cell>
          <cell r="Q844">
            <v>32.79</v>
          </cell>
          <cell r="R844">
            <v>13.3</v>
          </cell>
          <cell r="U844">
            <v>508.31</v>
          </cell>
        </row>
        <row r="845">
          <cell r="F845" t="str">
            <v>PRNET_IDRO</v>
          </cell>
          <cell r="G845">
            <v>4378.3100000000004</v>
          </cell>
          <cell r="H845">
            <v>0.75</v>
          </cell>
          <cell r="I845">
            <v>305.45</v>
          </cell>
          <cell r="J845">
            <v>46.4</v>
          </cell>
          <cell r="K845">
            <v>5282.36</v>
          </cell>
          <cell r="L845">
            <v>97.76</v>
          </cell>
          <cell r="M845">
            <v>301.70999999999998</v>
          </cell>
          <cell r="O845">
            <v>1.87</v>
          </cell>
          <cell r="P845">
            <v>60.13</v>
          </cell>
          <cell r="Q845">
            <v>32.79</v>
          </cell>
          <cell r="R845">
            <v>13.3</v>
          </cell>
          <cell r="U845">
            <v>508.31</v>
          </cell>
        </row>
        <row r="846">
          <cell r="F846" t="str">
            <v>PRNET_TER</v>
          </cell>
          <cell r="G846">
            <v>26555.35</v>
          </cell>
          <cell r="H846">
            <v>0.45</v>
          </cell>
          <cell r="I846">
            <v>4663.3999999999996</v>
          </cell>
          <cell r="J846">
            <v>1745.52</v>
          </cell>
          <cell r="K846">
            <v>32964.269999999997</v>
          </cell>
          <cell r="M846">
            <v>7.79</v>
          </cell>
          <cell r="O846">
            <v>1.87</v>
          </cell>
          <cell r="P846">
            <v>4.51</v>
          </cell>
          <cell r="Q846">
            <v>1.45</v>
          </cell>
          <cell r="U846">
            <v>16.07</v>
          </cell>
        </row>
        <row r="847">
          <cell r="F847" t="str">
            <v>PRNET_TOT</v>
          </cell>
          <cell r="G847">
            <v>30933.66</v>
          </cell>
          <cell r="H847">
            <v>0.17</v>
          </cell>
          <cell r="I847">
            <v>4968.8500000000004</v>
          </cell>
          <cell r="J847">
            <v>1791.92</v>
          </cell>
          <cell r="K847">
            <v>38246.629999999997</v>
          </cell>
          <cell r="M847">
            <v>5.7</v>
          </cell>
          <cell r="O847">
            <v>2.04</v>
          </cell>
          <cell r="P847">
            <v>3.61</v>
          </cell>
          <cell r="Q847">
            <v>1.35</v>
          </cell>
          <cell r="U847">
            <v>12.87</v>
          </cell>
        </row>
        <row r="848">
          <cell r="F848" t="str">
            <v>PRO_STR_TOT</v>
          </cell>
          <cell r="G848">
            <v>0.18</v>
          </cell>
          <cell r="H848">
            <v>0.45</v>
          </cell>
          <cell r="I848">
            <v>0.89</v>
          </cell>
          <cell r="J848">
            <v>0.05</v>
          </cell>
          <cell r="K848">
            <v>1.76</v>
          </cell>
          <cell r="M848">
            <v>7.79</v>
          </cell>
          <cell r="O848">
            <v>1.87</v>
          </cell>
          <cell r="P848">
            <v>4.51</v>
          </cell>
          <cell r="Q848">
            <v>1.45</v>
          </cell>
          <cell r="U848">
            <v>16.07</v>
          </cell>
        </row>
        <row r="849">
          <cell r="F849" t="str">
            <v>PRON_FIN</v>
          </cell>
          <cell r="G849">
            <v>-25.27</v>
          </cell>
          <cell r="H849">
            <v>0.28000000000000003</v>
          </cell>
          <cell r="I849">
            <v>-9.1</v>
          </cell>
          <cell r="J849">
            <v>-1.2</v>
          </cell>
          <cell r="K849">
            <v>-39.92</v>
          </cell>
          <cell r="M849">
            <v>2.09</v>
          </cell>
          <cell r="O849">
            <v>-0.17</v>
          </cell>
          <cell r="P849">
            <v>0.9</v>
          </cell>
          <cell r="Q849">
            <v>0.1</v>
          </cell>
          <cell r="U849">
            <v>3.2</v>
          </cell>
        </row>
        <row r="850">
          <cell r="F850" t="str">
            <v>PROV_STR</v>
          </cell>
          <cell r="G850">
            <v>0.18</v>
          </cell>
          <cell r="H850">
            <v>0.45</v>
          </cell>
          <cell r="I850">
            <v>0.89</v>
          </cell>
          <cell r="J850">
            <v>0.05</v>
          </cell>
          <cell r="K850">
            <v>1.76</v>
          </cell>
          <cell r="M850">
            <v>7.79</v>
          </cell>
          <cell r="O850">
            <v>1.87</v>
          </cell>
          <cell r="P850">
            <v>4.51</v>
          </cell>
          <cell r="Q850">
            <v>1.45</v>
          </cell>
          <cell r="U850">
            <v>16.07</v>
          </cell>
        </row>
        <row r="851">
          <cell r="F851" t="str">
            <v>PROV_STR.02</v>
          </cell>
          <cell r="H851">
            <v>0.35</v>
          </cell>
          <cell r="K851">
            <v>0.35</v>
          </cell>
          <cell r="M851">
            <v>7.79</v>
          </cell>
          <cell r="O851">
            <v>1.87</v>
          </cell>
          <cell r="P851">
            <v>4.51</v>
          </cell>
          <cell r="Q851">
            <v>1.45</v>
          </cell>
          <cell r="U851">
            <v>16.07</v>
          </cell>
        </row>
        <row r="852">
          <cell r="F852" t="str">
            <v>PROV_STR.04</v>
          </cell>
          <cell r="G852">
            <v>0.13</v>
          </cell>
          <cell r="K852">
            <v>0.13</v>
          </cell>
          <cell r="L852">
            <v>192.2</v>
          </cell>
          <cell r="N852">
            <v>56.92</v>
          </cell>
          <cell r="U852">
            <v>249.12</v>
          </cell>
        </row>
        <row r="853">
          <cell r="F853" t="str">
            <v>PROV_STR.05</v>
          </cell>
          <cell r="G853">
            <v>0.03</v>
          </cell>
          <cell r="K853">
            <v>0.03</v>
          </cell>
          <cell r="L853">
            <v>192.2</v>
          </cell>
          <cell r="U853">
            <v>192.2</v>
          </cell>
        </row>
        <row r="854">
          <cell r="F854" t="str">
            <v>PROV_STR.DIVERSI</v>
          </cell>
          <cell r="G854">
            <v>0.02</v>
          </cell>
          <cell r="H854">
            <v>0.28999999999999998</v>
          </cell>
          <cell r="I854">
            <v>0.89</v>
          </cell>
          <cell r="J854">
            <v>0.05</v>
          </cell>
          <cell r="K854">
            <v>1.25</v>
          </cell>
          <cell r="N854">
            <v>56.92</v>
          </cell>
          <cell r="U854">
            <v>56.92</v>
          </cell>
        </row>
        <row r="855">
          <cell r="F855" t="str">
            <v>PROVSTR_EB</v>
          </cell>
          <cell r="G855">
            <v>0.18</v>
          </cell>
          <cell r="H855">
            <v>0.64</v>
          </cell>
          <cell r="I855">
            <v>0.89</v>
          </cell>
          <cell r="J855">
            <v>0.05</v>
          </cell>
          <cell r="K855">
            <v>1.76</v>
          </cell>
          <cell r="L855">
            <v>580.79</v>
          </cell>
          <cell r="N855">
            <v>56.92</v>
          </cell>
          <cell r="U855">
            <v>637.71</v>
          </cell>
        </row>
        <row r="856">
          <cell r="F856" t="str">
            <v>RALT_TOT</v>
          </cell>
          <cell r="G856">
            <v>14.6</v>
          </cell>
          <cell r="H856">
            <v>5.9</v>
          </cell>
          <cell r="I856">
            <v>14.41</v>
          </cell>
          <cell r="J856">
            <v>2.1</v>
          </cell>
          <cell r="K856">
            <v>37.01</v>
          </cell>
          <cell r="L856">
            <v>388.59</v>
          </cell>
          <cell r="U856">
            <v>388.59</v>
          </cell>
        </row>
        <row r="857">
          <cell r="F857" t="str">
            <v>RALTTOT_EB</v>
          </cell>
          <cell r="G857">
            <v>14.6</v>
          </cell>
          <cell r="H857">
            <v>5.9</v>
          </cell>
          <cell r="I857">
            <v>-1.06</v>
          </cell>
          <cell r="J857">
            <v>2.1</v>
          </cell>
          <cell r="K857">
            <v>37.01</v>
          </cell>
          <cell r="L857">
            <v>0.28999999999999998</v>
          </cell>
          <cell r="P857">
            <v>2.15</v>
          </cell>
          <cell r="T857">
            <v>0.09</v>
          </cell>
          <cell r="U857">
            <v>1.73</v>
          </cell>
        </row>
        <row r="858">
          <cell r="F858" t="str">
            <v>RATRISPASTOT_EB</v>
          </cell>
          <cell r="G858">
            <v>843.71</v>
          </cell>
          <cell r="H858">
            <v>46.81</v>
          </cell>
          <cell r="I858">
            <v>44.83</v>
          </cell>
          <cell r="J858">
            <v>34.979999999999997</v>
          </cell>
          <cell r="K858">
            <v>970.33</v>
          </cell>
          <cell r="L858">
            <v>0.24</v>
          </cell>
          <cell r="O858">
            <v>0.09</v>
          </cell>
          <cell r="U858">
            <v>0.33</v>
          </cell>
        </row>
        <row r="859">
          <cell r="F859" t="str">
            <v>RB_GR</v>
          </cell>
          <cell r="G859">
            <v>2.65</v>
          </cell>
          <cell r="H859">
            <v>0.48</v>
          </cell>
          <cell r="I859">
            <v>10.26</v>
          </cell>
          <cell r="J859">
            <v>1.95</v>
          </cell>
          <cell r="K859">
            <v>15.34</v>
          </cell>
          <cell r="L859">
            <v>0.24</v>
          </cell>
          <cell r="O859">
            <v>0.04</v>
          </cell>
          <cell r="U859">
            <v>0.28000000000000003</v>
          </cell>
        </row>
        <row r="860">
          <cell r="F860" t="str">
            <v>RB_GR.CESAP</v>
          </cell>
          <cell r="G860">
            <v>0.44</v>
          </cell>
          <cell r="H860">
            <v>0.04</v>
          </cell>
          <cell r="I860">
            <v>0.03</v>
          </cell>
          <cell r="K860">
            <v>0.51</v>
          </cell>
          <cell r="O860">
            <v>0.02</v>
          </cell>
          <cell r="U860">
            <v>0.02</v>
          </cell>
        </row>
        <row r="861">
          <cell r="F861" t="str">
            <v>RB_GR.CORPORATE</v>
          </cell>
          <cell r="G861">
            <v>0.05</v>
          </cell>
          <cell r="I861">
            <v>1.82</v>
          </cell>
          <cell r="J861">
            <v>0.64</v>
          </cell>
          <cell r="K861">
            <v>2.5099999999999998</v>
          </cell>
          <cell r="O861">
            <v>0.03</v>
          </cell>
          <cell r="U861">
            <v>0.03</v>
          </cell>
        </row>
        <row r="862">
          <cell r="F862" t="str">
            <v>RB_GR.EN_DISTR</v>
          </cell>
          <cell r="G862">
            <v>0.19</v>
          </cell>
          <cell r="J862">
            <v>0.02</v>
          </cell>
          <cell r="K862">
            <v>0.21</v>
          </cell>
          <cell r="L862">
            <v>0.3</v>
          </cell>
          <cell r="M862">
            <v>2.23</v>
          </cell>
          <cell r="O862">
            <v>0.41</v>
          </cell>
          <cell r="P862">
            <v>0.87</v>
          </cell>
          <cell r="U862">
            <v>3.81</v>
          </cell>
        </row>
        <row r="863">
          <cell r="F863" t="str">
            <v>RB_GR.EN_FTL</v>
          </cell>
          <cell r="I863">
            <v>7.63</v>
          </cell>
          <cell r="J863">
            <v>1.28</v>
          </cell>
          <cell r="K863">
            <v>8.91</v>
          </cell>
          <cell r="L863">
            <v>0.06</v>
          </cell>
          <cell r="M863">
            <v>2.23</v>
          </cell>
          <cell r="O863">
            <v>0.32</v>
          </cell>
          <cell r="P863">
            <v>0.87</v>
          </cell>
          <cell r="U863">
            <v>3.48</v>
          </cell>
        </row>
        <row r="864">
          <cell r="F864" t="str">
            <v>RB_GR.EN_POWER</v>
          </cell>
          <cell r="G864">
            <v>0.03</v>
          </cell>
          <cell r="H864">
            <v>-0.47</v>
          </cell>
          <cell r="I864">
            <v>0.02</v>
          </cell>
          <cell r="J864">
            <v>-0.08</v>
          </cell>
          <cell r="K864">
            <v>0.05</v>
          </cell>
          <cell r="L864">
            <v>54.55</v>
          </cell>
          <cell r="M864">
            <v>716.34</v>
          </cell>
          <cell r="N864">
            <v>33.53</v>
          </cell>
          <cell r="O864">
            <v>83.98</v>
          </cell>
          <cell r="P864">
            <v>119.52</v>
          </cell>
          <cell r="Q864">
            <v>36.520000000000003</v>
          </cell>
          <cell r="R864">
            <v>38.659999999999997</v>
          </cell>
          <cell r="S864">
            <v>-0.15</v>
          </cell>
          <cell r="T864">
            <v>0.64</v>
          </cell>
          <cell r="U864">
            <v>1097.79</v>
          </cell>
        </row>
        <row r="865">
          <cell r="F865" t="str">
            <v>RB_GR.EN_PROD</v>
          </cell>
          <cell r="G865">
            <v>7.84</v>
          </cell>
          <cell r="H865">
            <v>0.27</v>
          </cell>
          <cell r="I865">
            <v>0.65</v>
          </cell>
          <cell r="J865">
            <v>-0.08</v>
          </cell>
          <cell r="K865">
            <v>0.92</v>
          </cell>
          <cell r="L865">
            <v>54.55</v>
          </cell>
          <cell r="M865">
            <v>716.34</v>
          </cell>
          <cell r="N865">
            <v>33.53</v>
          </cell>
          <cell r="O865">
            <v>83.98</v>
          </cell>
          <cell r="P865">
            <v>119.52</v>
          </cell>
          <cell r="Q865">
            <v>36.520000000000003</v>
          </cell>
          <cell r="R865">
            <v>38.659999999999997</v>
          </cell>
          <cell r="S865">
            <v>-0.15</v>
          </cell>
          <cell r="T865">
            <v>0.64</v>
          </cell>
          <cell r="U865">
            <v>1097.79</v>
          </cell>
        </row>
        <row r="866">
          <cell r="F866" t="str">
            <v>RB_GR.ENEL_IT</v>
          </cell>
          <cell r="G866">
            <v>316.13</v>
          </cell>
          <cell r="H866">
            <v>0.01</v>
          </cell>
          <cell r="I866">
            <v>177.05</v>
          </cell>
          <cell r="J866">
            <v>-3.24</v>
          </cell>
          <cell r="K866">
            <v>0.01</v>
          </cell>
          <cell r="L866">
            <v>1209.53</v>
          </cell>
          <cell r="M866">
            <v>2834.74</v>
          </cell>
          <cell r="N866">
            <v>-4039.76</v>
          </cell>
          <cell r="O866">
            <v>1930.62</v>
          </cell>
          <cell r="P866">
            <v>1313.41</v>
          </cell>
          <cell r="Q866">
            <v>3043.33</v>
          </cell>
          <cell r="R866">
            <v>1992.78</v>
          </cell>
          <cell r="S866">
            <v>15200</v>
          </cell>
          <cell r="T866">
            <v>-11636.36</v>
          </cell>
          <cell r="U866">
            <v>13904.9</v>
          </cell>
        </row>
        <row r="867">
          <cell r="F867" t="str">
            <v>RB_GR.ERGA</v>
          </cell>
          <cell r="G867">
            <v>0.51</v>
          </cell>
          <cell r="I867">
            <v>1.28</v>
          </cell>
          <cell r="J867">
            <v>3.75</v>
          </cell>
          <cell r="K867">
            <v>0.51</v>
          </cell>
          <cell r="L867">
            <v>3.91</v>
          </cell>
          <cell r="M867">
            <v>26.88</v>
          </cell>
          <cell r="N867">
            <v>0.06</v>
          </cell>
          <cell r="O867">
            <v>5.48</v>
          </cell>
          <cell r="P867">
            <v>9.34</v>
          </cell>
          <cell r="Q867">
            <v>1.22</v>
          </cell>
          <cell r="U867">
            <v>52.2</v>
          </cell>
        </row>
        <row r="868">
          <cell r="F868" t="str">
            <v>RB_GR.EUROGEN</v>
          </cell>
          <cell r="G868">
            <v>0.39</v>
          </cell>
          <cell r="J868">
            <v>3.59</v>
          </cell>
          <cell r="K868">
            <v>0.39</v>
          </cell>
          <cell r="L868">
            <v>3.91</v>
          </cell>
          <cell r="M868">
            <v>26.88</v>
          </cell>
          <cell r="N868">
            <v>0.06</v>
          </cell>
          <cell r="O868">
            <v>5.48</v>
          </cell>
          <cell r="P868">
            <v>9.34</v>
          </cell>
          <cell r="Q868">
            <v>1.22</v>
          </cell>
          <cell r="U868">
            <v>50.76</v>
          </cell>
        </row>
        <row r="869">
          <cell r="F869" t="str">
            <v>RB_GR.INTERPW</v>
          </cell>
          <cell r="G869">
            <v>0.55000000000000004</v>
          </cell>
          <cell r="I869">
            <v>0.04</v>
          </cell>
          <cell r="K869">
            <v>0.59</v>
          </cell>
          <cell r="U869">
            <v>1.28</v>
          </cell>
        </row>
        <row r="870">
          <cell r="F870" t="str">
            <v>RB_GR.SFERA</v>
          </cell>
          <cell r="G870">
            <v>0.01</v>
          </cell>
          <cell r="J870">
            <v>0.16</v>
          </cell>
          <cell r="K870">
            <v>0.01</v>
          </cell>
          <cell r="U870">
            <v>0.16</v>
          </cell>
        </row>
        <row r="871">
          <cell r="F871" t="str">
            <v>RB_GR.TERNA</v>
          </cell>
          <cell r="G871">
            <v>0.1</v>
          </cell>
          <cell r="H871">
            <v>-0.03</v>
          </cell>
          <cell r="I871">
            <v>0.03</v>
          </cell>
          <cell r="J871">
            <v>2.4700000000000002</v>
          </cell>
          <cell r="K871">
            <v>0.13</v>
          </cell>
          <cell r="L871">
            <v>4.51</v>
          </cell>
          <cell r="M871">
            <v>25.27</v>
          </cell>
          <cell r="N871">
            <v>-0.83</v>
          </cell>
          <cell r="O871">
            <v>4.3499999999999996</v>
          </cell>
          <cell r="P871">
            <v>9.1</v>
          </cell>
          <cell r="Q871">
            <v>1.2</v>
          </cell>
          <cell r="R871">
            <v>1.94</v>
          </cell>
          <cell r="S871">
            <v>0</v>
          </cell>
          <cell r="T871">
            <v>-0.01</v>
          </cell>
          <cell r="U871">
            <v>54.35</v>
          </cell>
        </row>
        <row r="872">
          <cell r="F872" t="str">
            <v>RB_GR.WIND</v>
          </cell>
          <cell r="G872">
            <v>0.38</v>
          </cell>
          <cell r="H872">
            <v>0.16</v>
          </cell>
          <cell r="I872">
            <v>0.04</v>
          </cell>
          <cell r="J872">
            <v>0.01</v>
          </cell>
          <cell r="K872">
            <v>0.59</v>
          </cell>
          <cell r="L872">
            <v>4.51</v>
          </cell>
          <cell r="M872">
            <v>25.27</v>
          </cell>
          <cell r="N872">
            <v>-0.83</v>
          </cell>
          <cell r="O872">
            <v>4.3499999999999996</v>
          </cell>
          <cell r="P872">
            <v>9.1</v>
          </cell>
          <cell r="Q872">
            <v>1.2</v>
          </cell>
          <cell r="R872">
            <v>1.94</v>
          </cell>
          <cell r="S872">
            <v>0</v>
          </cell>
          <cell r="T872">
            <v>-0.01</v>
          </cell>
          <cell r="U872">
            <v>54.35</v>
          </cell>
        </row>
        <row r="873">
          <cell r="F873" t="str">
            <v>RBCR</v>
          </cell>
          <cell r="G873">
            <v>1.33</v>
          </cell>
          <cell r="H873">
            <v>0.02</v>
          </cell>
          <cell r="I873">
            <v>4.33</v>
          </cell>
          <cell r="J873">
            <v>3.75</v>
          </cell>
          <cell r="K873">
            <v>1.33</v>
          </cell>
          <cell r="L873">
            <v>6.41</v>
          </cell>
          <cell r="M873">
            <v>31.64</v>
          </cell>
          <cell r="N873">
            <v>0.06</v>
          </cell>
          <cell r="O873">
            <v>7.35</v>
          </cell>
          <cell r="P873">
            <v>9.34</v>
          </cell>
          <cell r="Q873">
            <v>1.22</v>
          </cell>
          <cell r="R873">
            <v>3.47</v>
          </cell>
          <cell r="U873">
            <v>70.62</v>
          </cell>
        </row>
        <row r="874">
          <cell r="F874" t="str">
            <v>RBNB</v>
          </cell>
          <cell r="G874">
            <v>8.43</v>
          </cell>
          <cell r="H874">
            <v>0.48</v>
          </cell>
          <cell r="I874">
            <v>10.26</v>
          </cell>
          <cell r="J874">
            <v>1.95</v>
          </cell>
          <cell r="K874">
            <v>21.12</v>
          </cell>
          <cell r="L874">
            <v>2.5</v>
          </cell>
          <cell r="M874">
            <v>4.76</v>
          </cell>
          <cell r="O874">
            <v>1.87</v>
          </cell>
          <cell r="R874">
            <v>3.47</v>
          </cell>
          <cell r="U874">
            <v>18.420000000000002</v>
          </cell>
        </row>
        <row r="875">
          <cell r="F875" t="str">
            <v>RBVC</v>
          </cell>
          <cell r="G875">
            <v>4.45</v>
          </cell>
          <cell r="H875">
            <v>-0.03</v>
          </cell>
          <cell r="I875">
            <v>3.9</v>
          </cell>
          <cell r="J875">
            <v>2.4700000000000002</v>
          </cell>
          <cell r="K875">
            <v>4.45</v>
          </cell>
          <cell r="L875">
            <v>4.51</v>
          </cell>
          <cell r="M875">
            <v>25.27</v>
          </cell>
          <cell r="N875">
            <v>-0.83</v>
          </cell>
          <cell r="O875">
            <v>4.3499999999999996</v>
          </cell>
          <cell r="P875">
            <v>9.1</v>
          </cell>
          <cell r="Q875">
            <v>1.2</v>
          </cell>
          <cell r="R875">
            <v>1.94</v>
          </cell>
          <cell r="S875">
            <v>0</v>
          </cell>
          <cell r="T875">
            <v>-0.01</v>
          </cell>
          <cell r="U875">
            <v>54.35</v>
          </cell>
        </row>
        <row r="876">
          <cell r="F876" t="str">
            <v>RBVC_GR</v>
          </cell>
          <cell r="G876">
            <v>4.45</v>
          </cell>
          <cell r="H876">
            <v>0.02</v>
          </cell>
          <cell r="I876">
            <v>4.33</v>
          </cell>
          <cell r="J876">
            <v>3.75</v>
          </cell>
          <cell r="K876">
            <v>4.45</v>
          </cell>
          <cell r="L876">
            <v>6.41</v>
          </cell>
          <cell r="M876">
            <v>31.64</v>
          </cell>
          <cell r="N876">
            <v>0.06</v>
          </cell>
          <cell r="O876">
            <v>7.35</v>
          </cell>
          <cell r="P876">
            <v>9.34</v>
          </cell>
          <cell r="Q876">
            <v>1.22</v>
          </cell>
          <cell r="R876">
            <v>3.47</v>
          </cell>
          <cell r="U876">
            <v>70.62</v>
          </cell>
        </row>
        <row r="877">
          <cell r="F877" t="str">
            <v>RBVC_GR.EN_FTL</v>
          </cell>
          <cell r="G877">
            <v>4.45</v>
          </cell>
          <cell r="K877">
            <v>4.45</v>
          </cell>
          <cell r="L877">
            <v>28.34</v>
          </cell>
          <cell r="U877">
            <v>28.34</v>
          </cell>
        </row>
        <row r="878">
          <cell r="F878" t="str">
            <v>RCAP_MAG</v>
          </cell>
          <cell r="G878">
            <v>0.04</v>
          </cell>
          <cell r="K878">
            <v>0.04</v>
          </cell>
          <cell r="L878">
            <v>28.34</v>
          </cell>
          <cell r="U878">
            <v>28.34</v>
          </cell>
        </row>
        <row r="879">
          <cell r="F879" t="str">
            <v>RCAP_PERS</v>
          </cell>
          <cell r="H879">
            <v>4.07</v>
          </cell>
          <cell r="I879">
            <v>0.26</v>
          </cell>
          <cell r="J879">
            <v>7.0000000000000007E-2</v>
          </cell>
          <cell r="K879">
            <v>4.4000000000000004</v>
          </cell>
          <cell r="L879">
            <v>567.45000000000005</v>
          </cell>
          <cell r="U879">
            <v>567.45000000000005</v>
          </cell>
        </row>
        <row r="880">
          <cell r="F880" t="str">
            <v>RDIV_TZ</v>
          </cell>
          <cell r="G880">
            <v>4.1399999999999997</v>
          </cell>
          <cell r="H880">
            <v>2.88</v>
          </cell>
          <cell r="I880">
            <v>0.81</v>
          </cell>
          <cell r="J880">
            <v>0.15</v>
          </cell>
          <cell r="K880">
            <v>7.98</v>
          </cell>
          <cell r="L880">
            <v>28.34</v>
          </cell>
          <cell r="U880">
            <v>28.34</v>
          </cell>
        </row>
        <row r="881">
          <cell r="F881" t="str">
            <v>RDIV_TZ.RD</v>
          </cell>
          <cell r="G881">
            <v>0.47</v>
          </cell>
          <cell r="K881">
            <v>0.47</v>
          </cell>
          <cell r="L881">
            <v>28.34</v>
          </cell>
          <cell r="U881">
            <v>28.34</v>
          </cell>
        </row>
        <row r="882">
          <cell r="F882" t="str">
            <v>RDIV_TZ.RDV</v>
          </cell>
          <cell r="G882">
            <v>3.67</v>
          </cell>
          <cell r="H882">
            <v>2.88</v>
          </cell>
          <cell r="I882">
            <v>0.79</v>
          </cell>
          <cell r="J882">
            <v>0.14000000000000001</v>
          </cell>
          <cell r="K882">
            <v>7.48</v>
          </cell>
          <cell r="L882">
            <v>539.11</v>
          </cell>
          <cell r="U882">
            <v>539.11</v>
          </cell>
        </row>
        <row r="883">
          <cell r="F883" t="str">
            <v>RDIV_TZ.RPC</v>
          </cell>
          <cell r="I883">
            <v>0.02</v>
          </cell>
          <cell r="J883">
            <v>0.01</v>
          </cell>
          <cell r="K883">
            <v>0.03</v>
          </cell>
          <cell r="L883">
            <v>26.62</v>
          </cell>
          <cell r="U883">
            <v>26.62</v>
          </cell>
        </row>
        <row r="884">
          <cell r="F884" t="str">
            <v>RE_GR</v>
          </cell>
          <cell r="G884">
            <v>1698.91</v>
          </cell>
          <cell r="H884">
            <v>60.08</v>
          </cell>
          <cell r="I884">
            <v>327.64</v>
          </cell>
          <cell r="J884">
            <v>113.3</v>
          </cell>
          <cell r="K884">
            <v>2199.9299999999998</v>
          </cell>
          <cell r="L884">
            <v>194.36</v>
          </cell>
          <cell r="U884">
            <v>194.36</v>
          </cell>
        </row>
        <row r="885">
          <cell r="F885" t="str">
            <v>RE_GR.EN_DISTR</v>
          </cell>
          <cell r="G885">
            <v>1635.29</v>
          </cell>
          <cell r="H885">
            <v>60.08</v>
          </cell>
          <cell r="I885">
            <v>327.64</v>
          </cell>
          <cell r="J885">
            <v>113.3</v>
          </cell>
          <cell r="K885">
            <v>2136.31</v>
          </cell>
          <cell r="L885">
            <v>151.38999999999999</v>
          </cell>
          <cell r="U885">
            <v>151.38999999999999</v>
          </cell>
        </row>
        <row r="886">
          <cell r="F886" t="str">
            <v>RE_GR.EN_TRADE</v>
          </cell>
          <cell r="G886">
            <v>63.62</v>
          </cell>
          <cell r="K886">
            <v>63.62</v>
          </cell>
          <cell r="L886">
            <v>166.74</v>
          </cell>
          <cell r="U886">
            <v>166.74</v>
          </cell>
        </row>
        <row r="887">
          <cell r="F887" t="str">
            <v>RE_TZ</v>
          </cell>
          <cell r="G887">
            <v>235.49</v>
          </cell>
          <cell r="H887">
            <v>70.75</v>
          </cell>
          <cell r="I887">
            <v>1.79</v>
          </cell>
          <cell r="J887">
            <v>1.3</v>
          </cell>
          <cell r="K887">
            <v>309.33</v>
          </cell>
          <cell r="L887">
            <v>0.26</v>
          </cell>
          <cell r="M887">
            <v>3.31</v>
          </cell>
          <cell r="O887">
            <v>0.27</v>
          </cell>
          <cell r="P887">
            <v>0.26</v>
          </cell>
          <cell r="Q887">
            <v>2.2799999999999998</v>
          </cell>
          <cell r="R887">
            <v>0.15</v>
          </cell>
          <cell r="T887">
            <v>0.1</v>
          </cell>
          <cell r="U887">
            <v>6.63</v>
          </cell>
        </row>
        <row r="888">
          <cell r="F888" t="str">
            <v>REAR</v>
          </cell>
          <cell r="G888">
            <v>0.66</v>
          </cell>
          <cell r="K888">
            <v>0.66</v>
          </cell>
          <cell r="L888">
            <v>0.26</v>
          </cell>
          <cell r="M888">
            <v>2.92</v>
          </cell>
          <cell r="O888">
            <v>0.26</v>
          </cell>
          <cell r="P888">
            <v>-0.15</v>
          </cell>
          <cell r="Q888">
            <v>2.04</v>
          </cell>
          <cell r="T888">
            <v>0.1</v>
          </cell>
          <cell r="U888">
            <v>5.43</v>
          </cell>
        </row>
        <row r="889">
          <cell r="F889" t="str">
            <v>RECONV</v>
          </cell>
          <cell r="G889">
            <v>234.83</v>
          </cell>
          <cell r="H889">
            <v>70.75</v>
          </cell>
          <cell r="I889">
            <v>1.79</v>
          </cell>
          <cell r="J889">
            <v>1.3</v>
          </cell>
          <cell r="K889">
            <v>308.67</v>
          </cell>
          <cell r="M889">
            <v>0.39</v>
          </cell>
          <cell r="O889">
            <v>0.01</v>
          </cell>
          <cell r="P889">
            <v>0.41</v>
          </cell>
          <cell r="Q889">
            <v>0.24</v>
          </cell>
          <cell r="R889">
            <v>0.15</v>
          </cell>
          <cell r="U889">
            <v>1.2</v>
          </cell>
        </row>
        <row r="890">
          <cell r="F890" t="str">
            <v>RER</v>
          </cell>
          <cell r="G890">
            <v>1698.91</v>
          </cell>
          <cell r="H890">
            <v>60.08</v>
          </cell>
          <cell r="I890">
            <v>327.64</v>
          </cell>
          <cell r="J890">
            <v>113.3</v>
          </cell>
          <cell r="K890">
            <v>2199.9299999999998</v>
          </cell>
          <cell r="L890">
            <v>0.03</v>
          </cell>
          <cell r="U890">
            <v>0.03</v>
          </cell>
        </row>
        <row r="891">
          <cell r="F891" t="str">
            <v>RER.EN_DISTR</v>
          </cell>
          <cell r="G891">
            <v>1635.29</v>
          </cell>
          <cell r="H891">
            <v>60.08</v>
          </cell>
          <cell r="I891">
            <v>327.64</v>
          </cell>
          <cell r="J891">
            <v>113.3</v>
          </cell>
          <cell r="K891">
            <v>2136.31</v>
          </cell>
          <cell r="L891">
            <v>0.03</v>
          </cell>
          <cell r="U891">
            <v>0.03</v>
          </cell>
        </row>
        <row r="892">
          <cell r="F892" t="str">
            <v>RER.EN_TRADE</v>
          </cell>
          <cell r="G892">
            <v>63.62</v>
          </cell>
          <cell r="K892">
            <v>63.62</v>
          </cell>
          <cell r="L892">
            <v>0.28999999999999998</v>
          </cell>
          <cell r="M892">
            <v>3.31</v>
          </cell>
          <cell r="O892">
            <v>0.27</v>
          </cell>
          <cell r="P892">
            <v>0.26</v>
          </cell>
          <cell r="Q892">
            <v>2.2799999999999998</v>
          </cell>
          <cell r="R892">
            <v>0.15</v>
          </cell>
          <cell r="T892">
            <v>0.1</v>
          </cell>
          <cell r="U892">
            <v>6.66</v>
          </cell>
        </row>
        <row r="893">
          <cell r="F893" t="str">
            <v>RIC_ES_TOT</v>
          </cell>
          <cell r="G893">
            <v>1990.59</v>
          </cell>
          <cell r="H893">
            <v>138.47</v>
          </cell>
          <cell r="I893">
            <v>343.89</v>
          </cell>
          <cell r="J893">
            <v>116.79</v>
          </cell>
          <cell r="K893">
            <v>2589.7399999999998</v>
          </cell>
          <cell r="L893">
            <v>1.54</v>
          </cell>
          <cell r="M893">
            <v>263.14999999999998</v>
          </cell>
          <cell r="N893">
            <v>1.47</v>
          </cell>
          <cell r="O893">
            <v>58.03</v>
          </cell>
          <cell r="P893">
            <v>51.1</v>
          </cell>
          <cell r="Q893">
            <v>27.68</v>
          </cell>
          <cell r="T893">
            <v>4.1500000000000004</v>
          </cell>
          <cell r="U893">
            <v>407.12</v>
          </cell>
        </row>
        <row r="894">
          <cell r="F894" t="str">
            <v>RICESTOT_EB</v>
          </cell>
          <cell r="G894">
            <v>1990.59</v>
          </cell>
          <cell r="H894">
            <v>138.47</v>
          </cell>
          <cell r="I894">
            <v>343.89</v>
          </cell>
          <cell r="J894">
            <v>116.79</v>
          </cell>
          <cell r="K894">
            <v>2589.7399999999998</v>
          </cell>
          <cell r="M894">
            <v>-0.61</v>
          </cell>
          <cell r="N894">
            <v>-0.18</v>
          </cell>
          <cell r="U894">
            <v>-0.79</v>
          </cell>
        </row>
        <row r="895">
          <cell r="F895" t="str">
            <v>RIS</v>
          </cell>
          <cell r="G895">
            <v>240.65</v>
          </cell>
          <cell r="H895">
            <v>20.85</v>
          </cell>
          <cell r="I895">
            <v>41.09</v>
          </cell>
          <cell r="J895">
            <v>10.91</v>
          </cell>
          <cell r="K895">
            <v>313.5</v>
          </cell>
          <cell r="L895">
            <v>0.02</v>
          </cell>
          <cell r="M895">
            <v>3.71</v>
          </cell>
          <cell r="N895">
            <v>0.02</v>
          </cell>
          <cell r="O895">
            <v>0.8</v>
          </cell>
          <cell r="P895">
            <v>0.72</v>
          </cell>
          <cell r="Q895">
            <v>0.39</v>
          </cell>
          <cell r="T895">
            <v>0.06</v>
          </cell>
          <cell r="U895">
            <v>5.72</v>
          </cell>
        </row>
        <row r="896">
          <cell r="F896" t="str">
            <v>RIS_CIV</v>
          </cell>
          <cell r="G896">
            <v>222.02</v>
          </cell>
          <cell r="H896">
            <v>13.34</v>
          </cell>
          <cell r="I896">
            <v>38.08</v>
          </cell>
          <cell r="J896">
            <v>7.89</v>
          </cell>
          <cell r="K896">
            <v>281.33</v>
          </cell>
          <cell r="L896">
            <v>1.56</v>
          </cell>
          <cell r="M896">
            <v>267.47000000000003</v>
          </cell>
          <cell r="N896">
            <v>1.67</v>
          </cell>
          <cell r="O896">
            <v>58.83</v>
          </cell>
          <cell r="P896">
            <v>51.82</v>
          </cell>
          <cell r="Q896">
            <v>28.07</v>
          </cell>
          <cell r="T896">
            <v>4.21</v>
          </cell>
          <cell r="U896">
            <v>413.63</v>
          </cell>
        </row>
        <row r="897">
          <cell r="F897" t="str">
            <v>RIS_DIV</v>
          </cell>
          <cell r="G897">
            <v>1421.44</v>
          </cell>
          <cell r="H897">
            <v>346.8</v>
          </cell>
          <cell r="I897">
            <v>157.84</v>
          </cell>
          <cell r="J897">
            <v>38.54</v>
          </cell>
          <cell r="K897">
            <v>1964.62</v>
          </cell>
          <cell r="L897">
            <v>1.54</v>
          </cell>
          <cell r="M897">
            <v>263.14999999999998</v>
          </cell>
          <cell r="N897">
            <v>1.47</v>
          </cell>
          <cell r="O897">
            <v>58.03</v>
          </cell>
          <cell r="P897">
            <v>51.1</v>
          </cell>
          <cell r="Q897">
            <v>27.68</v>
          </cell>
          <cell r="T897">
            <v>4.1500000000000004</v>
          </cell>
          <cell r="U897">
            <v>407.12</v>
          </cell>
        </row>
        <row r="898">
          <cell r="F898" t="str">
            <v>RIS_DIV.AM</v>
          </cell>
          <cell r="H898">
            <v>32</v>
          </cell>
          <cell r="K898">
            <v>32</v>
          </cell>
          <cell r="L898">
            <v>1.54</v>
          </cell>
          <cell r="M898">
            <v>263.14999999999998</v>
          </cell>
          <cell r="N898">
            <v>1.47</v>
          </cell>
          <cell r="O898">
            <v>58.03</v>
          </cell>
          <cell r="P898">
            <v>51.1</v>
          </cell>
          <cell r="Q898">
            <v>27.68</v>
          </cell>
          <cell r="T898">
            <v>4.1500000000000004</v>
          </cell>
          <cell r="U898">
            <v>407.12</v>
          </cell>
        </row>
        <row r="899">
          <cell r="F899" t="str">
            <v>RIS_DIV.APE</v>
          </cell>
          <cell r="G899">
            <v>1266.8599999999999</v>
          </cell>
          <cell r="H899">
            <v>210.55</v>
          </cell>
          <cell r="I899">
            <v>8.3800000000000008</v>
          </cell>
          <cell r="J899">
            <v>7.15</v>
          </cell>
          <cell r="K899">
            <v>1492.94</v>
          </cell>
          <cell r="L899">
            <v>0.28999999999999998</v>
          </cell>
          <cell r="M899">
            <v>3.31</v>
          </cell>
          <cell r="O899">
            <v>0.27</v>
          </cell>
          <cell r="P899">
            <v>0.26</v>
          </cell>
          <cell r="Q899">
            <v>2.2799999999999998</v>
          </cell>
          <cell r="R899">
            <v>0.15</v>
          </cell>
          <cell r="T899">
            <v>0.1</v>
          </cell>
          <cell r="U899">
            <v>6.66</v>
          </cell>
        </row>
        <row r="900">
          <cell r="F900" t="str">
            <v>RIS_DIV.CHI</v>
          </cell>
          <cell r="G900">
            <v>1421.44</v>
          </cell>
          <cell r="H900">
            <v>346.8</v>
          </cell>
          <cell r="I900">
            <v>157.84</v>
          </cell>
          <cell r="J900">
            <v>38.54</v>
          </cell>
          <cell r="K900">
            <v>1964.62</v>
          </cell>
          <cell r="L900">
            <v>40.43</v>
          </cell>
          <cell r="U900">
            <v>40.43</v>
          </cell>
        </row>
        <row r="901">
          <cell r="F901" t="str">
            <v>RIS_DIV.DECR</v>
          </cell>
          <cell r="G901">
            <v>-1.66</v>
          </cell>
          <cell r="K901">
            <v>-1.66</v>
          </cell>
          <cell r="L901">
            <v>40.43</v>
          </cell>
          <cell r="U901">
            <v>40.43</v>
          </cell>
        </row>
        <row r="902">
          <cell r="F902" t="str">
            <v>RIS_DIV.DIV</v>
          </cell>
          <cell r="G902">
            <v>589.45000000000005</v>
          </cell>
          <cell r="K902">
            <v>589.45000000000005</v>
          </cell>
          <cell r="L902">
            <v>0.28000000000000003</v>
          </cell>
          <cell r="M902">
            <v>3.13</v>
          </cell>
          <cell r="O902">
            <v>-0.37</v>
          </cell>
          <cell r="P902">
            <v>-0.63</v>
          </cell>
          <cell r="Q902">
            <v>2.23</v>
          </cell>
          <cell r="R902">
            <v>-0.17</v>
          </cell>
          <cell r="T902">
            <v>0.1</v>
          </cell>
          <cell r="U902">
            <v>4.57</v>
          </cell>
        </row>
        <row r="903">
          <cell r="F903" t="str">
            <v>RIS_DIV.STO</v>
          </cell>
          <cell r="G903">
            <v>1421.44</v>
          </cell>
          <cell r="H903">
            <v>346.8</v>
          </cell>
          <cell r="I903">
            <v>157.84</v>
          </cell>
          <cell r="J903">
            <v>38.54</v>
          </cell>
          <cell r="K903">
            <v>1964.62</v>
          </cell>
          <cell r="L903">
            <v>0.28000000000000003</v>
          </cell>
          <cell r="M903">
            <v>3.13</v>
          </cell>
          <cell r="O903">
            <v>-0.37</v>
          </cell>
          <cell r="P903">
            <v>-0.63</v>
          </cell>
          <cell r="Q903">
            <v>2.23</v>
          </cell>
          <cell r="R903">
            <v>-0.17</v>
          </cell>
          <cell r="T903">
            <v>0.1</v>
          </cell>
          <cell r="U903">
            <v>4.57</v>
          </cell>
        </row>
        <row r="904">
          <cell r="F904" t="str">
            <v>RIS_DIV.UTILE</v>
          </cell>
          <cell r="G904">
            <v>745.69</v>
          </cell>
          <cell r="H904">
            <v>104.25</v>
          </cell>
          <cell r="I904">
            <v>149.46</v>
          </cell>
          <cell r="J904">
            <v>158.07</v>
          </cell>
          <cell r="K904">
            <v>1030.79</v>
          </cell>
          <cell r="M904">
            <v>1444.62</v>
          </cell>
          <cell r="O904">
            <v>54.69</v>
          </cell>
          <cell r="P904">
            <v>1.36</v>
          </cell>
          <cell r="Q904">
            <v>0.57999999999999996</v>
          </cell>
          <cell r="S904">
            <v>0.14000000000000001</v>
          </cell>
          <cell r="U904">
            <v>1659.46</v>
          </cell>
        </row>
        <row r="905">
          <cell r="F905" t="str">
            <v>RIS_EST_TOT</v>
          </cell>
          <cell r="G905">
            <v>93.93</v>
          </cell>
          <cell r="H905">
            <v>14.01</v>
          </cell>
          <cell r="I905">
            <v>12.7</v>
          </cell>
          <cell r="J905">
            <v>9.2100000000000009</v>
          </cell>
          <cell r="K905">
            <v>129.85</v>
          </cell>
          <cell r="M905">
            <v>0.75</v>
          </cell>
          <cell r="S905">
            <v>0.01</v>
          </cell>
          <cell r="U905">
            <v>0.76</v>
          </cell>
        </row>
        <row r="906">
          <cell r="F906" t="str">
            <v>RIS_EST_TOT.ESERCIZIO</v>
          </cell>
          <cell r="G906">
            <v>93.93</v>
          </cell>
          <cell r="H906">
            <v>13.76</v>
          </cell>
          <cell r="I906">
            <v>12.7</v>
          </cell>
          <cell r="J906">
            <v>9.2100000000000009</v>
          </cell>
          <cell r="K906">
            <v>129.6</v>
          </cell>
          <cell r="S906">
            <v>0.01</v>
          </cell>
          <cell r="U906">
            <v>0.01</v>
          </cell>
        </row>
        <row r="907">
          <cell r="F907" t="str">
            <v>RIS_EST_TOT.LIC</v>
          </cell>
          <cell r="H907">
            <v>0.25</v>
          </cell>
          <cell r="J907">
            <v>158.07</v>
          </cell>
          <cell r="K907">
            <v>0.25</v>
          </cell>
          <cell r="M907">
            <v>85.99</v>
          </cell>
          <cell r="O907">
            <v>54.69</v>
          </cell>
          <cell r="P907">
            <v>1.36</v>
          </cell>
          <cell r="Q907">
            <v>0.57999999999999996</v>
          </cell>
          <cell r="S907">
            <v>0.13</v>
          </cell>
          <cell r="U907">
            <v>300.82</v>
          </cell>
        </row>
        <row r="908">
          <cell r="F908" t="str">
            <v>RIS_PER</v>
          </cell>
          <cell r="G908">
            <v>240.65</v>
          </cell>
          <cell r="H908">
            <v>20.85</v>
          </cell>
          <cell r="I908">
            <v>41.09</v>
          </cell>
          <cell r="J908">
            <v>10.91</v>
          </cell>
          <cell r="K908">
            <v>313.5</v>
          </cell>
          <cell r="S908">
            <v>0.09</v>
          </cell>
          <cell r="U908">
            <v>0.09</v>
          </cell>
        </row>
        <row r="909">
          <cell r="F909" t="str">
            <v>RIS_TOT</v>
          </cell>
          <cell r="G909">
            <v>3135.87</v>
          </cell>
          <cell r="H909">
            <v>554.58000000000004</v>
          </cell>
          <cell r="I909">
            <v>414.42</v>
          </cell>
          <cell r="J909">
            <v>189.45</v>
          </cell>
          <cell r="K909">
            <v>4294.32</v>
          </cell>
          <cell r="P909">
            <v>1.36</v>
          </cell>
          <cell r="Q909">
            <v>0.57999999999999996</v>
          </cell>
          <cell r="U909">
            <v>1.94</v>
          </cell>
        </row>
        <row r="910">
          <cell r="F910" t="str">
            <v>RISESTTOT_EB</v>
          </cell>
          <cell r="G910">
            <v>93.93</v>
          </cell>
          <cell r="H910">
            <v>14.01</v>
          </cell>
          <cell r="I910">
            <v>12.7</v>
          </cell>
          <cell r="J910">
            <v>9.2100000000000009</v>
          </cell>
          <cell r="K910">
            <v>129.85</v>
          </cell>
          <cell r="M910">
            <v>0.21</v>
          </cell>
          <cell r="U910">
            <v>0.21</v>
          </cell>
        </row>
        <row r="911">
          <cell r="F911" t="str">
            <v>RISPER_EB</v>
          </cell>
          <cell r="G911">
            <v>240.65</v>
          </cell>
          <cell r="H911">
            <v>20.85</v>
          </cell>
          <cell r="I911">
            <v>41.09</v>
          </cell>
          <cell r="J911">
            <v>10.91</v>
          </cell>
          <cell r="K911">
            <v>313.5</v>
          </cell>
          <cell r="S911">
            <v>0.04</v>
          </cell>
          <cell r="U911">
            <v>0.04</v>
          </cell>
        </row>
        <row r="912">
          <cell r="F912" t="str">
            <v>RISULTATO</v>
          </cell>
          <cell r="G912">
            <v>240.65</v>
          </cell>
          <cell r="H912">
            <v>20.85</v>
          </cell>
          <cell r="I912">
            <v>41.09</v>
          </cell>
          <cell r="J912">
            <v>10.91</v>
          </cell>
          <cell r="K912">
            <v>313.5</v>
          </cell>
          <cell r="M912">
            <v>85.18</v>
          </cell>
          <cell r="U912">
            <v>85.18</v>
          </cell>
        </row>
        <row r="913">
          <cell r="F913" t="str">
            <v>RO</v>
          </cell>
          <cell r="G913">
            <v>486.37</v>
          </cell>
          <cell r="H913">
            <v>44.67</v>
          </cell>
          <cell r="I913">
            <v>84.13</v>
          </cell>
          <cell r="J913">
            <v>24.56</v>
          </cell>
          <cell r="K913">
            <v>639.73</v>
          </cell>
          <cell r="M913">
            <v>0.6</v>
          </cell>
          <cell r="O913">
            <v>0.3</v>
          </cell>
          <cell r="U913">
            <v>0.9</v>
          </cell>
        </row>
        <row r="914">
          <cell r="F914" t="str">
            <v>RO_EB</v>
          </cell>
          <cell r="G914">
            <v>486.37</v>
          </cell>
          <cell r="H914">
            <v>44.67</v>
          </cell>
          <cell r="I914">
            <v>84.13</v>
          </cell>
          <cell r="J914">
            <v>158.07</v>
          </cell>
          <cell r="K914">
            <v>639.73</v>
          </cell>
          <cell r="M914">
            <v>1444.62</v>
          </cell>
          <cell r="O914">
            <v>54.69</v>
          </cell>
          <cell r="P914">
            <v>1.36</v>
          </cell>
          <cell r="Q914">
            <v>0.57999999999999996</v>
          </cell>
          <cell r="S914">
            <v>0.14000000000000001</v>
          </cell>
          <cell r="U914">
            <v>1659.46</v>
          </cell>
        </row>
        <row r="915">
          <cell r="F915" t="str">
            <v>RVA_TOT</v>
          </cell>
          <cell r="G915">
            <v>1.47</v>
          </cell>
          <cell r="H915">
            <v>1.74</v>
          </cell>
          <cell r="I915">
            <v>0.05</v>
          </cell>
          <cell r="J915">
            <v>0.09</v>
          </cell>
          <cell r="K915">
            <v>3.35</v>
          </cell>
          <cell r="S915">
            <v>0.09</v>
          </cell>
          <cell r="U915">
            <v>0.09</v>
          </cell>
        </row>
        <row r="916">
          <cell r="F916" t="str">
            <v>RVATOT_EB</v>
          </cell>
          <cell r="G916">
            <v>1.47</v>
          </cell>
          <cell r="H916">
            <v>1.74</v>
          </cell>
          <cell r="I916">
            <v>0.05</v>
          </cell>
          <cell r="J916">
            <v>0.09</v>
          </cell>
          <cell r="K916">
            <v>3.35</v>
          </cell>
          <cell r="S916">
            <v>0.01</v>
          </cell>
          <cell r="U916">
            <v>0.01</v>
          </cell>
        </row>
        <row r="917">
          <cell r="F917" t="str">
            <v>RVE_TOT</v>
          </cell>
          <cell r="G917">
            <v>1934.4</v>
          </cell>
          <cell r="H917">
            <v>130.83000000000001</v>
          </cell>
          <cell r="I917">
            <v>329.43</v>
          </cell>
          <cell r="J917">
            <v>114.6</v>
          </cell>
          <cell r="K917">
            <v>2509.2600000000002</v>
          </cell>
          <cell r="P917">
            <v>1.36</v>
          </cell>
          <cell r="Q917">
            <v>0.57999999999999996</v>
          </cell>
          <cell r="U917">
            <v>1.94</v>
          </cell>
        </row>
        <row r="918">
          <cell r="F918" t="str">
            <v>RVETOT_EB</v>
          </cell>
          <cell r="G918">
            <v>1934.4</v>
          </cell>
          <cell r="H918">
            <v>130.83000000000001</v>
          </cell>
          <cell r="I918">
            <v>329.43</v>
          </cell>
          <cell r="J918">
            <v>147.19</v>
          </cell>
          <cell r="K918">
            <v>2509.2600000000002</v>
          </cell>
          <cell r="U918">
            <v>147.19</v>
          </cell>
        </row>
        <row r="919">
          <cell r="F919" t="str">
            <v>SVA_RIV</v>
          </cell>
          <cell r="I919">
            <v>0.15</v>
          </cell>
          <cell r="J919">
            <v>10.88</v>
          </cell>
          <cell r="K919">
            <v>0.15</v>
          </cell>
          <cell r="U919">
            <v>10.88</v>
          </cell>
        </row>
        <row r="920">
          <cell r="F920" t="str">
            <v>T_CMU_TOT</v>
          </cell>
          <cell r="G920">
            <v>13.46</v>
          </cell>
          <cell r="H920">
            <v>12.66</v>
          </cell>
          <cell r="I920">
            <v>12.74</v>
          </cell>
          <cell r="J920">
            <v>13.08</v>
          </cell>
          <cell r="K920">
            <v>51.94</v>
          </cell>
          <cell r="O920">
            <v>54.39</v>
          </cell>
          <cell r="U920">
            <v>54.39</v>
          </cell>
        </row>
        <row r="921">
          <cell r="F921" t="str">
            <v>T_CMUPER</v>
          </cell>
          <cell r="G921">
            <v>97.61</v>
          </cell>
          <cell r="H921">
            <v>86.73</v>
          </cell>
          <cell r="I921">
            <v>86.1</v>
          </cell>
          <cell r="J921">
            <v>87.12</v>
          </cell>
          <cell r="K921">
            <v>357.56</v>
          </cell>
          <cell r="M921">
            <v>0.81</v>
          </cell>
          <cell r="U921">
            <v>0.81</v>
          </cell>
        </row>
        <row r="922">
          <cell r="F922" t="str">
            <v>T_CMUPER.DIRIG</v>
          </cell>
          <cell r="G922">
            <v>53.78</v>
          </cell>
          <cell r="H922">
            <v>44.71</v>
          </cell>
          <cell r="I922">
            <v>43.13</v>
          </cell>
          <cell r="J922">
            <v>42.5</v>
          </cell>
          <cell r="K922">
            <v>184.12</v>
          </cell>
          <cell r="S922">
            <v>0.04</v>
          </cell>
          <cell r="U922">
            <v>0.04</v>
          </cell>
        </row>
        <row r="923">
          <cell r="F923" t="str">
            <v>T_CMUPER.IMPIEG</v>
          </cell>
          <cell r="G923">
            <v>12.98</v>
          </cell>
          <cell r="H923">
            <v>12.25</v>
          </cell>
          <cell r="I923">
            <v>13.11</v>
          </cell>
          <cell r="J923">
            <v>13.04</v>
          </cell>
          <cell r="K923">
            <v>51.38</v>
          </cell>
          <cell r="M923">
            <v>85.18</v>
          </cell>
          <cell r="U923">
            <v>85.18</v>
          </cell>
        </row>
        <row r="924">
          <cell r="F924" t="str">
            <v>T_CMUPER.OPERAI</v>
          </cell>
          <cell r="G924">
            <v>12.08</v>
          </cell>
          <cell r="H924">
            <v>11.58</v>
          </cell>
          <cell r="I924">
            <v>11.1</v>
          </cell>
          <cell r="J924">
            <v>12.13</v>
          </cell>
          <cell r="K924">
            <v>46.89</v>
          </cell>
          <cell r="M924">
            <v>0.6</v>
          </cell>
          <cell r="O924">
            <v>0.3</v>
          </cell>
          <cell r="U924">
            <v>0.9</v>
          </cell>
        </row>
        <row r="925">
          <cell r="F925" t="str">
            <v>T_CMUPER.QUADRI</v>
          </cell>
          <cell r="G925">
            <v>18.77</v>
          </cell>
          <cell r="H925">
            <v>18.190000000000001</v>
          </cell>
          <cell r="I925">
            <v>18.77</v>
          </cell>
          <cell r="J925">
            <v>19.45</v>
          </cell>
          <cell r="K925">
            <v>75.180000000000007</v>
          </cell>
          <cell r="M925">
            <v>1357.88</v>
          </cell>
          <cell r="U925">
            <v>1357.88</v>
          </cell>
        </row>
        <row r="926">
          <cell r="F926" t="str">
            <v>T_CON_FIN</v>
          </cell>
          <cell r="G926">
            <v>8838</v>
          </cell>
          <cell r="H926">
            <v>2205</v>
          </cell>
          <cell r="I926">
            <v>1763</v>
          </cell>
          <cell r="J926">
            <v>158.07</v>
          </cell>
          <cell r="K926">
            <v>13716</v>
          </cell>
          <cell r="M926">
            <v>1444.62</v>
          </cell>
          <cell r="O926">
            <v>54.69</v>
          </cell>
          <cell r="P926">
            <v>1.36</v>
          </cell>
          <cell r="Q926">
            <v>0.57999999999999996</v>
          </cell>
          <cell r="S926">
            <v>0.14000000000000001</v>
          </cell>
          <cell r="U926">
            <v>1659.46</v>
          </cell>
        </row>
        <row r="927">
          <cell r="F927" t="str">
            <v>T_CON_FIN.DIRIG</v>
          </cell>
          <cell r="G927">
            <v>90</v>
          </cell>
          <cell r="H927">
            <v>18</v>
          </cell>
          <cell r="I927">
            <v>7.88</v>
          </cell>
          <cell r="J927">
            <v>158.07</v>
          </cell>
          <cell r="K927">
            <v>128</v>
          </cell>
          <cell r="L927">
            <v>1.1599999999999999</v>
          </cell>
          <cell r="M927">
            <v>1457.54</v>
          </cell>
          <cell r="O927">
            <v>54.73</v>
          </cell>
          <cell r="P927">
            <v>1.36</v>
          </cell>
          <cell r="Q927">
            <v>0.57999999999999996</v>
          </cell>
          <cell r="S927">
            <v>0.19</v>
          </cell>
          <cell r="U927">
            <v>1703.53</v>
          </cell>
        </row>
        <row r="928">
          <cell r="F928" t="str">
            <v>T_CON_FIN.IMPIEG</v>
          </cell>
          <cell r="G928">
            <v>4540</v>
          </cell>
          <cell r="H928">
            <v>1008</v>
          </cell>
          <cell r="I928">
            <v>7.88</v>
          </cell>
          <cell r="J928">
            <v>483</v>
          </cell>
          <cell r="K928">
            <v>6920</v>
          </cell>
          <cell r="L928">
            <v>1.1599999999999999</v>
          </cell>
          <cell r="M928">
            <v>12.92</v>
          </cell>
          <cell r="O928">
            <v>0.04</v>
          </cell>
          <cell r="S928">
            <v>0.05</v>
          </cell>
          <cell r="U928">
            <v>44.07</v>
          </cell>
        </row>
        <row r="929">
          <cell r="F929" t="str">
            <v>T_CON_FIN.OPERAI</v>
          </cell>
          <cell r="G929">
            <v>3560</v>
          </cell>
          <cell r="H929">
            <v>1008</v>
          </cell>
          <cell r="I929">
            <v>778</v>
          </cell>
          <cell r="J929">
            <v>381</v>
          </cell>
          <cell r="K929">
            <v>6.73</v>
          </cell>
          <cell r="L929">
            <v>1.1599999999999999</v>
          </cell>
          <cell r="M929">
            <v>0.76</v>
          </cell>
          <cell r="O929">
            <v>0.03</v>
          </cell>
          <cell r="S929">
            <v>0.06</v>
          </cell>
          <cell r="U929">
            <v>30.73</v>
          </cell>
        </row>
        <row r="930">
          <cell r="F930" t="str">
            <v>T_CON_FIN.QUADRI</v>
          </cell>
          <cell r="G930">
            <v>648</v>
          </cell>
          <cell r="H930">
            <v>171</v>
          </cell>
          <cell r="I930">
            <v>7.88</v>
          </cell>
          <cell r="J930">
            <v>42</v>
          </cell>
          <cell r="K930">
            <v>941</v>
          </cell>
          <cell r="L930">
            <v>1.1599999999999999</v>
          </cell>
          <cell r="M930">
            <v>12.92</v>
          </cell>
          <cell r="O930">
            <v>0.04</v>
          </cell>
          <cell r="S930">
            <v>0.05</v>
          </cell>
          <cell r="U930">
            <v>44.07</v>
          </cell>
        </row>
        <row r="931">
          <cell r="F931" t="str">
            <v>T_CON_MED</v>
          </cell>
          <cell r="G931">
            <v>8963</v>
          </cell>
          <cell r="H931">
            <v>2183.3200000000002</v>
          </cell>
          <cell r="I931">
            <v>7.88</v>
          </cell>
          <cell r="J931">
            <v>908.92</v>
          </cell>
          <cell r="K931">
            <v>-6.73</v>
          </cell>
          <cell r="M931">
            <v>12.16</v>
          </cell>
          <cell r="O931">
            <v>0.01</v>
          </cell>
          <cell r="S931">
            <v>-0.01</v>
          </cell>
          <cell r="U931">
            <v>13.34</v>
          </cell>
        </row>
        <row r="932">
          <cell r="F932" t="str">
            <v>T_CON_MED.DIRIG</v>
          </cell>
          <cell r="G932">
            <v>90</v>
          </cell>
          <cell r="H932">
            <v>17.670000000000002</v>
          </cell>
          <cell r="I932">
            <v>7.88</v>
          </cell>
          <cell r="J932">
            <v>4</v>
          </cell>
          <cell r="K932">
            <v>127.67</v>
          </cell>
          <cell r="L932">
            <v>1.1599999999999999</v>
          </cell>
          <cell r="M932">
            <v>12.92</v>
          </cell>
          <cell r="O932">
            <v>0.04</v>
          </cell>
          <cell r="S932">
            <v>0.05</v>
          </cell>
          <cell r="U932">
            <v>44.07</v>
          </cell>
        </row>
        <row r="933">
          <cell r="F933" t="str">
            <v>T_CON_MED.IMPIEG</v>
          </cell>
          <cell r="G933">
            <v>4582.12</v>
          </cell>
          <cell r="H933">
            <v>989.33</v>
          </cell>
          <cell r="I933">
            <v>892.01</v>
          </cell>
          <cell r="J933">
            <v>476.92</v>
          </cell>
          <cell r="K933">
            <v>6940.38</v>
          </cell>
          <cell r="L933">
            <v>988.51</v>
          </cell>
          <cell r="M933">
            <v>3922.1</v>
          </cell>
          <cell r="N933">
            <v>565.49</v>
          </cell>
          <cell r="O933">
            <v>289.27</v>
          </cell>
          <cell r="P933">
            <v>386.56</v>
          </cell>
          <cell r="Q933">
            <v>142.57</v>
          </cell>
          <cell r="R933">
            <v>328.1</v>
          </cell>
          <cell r="S933">
            <v>0.02</v>
          </cell>
          <cell r="T933">
            <v>10.75</v>
          </cell>
          <cell r="U933">
            <v>6708.72</v>
          </cell>
        </row>
        <row r="934">
          <cell r="F934" t="str">
            <v>T_CON_MED.OPERAI</v>
          </cell>
          <cell r="G934">
            <v>3621.21</v>
          </cell>
          <cell r="H934">
            <v>1006.99</v>
          </cell>
          <cell r="I934">
            <v>788.33</v>
          </cell>
          <cell r="J934">
            <v>385.83</v>
          </cell>
          <cell r="K934">
            <v>5802.36</v>
          </cell>
          <cell r="L934">
            <v>239.98</v>
          </cell>
          <cell r="M934">
            <v>1675.83</v>
          </cell>
          <cell r="N934">
            <v>48.9</v>
          </cell>
          <cell r="O934">
            <v>182.63</v>
          </cell>
          <cell r="P934">
            <v>95.38</v>
          </cell>
          <cell r="Q934">
            <v>56.06</v>
          </cell>
          <cell r="R934">
            <v>31.7</v>
          </cell>
          <cell r="S934">
            <v>0.01</v>
          </cell>
          <cell r="T934">
            <v>6.29</v>
          </cell>
          <cell r="U934">
            <v>2376.23</v>
          </cell>
        </row>
        <row r="935">
          <cell r="F935" t="str">
            <v>T_CON_MED.QUADRI</v>
          </cell>
          <cell r="G935">
            <v>669.67</v>
          </cell>
          <cell r="H935">
            <v>169.33</v>
          </cell>
          <cell r="I935">
            <v>81</v>
          </cell>
          <cell r="J935">
            <v>42.17</v>
          </cell>
          <cell r="K935">
            <v>11.21</v>
          </cell>
          <cell r="L935">
            <v>40.92</v>
          </cell>
          <cell r="M935">
            <v>927.1</v>
          </cell>
          <cell r="N935">
            <v>63.31</v>
          </cell>
          <cell r="O935">
            <v>137.74</v>
          </cell>
          <cell r="P935">
            <v>118.64</v>
          </cell>
          <cell r="Q935">
            <v>52.52</v>
          </cell>
          <cell r="S935">
            <v>0.01</v>
          </cell>
          <cell r="T935">
            <v>4.88</v>
          </cell>
          <cell r="U935">
            <v>1387.55</v>
          </cell>
        </row>
        <row r="936">
          <cell r="F936" t="str">
            <v>TC_CU_EP</v>
          </cell>
          <cell r="G936">
            <v>16.100000000000001</v>
          </cell>
          <cell r="H936">
            <v>2.14</v>
          </cell>
          <cell r="I936">
            <v>18.440000000000001</v>
          </cell>
          <cell r="J936">
            <v>14.42</v>
          </cell>
          <cell r="K936">
            <v>48.96</v>
          </cell>
          <cell r="L936">
            <v>239.98</v>
          </cell>
          <cell r="M936">
            <v>1675.83</v>
          </cell>
          <cell r="N936">
            <v>48.9</v>
          </cell>
          <cell r="O936">
            <v>182.63</v>
          </cell>
          <cell r="P936">
            <v>95.38</v>
          </cell>
          <cell r="Q936">
            <v>56.06</v>
          </cell>
          <cell r="R936">
            <v>31.7</v>
          </cell>
          <cell r="S936">
            <v>0.01</v>
          </cell>
          <cell r="T936">
            <v>6.29</v>
          </cell>
          <cell r="U936">
            <v>2376.23</v>
          </cell>
        </row>
        <row r="937">
          <cell r="F937" t="str">
            <v>TC_CU_EP.CARBONE</v>
          </cell>
          <cell r="G937">
            <v>2</v>
          </cell>
          <cell r="H937">
            <v>-0.1</v>
          </cell>
          <cell r="I937">
            <v>1.92</v>
          </cell>
          <cell r="J937">
            <v>1.83</v>
          </cell>
          <cell r="K937">
            <v>5.75</v>
          </cell>
          <cell r="L937">
            <v>199.06</v>
          </cell>
          <cell r="M937">
            <v>748.73</v>
          </cell>
          <cell r="N937">
            <v>-14.41</v>
          </cell>
          <cell r="O937">
            <v>44.89</v>
          </cell>
          <cell r="P937">
            <v>-23.26</v>
          </cell>
          <cell r="Q937">
            <v>3.54</v>
          </cell>
          <cell r="R937">
            <v>31.7</v>
          </cell>
          <cell r="T937">
            <v>1.41</v>
          </cell>
          <cell r="U937">
            <v>988.68</v>
          </cell>
        </row>
        <row r="938">
          <cell r="F938" t="str">
            <v>TC_CU_EP.GASOLIO</v>
          </cell>
          <cell r="G938">
            <v>7.94</v>
          </cell>
          <cell r="H938">
            <v>2.14</v>
          </cell>
          <cell r="I938">
            <v>12.61</v>
          </cell>
          <cell r="J938">
            <v>7.96</v>
          </cell>
          <cell r="K938">
            <v>28.51</v>
          </cell>
          <cell r="L938">
            <v>239.98</v>
          </cell>
          <cell r="M938">
            <v>1675.83</v>
          </cell>
          <cell r="N938">
            <v>48.9</v>
          </cell>
          <cell r="O938">
            <v>182.63</v>
          </cell>
          <cell r="P938">
            <v>95.38</v>
          </cell>
          <cell r="Q938">
            <v>56.06</v>
          </cell>
          <cell r="R938">
            <v>31.7</v>
          </cell>
          <cell r="S938">
            <v>0.01</v>
          </cell>
          <cell r="T938">
            <v>6.29</v>
          </cell>
          <cell r="U938">
            <v>2376.23</v>
          </cell>
        </row>
        <row r="939">
          <cell r="F939" t="str">
            <v>TC_CU_EP.METANO</v>
          </cell>
          <cell r="G939">
            <v>4.33</v>
          </cell>
          <cell r="H939">
            <v>3.25</v>
          </cell>
          <cell r="I939">
            <v>3.9</v>
          </cell>
          <cell r="J939">
            <v>4.63</v>
          </cell>
          <cell r="K939">
            <v>12.86</v>
          </cell>
          <cell r="L939">
            <v>988.51</v>
          </cell>
          <cell r="M939">
            <v>3922.1</v>
          </cell>
          <cell r="N939">
            <v>565.49</v>
          </cell>
          <cell r="O939">
            <v>289.27</v>
          </cell>
          <cell r="P939">
            <v>386.56</v>
          </cell>
          <cell r="Q939">
            <v>142.57</v>
          </cell>
          <cell r="R939">
            <v>328.1</v>
          </cell>
          <cell r="S939">
            <v>0.02</v>
          </cell>
          <cell r="T939">
            <v>10.75</v>
          </cell>
          <cell r="U939">
            <v>6708.72</v>
          </cell>
        </row>
        <row r="940">
          <cell r="F940" t="str">
            <v>TC_CU_EP.ORIMULSION</v>
          </cell>
          <cell r="G940">
            <v>1.83</v>
          </cell>
          <cell r="H940">
            <v>2.14</v>
          </cell>
          <cell r="I940">
            <v>1.21</v>
          </cell>
          <cell r="J940">
            <v>4.4400000000000004</v>
          </cell>
          <cell r="K940">
            <v>1.83</v>
          </cell>
          <cell r="L940">
            <v>239.98</v>
          </cell>
          <cell r="M940">
            <v>1675.83</v>
          </cell>
          <cell r="N940">
            <v>48.9</v>
          </cell>
          <cell r="O940">
            <v>182.63</v>
          </cell>
          <cell r="P940">
            <v>95.38</v>
          </cell>
          <cell r="Q940">
            <v>56.06</v>
          </cell>
          <cell r="R940">
            <v>31.7</v>
          </cell>
          <cell r="S940">
            <v>0.01</v>
          </cell>
          <cell r="T940">
            <v>6.29</v>
          </cell>
          <cell r="U940">
            <v>2376.23</v>
          </cell>
        </row>
        <row r="941">
          <cell r="F941" t="str">
            <v>TC_CU_EP_OLIO</v>
          </cell>
          <cell r="G941">
            <v>7.5</v>
          </cell>
          <cell r="H941">
            <v>36</v>
          </cell>
          <cell r="I941">
            <v>6.93</v>
          </cell>
          <cell r="J941">
            <v>9.41</v>
          </cell>
          <cell r="K941">
            <v>23.84</v>
          </cell>
          <cell r="L941">
            <v>171.5</v>
          </cell>
          <cell r="M941">
            <v>8838</v>
          </cell>
          <cell r="N941">
            <v>177</v>
          </cell>
          <cell r="O941">
            <v>2205</v>
          </cell>
          <cell r="P941">
            <v>1763</v>
          </cell>
          <cell r="Q941">
            <v>910</v>
          </cell>
          <cell r="R941">
            <v>903.14</v>
          </cell>
          <cell r="T941">
            <v>377</v>
          </cell>
          <cell r="U941">
            <v>15700.64</v>
          </cell>
        </row>
        <row r="942">
          <cell r="F942" t="str">
            <v>TC_CU_EP_OLIO.OLIO_INF05</v>
          </cell>
          <cell r="G942">
            <v>3.74</v>
          </cell>
          <cell r="H942">
            <v>0.03</v>
          </cell>
          <cell r="I942">
            <v>3.55</v>
          </cell>
          <cell r="J942">
            <v>1.28</v>
          </cell>
          <cell r="K942">
            <v>12.17</v>
          </cell>
          <cell r="L942">
            <v>0.22</v>
          </cell>
          <cell r="M942">
            <v>6.02</v>
          </cell>
          <cell r="N942">
            <v>0.88</v>
          </cell>
          <cell r="O942">
            <v>2.96</v>
          </cell>
          <cell r="P942">
            <v>0.23</v>
          </cell>
          <cell r="Q942">
            <v>0.01</v>
          </cell>
          <cell r="U942">
            <v>11.63</v>
          </cell>
        </row>
        <row r="943">
          <cell r="F943" t="str">
            <v>TC_CU_EP_OLIO.OLIO_SUP05</v>
          </cell>
          <cell r="G943">
            <v>3.76</v>
          </cell>
          <cell r="H943">
            <v>0.03</v>
          </cell>
          <cell r="I943">
            <v>3.38</v>
          </cell>
          <cell r="J943">
            <v>4.53</v>
          </cell>
          <cell r="K943">
            <v>11.67</v>
          </cell>
          <cell r="L943">
            <v>0.22</v>
          </cell>
          <cell r="M943">
            <v>6.02</v>
          </cell>
          <cell r="N943">
            <v>0.88</v>
          </cell>
          <cell r="O943">
            <v>2.96</v>
          </cell>
          <cell r="P943">
            <v>0.23</v>
          </cell>
          <cell r="Q943">
            <v>0.01</v>
          </cell>
          <cell r="U943">
            <v>10.35</v>
          </cell>
        </row>
        <row r="944">
          <cell r="F944" t="str">
            <v>TC_CUEP_MED</v>
          </cell>
          <cell r="G944">
            <v>3.63</v>
          </cell>
          <cell r="I944">
            <v>3.75</v>
          </cell>
          <cell r="J944">
            <v>1.28</v>
          </cell>
          <cell r="K944">
            <v>10.58</v>
          </cell>
          <cell r="U944">
            <v>1.28</v>
          </cell>
        </row>
        <row r="945">
          <cell r="F945" t="str">
            <v>TC_EP</v>
          </cell>
          <cell r="G945">
            <v>16671.87</v>
          </cell>
          <cell r="H945">
            <v>0.05</v>
          </cell>
          <cell r="I945">
            <v>1794.41</v>
          </cell>
          <cell r="J945">
            <v>1486.71</v>
          </cell>
          <cell r="K945">
            <v>19952.990000000002</v>
          </cell>
          <cell r="L945">
            <v>1.9</v>
          </cell>
          <cell r="M945">
            <v>6.37</v>
          </cell>
          <cell r="N945">
            <v>0.89</v>
          </cell>
          <cell r="O945">
            <v>3</v>
          </cell>
          <cell r="P945">
            <v>0.24</v>
          </cell>
          <cell r="Q945">
            <v>0.02</v>
          </cell>
          <cell r="R945">
            <v>1.53</v>
          </cell>
          <cell r="S945">
            <v>0</v>
          </cell>
          <cell r="T945">
            <v>0.01</v>
          </cell>
          <cell r="U945">
            <v>16.27</v>
          </cell>
        </row>
        <row r="946">
          <cell r="F946" t="str">
            <v>TC_EP.CARBONE</v>
          </cell>
          <cell r="G946">
            <v>6926.38</v>
          </cell>
          <cell r="H946">
            <v>0.02</v>
          </cell>
          <cell r="I946">
            <v>237.01</v>
          </cell>
          <cell r="J946">
            <v>1191.92</v>
          </cell>
          <cell r="K946">
            <v>8355.31</v>
          </cell>
          <cell r="L946">
            <v>1.68</v>
          </cell>
          <cell r="M946">
            <v>0.35</v>
          </cell>
          <cell r="N946">
            <v>0.01</v>
          </cell>
          <cell r="O946">
            <v>0.04</v>
          </cell>
          <cell r="P946">
            <v>0.01</v>
          </cell>
          <cell r="Q946">
            <v>0.01</v>
          </cell>
          <cell r="R946">
            <v>1.53</v>
          </cell>
          <cell r="S946">
            <v>0</v>
          </cell>
          <cell r="T946">
            <v>0.01</v>
          </cell>
          <cell r="U946">
            <v>4.6399999999999997</v>
          </cell>
        </row>
        <row r="947">
          <cell r="F947" t="str">
            <v>TC_EP.GASOLIO</v>
          </cell>
          <cell r="G947">
            <v>42.17</v>
          </cell>
          <cell r="H947">
            <v>0.05</v>
          </cell>
          <cell r="I947">
            <v>1.1100000000000001</v>
          </cell>
          <cell r="J947">
            <v>2.0099999999999998</v>
          </cell>
          <cell r="K947">
            <v>45.29</v>
          </cell>
          <cell r="L947">
            <v>1.9</v>
          </cell>
          <cell r="M947">
            <v>6.37</v>
          </cell>
          <cell r="N947">
            <v>0.89</v>
          </cell>
          <cell r="O947">
            <v>3</v>
          </cell>
          <cell r="P947">
            <v>0.24</v>
          </cell>
          <cell r="Q947">
            <v>0.02</v>
          </cell>
          <cell r="R947">
            <v>1.53</v>
          </cell>
          <cell r="S947">
            <v>0</v>
          </cell>
          <cell r="T947">
            <v>0.01</v>
          </cell>
          <cell r="U947">
            <v>16.27</v>
          </cell>
        </row>
        <row r="948">
          <cell r="F948" t="str">
            <v>TC_EP.METANO</v>
          </cell>
          <cell r="G948">
            <v>8498.76</v>
          </cell>
          <cell r="I948">
            <v>1556.29</v>
          </cell>
          <cell r="J948">
            <v>292.77999999999997</v>
          </cell>
          <cell r="K948">
            <v>10347.83</v>
          </cell>
          <cell r="M948">
            <v>0.62</v>
          </cell>
          <cell r="O948">
            <v>0.04</v>
          </cell>
          <cell r="R948">
            <v>0.74</v>
          </cell>
          <cell r="U948">
            <v>1.4</v>
          </cell>
        </row>
        <row r="949">
          <cell r="F949" t="str">
            <v>TC_EP.ORIMULSION</v>
          </cell>
          <cell r="G949">
            <v>1204.56</v>
          </cell>
          <cell r="K949">
            <v>1204.56</v>
          </cell>
          <cell r="M949">
            <v>0.6</v>
          </cell>
          <cell r="R949">
            <v>0.61</v>
          </cell>
          <cell r="U949">
            <v>1.21</v>
          </cell>
        </row>
        <row r="950">
          <cell r="F950" t="str">
            <v>TC_EP_OLIO</v>
          </cell>
          <cell r="G950">
            <v>11515.76</v>
          </cell>
          <cell r="I950">
            <v>3228.73</v>
          </cell>
          <cell r="J950">
            <v>438.82</v>
          </cell>
          <cell r="K950">
            <v>15183.31</v>
          </cell>
          <cell r="M950">
            <v>0.02</v>
          </cell>
          <cell r="O950">
            <v>0.04</v>
          </cell>
          <cell r="R950">
            <v>0.13</v>
          </cell>
          <cell r="U950">
            <v>0.19</v>
          </cell>
        </row>
        <row r="951">
          <cell r="F951" t="str">
            <v>TC_EP_OLIO.OLIO_INF05</v>
          </cell>
          <cell r="G951">
            <v>5212.1000000000004</v>
          </cell>
          <cell r="H951">
            <v>0.01</v>
          </cell>
          <cell r="I951">
            <v>129.69999999999999</v>
          </cell>
          <cell r="J951">
            <v>165.39</v>
          </cell>
          <cell r="K951">
            <v>5507.19</v>
          </cell>
          <cell r="M951">
            <v>2.06</v>
          </cell>
          <cell r="N951">
            <v>0.15</v>
          </cell>
          <cell r="O951">
            <v>0.68</v>
          </cell>
          <cell r="P951">
            <v>0.04</v>
          </cell>
          <cell r="Q951">
            <v>0.2</v>
          </cell>
          <cell r="U951">
            <v>2.42</v>
          </cell>
        </row>
        <row r="952">
          <cell r="F952" t="str">
            <v>TC_EP_OLIO.OLIO_SUP05</v>
          </cell>
          <cell r="G952">
            <v>6303.66</v>
          </cell>
          <cell r="I952">
            <v>3099.03</v>
          </cell>
          <cell r="J952">
            <v>273.43</v>
          </cell>
          <cell r="K952">
            <v>9676.1200000000008</v>
          </cell>
          <cell r="M952">
            <v>1.1299999999999999</v>
          </cell>
          <cell r="N952">
            <v>0.15</v>
          </cell>
          <cell r="O952">
            <v>0.56000000000000005</v>
          </cell>
          <cell r="P952">
            <v>0.01</v>
          </cell>
          <cell r="Q952">
            <v>0.18</v>
          </cell>
          <cell r="U952">
            <v>2.0299999999999998</v>
          </cell>
        </row>
        <row r="953">
          <cell r="F953" t="str">
            <v>TC_EP_TOT</v>
          </cell>
          <cell r="G953">
            <v>28187.63</v>
          </cell>
          <cell r="I953">
            <v>5023.1400000000003</v>
          </cell>
          <cell r="J953">
            <v>1925.53</v>
          </cell>
          <cell r="K953">
            <v>35136.300000000003</v>
          </cell>
          <cell r="M953">
            <v>0.04</v>
          </cell>
          <cell r="U953">
            <v>0.05</v>
          </cell>
        </row>
        <row r="954">
          <cell r="F954" t="str">
            <v>TC_MCAL</v>
          </cell>
          <cell r="G954">
            <v>1.62</v>
          </cell>
          <cell r="H954">
            <v>0.01</v>
          </cell>
          <cell r="I954">
            <v>1.67</v>
          </cell>
          <cell r="J954">
            <v>1.29</v>
          </cell>
          <cell r="K954">
            <v>4.58</v>
          </cell>
          <cell r="M954">
            <v>0.15</v>
          </cell>
          <cell r="U954">
            <v>0.17</v>
          </cell>
        </row>
        <row r="955">
          <cell r="F955" t="str">
            <v>TC_MIX_U</v>
          </cell>
          <cell r="G955">
            <v>58.3</v>
          </cell>
          <cell r="I955">
            <v>35.909999999999997</v>
          </cell>
          <cell r="J955">
            <v>75.73</v>
          </cell>
          <cell r="K955">
            <v>169.94</v>
          </cell>
          <cell r="M955">
            <v>0.73</v>
          </cell>
          <cell r="O955">
            <v>0.12</v>
          </cell>
          <cell r="P955">
            <v>0.03</v>
          </cell>
          <cell r="Q955">
            <v>0.02</v>
          </cell>
          <cell r="U955">
            <v>0.06</v>
          </cell>
        </row>
        <row r="956">
          <cell r="F956" t="str">
            <v>TC_MIX_U.CARBONE</v>
          </cell>
          <cell r="G956">
            <v>25.56</v>
          </cell>
          <cell r="I956">
            <v>4.96</v>
          </cell>
          <cell r="J956">
            <v>60.54</v>
          </cell>
          <cell r="K956">
            <v>91.06</v>
          </cell>
          <cell r="M956">
            <v>0.01</v>
          </cell>
          <cell r="U956">
            <v>0.11</v>
          </cell>
        </row>
        <row r="957">
          <cell r="F957" t="str">
            <v>TC_MIX_U.GASOLIO</v>
          </cell>
          <cell r="G957">
            <v>0.22</v>
          </cell>
          <cell r="H957">
            <v>0.01</v>
          </cell>
          <cell r="I957">
            <v>0.06</v>
          </cell>
          <cell r="J957">
            <v>0.15</v>
          </cell>
          <cell r="K957">
            <v>0.43</v>
          </cell>
          <cell r="M957">
            <v>0.02</v>
          </cell>
          <cell r="O957">
            <v>0.01</v>
          </cell>
          <cell r="U957">
            <v>0.16</v>
          </cell>
        </row>
        <row r="958">
          <cell r="F958" t="str">
            <v>TC_MIX_U.METANO</v>
          </cell>
          <cell r="G958">
            <v>28.14</v>
          </cell>
          <cell r="H958">
            <v>0.01</v>
          </cell>
          <cell r="I958">
            <v>30.89</v>
          </cell>
          <cell r="J958">
            <v>15.04</v>
          </cell>
          <cell r="K958">
            <v>74.069999999999993</v>
          </cell>
          <cell r="M958">
            <v>99.56</v>
          </cell>
          <cell r="N958">
            <v>0.15</v>
          </cell>
          <cell r="O958">
            <v>29.78</v>
          </cell>
          <cell r="P958">
            <v>93.28</v>
          </cell>
          <cell r="Q958">
            <v>1.1000000000000001</v>
          </cell>
          <cell r="R958">
            <v>6.84</v>
          </cell>
          <cell r="U958">
            <v>243</v>
          </cell>
        </row>
        <row r="959">
          <cell r="F959" t="str">
            <v>TC_MIX_U.ORIMULSION</v>
          </cell>
          <cell r="G959">
            <v>4.38</v>
          </cell>
          <cell r="H959">
            <v>0.02</v>
          </cell>
          <cell r="I959">
            <v>8.6199999999999992</v>
          </cell>
          <cell r="K959">
            <v>4.38</v>
          </cell>
          <cell r="M959">
            <v>99.58</v>
          </cell>
          <cell r="N959">
            <v>0.15</v>
          </cell>
          <cell r="O959">
            <v>29.79</v>
          </cell>
          <cell r="P959">
            <v>93.28</v>
          </cell>
          <cell r="Q959">
            <v>1.1000000000000001</v>
          </cell>
          <cell r="R959">
            <v>6.84</v>
          </cell>
          <cell r="U959">
            <v>243.16</v>
          </cell>
        </row>
        <row r="960">
          <cell r="F960" t="str">
            <v>TC_MIX_U_OLIO</v>
          </cell>
          <cell r="G960">
            <v>41.7</v>
          </cell>
          <cell r="H960">
            <v>0.02</v>
          </cell>
          <cell r="I960">
            <v>64.09</v>
          </cell>
          <cell r="J960">
            <v>24.27</v>
          </cell>
          <cell r="K960">
            <v>130.06</v>
          </cell>
          <cell r="M960">
            <v>7.64</v>
          </cell>
          <cell r="O960">
            <v>17.579999999999998</v>
          </cell>
          <cell r="P960">
            <v>0.37</v>
          </cell>
          <cell r="Q960">
            <v>0.55000000000000004</v>
          </cell>
          <cell r="R960">
            <v>2.61</v>
          </cell>
          <cell r="U960">
            <v>40.74</v>
          </cell>
        </row>
        <row r="961">
          <cell r="F961" t="str">
            <v>TC_MIX_U_OLIO.OLIO_INF05</v>
          </cell>
          <cell r="G961">
            <v>18.59</v>
          </cell>
          <cell r="I961">
            <v>2.4700000000000002</v>
          </cell>
          <cell r="J961">
            <v>8.52</v>
          </cell>
          <cell r="K961">
            <v>29.58</v>
          </cell>
          <cell r="O961">
            <v>4.07</v>
          </cell>
          <cell r="P961">
            <v>0.26</v>
          </cell>
          <cell r="Q961">
            <v>7.0000000000000007E-2</v>
          </cell>
          <cell r="U961">
            <v>4.83</v>
          </cell>
        </row>
        <row r="962">
          <cell r="F962" t="str">
            <v>TC_MIX_U_OLIO.OLIO_SUP05</v>
          </cell>
          <cell r="G962">
            <v>23.11</v>
          </cell>
          <cell r="I962">
            <v>61.62</v>
          </cell>
          <cell r="J962">
            <v>15.75</v>
          </cell>
          <cell r="K962">
            <v>100.48</v>
          </cell>
          <cell r="M962">
            <v>81.11</v>
          </cell>
          <cell r="O962">
            <v>0.24</v>
          </cell>
          <cell r="P962">
            <v>91.9</v>
          </cell>
          <cell r="Q962">
            <v>0.05</v>
          </cell>
          <cell r="U962">
            <v>173.3</v>
          </cell>
        </row>
        <row r="963">
          <cell r="F963" t="str">
            <v>TC_PU_FC</v>
          </cell>
          <cell r="G963">
            <v>37558.92</v>
          </cell>
          <cell r="I963">
            <v>29491.919999999998</v>
          </cell>
          <cell r="J963">
            <v>30405.23</v>
          </cell>
          <cell r="K963">
            <v>97456.07</v>
          </cell>
          <cell r="M963">
            <v>0.11</v>
          </cell>
          <cell r="U963">
            <v>0.11</v>
          </cell>
        </row>
        <row r="964">
          <cell r="F964" t="str">
            <v>TC_PU_FC.CARBONE</v>
          </cell>
          <cell r="G964">
            <v>5617.59</v>
          </cell>
          <cell r="I964">
            <v>4476.1400000000003</v>
          </cell>
          <cell r="J964">
            <v>5387.47</v>
          </cell>
          <cell r="K964">
            <v>15481.2</v>
          </cell>
          <cell r="O964">
            <v>0.01</v>
          </cell>
          <cell r="U964">
            <v>0.01</v>
          </cell>
        </row>
        <row r="965">
          <cell r="F965" t="str">
            <v>TC_PU_FC.GASOLIO</v>
          </cell>
          <cell r="G965">
            <v>26274.51</v>
          </cell>
          <cell r="I965">
            <v>25000</v>
          </cell>
          <cell r="J965">
            <v>25000</v>
          </cell>
          <cell r="K965">
            <v>76274.509999999995</v>
          </cell>
          <cell r="M965">
            <v>74.069999999999993</v>
          </cell>
          <cell r="P965">
            <v>91.9</v>
          </cell>
          <cell r="Q965">
            <v>0.05</v>
          </cell>
          <cell r="U965">
            <v>166.02</v>
          </cell>
        </row>
        <row r="966">
          <cell r="F966" t="str">
            <v>TC_PU_FC.METANO</v>
          </cell>
          <cell r="G966">
            <v>18.7</v>
          </cell>
          <cell r="I966">
            <v>15.78</v>
          </cell>
          <cell r="J966">
            <v>17.760000000000002</v>
          </cell>
          <cell r="K966">
            <v>52.24</v>
          </cell>
          <cell r="O966">
            <v>0.03</v>
          </cell>
          <cell r="U966">
            <v>0.03</v>
          </cell>
        </row>
        <row r="967">
          <cell r="F967" t="str">
            <v>TC_PU_FC.ORIMULSION</v>
          </cell>
          <cell r="G967">
            <v>5648.12</v>
          </cell>
          <cell r="K967">
            <v>5648.12</v>
          </cell>
          <cell r="O967">
            <v>0.03</v>
          </cell>
          <cell r="U967">
            <v>0.03</v>
          </cell>
        </row>
        <row r="968">
          <cell r="F968" t="str">
            <v>TC_PU_FC_OLIO</v>
          </cell>
          <cell r="G968">
            <v>34430.26</v>
          </cell>
          <cell r="I968">
            <v>33536.89</v>
          </cell>
          <cell r="J968">
            <v>39309.949999999997</v>
          </cell>
          <cell r="K968">
            <v>107277.1</v>
          </cell>
          <cell r="M968">
            <v>0.08</v>
          </cell>
          <cell r="U968">
            <v>0.08</v>
          </cell>
        </row>
        <row r="969">
          <cell r="F969" t="str">
            <v>TC_PU_FC_OLIO.OLIO_INF05</v>
          </cell>
          <cell r="G969">
            <v>17636.189999999999</v>
          </cell>
          <cell r="I969">
            <v>17836.37</v>
          </cell>
          <cell r="J969">
            <v>21757.89</v>
          </cell>
          <cell r="K969">
            <v>57230.45</v>
          </cell>
          <cell r="M969">
            <v>6.71</v>
          </cell>
          <cell r="U969">
            <v>6.71</v>
          </cell>
        </row>
        <row r="970">
          <cell r="F970" t="str">
            <v>TC_PU_FC_OLIO.OLIO_SUP05</v>
          </cell>
          <cell r="G970">
            <v>16794.07</v>
          </cell>
          <cell r="I970">
            <v>15700.52</v>
          </cell>
          <cell r="J970">
            <v>17552.060000000001</v>
          </cell>
          <cell r="K970">
            <v>50046.65</v>
          </cell>
          <cell r="M970">
            <v>0.14000000000000001</v>
          </cell>
          <cell r="O970">
            <v>0.17</v>
          </cell>
          <cell r="U970">
            <v>0.31</v>
          </cell>
        </row>
        <row r="971">
          <cell r="F971" t="str">
            <v>TC_QC</v>
          </cell>
          <cell r="G971">
            <v>4832.0200000000004</v>
          </cell>
          <cell r="I971">
            <v>487.18</v>
          </cell>
          <cell r="J971">
            <v>480.88</v>
          </cell>
          <cell r="K971">
            <v>5800.08</v>
          </cell>
          <cell r="M971">
            <v>10.199999999999999</v>
          </cell>
          <cell r="O971">
            <v>7.86</v>
          </cell>
          <cell r="P971">
            <v>0.76</v>
          </cell>
          <cell r="Q971">
            <v>0.43</v>
          </cell>
          <cell r="R971">
            <v>3.49</v>
          </cell>
          <cell r="U971">
            <v>22.74</v>
          </cell>
        </row>
        <row r="972">
          <cell r="F972" t="str">
            <v>TC_QC.CARBONE</v>
          </cell>
          <cell r="G972">
            <v>2462.98</v>
          </cell>
          <cell r="I972">
            <v>101.65</v>
          </cell>
          <cell r="J972">
            <v>403.9</v>
          </cell>
          <cell r="K972">
            <v>2968.53</v>
          </cell>
          <cell r="M972">
            <v>97.5</v>
          </cell>
          <cell r="O972">
            <v>29.1</v>
          </cell>
          <cell r="P972">
            <v>93.24</v>
          </cell>
          <cell r="Q972">
            <v>0.9</v>
          </cell>
          <cell r="R972">
            <v>0.01</v>
          </cell>
          <cell r="U972">
            <v>233.75</v>
          </cell>
        </row>
        <row r="973">
          <cell r="F973" t="str">
            <v>TC_QC.GASOLIO</v>
          </cell>
          <cell r="G973">
            <v>12.75</v>
          </cell>
          <cell r="I973">
            <v>0.56000000000000005</v>
          </cell>
          <cell r="J973">
            <v>0.64</v>
          </cell>
          <cell r="K973">
            <v>13.95</v>
          </cell>
          <cell r="O973">
            <v>3.33</v>
          </cell>
          <cell r="U973">
            <v>7.19</v>
          </cell>
        </row>
        <row r="974">
          <cell r="F974" t="str">
            <v>TC_QC.METANO</v>
          </cell>
          <cell r="G974">
            <v>1966.78</v>
          </cell>
          <cell r="I974">
            <v>384.97</v>
          </cell>
          <cell r="J974">
            <v>76.34</v>
          </cell>
          <cell r="K974">
            <v>2428.09</v>
          </cell>
          <cell r="O974">
            <v>24.07</v>
          </cell>
          <cell r="U974">
            <v>24.07</v>
          </cell>
        </row>
        <row r="975">
          <cell r="F975" t="str">
            <v>TC_QC.ORIMULSION</v>
          </cell>
          <cell r="G975">
            <v>389.51</v>
          </cell>
          <cell r="I975">
            <v>8.58</v>
          </cell>
          <cell r="K975">
            <v>389.51</v>
          </cell>
          <cell r="M975">
            <v>6.24</v>
          </cell>
          <cell r="O975">
            <v>1.7</v>
          </cell>
          <cell r="P975">
            <v>0.28999999999999998</v>
          </cell>
          <cell r="Q975">
            <v>0.05</v>
          </cell>
          <cell r="U975">
            <v>17.420000000000002</v>
          </cell>
        </row>
        <row r="976">
          <cell r="F976" t="str">
            <v>TC_QC_OLIO</v>
          </cell>
          <cell r="G976">
            <v>2516.06</v>
          </cell>
          <cell r="I976">
            <v>693.22</v>
          </cell>
          <cell r="J976">
            <v>107.68</v>
          </cell>
          <cell r="K976">
            <v>3316.96</v>
          </cell>
          <cell r="M976">
            <v>91.26</v>
          </cell>
          <cell r="P976">
            <v>92.95</v>
          </cell>
          <cell r="Q976">
            <v>0.85</v>
          </cell>
          <cell r="R976">
            <v>0.01</v>
          </cell>
          <cell r="U976">
            <v>185.07</v>
          </cell>
        </row>
        <row r="977">
          <cell r="F977" t="str">
            <v>TC_QC_OLIO.OLIO_INF05</v>
          </cell>
          <cell r="G977">
            <v>1104.49</v>
          </cell>
          <cell r="I977">
            <v>25.79</v>
          </cell>
          <cell r="J977">
            <v>37.090000000000003</v>
          </cell>
          <cell r="K977">
            <v>1167.3699999999999</v>
          </cell>
          <cell r="R977">
            <v>6.83</v>
          </cell>
          <cell r="U977">
            <v>6.83</v>
          </cell>
        </row>
        <row r="978">
          <cell r="F978" t="str">
            <v>TC_QC_OLIO.OLIO_SUP05</v>
          </cell>
          <cell r="G978">
            <v>1411.57</v>
          </cell>
          <cell r="H978">
            <v>0.02</v>
          </cell>
          <cell r="I978">
            <v>667.43</v>
          </cell>
          <cell r="J978">
            <v>70.59</v>
          </cell>
          <cell r="K978">
            <v>2149.59</v>
          </cell>
          <cell r="M978">
            <v>99.57</v>
          </cell>
          <cell r="O978">
            <v>29.79</v>
          </cell>
          <cell r="P978">
            <v>93.29</v>
          </cell>
          <cell r="Q978">
            <v>1.1000000000000001</v>
          </cell>
          <cell r="R978">
            <v>6.84</v>
          </cell>
          <cell r="U978">
            <v>243.01</v>
          </cell>
        </row>
        <row r="979">
          <cell r="F979" t="str">
            <v>TCMUPER_EB</v>
          </cell>
          <cell r="G979">
            <v>97.61</v>
          </cell>
          <cell r="H979">
            <v>86.73</v>
          </cell>
          <cell r="I979">
            <v>86.1</v>
          </cell>
          <cell r="J979">
            <v>87.12</v>
          </cell>
          <cell r="K979">
            <v>357.56</v>
          </cell>
          <cell r="M979">
            <v>2.06</v>
          </cell>
          <cell r="N979">
            <v>0.15</v>
          </cell>
          <cell r="O979">
            <v>0.68</v>
          </cell>
          <cell r="P979">
            <v>0.04</v>
          </cell>
          <cell r="Q979">
            <v>0.2</v>
          </cell>
          <cell r="U979">
            <v>2.42</v>
          </cell>
        </row>
        <row r="980">
          <cell r="F980" t="str">
            <v>TCMUPER_EB.DIRIG</v>
          </cell>
          <cell r="G980">
            <v>53.78</v>
          </cell>
          <cell r="H980">
            <v>44.71</v>
          </cell>
          <cell r="I980">
            <v>43.13</v>
          </cell>
          <cell r="J980">
            <v>42.5</v>
          </cell>
          <cell r="K980">
            <v>184.12</v>
          </cell>
          <cell r="M980">
            <v>1.1299999999999999</v>
          </cell>
          <cell r="N980">
            <v>0.15</v>
          </cell>
          <cell r="O980">
            <v>0.56000000000000005</v>
          </cell>
          <cell r="P980">
            <v>0.01</v>
          </cell>
          <cell r="Q980">
            <v>0.18</v>
          </cell>
          <cell r="U980">
            <v>2.0299999999999998</v>
          </cell>
        </row>
        <row r="981">
          <cell r="F981" t="str">
            <v>TCMUPER_EB.IMPIEG</v>
          </cell>
          <cell r="G981">
            <v>12.98</v>
          </cell>
          <cell r="H981">
            <v>12.25</v>
          </cell>
          <cell r="I981">
            <v>13.11</v>
          </cell>
          <cell r="J981">
            <v>13.04</v>
          </cell>
          <cell r="K981">
            <v>51.38</v>
          </cell>
          <cell r="M981">
            <v>0.04</v>
          </cell>
          <cell r="U981">
            <v>0.05</v>
          </cell>
        </row>
        <row r="982">
          <cell r="F982" t="str">
            <v>TCMUPER_EB.OPERAI</v>
          </cell>
          <cell r="G982">
            <v>12.08</v>
          </cell>
          <cell r="H982">
            <v>11.58</v>
          </cell>
          <cell r="I982">
            <v>11.1</v>
          </cell>
          <cell r="J982">
            <v>12.13</v>
          </cell>
          <cell r="K982">
            <v>46.89</v>
          </cell>
          <cell r="M982">
            <v>0.15</v>
          </cell>
          <cell r="U982">
            <v>0.17</v>
          </cell>
        </row>
        <row r="983">
          <cell r="F983" t="str">
            <v>TCMUPER_EB.QUADRI</v>
          </cell>
          <cell r="G983">
            <v>18.77</v>
          </cell>
          <cell r="H983">
            <v>18.190000000000001</v>
          </cell>
          <cell r="I983">
            <v>0.04</v>
          </cell>
          <cell r="J983">
            <v>19.45</v>
          </cell>
          <cell r="K983">
            <v>75.180000000000007</v>
          </cell>
          <cell r="M983">
            <v>0.73</v>
          </cell>
          <cell r="O983">
            <v>0.12</v>
          </cell>
          <cell r="P983">
            <v>0.03</v>
          </cell>
          <cell r="Q983">
            <v>0.02</v>
          </cell>
          <cell r="U983">
            <v>0.06</v>
          </cell>
        </row>
        <row r="984">
          <cell r="F984" t="str">
            <v>TCMUTOT_EB</v>
          </cell>
          <cell r="G984">
            <v>13.46</v>
          </cell>
          <cell r="H984">
            <v>12.66</v>
          </cell>
          <cell r="I984">
            <v>12.74</v>
          </cell>
          <cell r="J984">
            <v>13.08</v>
          </cell>
          <cell r="K984">
            <v>51.94</v>
          </cell>
          <cell r="M984">
            <v>0.01</v>
          </cell>
          <cell r="U984">
            <v>0.11</v>
          </cell>
        </row>
        <row r="985">
          <cell r="F985" t="str">
            <v>TCONFIN_EB</v>
          </cell>
          <cell r="G985">
            <v>8838</v>
          </cell>
          <cell r="H985">
            <v>2205</v>
          </cell>
          <cell r="I985">
            <v>1763</v>
          </cell>
          <cell r="J985">
            <v>910</v>
          </cell>
          <cell r="K985">
            <v>13716</v>
          </cell>
          <cell r="M985">
            <v>0.02</v>
          </cell>
          <cell r="O985">
            <v>0.01</v>
          </cell>
          <cell r="U985">
            <v>0.16</v>
          </cell>
        </row>
        <row r="986">
          <cell r="F986" t="str">
            <v>TCONFIN_EB.DIRIG</v>
          </cell>
          <cell r="G986">
            <v>90</v>
          </cell>
          <cell r="H986">
            <v>18</v>
          </cell>
          <cell r="I986">
            <v>16</v>
          </cell>
          <cell r="J986">
            <v>4</v>
          </cell>
          <cell r="K986">
            <v>128</v>
          </cell>
          <cell r="M986">
            <v>99.56</v>
          </cell>
          <cell r="N986">
            <v>0.15</v>
          </cell>
          <cell r="O986">
            <v>29.78</v>
          </cell>
          <cell r="P986">
            <v>93.28</v>
          </cell>
          <cell r="Q986">
            <v>1.1000000000000001</v>
          </cell>
          <cell r="R986">
            <v>6.84</v>
          </cell>
          <cell r="U986">
            <v>243</v>
          </cell>
        </row>
        <row r="987">
          <cell r="F987" t="str">
            <v>TCONFIN_EB.IMPIEG</v>
          </cell>
          <cell r="G987">
            <v>4540</v>
          </cell>
          <cell r="H987">
            <v>1008</v>
          </cell>
          <cell r="I987">
            <v>889</v>
          </cell>
          <cell r="J987">
            <v>483</v>
          </cell>
          <cell r="K987">
            <v>6920</v>
          </cell>
          <cell r="M987">
            <v>99.58</v>
          </cell>
          <cell r="N987">
            <v>0.15</v>
          </cell>
          <cell r="O987">
            <v>29.79</v>
          </cell>
          <cell r="P987">
            <v>93.28</v>
          </cell>
          <cell r="Q987">
            <v>1.1000000000000001</v>
          </cell>
          <cell r="R987">
            <v>6.84</v>
          </cell>
          <cell r="U987">
            <v>243.16</v>
          </cell>
        </row>
        <row r="988">
          <cell r="F988" t="str">
            <v>TCONFIN_EB.OPERAI</v>
          </cell>
          <cell r="G988">
            <v>3560</v>
          </cell>
          <cell r="H988">
            <v>1008</v>
          </cell>
          <cell r="I988">
            <v>8.58</v>
          </cell>
          <cell r="J988">
            <v>381</v>
          </cell>
          <cell r="K988">
            <v>5727</v>
          </cell>
          <cell r="M988">
            <v>97.5</v>
          </cell>
          <cell r="O988">
            <v>29.1</v>
          </cell>
          <cell r="P988">
            <v>93.24</v>
          </cell>
          <cell r="Q988">
            <v>0.9</v>
          </cell>
          <cell r="R988">
            <v>0.01</v>
          </cell>
          <cell r="U988">
            <v>233.75</v>
          </cell>
        </row>
        <row r="989">
          <cell r="F989" t="str">
            <v>TCONFIN_EB.QUADRI</v>
          </cell>
          <cell r="G989">
            <v>648</v>
          </cell>
          <cell r="H989">
            <v>171</v>
          </cell>
          <cell r="I989">
            <v>80</v>
          </cell>
          <cell r="J989">
            <v>42</v>
          </cell>
          <cell r="K989">
            <v>941</v>
          </cell>
          <cell r="O989">
            <v>3.33</v>
          </cell>
          <cell r="U989">
            <v>7.19</v>
          </cell>
        </row>
        <row r="990">
          <cell r="F990" t="str">
            <v>TCONMED_EB</v>
          </cell>
          <cell r="G990">
            <v>8963</v>
          </cell>
          <cell r="H990">
            <v>2183.3200000000002</v>
          </cell>
          <cell r="I990">
            <v>1777.34</v>
          </cell>
          <cell r="J990">
            <v>908.92</v>
          </cell>
          <cell r="K990">
            <v>13832.58</v>
          </cell>
          <cell r="O990">
            <v>24.07</v>
          </cell>
          <cell r="U990">
            <v>24.07</v>
          </cell>
        </row>
        <row r="991">
          <cell r="F991" t="str">
            <v>TCONMED_EB.DIRIG</v>
          </cell>
          <cell r="G991">
            <v>90</v>
          </cell>
          <cell r="H991">
            <v>17.670000000000002</v>
          </cell>
          <cell r="I991">
            <v>8.58</v>
          </cell>
          <cell r="J991">
            <v>4</v>
          </cell>
          <cell r="K991">
            <v>127.67</v>
          </cell>
          <cell r="M991">
            <v>6.24</v>
          </cell>
          <cell r="O991">
            <v>1.7</v>
          </cell>
          <cell r="P991">
            <v>0.28999999999999998</v>
          </cell>
          <cell r="Q991">
            <v>0.05</v>
          </cell>
          <cell r="U991">
            <v>17.420000000000002</v>
          </cell>
        </row>
        <row r="992">
          <cell r="F992" t="str">
            <v>TCONMED_EB.IMPIEG</v>
          </cell>
          <cell r="G992">
            <v>4582.12</v>
          </cell>
          <cell r="H992">
            <v>989.33</v>
          </cell>
          <cell r="I992">
            <v>892.01</v>
          </cell>
          <cell r="J992">
            <v>476.92</v>
          </cell>
          <cell r="K992">
            <v>6940.38</v>
          </cell>
          <cell r="M992">
            <v>91.26</v>
          </cell>
          <cell r="P992">
            <v>92.95</v>
          </cell>
          <cell r="Q992">
            <v>0.85</v>
          </cell>
          <cell r="R992">
            <v>0.01</v>
          </cell>
          <cell r="U992">
            <v>185.07</v>
          </cell>
        </row>
        <row r="993">
          <cell r="F993" t="str">
            <v>TCONMED_EB.OPERAI</v>
          </cell>
          <cell r="G993">
            <v>3621.21</v>
          </cell>
          <cell r="H993">
            <v>1006.99</v>
          </cell>
          <cell r="I993">
            <v>788.33</v>
          </cell>
          <cell r="J993">
            <v>385.83</v>
          </cell>
          <cell r="K993">
            <v>5802.36</v>
          </cell>
          <cell r="R993">
            <v>6.83</v>
          </cell>
          <cell r="U993">
            <v>6.83</v>
          </cell>
        </row>
        <row r="994">
          <cell r="F994" t="str">
            <v>TCONMED_EB.QUADRI</v>
          </cell>
          <cell r="G994">
            <v>669.67</v>
          </cell>
          <cell r="H994">
            <v>169.33</v>
          </cell>
          <cell r="I994">
            <v>81</v>
          </cell>
          <cell r="J994">
            <v>42.17</v>
          </cell>
          <cell r="K994">
            <v>962.17</v>
          </cell>
          <cell r="L994">
            <v>0.64</v>
          </cell>
          <cell r="O994">
            <v>0.17</v>
          </cell>
          <cell r="P994">
            <v>3.34</v>
          </cell>
          <cell r="U994">
            <v>4.1500000000000004</v>
          </cell>
        </row>
        <row r="995">
          <cell r="F995" t="str">
            <v>TCONS_SP</v>
          </cell>
          <cell r="G995">
            <v>2242</v>
          </cell>
          <cell r="I995">
            <v>2246.21</v>
          </cell>
          <cell r="J995">
            <v>2482.7199999999998</v>
          </cell>
          <cell r="K995">
            <v>6970.93</v>
          </cell>
          <cell r="O995">
            <v>0.03</v>
          </cell>
          <cell r="U995">
            <v>0.03</v>
          </cell>
        </row>
        <row r="996">
          <cell r="F996" t="str">
            <v>TOT_ACC_ANT</v>
          </cell>
          <cell r="G996">
            <v>128.91999999999999</v>
          </cell>
          <cell r="H996">
            <v>2.23</v>
          </cell>
          <cell r="I996">
            <v>1.47</v>
          </cell>
          <cell r="J996">
            <v>0.41</v>
          </cell>
          <cell r="K996">
            <v>133.03</v>
          </cell>
          <cell r="O996">
            <v>0.1</v>
          </cell>
          <cell r="U996">
            <v>0.1</v>
          </cell>
        </row>
        <row r="997">
          <cell r="F997" t="str">
            <v>TOT_ACC_ANT.APE</v>
          </cell>
          <cell r="G997">
            <v>13.53</v>
          </cell>
          <cell r="H997">
            <v>1.31</v>
          </cell>
          <cell r="I997">
            <v>1.02</v>
          </cell>
          <cell r="J997">
            <v>0.13</v>
          </cell>
          <cell r="K997">
            <v>15.99</v>
          </cell>
          <cell r="L997">
            <v>0.59</v>
          </cell>
          <cell r="U997">
            <v>0.59</v>
          </cell>
        </row>
        <row r="998">
          <cell r="F998" t="str">
            <v>TOT_ACC_ANT.CHI</v>
          </cell>
          <cell r="G998">
            <v>128.91999999999999</v>
          </cell>
          <cell r="H998">
            <v>2.23</v>
          </cell>
          <cell r="I998">
            <v>1.47</v>
          </cell>
          <cell r="J998">
            <v>0.41</v>
          </cell>
          <cell r="K998">
            <v>133.03</v>
          </cell>
          <cell r="L998">
            <v>0.05</v>
          </cell>
          <cell r="U998">
            <v>0.05</v>
          </cell>
        </row>
        <row r="999">
          <cell r="F999" t="str">
            <v>TOT_ACC_ANT.MOV</v>
          </cell>
          <cell r="G999">
            <v>115.39</v>
          </cell>
          <cell r="H999">
            <v>0.92</v>
          </cell>
          <cell r="I999">
            <v>0.45</v>
          </cell>
          <cell r="J999">
            <v>0.28000000000000003</v>
          </cell>
          <cell r="K999">
            <v>117.04</v>
          </cell>
          <cell r="O999">
            <v>0.01</v>
          </cell>
          <cell r="U999">
            <v>0.01</v>
          </cell>
        </row>
        <row r="1000">
          <cell r="F1000" t="str">
            <v>TOT_ACC_ANT.STO</v>
          </cell>
          <cell r="G1000">
            <v>128.91999999999999</v>
          </cell>
          <cell r="H1000">
            <v>2.23</v>
          </cell>
          <cell r="I1000">
            <v>1.47</v>
          </cell>
          <cell r="J1000">
            <v>0.41</v>
          </cell>
          <cell r="K1000">
            <v>133.03</v>
          </cell>
          <cell r="O1000">
            <v>0.03</v>
          </cell>
          <cell r="U1000">
            <v>0.03</v>
          </cell>
        </row>
        <row r="1001">
          <cell r="F1001" t="str">
            <v>UTI_PER_NUOVO</v>
          </cell>
          <cell r="H1001">
            <v>-23.65</v>
          </cell>
          <cell r="I1001">
            <v>-41.1</v>
          </cell>
          <cell r="K1001">
            <v>-64.75</v>
          </cell>
          <cell r="L1001">
            <v>0.64</v>
          </cell>
          <cell r="M1001">
            <v>2.0299999999999998</v>
          </cell>
          <cell r="O1001">
            <v>2.54</v>
          </cell>
          <cell r="P1001">
            <v>3.34</v>
          </cell>
          <cell r="R1001">
            <v>0.38</v>
          </cell>
          <cell r="U1001">
            <v>8.93</v>
          </cell>
        </row>
        <row r="1002">
          <cell r="F1002" t="str">
            <v>UTI_PER_NUOVO.CHI</v>
          </cell>
          <cell r="H1002">
            <v>-23.65</v>
          </cell>
          <cell r="I1002">
            <v>-41.1</v>
          </cell>
          <cell r="K1002">
            <v>-64.75</v>
          </cell>
          <cell r="M1002">
            <v>2.0299999999999998</v>
          </cell>
          <cell r="O1002">
            <v>2.37</v>
          </cell>
          <cell r="R1002">
            <v>0.38</v>
          </cell>
          <cell r="U1002">
            <v>4.78</v>
          </cell>
        </row>
        <row r="1003">
          <cell r="F1003" t="str">
            <v>UTI_PER_NUOVO.DIV</v>
          </cell>
          <cell r="G1003">
            <v>-483.37</v>
          </cell>
          <cell r="H1003">
            <v>5.95</v>
          </cell>
          <cell r="I1003">
            <v>13.64</v>
          </cell>
          <cell r="J1003">
            <v>81.91</v>
          </cell>
          <cell r="K1003">
            <v>-483.37</v>
          </cell>
          <cell r="L1003">
            <v>102.05</v>
          </cell>
          <cell r="M1003">
            <v>9488.02</v>
          </cell>
          <cell r="N1003">
            <v>3.63</v>
          </cell>
          <cell r="O1003">
            <v>1271.19</v>
          </cell>
          <cell r="P1003">
            <v>517.16</v>
          </cell>
          <cell r="Q1003">
            <v>284.04000000000002</v>
          </cell>
          <cell r="R1003">
            <v>1197.0999999999999</v>
          </cell>
          <cell r="S1003">
            <v>0.36</v>
          </cell>
          <cell r="T1003">
            <v>15.86</v>
          </cell>
          <cell r="U1003">
            <v>13155.94</v>
          </cell>
        </row>
        <row r="1004">
          <cell r="F1004" t="str">
            <v>UTI_PER_NUOVO.STO</v>
          </cell>
          <cell r="G1004">
            <v>4.83</v>
          </cell>
          <cell r="H1004">
            <v>-23.65</v>
          </cell>
          <cell r="I1004">
            <v>16.57</v>
          </cell>
          <cell r="K1004">
            <v>-64.75</v>
          </cell>
          <cell r="L1004">
            <v>1.33</v>
          </cell>
          <cell r="R1004">
            <v>19.2</v>
          </cell>
          <cell r="U1004">
            <v>41.93</v>
          </cell>
        </row>
        <row r="1005">
          <cell r="F1005" t="str">
            <v>UTILE</v>
          </cell>
          <cell r="G1005">
            <v>457.97</v>
          </cell>
          <cell r="H1005">
            <v>40.69</v>
          </cell>
          <cell r="I1005">
            <v>75.66</v>
          </cell>
          <cell r="J1005">
            <v>21.13</v>
          </cell>
          <cell r="K1005">
            <v>595.45000000000005</v>
          </cell>
          <cell r="L1005">
            <v>131.91999999999999</v>
          </cell>
          <cell r="M1005">
            <v>9728.67</v>
          </cell>
          <cell r="N1005">
            <v>22.24</v>
          </cell>
          <cell r="O1005">
            <v>1292.04</v>
          </cell>
          <cell r="P1005">
            <v>558.25</v>
          </cell>
          <cell r="Q1005">
            <v>294.95</v>
          </cell>
          <cell r="R1005">
            <v>1208.8800000000001</v>
          </cell>
          <cell r="S1005">
            <v>0.21</v>
          </cell>
          <cell r="T1005">
            <v>15.93</v>
          </cell>
          <cell r="U1005">
            <v>13523.71</v>
          </cell>
        </row>
        <row r="1006">
          <cell r="F1006" t="str">
            <v>UTILE_EB</v>
          </cell>
          <cell r="G1006">
            <v>457.97</v>
          </cell>
          <cell r="H1006">
            <v>40.69</v>
          </cell>
          <cell r="I1006">
            <v>14.45</v>
          </cell>
          <cell r="J1006">
            <v>21.13</v>
          </cell>
          <cell r="K1006">
            <v>595.45000000000005</v>
          </cell>
          <cell r="L1006">
            <v>0.88</v>
          </cell>
          <cell r="R1006">
            <v>19.2</v>
          </cell>
          <cell r="U1006">
            <v>40</v>
          </cell>
        </row>
        <row r="1007">
          <cell r="F1007" t="str">
            <v>VAL_REA_IMM_MAT</v>
          </cell>
          <cell r="G1007">
            <v>220.98</v>
          </cell>
          <cell r="I1007">
            <v>7.19</v>
          </cell>
          <cell r="K1007">
            <v>7.19</v>
          </cell>
          <cell r="M1007">
            <v>32644.99</v>
          </cell>
          <cell r="O1007">
            <v>1674.57</v>
          </cell>
          <cell r="P1007">
            <v>5333.76</v>
          </cell>
          <cell r="Q1007">
            <v>1972.8</v>
          </cell>
          <cell r="R1007">
            <v>2310.79</v>
          </cell>
          <cell r="U1007">
            <v>44277.36</v>
          </cell>
        </row>
        <row r="1008">
          <cell r="F1008" t="str">
            <v>VAR_CCN</v>
          </cell>
          <cell r="G1008">
            <v>220.98</v>
          </cell>
          <cell r="H1008">
            <v>21.92</v>
          </cell>
          <cell r="I1008">
            <v>119.47</v>
          </cell>
          <cell r="J1008">
            <v>34.200000000000003</v>
          </cell>
          <cell r="K1008">
            <v>197.66</v>
          </cell>
          <cell r="M1008">
            <v>4378.3100000000004</v>
          </cell>
          <cell r="O1008">
            <v>1596.33</v>
          </cell>
          <cell r="P1008">
            <v>305.45</v>
          </cell>
          <cell r="Q1008">
            <v>46.4</v>
          </cell>
          <cell r="R1008">
            <v>164.79</v>
          </cell>
          <cell r="U1008">
            <v>6831.73</v>
          </cell>
        </row>
        <row r="1009">
          <cell r="F1009" t="str">
            <v>VAR_MA</v>
          </cell>
          <cell r="G1009">
            <v>2.08</v>
          </cell>
          <cell r="H1009">
            <v>-2.2000000000000002</v>
          </cell>
          <cell r="I1009">
            <v>119.47</v>
          </cell>
          <cell r="K1009">
            <v>-0.12</v>
          </cell>
          <cell r="M1009">
            <v>30933.66</v>
          </cell>
          <cell r="O1009">
            <v>1596.33</v>
          </cell>
          <cell r="P1009">
            <v>4968.8500000000004</v>
          </cell>
          <cell r="Q1009">
            <v>1791.92</v>
          </cell>
          <cell r="R1009">
            <v>2132.09</v>
          </cell>
          <cell r="U1009">
            <v>41763.300000000003</v>
          </cell>
        </row>
        <row r="1010">
          <cell r="F1010" t="str">
            <v>VAR_MA.ESERCIZIO</v>
          </cell>
          <cell r="G1010">
            <v>2.08</v>
          </cell>
          <cell r="H1010">
            <v>-2.09</v>
          </cell>
          <cell r="I1010">
            <v>33.659999999999997</v>
          </cell>
          <cell r="K1010">
            <v>-9.9999999999997868E-3</v>
          </cell>
          <cell r="O1010">
            <v>10.46</v>
          </cell>
          <cell r="U1010">
            <v>132.93</v>
          </cell>
        </row>
        <row r="1011">
          <cell r="F1011" t="str">
            <v>VAR_MA.LIC</v>
          </cell>
          <cell r="H1011">
            <v>-0.11</v>
          </cell>
          <cell r="K1011">
            <v>-0.11</v>
          </cell>
          <cell r="O1011">
            <v>1033.67</v>
          </cell>
          <cell r="U1011">
            <v>1033.67</v>
          </cell>
        </row>
        <row r="1012">
          <cell r="F1012" t="str">
            <v>VARCCN_EB</v>
          </cell>
          <cell r="G1012">
            <v>132.16999999999999</v>
          </cell>
          <cell r="H1012">
            <v>21.92</v>
          </cell>
          <cell r="I1012">
            <v>85.81</v>
          </cell>
          <cell r="J1012">
            <v>34.200000000000003</v>
          </cell>
          <cell r="K1012">
            <v>197.66</v>
          </cell>
          <cell r="M1012">
            <v>4378.3100000000004</v>
          </cell>
          <cell r="O1012">
            <v>552.20000000000005</v>
          </cell>
          <cell r="P1012">
            <v>305.45</v>
          </cell>
          <cell r="Q1012">
            <v>46.4</v>
          </cell>
          <cell r="R1012">
            <v>164.79</v>
          </cell>
          <cell r="U1012">
            <v>5665.13</v>
          </cell>
        </row>
        <row r="1013">
          <cell r="F1013" t="str">
            <v>VRIM_TOT</v>
          </cell>
          <cell r="G1013">
            <v>-25.83</v>
          </cell>
          <cell r="I1013">
            <v>-5.85</v>
          </cell>
          <cell r="J1013">
            <v>-9.73</v>
          </cell>
          <cell r="K1013">
            <v>-41.41</v>
          </cell>
          <cell r="M1013">
            <v>4378.3100000000004</v>
          </cell>
          <cell r="O1013">
            <v>552.20000000000005</v>
          </cell>
          <cell r="P1013">
            <v>305.45</v>
          </cell>
          <cell r="Q1013">
            <v>46.4</v>
          </cell>
          <cell r="R1013">
            <v>164.79</v>
          </cell>
          <cell r="U1013">
            <v>5665.13</v>
          </cell>
        </row>
        <row r="1014">
          <cell r="F1014" t="str">
            <v>CACC_FDCONTENZ.05</v>
          </cell>
          <cell r="H1014">
            <v>0.41</v>
          </cell>
          <cell r="K1014">
            <v>0.41</v>
          </cell>
          <cell r="M1014">
            <v>26555.35</v>
          </cell>
          <cell r="P1014">
            <v>4663.3999999999996</v>
          </cell>
          <cell r="Q1014">
            <v>1745.52</v>
          </cell>
          <cell r="R1014">
            <v>1967.3</v>
          </cell>
          <cell r="U1014">
            <v>34931.57</v>
          </cell>
        </row>
        <row r="1015">
          <cell r="F1015" t="str">
            <v>PART_GR.CHI.VIESGO</v>
          </cell>
          <cell r="G1015">
            <v>1358.03</v>
          </cell>
          <cell r="I1015">
            <v>85.81</v>
          </cell>
          <cell r="K1015">
            <v>1358.03</v>
          </cell>
          <cell r="M1015">
            <v>30933.66</v>
          </cell>
          <cell r="O1015">
            <v>552.20000000000005</v>
          </cell>
          <cell r="P1015">
            <v>4968.8500000000004</v>
          </cell>
          <cell r="Q1015">
            <v>1791.92</v>
          </cell>
          <cell r="R1015">
            <v>2132.09</v>
          </cell>
          <cell r="U1015">
            <v>40596.699999999997</v>
          </cell>
        </row>
        <row r="1016">
          <cell r="F1016" t="str">
            <v>PLUS_SPR_GR.EL_GEN</v>
          </cell>
          <cell r="I1016">
            <v>3.34</v>
          </cell>
          <cell r="K1016">
            <v>3.34</v>
          </cell>
          <cell r="L1016">
            <v>0.01</v>
          </cell>
          <cell r="M1016">
            <v>0.18</v>
          </cell>
          <cell r="O1016">
            <v>0.64</v>
          </cell>
          <cell r="P1016">
            <v>0.89</v>
          </cell>
          <cell r="Q1016">
            <v>0.05</v>
          </cell>
          <cell r="R1016">
            <v>0.32</v>
          </cell>
          <cell r="U1016">
            <v>2.09</v>
          </cell>
        </row>
        <row r="1017">
          <cell r="F1017" t="str">
            <v>DEB_DIV_GR.CHI.EN_FTL</v>
          </cell>
          <cell r="G1017">
            <v>0.01</v>
          </cell>
          <cell r="H1017">
            <v>0.03</v>
          </cell>
          <cell r="I1017">
            <v>-3.9</v>
          </cell>
          <cell r="J1017">
            <v>-2.4700000000000002</v>
          </cell>
          <cell r="K1017">
            <v>0.01</v>
          </cell>
          <cell r="L1017">
            <v>-4.51</v>
          </cell>
          <cell r="M1017">
            <v>-25.27</v>
          </cell>
          <cell r="N1017">
            <v>0.83</v>
          </cell>
          <cell r="O1017">
            <v>-4.3499999999999996</v>
          </cell>
          <cell r="P1017">
            <v>-9.1</v>
          </cell>
          <cell r="Q1017">
            <v>-1.2</v>
          </cell>
          <cell r="R1017">
            <v>-1.94</v>
          </cell>
          <cell r="S1017">
            <v>0</v>
          </cell>
          <cell r="T1017">
            <v>0.01</v>
          </cell>
          <cell r="U1017">
            <v>-54.35</v>
          </cell>
        </row>
        <row r="1018">
          <cell r="F1018" t="str">
            <v>RISES_TZ</v>
          </cell>
          <cell r="G1018">
            <v>54.07</v>
          </cell>
          <cell r="H1018">
            <v>8.07</v>
          </cell>
          <cell r="I1018">
            <v>7.65</v>
          </cell>
          <cell r="J1018">
            <v>6.8</v>
          </cell>
          <cell r="K1018">
            <v>76.59</v>
          </cell>
          <cell r="L1018">
            <v>0.01</v>
          </cell>
          <cell r="M1018">
            <v>0.18</v>
          </cell>
          <cell r="O1018">
            <v>0.64</v>
          </cell>
          <cell r="P1018">
            <v>0.89</v>
          </cell>
          <cell r="Q1018">
            <v>0.05</v>
          </cell>
          <cell r="R1018">
            <v>0.32</v>
          </cell>
          <cell r="U1018">
            <v>2.09</v>
          </cell>
        </row>
        <row r="1019">
          <cell r="F1019" t="str">
            <v>RISES_TOT</v>
          </cell>
          <cell r="G1019">
            <v>93.93</v>
          </cell>
          <cell r="H1019">
            <v>14.01</v>
          </cell>
          <cell r="I1019">
            <v>12.7</v>
          </cell>
          <cell r="J1019">
            <v>9.2100000000000009</v>
          </cell>
          <cell r="K1019">
            <v>129.85</v>
          </cell>
          <cell r="L1019">
            <v>0.01</v>
          </cell>
          <cell r="U1019">
            <v>0.01</v>
          </cell>
        </row>
        <row r="1020">
          <cell r="F1020" t="str">
            <v>RISES_GR</v>
          </cell>
          <cell r="G1020">
            <v>39.86</v>
          </cell>
          <cell r="H1020">
            <v>5.94</v>
          </cell>
          <cell r="I1020">
            <v>5.05</v>
          </cell>
          <cell r="J1020">
            <v>2.41</v>
          </cell>
          <cell r="K1020">
            <v>53.26</v>
          </cell>
          <cell r="O1020">
            <v>0.35</v>
          </cell>
          <cell r="U1020">
            <v>0.35</v>
          </cell>
        </row>
        <row r="1021">
          <cell r="F1021" t="str">
            <v>CR_GR.CHI.T</v>
          </cell>
          <cell r="I1021">
            <v>0.01</v>
          </cell>
          <cell r="K1021">
            <v>0.01</v>
          </cell>
          <cell r="M1021">
            <v>0.13</v>
          </cell>
          <cell r="U1021">
            <v>0.13</v>
          </cell>
        </row>
        <row r="1022">
          <cell r="F1022" t="str">
            <v>RVA_GR</v>
          </cell>
          <cell r="G1022">
            <v>1.47</v>
          </cell>
          <cell r="H1022">
            <v>1.74</v>
          </cell>
          <cell r="I1022">
            <v>0.05</v>
          </cell>
          <cell r="J1022">
            <v>0.09</v>
          </cell>
          <cell r="K1022">
            <v>3.35</v>
          </cell>
          <cell r="M1022">
            <v>0.03</v>
          </cell>
          <cell r="U1022">
            <v>0.03</v>
          </cell>
        </row>
        <row r="1023">
          <cell r="F1023" t="str">
            <v>RICAVI_ENERGIA</v>
          </cell>
          <cell r="G1023">
            <v>1974.52</v>
          </cell>
          <cell r="H1023">
            <v>130.83000000000001</v>
          </cell>
          <cell r="I1023">
            <v>329.43</v>
          </cell>
          <cell r="J1023">
            <v>114.6</v>
          </cell>
          <cell r="K1023">
            <v>2549.38</v>
          </cell>
          <cell r="M1023">
            <v>0.02</v>
          </cell>
          <cell r="O1023">
            <v>0.28999999999999998</v>
          </cell>
          <cell r="P1023">
            <v>0.89</v>
          </cell>
          <cell r="Q1023">
            <v>0.05</v>
          </cell>
          <cell r="R1023">
            <v>0.32</v>
          </cell>
          <cell r="U1023">
            <v>1.57</v>
          </cell>
        </row>
        <row r="1024">
          <cell r="F1024" t="str">
            <v>RB_COMB_TOT</v>
          </cell>
          <cell r="G1024">
            <v>4.45</v>
          </cell>
          <cell r="K1024">
            <v>4.45</v>
          </cell>
          <cell r="L1024">
            <v>0.01</v>
          </cell>
          <cell r="M1024">
            <v>0.18</v>
          </cell>
          <cell r="O1024">
            <v>0.64</v>
          </cell>
          <cell r="P1024">
            <v>0.89</v>
          </cell>
          <cell r="Q1024">
            <v>0.05</v>
          </cell>
          <cell r="R1024">
            <v>0.32</v>
          </cell>
          <cell r="U1024">
            <v>2.09</v>
          </cell>
        </row>
        <row r="1025">
          <cell r="F1025" t="str">
            <v>RB_COMB_GR</v>
          </cell>
          <cell r="G1025">
            <v>4.45</v>
          </cell>
          <cell r="H1025">
            <v>0.73</v>
          </cell>
          <cell r="I1025">
            <v>0.01</v>
          </cell>
          <cell r="K1025">
            <v>4.45</v>
          </cell>
          <cell r="L1025">
            <v>1447.31</v>
          </cell>
          <cell r="M1025">
            <v>14.6</v>
          </cell>
          <cell r="N1025">
            <v>65.62</v>
          </cell>
          <cell r="O1025">
            <v>5.9</v>
          </cell>
          <cell r="P1025">
            <v>14.41</v>
          </cell>
          <cell r="Q1025">
            <v>2.1</v>
          </cell>
          <cell r="R1025">
            <v>5.08</v>
          </cell>
          <cell r="T1025">
            <v>6.94</v>
          </cell>
          <cell r="U1025">
            <v>1564.38</v>
          </cell>
        </row>
        <row r="1026">
          <cell r="F1026" t="str">
            <v>RB_COMB_GR.EN_FTL</v>
          </cell>
          <cell r="G1026">
            <v>4.45</v>
          </cell>
          <cell r="H1026">
            <v>0.73</v>
          </cell>
          <cell r="I1026">
            <v>0.01</v>
          </cell>
          <cell r="K1026">
            <v>4.45</v>
          </cell>
          <cell r="L1026">
            <v>1447.31</v>
          </cell>
          <cell r="M1026">
            <v>14.6</v>
          </cell>
          <cell r="N1026">
            <v>65.62</v>
          </cell>
          <cell r="O1026">
            <v>5.9</v>
          </cell>
          <cell r="P1026">
            <v>14.41</v>
          </cell>
          <cell r="Q1026">
            <v>2.1</v>
          </cell>
          <cell r="R1026">
            <v>5.08</v>
          </cell>
          <cell r="T1026">
            <v>6.94</v>
          </cell>
          <cell r="U1026">
            <v>1564.38</v>
          </cell>
        </row>
        <row r="1027">
          <cell r="F1027" t="str">
            <v>DEB_COM_GR.MOV.LOGC</v>
          </cell>
          <cell r="G1027">
            <v>1.37</v>
          </cell>
          <cell r="H1027">
            <v>1.84</v>
          </cell>
          <cell r="I1027">
            <v>1.21</v>
          </cell>
          <cell r="J1027">
            <v>4.4400000000000004</v>
          </cell>
          <cell r="K1027">
            <v>1.37</v>
          </cell>
          <cell r="L1027">
            <v>99.31</v>
          </cell>
          <cell r="M1027">
            <v>843.71</v>
          </cell>
          <cell r="N1027">
            <v>33.9</v>
          </cell>
          <cell r="O1027">
            <v>46.81</v>
          </cell>
          <cell r="P1027">
            <v>44.83</v>
          </cell>
          <cell r="Q1027">
            <v>34.979999999999997</v>
          </cell>
          <cell r="S1027">
            <v>0.01</v>
          </cell>
          <cell r="T1027">
            <v>1.85</v>
          </cell>
          <cell r="U1027">
            <v>1137.6199999999999</v>
          </cell>
        </row>
        <row r="1028">
          <cell r="F1028" t="str">
            <v>DEB_COM_GR.CHI.LOGC</v>
          </cell>
          <cell r="G1028">
            <v>1.64</v>
          </cell>
          <cell r="H1028">
            <v>0.24</v>
          </cell>
          <cell r="K1028">
            <v>1.64</v>
          </cell>
          <cell r="L1028">
            <v>4.07</v>
          </cell>
          <cell r="M1028">
            <v>2.65</v>
          </cell>
          <cell r="O1028">
            <v>0.48</v>
          </cell>
          <cell r="P1028">
            <v>10.26</v>
          </cell>
          <cell r="Q1028">
            <v>1.95</v>
          </cell>
          <cell r="T1028">
            <v>6.94</v>
          </cell>
          <cell r="U1028">
            <v>26.94</v>
          </cell>
        </row>
        <row r="1029">
          <cell r="F1029" t="str">
            <v>RCOP_TOT</v>
          </cell>
          <cell r="G1029">
            <v>40.119999999999997</v>
          </cell>
          <cell r="K1029">
            <v>40.119999999999997</v>
          </cell>
          <cell r="M1029">
            <v>0.44</v>
          </cell>
          <cell r="O1029">
            <v>0.04</v>
          </cell>
          <cell r="P1029">
            <v>0.03</v>
          </cell>
          <cell r="U1029">
            <v>0.51</v>
          </cell>
        </row>
        <row r="1030">
          <cell r="F1030" t="str">
            <v>UTI_PER_NUOVO.APE</v>
          </cell>
          <cell r="G1030">
            <v>-483.37</v>
          </cell>
          <cell r="H1030">
            <v>0.01</v>
          </cell>
          <cell r="I1030">
            <v>-41.1</v>
          </cell>
          <cell r="K1030">
            <v>-548.12</v>
          </cell>
          <cell r="U1030">
            <v>0.01</v>
          </cell>
        </row>
        <row r="1031">
          <cell r="F1031" t="str">
            <v>PART_GR.INCR_CR.VIESGO</v>
          </cell>
          <cell r="G1031">
            <v>1357.28</v>
          </cell>
          <cell r="K1031">
            <v>1357.28</v>
          </cell>
          <cell r="M1031">
            <v>0.05</v>
          </cell>
          <cell r="P1031">
            <v>1.82</v>
          </cell>
          <cell r="Q1031">
            <v>0.64</v>
          </cell>
          <cell r="U1031">
            <v>2.5099999999999998</v>
          </cell>
        </row>
        <row r="1032">
          <cell r="F1032" t="str">
            <v>PART_GR.AM.VIESGO</v>
          </cell>
          <cell r="G1032">
            <v>0.75</v>
          </cell>
          <cell r="H1032">
            <v>0.01</v>
          </cell>
          <cell r="K1032">
            <v>0.75</v>
          </cell>
          <cell r="M1032">
            <v>0.19</v>
          </cell>
          <cell r="Q1032">
            <v>0.02</v>
          </cell>
          <cell r="U1032">
            <v>0.22</v>
          </cell>
        </row>
        <row r="1033">
          <cell r="F1033" t="str">
            <v>DEB_COM_GR.APE.LOGC</v>
          </cell>
          <cell r="G1033">
            <v>0.27</v>
          </cell>
          <cell r="K1033">
            <v>0.27</v>
          </cell>
          <cell r="P1033">
            <v>7.63</v>
          </cell>
          <cell r="Q1033">
            <v>1.28</v>
          </cell>
          <cell r="U1033">
            <v>8.91</v>
          </cell>
        </row>
        <row r="1034">
          <cell r="F1034" t="str">
            <v>CPRDIV_ESE_GR.LOGC</v>
          </cell>
          <cell r="G1034">
            <v>5.58</v>
          </cell>
          <cell r="K1034">
            <v>5.58</v>
          </cell>
          <cell r="M1034">
            <v>0.03</v>
          </cell>
          <cell r="P1034">
            <v>0.02</v>
          </cell>
          <cell r="U1034">
            <v>0.05</v>
          </cell>
        </row>
        <row r="1035">
          <cell r="F1035" t="str">
            <v>CPRDIV_GR_TOT.LOGC</v>
          </cell>
          <cell r="G1035">
            <v>5.58</v>
          </cell>
          <cell r="K1035">
            <v>5.58</v>
          </cell>
          <cell r="L1035">
            <v>3.37</v>
          </cell>
          <cell r="O1035">
            <v>0.27</v>
          </cell>
          <cell r="P1035">
            <v>0.65</v>
          </cell>
          <cell r="T1035">
            <v>6.94</v>
          </cell>
          <cell r="U1035">
            <v>11.23</v>
          </cell>
        </row>
        <row r="1036">
          <cell r="F1036" t="str">
            <v>RCOP_SO_GR</v>
          </cell>
          <cell r="G1036">
            <v>40.119999999999997</v>
          </cell>
          <cell r="K1036">
            <v>40.119999999999997</v>
          </cell>
          <cell r="L1036">
            <v>0.59</v>
          </cell>
          <cell r="U1036">
            <v>0.59</v>
          </cell>
        </row>
        <row r="1037">
          <cell r="F1037" t="str">
            <v>RCOP_SO_GR.CORPORATE</v>
          </cell>
          <cell r="G1037">
            <v>11.02</v>
          </cell>
          <cell r="K1037">
            <v>11.02</v>
          </cell>
          <cell r="O1037">
            <v>0.01</v>
          </cell>
          <cell r="U1037">
            <v>0.01</v>
          </cell>
        </row>
        <row r="1038">
          <cell r="F1038" t="str">
            <v>CR_GR.APE.EGREEN</v>
          </cell>
          <cell r="H1038">
            <v>0.42</v>
          </cell>
          <cell r="K1038">
            <v>0.42</v>
          </cell>
          <cell r="U1038">
            <v>0.14000000000000001</v>
          </cell>
        </row>
        <row r="1039">
          <cell r="F1039" t="str">
            <v>RCOP_SO_GR.EN_FTL</v>
          </cell>
          <cell r="G1039">
            <v>29.1</v>
          </cell>
          <cell r="H1039">
            <v>0.08</v>
          </cell>
          <cell r="K1039">
            <v>29.1</v>
          </cell>
          <cell r="M1039">
            <v>0.51</v>
          </cell>
          <cell r="U1039">
            <v>0.59</v>
          </cell>
        </row>
        <row r="1040">
          <cell r="F1040" t="str">
            <v>ACC_ANT_GR.MOV.EN_FTL</v>
          </cell>
          <cell r="G1040">
            <v>112.7</v>
          </cell>
          <cell r="K1040">
            <v>112.7</v>
          </cell>
          <cell r="L1040">
            <v>0.11</v>
          </cell>
          <cell r="M1040">
            <v>0.39</v>
          </cell>
          <cell r="U1040">
            <v>0.5</v>
          </cell>
        </row>
        <row r="1041">
          <cell r="F1041" t="str">
            <v>ACC_ANT_GR.CHI.EN_FTL</v>
          </cell>
          <cell r="G1041">
            <v>112.7</v>
          </cell>
          <cell r="K1041">
            <v>112.7</v>
          </cell>
          <cell r="M1041">
            <v>0.55000000000000004</v>
          </cell>
          <cell r="P1041">
            <v>0.04</v>
          </cell>
          <cell r="U1041">
            <v>0.59</v>
          </cell>
        </row>
        <row r="1042">
          <cell r="F1042" t="str">
            <v>RVA_GR.EN_DISTR</v>
          </cell>
          <cell r="G1042">
            <v>1.47</v>
          </cell>
          <cell r="H1042">
            <v>1.74</v>
          </cell>
          <cell r="I1042">
            <v>0.05</v>
          </cell>
          <cell r="J1042">
            <v>0.09</v>
          </cell>
          <cell r="K1042">
            <v>3.35</v>
          </cell>
          <cell r="M1042">
            <v>0.01</v>
          </cell>
          <cell r="U1042">
            <v>0.01</v>
          </cell>
        </row>
        <row r="1043">
          <cell r="F1043" t="str">
            <v>PART_GR.APE.EGREEN</v>
          </cell>
          <cell r="H1043">
            <v>54.39</v>
          </cell>
          <cell r="K1043">
            <v>54.39</v>
          </cell>
          <cell r="M1043">
            <v>0.1</v>
          </cell>
          <cell r="P1043">
            <v>0.03</v>
          </cell>
          <cell r="U1043">
            <v>0.13</v>
          </cell>
        </row>
        <row r="1044">
          <cell r="F1044" t="str">
            <v>CR_GR.APE.CHI_ENERGY</v>
          </cell>
          <cell r="H1044">
            <v>0.79</v>
          </cell>
          <cell r="K1044">
            <v>0.79</v>
          </cell>
          <cell r="M1044">
            <v>0.38</v>
          </cell>
          <cell r="O1044">
            <v>0.16</v>
          </cell>
          <cell r="P1044">
            <v>0.04</v>
          </cell>
          <cell r="Q1044">
            <v>0.01</v>
          </cell>
          <cell r="U1044">
            <v>0.59</v>
          </cell>
        </row>
        <row r="1045">
          <cell r="F1045" t="str">
            <v>DEB_COM_GR.APE.CHI_ENERGY</v>
          </cell>
          <cell r="H1045">
            <v>1.76</v>
          </cell>
          <cell r="K1045">
            <v>1.76</v>
          </cell>
          <cell r="M1045">
            <v>1.33</v>
          </cell>
          <cell r="U1045">
            <v>1.36</v>
          </cell>
        </row>
        <row r="1046">
          <cell r="F1046" t="str">
            <v>CACC_FDCONTENZ.09</v>
          </cell>
          <cell r="H1046">
            <v>0.55000000000000004</v>
          </cell>
          <cell r="K1046">
            <v>0.55000000000000004</v>
          </cell>
          <cell r="U1046">
            <v>0.22</v>
          </cell>
        </row>
        <row r="1047">
          <cell r="F1047" t="str">
            <v>PART_GR.INCR_CR.EN_FTL</v>
          </cell>
          <cell r="G1047">
            <v>0.6</v>
          </cell>
          <cell r="H1047">
            <v>0.49</v>
          </cell>
          <cell r="K1047">
            <v>0.6</v>
          </cell>
          <cell r="L1047">
            <v>1442.09</v>
          </cell>
          <cell r="M1047">
            <v>8.43</v>
          </cell>
          <cell r="N1047">
            <v>65.62</v>
          </cell>
          <cell r="O1047">
            <v>0.48</v>
          </cell>
          <cell r="P1047">
            <v>10.26</v>
          </cell>
          <cell r="Q1047">
            <v>1.95</v>
          </cell>
          <cell r="T1047">
            <v>6.94</v>
          </cell>
          <cell r="U1047">
            <v>1536.61</v>
          </cell>
        </row>
        <row r="1048">
          <cell r="F1048" t="str">
            <v>RICAVI_ENERGIA_EB</v>
          </cell>
          <cell r="G1048">
            <v>1974.52</v>
          </cell>
          <cell r="H1048">
            <v>130.83000000000001</v>
          </cell>
          <cell r="I1048">
            <v>329.43</v>
          </cell>
          <cell r="J1048">
            <v>114.6</v>
          </cell>
          <cell r="K1048">
            <v>2549.38</v>
          </cell>
          <cell r="N1048">
            <v>0.36</v>
          </cell>
          <cell r="U1048">
            <v>0.36</v>
          </cell>
        </row>
        <row r="1049">
          <cell r="F1049" t="str">
            <v>Totale complessivo</v>
          </cell>
          <cell r="G1049">
            <v>1337868.33</v>
          </cell>
          <cell r="H1049">
            <v>109531.76</v>
          </cell>
          <cell r="I1049">
            <v>316378.71999999997</v>
          </cell>
          <cell r="J1049">
            <v>214863.04</v>
          </cell>
          <cell r="K1049">
            <v>1978641.85</v>
          </cell>
          <cell r="L1049">
            <v>836.08</v>
          </cell>
          <cell r="M1049">
            <v>4.45</v>
          </cell>
          <cell r="U1049">
            <v>840.53</v>
          </cell>
        </row>
        <row r="1050">
          <cell r="F1050" t="str">
            <v>RBVC_GR</v>
          </cell>
          <cell r="L1050">
            <v>659.05</v>
          </cell>
          <cell r="M1050">
            <v>4.45</v>
          </cell>
          <cell r="U1050">
            <v>663.5</v>
          </cell>
        </row>
        <row r="1051">
          <cell r="F1051" t="str">
            <v>RBVC_GR.EN_FTL</v>
          </cell>
          <cell r="M1051">
            <v>4.45</v>
          </cell>
          <cell r="U1051">
            <v>4.45</v>
          </cell>
        </row>
        <row r="1052">
          <cell r="F1052" t="str">
            <v>RBVC_GR.EN_PROD</v>
          </cell>
          <cell r="L1052">
            <v>520.16999999999996</v>
          </cell>
          <cell r="U1052">
            <v>520.16999999999996</v>
          </cell>
        </row>
        <row r="1053">
          <cell r="F1053" t="str">
            <v>RBVC_GR.EUROGEN</v>
          </cell>
          <cell r="L1053">
            <v>101.8</v>
          </cell>
          <cell r="U1053">
            <v>101.8</v>
          </cell>
        </row>
        <row r="1054">
          <cell r="F1054" t="str">
            <v>RBVC_GR.INTERPW</v>
          </cell>
          <cell r="L1054">
            <v>32.17</v>
          </cell>
          <cell r="U1054">
            <v>32.17</v>
          </cell>
        </row>
        <row r="1055">
          <cell r="F1055" t="str">
            <v>RBVC_TZ</v>
          </cell>
          <cell r="L1055">
            <v>177.03</v>
          </cell>
          <cell r="U1055">
            <v>177.03</v>
          </cell>
        </row>
        <row r="1056">
          <cell r="F1056" t="str">
            <v>RBVG</v>
          </cell>
          <cell r="L1056">
            <v>601.94000000000005</v>
          </cell>
          <cell r="N1056">
            <v>65.260000000000005</v>
          </cell>
          <cell r="U1056">
            <v>667.2</v>
          </cell>
        </row>
        <row r="1057">
          <cell r="F1057" t="str">
            <v>RBVG_GR</v>
          </cell>
          <cell r="L1057">
            <v>498.08</v>
          </cell>
          <cell r="N1057">
            <v>0.63</v>
          </cell>
          <cell r="U1057">
            <v>498.71</v>
          </cell>
        </row>
        <row r="1058">
          <cell r="F1058" t="str">
            <v>RBVG_GR.EN_PROD</v>
          </cell>
          <cell r="L1058">
            <v>366.4</v>
          </cell>
          <cell r="U1058">
            <v>366.4</v>
          </cell>
        </row>
        <row r="1059">
          <cell r="F1059" t="str">
            <v>RBVG_GR.EN_TRADE</v>
          </cell>
          <cell r="L1059">
            <v>55.68</v>
          </cell>
          <cell r="U1059">
            <v>55.68</v>
          </cell>
        </row>
        <row r="1060">
          <cell r="F1060" t="str">
            <v>RBVG_GR.EUROGEN</v>
          </cell>
          <cell r="L1060">
            <v>62.48</v>
          </cell>
          <cell r="U1060">
            <v>62.48</v>
          </cell>
        </row>
        <row r="1061">
          <cell r="F1061" t="str">
            <v>RBVG_GR.INTERPW</v>
          </cell>
          <cell r="L1061">
            <v>13.52</v>
          </cell>
          <cell r="U1061">
            <v>13.52</v>
          </cell>
        </row>
        <row r="1062">
          <cell r="F1062" t="str">
            <v>RBVG_GR.SEI</v>
          </cell>
          <cell r="N1062">
            <v>0.63</v>
          </cell>
          <cell r="U1062">
            <v>0.63</v>
          </cell>
        </row>
        <row r="1063">
          <cell r="F1063" t="str">
            <v>RBVG_TZ</v>
          </cell>
          <cell r="L1063">
            <v>103.86</v>
          </cell>
          <cell r="N1063">
            <v>64.63</v>
          </cell>
          <cell r="U1063">
            <v>168.49</v>
          </cell>
        </row>
        <row r="1064">
          <cell r="F1064" t="str">
            <v>RBVG_TZ.TRADING</v>
          </cell>
          <cell r="L1064">
            <v>103.86</v>
          </cell>
          <cell r="U1064">
            <v>103.86</v>
          </cell>
        </row>
        <row r="1065">
          <cell r="F1065" t="str">
            <v>RBVG_TZ.VENDITA</v>
          </cell>
          <cell r="N1065">
            <v>64.63</v>
          </cell>
          <cell r="U1065">
            <v>64.63</v>
          </cell>
        </row>
        <row r="1066">
          <cell r="F1066" t="str">
            <v>RCAP_MAG</v>
          </cell>
          <cell r="M1066">
            <v>0.04</v>
          </cell>
          <cell r="U1066">
            <v>0.04</v>
          </cell>
        </row>
        <row r="1067">
          <cell r="F1067" t="str">
            <v>RCAP_PERS</v>
          </cell>
          <cell r="G1067">
            <v>0.19</v>
          </cell>
          <cell r="I1067">
            <v>0.24</v>
          </cell>
          <cell r="O1067">
            <v>4.07</v>
          </cell>
          <cell r="P1067">
            <v>0.26</v>
          </cell>
          <cell r="Q1067">
            <v>7.0000000000000007E-2</v>
          </cell>
          <cell r="U1067">
            <v>4.83</v>
          </cell>
        </row>
        <row r="1068">
          <cell r="F1068" t="str">
            <v>RDIV_TZ</v>
          </cell>
          <cell r="G1068">
            <v>1.33</v>
          </cell>
          <cell r="H1068">
            <v>0.14000000000000001</v>
          </cell>
          <cell r="I1068">
            <v>0.01</v>
          </cell>
          <cell r="L1068">
            <v>4.58</v>
          </cell>
          <cell r="M1068">
            <v>4.1399999999999997</v>
          </cell>
          <cell r="O1068">
            <v>2.88</v>
          </cell>
          <cell r="P1068">
            <v>0.81</v>
          </cell>
          <cell r="Q1068">
            <v>0.15</v>
          </cell>
          <cell r="R1068">
            <v>4.7</v>
          </cell>
          <cell r="U1068">
            <v>18.739999999999998</v>
          </cell>
        </row>
        <row r="1069">
          <cell r="F1069" t="str">
            <v>RDIV_TZ.RD</v>
          </cell>
          <cell r="M1069">
            <v>0.47</v>
          </cell>
          <cell r="U1069">
            <v>0.47</v>
          </cell>
        </row>
        <row r="1070">
          <cell r="F1070" t="str">
            <v>RDIV_TZ.RDV</v>
          </cell>
          <cell r="G1070">
            <v>1.33</v>
          </cell>
          <cell r="H1070">
            <v>0.14000000000000001</v>
          </cell>
          <cell r="I1070">
            <v>0.01</v>
          </cell>
          <cell r="L1070">
            <v>4.58</v>
          </cell>
          <cell r="M1070">
            <v>3.67</v>
          </cell>
          <cell r="O1070">
            <v>2.88</v>
          </cell>
          <cell r="P1070">
            <v>0.79</v>
          </cell>
          <cell r="Q1070">
            <v>0.14000000000000001</v>
          </cell>
          <cell r="R1070">
            <v>4.7</v>
          </cell>
          <cell r="U1070">
            <v>18.239999999999998</v>
          </cell>
        </row>
        <row r="1071">
          <cell r="F1071" t="str">
            <v>RDIV_TZ.RPC</v>
          </cell>
          <cell r="P1071">
            <v>0.02</v>
          </cell>
          <cell r="Q1071">
            <v>0.01</v>
          </cell>
          <cell r="U1071">
            <v>0.03</v>
          </cell>
        </row>
        <row r="1072">
          <cell r="F1072" t="str">
            <v>RE_GR</v>
          </cell>
          <cell r="M1072">
            <v>1698.91</v>
          </cell>
          <cell r="O1072">
            <v>60.08</v>
          </cell>
          <cell r="P1072">
            <v>327.64</v>
          </cell>
          <cell r="Q1072">
            <v>113.3</v>
          </cell>
          <cell r="U1072">
            <v>2199.9299999999998</v>
          </cell>
        </row>
        <row r="1073">
          <cell r="F1073" t="str">
            <v>RE_GR.EN_DISTR</v>
          </cell>
          <cell r="M1073">
            <v>1635.29</v>
          </cell>
          <cell r="O1073">
            <v>60.08</v>
          </cell>
          <cell r="P1073">
            <v>327.64</v>
          </cell>
          <cell r="Q1073">
            <v>113.3</v>
          </cell>
          <cell r="U1073">
            <v>2136.31</v>
          </cell>
        </row>
        <row r="1074">
          <cell r="F1074" t="str">
            <v>RE_GR.EN_TRADE</v>
          </cell>
          <cell r="M1074">
            <v>63.62</v>
          </cell>
          <cell r="U1074">
            <v>63.62</v>
          </cell>
        </row>
        <row r="1075">
          <cell r="F1075" t="str">
            <v>RE_TZ</v>
          </cell>
          <cell r="G1075">
            <v>14.3</v>
          </cell>
          <cell r="I1075">
            <v>10.119999999999999</v>
          </cell>
          <cell r="M1075">
            <v>235.49</v>
          </cell>
          <cell r="N1075">
            <v>468.34</v>
          </cell>
          <cell r="O1075">
            <v>70.75</v>
          </cell>
          <cell r="P1075">
            <v>1.79</v>
          </cell>
          <cell r="Q1075">
            <v>1.3</v>
          </cell>
          <cell r="R1075">
            <v>203.42</v>
          </cell>
          <cell r="U1075">
            <v>1005.51</v>
          </cell>
        </row>
        <row r="1076">
          <cell r="F1076" t="str">
            <v>REAR</v>
          </cell>
          <cell r="G1076">
            <v>14.3</v>
          </cell>
          <cell r="I1076">
            <v>10.119999999999999</v>
          </cell>
          <cell r="M1076">
            <v>0.66</v>
          </cell>
          <cell r="U1076">
            <v>25.08</v>
          </cell>
        </row>
        <row r="1077">
          <cell r="F1077" t="str">
            <v>RECI</v>
          </cell>
          <cell r="N1077">
            <v>436.37</v>
          </cell>
          <cell r="U1077">
            <v>436.37</v>
          </cell>
        </row>
        <row r="1078">
          <cell r="F1078" t="str">
            <v>RECI.AT</v>
          </cell>
          <cell r="N1078">
            <v>205.08</v>
          </cell>
          <cell r="U1078">
            <v>205.08</v>
          </cell>
        </row>
        <row r="1079">
          <cell r="F1079" t="str">
            <v>RECI.BT</v>
          </cell>
          <cell r="N1079">
            <v>0.43</v>
          </cell>
          <cell r="U1079">
            <v>0.43</v>
          </cell>
        </row>
        <row r="1080">
          <cell r="F1080" t="str">
            <v>RECI.MT</v>
          </cell>
          <cell r="N1080">
            <v>230.86</v>
          </cell>
          <cell r="U1080">
            <v>230.86</v>
          </cell>
        </row>
        <row r="1081">
          <cell r="F1081" t="str">
            <v>RECONV</v>
          </cell>
          <cell r="M1081">
            <v>234.83</v>
          </cell>
          <cell r="O1081">
            <v>70.75</v>
          </cell>
          <cell r="P1081">
            <v>1.79</v>
          </cell>
          <cell r="Q1081">
            <v>1.3</v>
          </cell>
          <cell r="U1081">
            <v>308.67</v>
          </cell>
        </row>
        <row r="1082">
          <cell r="F1082" t="str">
            <v>RECV</v>
          </cell>
          <cell r="R1082">
            <v>86.55</v>
          </cell>
          <cell r="U1082">
            <v>86.55</v>
          </cell>
        </row>
        <row r="1083">
          <cell r="F1083" t="str">
            <v>RECV.AT</v>
          </cell>
          <cell r="R1083">
            <v>23.58</v>
          </cell>
          <cell r="U1083">
            <v>23.58</v>
          </cell>
        </row>
        <row r="1084">
          <cell r="F1084" t="str">
            <v>RECV.BT</v>
          </cell>
          <cell r="R1084">
            <v>56.89</v>
          </cell>
          <cell r="U1084">
            <v>56.89</v>
          </cell>
        </row>
        <row r="1085">
          <cell r="F1085" t="str">
            <v>RECV.MT</v>
          </cell>
          <cell r="R1085">
            <v>6.08</v>
          </cell>
          <cell r="U1085">
            <v>6.08</v>
          </cell>
        </row>
        <row r="1086">
          <cell r="F1086" t="str">
            <v>RER</v>
          </cell>
          <cell r="M1086">
            <v>1698.91</v>
          </cell>
          <cell r="O1086">
            <v>60.08</v>
          </cell>
          <cell r="P1086">
            <v>327.64</v>
          </cell>
          <cell r="Q1086">
            <v>113.3</v>
          </cell>
          <cell r="U1086">
            <v>2199.9299999999998</v>
          </cell>
        </row>
        <row r="1087">
          <cell r="F1087" t="str">
            <v>RER.EN_DISTR</v>
          </cell>
          <cell r="M1087">
            <v>1635.29</v>
          </cell>
          <cell r="O1087">
            <v>60.08</v>
          </cell>
          <cell r="P1087">
            <v>327.64</v>
          </cell>
          <cell r="Q1087">
            <v>113.3</v>
          </cell>
          <cell r="U1087">
            <v>2136.31</v>
          </cell>
        </row>
        <row r="1088">
          <cell r="F1088" t="str">
            <v>RER.EN_TRADE</v>
          </cell>
          <cell r="M1088">
            <v>63.62</v>
          </cell>
          <cell r="U1088">
            <v>63.62</v>
          </cell>
        </row>
        <row r="1089">
          <cell r="F1089" t="str">
            <v>RETR</v>
          </cell>
          <cell r="N1089">
            <v>31.97</v>
          </cell>
          <cell r="U1089">
            <v>31.97</v>
          </cell>
        </row>
        <row r="1090">
          <cell r="F1090" t="str">
            <v>RIC_ES_TOT</v>
          </cell>
          <cell r="G1090">
            <v>15.98</v>
          </cell>
          <cell r="H1090">
            <v>0.73</v>
          </cell>
          <cell r="I1090">
            <v>10.130000000000001</v>
          </cell>
          <cell r="L1090">
            <v>1454.42</v>
          </cell>
          <cell r="M1090">
            <v>1990.59</v>
          </cell>
          <cell r="N1090">
            <v>533.94000000000005</v>
          </cell>
          <cell r="O1090">
            <v>138.47</v>
          </cell>
          <cell r="P1090">
            <v>343.89</v>
          </cell>
          <cell r="Q1090">
            <v>116.79</v>
          </cell>
          <cell r="R1090">
            <v>214.32</v>
          </cell>
          <cell r="T1090">
            <v>6.94</v>
          </cell>
          <cell r="U1090">
            <v>4826.2</v>
          </cell>
        </row>
        <row r="1091">
          <cell r="F1091" t="str">
            <v>RICESTOT_EB</v>
          </cell>
          <cell r="G1091">
            <v>15.98</v>
          </cell>
          <cell r="H1091">
            <v>0.73</v>
          </cell>
          <cell r="I1091">
            <v>10.130000000000001</v>
          </cell>
          <cell r="L1091">
            <v>1454.42</v>
          </cell>
          <cell r="M1091">
            <v>1990.59</v>
          </cell>
          <cell r="N1091">
            <v>533.94000000000005</v>
          </cell>
          <cell r="O1091">
            <v>138.47</v>
          </cell>
          <cell r="P1091">
            <v>343.89</v>
          </cell>
          <cell r="Q1091">
            <v>116.79</v>
          </cell>
          <cell r="R1091">
            <v>214.32</v>
          </cell>
          <cell r="T1091">
            <v>6.94</v>
          </cell>
          <cell r="U1091">
            <v>4826.2</v>
          </cell>
        </row>
        <row r="1092">
          <cell r="F1092" t="str">
            <v>RIS</v>
          </cell>
          <cell r="G1092">
            <v>2.75</v>
          </cell>
          <cell r="H1092">
            <v>-0.48</v>
          </cell>
          <cell r="I1092">
            <v>-7.0000000000000007E-2</v>
          </cell>
          <cell r="J1092">
            <v>-9.59</v>
          </cell>
          <cell r="L1092">
            <v>29.42</v>
          </cell>
          <cell r="M1092">
            <v>240.65</v>
          </cell>
          <cell r="N1092">
            <v>18.61</v>
          </cell>
          <cell r="O1092">
            <v>20.85</v>
          </cell>
          <cell r="P1092">
            <v>41.09</v>
          </cell>
          <cell r="Q1092">
            <v>10.91</v>
          </cell>
          <cell r="R1092">
            <v>11.78</v>
          </cell>
          <cell r="S1092">
            <v>-0.15</v>
          </cell>
          <cell r="T1092">
            <v>7.0000000000000007E-2</v>
          </cell>
          <cell r="U1092">
            <v>365.84</v>
          </cell>
        </row>
        <row r="1093">
          <cell r="F1093" t="str">
            <v>RIS_CIV</v>
          </cell>
          <cell r="G1093">
            <v>2.75</v>
          </cell>
          <cell r="H1093">
            <v>-0.48</v>
          </cell>
          <cell r="I1093">
            <v>-7.0000000000000007E-2</v>
          </cell>
          <cell r="J1093">
            <v>-9.59</v>
          </cell>
          <cell r="L1093">
            <v>29.5</v>
          </cell>
          <cell r="M1093">
            <v>222.02</v>
          </cell>
          <cell r="N1093">
            <v>18.62</v>
          </cell>
          <cell r="O1093">
            <v>13.34</v>
          </cell>
          <cell r="P1093">
            <v>38.08</v>
          </cell>
          <cell r="Q1093">
            <v>7.89</v>
          </cell>
          <cell r="R1093">
            <v>11.78</v>
          </cell>
          <cell r="S1093">
            <v>-0.15</v>
          </cell>
          <cell r="T1093">
            <v>0</v>
          </cell>
          <cell r="U1093">
            <v>333.69</v>
          </cell>
        </row>
        <row r="1094">
          <cell r="F1094" t="str">
            <v>RIS_CONS_TZ_I</v>
          </cell>
          <cell r="G1094">
            <v>4.83</v>
          </cell>
          <cell r="I1094">
            <v>16.57</v>
          </cell>
          <cell r="L1094">
            <v>1.33</v>
          </cell>
          <cell r="R1094">
            <v>19.2</v>
          </cell>
          <cell r="U1094">
            <v>41.93</v>
          </cell>
        </row>
        <row r="1095">
          <cell r="F1095" t="str">
            <v>RIS_CONS_TZ_I.APE</v>
          </cell>
          <cell r="G1095">
            <v>4.7300000000000004</v>
          </cell>
          <cell r="K1095">
            <v>0.54</v>
          </cell>
          <cell r="L1095">
            <v>1.49</v>
          </cell>
          <cell r="U1095">
            <v>6.76</v>
          </cell>
        </row>
        <row r="1096">
          <cell r="F1096" t="str">
            <v>RIS_CONS_TZ_I.CHI</v>
          </cell>
          <cell r="G1096">
            <v>4.83</v>
          </cell>
          <cell r="I1096">
            <v>16.57</v>
          </cell>
          <cell r="L1096">
            <v>1.33</v>
          </cell>
          <cell r="R1096">
            <v>19.2</v>
          </cell>
          <cell r="U1096">
            <v>41.93</v>
          </cell>
        </row>
        <row r="1097">
          <cell r="F1097" t="str">
            <v>RIS_CONS_TZ_I.MOV</v>
          </cell>
          <cell r="G1097">
            <v>0.1</v>
          </cell>
          <cell r="I1097">
            <v>16.57</v>
          </cell>
          <cell r="K1097">
            <v>-0.54</v>
          </cell>
          <cell r="L1097">
            <v>-0.16</v>
          </cell>
          <cell r="R1097">
            <v>19.2</v>
          </cell>
          <cell r="U1097">
            <v>35.17</v>
          </cell>
        </row>
        <row r="1098">
          <cell r="F1098" t="str">
            <v>RIS_CONS_TZ_I.STO</v>
          </cell>
          <cell r="G1098">
            <v>4.83</v>
          </cell>
          <cell r="I1098">
            <v>16.57</v>
          </cell>
          <cell r="L1098">
            <v>1.33</v>
          </cell>
          <cell r="R1098">
            <v>19.2</v>
          </cell>
          <cell r="U1098">
            <v>41.93</v>
          </cell>
        </row>
        <row r="1099">
          <cell r="F1099" t="str">
            <v>RIS_DIV</v>
          </cell>
          <cell r="G1099">
            <v>6.31</v>
          </cell>
          <cell r="H1099">
            <v>-1.05</v>
          </cell>
          <cell r="I1099">
            <v>-59.7</v>
          </cell>
          <cell r="J1099">
            <v>-44.74</v>
          </cell>
          <cell r="K1099">
            <v>-0.03</v>
          </cell>
          <cell r="L1099">
            <v>1</v>
          </cell>
          <cell r="M1099">
            <v>1421.44</v>
          </cell>
          <cell r="N1099">
            <v>0.62</v>
          </cell>
          <cell r="O1099">
            <v>346.8</v>
          </cell>
          <cell r="P1099">
            <v>157.84</v>
          </cell>
          <cell r="Q1099">
            <v>38.54</v>
          </cell>
          <cell r="R1099">
            <v>611.4</v>
          </cell>
          <cell r="S1099">
            <v>-0.24</v>
          </cell>
          <cell r="T1099">
            <v>12.22</v>
          </cell>
          <cell r="U1099">
            <v>2490.41</v>
          </cell>
        </row>
        <row r="1100">
          <cell r="F1100" t="str">
            <v>RIS_DIV.AM</v>
          </cell>
          <cell r="G1100">
            <v>-2.58</v>
          </cell>
          <cell r="H1100">
            <v>-0.28999999999999998</v>
          </cell>
          <cell r="I1100">
            <v>-1.45</v>
          </cell>
          <cell r="J1100">
            <v>2.72</v>
          </cell>
          <cell r="O1100">
            <v>32</v>
          </cell>
          <cell r="R1100">
            <v>611.4</v>
          </cell>
          <cell r="T1100">
            <v>3.02</v>
          </cell>
          <cell r="U1100">
            <v>644.82000000000005</v>
          </cell>
        </row>
        <row r="1101">
          <cell r="F1101" t="str">
            <v>RIS_DIV.APE</v>
          </cell>
          <cell r="G1101">
            <v>8.89</v>
          </cell>
          <cell r="H1101">
            <v>0.52</v>
          </cell>
          <cell r="I1101">
            <v>-58.25</v>
          </cell>
          <cell r="J1101">
            <v>2.7</v>
          </cell>
          <cell r="K1101">
            <v>-0.03</v>
          </cell>
          <cell r="L1101">
            <v>-0.03</v>
          </cell>
          <cell r="M1101">
            <v>1266.8599999999999</v>
          </cell>
          <cell r="N1101">
            <v>0.62</v>
          </cell>
          <cell r="O1101">
            <v>210.55</v>
          </cell>
          <cell r="P1101">
            <v>8.3800000000000008</v>
          </cell>
          <cell r="Q1101">
            <v>7.15</v>
          </cell>
          <cell r="S1101">
            <v>0.02</v>
          </cell>
          <cell r="T1101">
            <v>9.1999999999999993</v>
          </cell>
          <cell r="U1101">
            <v>1456.58</v>
          </cell>
        </row>
        <row r="1102">
          <cell r="F1102" t="str">
            <v>RIS_DIV.CHI</v>
          </cell>
          <cell r="G1102">
            <v>6.31</v>
          </cell>
          <cell r="H1102">
            <v>-1.05</v>
          </cell>
          <cell r="I1102">
            <v>-59.7</v>
          </cell>
          <cell r="J1102">
            <v>-44.74</v>
          </cell>
          <cell r="K1102">
            <v>-0.03</v>
          </cell>
          <cell r="L1102">
            <v>1</v>
          </cell>
          <cell r="M1102">
            <v>1421.44</v>
          </cell>
          <cell r="N1102">
            <v>0.62</v>
          </cell>
          <cell r="O1102">
            <v>346.8</v>
          </cell>
          <cell r="P1102">
            <v>157.84</v>
          </cell>
          <cell r="Q1102">
            <v>38.54</v>
          </cell>
          <cell r="R1102">
            <v>611.4</v>
          </cell>
          <cell r="S1102">
            <v>-0.24</v>
          </cell>
          <cell r="T1102">
            <v>12.22</v>
          </cell>
          <cell r="U1102">
            <v>2490.41</v>
          </cell>
        </row>
        <row r="1103">
          <cell r="F1103" t="str">
            <v>RIS_DIV.DECR</v>
          </cell>
          <cell r="M1103">
            <v>-1.66</v>
          </cell>
          <cell r="U1103">
            <v>-1.66</v>
          </cell>
        </row>
        <row r="1104">
          <cell r="F1104" t="str">
            <v>RIS_DIV.DIV</v>
          </cell>
          <cell r="M1104">
            <v>589.45000000000005</v>
          </cell>
          <cell r="U1104">
            <v>589.45000000000005</v>
          </cell>
        </row>
        <row r="1105">
          <cell r="F1105" t="str">
            <v>RIS_DIV.INCR</v>
          </cell>
          <cell r="L1105">
            <v>-1.66</v>
          </cell>
          <cell r="U1105">
            <v>-1.66</v>
          </cell>
        </row>
        <row r="1106">
          <cell r="F1106" t="str">
            <v>RIS_DIV.STO</v>
          </cell>
          <cell r="G1106">
            <v>6.31</v>
          </cell>
          <cell r="H1106">
            <v>-1.05</v>
          </cell>
          <cell r="I1106">
            <v>-59.7</v>
          </cell>
          <cell r="J1106">
            <v>-44.74</v>
          </cell>
          <cell r="K1106">
            <v>-0.03</v>
          </cell>
          <cell r="L1106">
            <v>1</v>
          </cell>
          <cell r="M1106">
            <v>1421.44</v>
          </cell>
          <cell r="N1106">
            <v>0.62</v>
          </cell>
          <cell r="O1106">
            <v>346.8</v>
          </cell>
          <cell r="P1106">
            <v>157.84</v>
          </cell>
          <cell r="Q1106">
            <v>38.54</v>
          </cell>
          <cell r="R1106">
            <v>611.4</v>
          </cell>
          <cell r="S1106">
            <v>-0.24</v>
          </cell>
          <cell r="T1106">
            <v>12.22</v>
          </cell>
          <cell r="U1106">
            <v>2490.41</v>
          </cell>
        </row>
        <row r="1107">
          <cell r="F1107" t="str">
            <v>RIS_DIV.UTILE</v>
          </cell>
          <cell r="H1107">
            <v>-1.28</v>
          </cell>
          <cell r="J1107">
            <v>-50.16</v>
          </cell>
          <cell r="L1107">
            <v>2.69</v>
          </cell>
          <cell r="M1107">
            <v>745.69</v>
          </cell>
          <cell r="O1107">
            <v>104.25</v>
          </cell>
          <cell r="P1107">
            <v>149.46</v>
          </cell>
          <cell r="Q1107">
            <v>31.39</v>
          </cell>
          <cell r="S1107">
            <v>-0.26</v>
          </cell>
          <cell r="U1107">
            <v>981.78</v>
          </cell>
        </row>
        <row r="1108">
          <cell r="F1108" t="str">
            <v>RIS_EST_TOT</v>
          </cell>
          <cell r="G1108">
            <v>3.94</v>
          </cell>
          <cell r="H1108">
            <v>0.76</v>
          </cell>
          <cell r="I1108">
            <v>2.09</v>
          </cell>
          <cell r="J1108">
            <v>0.08</v>
          </cell>
          <cell r="L1108">
            <v>8.65</v>
          </cell>
          <cell r="M1108">
            <v>93.93</v>
          </cell>
          <cell r="N1108">
            <v>3.2</v>
          </cell>
          <cell r="O1108">
            <v>14.01</v>
          </cell>
          <cell r="P1108">
            <v>12.7</v>
          </cell>
          <cell r="Q1108">
            <v>9.2100000000000009</v>
          </cell>
          <cell r="R1108">
            <v>8.0399999999999991</v>
          </cell>
          <cell r="S1108">
            <v>0.15</v>
          </cell>
          <cell r="T1108">
            <v>1.47</v>
          </cell>
          <cell r="U1108">
            <v>158.22999999999999</v>
          </cell>
        </row>
        <row r="1109">
          <cell r="F1109" t="str">
            <v>RIS_EST_TOT.ESERCIZIO</v>
          </cell>
          <cell r="G1109">
            <v>3.94</v>
          </cell>
          <cell r="H1109">
            <v>0.76</v>
          </cell>
          <cell r="I1109">
            <v>2.09</v>
          </cell>
          <cell r="J1109">
            <v>0.08</v>
          </cell>
          <cell r="L1109">
            <v>8.65</v>
          </cell>
          <cell r="M1109">
            <v>93.93</v>
          </cell>
          <cell r="N1109">
            <v>3.2</v>
          </cell>
          <cell r="O1109">
            <v>13.76</v>
          </cell>
          <cell r="P1109">
            <v>12.7</v>
          </cell>
          <cell r="Q1109">
            <v>9.2100000000000009</v>
          </cell>
          <cell r="R1109">
            <v>8.0399999999999991</v>
          </cell>
          <cell r="S1109">
            <v>0.15</v>
          </cell>
          <cell r="T1109">
            <v>1.47</v>
          </cell>
          <cell r="U1109">
            <v>157.97999999999999</v>
          </cell>
        </row>
        <row r="1110">
          <cell r="F1110" t="str">
            <v>RIS_EST_TOT.LIC</v>
          </cell>
          <cell r="O1110">
            <v>0.25</v>
          </cell>
          <cell r="U1110">
            <v>0.25</v>
          </cell>
        </row>
        <row r="1111">
          <cell r="F1111" t="str">
            <v>RIS_PER</v>
          </cell>
          <cell r="G1111">
            <v>2.75</v>
          </cell>
          <cell r="H1111">
            <v>-0.48</v>
          </cell>
          <cell r="I1111">
            <v>-7.0000000000000007E-2</v>
          </cell>
          <cell r="J1111">
            <v>-9.59</v>
          </cell>
          <cell r="L1111">
            <v>29.42</v>
          </cell>
          <cell r="M1111">
            <v>240.65</v>
          </cell>
          <cell r="N1111">
            <v>18.61</v>
          </cell>
          <cell r="O1111">
            <v>20.85</v>
          </cell>
          <cell r="P1111">
            <v>41.09</v>
          </cell>
          <cell r="Q1111">
            <v>10.91</v>
          </cell>
          <cell r="R1111">
            <v>11.78</v>
          </cell>
          <cell r="S1111">
            <v>-0.15</v>
          </cell>
          <cell r="T1111">
            <v>7.0000000000000007E-2</v>
          </cell>
          <cell r="U1111">
            <v>365.84</v>
          </cell>
        </row>
        <row r="1112">
          <cell r="F1112" t="str">
            <v>RIS_TOT</v>
          </cell>
          <cell r="G1112">
            <v>6.31</v>
          </cell>
          <cell r="H1112">
            <v>-1.05</v>
          </cell>
          <cell r="I1112">
            <v>-59.7</v>
          </cell>
          <cell r="J1112">
            <v>-44.74</v>
          </cell>
          <cell r="K1112">
            <v>-0.03</v>
          </cell>
          <cell r="L1112">
            <v>2.0499999999999998</v>
          </cell>
          <cell r="M1112">
            <v>3135.87</v>
          </cell>
          <cell r="N1112">
            <v>1.1200000000000001</v>
          </cell>
          <cell r="O1112">
            <v>554.58000000000004</v>
          </cell>
          <cell r="P1112">
            <v>414.42</v>
          </cell>
          <cell r="Q1112">
            <v>189.45</v>
          </cell>
          <cell r="R1112">
            <v>599.1</v>
          </cell>
          <cell r="S1112">
            <v>-0.24</v>
          </cell>
          <cell r="T1112">
            <v>15.76</v>
          </cell>
          <cell r="U1112">
            <v>4812.8999999999996</v>
          </cell>
        </row>
        <row r="1113">
          <cell r="F1113" t="str">
            <v>RISESTTOT_EB</v>
          </cell>
          <cell r="G1113">
            <v>3.94</v>
          </cell>
          <cell r="H1113">
            <v>0.76</v>
          </cell>
          <cell r="I1113">
            <v>2.09</v>
          </cell>
          <cell r="J1113">
            <v>0.08</v>
          </cell>
          <cell r="L1113">
            <v>8.65</v>
          </cell>
          <cell r="M1113">
            <v>93.93</v>
          </cell>
          <cell r="N1113">
            <v>3.2</v>
          </cell>
          <cell r="O1113">
            <v>14.01</v>
          </cell>
          <cell r="P1113">
            <v>12.7</v>
          </cell>
          <cell r="Q1113">
            <v>9.2100000000000009</v>
          </cell>
          <cell r="R1113">
            <v>8.0399999999999991</v>
          </cell>
          <cell r="S1113">
            <v>0.15</v>
          </cell>
          <cell r="T1113">
            <v>1.47</v>
          </cell>
          <cell r="U1113">
            <v>158.22999999999999</v>
          </cell>
        </row>
        <row r="1114">
          <cell r="F1114" t="str">
            <v>RISPER_EB</v>
          </cell>
          <cell r="G1114">
            <v>2.75</v>
          </cell>
          <cell r="H1114">
            <v>-0.48</v>
          </cell>
          <cell r="I1114">
            <v>-7.0000000000000007E-2</v>
          </cell>
          <cell r="J1114">
            <v>-9.59</v>
          </cell>
          <cell r="L1114">
            <v>29.42</v>
          </cell>
          <cell r="M1114">
            <v>240.65</v>
          </cell>
          <cell r="N1114">
            <v>18.61</v>
          </cell>
          <cell r="O1114">
            <v>20.85</v>
          </cell>
          <cell r="P1114">
            <v>41.09</v>
          </cell>
          <cell r="Q1114">
            <v>10.91</v>
          </cell>
          <cell r="R1114">
            <v>11.78</v>
          </cell>
          <cell r="S1114">
            <v>-0.15</v>
          </cell>
          <cell r="T1114">
            <v>7.0000000000000007E-2</v>
          </cell>
          <cell r="U1114">
            <v>365.84</v>
          </cell>
        </row>
        <row r="1115">
          <cell r="F1115" t="str">
            <v>RISULTATO</v>
          </cell>
          <cell r="G1115">
            <v>2.75</v>
          </cell>
          <cell r="H1115">
            <v>-0.48</v>
          </cell>
          <cell r="I1115">
            <v>-7.0000000000000007E-2</v>
          </cell>
          <cell r="J1115">
            <v>-9.59</v>
          </cell>
          <cell r="L1115">
            <v>29.42</v>
          </cell>
          <cell r="M1115">
            <v>240.65</v>
          </cell>
          <cell r="N1115">
            <v>18.61</v>
          </cell>
          <cell r="O1115">
            <v>20.85</v>
          </cell>
          <cell r="P1115">
            <v>41.09</v>
          </cell>
          <cell r="Q1115">
            <v>10.91</v>
          </cell>
          <cell r="R1115">
            <v>11.78</v>
          </cell>
          <cell r="S1115">
            <v>-0.15</v>
          </cell>
          <cell r="T1115">
            <v>7.0000000000000007E-2</v>
          </cell>
          <cell r="U1115">
            <v>365.84</v>
          </cell>
        </row>
        <row r="1116">
          <cell r="F1116" t="str">
            <v>RO</v>
          </cell>
          <cell r="G1116">
            <v>4.7</v>
          </cell>
          <cell r="H1116">
            <v>-0.5</v>
          </cell>
          <cell r="I1116">
            <v>5.09</v>
          </cell>
          <cell r="J1116">
            <v>-7.12</v>
          </cell>
          <cell r="L1116">
            <v>54.11</v>
          </cell>
          <cell r="M1116">
            <v>486.37</v>
          </cell>
          <cell r="N1116">
            <v>30.74</v>
          </cell>
          <cell r="O1116">
            <v>44.67</v>
          </cell>
          <cell r="P1116">
            <v>84.13</v>
          </cell>
          <cell r="Q1116">
            <v>24.56</v>
          </cell>
          <cell r="R1116">
            <v>20.149999999999999</v>
          </cell>
          <cell r="S1116">
            <v>-0.15</v>
          </cell>
          <cell r="T1116">
            <v>0.14000000000000001</v>
          </cell>
          <cell r="U1116">
            <v>746.89</v>
          </cell>
        </row>
        <row r="1117">
          <cell r="F1117" t="str">
            <v>RO_EB</v>
          </cell>
          <cell r="G1117">
            <v>4.7</v>
          </cell>
          <cell r="H1117">
            <v>-0.5</v>
          </cell>
          <cell r="I1117">
            <v>5.09</v>
          </cell>
          <cell r="J1117">
            <v>-7.12</v>
          </cell>
          <cell r="L1117">
            <v>54.11</v>
          </cell>
          <cell r="M1117">
            <v>486.37</v>
          </cell>
          <cell r="N1117">
            <v>30.74</v>
          </cell>
          <cell r="O1117">
            <v>44.67</v>
          </cell>
          <cell r="P1117">
            <v>84.13</v>
          </cell>
          <cell r="Q1117">
            <v>24.56</v>
          </cell>
          <cell r="R1117">
            <v>20.149999999999999</v>
          </cell>
          <cell r="S1117">
            <v>-0.15</v>
          </cell>
          <cell r="T1117">
            <v>0.14000000000000001</v>
          </cell>
          <cell r="U1117">
            <v>746.89</v>
          </cell>
        </row>
        <row r="1118">
          <cell r="F1118" t="str">
            <v>RRIM</v>
          </cell>
          <cell r="H1118">
            <v>0.1</v>
          </cell>
          <cell r="U1118">
            <v>0.1</v>
          </cell>
        </row>
        <row r="1119">
          <cell r="F1119" t="str">
            <v>RVA_TOT</v>
          </cell>
          <cell r="M1119">
            <v>1.47</v>
          </cell>
          <cell r="O1119">
            <v>1.74</v>
          </cell>
          <cell r="P1119">
            <v>0.05</v>
          </cell>
          <cell r="Q1119">
            <v>0.09</v>
          </cell>
          <cell r="R1119">
            <v>5.82</v>
          </cell>
          <cell r="U1119">
            <v>9.17</v>
          </cell>
        </row>
        <row r="1120">
          <cell r="F1120" t="str">
            <v>RVA_TZ</v>
          </cell>
          <cell r="R1120">
            <v>5.82</v>
          </cell>
          <cell r="U1120">
            <v>5.82</v>
          </cell>
        </row>
        <row r="1121">
          <cell r="F1121" t="str">
            <v>RVATOT_EB</v>
          </cell>
          <cell r="M1121">
            <v>1.47</v>
          </cell>
          <cell r="O1121">
            <v>1.74</v>
          </cell>
          <cell r="P1121">
            <v>0.05</v>
          </cell>
          <cell r="Q1121">
            <v>0.09</v>
          </cell>
          <cell r="R1121">
            <v>5.82</v>
          </cell>
          <cell r="U1121">
            <v>9.17</v>
          </cell>
        </row>
        <row r="1122">
          <cell r="F1122" t="str">
            <v>RVE_TOT</v>
          </cell>
          <cell r="G1122">
            <v>14.3</v>
          </cell>
          <cell r="I1122">
            <v>10.119999999999999</v>
          </cell>
          <cell r="M1122">
            <v>1934.4</v>
          </cell>
          <cell r="N1122">
            <v>468.34</v>
          </cell>
          <cell r="O1122">
            <v>130.83000000000001</v>
          </cell>
          <cell r="P1122">
            <v>329.43</v>
          </cell>
          <cell r="Q1122">
            <v>114.6</v>
          </cell>
          <cell r="R1122">
            <v>203.42</v>
          </cell>
          <cell r="U1122">
            <v>3205.44</v>
          </cell>
        </row>
        <row r="1123">
          <cell r="F1123" t="str">
            <v>RVETOT_EB</v>
          </cell>
          <cell r="G1123">
            <v>14.3</v>
          </cell>
          <cell r="I1123">
            <v>10.119999999999999</v>
          </cell>
          <cell r="M1123">
            <v>1934.4</v>
          </cell>
          <cell r="N1123">
            <v>468.34</v>
          </cell>
          <cell r="O1123">
            <v>130.83000000000001</v>
          </cell>
          <cell r="P1123">
            <v>329.43</v>
          </cell>
          <cell r="Q1123">
            <v>114.6</v>
          </cell>
          <cell r="R1123">
            <v>203.42</v>
          </cell>
          <cell r="U1123">
            <v>3205.44</v>
          </cell>
        </row>
        <row r="1124">
          <cell r="F1124" t="str">
            <v>SVA_RIV</v>
          </cell>
          <cell r="P1124">
            <v>0.15</v>
          </cell>
          <cell r="U1124">
            <v>0.15</v>
          </cell>
        </row>
        <row r="1125">
          <cell r="F1125" t="str">
            <v>T_CMU_TOT</v>
          </cell>
          <cell r="G1125">
            <v>14.99</v>
          </cell>
          <cell r="H1125">
            <v>11.94</v>
          </cell>
          <cell r="I1125">
            <v>13.04</v>
          </cell>
          <cell r="L1125">
            <v>17.37</v>
          </cell>
          <cell r="M1125">
            <v>13.46</v>
          </cell>
          <cell r="N1125">
            <v>17.8</v>
          </cell>
          <cell r="O1125">
            <v>12.66</v>
          </cell>
          <cell r="P1125">
            <v>12.74</v>
          </cell>
          <cell r="Q1125">
            <v>13.08</v>
          </cell>
          <cell r="R1125">
            <v>14.18</v>
          </cell>
          <cell r="T1125">
            <v>12.89</v>
          </cell>
          <cell r="U1125">
            <v>154.15</v>
          </cell>
        </row>
        <row r="1126">
          <cell r="F1126" t="str">
            <v>T_CMUPER</v>
          </cell>
          <cell r="G1126">
            <v>88</v>
          </cell>
          <cell r="H1126">
            <v>65.739999999999995</v>
          </cell>
          <cell r="I1126">
            <v>68.42</v>
          </cell>
          <cell r="L1126">
            <v>73.34</v>
          </cell>
          <cell r="M1126">
            <v>97.61</v>
          </cell>
          <cell r="N1126">
            <v>90.6</v>
          </cell>
          <cell r="O1126">
            <v>86.73</v>
          </cell>
          <cell r="P1126">
            <v>86.1</v>
          </cell>
          <cell r="Q1126">
            <v>87.12</v>
          </cell>
          <cell r="R1126">
            <v>107.43</v>
          </cell>
          <cell r="T1126">
            <v>46.1</v>
          </cell>
          <cell r="U1126">
            <v>897.19</v>
          </cell>
        </row>
        <row r="1127">
          <cell r="F1127" t="str">
            <v>T_CMUPER.DIRIG</v>
          </cell>
          <cell r="G1127">
            <v>88</v>
          </cell>
          <cell r="H1127">
            <v>30</v>
          </cell>
          <cell r="I1127">
            <v>68.42</v>
          </cell>
          <cell r="L1127">
            <v>43.21</v>
          </cell>
          <cell r="M1127">
            <v>53.78</v>
          </cell>
          <cell r="N1127">
            <v>59.66</v>
          </cell>
          <cell r="O1127">
            <v>44.71</v>
          </cell>
          <cell r="P1127">
            <v>43.13</v>
          </cell>
          <cell r="Q1127">
            <v>42.5</v>
          </cell>
          <cell r="R1127">
            <v>63.33</v>
          </cell>
          <cell r="U1127">
            <v>536.74</v>
          </cell>
        </row>
        <row r="1128">
          <cell r="F1128" t="str">
            <v>T_CMUPER.IMPIEG</v>
          </cell>
          <cell r="H1128">
            <v>10.74</v>
          </cell>
          <cell r="L1128">
            <v>10.8</v>
          </cell>
          <cell r="M1128">
            <v>12.98</v>
          </cell>
          <cell r="N1128">
            <v>11.82</v>
          </cell>
          <cell r="O1128">
            <v>12.25</v>
          </cell>
          <cell r="P1128">
            <v>13.11</v>
          </cell>
          <cell r="Q1128">
            <v>13.04</v>
          </cell>
          <cell r="R1128">
            <v>13.86</v>
          </cell>
          <cell r="T1128">
            <v>13.59</v>
          </cell>
          <cell r="U1128">
            <v>112.19</v>
          </cell>
        </row>
        <row r="1129">
          <cell r="F1129" t="str">
            <v>T_CMUPER.OPERAI</v>
          </cell>
          <cell r="H1129">
            <v>10</v>
          </cell>
          <cell r="M1129">
            <v>12.08</v>
          </cell>
          <cell r="O1129">
            <v>11.58</v>
          </cell>
          <cell r="P1129">
            <v>11.1</v>
          </cell>
          <cell r="Q1129">
            <v>12.13</v>
          </cell>
          <cell r="R1129">
            <v>12.46</v>
          </cell>
          <cell r="T1129">
            <v>12.5</v>
          </cell>
          <cell r="U1129">
            <v>81.849999999999994</v>
          </cell>
        </row>
        <row r="1130">
          <cell r="F1130" t="str">
            <v>T_CMUPER.QUADRI</v>
          </cell>
          <cell r="H1130">
            <v>15</v>
          </cell>
          <cell r="L1130">
            <v>19.329999999999998</v>
          </cell>
          <cell r="M1130">
            <v>18.77</v>
          </cell>
          <cell r="N1130">
            <v>19.12</v>
          </cell>
          <cell r="O1130">
            <v>18.190000000000001</v>
          </cell>
          <cell r="P1130">
            <v>18.77</v>
          </cell>
          <cell r="Q1130">
            <v>19.45</v>
          </cell>
          <cell r="R1130">
            <v>17.77</v>
          </cell>
          <cell r="T1130">
            <v>20</v>
          </cell>
          <cell r="U1130">
            <v>166.4</v>
          </cell>
        </row>
        <row r="1131">
          <cell r="F1131" t="str">
            <v>T_CON_FIN</v>
          </cell>
          <cell r="G1131">
            <v>220</v>
          </cell>
          <cell r="H1131">
            <v>36</v>
          </cell>
          <cell r="I1131">
            <v>100</v>
          </cell>
          <cell r="L1131">
            <v>171.5</v>
          </cell>
          <cell r="M1131">
            <v>8838</v>
          </cell>
          <cell r="N1131">
            <v>177</v>
          </cell>
          <cell r="O1131">
            <v>2205</v>
          </cell>
          <cell r="P1131">
            <v>1763</v>
          </cell>
          <cell r="Q1131">
            <v>910</v>
          </cell>
          <cell r="R1131">
            <v>903.14</v>
          </cell>
          <cell r="T1131">
            <v>377</v>
          </cell>
          <cell r="U1131">
            <v>15700.64</v>
          </cell>
        </row>
        <row r="1132">
          <cell r="F1132" t="str">
            <v>T_CON_FIN.DIRIG</v>
          </cell>
          <cell r="G1132">
            <v>35</v>
          </cell>
          <cell r="H1132">
            <v>1</v>
          </cell>
          <cell r="I1132">
            <v>19</v>
          </cell>
          <cell r="L1132">
            <v>20</v>
          </cell>
          <cell r="M1132">
            <v>90</v>
          </cell>
          <cell r="N1132">
            <v>11</v>
          </cell>
          <cell r="O1132">
            <v>18</v>
          </cell>
          <cell r="P1132">
            <v>16</v>
          </cell>
          <cell r="Q1132">
            <v>4</v>
          </cell>
          <cell r="R1132">
            <v>9</v>
          </cell>
          <cell r="U1132">
            <v>223</v>
          </cell>
        </row>
        <row r="1133">
          <cell r="F1133" t="str">
            <v>T_CON_FIN.IMPIEG</v>
          </cell>
          <cell r="G1133">
            <v>70</v>
          </cell>
          <cell r="H1133">
            <v>27</v>
          </cell>
          <cell r="I1133">
            <v>29</v>
          </cell>
          <cell r="L1133">
            <v>96.5</v>
          </cell>
          <cell r="M1133">
            <v>4540</v>
          </cell>
          <cell r="N1133">
            <v>93</v>
          </cell>
          <cell r="O1133">
            <v>1008</v>
          </cell>
          <cell r="P1133">
            <v>889</v>
          </cell>
          <cell r="Q1133">
            <v>483</v>
          </cell>
          <cell r="R1133">
            <v>395.97</v>
          </cell>
          <cell r="T1133">
            <v>85</v>
          </cell>
          <cell r="U1133">
            <v>7716.47</v>
          </cell>
        </row>
        <row r="1134">
          <cell r="F1134" t="str">
            <v>T_CON_FIN.OPERAI</v>
          </cell>
          <cell r="G1134">
            <v>115</v>
          </cell>
          <cell r="H1134">
            <v>2</v>
          </cell>
          <cell r="I1134">
            <v>52</v>
          </cell>
          <cell r="M1134">
            <v>3560</v>
          </cell>
          <cell r="O1134">
            <v>1008</v>
          </cell>
          <cell r="P1134">
            <v>778</v>
          </cell>
          <cell r="Q1134">
            <v>381</v>
          </cell>
          <cell r="R1134">
            <v>395.42</v>
          </cell>
          <cell r="T1134">
            <v>282</v>
          </cell>
          <cell r="U1134">
            <v>6573.42</v>
          </cell>
        </row>
        <row r="1135">
          <cell r="F1135" t="str">
            <v>T_CON_FIN.QUADRI</v>
          </cell>
          <cell r="H1135">
            <v>6</v>
          </cell>
          <cell r="L1135">
            <v>55</v>
          </cell>
          <cell r="M1135">
            <v>648</v>
          </cell>
          <cell r="N1135">
            <v>73</v>
          </cell>
          <cell r="O1135">
            <v>171</v>
          </cell>
          <cell r="P1135">
            <v>80</v>
          </cell>
          <cell r="Q1135">
            <v>42</v>
          </cell>
          <cell r="R1135">
            <v>102.75</v>
          </cell>
          <cell r="T1135">
            <v>10</v>
          </cell>
          <cell r="U1135">
            <v>1187.75</v>
          </cell>
        </row>
        <row r="1136">
          <cell r="F1136" t="str">
            <v>T_CON_MED</v>
          </cell>
          <cell r="G1136">
            <v>205.5</v>
          </cell>
          <cell r="H1136">
            <v>36</v>
          </cell>
          <cell r="I1136">
            <v>99.67</v>
          </cell>
          <cell r="L1136">
            <v>167.5</v>
          </cell>
          <cell r="M1136">
            <v>8963</v>
          </cell>
          <cell r="N1136">
            <v>171.9</v>
          </cell>
          <cell r="O1136">
            <v>2183.3200000000002</v>
          </cell>
          <cell r="P1136">
            <v>1777.34</v>
          </cell>
          <cell r="Q1136">
            <v>908.92</v>
          </cell>
          <cell r="R1136">
            <v>902.65</v>
          </cell>
          <cell r="T1136">
            <v>374.66</v>
          </cell>
          <cell r="U1136">
            <v>15790.46</v>
          </cell>
        </row>
        <row r="1137">
          <cell r="F1137" t="str">
            <v>T_CON_MED.DIRIG</v>
          </cell>
          <cell r="G1137">
            <v>35</v>
          </cell>
          <cell r="H1137">
            <v>1</v>
          </cell>
          <cell r="I1137">
            <v>19</v>
          </cell>
          <cell r="L1137">
            <v>19.670000000000002</v>
          </cell>
          <cell r="M1137">
            <v>90</v>
          </cell>
          <cell r="N1137">
            <v>10.56</v>
          </cell>
          <cell r="O1137">
            <v>17.670000000000002</v>
          </cell>
          <cell r="P1137">
            <v>16</v>
          </cell>
          <cell r="Q1137">
            <v>4</v>
          </cell>
          <cell r="R1137">
            <v>9</v>
          </cell>
          <cell r="U1137">
            <v>221.9</v>
          </cell>
        </row>
        <row r="1138">
          <cell r="F1138" t="str">
            <v>T_CON_MED.IMPIEG</v>
          </cell>
          <cell r="G1138">
            <v>70</v>
          </cell>
          <cell r="H1138">
            <v>27</v>
          </cell>
          <cell r="I1138">
            <v>28.67</v>
          </cell>
          <cell r="L1138">
            <v>93.5</v>
          </cell>
          <cell r="M1138">
            <v>4582.12</v>
          </cell>
          <cell r="N1138">
            <v>89.67</v>
          </cell>
          <cell r="O1138">
            <v>989.33</v>
          </cell>
          <cell r="P1138">
            <v>892.01</v>
          </cell>
          <cell r="Q1138">
            <v>476.92</v>
          </cell>
          <cell r="R1138">
            <v>396.06</v>
          </cell>
          <cell r="T1138">
            <v>85.33</v>
          </cell>
          <cell r="U1138">
            <v>7730.61</v>
          </cell>
        </row>
        <row r="1139">
          <cell r="F1139" t="str">
            <v>T_CON_MED.OPERAI</v>
          </cell>
          <cell r="G1139">
            <v>100.5</v>
          </cell>
          <cell r="H1139">
            <v>2</v>
          </cell>
          <cell r="I1139">
            <v>52</v>
          </cell>
          <cell r="M1139">
            <v>3621.21</v>
          </cell>
          <cell r="O1139">
            <v>1006.99</v>
          </cell>
          <cell r="P1139">
            <v>788.33</v>
          </cell>
          <cell r="Q1139">
            <v>385.83</v>
          </cell>
          <cell r="R1139">
            <v>395.76</v>
          </cell>
          <cell r="T1139">
            <v>282.33</v>
          </cell>
          <cell r="U1139">
            <v>6634.95</v>
          </cell>
        </row>
        <row r="1140">
          <cell r="F1140" t="str">
            <v>T_CON_MED.QUADRI</v>
          </cell>
          <cell r="H1140">
            <v>6</v>
          </cell>
          <cell r="L1140">
            <v>54.33</v>
          </cell>
          <cell r="M1140">
            <v>669.67</v>
          </cell>
          <cell r="N1140">
            <v>71.67</v>
          </cell>
          <cell r="O1140">
            <v>169.33</v>
          </cell>
          <cell r="P1140">
            <v>81</v>
          </cell>
          <cell r="Q1140">
            <v>42.17</v>
          </cell>
          <cell r="R1140">
            <v>101.83</v>
          </cell>
          <cell r="T1140">
            <v>7</v>
          </cell>
          <cell r="U1140">
            <v>1203</v>
          </cell>
        </row>
        <row r="1141">
          <cell r="F1141" t="str">
            <v>TC_AE_FE_2</v>
          </cell>
          <cell r="N1141">
            <v>321.19</v>
          </cell>
          <cell r="U1141">
            <v>321.19</v>
          </cell>
        </row>
        <row r="1142">
          <cell r="F1142" t="str">
            <v>TC_AE_FE_2.CA</v>
          </cell>
          <cell r="N1142">
            <v>137.07</v>
          </cell>
          <cell r="U1142">
            <v>137.07</v>
          </cell>
        </row>
        <row r="1143">
          <cell r="F1143" t="str">
            <v>TC_AE_FE_2.CS</v>
          </cell>
          <cell r="N1143">
            <v>184.12</v>
          </cell>
          <cell r="U1143">
            <v>184.12</v>
          </cell>
        </row>
        <row r="1144">
          <cell r="F1144" t="str">
            <v>TC_AE_TN_2</v>
          </cell>
          <cell r="N1144">
            <v>2538.94</v>
          </cell>
          <cell r="U1144">
            <v>2538.94</v>
          </cell>
        </row>
        <row r="1145">
          <cell r="F1145" t="str">
            <v>TC_AE_TN_2.AE</v>
          </cell>
          <cell r="N1145">
            <v>1269.47</v>
          </cell>
          <cell r="U1145">
            <v>1269.47</v>
          </cell>
        </row>
        <row r="1146">
          <cell r="F1146" t="str">
            <v>TC_CU_EP</v>
          </cell>
          <cell r="M1146">
            <v>16.100000000000001</v>
          </cell>
          <cell r="P1146">
            <v>18.440000000000001</v>
          </cell>
          <cell r="Q1146">
            <v>14.42</v>
          </cell>
          <cell r="R1146">
            <v>17.34</v>
          </cell>
          <cell r="U1146">
            <v>66.3</v>
          </cell>
        </row>
        <row r="1147">
          <cell r="F1147" t="str">
            <v>TC_CU_EP.CARBONE</v>
          </cell>
          <cell r="M1147">
            <v>2</v>
          </cell>
          <cell r="P1147">
            <v>1.92</v>
          </cell>
          <cell r="Q1147">
            <v>1.83</v>
          </cell>
          <cell r="R1147">
            <v>2.3199999999999998</v>
          </cell>
          <cell r="U1147">
            <v>8.07</v>
          </cell>
        </row>
        <row r="1148">
          <cell r="F1148" t="str">
            <v>TC_CU_EP.GASOLIO</v>
          </cell>
          <cell r="M1148">
            <v>7.94</v>
          </cell>
          <cell r="P1148">
            <v>12.61</v>
          </cell>
          <cell r="Q1148">
            <v>7.96</v>
          </cell>
          <cell r="R1148">
            <v>2.42</v>
          </cell>
          <cell r="U1148">
            <v>30.93</v>
          </cell>
        </row>
        <row r="1149">
          <cell r="F1149" t="str">
            <v>TC_CU_EP.METANO</v>
          </cell>
          <cell r="M1149">
            <v>4.33</v>
          </cell>
          <cell r="P1149">
            <v>3.9</v>
          </cell>
          <cell r="Q1149">
            <v>4.63</v>
          </cell>
          <cell r="R1149">
            <v>12.6</v>
          </cell>
          <cell r="U1149">
            <v>25.46</v>
          </cell>
        </row>
        <row r="1150">
          <cell r="F1150" t="str">
            <v>TC_CU_EP.ORIMULSION</v>
          </cell>
          <cell r="M1150">
            <v>1.83</v>
          </cell>
          <cell r="U1150">
            <v>1.83</v>
          </cell>
        </row>
        <row r="1151">
          <cell r="F1151" t="str">
            <v>TC_CU_EP_OLIO</v>
          </cell>
          <cell r="M1151">
            <v>7.5</v>
          </cell>
          <cell r="P1151">
            <v>6.93</v>
          </cell>
          <cell r="Q1151">
            <v>9.41</v>
          </cell>
          <cell r="U1151">
            <v>23.84</v>
          </cell>
        </row>
        <row r="1152">
          <cell r="F1152" t="str">
            <v>TC_CU_EP_OLIO.OLIO_INF05</v>
          </cell>
          <cell r="M1152">
            <v>3.74</v>
          </cell>
          <cell r="P1152">
            <v>3.55</v>
          </cell>
          <cell r="Q1152">
            <v>4.88</v>
          </cell>
          <cell r="U1152">
            <v>12.17</v>
          </cell>
        </row>
        <row r="1153">
          <cell r="F1153" t="str">
            <v>TC_CU_EP_OLIO.OLIO_SUP05</v>
          </cell>
          <cell r="M1153">
            <v>3.76</v>
          </cell>
          <cell r="P1153">
            <v>3.38</v>
          </cell>
          <cell r="Q1153">
            <v>4.53</v>
          </cell>
          <cell r="U1153">
            <v>11.67</v>
          </cell>
        </row>
        <row r="1154">
          <cell r="F1154" t="str">
            <v>TC_CUEP_MED</v>
          </cell>
          <cell r="M1154">
            <v>3.63</v>
          </cell>
          <cell r="P1154">
            <v>3.75</v>
          </cell>
          <cell r="Q1154">
            <v>3.2</v>
          </cell>
          <cell r="R1154">
            <v>3.04</v>
          </cell>
          <cell r="U1154">
            <v>13.62</v>
          </cell>
        </row>
        <row r="1155">
          <cell r="F1155" t="str">
            <v>TC_EP</v>
          </cell>
          <cell r="M1155">
            <v>16671.87</v>
          </cell>
          <cell r="P1155">
            <v>1794.41</v>
          </cell>
          <cell r="Q1155">
            <v>1486.71</v>
          </cell>
          <cell r="R1155">
            <v>2141.61</v>
          </cell>
          <cell r="U1155">
            <v>22094.6</v>
          </cell>
        </row>
        <row r="1156">
          <cell r="F1156" t="str">
            <v>TC_EP.CARBONE</v>
          </cell>
          <cell r="M1156">
            <v>6926.38</v>
          </cell>
          <cell r="P1156">
            <v>237.01</v>
          </cell>
          <cell r="Q1156">
            <v>1191.92</v>
          </cell>
          <cell r="R1156">
            <v>1587.93</v>
          </cell>
          <cell r="U1156">
            <v>9943.24</v>
          </cell>
        </row>
        <row r="1157">
          <cell r="F1157" t="str">
            <v>TC_EP.GASOLIO</v>
          </cell>
          <cell r="M1157">
            <v>42.17</v>
          </cell>
          <cell r="P1157">
            <v>1.1100000000000001</v>
          </cell>
          <cell r="Q1157">
            <v>2.0099999999999998</v>
          </cell>
          <cell r="R1157">
            <v>460.66</v>
          </cell>
          <cell r="U1157">
            <v>505.95</v>
          </cell>
        </row>
        <row r="1158">
          <cell r="F1158" t="str">
            <v>TC_EP.METANO</v>
          </cell>
          <cell r="M1158">
            <v>8498.76</v>
          </cell>
          <cell r="P1158">
            <v>1556.29</v>
          </cell>
          <cell r="Q1158">
            <v>292.77999999999997</v>
          </cell>
          <cell r="R1158">
            <v>93.02</v>
          </cell>
          <cell r="U1158">
            <v>10440.85</v>
          </cell>
        </row>
        <row r="1159">
          <cell r="F1159" t="str">
            <v>TC_EP.ORIMULSION</v>
          </cell>
          <cell r="M1159">
            <v>1204.56</v>
          </cell>
          <cell r="U1159">
            <v>1204.56</v>
          </cell>
        </row>
        <row r="1160">
          <cell r="F1160" t="str">
            <v>TC_EP_OLIO</v>
          </cell>
          <cell r="M1160">
            <v>11515.76</v>
          </cell>
          <cell r="P1160">
            <v>3228.73</v>
          </cell>
          <cell r="Q1160">
            <v>438.82</v>
          </cell>
          <cell r="U1160">
            <v>15183.31</v>
          </cell>
        </row>
        <row r="1161">
          <cell r="F1161" t="str">
            <v>TC_EP_OLIO.OLIO_INF05</v>
          </cell>
          <cell r="M1161">
            <v>5212.1000000000004</v>
          </cell>
          <cell r="P1161">
            <v>129.69999999999999</v>
          </cell>
          <cell r="Q1161">
            <v>165.39</v>
          </cell>
          <cell r="U1161">
            <v>5507.19</v>
          </cell>
        </row>
        <row r="1162">
          <cell r="F1162" t="str">
            <v>TC_EP_OLIO.OLIO_SUP05</v>
          </cell>
          <cell r="M1162">
            <v>6303.66</v>
          </cell>
          <cell r="P1162">
            <v>3099.03</v>
          </cell>
          <cell r="Q1162">
            <v>273.43</v>
          </cell>
          <cell r="U1162">
            <v>9676.1200000000008</v>
          </cell>
        </row>
        <row r="1163">
          <cell r="F1163" t="str">
            <v>TC_EP_TOT</v>
          </cell>
          <cell r="M1163">
            <v>28187.63</v>
          </cell>
          <cell r="P1163">
            <v>5023.1400000000003</v>
          </cell>
          <cell r="Q1163">
            <v>1925.53</v>
          </cell>
          <cell r="R1163">
            <v>2141.61</v>
          </cell>
          <cell r="U1163">
            <v>37277.910000000003</v>
          </cell>
        </row>
        <row r="1164">
          <cell r="F1164" t="str">
            <v>TC_MCAL</v>
          </cell>
          <cell r="M1164">
            <v>1.62</v>
          </cell>
          <cell r="P1164">
            <v>1.67</v>
          </cell>
          <cell r="Q1164">
            <v>1.29</v>
          </cell>
          <cell r="R1164">
            <v>1.21</v>
          </cell>
          <cell r="U1164">
            <v>5.79</v>
          </cell>
        </row>
        <row r="1165">
          <cell r="F1165" t="str">
            <v>TC_MIX_U</v>
          </cell>
          <cell r="M1165">
            <v>58.3</v>
          </cell>
          <cell r="P1165">
            <v>35.909999999999997</v>
          </cell>
          <cell r="Q1165">
            <v>75.73</v>
          </cell>
          <cell r="R1165">
            <v>100</v>
          </cell>
          <cell r="U1165">
            <v>269.94</v>
          </cell>
        </row>
        <row r="1166">
          <cell r="F1166" t="str">
            <v>TC_MIX_U.CARBONE</v>
          </cell>
          <cell r="M1166">
            <v>25.56</v>
          </cell>
          <cell r="P1166">
            <v>4.96</v>
          </cell>
          <cell r="Q1166">
            <v>60.54</v>
          </cell>
          <cell r="R1166">
            <v>71.599999999999994</v>
          </cell>
          <cell r="U1166">
            <v>162.66</v>
          </cell>
        </row>
        <row r="1167">
          <cell r="F1167" t="str">
            <v>TC_MIX_U.GASOLIO</v>
          </cell>
          <cell r="M1167">
            <v>0.22</v>
          </cell>
          <cell r="P1167">
            <v>0.06</v>
          </cell>
          <cell r="Q1167">
            <v>0.15</v>
          </cell>
          <cell r="R1167">
            <v>14.5</v>
          </cell>
          <cell r="U1167">
            <v>14.93</v>
          </cell>
        </row>
        <row r="1168">
          <cell r="F1168" t="str">
            <v>TC_MIX_U.METANO</v>
          </cell>
          <cell r="M1168">
            <v>28.14</v>
          </cell>
          <cell r="P1168">
            <v>30.89</v>
          </cell>
          <cell r="Q1168">
            <v>15.04</v>
          </cell>
          <cell r="R1168">
            <v>13.9</v>
          </cell>
          <cell r="U1168">
            <v>87.97</v>
          </cell>
        </row>
        <row r="1169">
          <cell r="F1169" t="str">
            <v>TC_MIX_U.ORIMULSION</v>
          </cell>
          <cell r="M1169">
            <v>4.38</v>
          </cell>
          <cell r="U1169">
            <v>4.38</v>
          </cell>
        </row>
        <row r="1170">
          <cell r="F1170" t="str">
            <v>TC_MIX_U_OLIO</v>
          </cell>
          <cell r="M1170">
            <v>41.7</v>
          </cell>
          <cell r="P1170">
            <v>64.09</v>
          </cell>
          <cell r="Q1170">
            <v>24.27</v>
          </cell>
          <cell r="U1170">
            <v>130.06</v>
          </cell>
        </row>
        <row r="1171">
          <cell r="F1171" t="str">
            <v>TC_MIX_U_OLIO.OLIO_INF05</v>
          </cell>
          <cell r="M1171">
            <v>18.59</v>
          </cell>
          <cell r="P1171">
            <v>2.4700000000000002</v>
          </cell>
          <cell r="Q1171">
            <v>8.52</v>
          </cell>
          <cell r="U1171">
            <v>29.58</v>
          </cell>
        </row>
        <row r="1172">
          <cell r="F1172" t="str">
            <v>TC_MIX_U_OLIO.OLIO_SUP05</v>
          </cell>
          <cell r="M1172">
            <v>23.11</v>
          </cell>
          <cell r="P1172">
            <v>61.62</v>
          </cell>
          <cell r="Q1172">
            <v>15.75</v>
          </cell>
          <cell r="U1172">
            <v>100.48</v>
          </cell>
        </row>
        <row r="1173">
          <cell r="F1173" t="str">
            <v>TC_PU_FC</v>
          </cell>
          <cell r="M1173">
            <v>37558.92</v>
          </cell>
          <cell r="P1173">
            <v>29491.919999999998</v>
          </cell>
          <cell r="Q1173">
            <v>30405.23</v>
          </cell>
          <cell r="R1173">
            <v>6468.51</v>
          </cell>
          <cell r="U1173">
            <v>103924.58</v>
          </cell>
        </row>
        <row r="1174">
          <cell r="F1174" t="str">
            <v>TC_PU_FC.CARBONE</v>
          </cell>
          <cell r="M1174">
            <v>5617.59</v>
          </cell>
          <cell r="P1174">
            <v>4476.1400000000003</v>
          </cell>
          <cell r="Q1174">
            <v>5387.47</v>
          </cell>
          <cell r="R1174">
            <v>3961.34</v>
          </cell>
          <cell r="U1174">
            <v>19442.54</v>
          </cell>
        </row>
        <row r="1175">
          <cell r="F1175" t="str">
            <v>TC_PU_FC.GASOLIO</v>
          </cell>
          <cell r="M1175">
            <v>26274.51</v>
          </cell>
          <cell r="P1175">
            <v>25000</v>
          </cell>
          <cell r="Q1175">
            <v>25000</v>
          </cell>
          <cell r="R1175">
            <v>2490.66</v>
          </cell>
          <cell r="U1175">
            <v>78765.17</v>
          </cell>
        </row>
        <row r="1176">
          <cell r="F1176" t="str">
            <v>TC_PU_FC.METANO</v>
          </cell>
          <cell r="M1176">
            <v>18.7</v>
          </cell>
          <cell r="P1176">
            <v>15.78</v>
          </cell>
          <cell r="Q1176">
            <v>17.760000000000002</v>
          </cell>
          <cell r="R1176">
            <v>16.510000000000002</v>
          </cell>
          <cell r="U1176">
            <v>68.75</v>
          </cell>
        </row>
        <row r="1177">
          <cell r="F1177" t="str">
            <v>TC_PU_FC.ORIMULSION</v>
          </cell>
          <cell r="M1177">
            <v>5648.12</v>
          </cell>
          <cell r="U1177">
            <v>5648.12</v>
          </cell>
        </row>
        <row r="1178">
          <cell r="F1178" t="str">
            <v>TC_PU_FC_OLIO</v>
          </cell>
          <cell r="M1178">
            <v>34430.26</v>
          </cell>
          <cell r="P1178">
            <v>33536.89</v>
          </cell>
          <cell r="Q1178">
            <v>39309.949999999997</v>
          </cell>
          <cell r="U1178">
            <v>107277.1</v>
          </cell>
        </row>
        <row r="1179">
          <cell r="F1179" t="str">
            <v>TC_PU_FC_OLIO.OLIO_INF05</v>
          </cell>
          <cell r="M1179">
            <v>17636.189999999999</v>
          </cell>
          <cell r="P1179">
            <v>17836.37</v>
          </cell>
          <cell r="Q1179">
            <v>21757.89</v>
          </cell>
          <cell r="U1179">
            <v>57230.45</v>
          </cell>
        </row>
        <row r="1180">
          <cell r="F1180" t="str">
            <v>TC_PU_FC_OLIO.OLIO_SUP05</v>
          </cell>
          <cell r="M1180">
            <v>16794.07</v>
          </cell>
          <cell r="P1180">
            <v>15700.52</v>
          </cell>
          <cell r="Q1180">
            <v>17552.060000000001</v>
          </cell>
          <cell r="U1180">
            <v>50046.65</v>
          </cell>
        </row>
        <row r="1181">
          <cell r="F1181" t="str">
            <v>TC_QC</v>
          </cell>
          <cell r="M1181">
            <v>4832.0200000000004</v>
          </cell>
          <cell r="P1181">
            <v>487.18</v>
          </cell>
          <cell r="Q1181">
            <v>480.88</v>
          </cell>
          <cell r="R1181">
            <v>1449.12</v>
          </cell>
          <cell r="U1181">
            <v>7249.2</v>
          </cell>
        </row>
        <row r="1182">
          <cell r="F1182" t="str">
            <v>TC_QC.CARBONE</v>
          </cell>
          <cell r="M1182">
            <v>2462.98</v>
          </cell>
          <cell r="P1182">
            <v>101.65</v>
          </cell>
          <cell r="Q1182">
            <v>403.9</v>
          </cell>
          <cell r="R1182">
            <v>931.25</v>
          </cell>
          <cell r="U1182">
            <v>3899.78</v>
          </cell>
        </row>
        <row r="1183">
          <cell r="F1183" t="str">
            <v>TC_QC.GASOLIO</v>
          </cell>
          <cell r="M1183">
            <v>12.75</v>
          </cell>
          <cell r="P1183">
            <v>0.56000000000000005</v>
          </cell>
          <cell r="Q1183">
            <v>0.64</v>
          </cell>
          <cell r="R1183">
            <v>446.87</v>
          </cell>
          <cell r="U1183">
            <v>460.82</v>
          </cell>
        </row>
        <row r="1184">
          <cell r="F1184" t="str">
            <v>TC_QC.METANO</v>
          </cell>
          <cell r="M1184">
            <v>1966.78</v>
          </cell>
          <cell r="P1184">
            <v>384.97</v>
          </cell>
          <cell r="Q1184">
            <v>76.34</v>
          </cell>
          <cell r="R1184">
            <v>71</v>
          </cell>
          <cell r="U1184">
            <v>2499.09</v>
          </cell>
        </row>
        <row r="1185">
          <cell r="F1185" t="str">
            <v>TC_QC.ORIMULSION</v>
          </cell>
          <cell r="M1185">
            <v>389.51</v>
          </cell>
          <cell r="U1185">
            <v>389.51</v>
          </cell>
        </row>
        <row r="1186">
          <cell r="F1186" t="str">
            <v>TC_QC_OLIO</v>
          </cell>
          <cell r="M1186">
            <v>2516.06</v>
          </cell>
          <cell r="P1186">
            <v>693.22</v>
          </cell>
          <cell r="Q1186">
            <v>107.68</v>
          </cell>
          <cell r="U1186">
            <v>3316.96</v>
          </cell>
        </row>
        <row r="1187">
          <cell r="F1187" t="str">
            <v>TC_QC_OLIO.OLIO_INF05</v>
          </cell>
          <cell r="M1187">
            <v>1104.49</v>
          </cell>
          <cell r="P1187">
            <v>25.79</v>
          </cell>
          <cell r="Q1187">
            <v>37.090000000000003</v>
          </cell>
          <cell r="U1187">
            <v>1167.3699999999999</v>
          </cell>
        </row>
        <row r="1188">
          <cell r="F1188" t="str">
            <v>TC_QC_OLIO.OLIO_SUP05</v>
          </cell>
          <cell r="M1188">
            <v>1411.57</v>
          </cell>
          <cell r="P1188">
            <v>667.43</v>
          </cell>
          <cell r="Q1188">
            <v>70.59</v>
          </cell>
          <cell r="U1188">
            <v>2149.59</v>
          </cell>
        </row>
        <row r="1189">
          <cell r="F1189" t="str">
            <v>TCMUPER_EB</v>
          </cell>
          <cell r="G1189">
            <v>88</v>
          </cell>
          <cell r="H1189">
            <v>65.739999999999995</v>
          </cell>
          <cell r="I1189">
            <v>68.42</v>
          </cell>
          <cell r="L1189">
            <v>73.34</v>
          </cell>
          <cell r="M1189">
            <v>97.61</v>
          </cell>
          <cell r="N1189">
            <v>90.6</v>
          </cell>
          <cell r="O1189">
            <v>86.73</v>
          </cell>
          <cell r="P1189">
            <v>86.1</v>
          </cell>
          <cell r="Q1189">
            <v>87.12</v>
          </cell>
          <cell r="R1189">
            <v>107.43</v>
          </cell>
          <cell r="T1189">
            <v>46.1</v>
          </cell>
          <cell r="U1189">
            <v>897.19</v>
          </cell>
        </row>
        <row r="1190">
          <cell r="F1190" t="str">
            <v>TCMUPER_EB.DIRIG</v>
          </cell>
          <cell r="G1190">
            <v>88</v>
          </cell>
          <cell r="H1190">
            <v>30</v>
          </cell>
          <cell r="I1190">
            <v>68.42</v>
          </cell>
          <cell r="L1190">
            <v>43.21</v>
          </cell>
          <cell r="M1190">
            <v>53.78</v>
          </cell>
          <cell r="N1190">
            <v>59.66</v>
          </cell>
          <cell r="O1190">
            <v>44.71</v>
          </cell>
          <cell r="P1190">
            <v>43.13</v>
          </cell>
          <cell r="Q1190">
            <v>42.5</v>
          </cell>
          <cell r="R1190">
            <v>63.33</v>
          </cell>
          <cell r="U1190">
            <v>536.74</v>
          </cell>
        </row>
        <row r="1191">
          <cell r="F1191" t="str">
            <v>TCMUPER_EB.IMPIEG</v>
          </cell>
          <cell r="H1191">
            <v>10.74</v>
          </cell>
          <cell r="L1191">
            <v>10.8</v>
          </cell>
          <cell r="M1191">
            <v>12.98</v>
          </cell>
          <cell r="N1191">
            <v>11.82</v>
          </cell>
          <cell r="O1191">
            <v>12.25</v>
          </cell>
          <cell r="P1191">
            <v>13.11</v>
          </cell>
          <cell r="Q1191">
            <v>13.04</v>
          </cell>
          <cell r="R1191">
            <v>13.86</v>
          </cell>
          <cell r="T1191">
            <v>13.59</v>
          </cell>
          <cell r="U1191">
            <v>112.19</v>
          </cell>
        </row>
        <row r="1192">
          <cell r="F1192" t="str">
            <v>TCMUPER_EB.OPERAI</v>
          </cell>
          <cell r="H1192">
            <v>10</v>
          </cell>
          <cell r="M1192">
            <v>12.08</v>
          </cell>
          <cell r="O1192">
            <v>11.58</v>
          </cell>
          <cell r="P1192">
            <v>11.1</v>
          </cell>
          <cell r="Q1192">
            <v>12.13</v>
          </cell>
          <cell r="R1192">
            <v>12.46</v>
          </cell>
          <cell r="T1192">
            <v>12.5</v>
          </cell>
          <cell r="U1192">
            <v>81.849999999999994</v>
          </cell>
        </row>
        <row r="1193">
          <cell r="F1193" t="str">
            <v>TCMUPER_EB.QUADRI</v>
          </cell>
          <cell r="H1193">
            <v>15</v>
          </cell>
          <cell r="L1193">
            <v>19.329999999999998</v>
          </cell>
          <cell r="M1193">
            <v>18.77</v>
          </cell>
          <cell r="N1193">
            <v>19.12</v>
          </cell>
          <cell r="O1193">
            <v>18.190000000000001</v>
          </cell>
          <cell r="P1193">
            <v>18.77</v>
          </cell>
          <cell r="Q1193">
            <v>19.45</v>
          </cell>
          <cell r="R1193">
            <v>17.77</v>
          </cell>
          <cell r="T1193">
            <v>20</v>
          </cell>
          <cell r="U1193">
            <v>166.4</v>
          </cell>
        </row>
        <row r="1194">
          <cell r="F1194" t="str">
            <v>TCMUTOT_EB</v>
          </cell>
          <cell r="G1194">
            <v>14.99</v>
          </cell>
          <cell r="H1194">
            <v>11.94</v>
          </cell>
          <cell r="I1194">
            <v>13.04</v>
          </cell>
          <cell r="L1194">
            <v>17.37</v>
          </cell>
          <cell r="M1194">
            <v>13.46</v>
          </cell>
          <cell r="N1194">
            <v>17.8</v>
          </cell>
          <cell r="O1194">
            <v>12.66</v>
          </cell>
          <cell r="P1194">
            <v>12.74</v>
          </cell>
          <cell r="Q1194">
            <v>13.08</v>
          </cell>
          <cell r="R1194">
            <v>14.18</v>
          </cell>
          <cell r="T1194">
            <v>12.89</v>
          </cell>
          <cell r="U1194">
            <v>154.15</v>
          </cell>
        </row>
        <row r="1195">
          <cell r="F1195" t="str">
            <v>TCONFIN_EB</v>
          </cell>
          <cell r="G1195">
            <v>220</v>
          </cell>
          <cell r="H1195">
            <v>36</v>
          </cell>
          <cell r="I1195">
            <v>100</v>
          </cell>
          <cell r="L1195">
            <v>171.5</v>
          </cell>
          <cell r="M1195">
            <v>8838</v>
          </cell>
          <cell r="N1195">
            <v>177</v>
          </cell>
          <cell r="O1195">
            <v>2205</v>
          </cell>
          <cell r="P1195">
            <v>1763</v>
          </cell>
          <cell r="Q1195">
            <v>910</v>
          </cell>
          <cell r="R1195">
            <v>903.14</v>
          </cell>
          <cell r="T1195">
            <v>377</v>
          </cell>
          <cell r="U1195">
            <v>15700.64</v>
          </cell>
        </row>
        <row r="1196">
          <cell r="F1196" t="str">
            <v>TCONFIN_EB.DIRIG</v>
          </cell>
          <cell r="G1196">
            <v>35</v>
          </cell>
          <cell r="H1196">
            <v>1</v>
          </cell>
          <cell r="I1196">
            <v>19</v>
          </cell>
          <cell r="L1196">
            <v>20</v>
          </cell>
          <cell r="M1196">
            <v>90</v>
          </cell>
          <cell r="N1196">
            <v>11</v>
          </cell>
          <cell r="O1196">
            <v>18</v>
          </cell>
          <cell r="P1196">
            <v>16</v>
          </cell>
          <cell r="Q1196">
            <v>4</v>
          </cell>
          <cell r="R1196">
            <v>9</v>
          </cell>
          <cell r="U1196">
            <v>223</v>
          </cell>
        </row>
        <row r="1197">
          <cell r="F1197" t="str">
            <v>TCONFIN_EB.IMPIEG</v>
          </cell>
          <cell r="G1197">
            <v>70</v>
          </cell>
          <cell r="H1197">
            <v>27</v>
          </cell>
          <cell r="I1197">
            <v>29</v>
          </cell>
          <cell r="L1197">
            <v>96.5</v>
          </cell>
          <cell r="M1197">
            <v>4540</v>
          </cell>
          <cell r="N1197">
            <v>93</v>
          </cell>
          <cell r="O1197">
            <v>1008</v>
          </cell>
          <cell r="P1197">
            <v>889</v>
          </cell>
          <cell r="Q1197">
            <v>483</v>
          </cell>
          <cell r="R1197">
            <v>395.97</v>
          </cell>
          <cell r="T1197">
            <v>85</v>
          </cell>
          <cell r="U1197">
            <v>7716.47</v>
          </cell>
        </row>
        <row r="1198">
          <cell r="F1198" t="str">
            <v>TCONFIN_EB.OPERAI</v>
          </cell>
          <cell r="G1198">
            <v>115</v>
          </cell>
          <cell r="H1198">
            <v>2</v>
          </cell>
          <cell r="I1198">
            <v>52</v>
          </cell>
          <cell r="M1198">
            <v>3560</v>
          </cell>
          <cell r="O1198">
            <v>1008</v>
          </cell>
          <cell r="P1198">
            <v>778</v>
          </cell>
          <cell r="Q1198">
            <v>381</v>
          </cell>
          <cell r="R1198">
            <v>395.42</v>
          </cell>
          <cell r="T1198">
            <v>282</v>
          </cell>
          <cell r="U1198">
            <v>6573.42</v>
          </cell>
        </row>
        <row r="1199">
          <cell r="F1199" t="str">
            <v>TCONFIN_EB.QUADRI</v>
          </cell>
          <cell r="H1199">
            <v>6</v>
          </cell>
          <cell r="L1199">
            <v>55</v>
          </cell>
          <cell r="M1199">
            <v>648</v>
          </cell>
          <cell r="N1199">
            <v>73</v>
          </cell>
          <cell r="O1199">
            <v>171</v>
          </cell>
          <cell r="P1199">
            <v>80</v>
          </cell>
          <cell r="Q1199">
            <v>42</v>
          </cell>
          <cell r="R1199">
            <v>102.75</v>
          </cell>
          <cell r="T1199">
            <v>10</v>
          </cell>
          <cell r="U1199">
            <v>1187.75</v>
          </cell>
        </row>
        <row r="1200">
          <cell r="F1200" t="str">
            <v>TCONMED_EB</v>
          </cell>
          <cell r="G1200">
            <v>205.5</v>
          </cell>
          <cell r="H1200">
            <v>36</v>
          </cell>
          <cell r="I1200">
            <v>99.67</v>
          </cell>
          <cell r="L1200">
            <v>167.5</v>
          </cell>
          <cell r="M1200">
            <v>8963</v>
          </cell>
          <cell r="N1200">
            <v>171.9</v>
          </cell>
          <cell r="O1200">
            <v>2183.3200000000002</v>
          </cell>
          <cell r="P1200">
            <v>1777.34</v>
          </cell>
          <cell r="Q1200">
            <v>908.92</v>
          </cell>
          <cell r="R1200">
            <v>902.65</v>
          </cell>
          <cell r="T1200">
            <v>374.66</v>
          </cell>
          <cell r="U1200">
            <v>15790.46</v>
          </cell>
        </row>
        <row r="1201">
          <cell r="F1201" t="str">
            <v>TCONMED_EB.DIRIG</v>
          </cell>
          <cell r="G1201">
            <v>35</v>
          </cell>
          <cell r="H1201">
            <v>1</v>
          </cell>
          <cell r="I1201">
            <v>19</v>
          </cell>
          <cell r="L1201">
            <v>19.670000000000002</v>
          </cell>
          <cell r="M1201">
            <v>90</v>
          </cell>
          <cell r="N1201">
            <v>10.56</v>
          </cell>
          <cell r="O1201">
            <v>17.670000000000002</v>
          </cell>
          <cell r="P1201">
            <v>16</v>
          </cell>
          <cell r="Q1201">
            <v>4</v>
          </cell>
          <cell r="R1201">
            <v>9</v>
          </cell>
          <cell r="U1201">
            <v>221.9</v>
          </cell>
        </row>
        <row r="1202">
          <cell r="F1202" t="str">
            <v>TCONMED_EB.IMPIEG</v>
          </cell>
          <cell r="G1202">
            <v>70</v>
          </cell>
          <cell r="H1202">
            <v>27</v>
          </cell>
          <cell r="I1202">
            <v>28.67</v>
          </cell>
          <cell r="L1202">
            <v>93.5</v>
          </cell>
          <cell r="M1202">
            <v>4582.12</v>
          </cell>
          <cell r="N1202">
            <v>89.67</v>
          </cell>
          <cell r="O1202">
            <v>989.33</v>
          </cell>
          <cell r="P1202">
            <v>892.01</v>
          </cell>
          <cell r="Q1202">
            <v>476.92</v>
          </cell>
          <cell r="R1202">
            <v>396.06</v>
          </cell>
          <cell r="T1202">
            <v>85.33</v>
          </cell>
          <cell r="U1202">
            <v>7730.61</v>
          </cell>
        </row>
        <row r="1203">
          <cell r="F1203" t="str">
            <v>TCONMED_EB.OPERAI</v>
          </cell>
          <cell r="G1203">
            <v>100.5</v>
          </cell>
          <cell r="H1203">
            <v>2</v>
          </cell>
          <cell r="I1203">
            <v>52</v>
          </cell>
          <cell r="M1203">
            <v>3621.21</v>
          </cell>
          <cell r="O1203">
            <v>1006.99</v>
          </cell>
          <cell r="P1203">
            <v>788.33</v>
          </cell>
          <cell r="Q1203">
            <v>385.83</v>
          </cell>
          <cell r="R1203">
            <v>395.76</v>
          </cell>
          <cell r="T1203">
            <v>282.33</v>
          </cell>
          <cell r="U1203">
            <v>6634.95</v>
          </cell>
        </row>
        <row r="1204">
          <cell r="F1204" t="str">
            <v>TCONMED_EB.QUADRI</v>
          </cell>
          <cell r="H1204">
            <v>6</v>
          </cell>
          <cell r="L1204">
            <v>54.33</v>
          </cell>
          <cell r="M1204">
            <v>669.67</v>
          </cell>
          <cell r="N1204">
            <v>71.67</v>
          </cell>
          <cell r="O1204">
            <v>169.33</v>
          </cell>
          <cell r="P1204">
            <v>81</v>
          </cell>
          <cell r="Q1204">
            <v>42.17</v>
          </cell>
          <cell r="R1204">
            <v>101.83</v>
          </cell>
          <cell r="T1204">
            <v>7</v>
          </cell>
          <cell r="U1204">
            <v>1203</v>
          </cell>
        </row>
        <row r="1205">
          <cell r="F1205" t="str">
            <v>TCONS_SP</v>
          </cell>
          <cell r="M1205">
            <v>2242</v>
          </cell>
          <cell r="P1205">
            <v>2246.21</v>
          </cell>
          <cell r="Q1205">
            <v>2482.7199999999998</v>
          </cell>
          <cell r="R1205">
            <v>2512.25</v>
          </cell>
          <cell r="U1205">
            <v>9483.18</v>
          </cell>
        </row>
        <row r="1206">
          <cell r="F1206" t="str">
            <v>TOT_ACC_ANT</v>
          </cell>
          <cell r="H1206">
            <v>0.01</v>
          </cell>
          <cell r="L1206">
            <v>-12.78</v>
          </cell>
          <cell r="M1206">
            <v>128.91999999999999</v>
          </cell>
          <cell r="N1206">
            <v>0.17</v>
          </cell>
          <cell r="O1206">
            <v>2.23</v>
          </cell>
          <cell r="P1206">
            <v>1.47</v>
          </cell>
          <cell r="Q1206">
            <v>0.41</v>
          </cell>
          <cell r="S1206">
            <v>0.01</v>
          </cell>
          <cell r="U1206">
            <v>120.44</v>
          </cell>
        </row>
        <row r="1207">
          <cell r="F1207" t="str">
            <v>TOT_ACC_ANT.APE</v>
          </cell>
          <cell r="L1207">
            <v>10.94</v>
          </cell>
          <cell r="M1207">
            <v>13.53</v>
          </cell>
          <cell r="O1207">
            <v>1.31</v>
          </cell>
          <cell r="P1207">
            <v>1.02</v>
          </cell>
          <cell r="Q1207">
            <v>0.13</v>
          </cell>
          <cell r="S1207">
            <v>0.01</v>
          </cell>
          <cell r="U1207">
            <v>26.94</v>
          </cell>
        </row>
        <row r="1208">
          <cell r="F1208" t="str">
            <v>TOT_ACC_ANT.CHI</v>
          </cell>
          <cell r="H1208">
            <v>0.01</v>
          </cell>
          <cell r="L1208">
            <v>-12.78</v>
          </cell>
          <cell r="M1208">
            <v>128.91999999999999</v>
          </cell>
          <cell r="N1208">
            <v>0.17</v>
          </cell>
          <cell r="O1208">
            <v>2.23</v>
          </cell>
          <cell r="P1208">
            <v>1.47</v>
          </cell>
          <cell r="Q1208">
            <v>0.41</v>
          </cell>
          <cell r="S1208">
            <v>0.01</v>
          </cell>
          <cell r="U1208">
            <v>120.44</v>
          </cell>
        </row>
        <row r="1209">
          <cell r="F1209" t="str">
            <v>TOT_ACC_ANT.MOV</v>
          </cell>
          <cell r="H1209">
            <v>0.01</v>
          </cell>
          <cell r="L1209">
            <v>-23.72</v>
          </cell>
          <cell r="M1209">
            <v>115.39</v>
          </cell>
          <cell r="N1209">
            <v>0.17</v>
          </cell>
          <cell r="O1209">
            <v>0.92</v>
          </cell>
          <cell r="P1209">
            <v>0.45</v>
          </cell>
          <cell r="Q1209">
            <v>0.28000000000000003</v>
          </cell>
          <cell r="U1209">
            <v>93.5</v>
          </cell>
        </row>
        <row r="1210">
          <cell r="F1210" t="str">
            <v>TOT_ACC_ANT.STO</v>
          </cell>
          <cell r="H1210">
            <v>0.01</v>
          </cell>
          <cell r="L1210">
            <v>-12.78</v>
          </cell>
          <cell r="M1210">
            <v>128.91999999999999</v>
          </cell>
          <cell r="N1210">
            <v>0.17</v>
          </cell>
          <cell r="O1210">
            <v>2.23</v>
          </cell>
          <cell r="P1210">
            <v>1.47</v>
          </cell>
          <cell r="Q1210">
            <v>0.41</v>
          </cell>
          <cell r="S1210">
            <v>0.01</v>
          </cell>
          <cell r="U1210">
            <v>120.44</v>
          </cell>
        </row>
        <row r="1211">
          <cell r="F1211" t="str">
            <v>UTI_PER_NUOVO</v>
          </cell>
          <cell r="O1211">
            <v>-23.65</v>
          </cell>
          <cell r="P1211">
            <v>-41.1</v>
          </cell>
          <cell r="R1211">
            <v>-12.3</v>
          </cell>
          <cell r="T1211">
            <v>0.24</v>
          </cell>
          <cell r="U1211">
            <v>-76.81</v>
          </cell>
        </row>
        <row r="1212">
          <cell r="F1212" t="str">
            <v>UTI_PER_NUOVO.AM</v>
          </cell>
          <cell r="S1212">
            <v>0.1</v>
          </cell>
          <cell r="T1212">
            <v>0.24</v>
          </cell>
          <cell r="U1212">
            <v>0.34</v>
          </cell>
        </row>
        <row r="1213">
          <cell r="F1213" t="str">
            <v>UTI_PER_NUOVO.CHI</v>
          </cell>
          <cell r="O1213">
            <v>-23.65</v>
          </cell>
          <cell r="P1213">
            <v>-41.1</v>
          </cell>
          <cell r="R1213">
            <v>-12.3</v>
          </cell>
          <cell r="T1213">
            <v>0.24</v>
          </cell>
          <cell r="U1213">
            <v>-76.81</v>
          </cell>
        </row>
        <row r="1214">
          <cell r="F1214" t="str">
            <v>UTI_PER_NUOVO.DIV</v>
          </cell>
          <cell r="M1214">
            <v>-483.37</v>
          </cell>
          <cell r="U1214">
            <v>-483.37</v>
          </cell>
        </row>
        <row r="1215">
          <cell r="F1215" t="str">
            <v>UTI_PER_NUOVO.STO</v>
          </cell>
          <cell r="O1215">
            <v>-23.65</v>
          </cell>
          <cell r="P1215">
            <v>-41.1</v>
          </cell>
          <cell r="R1215">
            <v>-12.3</v>
          </cell>
          <cell r="T1215">
            <v>0.24</v>
          </cell>
          <cell r="U1215">
            <v>-76.81</v>
          </cell>
        </row>
        <row r="1216">
          <cell r="F1216" t="str">
            <v>UTI_TZ</v>
          </cell>
          <cell r="I1216">
            <v>-1.06</v>
          </cell>
          <cell r="L1216">
            <v>0.05</v>
          </cell>
          <cell r="U1216">
            <v>-1.01</v>
          </cell>
        </row>
        <row r="1217">
          <cell r="F1217" t="str">
            <v>UTILE</v>
          </cell>
          <cell r="G1217">
            <v>2.2200000000000002</v>
          </cell>
          <cell r="H1217">
            <v>-0.47</v>
          </cell>
          <cell r="I1217">
            <v>1.19</v>
          </cell>
          <cell r="J1217">
            <v>-9.59</v>
          </cell>
          <cell r="L1217">
            <v>49.32</v>
          </cell>
          <cell r="M1217">
            <v>457.97</v>
          </cell>
          <cell r="N1217">
            <v>31.57</v>
          </cell>
          <cell r="O1217">
            <v>40.69</v>
          </cell>
          <cell r="P1217">
            <v>75.66</v>
          </cell>
          <cell r="Q1217">
            <v>21.13</v>
          </cell>
          <cell r="R1217">
            <v>18.38</v>
          </cell>
          <cell r="S1217">
            <v>-0.15</v>
          </cell>
          <cell r="T1217">
            <v>0.05</v>
          </cell>
          <cell r="U1217">
            <v>687.97</v>
          </cell>
        </row>
        <row r="1218">
          <cell r="F1218" t="str">
            <v>UTILE_EB</v>
          </cell>
          <cell r="G1218">
            <v>2.2200000000000002</v>
          </cell>
          <cell r="H1218">
            <v>-0.47</v>
          </cell>
          <cell r="I1218">
            <v>1.19</v>
          </cell>
          <cell r="J1218">
            <v>-9.59</v>
          </cell>
          <cell r="L1218">
            <v>49.32</v>
          </cell>
          <cell r="M1218">
            <v>457.97</v>
          </cell>
          <cell r="N1218">
            <v>31.57</v>
          </cell>
          <cell r="O1218">
            <v>40.69</v>
          </cell>
          <cell r="P1218">
            <v>75.66</v>
          </cell>
          <cell r="Q1218">
            <v>21.13</v>
          </cell>
          <cell r="R1218">
            <v>18.38</v>
          </cell>
          <cell r="S1218">
            <v>-0.15</v>
          </cell>
          <cell r="T1218">
            <v>0.05</v>
          </cell>
          <cell r="U1218">
            <v>687.97</v>
          </cell>
        </row>
        <row r="1219">
          <cell r="F1219" t="str">
            <v>UTILE_TZ</v>
          </cell>
          <cell r="G1219">
            <v>0.19</v>
          </cell>
          <cell r="I1219">
            <v>-1.06</v>
          </cell>
          <cell r="L1219">
            <v>-0.5</v>
          </cell>
          <cell r="U1219">
            <v>-1.37</v>
          </cell>
        </row>
        <row r="1220">
          <cell r="F1220" t="str">
            <v>UTILE_TZ.CHI</v>
          </cell>
          <cell r="G1220">
            <v>0.19</v>
          </cell>
          <cell r="I1220">
            <v>-1.06</v>
          </cell>
          <cell r="L1220">
            <v>-0.5</v>
          </cell>
          <cell r="U1220">
            <v>-1.37</v>
          </cell>
        </row>
        <row r="1221">
          <cell r="F1221" t="str">
            <v>UTILE_TZ.STO</v>
          </cell>
          <cell r="G1221">
            <v>0.19</v>
          </cell>
          <cell r="I1221">
            <v>-1.06</v>
          </cell>
          <cell r="L1221">
            <v>-0.5</v>
          </cell>
          <cell r="U1221">
            <v>-1.37</v>
          </cell>
        </row>
        <row r="1222">
          <cell r="F1222" t="str">
            <v>UTILE_TZ.UTILE</v>
          </cell>
          <cell r="I1222">
            <v>-1.06</v>
          </cell>
          <cell r="L1222">
            <v>0.05</v>
          </cell>
          <cell r="U1222">
            <v>-1.01</v>
          </cell>
        </row>
        <row r="1223">
          <cell r="F1223" t="str">
            <v>UTILE_TZ_I</v>
          </cell>
          <cell r="G1223">
            <v>0.45</v>
          </cell>
          <cell r="I1223">
            <v>-1.06</v>
          </cell>
          <cell r="L1223">
            <v>0.05</v>
          </cell>
          <cell r="U1223">
            <v>-0.56000000000000005</v>
          </cell>
        </row>
        <row r="1224">
          <cell r="F1224" t="str">
            <v>UTILE_TZ_I.CHI</v>
          </cell>
          <cell r="G1224">
            <v>0.45</v>
          </cell>
          <cell r="I1224">
            <v>-1.06</v>
          </cell>
          <cell r="L1224">
            <v>0.05</v>
          </cell>
          <cell r="U1224">
            <v>-0.56000000000000005</v>
          </cell>
        </row>
        <row r="1225">
          <cell r="F1225" t="str">
            <v>UTILE_TZ_I.STO</v>
          </cell>
          <cell r="G1225">
            <v>0.45</v>
          </cell>
          <cell r="I1225">
            <v>-1.06</v>
          </cell>
          <cell r="L1225">
            <v>0.05</v>
          </cell>
          <cell r="U1225">
            <v>-0.56000000000000005</v>
          </cell>
        </row>
        <row r="1226">
          <cell r="F1226" t="str">
            <v>UTILE_TZ_I.UTILE</v>
          </cell>
          <cell r="G1226">
            <v>0.26</v>
          </cell>
          <cell r="I1226">
            <v>-1.06</v>
          </cell>
          <cell r="L1226">
            <v>0.05</v>
          </cell>
          <cell r="U1226">
            <v>-0.75</v>
          </cell>
        </row>
        <row r="1227">
          <cell r="F1227" t="str">
            <v>UTILE_TZ_TOT</v>
          </cell>
          <cell r="G1227">
            <v>0.64</v>
          </cell>
          <cell r="I1227">
            <v>-2.12</v>
          </cell>
          <cell r="L1227">
            <v>-0.45</v>
          </cell>
          <cell r="U1227">
            <v>-1.93</v>
          </cell>
        </row>
        <row r="1228">
          <cell r="F1228" t="str">
            <v>UTITZ_EB</v>
          </cell>
          <cell r="G1228">
            <v>0.19</v>
          </cell>
          <cell r="I1228">
            <v>-1.06</v>
          </cell>
          <cell r="L1228">
            <v>-0.5</v>
          </cell>
          <cell r="U1228">
            <v>-1.37</v>
          </cell>
        </row>
        <row r="1229">
          <cell r="F1229" t="str">
            <v>VAL_REA_IMM_MAT</v>
          </cell>
          <cell r="P1229">
            <v>7.19</v>
          </cell>
          <cell r="U1229">
            <v>7.19</v>
          </cell>
        </row>
        <row r="1230">
          <cell r="F1230" t="str">
            <v>VAR_CCN</v>
          </cell>
          <cell r="G1230">
            <v>2.13</v>
          </cell>
          <cell r="I1230">
            <v>6.25</v>
          </cell>
          <cell r="J1230">
            <v>4.72</v>
          </cell>
          <cell r="L1230">
            <v>133</v>
          </cell>
          <cell r="N1230">
            <v>5.66</v>
          </cell>
          <cell r="O1230">
            <v>21.92</v>
          </cell>
          <cell r="P1230">
            <v>141.54</v>
          </cell>
          <cell r="Q1230">
            <v>34.200000000000003</v>
          </cell>
          <cell r="T1230">
            <v>3.24</v>
          </cell>
          <cell r="U1230">
            <v>352.66</v>
          </cell>
        </row>
        <row r="1231">
          <cell r="F1231" t="str">
            <v>VAR_MA</v>
          </cell>
          <cell r="H1231">
            <v>0.47</v>
          </cell>
          <cell r="M1231">
            <v>2.08</v>
          </cell>
          <cell r="O1231">
            <v>-2.2000000000000002</v>
          </cell>
          <cell r="R1231">
            <v>1</v>
          </cell>
          <cell r="U1231">
            <v>1.35</v>
          </cell>
        </row>
        <row r="1232">
          <cell r="F1232" t="str">
            <v>VAR_MA.ESERCIZIO</v>
          </cell>
          <cell r="H1232">
            <v>0.47</v>
          </cell>
          <cell r="M1232">
            <v>2.08</v>
          </cell>
          <cell r="O1232">
            <v>-2.09</v>
          </cell>
          <cell r="R1232">
            <v>1</v>
          </cell>
          <cell r="U1232">
            <v>1.46</v>
          </cell>
        </row>
        <row r="1233">
          <cell r="F1233" t="str">
            <v>VAR_MA.LIC</v>
          </cell>
          <cell r="O1233">
            <v>-0.11</v>
          </cell>
          <cell r="U1233">
            <v>-0.11</v>
          </cell>
        </row>
        <row r="1234">
          <cell r="F1234" t="str">
            <v>VARCCN_EB</v>
          </cell>
          <cell r="G1234">
            <v>2.13</v>
          </cell>
          <cell r="I1234">
            <v>6.25</v>
          </cell>
          <cell r="J1234">
            <v>4.72</v>
          </cell>
          <cell r="L1234">
            <v>133</v>
          </cell>
          <cell r="N1234">
            <v>5.66</v>
          </cell>
          <cell r="O1234">
            <v>21.92</v>
          </cell>
          <cell r="P1234">
            <v>141.54</v>
          </cell>
          <cell r="Q1234">
            <v>34.200000000000003</v>
          </cell>
          <cell r="T1234">
            <v>3.24</v>
          </cell>
          <cell r="U1234">
            <v>352.66</v>
          </cell>
        </row>
        <row r="1235">
          <cell r="F1235" t="str">
            <v>VRIM_TOT</v>
          </cell>
          <cell r="M1235">
            <v>-25.83</v>
          </cell>
          <cell r="P1235">
            <v>-5.85</v>
          </cell>
          <cell r="Q1235">
            <v>-9.73</v>
          </cell>
          <cell r="R1235">
            <v>-6.95</v>
          </cell>
          <cell r="U1235">
            <v>-48.36</v>
          </cell>
        </row>
        <row r="1236">
          <cell r="F1236" t="str">
            <v>VRIMT</v>
          </cell>
          <cell r="L1236">
            <v>-7.62</v>
          </cell>
          <cell r="U1236">
            <v>-7.62</v>
          </cell>
        </row>
        <row r="1237">
          <cell r="F1237" t="str">
            <v>VRIMT.CARBONE</v>
          </cell>
          <cell r="L1237">
            <v>-10.06</v>
          </cell>
          <cell r="U1237">
            <v>-10.06</v>
          </cell>
        </row>
        <row r="1238">
          <cell r="F1238" t="str">
            <v>VRIMT.METANO</v>
          </cell>
          <cell r="L1238">
            <v>1.1200000000000001</v>
          </cell>
          <cell r="U1238">
            <v>1.1200000000000001</v>
          </cell>
        </row>
        <row r="1239">
          <cell r="F1239" t="str">
            <v>VRIMT.ORIMULSION</v>
          </cell>
          <cell r="L1239">
            <v>1.32</v>
          </cell>
          <cell r="U1239">
            <v>1.32</v>
          </cell>
        </row>
        <row r="1240">
          <cell r="F1240" t="str">
            <v>VRIMT_OLIO</v>
          </cell>
          <cell r="L1240">
            <v>-9.84</v>
          </cell>
          <cell r="U1240">
            <v>-9.84</v>
          </cell>
        </row>
        <row r="1241">
          <cell r="F1241" t="str">
            <v>VRIMT_TOT</v>
          </cell>
          <cell r="L1241">
            <v>-17.46</v>
          </cell>
          <cell r="U1241">
            <v>-17.46</v>
          </cell>
        </row>
        <row r="1242">
          <cell r="F1242" t="str">
            <v>VV_EN</v>
          </cell>
          <cell r="N1242">
            <v>7174.62</v>
          </cell>
          <cell r="U1242">
            <v>7174.62</v>
          </cell>
        </row>
        <row r="1243">
          <cell r="F1243" t="str">
            <v>RBVC_GR.EN_TRADE</v>
          </cell>
          <cell r="L1243">
            <v>-0.57999999999999996</v>
          </cell>
          <cell r="U1243">
            <v>-0.57999999999999996</v>
          </cell>
        </row>
        <row r="1244">
          <cell r="F1244" t="str">
            <v>CCOP_COMB_TOT</v>
          </cell>
          <cell r="L1244">
            <v>-0.88</v>
          </cell>
          <cell r="U1244">
            <v>-0.88</v>
          </cell>
        </row>
        <row r="1245">
          <cell r="F1245" t="str">
            <v>UTI_PER_NUOVO.UTILE</v>
          </cell>
          <cell r="R1245">
            <v>-12.3</v>
          </cell>
          <cell r="U1245">
            <v>-12.3</v>
          </cell>
        </row>
        <row r="1246">
          <cell r="F1246" t="str">
            <v>CACC_FDCONTENZ.05</v>
          </cell>
          <cell r="O1246">
            <v>0.41</v>
          </cell>
          <cell r="U1246">
            <v>0.41</v>
          </cell>
        </row>
        <row r="1247">
          <cell r="F1247" t="str">
            <v>EA_AU</v>
          </cell>
          <cell r="R1247">
            <v>104.47</v>
          </cell>
          <cell r="U1247">
            <v>104.47</v>
          </cell>
        </row>
        <row r="1248">
          <cell r="F1248" t="str">
            <v>PART_GR.CHI.VIESGO</v>
          </cell>
          <cell r="M1248">
            <v>1358.03</v>
          </cell>
          <cell r="U1248">
            <v>1358.03</v>
          </cell>
        </row>
        <row r="1249">
          <cell r="F1249" t="str">
            <v>EFN.ECC</v>
          </cell>
          <cell r="N1249">
            <v>1269.47</v>
          </cell>
          <cell r="U1249">
            <v>1269.47</v>
          </cell>
        </row>
        <row r="1250">
          <cell r="F1250" t="str">
            <v>TC_AE_TN_2.ECC</v>
          </cell>
          <cell r="N1250">
            <v>1269.47</v>
          </cell>
          <cell r="U1250">
            <v>1269.47</v>
          </cell>
        </row>
        <row r="1251">
          <cell r="F1251" t="str">
            <v>PLUS_SPR_GR.EL_GEN</v>
          </cell>
          <cell r="P1251">
            <v>3.34</v>
          </cell>
          <cell r="U1251">
            <v>3.34</v>
          </cell>
        </row>
        <row r="1252">
          <cell r="F1252" t="str">
            <v>DEB_DIV_GR.CHI.EN_FTL</v>
          </cell>
          <cell r="M1252">
            <v>0.01</v>
          </cell>
          <cell r="U1252">
            <v>0.01</v>
          </cell>
        </row>
        <row r="1253">
          <cell r="F1253" t="str">
            <v>CR_GR.MOV.EGI</v>
          </cell>
          <cell r="G1253">
            <v>0.37</v>
          </cell>
          <cell r="U1253">
            <v>0.37</v>
          </cell>
        </row>
        <row r="1254">
          <cell r="F1254" t="str">
            <v>CR_GR.CHI.EGI</v>
          </cell>
          <cell r="G1254">
            <v>0.37</v>
          </cell>
          <cell r="U1254">
            <v>0.37</v>
          </cell>
        </row>
        <row r="1255">
          <cell r="F1255" t="str">
            <v>RB_GR.EGI</v>
          </cell>
          <cell r="G1255">
            <v>0.35</v>
          </cell>
          <cell r="U1255">
            <v>0.35</v>
          </cell>
        </row>
        <row r="1256">
          <cell r="F1256" t="str">
            <v>EA_TRDES</v>
          </cell>
          <cell r="N1256">
            <v>869.57</v>
          </cell>
          <cell r="U1256">
            <v>869.57</v>
          </cell>
        </row>
        <row r="1257">
          <cell r="F1257" t="str">
            <v>EV_TRDES</v>
          </cell>
          <cell r="N1257">
            <v>869.38</v>
          </cell>
          <cell r="U1257">
            <v>869.38</v>
          </cell>
        </row>
        <row r="1258">
          <cell r="F1258" t="str">
            <v>RISES_TZ</v>
          </cell>
          <cell r="G1258">
            <v>3.94</v>
          </cell>
          <cell r="H1258">
            <v>0.69</v>
          </cell>
          <cell r="I1258">
            <v>1.74</v>
          </cell>
          <cell r="J1258">
            <v>0.08</v>
          </cell>
          <cell r="L1258">
            <v>7.39</v>
          </cell>
          <cell r="M1258">
            <v>54.07</v>
          </cell>
          <cell r="N1258">
            <v>1.66</v>
          </cell>
          <cell r="O1258">
            <v>8.07</v>
          </cell>
          <cell r="P1258">
            <v>7.65</v>
          </cell>
          <cell r="Q1258">
            <v>6.8</v>
          </cell>
          <cell r="R1258">
            <v>8.0399999999999991</v>
          </cell>
          <cell r="S1258">
            <v>0</v>
          </cell>
          <cell r="T1258">
            <v>1.37</v>
          </cell>
          <cell r="U1258">
            <v>101.5</v>
          </cell>
        </row>
        <row r="1259">
          <cell r="F1259" t="str">
            <v>RISES_TOT</v>
          </cell>
          <cell r="G1259">
            <v>3.94</v>
          </cell>
          <cell r="H1259">
            <v>0.76</v>
          </cell>
          <cell r="I1259">
            <v>2.09</v>
          </cell>
          <cell r="J1259">
            <v>0.08</v>
          </cell>
          <cell r="L1259">
            <v>8.65</v>
          </cell>
          <cell r="M1259">
            <v>93.93</v>
          </cell>
          <cell r="N1259">
            <v>3.2</v>
          </cell>
          <cell r="O1259">
            <v>14.01</v>
          </cell>
          <cell r="P1259">
            <v>12.7</v>
          </cell>
          <cell r="Q1259">
            <v>9.2100000000000009</v>
          </cell>
          <cell r="R1259">
            <v>8.0399999999999991</v>
          </cell>
          <cell r="S1259">
            <v>0.15</v>
          </cell>
          <cell r="T1259">
            <v>1.47</v>
          </cell>
          <cell r="U1259">
            <v>158.22999999999999</v>
          </cell>
        </row>
        <row r="1260">
          <cell r="F1260" t="str">
            <v>RISES_GR</v>
          </cell>
          <cell r="H1260">
            <v>7.0000000000000007E-2</v>
          </cell>
          <cell r="I1260">
            <v>0.35</v>
          </cell>
          <cell r="L1260">
            <v>1.26</v>
          </cell>
          <cell r="M1260">
            <v>39.86</v>
          </cell>
          <cell r="N1260">
            <v>1.54</v>
          </cell>
          <cell r="O1260">
            <v>5.94</v>
          </cell>
          <cell r="P1260">
            <v>5.05</v>
          </cell>
          <cell r="Q1260">
            <v>2.41</v>
          </cell>
          <cell r="S1260">
            <v>0.15</v>
          </cell>
          <cell r="T1260">
            <v>0.1</v>
          </cell>
          <cell r="U1260">
            <v>56.73</v>
          </cell>
        </row>
        <row r="1261">
          <cell r="F1261" t="str">
            <v>CVPG_RS_GR</v>
          </cell>
          <cell r="N1261">
            <v>0.02</v>
          </cell>
          <cell r="U1261">
            <v>0.02</v>
          </cell>
        </row>
        <row r="1262">
          <cell r="F1262" t="str">
            <v>DEB_COM_GR.CHI.EN_TRADE</v>
          </cell>
          <cell r="L1262">
            <v>0.09</v>
          </cell>
          <cell r="U1262">
            <v>0.09</v>
          </cell>
        </row>
        <row r="1263">
          <cell r="F1263" t="str">
            <v>CCOP_COMB_GR.CORPORATE</v>
          </cell>
          <cell r="L1263">
            <v>-0.88</v>
          </cell>
          <cell r="U1263">
            <v>-0.88</v>
          </cell>
        </row>
        <row r="1264">
          <cell r="F1264" t="str">
            <v>CR_GR.CHI.T</v>
          </cell>
          <cell r="P1264">
            <v>0.01</v>
          </cell>
          <cell r="U1264">
            <v>0.01</v>
          </cell>
        </row>
        <row r="1265">
          <cell r="F1265" t="str">
            <v>RVA_GR</v>
          </cell>
          <cell r="M1265">
            <v>1.47</v>
          </cell>
          <cell r="O1265">
            <v>1.74</v>
          </cell>
          <cell r="P1265">
            <v>0.05</v>
          </cell>
          <cell r="Q1265">
            <v>0.09</v>
          </cell>
          <cell r="U1265">
            <v>3.35</v>
          </cell>
        </row>
        <row r="1266">
          <cell r="F1266" t="str">
            <v>RICAVI_ENERGIA</v>
          </cell>
          <cell r="G1266">
            <v>14.3</v>
          </cell>
          <cell r="I1266">
            <v>10.119999999999999</v>
          </cell>
          <cell r="L1266">
            <v>7.11</v>
          </cell>
          <cell r="M1266">
            <v>1974.52</v>
          </cell>
          <cell r="N1266">
            <v>468.32</v>
          </cell>
          <cell r="O1266">
            <v>130.83000000000001</v>
          </cell>
          <cell r="P1266">
            <v>329.43</v>
          </cell>
          <cell r="Q1266">
            <v>114.6</v>
          </cell>
          <cell r="R1266">
            <v>203.42</v>
          </cell>
          <cell r="U1266">
            <v>3252.65</v>
          </cell>
        </row>
        <row r="1267">
          <cell r="F1267" t="str">
            <v>RB_COMB_TZ</v>
          </cell>
          <cell r="L1267">
            <v>280.89</v>
          </cell>
          <cell r="N1267">
            <v>64.63</v>
          </cell>
          <cell r="U1267">
            <v>345.52</v>
          </cell>
        </row>
        <row r="1268">
          <cell r="F1268" t="str">
            <v>RB_COMB_TOT</v>
          </cell>
          <cell r="L1268">
            <v>1438.02</v>
          </cell>
          <cell r="M1268">
            <v>4.45</v>
          </cell>
          <cell r="N1268">
            <v>65.260000000000005</v>
          </cell>
          <cell r="U1268">
            <v>1507.73</v>
          </cell>
        </row>
        <row r="1269">
          <cell r="F1269" t="str">
            <v>RB_COMB_GR</v>
          </cell>
          <cell r="L1269">
            <v>1157.1300000000001</v>
          </cell>
          <cell r="M1269">
            <v>4.45</v>
          </cell>
          <cell r="N1269">
            <v>0.63</v>
          </cell>
          <cell r="U1269">
            <v>1162.21</v>
          </cell>
        </row>
        <row r="1270">
          <cell r="F1270" t="str">
            <v>RB_COMB_GR.EN_PROD</v>
          </cell>
          <cell r="L1270">
            <v>886.57</v>
          </cell>
          <cell r="U1270">
            <v>886.57</v>
          </cell>
        </row>
        <row r="1271">
          <cell r="F1271" t="str">
            <v>RB_COMB_GR.EN_TRADE</v>
          </cell>
          <cell r="L1271">
            <v>55.1</v>
          </cell>
          <cell r="U1271">
            <v>55.1</v>
          </cell>
        </row>
        <row r="1272">
          <cell r="F1272" t="str">
            <v>RB_COMB_GR.EUROGEN</v>
          </cell>
          <cell r="L1272">
            <v>164.28</v>
          </cell>
          <cell r="U1272">
            <v>164.28</v>
          </cell>
        </row>
        <row r="1273">
          <cell r="F1273" t="str">
            <v>RB_COMB_GR.INTERPW</v>
          </cell>
          <cell r="L1273">
            <v>45.69</v>
          </cell>
          <cell r="U1273">
            <v>45.69</v>
          </cell>
        </row>
        <row r="1274">
          <cell r="F1274" t="str">
            <v>RB_COMB_GR.EN_FTL</v>
          </cell>
          <cell r="M1274">
            <v>4.45</v>
          </cell>
          <cell r="U1274">
            <v>4.45</v>
          </cell>
        </row>
        <row r="1275">
          <cell r="F1275" t="str">
            <v>DEB_COM_GR.MOV.LOGC</v>
          </cell>
          <cell r="M1275">
            <v>1.37</v>
          </cell>
          <cell r="U1275">
            <v>1.37</v>
          </cell>
        </row>
        <row r="1276">
          <cell r="F1276" t="str">
            <v>DEB_COM_GR.CHI.LOGC</v>
          </cell>
          <cell r="M1276">
            <v>1.64</v>
          </cell>
          <cell r="U1276">
            <v>1.64</v>
          </cell>
        </row>
        <row r="1277">
          <cell r="F1277" t="str">
            <v>DEB_COM_GR.MOV.GAS_ALTRO</v>
          </cell>
          <cell r="N1277">
            <v>-0.01</v>
          </cell>
          <cell r="U1277">
            <v>-0.01</v>
          </cell>
        </row>
        <row r="1278">
          <cell r="F1278" t="str">
            <v>DEB_COM_GR.CHI.GAS_ALTRO</v>
          </cell>
          <cell r="N1278">
            <v>0.01</v>
          </cell>
          <cell r="U1278">
            <v>0.01</v>
          </cell>
        </row>
        <row r="1279">
          <cell r="F1279" t="str">
            <v>RB_COMB_GR.SEI</v>
          </cell>
          <cell r="N1279">
            <v>0.63</v>
          </cell>
          <cell r="U1279">
            <v>0.63</v>
          </cell>
        </row>
        <row r="1280">
          <cell r="F1280" t="str">
            <v>ACC_ANT_GR.CHI.CONPH</v>
          </cell>
          <cell r="S1280">
            <v>0.01</v>
          </cell>
          <cell r="U1280">
            <v>0.01</v>
          </cell>
        </row>
        <row r="1281">
          <cell r="F1281" t="str">
            <v>RCOP_TZ</v>
          </cell>
          <cell r="L1281">
            <v>13.62</v>
          </cell>
          <cell r="U1281">
            <v>13.62</v>
          </cell>
        </row>
        <row r="1282">
          <cell r="F1282" t="str">
            <v>RCOP_TOT</v>
          </cell>
          <cell r="L1282">
            <v>7.11</v>
          </cell>
          <cell r="M1282">
            <v>40.119999999999997</v>
          </cell>
          <cell r="N1282">
            <v>-0.02</v>
          </cell>
          <cell r="U1282">
            <v>47.21</v>
          </cell>
        </row>
        <row r="1283">
          <cell r="F1283" t="str">
            <v>RCOP_GR</v>
          </cell>
          <cell r="L1283">
            <v>-6.51</v>
          </cell>
          <cell r="U1283">
            <v>-6.51</v>
          </cell>
        </row>
        <row r="1284">
          <cell r="F1284" t="str">
            <v>RCOP_GR.CORPORATE</v>
          </cell>
          <cell r="L1284">
            <v>11.38</v>
          </cell>
          <cell r="U1284">
            <v>11.38</v>
          </cell>
        </row>
        <row r="1285">
          <cell r="F1285" t="str">
            <v>RCOP_GR.EN_PROD</v>
          </cell>
          <cell r="L1285">
            <v>-11.41</v>
          </cell>
          <cell r="U1285">
            <v>-11.41</v>
          </cell>
        </row>
        <row r="1286">
          <cell r="F1286" t="str">
            <v>RCOP_GR.EUROGEN</v>
          </cell>
          <cell r="L1286">
            <v>-6.3</v>
          </cell>
          <cell r="U1286">
            <v>-6.3</v>
          </cell>
        </row>
        <row r="1287">
          <cell r="F1287" t="str">
            <v>RCOP_GR.INTERPW</v>
          </cell>
          <cell r="L1287">
            <v>-0.2</v>
          </cell>
          <cell r="U1287">
            <v>-0.2</v>
          </cell>
        </row>
        <row r="1288">
          <cell r="F1288" t="str">
            <v>DEB_COM_GR.APE.GAS_ALTRO</v>
          </cell>
          <cell r="N1288">
            <v>0.02</v>
          </cell>
          <cell r="U1288">
            <v>0.02</v>
          </cell>
        </row>
        <row r="1289">
          <cell r="F1289" t="str">
            <v>UTI_PER_NUOVO.APE</v>
          </cell>
          <cell r="M1289">
            <v>-483.37</v>
          </cell>
          <cell r="O1289">
            <v>-23.65</v>
          </cell>
          <cell r="P1289">
            <v>-41.1</v>
          </cell>
          <cell r="S1289">
            <v>-0.1</v>
          </cell>
          <cell r="U1289">
            <v>-548.22</v>
          </cell>
        </row>
        <row r="1290">
          <cell r="F1290" t="str">
            <v>UTILE_TZ.APE</v>
          </cell>
          <cell r="G1290">
            <v>0.19</v>
          </cell>
          <cell r="L1290">
            <v>-0.55000000000000004</v>
          </cell>
          <cell r="U1290">
            <v>-0.36</v>
          </cell>
        </row>
        <row r="1291">
          <cell r="F1291" t="str">
            <v>UTILE_TZ_I.APE</v>
          </cell>
          <cell r="G1291">
            <v>0.19</v>
          </cell>
          <cell r="U1291">
            <v>0.19</v>
          </cell>
        </row>
        <row r="1292">
          <cell r="F1292" t="str">
            <v>REAU</v>
          </cell>
          <cell r="R1292">
            <v>116.87</v>
          </cell>
          <cell r="U1292">
            <v>116.87</v>
          </cell>
        </row>
        <row r="1293">
          <cell r="F1293" t="str">
            <v>CAE_TZ.AU</v>
          </cell>
          <cell r="R1293">
            <v>30.59</v>
          </cell>
          <cell r="U1293">
            <v>30.59</v>
          </cell>
        </row>
        <row r="1294">
          <cell r="F1294" t="str">
            <v>EEVG_ENAU</v>
          </cell>
          <cell r="R1294">
            <v>1986.57</v>
          </cell>
          <cell r="U1294">
            <v>1986.57</v>
          </cell>
        </row>
        <row r="1295">
          <cell r="F1295" t="str">
            <v>BGV_USICIV</v>
          </cell>
          <cell r="N1295">
            <v>13.37</v>
          </cell>
          <cell r="U1295">
            <v>13.37</v>
          </cell>
        </row>
        <row r="1296">
          <cell r="F1296" t="str">
            <v>BGV_USICIV.CLI_USOCIV</v>
          </cell>
          <cell r="N1296">
            <v>13.37</v>
          </cell>
          <cell r="U1296">
            <v>13.37</v>
          </cell>
        </row>
        <row r="1297">
          <cell r="F1297" t="str">
            <v>EEVG_ENAU_EB</v>
          </cell>
          <cell r="R1297">
            <v>1986.57</v>
          </cell>
          <cell r="U1297">
            <v>1986.57</v>
          </cell>
        </row>
        <row r="1298">
          <cell r="F1298" t="str">
            <v>PART_GR.INCR_CR.VIESGO</v>
          </cell>
          <cell r="M1298">
            <v>1357.28</v>
          </cell>
          <cell r="U1298">
            <v>1357.28</v>
          </cell>
        </row>
        <row r="1299">
          <cell r="F1299" t="str">
            <v>PART_GR.AM.VIESGO</v>
          </cell>
          <cell r="M1299">
            <v>0.75</v>
          </cell>
          <cell r="U1299">
            <v>0.75</v>
          </cell>
        </row>
        <row r="1300">
          <cell r="F1300" t="str">
            <v>RBVC_GR.VIESGO</v>
          </cell>
          <cell r="L1300">
            <v>5.49</v>
          </cell>
          <cell r="U1300">
            <v>5.49</v>
          </cell>
        </row>
        <row r="1301">
          <cell r="F1301" t="str">
            <v>DEB_COM_GR.APE.LOGC</v>
          </cell>
          <cell r="M1301">
            <v>0.27</v>
          </cell>
          <cell r="U1301">
            <v>0.27</v>
          </cell>
        </row>
        <row r="1302">
          <cell r="F1302" t="str">
            <v>CPRDIV_ESE_GR.LOGC</v>
          </cell>
          <cell r="M1302">
            <v>5.58</v>
          </cell>
          <cell r="U1302">
            <v>5.58</v>
          </cell>
        </row>
        <row r="1303">
          <cell r="F1303" t="str">
            <v>CPRDIV_GR_TOT.LOGC</v>
          </cell>
          <cell r="M1303">
            <v>5.58</v>
          </cell>
          <cell r="U1303">
            <v>5.58</v>
          </cell>
        </row>
        <row r="1304">
          <cell r="F1304" t="str">
            <v>RCOP_SO_GR</v>
          </cell>
          <cell r="M1304">
            <v>40.119999999999997</v>
          </cell>
          <cell r="N1304">
            <v>-0.02</v>
          </cell>
          <cell r="U1304">
            <v>40.1</v>
          </cell>
        </row>
        <row r="1305">
          <cell r="F1305" t="str">
            <v>RCOP_SO_GR.CORPORATE</v>
          </cell>
          <cell r="M1305">
            <v>11.02</v>
          </cell>
          <cell r="U1305">
            <v>11.02</v>
          </cell>
        </row>
        <row r="1306">
          <cell r="F1306" t="str">
            <v>RB_COMB_GR.VIESGO</v>
          </cell>
          <cell r="L1306">
            <v>5.49</v>
          </cell>
          <cell r="U1306">
            <v>5.49</v>
          </cell>
        </row>
        <row r="1307">
          <cell r="F1307" t="str">
            <v>CR_GR.APE.EGREEN</v>
          </cell>
          <cell r="O1307">
            <v>0.42</v>
          </cell>
          <cell r="U1307">
            <v>0.42</v>
          </cell>
        </row>
        <row r="1308">
          <cell r="F1308" t="str">
            <v>RCOP_SO_GR.EN_FTL</v>
          </cell>
          <cell r="M1308">
            <v>29.1</v>
          </cell>
          <cell r="N1308">
            <v>-0.02</v>
          </cell>
          <cell r="U1308">
            <v>29.08</v>
          </cell>
        </row>
        <row r="1309">
          <cell r="F1309" t="str">
            <v>ACC_ANT_GR.MOV.EN_FTL</v>
          </cell>
          <cell r="M1309">
            <v>112.7</v>
          </cell>
          <cell r="U1309">
            <v>112.7</v>
          </cell>
        </row>
        <row r="1310">
          <cell r="F1310" t="str">
            <v>ACC_ANT_GR.CHI.EN_FTL</v>
          </cell>
          <cell r="M1310">
            <v>112.7</v>
          </cell>
          <cell r="U1310">
            <v>112.7</v>
          </cell>
        </row>
        <row r="1311">
          <cell r="F1311" t="str">
            <v>RVA_GR.EN_DISTR</v>
          </cell>
          <cell r="M1311">
            <v>1.47</v>
          </cell>
          <cell r="O1311">
            <v>1.74</v>
          </cell>
          <cell r="P1311">
            <v>0.05</v>
          </cell>
          <cell r="Q1311">
            <v>0.09</v>
          </cell>
          <cell r="U1311">
            <v>3.35</v>
          </cell>
        </row>
        <row r="1312">
          <cell r="F1312" t="str">
            <v>PART_GR.APE.EGREEN</v>
          </cell>
          <cell r="O1312">
            <v>54.39</v>
          </cell>
          <cell r="U1312">
            <v>54.39</v>
          </cell>
        </row>
        <row r="1313">
          <cell r="F1313" t="str">
            <v>CR_GR.APE.CHI_ENERGY</v>
          </cell>
          <cell r="O1313">
            <v>0.79</v>
          </cell>
          <cell r="U1313">
            <v>0.79</v>
          </cell>
        </row>
        <row r="1314">
          <cell r="F1314" t="str">
            <v>DEB_COM_GR.APE.CHI_ENERGY</v>
          </cell>
          <cell r="O1314">
            <v>1.76</v>
          </cell>
          <cell r="U1314">
            <v>1.76</v>
          </cell>
        </row>
        <row r="1315">
          <cell r="F1315" t="str">
            <v>ACC_ANT_GR.APE.CONPH</v>
          </cell>
          <cell r="S1315">
            <v>0.01</v>
          </cell>
          <cell r="U1315">
            <v>0.01</v>
          </cell>
        </row>
        <row r="1316">
          <cell r="F1316" t="str">
            <v>PART_GR.APE.CHI_ENERGY</v>
          </cell>
          <cell r="J1316">
            <v>147.19</v>
          </cell>
          <cell r="U1316">
            <v>147.19</v>
          </cell>
        </row>
        <row r="1317">
          <cell r="F1317" t="str">
            <v>PART_GR.APE.EGI</v>
          </cell>
          <cell r="J1317">
            <v>10.88</v>
          </cell>
          <cell r="U1317">
            <v>10.88</v>
          </cell>
        </row>
        <row r="1318">
          <cell r="F1318" t="str">
            <v>CVPG_RS_GR.EDIS_GAS</v>
          </cell>
          <cell r="N1318">
            <v>0.02</v>
          </cell>
          <cell r="U1318">
            <v>0.02</v>
          </cell>
        </row>
        <row r="1319">
          <cell r="F1319" t="str">
            <v>CACC_FDCONTENZ.09</v>
          </cell>
          <cell r="O1319">
            <v>0.55000000000000004</v>
          </cell>
          <cell r="U1319">
            <v>0.55000000000000004</v>
          </cell>
        </row>
        <row r="1320">
          <cell r="F1320" t="str">
            <v>PART_GR.INCR_CR.EN_FTL</v>
          </cell>
          <cell r="M1320">
            <v>0.6</v>
          </cell>
          <cell r="U1320">
            <v>0.6</v>
          </cell>
        </row>
        <row r="1321">
          <cell r="F1321" t="str">
            <v>RCOP_GR.EN_TRADE</v>
          </cell>
          <cell r="L1321">
            <v>0.02</v>
          </cell>
          <cell r="U1321">
            <v>0.02</v>
          </cell>
        </row>
        <row r="1322">
          <cell r="F1322" t="str">
            <v>RICAVI_ENERGIA_EB</v>
          </cell>
          <cell r="G1322">
            <v>14.3</v>
          </cell>
          <cell r="I1322">
            <v>10.119999999999999</v>
          </cell>
          <cell r="L1322">
            <v>7.11</v>
          </cell>
          <cell r="M1322">
            <v>1974.52</v>
          </cell>
          <cell r="N1322">
            <v>468.32</v>
          </cell>
          <cell r="O1322">
            <v>130.83000000000001</v>
          </cell>
          <cell r="P1322">
            <v>329.43</v>
          </cell>
          <cell r="Q1322">
            <v>114.6</v>
          </cell>
          <cell r="R1322">
            <v>203.42</v>
          </cell>
          <cell r="U1322">
            <v>3252.65</v>
          </cell>
        </row>
        <row r="1323">
          <cell r="F1323" t="str">
            <v>CSGDIV_ESE_GR.CESAP</v>
          </cell>
          <cell r="S1323">
            <v>0.15</v>
          </cell>
          <cell r="U1323">
            <v>0.15</v>
          </cell>
        </row>
        <row r="1324">
          <cell r="F1324" t="str">
            <v>CSGDIV_GR_TOT.CESAP</v>
          </cell>
          <cell r="S1324">
            <v>0.15</v>
          </cell>
          <cell r="U1324">
            <v>0.15</v>
          </cell>
        </row>
        <row r="1325">
          <cell r="F1325" t="str">
            <v>CR_GR.MOV.VIESGO</v>
          </cell>
          <cell r="L1325">
            <v>2.91</v>
          </cell>
          <cell r="U1325">
            <v>2.91</v>
          </cell>
        </row>
        <row r="1326">
          <cell r="F1326" t="str">
            <v>CR_GR.CHI.VIESGO</v>
          </cell>
          <cell r="L1326">
            <v>2.91</v>
          </cell>
          <cell r="U1326">
            <v>2.91</v>
          </cell>
        </row>
        <row r="1327">
          <cell r="F1327" t="str">
            <v>Totale complessivo</v>
          </cell>
          <cell r="G1327">
            <v>14924.16</v>
          </cell>
          <cell r="H1327">
            <v>2205.83</v>
          </cell>
          <cell r="I1327">
            <v>11519.14</v>
          </cell>
          <cell r="J1327">
            <v>7665.1199999999908</v>
          </cell>
          <cell r="K1327">
            <v>557.87</v>
          </cell>
          <cell r="L1327">
            <v>65740.87</v>
          </cell>
          <cell r="M1327">
            <v>1337868.33</v>
          </cell>
          <cell r="N1327">
            <v>128149.18</v>
          </cell>
          <cell r="O1327">
            <v>109531.76</v>
          </cell>
          <cell r="P1327">
            <v>316378.71999999997</v>
          </cell>
          <cell r="Q1327">
            <v>214863.04</v>
          </cell>
          <cell r="R1327">
            <v>132614.22</v>
          </cell>
          <cell r="S1327">
            <v>15203.97</v>
          </cell>
          <cell r="T1327">
            <v>-6844.46</v>
          </cell>
          <cell r="U1327">
            <v>2350377.75</v>
          </cell>
        </row>
      </sheetData>
      <sheetData sheetId="23" refreshError="1">
        <row r="2">
          <cell r="F2" t="str">
            <v>Somma di importo</v>
          </cell>
          <cell r="G2" t="str">
            <v>società</v>
          </cell>
        </row>
        <row r="3">
          <cell r="F3" t="str">
            <v>conto</v>
          </cell>
          <cell r="G3" t="str">
            <v>EN_PROD.TOT</v>
          </cell>
          <cell r="H3" t="str">
            <v>ERGA.TOT</v>
          </cell>
          <cell r="I3" t="str">
            <v>EUROGEN.TOT</v>
          </cell>
          <cell r="J3" t="str">
            <v>INTERPW.TOT</v>
          </cell>
          <cell r="K3" t="str">
            <v>Totale complessivo</v>
          </cell>
          <cell r="L3" t="str">
            <v>ERGA.TOT</v>
          </cell>
          <cell r="M3" t="str">
            <v>EUROGEN.TOT</v>
          </cell>
          <cell r="N3" t="str">
            <v>INTERPW.TOT</v>
          </cell>
          <cell r="O3" t="str">
            <v>CHI_ENERGY.TOT</v>
          </cell>
          <cell r="P3" t="str">
            <v>EGI.TOT</v>
          </cell>
          <cell r="Q3" t="str">
            <v>EGREEN.TOT</v>
          </cell>
          <cell r="R3" t="str">
            <v>VIESGO.TOT</v>
          </cell>
          <cell r="S3" t="str">
            <v>LOGC.TOT</v>
          </cell>
          <cell r="T3" t="str">
            <v>Totale complessivo</v>
          </cell>
        </row>
        <row r="4">
          <cell r="F4" t="str">
            <v>ACC_ANT_GR</v>
          </cell>
          <cell r="G4">
            <v>154.41999999999999</v>
          </cell>
          <cell r="H4">
            <v>0.01</v>
          </cell>
          <cell r="I4">
            <v>0.28000000000000003</v>
          </cell>
          <cell r="J4">
            <v>154.41999999999999</v>
          </cell>
          <cell r="K4">
            <v>154.43</v>
          </cell>
          <cell r="L4">
            <v>0.01</v>
          </cell>
          <cell r="T4">
            <v>154.71</v>
          </cell>
        </row>
        <row r="5">
          <cell r="F5" t="str">
            <v>ACC_ANT_GR.APE</v>
          </cell>
          <cell r="G5">
            <v>5.89</v>
          </cell>
          <cell r="H5">
            <v>0.76</v>
          </cell>
          <cell r="I5">
            <v>0.44</v>
          </cell>
          <cell r="J5">
            <v>5.89</v>
          </cell>
          <cell r="K5">
            <v>6.65</v>
          </cell>
          <cell r="L5">
            <v>0.76</v>
          </cell>
          <cell r="T5">
            <v>7.09</v>
          </cell>
        </row>
        <row r="6">
          <cell r="F6" t="str">
            <v>ACC_ANT_GR.APE.ENEL_IT</v>
          </cell>
          <cell r="G6">
            <v>3.85</v>
          </cell>
          <cell r="H6">
            <v>0.63</v>
          </cell>
          <cell r="I6">
            <v>0.44</v>
          </cell>
          <cell r="J6">
            <v>3.85</v>
          </cell>
          <cell r="K6">
            <v>4.4800000000000004</v>
          </cell>
          <cell r="L6">
            <v>0.63</v>
          </cell>
          <cell r="T6">
            <v>4.92</v>
          </cell>
        </row>
        <row r="7">
          <cell r="F7" t="str">
            <v>ACC_ANT_GR.CHI</v>
          </cell>
          <cell r="G7">
            <v>154.41999999999999</v>
          </cell>
          <cell r="H7">
            <v>0.01</v>
          </cell>
          <cell r="I7">
            <v>0.28000000000000003</v>
          </cell>
          <cell r="J7">
            <v>154.41999999999999</v>
          </cell>
          <cell r="K7">
            <v>154.43</v>
          </cell>
          <cell r="L7">
            <v>0.01</v>
          </cell>
          <cell r="T7">
            <v>154.71</v>
          </cell>
        </row>
        <row r="8">
          <cell r="F8" t="str">
            <v>ACC_ANT_GR.CHI.ENEL_IT</v>
          </cell>
          <cell r="G8">
            <v>4.1100000000000003</v>
          </cell>
          <cell r="I8">
            <v>0.28000000000000003</v>
          </cell>
          <cell r="J8">
            <v>4.1100000000000003</v>
          </cell>
          <cell r="K8">
            <v>4.1100000000000003</v>
          </cell>
          <cell r="T8">
            <v>4.3899999999999997</v>
          </cell>
        </row>
        <row r="9">
          <cell r="F9" t="str">
            <v>ACC_ANT_GR.MOV</v>
          </cell>
          <cell r="G9">
            <v>148.53</v>
          </cell>
          <cell r="H9">
            <v>-0.75</v>
          </cell>
          <cell r="I9">
            <v>-0.16</v>
          </cell>
          <cell r="J9">
            <v>148.53</v>
          </cell>
          <cell r="K9">
            <v>147.78</v>
          </cell>
          <cell r="L9">
            <v>-0.75</v>
          </cell>
          <cell r="T9">
            <v>147.62</v>
          </cell>
        </row>
        <row r="10">
          <cell r="F10" t="str">
            <v>ACC_ANT_GR.MOV.ENEL_IT</v>
          </cell>
          <cell r="G10">
            <v>0.26</v>
          </cell>
          <cell r="H10">
            <v>-0.63</v>
          </cell>
          <cell r="I10">
            <v>-0.16</v>
          </cell>
          <cell r="J10">
            <v>0.26</v>
          </cell>
          <cell r="K10">
            <v>-0.37</v>
          </cell>
          <cell r="L10">
            <v>-0.63</v>
          </cell>
          <cell r="T10">
            <v>-0.53</v>
          </cell>
        </row>
        <row r="11">
          <cell r="F11" t="str">
            <v>ACC_ANT_GR.STO</v>
          </cell>
          <cell r="G11">
            <v>154.41999999999999</v>
          </cell>
          <cell r="H11">
            <v>0.01</v>
          </cell>
          <cell r="I11">
            <v>0.28000000000000003</v>
          </cell>
          <cell r="J11">
            <v>154.41999999999999</v>
          </cell>
          <cell r="K11">
            <v>154.43</v>
          </cell>
          <cell r="L11">
            <v>0.01</v>
          </cell>
          <cell r="T11">
            <v>154.71</v>
          </cell>
        </row>
        <row r="12">
          <cell r="F12" t="str">
            <v>ACC_ANT_TZ</v>
          </cell>
          <cell r="G12">
            <v>10.85</v>
          </cell>
          <cell r="H12">
            <v>2.02</v>
          </cell>
          <cell r="I12">
            <v>59.64</v>
          </cell>
          <cell r="J12">
            <v>10.85</v>
          </cell>
          <cell r="K12">
            <v>0.05</v>
          </cell>
          <cell r="L12">
            <v>2.02</v>
          </cell>
          <cell r="N12">
            <v>0.92</v>
          </cell>
          <cell r="S12">
            <v>0.22</v>
          </cell>
          <cell r="T12">
            <v>73.709999999999994</v>
          </cell>
        </row>
        <row r="13">
          <cell r="F13" t="str">
            <v>ACC_ANT_TZ.APE</v>
          </cell>
          <cell r="G13">
            <v>5.25</v>
          </cell>
          <cell r="H13">
            <v>0.38</v>
          </cell>
          <cell r="I13">
            <v>60.02</v>
          </cell>
          <cell r="J13">
            <v>5.25</v>
          </cell>
          <cell r="K13">
            <v>0.05</v>
          </cell>
          <cell r="L13">
            <v>0.38</v>
          </cell>
          <cell r="M13">
            <v>0.3</v>
          </cell>
          <cell r="N13">
            <v>0.64</v>
          </cell>
          <cell r="T13">
            <v>66.650000000000006</v>
          </cell>
        </row>
        <row r="14">
          <cell r="F14" t="str">
            <v>ACC_ANT_TZ.CHI</v>
          </cell>
          <cell r="G14">
            <v>10.85</v>
          </cell>
          <cell r="H14">
            <v>2.02</v>
          </cell>
          <cell r="I14">
            <v>59.64</v>
          </cell>
          <cell r="J14">
            <v>10.85</v>
          </cell>
          <cell r="K14">
            <v>0.05</v>
          </cell>
          <cell r="L14">
            <v>2.02</v>
          </cell>
          <cell r="N14">
            <v>0.92</v>
          </cell>
          <cell r="S14">
            <v>0.22</v>
          </cell>
          <cell r="T14">
            <v>73.709999999999994</v>
          </cell>
        </row>
        <row r="15">
          <cell r="F15" t="str">
            <v>ACC_ANT_TZ.MOV</v>
          </cell>
          <cell r="G15">
            <v>5.6</v>
          </cell>
          <cell r="H15">
            <v>1.64</v>
          </cell>
          <cell r="I15">
            <v>-0.38</v>
          </cell>
          <cell r="J15">
            <v>5.6</v>
          </cell>
          <cell r="K15">
            <v>7.22</v>
          </cell>
          <cell r="L15">
            <v>1.64</v>
          </cell>
          <cell r="M15">
            <v>-0.3</v>
          </cell>
          <cell r="N15">
            <v>0.28000000000000003</v>
          </cell>
          <cell r="S15">
            <v>0.22</v>
          </cell>
          <cell r="T15">
            <v>7.06</v>
          </cell>
        </row>
        <row r="16">
          <cell r="F16" t="str">
            <v>ACC_ANT_TZ.STO</v>
          </cell>
          <cell r="G16">
            <v>10.85</v>
          </cell>
          <cell r="H16">
            <v>2.02</v>
          </cell>
          <cell r="I16">
            <v>59.64</v>
          </cell>
          <cell r="J16">
            <v>10.85</v>
          </cell>
          <cell r="K16">
            <v>0.05</v>
          </cell>
          <cell r="L16">
            <v>2.02</v>
          </cell>
          <cell r="N16">
            <v>0.92</v>
          </cell>
          <cell r="S16">
            <v>0.22</v>
          </cell>
          <cell r="T16">
            <v>73.709999999999994</v>
          </cell>
        </row>
        <row r="17">
          <cell r="F17" t="str">
            <v>ALTSCORTE_EB</v>
          </cell>
          <cell r="G17">
            <v>7.13</v>
          </cell>
          <cell r="H17">
            <v>2</v>
          </cell>
          <cell r="J17">
            <v>2</v>
          </cell>
          <cell r="K17">
            <v>928.97</v>
          </cell>
          <cell r="T17">
            <v>928.97</v>
          </cell>
        </row>
        <row r="18">
          <cell r="F18" t="str">
            <v>AMM</v>
          </cell>
          <cell r="G18">
            <v>226.24</v>
          </cell>
          <cell r="H18">
            <v>36.82</v>
          </cell>
          <cell r="I18">
            <v>20.059999999999999</v>
          </cell>
          <cell r="J18">
            <v>12.45</v>
          </cell>
          <cell r="K18">
            <v>2901.57</v>
          </cell>
          <cell r="T18">
            <v>2901.57</v>
          </cell>
        </row>
        <row r="19">
          <cell r="F19" t="str">
            <v>ANT_CLI_TOT</v>
          </cell>
          <cell r="G19">
            <v>4.9000000000000004</v>
          </cell>
          <cell r="K19">
            <v>4.9000000000000004</v>
          </cell>
          <cell r="T19">
            <v>2901.57</v>
          </cell>
        </row>
        <row r="20">
          <cell r="F20" t="str">
            <v>ANT_CLI_TOT.APE</v>
          </cell>
          <cell r="G20">
            <v>4.9000000000000004</v>
          </cell>
          <cell r="J20">
            <v>7.13</v>
          </cell>
          <cell r="K20">
            <v>4.9000000000000004</v>
          </cell>
          <cell r="L20">
            <v>2</v>
          </cell>
          <cell r="N20">
            <v>2</v>
          </cell>
          <cell r="T20">
            <v>11.13</v>
          </cell>
        </row>
        <row r="21">
          <cell r="F21" t="str">
            <v>ANT_CLI_TOT.CHI</v>
          </cell>
          <cell r="G21">
            <v>4.9000000000000004</v>
          </cell>
          <cell r="H21">
            <v>0.19</v>
          </cell>
          <cell r="I21">
            <v>0.48</v>
          </cell>
          <cell r="J21">
            <v>226.24</v>
          </cell>
          <cell r="K21">
            <v>4.9000000000000004</v>
          </cell>
          <cell r="L21">
            <v>36.82</v>
          </cell>
          <cell r="M21">
            <v>20.059999999999999</v>
          </cell>
          <cell r="N21">
            <v>12.45</v>
          </cell>
          <cell r="O21">
            <v>2.83</v>
          </cell>
          <cell r="P21">
            <v>1.94</v>
          </cell>
          <cell r="Q21">
            <v>6.29</v>
          </cell>
          <cell r="R21">
            <v>18.3</v>
          </cell>
          <cell r="S21">
            <v>0.59</v>
          </cell>
          <cell r="T21">
            <v>326.26</v>
          </cell>
        </row>
        <row r="22">
          <cell r="F22" t="str">
            <v>ANT_CLI_TOT.STO</v>
          </cell>
          <cell r="G22">
            <v>4.9000000000000004</v>
          </cell>
          <cell r="I22">
            <v>150.31</v>
          </cell>
          <cell r="K22">
            <v>4.9000000000000004</v>
          </cell>
          <cell r="T22">
            <v>150.31</v>
          </cell>
        </row>
        <row r="23">
          <cell r="F23" t="str">
            <v>ANT_CLI_TZ</v>
          </cell>
          <cell r="G23">
            <v>4.9000000000000004</v>
          </cell>
          <cell r="I23">
            <v>150.31</v>
          </cell>
          <cell r="K23">
            <v>4.9000000000000004</v>
          </cell>
          <cell r="T23">
            <v>150.31</v>
          </cell>
        </row>
        <row r="24">
          <cell r="F24" t="str">
            <v>ANT_CLI_TZ.APE</v>
          </cell>
          <cell r="G24">
            <v>4.9000000000000004</v>
          </cell>
          <cell r="I24">
            <v>150.31</v>
          </cell>
          <cell r="K24">
            <v>4.9000000000000004</v>
          </cell>
          <cell r="T24">
            <v>150.31</v>
          </cell>
        </row>
        <row r="25">
          <cell r="F25" t="str">
            <v>ANT_CLI_TZ.CHI</v>
          </cell>
          <cell r="G25">
            <v>4.9000000000000004</v>
          </cell>
          <cell r="I25">
            <v>150.31</v>
          </cell>
          <cell r="K25">
            <v>4.9000000000000004</v>
          </cell>
          <cell r="T25">
            <v>150.31</v>
          </cell>
        </row>
        <row r="26">
          <cell r="F26" t="str">
            <v>ANT_CLI_TZ.STO</v>
          </cell>
          <cell r="G26">
            <v>4.9000000000000004</v>
          </cell>
          <cell r="I26">
            <v>150.31</v>
          </cell>
          <cell r="K26">
            <v>4.9000000000000004</v>
          </cell>
          <cell r="T26">
            <v>150.31</v>
          </cell>
        </row>
        <row r="27">
          <cell r="F27" t="str">
            <v>ATT_COR</v>
          </cell>
          <cell r="G27">
            <v>1161.25</v>
          </cell>
          <cell r="H27">
            <v>139.83000000000001</v>
          </cell>
          <cell r="I27">
            <v>150.31</v>
          </cell>
          <cell r="J27">
            <v>55.36</v>
          </cell>
          <cell r="K27">
            <v>1356.44</v>
          </cell>
          <cell r="T27">
            <v>150.31</v>
          </cell>
        </row>
        <row r="28">
          <cell r="F28" t="str">
            <v>ATT_DIV_TOT</v>
          </cell>
          <cell r="G28">
            <v>259.37</v>
          </cell>
          <cell r="H28">
            <v>13.69</v>
          </cell>
          <cell r="I28">
            <v>150.31</v>
          </cell>
          <cell r="J28">
            <v>4.9000000000000004</v>
          </cell>
          <cell r="K28">
            <v>289.29000000000002</v>
          </cell>
          <cell r="T28">
            <v>155.21</v>
          </cell>
        </row>
        <row r="29">
          <cell r="F29" t="str">
            <v>ATT_DIV_TOT.APE</v>
          </cell>
          <cell r="G29">
            <v>140.97999999999999</v>
          </cell>
          <cell r="H29">
            <v>46.87</v>
          </cell>
          <cell r="I29">
            <v>69.37</v>
          </cell>
          <cell r="J29">
            <v>4.9000000000000004</v>
          </cell>
          <cell r="K29">
            <v>273.33</v>
          </cell>
          <cell r="T29">
            <v>4.9000000000000004</v>
          </cell>
        </row>
        <row r="30">
          <cell r="F30" t="str">
            <v>ATT_DIV_TOT.CHI</v>
          </cell>
          <cell r="G30">
            <v>259.37</v>
          </cell>
          <cell r="H30">
            <v>13.69</v>
          </cell>
          <cell r="I30">
            <v>150.31</v>
          </cell>
          <cell r="J30">
            <v>4.9000000000000004</v>
          </cell>
          <cell r="K30">
            <v>289.29000000000002</v>
          </cell>
          <cell r="T30">
            <v>155.21</v>
          </cell>
        </row>
        <row r="31">
          <cell r="F31" t="str">
            <v>ATT_DIV_TOT.MOV</v>
          </cell>
          <cell r="G31">
            <v>118.39</v>
          </cell>
          <cell r="H31">
            <v>-33.18</v>
          </cell>
          <cell r="I31">
            <v>150.31</v>
          </cell>
          <cell r="J31">
            <v>0.12</v>
          </cell>
          <cell r="K31">
            <v>15.96</v>
          </cell>
          <cell r="T31">
            <v>150.31</v>
          </cell>
        </row>
        <row r="32">
          <cell r="F32" t="str">
            <v>ATT_DIV_TOT.STO</v>
          </cell>
          <cell r="G32">
            <v>259.37</v>
          </cell>
          <cell r="H32">
            <v>13.69</v>
          </cell>
          <cell r="I32">
            <v>150.31</v>
          </cell>
          <cell r="J32">
            <v>4.9000000000000004</v>
          </cell>
          <cell r="K32">
            <v>289.29000000000002</v>
          </cell>
          <cell r="T32">
            <v>155.21</v>
          </cell>
        </row>
        <row r="33">
          <cell r="F33" t="str">
            <v>ATTCOR_EB</v>
          </cell>
          <cell r="G33">
            <v>1161.25</v>
          </cell>
          <cell r="H33">
            <v>139.83000000000001</v>
          </cell>
          <cell r="J33">
            <v>55.36</v>
          </cell>
          <cell r="K33">
            <v>1356.44</v>
          </cell>
          <cell r="T33">
            <v>4.9000000000000004</v>
          </cell>
        </row>
        <row r="34">
          <cell r="F34" t="str">
            <v>ATTDIVTOT_EB</v>
          </cell>
          <cell r="G34">
            <v>259.37</v>
          </cell>
          <cell r="H34">
            <v>13.69</v>
          </cell>
          <cell r="J34">
            <v>16.23</v>
          </cell>
          <cell r="K34">
            <v>289.29000000000002</v>
          </cell>
          <cell r="T34">
            <v>4.9000000000000004</v>
          </cell>
        </row>
        <row r="35">
          <cell r="F35" t="str">
            <v>AUT</v>
          </cell>
          <cell r="G35">
            <v>483.16</v>
          </cell>
          <cell r="H35">
            <v>85.98</v>
          </cell>
          <cell r="I35">
            <v>49.64</v>
          </cell>
          <cell r="J35">
            <v>4.9000000000000004</v>
          </cell>
          <cell r="K35">
            <v>639.29999999999995</v>
          </cell>
          <cell r="T35">
            <v>4.9000000000000004</v>
          </cell>
        </row>
        <row r="36">
          <cell r="F36" t="str">
            <v>AUT_EB</v>
          </cell>
          <cell r="G36">
            <v>483.16</v>
          </cell>
          <cell r="H36">
            <v>85.98</v>
          </cell>
          <cell r="I36">
            <v>49.64</v>
          </cell>
          <cell r="J36">
            <v>4.9000000000000004</v>
          </cell>
          <cell r="K36">
            <v>639.29999999999995</v>
          </cell>
          <cell r="T36">
            <v>4.9000000000000004</v>
          </cell>
        </row>
        <row r="37">
          <cell r="F37" t="str">
            <v>BSN_ELETTR</v>
          </cell>
          <cell r="G37">
            <v>1988.41</v>
          </cell>
          <cell r="H37">
            <v>153.26</v>
          </cell>
          <cell r="I37">
            <v>217.27</v>
          </cell>
          <cell r="J37">
            <v>97.83</v>
          </cell>
          <cell r="K37">
            <v>2456.77</v>
          </cell>
          <cell r="L37">
            <v>139.83000000000001</v>
          </cell>
          <cell r="N37">
            <v>55.36</v>
          </cell>
          <cell r="O37">
            <v>54.89</v>
          </cell>
          <cell r="P37">
            <v>33.18</v>
          </cell>
          <cell r="R37">
            <v>260.77</v>
          </cell>
          <cell r="S37">
            <v>15.79</v>
          </cell>
          <cell r="T37">
            <v>2783.45</v>
          </cell>
        </row>
        <row r="38">
          <cell r="F38" t="str">
            <v>BSN_ELETTR_EB</v>
          </cell>
          <cell r="G38">
            <v>1988.41</v>
          </cell>
          <cell r="H38">
            <v>153.26</v>
          </cell>
          <cell r="I38">
            <v>217.27</v>
          </cell>
          <cell r="J38">
            <v>97.83</v>
          </cell>
          <cell r="K38">
            <v>2456.77</v>
          </cell>
          <cell r="L38">
            <v>13.69</v>
          </cell>
          <cell r="N38">
            <v>16.23</v>
          </cell>
          <cell r="O38">
            <v>45.85</v>
          </cell>
          <cell r="P38">
            <v>25.43</v>
          </cell>
          <cell r="R38">
            <v>63.32</v>
          </cell>
          <cell r="S38">
            <v>0.22</v>
          </cell>
          <cell r="T38">
            <v>521.41</v>
          </cell>
        </row>
        <row r="39">
          <cell r="F39" t="str">
            <v>C_DIR_TOT</v>
          </cell>
          <cell r="G39">
            <v>5.48</v>
          </cell>
          <cell r="H39">
            <v>0.82</v>
          </cell>
          <cell r="I39">
            <v>70.25</v>
          </cell>
          <cell r="J39">
            <v>140.97999999999999</v>
          </cell>
          <cell r="K39">
            <v>47.47</v>
          </cell>
          <cell r="L39">
            <v>46.87</v>
          </cell>
          <cell r="M39">
            <v>69.37</v>
          </cell>
          <cell r="N39">
            <v>16.11</v>
          </cell>
          <cell r="O39">
            <v>46.13</v>
          </cell>
          <cell r="T39">
            <v>437.5</v>
          </cell>
        </row>
        <row r="40">
          <cell r="F40" t="str">
            <v>C_GOV</v>
          </cell>
          <cell r="G40">
            <v>225.38</v>
          </cell>
          <cell r="H40">
            <v>39.229999999999997</v>
          </cell>
          <cell r="I40">
            <v>24.74</v>
          </cell>
          <cell r="J40">
            <v>23.66</v>
          </cell>
          <cell r="K40">
            <v>313.01</v>
          </cell>
          <cell r="L40">
            <v>13.69</v>
          </cell>
          <cell r="N40">
            <v>16.23</v>
          </cell>
          <cell r="O40">
            <v>45.85</v>
          </cell>
          <cell r="P40">
            <v>25.43</v>
          </cell>
          <cell r="R40">
            <v>63.32</v>
          </cell>
          <cell r="S40">
            <v>0.22</v>
          </cell>
          <cell r="T40">
            <v>521.41</v>
          </cell>
        </row>
        <row r="41">
          <cell r="F41" t="str">
            <v>C_IMP_TOT</v>
          </cell>
          <cell r="G41">
            <v>61.54</v>
          </cell>
          <cell r="H41">
            <v>11.59</v>
          </cell>
          <cell r="I41">
            <v>7.67</v>
          </cell>
          <cell r="J41">
            <v>6.58</v>
          </cell>
          <cell r="K41">
            <v>87.38</v>
          </cell>
          <cell r="L41">
            <v>-33.18</v>
          </cell>
          <cell r="M41">
            <v>-69.37</v>
          </cell>
          <cell r="N41">
            <v>0.12</v>
          </cell>
          <cell r="O41">
            <v>-0.28000000000000003</v>
          </cell>
          <cell r="P41">
            <v>25.43</v>
          </cell>
          <cell r="R41">
            <v>63.32</v>
          </cell>
          <cell r="S41">
            <v>0.22</v>
          </cell>
          <cell r="T41">
            <v>83.91</v>
          </cell>
        </row>
        <row r="42">
          <cell r="F42" t="str">
            <v>C_ONEN_GR_TOT</v>
          </cell>
          <cell r="G42">
            <v>1.23</v>
          </cell>
          <cell r="H42">
            <v>0.21</v>
          </cell>
          <cell r="I42">
            <v>0.15</v>
          </cell>
          <cell r="J42">
            <v>0.11</v>
          </cell>
          <cell r="K42">
            <v>1.7</v>
          </cell>
          <cell r="L42">
            <v>13.69</v>
          </cell>
          <cell r="N42">
            <v>16.23</v>
          </cell>
          <cell r="O42">
            <v>45.85</v>
          </cell>
          <cell r="P42">
            <v>25.43</v>
          </cell>
          <cell r="R42">
            <v>63.32</v>
          </cell>
          <cell r="S42">
            <v>0.22</v>
          </cell>
          <cell r="T42">
            <v>521.41</v>
          </cell>
        </row>
        <row r="43">
          <cell r="F43" t="str">
            <v>C_ONEN_GR_TOT.EN_DISTR</v>
          </cell>
          <cell r="G43">
            <v>1.23</v>
          </cell>
          <cell r="H43">
            <v>0.21</v>
          </cell>
          <cell r="I43">
            <v>0.15</v>
          </cell>
          <cell r="J43">
            <v>0.11</v>
          </cell>
          <cell r="K43">
            <v>1.7</v>
          </cell>
          <cell r="L43">
            <v>139.83000000000001</v>
          </cell>
          <cell r="N43">
            <v>55.36</v>
          </cell>
          <cell r="O43">
            <v>54.89</v>
          </cell>
          <cell r="P43">
            <v>33.18</v>
          </cell>
          <cell r="R43">
            <v>260.77</v>
          </cell>
          <cell r="S43">
            <v>15.79</v>
          </cell>
          <cell r="T43">
            <v>2783.45</v>
          </cell>
        </row>
        <row r="44">
          <cell r="F44" t="str">
            <v>C_OPE_TOT</v>
          </cell>
          <cell r="G44">
            <v>45.09</v>
          </cell>
          <cell r="H44">
            <v>11.68</v>
          </cell>
          <cell r="I44">
            <v>6.06</v>
          </cell>
          <cell r="J44">
            <v>5.21</v>
          </cell>
          <cell r="K44">
            <v>68.040000000000006</v>
          </cell>
          <cell r="L44">
            <v>13.69</v>
          </cell>
          <cell r="N44">
            <v>16.23</v>
          </cell>
          <cell r="O44">
            <v>45.85</v>
          </cell>
          <cell r="P44">
            <v>25.43</v>
          </cell>
          <cell r="R44">
            <v>63.32</v>
          </cell>
          <cell r="S44">
            <v>0.22</v>
          </cell>
          <cell r="T44">
            <v>521.41</v>
          </cell>
        </row>
        <row r="45">
          <cell r="F45" t="str">
            <v>C_QUA_TOT</v>
          </cell>
          <cell r="G45">
            <v>13.35</v>
          </cell>
          <cell r="H45">
            <v>3.12</v>
          </cell>
          <cell r="I45">
            <v>1.07</v>
          </cell>
          <cell r="J45">
            <v>0.91</v>
          </cell>
          <cell r="K45">
            <v>18.45</v>
          </cell>
          <cell r="L45">
            <v>85.98</v>
          </cell>
          <cell r="M45">
            <v>49.64</v>
          </cell>
          <cell r="N45">
            <v>20.52</v>
          </cell>
          <cell r="O45">
            <v>9.5299999999999994</v>
          </cell>
          <cell r="P45">
            <v>4.9000000000000004</v>
          </cell>
          <cell r="Q45">
            <v>-1.95</v>
          </cell>
          <cell r="R45">
            <v>44.82</v>
          </cell>
          <cell r="S45">
            <v>10.87</v>
          </cell>
          <cell r="T45">
            <v>711.79</v>
          </cell>
        </row>
        <row r="46">
          <cell r="F46" t="str">
            <v>CACC_FDCONTENZ</v>
          </cell>
          <cell r="G46">
            <v>2.73</v>
          </cell>
          <cell r="H46">
            <v>-1.54</v>
          </cell>
          <cell r="I46">
            <v>0.17</v>
          </cell>
          <cell r="J46">
            <v>483.16</v>
          </cell>
          <cell r="K46">
            <v>2.9</v>
          </cell>
          <cell r="L46">
            <v>85.98</v>
          </cell>
          <cell r="M46">
            <v>49.64</v>
          </cell>
          <cell r="N46">
            <v>20.52</v>
          </cell>
          <cell r="O46">
            <v>9.5299999999999994</v>
          </cell>
          <cell r="P46">
            <v>4.9000000000000004</v>
          </cell>
          <cell r="Q46">
            <v>-1.95</v>
          </cell>
          <cell r="R46">
            <v>44.82</v>
          </cell>
          <cell r="S46">
            <v>10.87</v>
          </cell>
          <cell r="T46">
            <v>711.79</v>
          </cell>
        </row>
        <row r="47">
          <cell r="F47" t="str">
            <v>CACC_FDCONTENZ.02</v>
          </cell>
          <cell r="G47">
            <v>2.06</v>
          </cell>
          <cell r="I47">
            <v>0.17</v>
          </cell>
          <cell r="K47">
            <v>2.23</v>
          </cell>
          <cell r="T47">
            <v>515.95000000000005</v>
          </cell>
        </row>
        <row r="48">
          <cell r="F48" t="str">
            <v>CACC_FDCONTENZ.03</v>
          </cell>
          <cell r="G48">
            <v>0.67</v>
          </cell>
          <cell r="K48">
            <v>0.67</v>
          </cell>
          <cell r="T48">
            <v>515.95000000000005</v>
          </cell>
        </row>
        <row r="49">
          <cell r="F49" t="str">
            <v>CACC_FDPIA_GR</v>
          </cell>
          <cell r="G49">
            <v>1.1100000000000001</v>
          </cell>
          <cell r="H49">
            <v>0.05</v>
          </cell>
          <cell r="K49">
            <v>1.1599999999999999</v>
          </cell>
          <cell r="T49">
            <v>441.03</v>
          </cell>
        </row>
        <row r="50">
          <cell r="F50" t="str">
            <v>CACC_FDPIA_GR.CORPORATE</v>
          </cell>
          <cell r="G50">
            <v>1.1100000000000001</v>
          </cell>
          <cell r="H50">
            <v>0.33</v>
          </cell>
          <cell r="I50">
            <v>0.45</v>
          </cell>
          <cell r="J50">
            <v>1988.41</v>
          </cell>
          <cell r="K50">
            <v>479.01</v>
          </cell>
          <cell r="L50">
            <v>153.26</v>
          </cell>
          <cell r="M50">
            <v>217.27</v>
          </cell>
          <cell r="N50">
            <v>97.83</v>
          </cell>
          <cell r="O50">
            <v>17.38</v>
          </cell>
          <cell r="P50">
            <v>9.92</v>
          </cell>
          <cell r="R50">
            <v>163.05000000000001</v>
          </cell>
          <cell r="T50">
            <v>3126.91</v>
          </cell>
        </row>
        <row r="51">
          <cell r="F51" t="str">
            <v>CAE_TOT</v>
          </cell>
          <cell r="H51">
            <v>0.33</v>
          </cell>
          <cell r="I51">
            <v>3.62</v>
          </cell>
          <cell r="J51">
            <v>1.78</v>
          </cell>
          <cell r="K51">
            <v>5.4</v>
          </cell>
          <cell r="L51">
            <v>153.26</v>
          </cell>
          <cell r="M51">
            <v>217.27</v>
          </cell>
          <cell r="N51">
            <v>97.83</v>
          </cell>
          <cell r="O51">
            <v>17.38</v>
          </cell>
          <cell r="P51">
            <v>9.92</v>
          </cell>
          <cell r="R51">
            <v>163.05000000000001</v>
          </cell>
          <cell r="T51">
            <v>3126.91</v>
          </cell>
        </row>
        <row r="52">
          <cell r="F52" t="str">
            <v>CAETOT_EB</v>
          </cell>
          <cell r="G52">
            <v>0.03</v>
          </cell>
          <cell r="H52">
            <v>0.01</v>
          </cell>
          <cell r="I52">
            <v>3.62</v>
          </cell>
          <cell r="J52">
            <v>1.78</v>
          </cell>
          <cell r="K52">
            <v>5.4</v>
          </cell>
          <cell r="L52">
            <v>0.82</v>
          </cell>
          <cell r="M52">
            <v>0.69</v>
          </cell>
          <cell r="N52">
            <v>0.18</v>
          </cell>
          <cell r="O52">
            <v>3.17</v>
          </cell>
          <cell r="P52">
            <v>1.1599999999999999</v>
          </cell>
          <cell r="T52">
            <v>12.8</v>
          </cell>
        </row>
        <row r="53">
          <cell r="F53" t="str">
            <v>CAFM_TOT</v>
          </cell>
          <cell r="G53">
            <v>15.2</v>
          </cell>
          <cell r="H53">
            <v>2.57</v>
          </cell>
          <cell r="I53">
            <v>1.46</v>
          </cell>
          <cell r="J53">
            <v>3.64</v>
          </cell>
          <cell r="K53">
            <v>20.3</v>
          </cell>
          <cell r="L53">
            <v>39.229999999999997</v>
          </cell>
          <cell r="M53">
            <v>24.74</v>
          </cell>
          <cell r="N53">
            <v>23.66</v>
          </cell>
          <cell r="O53">
            <v>7.31</v>
          </cell>
          <cell r="P53">
            <v>3.22</v>
          </cell>
          <cell r="Q53">
            <v>0.05</v>
          </cell>
          <cell r="R53">
            <v>22.92</v>
          </cell>
          <cell r="S53">
            <v>19.2</v>
          </cell>
          <cell r="T53">
            <v>391.8</v>
          </cell>
        </row>
        <row r="54">
          <cell r="F54" t="str">
            <v>CAFM_TOT.ESERCIZIO</v>
          </cell>
          <cell r="G54">
            <v>15.2</v>
          </cell>
          <cell r="H54">
            <v>0.06</v>
          </cell>
          <cell r="I54">
            <v>1.46</v>
          </cell>
          <cell r="J54">
            <v>3.64</v>
          </cell>
          <cell r="K54">
            <v>20.3</v>
          </cell>
          <cell r="L54">
            <v>11.59</v>
          </cell>
          <cell r="M54">
            <v>7.67</v>
          </cell>
          <cell r="N54">
            <v>6.58</v>
          </cell>
          <cell r="R54">
            <v>12.19</v>
          </cell>
          <cell r="S54">
            <v>1.02</v>
          </cell>
          <cell r="T54">
            <v>103.39</v>
          </cell>
        </row>
        <row r="55">
          <cell r="F55" t="str">
            <v>CAFM_TZ</v>
          </cell>
          <cell r="G55">
            <v>15.2</v>
          </cell>
          <cell r="I55">
            <v>1.46</v>
          </cell>
          <cell r="J55">
            <v>1.23</v>
          </cell>
          <cell r="K55">
            <v>0.01</v>
          </cell>
          <cell r="L55">
            <v>0.21</v>
          </cell>
          <cell r="M55">
            <v>0.15</v>
          </cell>
          <cell r="N55">
            <v>0.11</v>
          </cell>
          <cell r="T55">
            <v>1.71</v>
          </cell>
        </row>
        <row r="56">
          <cell r="F56" t="str">
            <v>CAFM_TZ.ESERCIZIO</v>
          </cell>
          <cell r="G56">
            <v>15.2</v>
          </cell>
          <cell r="I56">
            <v>1.46</v>
          </cell>
          <cell r="J56">
            <v>1.23</v>
          </cell>
          <cell r="K56">
            <v>0.01</v>
          </cell>
          <cell r="L56">
            <v>0.21</v>
          </cell>
          <cell r="M56">
            <v>0.15</v>
          </cell>
          <cell r="N56">
            <v>0.11</v>
          </cell>
          <cell r="T56">
            <v>1.71</v>
          </cell>
        </row>
        <row r="57">
          <cell r="F57" t="str">
            <v>CALTRI_ACC</v>
          </cell>
          <cell r="G57">
            <v>3.84</v>
          </cell>
          <cell r="H57">
            <v>0.05</v>
          </cell>
          <cell r="I57">
            <v>0.17</v>
          </cell>
          <cell r="J57">
            <v>45.09</v>
          </cell>
          <cell r="K57">
            <v>4.0599999999999996</v>
          </cell>
          <cell r="L57">
            <v>11.68</v>
          </cell>
          <cell r="M57">
            <v>6.06</v>
          </cell>
          <cell r="N57">
            <v>5.21</v>
          </cell>
          <cell r="S57">
            <v>3.28</v>
          </cell>
          <cell r="T57">
            <v>71.430000000000007</v>
          </cell>
        </row>
        <row r="58">
          <cell r="F58" t="str">
            <v>CAM_MA</v>
          </cell>
          <cell r="G58">
            <v>0.12</v>
          </cell>
          <cell r="H58">
            <v>0.02</v>
          </cell>
          <cell r="I58">
            <v>0.01</v>
          </cell>
          <cell r="J58">
            <v>13.35</v>
          </cell>
          <cell r="K58">
            <v>0.01</v>
          </cell>
          <cell r="L58">
            <v>3.12</v>
          </cell>
          <cell r="M58">
            <v>1.07</v>
          </cell>
          <cell r="N58">
            <v>0.91</v>
          </cell>
          <cell r="S58">
            <v>0.06</v>
          </cell>
          <cell r="T58">
            <v>21.26</v>
          </cell>
        </row>
        <row r="59">
          <cell r="F59" t="str">
            <v>CAM_MA.ESERCIZIO</v>
          </cell>
          <cell r="I59">
            <v>0.01</v>
          </cell>
          <cell r="J59">
            <v>2.73</v>
          </cell>
          <cell r="K59">
            <v>0.01</v>
          </cell>
          <cell r="M59">
            <v>0.17</v>
          </cell>
          <cell r="O59">
            <v>-0.11</v>
          </cell>
          <cell r="T59">
            <v>2.79</v>
          </cell>
        </row>
        <row r="60">
          <cell r="F60" t="str">
            <v>CAMM_ACC_TOT</v>
          </cell>
          <cell r="G60">
            <v>230.08</v>
          </cell>
          <cell r="H60">
            <v>36.869999999999997</v>
          </cell>
          <cell r="I60">
            <v>20.23</v>
          </cell>
          <cell r="J60">
            <v>2.06</v>
          </cell>
          <cell r="K60">
            <v>299.63</v>
          </cell>
          <cell r="M60">
            <v>0.17</v>
          </cell>
          <cell r="T60">
            <v>2.23</v>
          </cell>
        </row>
        <row r="61">
          <cell r="F61" t="str">
            <v>CAMM_AGG</v>
          </cell>
          <cell r="G61">
            <v>29.66</v>
          </cell>
          <cell r="H61">
            <v>11.5</v>
          </cell>
          <cell r="I61">
            <v>6.95</v>
          </cell>
          <cell r="J61">
            <v>0.67</v>
          </cell>
          <cell r="K61">
            <v>53.15</v>
          </cell>
          <cell r="T61">
            <v>0.67</v>
          </cell>
        </row>
        <row r="62">
          <cell r="F62" t="str">
            <v>CAMM_AGG.ECCED</v>
          </cell>
          <cell r="G62">
            <v>33.479999999999997</v>
          </cell>
          <cell r="H62">
            <v>6.88</v>
          </cell>
          <cell r="I62">
            <v>4.2300000000000004</v>
          </cell>
          <cell r="J62">
            <v>1.1100000000000001</v>
          </cell>
          <cell r="K62">
            <v>47.5</v>
          </cell>
          <cell r="L62">
            <v>0.05</v>
          </cell>
          <cell r="T62">
            <v>1.1599999999999999</v>
          </cell>
        </row>
        <row r="63">
          <cell r="F63" t="str">
            <v>CAMM_AGG.FPE</v>
          </cell>
          <cell r="G63">
            <v>-3.82</v>
          </cell>
          <cell r="H63">
            <v>4.62</v>
          </cell>
          <cell r="I63">
            <v>2.72</v>
          </cell>
          <cell r="J63">
            <v>1.1100000000000001</v>
          </cell>
          <cell r="K63">
            <v>5.65</v>
          </cell>
          <cell r="L63">
            <v>0.05</v>
          </cell>
          <cell r="T63">
            <v>1.1599999999999999</v>
          </cell>
        </row>
        <row r="64">
          <cell r="F64" t="str">
            <v>CAMM_TOT</v>
          </cell>
          <cell r="G64">
            <v>226.24</v>
          </cell>
          <cell r="H64">
            <v>36.82</v>
          </cell>
          <cell r="I64">
            <v>20.059999999999999</v>
          </cell>
          <cell r="J64">
            <v>12.45</v>
          </cell>
          <cell r="K64">
            <v>302.54000000000002</v>
          </cell>
          <cell r="O64">
            <v>0.15</v>
          </cell>
          <cell r="T64">
            <v>302.69</v>
          </cell>
        </row>
        <row r="65">
          <cell r="F65" t="str">
            <v>CAMMACCTOT_EB</v>
          </cell>
          <cell r="G65">
            <v>230.08</v>
          </cell>
          <cell r="H65">
            <v>36.869999999999997</v>
          </cell>
          <cell r="I65">
            <v>20.23</v>
          </cell>
          <cell r="J65">
            <v>12.45</v>
          </cell>
          <cell r="K65">
            <v>302.54000000000002</v>
          </cell>
          <cell r="T65">
            <v>302.54000000000002</v>
          </cell>
        </row>
        <row r="66">
          <cell r="F66" t="str">
            <v>CAMMET_IMM</v>
          </cell>
          <cell r="G66">
            <v>0.11</v>
          </cell>
          <cell r="K66">
            <v>0.11</v>
          </cell>
          <cell r="O66">
            <v>0.15</v>
          </cell>
          <cell r="T66">
            <v>0.15</v>
          </cell>
        </row>
        <row r="67">
          <cell r="F67" t="str">
            <v>CAMMET_IMM_TOT</v>
          </cell>
          <cell r="G67">
            <v>3.93</v>
          </cell>
          <cell r="H67">
            <v>0.8</v>
          </cell>
          <cell r="I67">
            <v>0.48</v>
          </cell>
          <cell r="J67">
            <v>0.38</v>
          </cell>
          <cell r="K67">
            <v>468.48</v>
          </cell>
          <cell r="M67">
            <v>3.62</v>
          </cell>
          <cell r="N67">
            <v>1.78</v>
          </cell>
          <cell r="O67">
            <v>0.15</v>
          </cell>
          <cell r="P67">
            <v>1.3</v>
          </cell>
          <cell r="R67">
            <v>2.71</v>
          </cell>
          <cell r="T67">
            <v>478.04</v>
          </cell>
        </row>
        <row r="68">
          <cell r="F68" t="str">
            <v>CAMMET_MAT</v>
          </cell>
          <cell r="G68">
            <v>222.31</v>
          </cell>
          <cell r="H68">
            <v>36.020000000000003</v>
          </cell>
          <cell r="I68">
            <v>19.579999999999998</v>
          </cell>
          <cell r="J68">
            <v>12.07</v>
          </cell>
          <cell r="K68">
            <v>165.94</v>
          </cell>
          <cell r="P68">
            <v>1.3</v>
          </cell>
          <cell r="R68">
            <v>2.71</v>
          </cell>
          <cell r="T68">
            <v>169.95</v>
          </cell>
        </row>
        <row r="69">
          <cell r="F69" t="str">
            <v>CAMMET_MAT.MATERIALI</v>
          </cell>
          <cell r="G69">
            <v>222.31</v>
          </cell>
          <cell r="H69">
            <v>36.020000000000003</v>
          </cell>
          <cell r="I69">
            <v>19.579999999999998</v>
          </cell>
          <cell r="J69">
            <v>12.07</v>
          </cell>
          <cell r="K69">
            <v>30.23</v>
          </cell>
          <cell r="T69">
            <v>30.23</v>
          </cell>
        </row>
        <row r="70">
          <cell r="F70" t="str">
            <v>CAMMTOT_EB</v>
          </cell>
          <cell r="G70">
            <v>226.24</v>
          </cell>
          <cell r="H70">
            <v>36.82</v>
          </cell>
          <cell r="I70">
            <v>20.059999999999999</v>
          </cell>
          <cell r="J70">
            <v>12.45</v>
          </cell>
          <cell r="K70">
            <v>295.57</v>
          </cell>
          <cell r="P70">
            <v>1.3</v>
          </cell>
          <cell r="T70">
            <v>1.3</v>
          </cell>
        </row>
        <row r="71">
          <cell r="F71" t="str">
            <v>CANONI</v>
          </cell>
          <cell r="G71">
            <v>20.190000000000001</v>
          </cell>
          <cell r="H71">
            <v>5.03</v>
          </cell>
          <cell r="I71">
            <v>2.86</v>
          </cell>
          <cell r="J71">
            <v>0.39</v>
          </cell>
          <cell r="K71">
            <v>122.89</v>
          </cell>
          <cell r="T71">
            <v>122.89</v>
          </cell>
        </row>
        <row r="72">
          <cell r="F72" t="str">
            <v>CANONI.ESERCIZIO</v>
          </cell>
          <cell r="G72">
            <v>20.190000000000001</v>
          </cell>
          <cell r="H72">
            <v>5.03</v>
          </cell>
          <cell r="I72">
            <v>2.86</v>
          </cell>
          <cell r="J72">
            <v>0.39</v>
          </cell>
          <cell r="K72">
            <v>12.82</v>
          </cell>
          <cell r="T72">
            <v>12.82</v>
          </cell>
        </row>
        <row r="73">
          <cell r="F73" t="str">
            <v>CAP</v>
          </cell>
          <cell r="G73">
            <v>6341.3</v>
          </cell>
          <cell r="H73">
            <v>716.61</v>
          </cell>
          <cell r="I73">
            <v>0</v>
          </cell>
          <cell r="J73">
            <v>94.59</v>
          </cell>
          <cell r="K73">
            <v>302.54000000000002</v>
          </cell>
          <cell r="T73">
            <v>302.54000000000002</v>
          </cell>
        </row>
        <row r="74">
          <cell r="F74" t="str">
            <v>CAP.AM</v>
          </cell>
          <cell r="I74">
            <v>-102.74</v>
          </cell>
          <cell r="K74">
            <v>-102.74</v>
          </cell>
          <cell r="T74">
            <v>302.54000000000002</v>
          </cell>
        </row>
        <row r="75">
          <cell r="F75" t="str">
            <v>CAP.APE</v>
          </cell>
          <cell r="G75">
            <v>6360.11</v>
          </cell>
          <cell r="H75">
            <v>716.61</v>
          </cell>
          <cell r="I75">
            <v>102.74</v>
          </cell>
          <cell r="J75">
            <v>94.59</v>
          </cell>
          <cell r="K75">
            <v>468.48</v>
          </cell>
          <cell r="M75">
            <v>3.62</v>
          </cell>
          <cell r="N75">
            <v>1.78</v>
          </cell>
          <cell r="O75">
            <v>0.15</v>
          </cell>
          <cell r="P75">
            <v>1.3</v>
          </cell>
          <cell r="R75">
            <v>2.71</v>
          </cell>
          <cell r="T75">
            <v>478.04</v>
          </cell>
        </row>
        <row r="76">
          <cell r="F76" t="str">
            <v>CAP.CHI</v>
          </cell>
          <cell r="G76">
            <v>6341.3</v>
          </cell>
          <cell r="H76">
            <v>716.61</v>
          </cell>
          <cell r="I76">
            <v>0.03</v>
          </cell>
          <cell r="J76">
            <v>15.2</v>
          </cell>
          <cell r="K76">
            <v>0.15</v>
          </cell>
          <cell r="M76">
            <v>1.46</v>
          </cell>
          <cell r="N76">
            <v>3.64</v>
          </cell>
          <cell r="T76">
            <v>21.22</v>
          </cell>
        </row>
        <row r="77">
          <cell r="F77" t="str">
            <v>CAP.DECR</v>
          </cell>
          <cell r="G77">
            <v>-18.809999999999999</v>
          </cell>
          <cell r="I77">
            <v>0.03</v>
          </cell>
          <cell r="J77">
            <v>15.2</v>
          </cell>
          <cell r="K77">
            <v>-18.809999999999999</v>
          </cell>
          <cell r="M77">
            <v>1.46</v>
          </cell>
          <cell r="N77">
            <v>3.64</v>
          </cell>
          <cell r="T77">
            <v>21.22</v>
          </cell>
        </row>
        <row r="78">
          <cell r="F78" t="str">
            <v>CAP.STO</v>
          </cell>
          <cell r="G78">
            <v>6341.3</v>
          </cell>
          <cell r="H78">
            <v>716.61</v>
          </cell>
          <cell r="I78">
            <v>0.03</v>
          </cell>
          <cell r="J78">
            <v>15.2</v>
          </cell>
          <cell r="K78">
            <v>0.15</v>
          </cell>
          <cell r="M78">
            <v>1.46</v>
          </cell>
          <cell r="N78">
            <v>3.64</v>
          </cell>
          <cell r="T78">
            <v>21.22</v>
          </cell>
        </row>
        <row r="79">
          <cell r="F79" t="str">
            <v>CC_TOT</v>
          </cell>
          <cell r="G79">
            <v>964.38</v>
          </cell>
          <cell r="I79">
            <v>124.74</v>
          </cell>
          <cell r="J79">
            <v>45.18</v>
          </cell>
          <cell r="K79">
            <v>1134.3</v>
          </cell>
          <cell r="M79">
            <v>1.46</v>
          </cell>
          <cell r="N79">
            <v>3.64</v>
          </cell>
          <cell r="T79">
            <v>21.22</v>
          </cell>
        </row>
        <row r="80">
          <cell r="F80" t="str">
            <v>CCA_GR</v>
          </cell>
          <cell r="G80">
            <v>903.82</v>
          </cell>
          <cell r="I80">
            <v>142.06</v>
          </cell>
          <cell r="J80">
            <v>3.84</v>
          </cell>
          <cell r="K80">
            <v>1088.94</v>
          </cell>
          <cell r="L80">
            <v>0.05</v>
          </cell>
          <cell r="M80">
            <v>0.17</v>
          </cell>
          <cell r="O80">
            <v>-0.11</v>
          </cell>
          <cell r="T80">
            <v>3.95</v>
          </cell>
        </row>
        <row r="81">
          <cell r="F81" t="str">
            <v>CCA_GR.EN_FTL</v>
          </cell>
          <cell r="G81">
            <v>890.02</v>
          </cell>
          <cell r="I81">
            <v>141.63</v>
          </cell>
          <cell r="J81">
            <v>43.06</v>
          </cell>
          <cell r="K81">
            <v>0.15</v>
          </cell>
          <cell r="M81">
            <v>0.01</v>
          </cell>
          <cell r="T81">
            <v>0.9</v>
          </cell>
        </row>
        <row r="82">
          <cell r="F82" t="str">
            <v>CCA_GR.EN_PROD</v>
          </cell>
          <cell r="G82">
            <v>0.74</v>
          </cell>
          <cell r="I82">
            <v>0.43</v>
          </cell>
          <cell r="K82">
            <v>0.43</v>
          </cell>
          <cell r="M82">
            <v>0.01</v>
          </cell>
          <cell r="T82">
            <v>0.9</v>
          </cell>
        </row>
        <row r="83">
          <cell r="F83" t="str">
            <v>CCA_TOT</v>
          </cell>
          <cell r="G83">
            <v>946.53</v>
          </cell>
          <cell r="H83">
            <v>0.19</v>
          </cell>
          <cell r="I83">
            <v>143.15</v>
          </cell>
          <cell r="J83">
            <v>43.93</v>
          </cell>
          <cell r="K83">
            <v>1133.6099999999999</v>
          </cell>
          <cell r="L83">
            <v>36.869999999999997</v>
          </cell>
          <cell r="M83">
            <v>20.23</v>
          </cell>
          <cell r="N83">
            <v>12.45</v>
          </cell>
          <cell r="O83">
            <v>2.72</v>
          </cell>
          <cell r="P83">
            <v>1.94</v>
          </cell>
          <cell r="Q83">
            <v>6.29</v>
          </cell>
          <cell r="R83">
            <v>18.3</v>
          </cell>
          <cell r="S83">
            <v>0.59</v>
          </cell>
          <cell r="T83">
            <v>331.75</v>
          </cell>
        </row>
        <row r="84">
          <cell r="F84" t="str">
            <v>CCA_TZ</v>
          </cell>
          <cell r="G84">
            <v>42.71</v>
          </cell>
          <cell r="I84">
            <v>1.0900000000000001</v>
          </cell>
          <cell r="J84">
            <v>0.87</v>
          </cell>
          <cell r="K84">
            <v>44.67</v>
          </cell>
          <cell r="L84">
            <v>11.5</v>
          </cell>
          <cell r="M84">
            <v>6.95</v>
          </cell>
          <cell r="N84">
            <v>5.04</v>
          </cell>
          <cell r="T84">
            <v>54.05</v>
          </cell>
        </row>
        <row r="85">
          <cell r="F85" t="str">
            <v>CCC</v>
          </cell>
          <cell r="G85">
            <v>593.6</v>
          </cell>
          <cell r="I85">
            <v>51.23</v>
          </cell>
          <cell r="J85">
            <v>33.479999999999997</v>
          </cell>
          <cell r="K85">
            <v>678.48</v>
          </cell>
          <cell r="L85">
            <v>6.88</v>
          </cell>
          <cell r="M85">
            <v>4.2300000000000004</v>
          </cell>
          <cell r="N85">
            <v>2.91</v>
          </cell>
          <cell r="T85">
            <v>47.5</v>
          </cell>
        </row>
        <row r="86">
          <cell r="F86" t="str">
            <v>CCC.CARBONE</v>
          </cell>
          <cell r="G86">
            <v>127.37</v>
          </cell>
          <cell r="I86">
            <v>2.2599999999999998</v>
          </cell>
          <cell r="J86">
            <v>24</v>
          </cell>
          <cell r="K86">
            <v>153.63</v>
          </cell>
          <cell r="L86">
            <v>4.62</v>
          </cell>
          <cell r="M86">
            <v>2.72</v>
          </cell>
          <cell r="N86">
            <v>2.13</v>
          </cell>
          <cell r="T86">
            <v>6.55</v>
          </cell>
        </row>
        <row r="87">
          <cell r="F87" t="str">
            <v>CCC.GASOLIO</v>
          </cell>
          <cell r="G87">
            <v>6.86</v>
          </cell>
          <cell r="H87">
            <v>0.19</v>
          </cell>
          <cell r="I87">
            <v>0.15</v>
          </cell>
          <cell r="J87">
            <v>0.28000000000000003</v>
          </cell>
          <cell r="K87">
            <v>7.29</v>
          </cell>
          <cell r="Q87">
            <v>6.29</v>
          </cell>
          <cell r="T87">
            <v>6.48</v>
          </cell>
        </row>
        <row r="88">
          <cell r="F88" t="str">
            <v>CCC.METANO</v>
          </cell>
          <cell r="G88">
            <v>444.52</v>
          </cell>
          <cell r="H88">
            <v>0.19</v>
          </cell>
          <cell r="I88">
            <v>48.82</v>
          </cell>
          <cell r="J88">
            <v>9.3699999999999992</v>
          </cell>
          <cell r="K88">
            <v>502.71</v>
          </cell>
          <cell r="L88">
            <v>36.82</v>
          </cell>
          <cell r="M88">
            <v>20.059999999999999</v>
          </cell>
          <cell r="N88">
            <v>12.45</v>
          </cell>
          <cell r="O88">
            <v>2.83</v>
          </cell>
          <cell r="P88">
            <v>1.94</v>
          </cell>
          <cell r="Q88">
            <v>6.29</v>
          </cell>
          <cell r="R88">
            <v>18.3</v>
          </cell>
          <cell r="S88">
            <v>0.59</v>
          </cell>
          <cell r="T88">
            <v>326.26</v>
          </cell>
        </row>
        <row r="89">
          <cell r="F89" t="str">
            <v>CCC.ORIMULSION</v>
          </cell>
          <cell r="G89">
            <v>14.85</v>
          </cell>
          <cell r="H89">
            <v>0.19</v>
          </cell>
          <cell r="I89">
            <v>0.48</v>
          </cell>
          <cell r="J89">
            <v>230.08</v>
          </cell>
          <cell r="K89">
            <v>14.85</v>
          </cell>
          <cell r="L89">
            <v>36.869999999999997</v>
          </cell>
          <cell r="M89">
            <v>20.23</v>
          </cell>
          <cell r="N89">
            <v>12.45</v>
          </cell>
          <cell r="O89">
            <v>2.72</v>
          </cell>
          <cell r="P89">
            <v>1.94</v>
          </cell>
          <cell r="Q89">
            <v>6.29</v>
          </cell>
          <cell r="R89">
            <v>18.3</v>
          </cell>
          <cell r="S89">
            <v>0.59</v>
          </cell>
          <cell r="T89">
            <v>331.75</v>
          </cell>
        </row>
        <row r="90">
          <cell r="F90" t="str">
            <v>CCC_OLIO</v>
          </cell>
          <cell r="G90">
            <v>370.78</v>
          </cell>
          <cell r="I90">
            <v>73.36</v>
          </cell>
          <cell r="J90">
            <v>11.53</v>
          </cell>
          <cell r="K90">
            <v>455.67</v>
          </cell>
          <cell r="O90">
            <v>0.71</v>
          </cell>
          <cell r="P90">
            <v>0.66</v>
          </cell>
          <cell r="T90">
            <v>1.85</v>
          </cell>
        </row>
        <row r="91">
          <cell r="F91" t="str">
            <v>CCC_OLIO.OLIO_INF05</v>
          </cell>
          <cell r="G91">
            <v>139.08000000000001</v>
          </cell>
          <cell r="H91">
            <v>0.19</v>
          </cell>
          <cell r="I91">
            <v>0.51</v>
          </cell>
          <cell r="J91">
            <v>3.93</v>
          </cell>
          <cell r="K91">
            <v>139.59</v>
          </cell>
          <cell r="L91">
            <v>0.8</v>
          </cell>
          <cell r="M91">
            <v>0.48</v>
          </cell>
          <cell r="N91">
            <v>0.38</v>
          </cell>
          <cell r="O91">
            <v>0.71</v>
          </cell>
          <cell r="P91">
            <v>0.66</v>
          </cell>
          <cell r="Q91">
            <v>6.29</v>
          </cell>
          <cell r="T91">
            <v>13.88</v>
          </cell>
        </row>
        <row r="92">
          <cell r="F92" t="str">
            <v>CCC_OLIO.OLIO_SUP05</v>
          </cell>
          <cell r="G92">
            <v>231.7</v>
          </cell>
          <cell r="I92">
            <v>72.849999999999994</v>
          </cell>
          <cell r="J92">
            <v>11.53</v>
          </cell>
          <cell r="K92">
            <v>316.08</v>
          </cell>
          <cell r="L92">
            <v>36.020000000000003</v>
          </cell>
          <cell r="M92">
            <v>19.579999999999998</v>
          </cell>
          <cell r="N92">
            <v>12.07</v>
          </cell>
          <cell r="O92">
            <v>2.12</v>
          </cell>
          <cell r="P92">
            <v>1.28</v>
          </cell>
          <cell r="R92">
            <v>18.3</v>
          </cell>
          <cell r="S92">
            <v>0.59</v>
          </cell>
          <cell r="T92">
            <v>312.38</v>
          </cell>
        </row>
        <row r="93">
          <cell r="F93" t="str">
            <v>CCC_TOT</v>
          </cell>
          <cell r="G93">
            <v>964.38</v>
          </cell>
          <cell r="I93">
            <v>124.59</v>
          </cell>
          <cell r="J93">
            <v>45.18</v>
          </cell>
          <cell r="K93">
            <v>1134.1500000000001</v>
          </cell>
          <cell r="L93">
            <v>36.020000000000003</v>
          </cell>
          <cell r="M93">
            <v>19.579999999999998</v>
          </cell>
          <cell r="N93">
            <v>12.07</v>
          </cell>
          <cell r="O93">
            <v>2.12</v>
          </cell>
          <cell r="P93">
            <v>1.28</v>
          </cell>
          <cell r="R93">
            <v>18.3</v>
          </cell>
          <cell r="S93">
            <v>0.59</v>
          </cell>
          <cell r="T93">
            <v>312.38</v>
          </cell>
        </row>
        <row r="94">
          <cell r="F94" t="str">
            <v>CCM_TOT</v>
          </cell>
          <cell r="G94">
            <v>0.03</v>
          </cell>
          <cell r="H94">
            <v>0.19</v>
          </cell>
          <cell r="I94">
            <v>0.15</v>
          </cell>
          <cell r="J94">
            <v>226.24</v>
          </cell>
          <cell r="K94">
            <v>0.15</v>
          </cell>
          <cell r="L94">
            <v>36.82</v>
          </cell>
          <cell r="M94">
            <v>20.059999999999999</v>
          </cell>
          <cell r="N94">
            <v>12.45</v>
          </cell>
          <cell r="O94">
            <v>2.83</v>
          </cell>
          <cell r="P94">
            <v>1.94</v>
          </cell>
          <cell r="Q94">
            <v>6.29</v>
          </cell>
          <cell r="R94">
            <v>18.3</v>
          </cell>
          <cell r="S94">
            <v>0.59</v>
          </cell>
          <cell r="T94">
            <v>326.26</v>
          </cell>
        </row>
        <row r="95">
          <cell r="F95" t="str">
            <v>CCN</v>
          </cell>
          <cell r="G95">
            <v>-74.099999999999994</v>
          </cell>
          <cell r="H95">
            <v>-73.3</v>
          </cell>
          <cell r="J95">
            <v>22.28</v>
          </cell>
          <cell r="K95">
            <v>-125.12</v>
          </cell>
          <cell r="L95">
            <v>5.03</v>
          </cell>
          <cell r="M95">
            <v>2.86</v>
          </cell>
          <cell r="N95">
            <v>0.39</v>
          </cell>
          <cell r="O95">
            <v>1.27</v>
          </cell>
          <cell r="P95">
            <v>0.06</v>
          </cell>
          <cell r="T95">
            <v>29.8</v>
          </cell>
        </row>
        <row r="96">
          <cell r="F96" t="str">
            <v>CCN_EB</v>
          </cell>
          <cell r="G96">
            <v>-74.099999999999994</v>
          </cell>
          <cell r="H96">
            <v>-73.3</v>
          </cell>
          <cell r="J96">
            <v>22.28</v>
          </cell>
          <cell r="K96">
            <v>-125.12</v>
          </cell>
          <cell r="L96">
            <v>5.03</v>
          </cell>
          <cell r="M96">
            <v>2.86</v>
          </cell>
          <cell r="N96">
            <v>0.39</v>
          </cell>
          <cell r="O96">
            <v>1.27</v>
          </cell>
          <cell r="P96">
            <v>0.06</v>
          </cell>
          <cell r="T96">
            <v>29.8</v>
          </cell>
        </row>
        <row r="97">
          <cell r="F97" t="str">
            <v>CCOMB_DIV</v>
          </cell>
          <cell r="G97">
            <v>7.01</v>
          </cell>
          <cell r="H97">
            <v>24.5</v>
          </cell>
          <cell r="I97">
            <v>0.15</v>
          </cell>
          <cell r="J97">
            <v>6341.3</v>
          </cell>
          <cell r="K97">
            <v>0.15</v>
          </cell>
          <cell r="L97">
            <v>716.61</v>
          </cell>
          <cell r="M97">
            <v>0</v>
          </cell>
          <cell r="N97">
            <v>94.59</v>
          </cell>
          <cell r="O97">
            <v>135.68</v>
          </cell>
          <cell r="P97">
            <v>69.11</v>
          </cell>
          <cell r="Q97">
            <v>126.65</v>
          </cell>
          <cell r="R97">
            <v>1163.19</v>
          </cell>
          <cell r="S97">
            <v>9.1999999999999993</v>
          </cell>
          <cell r="T97">
            <v>8818.65</v>
          </cell>
        </row>
        <row r="98">
          <cell r="F98" t="str">
            <v>CCOMB_TOT</v>
          </cell>
          <cell r="G98">
            <v>964.38</v>
          </cell>
          <cell r="H98">
            <v>-0.71</v>
          </cell>
          <cell r="I98">
            <v>124.59</v>
          </cell>
          <cell r="J98">
            <v>45.18</v>
          </cell>
          <cell r="K98">
            <v>1134.1500000000001</v>
          </cell>
          <cell r="M98">
            <v>-102.74</v>
          </cell>
          <cell r="O98">
            <v>-3.01</v>
          </cell>
          <cell r="R98">
            <v>1163.19</v>
          </cell>
          <cell r="S98">
            <v>9.1999999999999993</v>
          </cell>
          <cell r="T98">
            <v>1065.93</v>
          </cell>
        </row>
        <row r="99">
          <cell r="F99" t="str">
            <v>CCOMBDIV_EB</v>
          </cell>
          <cell r="G99">
            <v>7.01</v>
          </cell>
          <cell r="H99">
            <v>25.21</v>
          </cell>
          <cell r="I99">
            <v>0.15</v>
          </cell>
          <cell r="J99">
            <v>6360.11</v>
          </cell>
          <cell r="K99">
            <v>0.15</v>
          </cell>
          <cell r="L99">
            <v>716.61</v>
          </cell>
          <cell r="M99">
            <v>102.74</v>
          </cell>
          <cell r="N99">
            <v>94.59</v>
          </cell>
          <cell r="O99">
            <v>138.69</v>
          </cell>
          <cell r="P99">
            <v>69.11</v>
          </cell>
          <cell r="Q99">
            <v>126.65</v>
          </cell>
          <cell r="T99">
            <v>7771.53</v>
          </cell>
        </row>
        <row r="100">
          <cell r="F100" t="str">
            <v>CCTOT_EB</v>
          </cell>
          <cell r="G100">
            <v>964.38</v>
          </cell>
          <cell r="H100">
            <v>24.5</v>
          </cell>
          <cell r="I100">
            <v>124.59</v>
          </cell>
          <cell r="J100">
            <v>45.18</v>
          </cell>
          <cell r="K100">
            <v>1134.1500000000001</v>
          </cell>
          <cell r="L100">
            <v>716.61</v>
          </cell>
          <cell r="M100">
            <v>0</v>
          </cell>
          <cell r="N100">
            <v>94.59</v>
          </cell>
          <cell r="O100">
            <v>135.68</v>
          </cell>
          <cell r="P100">
            <v>69.11</v>
          </cell>
          <cell r="Q100">
            <v>126.65</v>
          </cell>
          <cell r="R100">
            <v>1163.19</v>
          </cell>
          <cell r="S100">
            <v>9.1999999999999993</v>
          </cell>
          <cell r="T100">
            <v>8818.65</v>
          </cell>
        </row>
        <row r="101">
          <cell r="F101" t="str">
            <v>CDIV_ACC_TOT</v>
          </cell>
          <cell r="G101">
            <v>3.84</v>
          </cell>
          <cell r="H101">
            <v>0.05</v>
          </cell>
          <cell r="I101">
            <v>0.17</v>
          </cell>
          <cell r="J101">
            <v>-18.809999999999999</v>
          </cell>
          <cell r="K101">
            <v>4.0599999999999996</v>
          </cell>
          <cell r="T101">
            <v>-18.809999999999999</v>
          </cell>
        </row>
        <row r="102">
          <cell r="F102" t="str">
            <v>CDIVACCTOT_EB</v>
          </cell>
          <cell r="G102">
            <v>3.84</v>
          </cell>
          <cell r="H102">
            <v>0.05</v>
          </cell>
          <cell r="I102">
            <v>0.17</v>
          </cell>
          <cell r="J102">
            <v>6341.3</v>
          </cell>
          <cell r="K102">
            <v>4.0599999999999996</v>
          </cell>
          <cell r="L102">
            <v>716.61</v>
          </cell>
          <cell r="M102">
            <v>0</v>
          </cell>
          <cell r="N102">
            <v>94.59</v>
          </cell>
          <cell r="O102">
            <v>135.68</v>
          </cell>
          <cell r="P102">
            <v>69.11</v>
          </cell>
          <cell r="Q102">
            <v>126.65</v>
          </cell>
          <cell r="R102">
            <v>1163.19</v>
          </cell>
          <cell r="S102">
            <v>9.1999999999999993</v>
          </cell>
          <cell r="T102">
            <v>8818.65</v>
          </cell>
        </row>
        <row r="103">
          <cell r="F103" t="str">
            <v>CFFREE</v>
          </cell>
          <cell r="G103">
            <v>-1264.6199999999999</v>
          </cell>
          <cell r="H103">
            <v>79.400000000000006</v>
          </cell>
          <cell r="I103">
            <v>210.05</v>
          </cell>
          <cell r="J103">
            <v>-1.27</v>
          </cell>
          <cell r="K103">
            <v>-420.08</v>
          </cell>
          <cell r="T103">
            <v>210.05</v>
          </cell>
        </row>
        <row r="104">
          <cell r="F104" t="str">
            <v>CFFREE_EB</v>
          </cell>
          <cell r="G104">
            <v>-1264.6199999999999</v>
          </cell>
          <cell r="H104">
            <v>79.400000000000006</v>
          </cell>
          <cell r="I104">
            <v>210.05</v>
          </cell>
          <cell r="J104">
            <v>-1.27</v>
          </cell>
          <cell r="K104">
            <v>-420.08</v>
          </cell>
          <cell r="T104">
            <v>210.05</v>
          </cell>
        </row>
        <row r="105">
          <cell r="F105" t="str">
            <v>CFGEST_CORR</v>
          </cell>
          <cell r="G105">
            <v>-1032.5</v>
          </cell>
          <cell r="H105">
            <v>133.80000000000001</v>
          </cell>
          <cell r="I105">
            <v>778.37</v>
          </cell>
          <cell r="J105">
            <v>964.38</v>
          </cell>
          <cell r="K105">
            <v>-103.43</v>
          </cell>
          <cell r="M105">
            <v>124.74</v>
          </cell>
          <cell r="N105">
            <v>45.18</v>
          </cell>
          <cell r="R105">
            <v>60.57</v>
          </cell>
          <cell r="T105">
            <v>1194.8699999999999</v>
          </cell>
        </row>
        <row r="106">
          <cell r="F106" t="str">
            <v>CFGEST_CORR_EB</v>
          </cell>
          <cell r="G106">
            <v>-1032.5</v>
          </cell>
          <cell r="H106">
            <v>133.80000000000001</v>
          </cell>
          <cell r="I106">
            <v>778.37</v>
          </cell>
          <cell r="J106">
            <v>903.82</v>
          </cell>
          <cell r="K106">
            <v>-103.43</v>
          </cell>
          <cell r="M106">
            <v>142.06</v>
          </cell>
          <cell r="N106">
            <v>43.06</v>
          </cell>
          <cell r="T106">
            <v>1088.94</v>
          </cell>
        </row>
        <row r="107">
          <cell r="F107" t="str">
            <v>CFINDFIN</v>
          </cell>
          <cell r="G107">
            <v>1935.42</v>
          </cell>
          <cell r="H107">
            <v>214.87</v>
          </cell>
          <cell r="J107">
            <v>186.95</v>
          </cell>
          <cell r="K107">
            <v>2337.2399999999998</v>
          </cell>
          <cell r="M107">
            <v>141.63</v>
          </cell>
          <cell r="N107">
            <v>43.06</v>
          </cell>
          <cell r="T107">
            <v>1074.71</v>
          </cell>
        </row>
        <row r="108">
          <cell r="F108" t="str">
            <v>CFINDFIN_EB</v>
          </cell>
          <cell r="G108">
            <v>1935.42</v>
          </cell>
          <cell r="H108">
            <v>214.87</v>
          </cell>
          <cell r="J108">
            <v>186.95</v>
          </cell>
          <cell r="K108">
            <v>2337.2399999999998</v>
          </cell>
          <cell r="M108">
            <v>0.43</v>
          </cell>
          <cell r="T108">
            <v>0.43</v>
          </cell>
        </row>
        <row r="109">
          <cell r="F109" t="str">
            <v>CFINDINIZ</v>
          </cell>
          <cell r="G109">
            <v>2427.69</v>
          </cell>
          <cell r="H109">
            <v>287.77</v>
          </cell>
          <cell r="I109">
            <v>760.01</v>
          </cell>
          <cell r="J109">
            <v>946.53</v>
          </cell>
          <cell r="K109">
            <v>3659.34</v>
          </cell>
          <cell r="M109">
            <v>143.15</v>
          </cell>
          <cell r="N109">
            <v>43.93</v>
          </cell>
          <cell r="R109">
            <v>56.26</v>
          </cell>
          <cell r="T109">
            <v>1189.8699999999999</v>
          </cell>
        </row>
        <row r="110">
          <cell r="F110" t="str">
            <v>CFINDINIZ_EB</v>
          </cell>
          <cell r="G110">
            <v>2427.69</v>
          </cell>
          <cell r="H110">
            <v>287.77</v>
          </cell>
          <cell r="I110">
            <v>760.01</v>
          </cell>
          <cell r="J110">
            <v>42.71</v>
          </cell>
          <cell r="K110">
            <v>3659.34</v>
          </cell>
          <cell r="M110">
            <v>1.0900000000000001</v>
          </cell>
          <cell r="N110">
            <v>0.87</v>
          </cell>
          <cell r="R110">
            <v>56.26</v>
          </cell>
          <cell r="T110">
            <v>100.93</v>
          </cell>
        </row>
        <row r="111">
          <cell r="F111" t="str">
            <v>CFINV</v>
          </cell>
          <cell r="G111">
            <v>232.12</v>
          </cell>
          <cell r="H111">
            <v>54.4</v>
          </cell>
          <cell r="I111">
            <v>193.57</v>
          </cell>
          <cell r="J111">
            <v>18.170000000000002</v>
          </cell>
          <cell r="K111">
            <v>98.98</v>
          </cell>
          <cell r="T111">
            <v>292.55</v>
          </cell>
        </row>
        <row r="112">
          <cell r="F112" t="str">
            <v>CFINV_EB</v>
          </cell>
          <cell r="G112">
            <v>232.12</v>
          </cell>
          <cell r="H112">
            <v>54.4</v>
          </cell>
          <cell r="I112">
            <v>193.57</v>
          </cell>
          <cell r="J112">
            <v>18.170000000000002</v>
          </cell>
          <cell r="K112">
            <v>316.64999999999998</v>
          </cell>
          <cell r="T112">
            <v>193.57</v>
          </cell>
        </row>
        <row r="113">
          <cell r="F113" t="str">
            <v>CFM_TOT</v>
          </cell>
          <cell r="G113">
            <v>15.2</v>
          </cell>
          <cell r="H113">
            <v>1.96</v>
          </cell>
          <cell r="I113">
            <v>1.47</v>
          </cell>
          <cell r="J113">
            <v>3.38</v>
          </cell>
          <cell r="K113">
            <v>98.98</v>
          </cell>
          <cell r="T113">
            <v>98.98</v>
          </cell>
        </row>
        <row r="114">
          <cell r="F114" t="str">
            <v>CFM_TOT.ESERCIZIO</v>
          </cell>
          <cell r="G114">
            <v>15.2</v>
          </cell>
          <cell r="H114">
            <v>1.96</v>
          </cell>
          <cell r="I114">
            <v>1543.86</v>
          </cell>
          <cell r="J114">
            <v>3.38</v>
          </cell>
          <cell r="K114">
            <v>98.98</v>
          </cell>
          <cell r="T114">
            <v>1642.84</v>
          </cell>
        </row>
        <row r="115">
          <cell r="F115" t="str">
            <v>CFRETT</v>
          </cell>
          <cell r="G115">
            <v>-1784.06</v>
          </cell>
          <cell r="H115">
            <v>0.84</v>
          </cell>
          <cell r="I115">
            <v>1350.29</v>
          </cell>
          <cell r="K115">
            <v>-1783.22</v>
          </cell>
          <cell r="T115">
            <v>1350.29</v>
          </cell>
        </row>
        <row r="116">
          <cell r="F116" t="str">
            <v>CFVARINDEB</v>
          </cell>
          <cell r="G116">
            <v>-1291.79</v>
          </cell>
          <cell r="H116">
            <v>73.739999999999995</v>
          </cell>
          <cell r="I116">
            <v>760.01</v>
          </cell>
          <cell r="J116">
            <v>593.6</v>
          </cell>
          <cell r="K116">
            <v>-461.12</v>
          </cell>
          <cell r="M116">
            <v>51.23</v>
          </cell>
          <cell r="N116">
            <v>33.65</v>
          </cell>
          <cell r="R116">
            <v>60.57</v>
          </cell>
          <cell r="T116">
            <v>739.05</v>
          </cell>
        </row>
        <row r="117">
          <cell r="F117" t="str">
            <v>CFVARINDEB_EB</v>
          </cell>
          <cell r="G117">
            <v>-1291.79</v>
          </cell>
          <cell r="H117">
            <v>73.739999999999995</v>
          </cell>
          <cell r="I117">
            <v>760.01</v>
          </cell>
          <cell r="J117">
            <v>127.37</v>
          </cell>
          <cell r="K117">
            <v>-461.12</v>
          </cell>
          <cell r="M117">
            <v>2.2599999999999998</v>
          </cell>
          <cell r="N117">
            <v>24</v>
          </cell>
          <cell r="R117">
            <v>60.57</v>
          </cell>
          <cell r="T117">
            <v>214.2</v>
          </cell>
        </row>
        <row r="118">
          <cell r="F118" t="str">
            <v>CGOV_EB</v>
          </cell>
          <cell r="G118">
            <v>225.38</v>
          </cell>
          <cell r="H118">
            <v>39.229999999999997</v>
          </cell>
          <cell r="I118">
            <v>24.74</v>
          </cell>
          <cell r="J118">
            <v>6.86</v>
          </cell>
          <cell r="K118">
            <v>313.01</v>
          </cell>
          <cell r="M118">
            <v>0.15</v>
          </cell>
          <cell r="N118">
            <v>0.28000000000000003</v>
          </cell>
          <cell r="T118">
            <v>7.29</v>
          </cell>
        </row>
        <row r="119">
          <cell r="F119" t="str">
            <v>CI</v>
          </cell>
          <cell r="G119">
            <v>13598.91</v>
          </cell>
          <cell r="H119">
            <v>1803.02</v>
          </cell>
          <cell r="I119">
            <v>0</v>
          </cell>
          <cell r="J119">
            <v>444.52</v>
          </cell>
          <cell r="K119">
            <v>15973.4</v>
          </cell>
          <cell r="M119">
            <v>48.82</v>
          </cell>
          <cell r="N119">
            <v>9.3699999999999992</v>
          </cell>
          <cell r="T119">
            <v>502.71</v>
          </cell>
        </row>
        <row r="120">
          <cell r="F120" t="str">
            <v>CI_EB</v>
          </cell>
          <cell r="G120">
            <v>13598.91</v>
          </cell>
          <cell r="H120">
            <v>1803.02</v>
          </cell>
          <cell r="I120">
            <v>0</v>
          </cell>
          <cell r="J120">
            <v>14.85</v>
          </cell>
          <cell r="K120">
            <v>15973.4</v>
          </cell>
          <cell r="T120">
            <v>14.85</v>
          </cell>
        </row>
        <row r="121">
          <cell r="F121" t="str">
            <v>CIN</v>
          </cell>
          <cell r="G121">
            <v>11435.43</v>
          </cell>
          <cell r="H121">
            <v>1473.86</v>
          </cell>
          <cell r="I121">
            <v>0</v>
          </cell>
          <cell r="J121">
            <v>370.78</v>
          </cell>
          <cell r="K121">
            <v>13360.02</v>
          </cell>
          <cell r="M121">
            <v>73.36</v>
          </cell>
          <cell r="N121">
            <v>11.53</v>
          </cell>
          <cell r="T121">
            <v>455.67</v>
          </cell>
        </row>
        <row r="122">
          <cell r="F122" t="str">
            <v>CIN_EB</v>
          </cell>
          <cell r="G122">
            <v>11435.43</v>
          </cell>
          <cell r="H122">
            <v>1473.86</v>
          </cell>
          <cell r="I122">
            <v>0</v>
          </cell>
          <cell r="J122">
            <v>139.08000000000001</v>
          </cell>
          <cell r="K122">
            <v>13360.02</v>
          </cell>
          <cell r="M122">
            <v>0.51</v>
          </cell>
          <cell r="T122">
            <v>139.59</v>
          </cell>
        </row>
        <row r="123">
          <cell r="F123" t="str">
            <v>CIT_ES</v>
          </cell>
          <cell r="G123">
            <v>16.829999999999998</v>
          </cell>
          <cell r="H123">
            <v>0.93</v>
          </cell>
          <cell r="I123">
            <v>1.22</v>
          </cell>
          <cell r="J123">
            <v>231.7</v>
          </cell>
          <cell r="K123">
            <v>20.72</v>
          </cell>
          <cell r="M123">
            <v>72.849999999999994</v>
          </cell>
          <cell r="N123">
            <v>11.53</v>
          </cell>
          <cell r="T123">
            <v>316.08</v>
          </cell>
        </row>
        <row r="124">
          <cell r="F124" t="str">
            <v>CIT_TOT</v>
          </cell>
          <cell r="G124">
            <v>16.829999999999998</v>
          </cell>
          <cell r="H124">
            <v>0.93</v>
          </cell>
          <cell r="I124">
            <v>1.22</v>
          </cell>
          <cell r="J124">
            <v>964.38</v>
          </cell>
          <cell r="K124">
            <v>20.72</v>
          </cell>
          <cell r="M124">
            <v>124.59</v>
          </cell>
          <cell r="N124">
            <v>45.18</v>
          </cell>
          <cell r="R124">
            <v>60.57</v>
          </cell>
          <cell r="T124">
            <v>1194.72</v>
          </cell>
        </row>
        <row r="125">
          <cell r="F125" t="str">
            <v>CMFP_TOT</v>
          </cell>
          <cell r="G125">
            <v>87.83</v>
          </cell>
          <cell r="H125">
            <v>12.27</v>
          </cell>
          <cell r="I125">
            <v>8</v>
          </cell>
          <cell r="J125">
            <v>10</v>
          </cell>
          <cell r="K125">
            <v>118.1</v>
          </cell>
          <cell r="M125">
            <v>0.15</v>
          </cell>
          <cell r="T125">
            <v>0.15</v>
          </cell>
        </row>
        <row r="126">
          <cell r="F126" t="str">
            <v>CMFP_TOT.ESERCIZIO</v>
          </cell>
          <cell r="G126">
            <v>87.83</v>
          </cell>
          <cell r="H126">
            <v>12.27</v>
          </cell>
          <cell r="I126">
            <v>8</v>
          </cell>
          <cell r="J126">
            <v>10</v>
          </cell>
          <cell r="K126">
            <v>118.1</v>
          </cell>
          <cell r="L126">
            <v>-73.3</v>
          </cell>
          <cell r="N126">
            <v>22.28</v>
          </cell>
          <cell r="O126">
            <v>22.1</v>
          </cell>
          <cell r="P126">
            <v>26.68</v>
          </cell>
          <cell r="Q126">
            <v>-3.7</v>
          </cell>
          <cell r="R126">
            <v>226.88</v>
          </cell>
          <cell r="S126">
            <v>8.59</v>
          </cell>
          <cell r="T126">
            <v>285.48</v>
          </cell>
        </row>
        <row r="127">
          <cell r="F127" t="str">
            <v>CMFTOT_EB</v>
          </cell>
          <cell r="G127">
            <v>15.2</v>
          </cell>
          <cell r="H127">
            <v>1.96</v>
          </cell>
          <cell r="I127">
            <v>1.47</v>
          </cell>
          <cell r="J127">
            <v>3.38</v>
          </cell>
          <cell r="K127">
            <v>22.01</v>
          </cell>
          <cell r="L127">
            <v>-73.3</v>
          </cell>
          <cell r="N127">
            <v>22.28</v>
          </cell>
          <cell r="O127">
            <v>22.1</v>
          </cell>
          <cell r="P127">
            <v>26.68</v>
          </cell>
          <cell r="Q127">
            <v>-3.7</v>
          </cell>
          <cell r="R127">
            <v>226.88</v>
          </cell>
          <cell r="S127">
            <v>8.59</v>
          </cell>
          <cell r="T127">
            <v>285.48</v>
          </cell>
        </row>
        <row r="128">
          <cell r="F128" t="str">
            <v>COMB</v>
          </cell>
          <cell r="G128">
            <v>351.34</v>
          </cell>
          <cell r="I128">
            <v>1550.35</v>
          </cell>
          <cell r="J128">
            <v>32.72</v>
          </cell>
          <cell r="K128">
            <v>98.98</v>
          </cell>
          <cell r="M128">
            <v>0.15</v>
          </cell>
          <cell r="T128">
            <v>1649.48</v>
          </cell>
        </row>
        <row r="129">
          <cell r="F129" t="str">
            <v>COMB.APE</v>
          </cell>
          <cell r="G129">
            <v>369.19</v>
          </cell>
          <cell r="I129">
            <v>62.09</v>
          </cell>
          <cell r="J129">
            <v>964.38</v>
          </cell>
          <cell r="K129">
            <v>470.53</v>
          </cell>
          <cell r="M129">
            <v>124.59</v>
          </cell>
          <cell r="N129">
            <v>45.18</v>
          </cell>
          <cell r="R129">
            <v>60.57</v>
          </cell>
          <cell r="T129">
            <v>1194.72</v>
          </cell>
        </row>
        <row r="130">
          <cell r="F130" t="str">
            <v>COMB.CHI</v>
          </cell>
          <cell r="G130">
            <v>351.34</v>
          </cell>
          <cell r="I130">
            <v>1550.35</v>
          </cell>
          <cell r="J130">
            <v>32.72</v>
          </cell>
          <cell r="K130">
            <v>98.98</v>
          </cell>
          <cell r="M130">
            <v>0.15</v>
          </cell>
          <cell r="T130">
            <v>1649.48</v>
          </cell>
        </row>
        <row r="131">
          <cell r="F131" t="str">
            <v>COMB.MOV</v>
          </cell>
          <cell r="G131">
            <v>-17.850000000000001</v>
          </cell>
          <cell r="I131">
            <v>-62.09</v>
          </cell>
          <cell r="J131">
            <v>-6.53</v>
          </cell>
          <cell r="K131">
            <v>-86.47</v>
          </cell>
          <cell r="T131">
            <v>2.36</v>
          </cell>
        </row>
        <row r="132">
          <cell r="F132" t="str">
            <v>COMB.STO</v>
          </cell>
          <cell r="G132">
            <v>351.34</v>
          </cell>
          <cell r="J132">
            <v>32.72</v>
          </cell>
          <cell r="K132">
            <v>384.06</v>
          </cell>
          <cell r="M132">
            <v>124.59</v>
          </cell>
          <cell r="N132">
            <v>45.18</v>
          </cell>
          <cell r="R132">
            <v>60.57</v>
          </cell>
          <cell r="T132">
            <v>1194.72</v>
          </cell>
        </row>
        <row r="133">
          <cell r="F133" t="str">
            <v>COMB_EB</v>
          </cell>
          <cell r="G133">
            <v>351.34</v>
          </cell>
          <cell r="I133">
            <v>1547.99</v>
          </cell>
          <cell r="J133">
            <v>32.72</v>
          </cell>
          <cell r="K133">
            <v>98.98</v>
          </cell>
          <cell r="T133">
            <v>1646.97</v>
          </cell>
        </row>
        <row r="134">
          <cell r="F134" t="str">
            <v>CONS_MA</v>
          </cell>
          <cell r="G134">
            <v>15.2</v>
          </cell>
          <cell r="H134">
            <v>1.96</v>
          </cell>
          <cell r="I134">
            <v>1.46</v>
          </cell>
          <cell r="J134">
            <v>3.84</v>
          </cell>
          <cell r="K134">
            <v>1.54</v>
          </cell>
          <cell r="L134">
            <v>0.05</v>
          </cell>
          <cell r="M134">
            <v>0.17</v>
          </cell>
          <cell r="O134">
            <v>-0.11</v>
          </cell>
          <cell r="T134">
            <v>5.49</v>
          </cell>
        </row>
        <row r="135">
          <cell r="F135" t="str">
            <v>CONS_MA.ESERCIZIO</v>
          </cell>
          <cell r="G135">
            <v>15.2</v>
          </cell>
          <cell r="H135">
            <v>1.96</v>
          </cell>
          <cell r="I135">
            <v>1.46</v>
          </cell>
          <cell r="J135">
            <v>3.84</v>
          </cell>
          <cell r="K135">
            <v>1.54</v>
          </cell>
          <cell r="L135">
            <v>0.05</v>
          </cell>
          <cell r="M135">
            <v>0.17</v>
          </cell>
          <cell r="O135">
            <v>-0.11</v>
          </cell>
          <cell r="T135">
            <v>5.49</v>
          </cell>
        </row>
        <row r="136">
          <cell r="F136" t="str">
            <v>CONS_SPE</v>
          </cell>
          <cell r="G136">
            <v>2235.2399999999998</v>
          </cell>
          <cell r="H136">
            <v>-12.2</v>
          </cell>
          <cell r="I136">
            <v>2266.61</v>
          </cell>
          <cell r="J136">
            <v>2466.7600000000002</v>
          </cell>
          <cell r="K136">
            <v>6968.61</v>
          </cell>
          <cell r="L136">
            <v>79.400000000000006</v>
          </cell>
          <cell r="M136">
            <v>766.41</v>
          </cell>
          <cell r="N136">
            <v>-1.27</v>
          </cell>
          <cell r="O136">
            <v>4.28</v>
          </cell>
          <cell r="P136">
            <v>-7.22</v>
          </cell>
          <cell r="Q136">
            <v>-8.64</v>
          </cell>
          <cell r="R136">
            <v>-190.11</v>
          </cell>
          <cell r="S136">
            <v>-11.24</v>
          </cell>
          <cell r="T136">
            <v>-519.19000000000005</v>
          </cell>
        </row>
        <row r="137">
          <cell r="F137" t="str">
            <v>COST_ES_TOT</v>
          </cell>
          <cell r="G137">
            <v>1300.5999999999999</v>
          </cell>
          <cell r="H137">
            <v>61.44</v>
          </cell>
          <cell r="I137">
            <v>163.32</v>
          </cell>
          <cell r="J137">
            <v>73.760000000000005</v>
          </cell>
          <cell r="K137">
            <v>1599.12</v>
          </cell>
          <cell r="L137">
            <v>79.400000000000006</v>
          </cell>
          <cell r="M137">
            <v>766.41</v>
          </cell>
          <cell r="N137">
            <v>-1.27</v>
          </cell>
          <cell r="O137">
            <v>4.28</v>
          </cell>
          <cell r="P137">
            <v>-7.22</v>
          </cell>
          <cell r="Q137">
            <v>-8.64</v>
          </cell>
          <cell r="R137">
            <v>-190.11</v>
          </cell>
          <cell r="S137">
            <v>-11.24</v>
          </cell>
          <cell r="T137">
            <v>-519.19000000000005</v>
          </cell>
        </row>
        <row r="138">
          <cell r="F138" t="str">
            <v>COSTESTOT_EB</v>
          </cell>
          <cell r="G138">
            <v>1300.5999999999999</v>
          </cell>
          <cell r="H138">
            <v>61.44</v>
          </cell>
          <cell r="I138">
            <v>163.32</v>
          </cell>
          <cell r="J138">
            <v>73.760000000000005</v>
          </cell>
          <cell r="K138">
            <v>1599.12</v>
          </cell>
          <cell r="L138">
            <v>133.80000000000001</v>
          </cell>
          <cell r="M138">
            <v>778.37</v>
          </cell>
          <cell r="N138">
            <v>16.899999999999999</v>
          </cell>
          <cell r="O138">
            <v>4.83</v>
          </cell>
          <cell r="P138">
            <v>3.67</v>
          </cell>
          <cell r="Q138">
            <v>-8.64</v>
          </cell>
          <cell r="R138">
            <v>-180.81</v>
          </cell>
          <cell r="S138">
            <v>-11.24</v>
          </cell>
          <cell r="T138">
            <v>-181.76</v>
          </cell>
        </row>
        <row r="139">
          <cell r="F139" t="str">
            <v>CPERS_ES</v>
          </cell>
          <cell r="G139">
            <v>124.23</v>
          </cell>
          <cell r="H139">
            <v>22.55</v>
          </cell>
          <cell r="I139">
            <v>15.39</v>
          </cell>
          <cell r="J139">
            <v>12.79</v>
          </cell>
          <cell r="K139">
            <v>174.96</v>
          </cell>
          <cell r="L139">
            <v>133.80000000000001</v>
          </cell>
          <cell r="M139">
            <v>778.37</v>
          </cell>
          <cell r="N139">
            <v>16.899999999999999</v>
          </cell>
          <cell r="O139">
            <v>4.83</v>
          </cell>
          <cell r="P139">
            <v>3.67</v>
          </cell>
          <cell r="Q139">
            <v>-8.64</v>
          </cell>
          <cell r="R139">
            <v>-180.81</v>
          </cell>
          <cell r="S139">
            <v>-11.24</v>
          </cell>
          <cell r="T139">
            <v>-181.76</v>
          </cell>
        </row>
        <row r="140">
          <cell r="F140" t="str">
            <v>CPERS_ESLIC</v>
          </cell>
          <cell r="G140">
            <v>125.46</v>
          </cell>
          <cell r="H140">
            <v>22.76</v>
          </cell>
          <cell r="I140">
            <v>15.54</v>
          </cell>
          <cell r="J140">
            <v>12.9</v>
          </cell>
          <cell r="K140">
            <v>176.66</v>
          </cell>
          <cell r="L140">
            <v>214.87</v>
          </cell>
          <cell r="N140">
            <v>186.95</v>
          </cell>
          <cell r="O140">
            <v>132.84</v>
          </cell>
          <cell r="P140">
            <v>234.34</v>
          </cell>
          <cell r="Q140">
            <v>195.47</v>
          </cell>
          <cell r="R140">
            <v>190.14</v>
          </cell>
          <cell r="S140">
            <v>11.24</v>
          </cell>
          <cell r="T140">
            <v>3103.75</v>
          </cell>
        </row>
        <row r="141">
          <cell r="F141" t="str">
            <v>CPERS_TOT</v>
          </cell>
          <cell r="G141">
            <v>125.46</v>
          </cell>
          <cell r="H141">
            <v>27.21</v>
          </cell>
          <cell r="I141">
            <v>15.49</v>
          </cell>
          <cell r="J141">
            <v>12.89</v>
          </cell>
          <cell r="K141">
            <v>181.05</v>
          </cell>
          <cell r="L141">
            <v>214.87</v>
          </cell>
          <cell r="N141">
            <v>186.95</v>
          </cell>
          <cell r="O141">
            <v>132.84</v>
          </cell>
          <cell r="P141">
            <v>234.34</v>
          </cell>
          <cell r="Q141">
            <v>195.47</v>
          </cell>
          <cell r="R141">
            <v>190.14</v>
          </cell>
          <cell r="S141">
            <v>11.24</v>
          </cell>
          <cell r="T141">
            <v>3103.75</v>
          </cell>
        </row>
        <row r="142">
          <cell r="F142" t="str">
            <v>CPERSESLIC_EB</v>
          </cell>
          <cell r="G142">
            <v>125.46</v>
          </cell>
          <cell r="H142">
            <v>22.76</v>
          </cell>
          <cell r="I142">
            <v>15.54</v>
          </cell>
          <cell r="J142">
            <v>12.9</v>
          </cell>
          <cell r="K142">
            <v>176.66</v>
          </cell>
          <cell r="L142">
            <v>287.77</v>
          </cell>
          <cell r="M142">
            <v>760.01</v>
          </cell>
          <cell r="N142">
            <v>183.87</v>
          </cell>
          <cell r="O142">
            <v>137.71</v>
          </cell>
          <cell r="P142">
            <v>228.29</v>
          </cell>
          <cell r="Q142">
            <v>184.1</v>
          </cell>
          <cell r="T142">
            <v>4324.3</v>
          </cell>
        </row>
        <row r="143">
          <cell r="F143" t="str">
            <v>CPERSON_TOT</v>
          </cell>
          <cell r="G143">
            <v>125.46</v>
          </cell>
          <cell r="H143">
            <v>27.21</v>
          </cell>
          <cell r="I143">
            <v>15.64</v>
          </cell>
          <cell r="J143">
            <v>13</v>
          </cell>
          <cell r="K143">
            <v>181.31</v>
          </cell>
          <cell r="L143">
            <v>287.77</v>
          </cell>
          <cell r="M143">
            <v>760.01</v>
          </cell>
          <cell r="N143">
            <v>183.87</v>
          </cell>
          <cell r="O143">
            <v>137.71</v>
          </cell>
          <cell r="P143">
            <v>228.29</v>
          </cell>
          <cell r="Q143">
            <v>184.1</v>
          </cell>
          <cell r="T143">
            <v>4324.3</v>
          </cell>
        </row>
        <row r="144">
          <cell r="F144" t="str">
            <v>CPERSON_TOT_EB</v>
          </cell>
          <cell r="G144">
            <v>125.46</v>
          </cell>
          <cell r="H144">
            <v>27.21</v>
          </cell>
          <cell r="I144">
            <v>15.49</v>
          </cell>
          <cell r="J144">
            <v>232.12</v>
          </cell>
          <cell r="K144">
            <v>181.05</v>
          </cell>
          <cell r="L144">
            <v>54.4</v>
          </cell>
          <cell r="M144">
            <v>11.96</v>
          </cell>
          <cell r="N144">
            <v>18.170000000000002</v>
          </cell>
          <cell r="O144">
            <v>0.55000000000000004</v>
          </cell>
          <cell r="P144">
            <v>10.89</v>
          </cell>
          <cell r="R144">
            <v>9.3000000000000007</v>
          </cell>
          <cell r="T144">
            <v>337.43</v>
          </cell>
        </row>
        <row r="145">
          <cell r="F145" t="str">
            <v>CPID</v>
          </cell>
          <cell r="G145">
            <v>66.510000000000005</v>
          </cell>
          <cell r="H145">
            <v>16.25</v>
          </cell>
          <cell r="I145">
            <v>6.14</v>
          </cell>
          <cell r="J145">
            <v>232.12</v>
          </cell>
          <cell r="K145">
            <v>89.9</v>
          </cell>
          <cell r="L145">
            <v>54.4</v>
          </cell>
          <cell r="M145">
            <v>11.96</v>
          </cell>
          <cell r="N145">
            <v>18.170000000000002</v>
          </cell>
          <cell r="O145">
            <v>0.55000000000000004</v>
          </cell>
          <cell r="P145">
            <v>10.89</v>
          </cell>
          <cell r="R145">
            <v>9.3000000000000007</v>
          </cell>
          <cell r="T145">
            <v>337.43</v>
          </cell>
        </row>
        <row r="146">
          <cell r="F146" t="str">
            <v>CPID_EB</v>
          </cell>
          <cell r="G146">
            <v>66.510000000000005</v>
          </cell>
          <cell r="H146">
            <v>16.25</v>
          </cell>
          <cell r="I146">
            <v>0.03</v>
          </cell>
          <cell r="J146">
            <v>15.2</v>
          </cell>
          <cell r="K146">
            <v>0.15</v>
          </cell>
          <cell r="L146">
            <v>1.96</v>
          </cell>
          <cell r="M146">
            <v>1.47</v>
          </cell>
          <cell r="N146">
            <v>3.38</v>
          </cell>
          <cell r="T146">
            <v>22.93</v>
          </cell>
        </row>
        <row r="147">
          <cell r="F147" t="str">
            <v>CPRDIV_ESE_GR</v>
          </cell>
          <cell r="G147">
            <v>40.72</v>
          </cell>
          <cell r="H147">
            <v>4.4000000000000004</v>
          </cell>
          <cell r="I147">
            <v>0.03</v>
          </cell>
          <cell r="J147">
            <v>15.2</v>
          </cell>
          <cell r="K147">
            <v>0.15</v>
          </cell>
          <cell r="L147">
            <v>1.96</v>
          </cell>
          <cell r="M147">
            <v>1.47</v>
          </cell>
          <cell r="N147">
            <v>3.38</v>
          </cell>
          <cell r="T147">
            <v>22.93</v>
          </cell>
        </row>
        <row r="148">
          <cell r="F148" t="str">
            <v>CPRDIV_ESE_GR.CESAP</v>
          </cell>
          <cell r="G148">
            <v>2.57</v>
          </cell>
          <cell r="H148">
            <v>0.62</v>
          </cell>
          <cell r="I148">
            <v>0.34</v>
          </cell>
          <cell r="J148">
            <v>-1784.06</v>
          </cell>
          <cell r="K148">
            <v>3.8</v>
          </cell>
          <cell r="L148">
            <v>0.84</v>
          </cell>
          <cell r="O148">
            <v>-2.99</v>
          </cell>
          <cell r="P148">
            <v>-4.96</v>
          </cell>
          <cell r="T148">
            <v>-1791.17</v>
          </cell>
        </row>
        <row r="149">
          <cell r="F149" t="str">
            <v>CPRDIV_ESE_GR.CESI</v>
          </cell>
          <cell r="H149">
            <v>0.03</v>
          </cell>
          <cell r="I149">
            <v>0.01</v>
          </cell>
          <cell r="J149">
            <v>0.12</v>
          </cell>
          <cell r="K149">
            <v>1.54</v>
          </cell>
          <cell r="T149">
            <v>1.54</v>
          </cell>
        </row>
        <row r="150">
          <cell r="F150" t="str">
            <v>CPRDIV_ESE_GR.CHI_ENERGY</v>
          </cell>
          <cell r="G150">
            <v>-1.56</v>
          </cell>
          <cell r="H150">
            <v>0.05</v>
          </cell>
          <cell r="I150">
            <v>157.68</v>
          </cell>
          <cell r="J150">
            <v>-1291.79</v>
          </cell>
          <cell r="K150">
            <v>0.05</v>
          </cell>
          <cell r="L150">
            <v>73.739999999999995</v>
          </cell>
          <cell r="M150">
            <v>760.01</v>
          </cell>
          <cell r="N150">
            <v>-3.08</v>
          </cell>
          <cell r="O150">
            <v>1.88</v>
          </cell>
          <cell r="P150">
            <v>-11.01</v>
          </cell>
          <cell r="Q150">
            <v>-11.37</v>
          </cell>
          <cell r="R150">
            <v>-190.14</v>
          </cell>
          <cell r="S150">
            <v>-11.24</v>
          </cell>
          <cell r="T150">
            <v>-570.62</v>
          </cell>
        </row>
        <row r="151">
          <cell r="F151" t="str">
            <v>CPRDIV_ESE_GR.CONPH</v>
          </cell>
          <cell r="G151">
            <v>-1.56</v>
          </cell>
          <cell r="H151">
            <v>0.08</v>
          </cell>
          <cell r="I151">
            <v>157.68</v>
          </cell>
          <cell r="J151">
            <v>-1291.79</v>
          </cell>
          <cell r="K151">
            <v>0.08</v>
          </cell>
          <cell r="L151">
            <v>73.739999999999995</v>
          </cell>
          <cell r="M151">
            <v>760.01</v>
          </cell>
          <cell r="N151">
            <v>-3.08</v>
          </cell>
          <cell r="O151">
            <v>1.88</v>
          </cell>
          <cell r="P151">
            <v>-11.01</v>
          </cell>
          <cell r="Q151">
            <v>-11.37</v>
          </cell>
          <cell r="R151">
            <v>-190.14</v>
          </cell>
          <cell r="S151">
            <v>-11.24</v>
          </cell>
          <cell r="T151">
            <v>-570.62</v>
          </cell>
        </row>
        <row r="152">
          <cell r="F152" t="str">
            <v>CPRDIV_ESE_GR.CORPORATE</v>
          </cell>
          <cell r="G152">
            <v>12.37</v>
          </cell>
          <cell r="H152">
            <v>1.18</v>
          </cell>
          <cell r="I152">
            <v>1.1200000000000001</v>
          </cell>
          <cell r="J152">
            <v>0.56000000000000005</v>
          </cell>
          <cell r="K152">
            <v>15.23</v>
          </cell>
          <cell r="L152">
            <v>39.229999999999997</v>
          </cell>
          <cell r="M152">
            <v>24.74</v>
          </cell>
          <cell r="N152">
            <v>23.66</v>
          </cell>
          <cell r="O152">
            <v>7.31</v>
          </cell>
          <cell r="P152">
            <v>3.22</v>
          </cell>
          <cell r="Q152">
            <v>0.05</v>
          </cell>
          <cell r="R152">
            <v>22.92</v>
          </cell>
          <cell r="S152">
            <v>19.2</v>
          </cell>
          <cell r="T152">
            <v>391.8</v>
          </cell>
        </row>
        <row r="153">
          <cell r="F153" t="str">
            <v>CPRDIV_ESE_GR.EN_DISTR</v>
          </cell>
          <cell r="G153">
            <v>0.34</v>
          </cell>
          <cell r="H153">
            <v>0.01</v>
          </cell>
          <cell r="I153">
            <v>0.02</v>
          </cell>
          <cell r="J153">
            <v>13598.91</v>
          </cell>
          <cell r="K153">
            <v>0.37</v>
          </cell>
          <cell r="L153">
            <v>1803.02</v>
          </cell>
          <cell r="M153">
            <v>0</v>
          </cell>
          <cell r="N153">
            <v>571.47</v>
          </cell>
          <cell r="O153">
            <v>329.31</v>
          </cell>
          <cell r="P153">
            <v>284.56</v>
          </cell>
          <cell r="Q153">
            <v>277.13</v>
          </cell>
          <cell r="R153">
            <v>1526</v>
          </cell>
          <cell r="S153">
            <v>37.520000000000003</v>
          </cell>
          <cell r="T153">
            <v>18630.759999999998</v>
          </cell>
        </row>
        <row r="154">
          <cell r="F154" t="str">
            <v>CPRDIV_ESE_GR.EN_FTL</v>
          </cell>
          <cell r="G154">
            <v>3.06</v>
          </cell>
          <cell r="H154">
            <v>41.25</v>
          </cell>
          <cell r="I154">
            <v>142.61000000000001</v>
          </cell>
          <cell r="J154">
            <v>0.01</v>
          </cell>
          <cell r="K154">
            <v>3.07</v>
          </cell>
          <cell r="L154">
            <v>1803.02</v>
          </cell>
          <cell r="M154">
            <v>0</v>
          </cell>
          <cell r="N154">
            <v>571.47</v>
          </cell>
          <cell r="O154">
            <v>329.31</v>
          </cell>
          <cell r="P154">
            <v>284.56</v>
          </cell>
          <cell r="Q154">
            <v>277.13</v>
          </cell>
          <cell r="R154">
            <v>1526</v>
          </cell>
          <cell r="S154">
            <v>37.520000000000003</v>
          </cell>
          <cell r="T154">
            <v>18630.759999999998</v>
          </cell>
        </row>
        <row r="155">
          <cell r="F155" t="str">
            <v>CPRDIV_ESE_GR.EN_HYDRO</v>
          </cell>
          <cell r="G155">
            <v>0.09</v>
          </cell>
          <cell r="H155">
            <v>0.2</v>
          </cell>
          <cell r="I155">
            <v>139.46</v>
          </cell>
          <cell r="J155">
            <v>11435.43</v>
          </cell>
          <cell r="K155">
            <v>0.28999999999999998</v>
          </cell>
          <cell r="L155">
            <v>1473.86</v>
          </cell>
          <cell r="M155">
            <v>0</v>
          </cell>
          <cell r="N155">
            <v>450.73</v>
          </cell>
          <cell r="O155">
            <v>301.17</v>
          </cell>
          <cell r="P155">
            <v>275.97000000000003</v>
          </cell>
          <cell r="Q155">
            <v>277.13</v>
          </cell>
          <cell r="R155">
            <v>1379.83</v>
          </cell>
          <cell r="S155">
            <v>27.24</v>
          </cell>
          <cell r="T155">
            <v>15817.75</v>
          </cell>
        </row>
        <row r="156">
          <cell r="F156" t="str">
            <v>CPRDIV_ESE_GR.EN_POWER</v>
          </cell>
          <cell r="G156">
            <v>1.6</v>
          </cell>
          <cell r="H156">
            <v>41.03</v>
          </cell>
          <cell r="I156">
            <v>139.46</v>
          </cell>
          <cell r="J156">
            <v>11435.43</v>
          </cell>
          <cell r="K156">
            <v>1.6</v>
          </cell>
          <cell r="L156">
            <v>1473.86</v>
          </cell>
          <cell r="M156">
            <v>0</v>
          </cell>
          <cell r="N156">
            <v>450.73</v>
          </cell>
          <cell r="O156">
            <v>301.17</v>
          </cell>
          <cell r="P156">
            <v>275.97000000000003</v>
          </cell>
          <cell r="Q156">
            <v>277.13</v>
          </cell>
          <cell r="R156">
            <v>1379.83</v>
          </cell>
          <cell r="S156">
            <v>27.24</v>
          </cell>
          <cell r="T156">
            <v>15817.75</v>
          </cell>
        </row>
        <row r="157">
          <cell r="F157" t="str">
            <v>CPRDIV_ESE_GR.EN_PROD</v>
          </cell>
          <cell r="G157">
            <v>0.01</v>
          </cell>
          <cell r="H157">
            <v>0.69</v>
          </cell>
          <cell r="I157">
            <v>0.06</v>
          </cell>
          <cell r="J157">
            <v>16.829999999999998</v>
          </cell>
          <cell r="K157">
            <v>0.82</v>
          </cell>
          <cell r="L157">
            <v>0.93</v>
          </cell>
          <cell r="M157">
            <v>1.22</v>
          </cell>
          <cell r="N157">
            <v>1.74</v>
          </cell>
          <cell r="T157">
            <v>20.73</v>
          </cell>
        </row>
        <row r="158">
          <cell r="F158" t="str">
            <v>CPRDIV_ESE_GR.ENEL_IT</v>
          </cell>
          <cell r="G158">
            <v>5.94</v>
          </cell>
          <cell r="H158">
            <v>1.28</v>
          </cell>
          <cell r="I158">
            <v>0.93</v>
          </cell>
          <cell r="J158">
            <v>16.829999999999998</v>
          </cell>
          <cell r="K158">
            <v>8.86</v>
          </cell>
          <cell r="L158">
            <v>0.93</v>
          </cell>
          <cell r="M158">
            <v>1.22</v>
          </cell>
          <cell r="N158">
            <v>1.74</v>
          </cell>
          <cell r="T158">
            <v>20.73</v>
          </cell>
        </row>
        <row r="159">
          <cell r="F159" t="str">
            <v>CPRDIV_ESE_GR.ERGA</v>
          </cell>
          <cell r="G159">
            <v>0.2</v>
          </cell>
          <cell r="H159">
            <v>2.39</v>
          </cell>
          <cell r="I159">
            <v>11.29</v>
          </cell>
          <cell r="J159">
            <v>87.83</v>
          </cell>
          <cell r="K159">
            <v>0.2</v>
          </cell>
          <cell r="L159">
            <v>12.27</v>
          </cell>
          <cell r="M159">
            <v>8</v>
          </cell>
          <cell r="N159">
            <v>10</v>
          </cell>
          <cell r="O159">
            <v>2.3199999999999998</v>
          </cell>
          <cell r="P159">
            <v>1.27</v>
          </cell>
          <cell r="Q159">
            <v>0.05</v>
          </cell>
          <cell r="R159">
            <v>10.73</v>
          </cell>
          <cell r="S159">
            <v>14.85</v>
          </cell>
          <cell r="T159">
            <v>164.69</v>
          </cell>
        </row>
        <row r="160">
          <cell r="F160" t="str">
            <v>CPRDIV_ESE_GR.EUROGEN</v>
          </cell>
          <cell r="G160">
            <v>0.17</v>
          </cell>
          <cell r="H160">
            <v>2.39</v>
          </cell>
          <cell r="I160">
            <v>11.29</v>
          </cell>
          <cell r="J160">
            <v>0.17</v>
          </cell>
          <cell r="K160">
            <v>0.34</v>
          </cell>
          <cell r="L160">
            <v>12.27</v>
          </cell>
          <cell r="M160">
            <v>8</v>
          </cell>
          <cell r="N160">
            <v>10</v>
          </cell>
          <cell r="O160">
            <v>2.3199999999999998</v>
          </cell>
          <cell r="P160">
            <v>1.27</v>
          </cell>
          <cell r="Q160">
            <v>0.05</v>
          </cell>
          <cell r="R160">
            <v>10.73</v>
          </cell>
          <cell r="S160">
            <v>14.85</v>
          </cell>
          <cell r="T160">
            <v>164.69</v>
          </cell>
        </row>
        <row r="161">
          <cell r="F161" t="str">
            <v>CPRDIV_ESE_GR.INTERPW</v>
          </cell>
          <cell r="G161">
            <v>0.05</v>
          </cell>
          <cell r="I161">
            <v>0.03</v>
          </cell>
          <cell r="J161">
            <v>15.2</v>
          </cell>
          <cell r="K161">
            <v>0.05</v>
          </cell>
          <cell r="L161">
            <v>1.96</v>
          </cell>
          <cell r="M161">
            <v>1.47</v>
          </cell>
          <cell r="N161">
            <v>3.38</v>
          </cell>
          <cell r="T161">
            <v>22.93</v>
          </cell>
        </row>
        <row r="162">
          <cell r="F162" t="str">
            <v>CPRDIV_ESE_GR.SEI</v>
          </cell>
          <cell r="G162">
            <v>2.17</v>
          </cell>
          <cell r="H162">
            <v>0.25</v>
          </cell>
          <cell r="I162">
            <v>17.829999999999998</v>
          </cell>
          <cell r="J162">
            <v>351.34</v>
          </cell>
          <cell r="K162">
            <v>2.59</v>
          </cell>
          <cell r="N162">
            <v>32.72</v>
          </cell>
          <cell r="R162">
            <v>9.8000000000000007</v>
          </cell>
          <cell r="T162">
            <v>411.69</v>
          </cell>
        </row>
        <row r="163">
          <cell r="F163" t="str">
            <v>CPRDIV_ESE_GR.SFERA</v>
          </cell>
          <cell r="G163">
            <v>1.1299999999999999</v>
          </cell>
          <cell r="I163">
            <v>0.03</v>
          </cell>
          <cell r="J163">
            <v>0.06</v>
          </cell>
          <cell r="K163">
            <v>1.22</v>
          </cell>
          <cell r="M163">
            <v>62.09</v>
          </cell>
          <cell r="N163">
            <v>39.25</v>
          </cell>
          <cell r="T163">
            <v>492.49</v>
          </cell>
        </row>
        <row r="164">
          <cell r="F164" t="str">
            <v>CPRDIV_ESE_GR.TERNA</v>
          </cell>
          <cell r="G164">
            <v>0.18</v>
          </cell>
          <cell r="H164">
            <v>0.01</v>
          </cell>
          <cell r="I164">
            <v>17.829999999999998</v>
          </cell>
          <cell r="J164">
            <v>351.34</v>
          </cell>
          <cell r="K164">
            <v>0.21</v>
          </cell>
          <cell r="N164">
            <v>32.72</v>
          </cell>
          <cell r="R164">
            <v>9.8000000000000007</v>
          </cell>
          <cell r="T164">
            <v>411.69</v>
          </cell>
        </row>
        <row r="165">
          <cell r="F165" t="str">
            <v>CPRDIV_ESE_GR.WIND</v>
          </cell>
          <cell r="G165">
            <v>4.8600000000000003</v>
          </cell>
          <cell r="I165">
            <v>0.56000000000000005</v>
          </cell>
          <cell r="J165">
            <v>0.46</v>
          </cell>
          <cell r="K165">
            <v>5.88</v>
          </cell>
          <cell r="M165">
            <v>-62.09</v>
          </cell>
          <cell r="N165">
            <v>-6.53</v>
          </cell>
          <cell r="R165">
            <v>9.8000000000000007</v>
          </cell>
          <cell r="T165">
            <v>-80.8</v>
          </cell>
        </row>
        <row r="166">
          <cell r="F166" t="str">
            <v>CPRDIV_GR_TOT</v>
          </cell>
          <cell r="G166">
            <v>40.72</v>
          </cell>
          <cell r="H166">
            <v>4.4000000000000004</v>
          </cell>
          <cell r="I166">
            <v>17.829999999999998</v>
          </cell>
          <cell r="J166">
            <v>351.34</v>
          </cell>
          <cell r="K166">
            <v>50.82</v>
          </cell>
          <cell r="N166">
            <v>32.72</v>
          </cell>
          <cell r="R166">
            <v>9.8000000000000007</v>
          </cell>
          <cell r="T166">
            <v>411.69</v>
          </cell>
        </row>
        <row r="167">
          <cell r="F167" t="str">
            <v>CPRDIV_GR_TOT.CESAP</v>
          </cell>
          <cell r="G167">
            <v>2.57</v>
          </cell>
          <cell r="H167">
            <v>0.62</v>
          </cell>
          <cell r="I167">
            <v>17.829999999999998</v>
          </cell>
          <cell r="J167">
            <v>351.34</v>
          </cell>
          <cell r="K167">
            <v>3.8</v>
          </cell>
          <cell r="N167">
            <v>32.72</v>
          </cell>
          <cell r="R167">
            <v>9.8000000000000007</v>
          </cell>
          <cell r="T167">
            <v>411.69</v>
          </cell>
        </row>
        <row r="168">
          <cell r="F168" t="str">
            <v>CPRDIV_GR_TOT.CESI</v>
          </cell>
          <cell r="H168">
            <v>0.03</v>
          </cell>
          <cell r="I168">
            <v>0.01</v>
          </cell>
          <cell r="J168">
            <v>15.2</v>
          </cell>
          <cell r="K168">
            <v>0.16</v>
          </cell>
          <cell r="L168">
            <v>1.96</v>
          </cell>
          <cell r="M168">
            <v>1.46</v>
          </cell>
          <cell r="N168">
            <v>3.38</v>
          </cell>
          <cell r="T168">
            <v>22</v>
          </cell>
        </row>
        <row r="169">
          <cell r="F169" t="str">
            <v>CPRDIV_GR_TOT.CHI_ENERGY</v>
          </cell>
          <cell r="H169">
            <v>0.05</v>
          </cell>
          <cell r="J169">
            <v>15.2</v>
          </cell>
          <cell r="K169">
            <v>0.05</v>
          </cell>
          <cell r="L169">
            <v>1.96</v>
          </cell>
          <cell r="M169">
            <v>1.46</v>
          </cell>
          <cell r="N169">
            <v>3.38</v>
          </cell>
          <cell r="T169">
            <v>22</v>
          </cell>
        </row>
        <row r="170">
          <cell r="F170" t="str">
            <v>CPRDIV_GR_TOT.CONPH</v>
          </cell>
          <cell r="H170">
            <v>0.08</v>
          </cell>
          <cell r="J170">
            <v>2235.2399999999998</v>
          </cell>
          <cell r="K170">
            <v>0.08</v>
          </cell>
          <cell r="M170">
            <v>2266.61</v>
          </cell>
          <cell r="N170">
            <v>2466.7600000000002</v>
          </cell>
          <cell r="T170">
            <v>6968.61</v>
          </cell>
        </row>
        <row r="171">
          <cell r="F171" t="str">
            <v>CPRDIV_GR_TOT.CORPORATE</v>
          </cell>
          <cell r="G171">
            <v>12.37</v>
          </cell>
          <cell r="H171">
            <v>1.18</v>
          </cell>
          <cell r="I171">
            <v>1.1200000000000001</v>
          </cell>
          <cell r="J171">
            <v>0.56000000000000005</v>
          </cell>
          <cell r="K171">
            <v>15.23</v>
          </cell>
          <cell r="L171">
            <v>61.44</v>
          </cell>
          <cell r="M171">
            <v>163.32</v>
          </cell>
          <cell r="N171">
            <v>73.760000000000005</v>
          </cell>
          <cell r="O171">
            <v>8.73</v>
          </cell>
          <cell r="P171">
            <v>4.58</v>
          </cell>
          <cell r="Q171">
            <v>0.05</v>
          </cell>
          <cell r="R171">
            <v>86.2</v>
          </cell>
          <cell r="S171">
            <v>19.2</v>
          </cell>
          <cell r="T171">
            <v>3876.25</v>
          </cell>
        </row>
        <row r="172">
          <cell r="F172" t="str">
            <v>CPRDIV_GR_TOT.EN_DISTR</v>
          </cell>
          <cell r="G172">
            <v>0.34</v>
          </cell>
          <cell r="H172">
            <v>0.01</v>
          </cell>
          <cell r="I172">
            <v>0.02</v>
          </cell>
          <cell r="J172">
            <v>1300.5999999999999</v>
          </cell>
          <cell r="K172">
            <v>0.37</v>
          </cell>
          <cell r="L172">
            <v>61.44</v>
          </cell>
          <cell r="M172">
            <v>163.32</v>
          </cell>
          <cell r="N172">
            <v>73.760000000000005</v>
          </cell>
          <cell r="O172">
            <v>8.73</v>
          </cell>
          <cell r="P172">
            <v>4.58</v>
          </cell>
          <cell r="Q172">
            <v>0.05</v>
          </cell>
          <cell r="R172">
            <v>86.2</v>
          </cell>
          <cell r="S172">
            <v>19.2</v>
          </cell>
          <cell r="T172">
            <v>3876.25</v>
          </cell>
        </row>
        <row r="173">
          <cell r="F173" t="str">
            <v>CPRDIV_GR_TOT.EN_FTL</v>
          </cell>
          <cell r="G173">
            <v>3.06</v>
          </cell>
          <cell r="H173">
            <v>0.18</v>
          </cell>
          <cell r="I173">
            <v>3.22</v>
          </cell>
          <cell r="J173">
            <v>0.01</v>
          </cell>
          <cell r="K173">
            <v>3.07</v>
          </cell>
          <cell r="L173">
            <v>22.55</v>
          </cell>
          <cell r="M173">
            <v>15.39</v>
          </cell>
          <cell r="N173">
            <v>12.79</v>
          </cell>
          <cell r="O173">
            <v>3.06</v>
          </cell>
          <cell r="P173">
            <v>0.94</v>
          </cell>
          <cell r="R173">
            <v>12.19</v>
          </cell>
          <cell r="S173">
            <v>4.3499999999999996</v>
          </cell>
          <cell r="T173">
            <v>202.45</v>
          </cell>
        </row>
        <row r="174">
          <cell r="F174" t="str">
            <v>CPRDIV_GR_TOT.EN_HYDRO</v>
          </cell>
          <cell r="G174">
            <v>0.09</v>
          </cell>
          <cell r="H174">
            <v>0.2</v>
          </cell>
          <cell r="I174">
            <v>3.22</v>
          </cell>
          <cell r="J174">
            <v>125.46</v>
          </cell>
          <cell r="K174">
            <v>0.28999999999999998</v>
          </cell>
          <cell r="L174">
            <v>22.76</v>
          </cell>
          <cell r="M174">
            <v>15.54</v>
          </cell>
          <cell r="N174">
            <v>12.9</v>
          </cell>
          <cell r="O174">
            <v>3.06</v>
          </cell>
          <cell r="P174">
            <v>0.94</v>
          </cell>
          <cell r="R174">
            <v>12.19</v>
          </cell>
          <cell r="S174">
            <v>4.3499999999999996</v>
          </cell>
          <cell r="T174">
            <v>204.16</v>
          </cell>
        </row>
        <row r="175">
          <cell r="F175" t="str">
            <v>CPRDIV_GR_TOT.EN_POWER</v>
          </cell>
          <cell r="G175">
            <v>1.6</v>
          </cell>
          <cell r="H175">
            <v>0.18</v>
          </cell>
          <cell r="I175">
            <v>3.22</v>
          </cell>
          <cell r="J175">
            <v>125.46</v>
          </cell>
          <cell r="K175">
            <v>1.6</v>
          </cell>
          <cell r="L175">
            <v>27.21</v>
          </cell>
          <cell r="M175">
            <v>15.49</v>
          </cell>
          <cell r="N175">
            <v>12.89</v>
          </cell>
          <cell r="O175">
            <v>3.17</v>
          </cell>
          <cell r="P175">
            <v>1.1599999999999999</v>
          </cell>
          <cell r="R175">
            <v>12.19</v>
          </cell>
          <cell r="S175">
            <v>4.3600000000000003</v>
          </cell>
          <cell r="T175">
            <v>208.89</v>
          </cell>
        </row>
        <row r="176">
          <cell r="F176" t="str">
            <v>CPRDIV_GR_TOT.EN_PROD</v>
          </cell>
          <cell r="G176">
            <v>0.44</v>
          </cell>
          <cell r="H176">
            <v>0.69</v>
          </cell>
          <cell r="I176">
            <v>0.06</v>
          </cell>
          <cell r="J176">
            <v>7.0000000000000007E-2</v>
          </cell>
          <cell r="K176">
            <v>0.82</v>
          </cell>
          <cell r="L176">
            <v>22.76</v>
          </cell>
          <cell r="M176">
            <v>15.54</v>
          </cell>
          <cell r="N176">
            <v>12.9</v>
          </cell>
          <cell r="O176">
            <v>3.06</v>
          </cell>
          <cell r="P176">
            <v>0.94</v>
          </cell>
          <cell r="R176">
            <v>12.19</v>
          </cell>
          <cell r="S176">
            <v>4.3499999999999996</v>
          </cell>
          <cell r="T176">
            <v>204.16</v>
          </cell>
        </row>
        <row r="177">
          <cell r="F177" t="str">
            <v>CPRDIV_GR_TOT.ENEL_IT</v>
          </cell>
          <cell r="G177">
            <v>5.94</v>
          </cell>
          <cell r="H177">
            <v>1.28</v>
          </cell>
          <cell r="I177">
            <v>0.93</v>
          </cell>
          <cell r="J177">
            <v>0.71</v>
          </cell>
          <cell r="K177">
            <v>8.86</v>
          </cell>
          <cell r="L177">
            <v>27.21</v>
          </cell>
          <cell r="M177">
            <v>15.64</v>
          </cell>
          <cell r="N177">
            <v>13</v>
          </cell>
          <cell r="O177">
            <v>3.17</v>
          </cell>
          <cell r="P177">
            <v>1.1599999999999999</v>
          </cell>
          <cell r="R177">
            <v>12.19</v>
          </cell>
          <cell r="S177">
            <v>4.3499999999999996</v>
          </cell>
          <cell r="T177">
            <v>209.14</v>
          </cell>
        </row>
        <row r="178">
          <cell r="F178" t="str">
            <v>CPRDIV_GR_TOT.ERGA</v>
          </cell>
          <cell r="G178">
            <v>0.2</v>
          </cell>
          <cell r="H178">
            <v>0.18</v>
          </cell>
          <cell r="I178">
            <v>3.22</v>
          </cell>
          <cell r="J178">
            <v>125.46</v>
          </cell>
          <cell r="K178">
            <v>0.2</v>
          </cell>
          <cell r="L178">
            <v>27.21</v>
          </cell>
          <cell r="M178">
            <v>15.49</v>
          </cell>
          <cell r="N178">
            <v>12.89</v>
          </cell>
          <cell r="O178">
            <v>3.17</v>
          </cell>
          <cell r="P178">
            <v>1.1599999999999999</v>
          </cell>
          <cell r="R178">
            <v>12.19</v>
          </cell>
          <cell r="S178">
            <v>4.3600000000000003</v>
          </cell>
          <cell r="T178">
            <v>208.89</v>
          </cell>
        </row>
        <row r="179">
          <cell r="F179" t="str">
            <v>CPRDIV_GR_TOT.EUROGEN</v>
          </cell>
          <cell r="G179">
            <v>0.17</v>
          </cell>
          <cell r="J179">
            <v>0.17</v>
          </cell>
          <cell r="K179">
            <v>0.34</v>
          </cell>
          <cell r="L179">
            <v>16.25</v>
          </cell>
          <cell r="M179">
            <v>6.14</v>
          </cell>
          <cell r="N179">
            <v>1</v>
          </cell>
          <cell r="T179">
            <v>89.9</v>
          </cell>
        </row>
        <row r="180">
          <cell r="F180" t="str">
            <v>CPRDIV_GR_TOT.INTERPW</v>
          </cell>
          <cell r="G180">
            <v>0.05</v>
          </cell>
          <cell r="J180">
            <v>66.510000000000005</v>
          </cell>
          <cell r="K180">
            <v>0.05</v>
          </cell>
          <cell r="L180">
            <v>16.25</v>
          </cell>
          <cell r="M180">
            <v>6.14</v>
          </cell>
          <cell r="N180">
            <v>1</v>
          </cell>
          <cell r="T180">
            <v>89.9</v>
          </cell>
        </row>
        <row r="181">
          <cell r="F181" t="str">
            <v>CPRDIV_GR_TOT.SEI</v>
          </cell>
          <cell r="G181">
            <v>2.17</v>
          </cell>
          <cell r="H181">
            <v>0.25</v>
          </cell>
          <cell r="I181">
            <v>0.09</v>
          </cell>
          <cell r="J181">
            <v>0.08</v>
          </cell>
          <cell r="K181">
            <v>2.59</v>
          </cell>
          <cell r="L181">
            <v>4.4000000000000004</v>
          </cell>
          <cell r="M181">
            <v>3.18</v>
          </cell>
          <cell r="N181">
            <v>2.52</v>
          </cell>
          <cell r="P181">
            <v>0.33</v>
          </cell>
          <cell r="S181">
            <v>1.05</v>
          </cell>
          <cell r="T181">
            <v>55.25</v>
          </cell>
        </row>
        <row r="182">
          <cell r="F182" t="str">
            <v>CPRDIV_GR_TOT.SFERA</v>
          </cell>
          <cell r="G182">
            <v>1.1299999999999999</v>
          </cell>
          <cell r="I182">
            <v>0.03</v>
          </cell>
          <cell r="J182">
            <v>0.06</v>
          </cell>
          <cell r="K182">
            <v>1.22</v>
          </cell>
          <cell r="L182">
            <v>0.62</v>
          </cell>
          <cell r="M182">
            <v>0.34</v>
          </cell>
          <cell r="N182">
            <v>0.27</v>
          </cell>
          <cell r="S182">
            <v>0.1</v>
          </cell>
          <cell r="T182">
            <v>4</v>
          </cell>
        </row>
        <row r="183">
          <cell r="F183" t="str">
            <v>CPRDIV_GR_TOT.TERNA</v>
          </cell>
          <cell r="G183">
            <v>0.18</v>
          </cell>
          <cell r="H183">
            <v>0.01</v>
          </cell>
          <cell r="I183">
            <v>0.01</v>
          </cell>
          <cell r="K183">
            <v>0.21</v>
          </cell>
          <cell r="L183">
            <v>0.03</v>
          </cell>
          <cell r="M183">
            <v>0.01</v>
          </cell>
          <cell r="N183">
            <v>0.12</v>
          </cell>
          <cell r="T183">
            <v>0.17</v>
          </cell>
        </row>
        <row r="184">
          <cell r="F184" t="str">
            <v>CPRDIV_GR_TOT.WIND</v>
          </cell>
          <cell r="G184">
            <v>4.8600000000000003</v>
          </cell>
          <cell r="I184">
            <v>0.56000000000000005</v>
          </cell>
          <cell r="J184">
            <v>0.46</v>
          </cell>
          <cell r="K184">
            <v>5.88</v>
          </cell>
          <cell r="L184">
            <v>0.05</v>
          </cell>
          <cell r="P184">
            <v>0.33</v>
          </cell>
          <cell r="T184">
            <v>0.38</v>
          </cell>
        </row>
        <row r="185">
          <cell r="F185" t="str">
            <v>CPRDIV_TOT</v>
          </cell>
          <cell r="G185">
            <v>72.63</v>
          </cell>
          <cell r="H185">
            <v>10.31</v>
          </cell>
          <cell r="I185">
            <v>6.53</v>
          </cell>
          <cell r="J185">
            <v>6.62</v>
          </cell>
          <cell r="K185">
            <v>96.09</v>
          </cell>
          <cell r="L185">
            <v>0.08</v>
          </cell>
          <cell r="T185">
            <v>0.08</v>
          </cell>
        </row>
        <row r="186">
          <cell r="F186" t="str">
            <v>CPRDIV_TOT.ESERCIZIO</v>
          </cell>
          <cell r="G186">
            <v>72.63</v>
          </cell>
          <cell r="H186">
            <v>0.09</v>
          </cell>
          <cell r="I186">
            <v>0.37</v>
          </cell>
          <cell r="J186">
            <v>12.37</v>
          </cell>
          <cell r="K186">
            <v>0.56000000000000005</v>
          </cell>
          <cell r="L186">
            <v>1.18</v>
          </cell>
          <cell r="M186">
            <v>1.1200000000000001</v>
          </cell>
          <cell r="N186">
            <v>0.56000000000000005</v>
          </cell>
          <cell r="T186">
            <v>16.25</v>
          </cell>
        </row>
        <row r="187">
          <cell r="F187" t="str">
            <v>CPRDIV_TZ</v>
          </cell>
          <cell r="G187">
            <v>31.91</v>
          </cell>
          <cell r="H187">
            <v>5.91</v>
          </cell>
          <cell r="I187">
            <v>3.35</v>
          </cell>
          <cell r="J187">
            <v>0.34</v>
          </cell>
          <cell r="K187">
            <v>0.13</v>
          </cell>
          <cell r="L187">
            <v>0.01</v>
          </cell>
          <cell r="M187">
            <v>0.02</v>
          </cell>
          <cell r="T187">
            <v>0.5</v>
          </cell>
        </row>
        <row r="188">
          <cell r="F188" t="str">
            <v>CPRDIV_TZ.ESERCIZIO</v>
          </cell>
          <cell r="G188">
            <v>31.91</v>
          </cell>
          <cell r="H188">
            <v>5.91</v>
          </cell>
          <cell r="I188">
            <v>3.35</v>
          </cell>
          <cell r="J188">
            <v>3.06</v>
          </cell>
          <cell r="K188">
            <v>45.27</v>
          </cell>
          <cell r="N188">
            <v>0.01</v>
          </cell>
          <cell r="T188">
            <v>3.07</v>
          </cell>
        </row>
        <row r="189">
          <cell r="F189" t="str">
            <v>CPRESTTOT_EB</v>
          </cell>
          <cell r="G189">
            <v>72.63</v>
          </cell>
          <cell r="H189">
            <v>10.31</v>
          </cell>
          <cell r="I189">
            <v>6.53</v>
          </cell>
          <cell r="J189">
            <v>0.09</v>
          </cell>
          <cell r="K189">
            <v>96.09</v>
          </cell>
          <cell r="L189">
            <v>0.2</v>
          </cell>
          <cell r="T189">
            <v>0.28999999999999998</v>
          </cell>
        </row>
        <row r="190">
          <cell r="F190" t="str">
            <v>CR_CCSE</v>
          </cell>
          <cell r="G190">
            <v>190.13</v>
          </cell>
          <cell r="H190">
            <v>51.29</v>
          </cell>
          <cell r="J190">
            <v>1.6</v>
          </cell>
          <cell r="K190">
            <v>241.42</v>
          </cell>
          <cell r="T190">
            <v>1.6</v>
          </cell>
        </row>
        <row r="191">
          <cell r="F191" t="str">
            <v>CR_CCSE.APE</v>
          </cell>
          <cell r="G191">
            <v>269.44</v>
          </cell>
          <cell r="H191">
            <v>54.62</v>
          </cell>
          <cell r="I191">
            <v>16.14</v>
          </cell>
          <cell r="J191">
            <v>4.34</v>
          </cell>
          <cell r="K191">
            <v>344.54</v>
          </cell>
          <cell r="L191">
            <v>0.69</v>
          </cell>
          <cell r="M191">
            <v>0.06</v>
          </cell>
          <cell r="N191">
            <v>7.0000000000000007E-2</v>
          </cell>
          <cell r="S191">
            <v>0.95</v>
          </cell>
          <cell r="T191">
            <v>1.77</v>
          </cell>
        </row>
        <row r="192">
          <cell r="F192" t="str">
            <v>CR_CCSE.CHI</v>
          </cell>
          <cell r="G192">
            <v>190.13</v>
          </cell>
          <cell r="H192">
            <v>51.29</v>
          </cell>
          <cell r="I192">
            <v>0.53</v>
          </cell>
          <cell r="J192">
            <v>5.94</v>
          </cell>
          <cell r="K192">
            <v>0.8</v>
          </cell>
          <cell r="L192">
            <v>1.28</v>
          </cell>
          <cell r="M192">
            <v>0.93</v>
          </cell>
          <cell r="N192">
            <v>0.71</v>
          </cell>
          <cell r="T192">
            <v>10.210000000000001</v>
          </cell>
        </row>
        <row r="193">
          <cell r="F193" t="str">
            <v>CR_CCSE.MOV</v>
          </cell>
          <cell r="G193">
            <v>-79.31</v>
          </cell>
          <cell r="H193">
            <v>-3.33</v>
          </cell>
          <cell r="I193">
            <v>-16.14</v>
          </cell>
          <cell r="J193">
            <v>0.2</v>
          </cell>
          <cell r="K193">
            <v>-103.12</v>
          </cell>
          <cell r="T193">
            <v>0.2</v>
          </cell>
        </row>
        <row r="194">
          <cell r="F194" t="str">
            <v>CR_CCSE.STO</v>
          </cell>
          <cell r="G194">
            <v>190.13</v>
          </cell>
          <cell r="H194">
            <v>51.29</v>
          </cell>
          <cell r="J194">
            <v>0.17</v>
          </cell>
          <cell r="K194">
            <v>241.42</v>
          </cell>
          <cell r="N194">
            <v>0.17</v>
          </cell>
          <cell r="T194">
            <v>0.34</v>
          </cell>
        </row>
        <row r="195">
          <cell r="F195" t="str">
            <v>CR_COM_TOT</v>
          </cell>
          <cell r="G195">
            <v>711.75</v>
          </cell>
          <cell r="H195">
            <v>74.849999999999994</v>
          </cell>
          <cell r="J195">
            <v>39.130000000000003</v>
          </cell>
          <cell r="K195">
            <v>825.73</v>
          </cell>
          <cell r="T195">
            <v>0.05</v>
          </cell>
        </row>
        <row r="196">
          <cell r="F196" t="str">
            <v>CR_COM_TZ_TOT</v>
          </cell>
          <cell r="G196">
            <v>68.349999999999994</v>
          </cell>
          <cell r="H196">
            <v>41.6</v>
          </cell>
          <cell r="I196">
            <v>0.11</v>
          </cell>
          <cell r="J196">
            <v>2.17</v>
          </cell>
          <cell r="K196">
            <v>0.16</v>
          </cell>
          <cell r="L196">
            <v>0.25</v>
          </cell>
          <cell r="M196">
            <v>0.09</v>
          </cell>
          <cell r="N196">
            <v>0.08</v>
          </cell>
          <cell r="T196">
            <v>2.86</v>
          </cell>
        </row>
        <row r="197">
          <cell r="F197" t="str">
            <v>CR_DIV_GR</v>
          </cell>
          <cell r="G197">
            <v>7.81</v>
          </cell>
          <cell r="I197">
            <v>0.04</v>
          </cell>
          <cell r="J197">
            <v>1.1299999999999999</v>
          </cell>
          <cell r="K197">
            <v>7.81</v>
          </cell>
          <cell r="M197">
            <v>0.03</v>
          </cell>
          <cell r="N197">
            <v>0.06</v>
          </cell>
          <cell r="T197">
            <v>1.35</v>
          </cell>
        </row>
        <row r="198">
          <cell r="F198" t="str">
            <v>CR_DIV_GR.APE</v>
          </cell>
          <cell r="G198">
            <v>51.44</v>
          </cell>
          <cell r="J198">
            <v>0.18</v>
          </cell>
          <cell r="K198">
            <v>51.44</v>
          </cell>
          <cell r="L198">
            <v>0.01</v>
          </cell>
          <cell r="M198">
            <v>0.02</v>
          </cell>
          <cell r="T198">
            <v>0.21</v>
          </cell>
        </row>
        <row r="199">
          <cell r="F199" t="str">
            <v>CR_DIV_GR.APE.CORPORATE</v>
          </cell>
          <cell r="G199">
            <v>51.44</v>
          </cell>
          <cell r="I199">
            <v>0.04</v>
          </cell>
          <cell r="J199">
            <v>4.8600000000000003</v>
          </cell>
          <cell r="K199">
            <v>51.44</v>
          </cell>
          <cell r="M199">
            <v>0.56000000000000005</v>
          </cell>
          <cell r="N199">
            <v>0.46</v>
          </cell>
          <cell r="T199">
            <v>5.92</v>
          </cell>
        </row>
        <row r="200">
          <cell r="F200" t="str">
            <v>CR_DIV_GR.CHI</v>
          </cell>
          <cell r="G200">
            <v>7.81</v>
          </cell>
          <cell r="H200">
            <v>0.09</v>
          </cell>
          <cell r="I200">
            <v>1.1399999999999999</v>
          </cell>
          <cell r="J200">
            <v>40.72</v>
          </cell>
          <cell r="K200">
            <v>7.81</v>
          </cell>
          <cell r="L200">
            <v>4.4000000000000004</v>
          </cell>
          <cell r="M200">
            <v>3.18</v>
          </cell>
          <cell r="N200">
            <v>2.52</v>
          </cell>
          <cell r="P200">
            <v>0.33</v>
          </cell>
          <cell r="S200">
            <v>1.05</v>
          </cell>
          <cell r="T200">
            <v>55.25</v>
          </cell>
        </row>
        <row r="201">
          <cell r="F201" t="str">
            <v>CR_DIV_GR.CHI.CORPORATE</v>
          </cell>
          <cell r="G201">
            <v>7.81</v>
          </cell>
          <cell r="I201">
            <v>0.04</v>
          </cell>
          <cell r="J201">
            <v>2.57</v>
          </cell>
          <cell r="K201">
            <v>7.81</v>
          </cell>
          <cell r="L201">
            <v>0.62</v>
          </cell>
          <cell r="M201">
            <v>0.34</v>
          </cell>
          <cell r="N201">
            <v>0.27</v>
          </cell>
          <cell r="S201">
            <v>0.1</v>
          </cell>
          <cell r="T201">
            <v>4</v>
          </cell>
        </row>
        <row r="202">
          <cell r="F202" t="str">
            <v>CR_DIV_GR.MOV</v>
          </cell>
          <cell r="G202">
            <v>-43.63</v>
          </cell>
          <cell r="I202">
            <v>0.01</v>
          </cell>
          <cell r="K202">
            <v>-43.63</v>
          </cell>
          <cell r="L202">
            <v>0.03</v>
          </cell>
          <cell r="M202">
            <v>0.01</v>
          </cell>
          <cell r="N202">
            <v>0.12</v>
          </cell>
          <cell r="T202">
            <v>0.17</v>
          </cell>
        </row>
        <row r="203">
          <cell r="F203" t="str">
            <v>CR_DIV_GR.MOV.CORPORATE</v>
          </cell>
          <cell r="G203">
            <v>-43.63</v>
          </cell>
          <cell r="K203">
            <v>-43.63</v>
          </cell>
          <cell r="L203">
            <v>0.05</v>
          </cell>
          <cell r="P203">
            <v>0.33</v>
          </cell>
          <cell r="T203">
            <v>0.38</v>
          </cell>
        </row>
        <row r="204">
          <cell r="F204" t="str">
            <v>CR_DIV_GR.STO</v>
          </cell>
          <cell r="G204">
            <v>7.81</v>
          </cell>
          <cell r="K204">
            <v>7.81</v>
          </cell>
          <cell r="L204">
            <v>0.08</v>
          </cell>
          <cell r="T204">
            <v>0.08</v>
          </cell>
        </row>
        <row r="205">
          <cell r="F205" t="str">
            <v>CR_DIV_TOT</v>
          </cell>
          <cell r="G205">
            <v>94.1</v>
          </cell>
          <cell r="H205">
            <v>0.09</v>
          </cell>
          <cell r="I205">
            <v>0.37</v>
          </cell>
          <cell r="J205">
            <v>12.37</v>
          </cell>
          <cell r="K205">
            <v>0.56000000000000005</v>
          </cell>
          <cell r="L205">
            <v>1.18</v>
          </cell>
          <cell r="M205">
            <v>1.1200000000000001</v>
          </cell>
          <cell r="N205">
            <v>0.56000000000000005</v>
          </cell>
          <cell r="T205">
            <v>16.25</v>
          </cell>
        </row>
        <row r="206">
          <cell r="F206" t="str">
            <v>CR_DIV_TOT.APE</v>
          </cell>
          <cell r="G206">
            <v>129.84</v>
          </cell>
          <cell r="H206">
            <v>45.73</v>
          </cell>
          <cell r="I206">
            <v>69.069999999999993</v>
          </cell>
          <cell r="J206">
            <v>0.34</v>
          </cell>
          <cell r="K206">
            <v>0.13</v>
          </cell>
          <cell r="L206">
            <v>0.01</v>
          </cell>
          <cell r="M206">
            <v>0.02</v>
          </cell>
          <cell r="T206">
            <v>0.5</v>
          </cell>
        </row>
        <row r="207">
          <cell r="F207" t="str">
            <v>CR_DIV_TOT.CHI</v>
          </cell>
          <cell r="G207">
            <v>94.1</v>
          </cell>
          <cell r="H207">
            <v>11.66</v>
          </cell>
          <cell r="J207">
            <v>15.31</v>
          </cell>
          <cell r="K207">
            <v>121.07</v>
          </cell>
          <cell r="N207">
            <v>0.01</v>
          </cell>
          <cell r="T207">
            <v>3.07</v>
          </cell>
        </row>
        <row r="208">
          <cell r="F208" t="str">
            <v>CR_DIV_TOT.MOV</v>
          </cell>
          <cell r="G208">
            <v>-35.74</v>
          </cell>
          <cell r="H208">
            <v>-34.07</v>
          </cell>
          <cell r="I208">
            <v>-69.069999999999993</v>
          </cell>
          <cell r="J208">
            <v>0.09</v>
          </cell>
          <cell r="K208">
            <v>-139.04</v>
          </cell>
          <cell r="L208">
            <v>0.2</v>
          </cell>
          <cell r="T208">
            <v>0.28999999999999998</v>
          </cell>
        </row>
        <row r="209">
          <cell r="F209" t="str">
            <v>CR_DIV_TOT.STO</v>
          </cell>
          <cell r="G209">
            <v>94.1</v>
          </cell>
          <cell r="H209">
            <v>11.66</v>
          </cell>
          <cell r="J209">
            <v>15.31</v>
          </cell>
          <cell r="K209">
            <v>121.07</v>
          </cell>
          <cell r="T209">
            <v>1.6</v>
          </cell>
        </row>
        <row r="210">
          <cell r="F210" t="str">
            <v>CR_DIV_TZ</v>
          </cell>
          <cell r="G210">
            <v>86.29</v>
          </cell>
          <cell r="H210">
            <v>11.66</v>
          </cell>
          <cell r="J210">
            <v>15.31</v>
          </cell>
          <cell r="K210">
            <v>113.26</v>
          </cell>
          <cell r="L210">
            <v>0.69</v>
          </cell>
          <cell r="M210">
            <v>0.06</v>
          </cell>
          <cell r="N210">
            <v>7.0000000000000007E-2</v>
          </cell>
          <cell r="S210">
            <v>0.95</v>
          </cell>
          <cell r="T210">
            <v>1.77</v>
          </cell>
        </row>
        <row r="211">
          <cell r="F211" t="str">
            <v>CR_DIV_TZ.APE</v>
          </cell>
          <cell r="G211">
            <v>78.400000000000006</v>
          </cell>
          <cell r="H211">
            <v>45.73</v>
          </cell>
          <cell r="I211">
            <v>0.53</v>
          </cell>
          <cell r="J211">
            <v>5.94</v>
          </cell>
          <cell r="K211">
            <v>0.8</v>
          </cell>
          <cell r="L211">
            <v>1.28</v>
          </cell>
          <cell r="M211">
            <v>0.93</v>
          </cell>
          <cell r="N211">
            <v>0.71</v>
          </cell>
          <cell r="T211">
            <v>10.210000000000001</v>
          </cell>
        </row>
        <row r="212">
          <cell r="F212" t="str">
            <v>CR_DIV_TZ.CHI</v>
          </cell>
          <cell r="G212">
            <v>86.29</v>
          </cell>
          <cell r="H212">
            <v>11.66</v>
          </cell>
          <cell r="J212">
            <v>15.31</v>
          </cell>
          <cell r="K212">
            <v>113.26</v>
          </cell>
          <cell r="T212">
            <v>0.2</v>
          </cell>
        </row>
        <row r="213">
          <cell r="F213" t="str">
            <v>CR_DIV_TZ.MOV</v>
          </cell>
          <cell r="G213">
            <v>7.89</v>
          </cell>
          <cell r="H213">
            <v>-34.07</v>
          </cell>
          <cell r="I213">
            <v>-69.069999999999993</v>
          </cell>
          <cell r="J213">
            <v>0.17</v>
          </cell>
          <cell r="K213">
            <v>-95.41</v>
          </cell>
          <cell r="N213">
            <v>0.17</v>
          </cell>
          <cell r="T213">
            <v>0.34</v>
          </cell>
        </row>
        <row r="214">
          <cell r="F214" t="str">
            <v>CR_DIV_TZ.STO</v>
          </cell>
          <cell r="G214">
            <v>86.29</v>
          </cell>
          <cell r="H214">
            <v>11.66</v>
          </cell>
          <cell r="J214">
            <v>15.31</v>
          </cell>
          <cell r="K214">
            <v>113.26</v>
          </cell>
          <cell r="T214">
            <v>0.05</v>
          </cell>
        </row>
        <row r="215">
          <cell r="F215" t="str">
            <v>CR_GR</v>
          </cell>
          <cell r="G215">
            <v>643.4</v>
          </cell>
          <cell r="H215">
            <v>33.25</v>
          </cell>
          <cell r="I215">
            <v>0.11</v>
          </cell>
          <cell r="J215">
            <v>2.17</v>
          </cell>
          <cell r="K215">
            <v>0.16</v>
          </cell>
          <cell r="L215">
            <v>0.25</v>
          </cell>
          <cell r="M215">
            <v>0.09</v>
          </cell>
          <cell r="N215">
            <v>0.08</v>
          </cell>
          <cell r="T215">
            <v>2.86</v>
          </cell>
        </row>
        <row r="216">
          <cell r="F216" t="str">
            <v>CR_GR.APE</v>
          </cell>
          <cell r="G216">
            <v>672.09</v>
          </cell>
          <cell r="H216">
            <v>36.57</v>
          </cell>
          <cell r="I216">
            <v>0.04</v>
          </cell>
          <cell r="J216">
            <v>1.1299999999999999</v>
          </cell>
          <cell r="K216">
            <v>0.09</v>
          </cell>
          <cell r="M216">
            <v>0.03</v>
          </cell>
          <cell r="N216">
            <v>0.06</v>
          </cell>
          <cell r="T216">
            <v>1.35</v>
          </cell>
        </row>
        <row r="217">
          <cell r="F217" t="str">
            <v>CR_GR.APE.CESAP</v>
          </cell>
          <cell r="G217">
            <v>0.31</v>
          </cell>
          <cell r="H217">
            <v>0.06</v>
          </cell>
          <cell r="I217">
            <v>0.04</v>
          </cell>
          <cell r="J217">
            <v>0.18</v>
          </cell>
          <cell r="K217">
            <v>0.43</v>
          </cell>
          <cell r="L217">
            <v>0.01</v>
          </cell>
          <cell r="M217">
            <v>0.02</v>
          </cell>
          <cell r="T217">
            <v>0.21</v>
          </cell>
        </row>
        <row r="218">
          <cell r="F218" t="str">
            <v>CR_GR.APE.CESI</v>
          </cell>
          <cell r="G218">
            <v>5.38</v>
          </cell>
          <cell r="I218">
            <v>0.04</v>
          </cell>
          <cell r="J218">
            <v>4.8600000000000003</v>
          </cell>
          <cell r="K218">
            <v>5.38</v>
          </cell>
          <cell r="M218">
            <v>0.56000000000000005</v>
          </cell>
          <cell r="N218">
            <v>0.46</v>
          </cell>
          <cell r="T218">
            <v>5.92</v>
          </cell>
        </row>
        <row r="219">
          <cell r="F219" t="str">
            <v>CR_GR.APE.CISE</v>
          </cell>
          <cell r="G219">
            <v>0.28000000000000003</v>
          </cell>
          <cell r="H219">
            <v>0.01</v>
          </cell>
          <cell r="I219">
            <v>11.26</v>
          </cell>
          <cell r="J219">
            <v>72.63</v>
          </cell>
          <cell r="K219">
            <v>0.01</v>
          </cell>
          <cell r="L219">
            <v>10.31</v>
          </cell>
          <cell r="M219">
            <v>6.53</v>
          </cell>
          <cell r="N219">
            <v>6.62</v>
          </cell>
          <cell r="O219">
            <v>2.3199999999999998</v>
          </cell>
          <cell r="P219">
            <v>1.27</v>
          </cell>
          <cell r="Q219">
            <v>0.05</v>
          </cell>
          <cell r="R219">
            <v>10.73</v>
          </cell>
          <cell r="S219">
            <v>14.85</v>
          </cell>
          <cell r="T219">
            <v>141.76</v>
          </cell>
        </row>
        <row r="220">
          <cell r="F220" t="str">
            <v>CR_GR.APE.EL_GEN</v>
          </cell>
          <cell r="G220">
            <v>0.28000000000000003</v>
          </cell>
          <cell r="H220">
            <v>0.04</v>
          </cell>
          <cell r="I220">
            <v>0.02</v>
          </cell>
          <cell r="J220">
            <v>72.63</v>
          </cell>
          <cell r="K220">
            <v>0.06</v>
          </cell>
          <cell r="L220">
            <v>10.31</v>
          </cell>
          <cell r="M220">
            <v>6.53</v>
          </cell>
          <cell r="N220">
            <v>6.62</v>
          </cell>
          <cell r="O220">
            <v>2.3199999999999998</v>
          </cell>
          <cell r="P220">
            <v>1.27</v>
          </cell>
          <cell r="Q220">
            <v>0.05</v>
          </cell>
          <cell r="R220">
            <v>10.73</v>
          </cell>
          <cell r="S220">
            <v>14.85</v>
          </cell>
          <cell r="T220">
            <v>141.76</v>
          </cell>
        </row>
        <row r="221">
          <cell r="F221" t="str">
            <v>CR_GR.APE.EN_DISTR</v>
          </cell>
          <cell r="G221">
            <v>631.76</v>
          </cell>
          <cell r="H221">
            <v>34.22</v>
          </cell>
          <cell r="I221">
            <v>134.09</v>
          </cell>
          <cell r="J221">
            <v>38.409999999999997</v>
          </cell>
          <cell r="K221">
            <v>838.48</v>
          </cell>
          <cell r="L221">
            <v>5.91</v>
          </cell>
          <cell r="M221">
            <v>3.35</v>
          </cell>
          <cell r="N221">
            <v>4.0999999999999996</v>
          </cell>
          <cell r="O221">
            <v>2.3199999999999998</v>
          </cell>
          <cell r="P221">
            <v>0.94</v>
          </cell>
          <cell r="Q221">
            <v>0.05</v>
          </cell>
          <cell r="R221">
            <v>10.73</v>
          </cell>
          <cell r="S221">
            <v>13.8</v>
          </cell>
          <cell r="T221">
            <v>86.51</v>
          </cell>
        </row>
        <row r="222">
          <cell r="F222" t="str">
            <v>CR_GR.APE.EN_HYDRO</v>
          </cell>
          <cell r="G222">
            <v>0.25</v>
          </cell>
          <cell r="H222">
            <v>2.2999999999999998</v>
          </cell>
          <cell r="I222">
            <v>0.04</v>
          </cell>
          <cell r="J222">
            <v>31.91</v>
          </cell>
          <cell r="K222">
            <v>0.04</v>
          </cell>
          <cell r="L222">
            <v>5.91</v>
          </cell>
          <cell r="M222">
            <v>3.35</v>
          </cell>
          <cell r="N222">
            <v>4.0999999999999996</v>
          </cell>
          <cell r="O222">
            <v>2.3199999999999998</v>
          </cell>
          <cell r="P222">
            <v>0.94</v>
          </cell>
          <cell r="Q222">
            <v>0.05</v>
          </cell>
          <cell r="R222">
            <v>10.73</v>
          </cell>
          <cell r="S222">
            <v>13.8</v>
          </cell>
          <cell r="T222">
            <v>86.51</v>
          </cell>
        </row>
        <row r="223">
          <cell r="F223" t="str">
            <v>CR_GR.APE.EN_POWER</v>
          </cell>
          <cell r="G223">
            <v>2.23</v>
          </cell>
          <cell r="H223">
            <v>0.22</v>
          </cell>
          <cell r="I223">
            <v>0.21</v>
          </cell>
          <cell r="J223">
            <v>72.63</v>
          </cell>
          <cell r="K223">
            <v>2.66</v>
          </cell>
          <cell r="L223">
            <v>10.31</v>
          </cell>
          <cell r="M223">
            <v>6.53</v>
          </cell>
          <cell r="N223">
            <v>6.62</v>
          </cell>
          <cell r="O223">
            <v>2.3199999999999998</v>
          </cell>
          <cell r="P223">
            <v>1.27</v>
          </cell>
          <cell r="Q223">
            <v>0.05</v>
          </cell>
          <cell r="R223">
            <v>10.73</v>
          </cell>
          <cell r="S223">
            <v>14.85</v>
          </cell>
          <cell r="T223">
            <v>141.76</v>
          </cell>
        </row>
        <row r="224">
          <cell r="F224" t="str">
            <v>CR_GR.APE.EN_PROD</v>
          </cell>
          <cell r="H224">
            <v>1.77</v>
          </cell>
          <cell r="I224">
            <v>1.19</v>
          </cell>
          <cell r="J224">
            <v>190.13</v>
          </cell>
          <cell r="K224">
            <v>4.7300000000000004</v>
          </cell>
          <cell r="L224">
            <v>51.29</v>
          </cell>
          <cell r="T224">
            <v>241.42</v>
          </cell>
        </row>
        <row r="225">
          <cell r="F225" t="str">
            <v>CR_GR.APE.EN_TRADE</v>
          </cell>
          <cell r="G225">
            <v>16.02</v>
          </cell>
          <cell r="J225">
            <v>269.44</v>
          </cell>
          <cell r="K225">
            <v>16.02</v>
          </cell>
          <cell r="L225">
            <v>54.62</v>
          </cell>
          <cell r="M225">
            <v>16.14</v>
          </cell>
          <cell r="N225">
            <v>4.34</v>
          </cell>
          <cell r="T225">
            <v>344.54</v>
          </cell>
        </row>
        <row r="226">
          <cell r="F226" t="str">
            <v>CR_GR.APE.ENEL_IT</v>
          </cell>
          <cell r="H226">
            <v>0.01</v>
          </cell>
          <cell r="J226">
            <v>190.13</v>
          </cell>
          <cell r="K226">
            <v>0.01</v>
          </cell>
          <cell r="L226">
            <v>51.29</v>
          </cell>
          <cell r="T226">
            <v>241.42</v>
          </cell>
        </row>
        <row r="227">
          <cell r="F227" t="str">
            <v>CR_GR.APE.ERGA</v>
          </cell>
          <cell r="G227">
            <v>8.0500000000000007</v>
          </cell>
          <cell r="J227">
            <v>-79.31</v>
          </cell>
          <cell r="K227">
            <v>8.0500000000000007</v>
          </cell>
          <cell r="L227">
            <v>-3.33</v>
          </cell>
          <cell r="M227">
            <v>-16.14</v>
          </cell>
          <cell r="N227">
            <v>-4.34</v>
          </cell>
          <cell r="T227">
            <v>-103.12</v>
          </cell>
        </row>
        <row r="228">
          <cell r="F228" t="str">
            <v>CR_GR.APE.EUROGEN</v>
          </cell>
          <cell r="G228">
            <v>6.89</v>
          </cell>
          <cell r="J228">
            <v>190.13</v>
          </cell>
          <cell r="K228">
            <v>6.89</v>
          </cell>
          <cell r="L228">
            <v>51.29</v>
          </cell>
          <cell r="T228">
            <v>241.42</v>
          </cell>
        </row>
        <row r="229">
          <cell r="F229" t="str">
            <v>CR_GR.APE.INTERPW</v>
          </cell>
          <cell r="G229">
            <v>0.25</v>
          </cell>
          <cell r="H229">
            <v>0.02</v>
          </cell>
          <cell r="I229">
            <v>0.31</v>
          </cell>
          <cell r="J229">
            <v>711.75</v>
          </cell>
          <cell r="K229">
            <v>0.57999999999999996</v>
          </cell>
          <cell r="L229">
            <v>74.849999999999994</v>
          </cell>
          <cell r="N229">
            <v>39.130000000000003</v>
          </cell>
          <cell r="O229">
            <v>9.0399999999999991</v>
          </cell>
          <cell r="P229">
            <v>7.75</v>
          </cell>
          <cell r="R229">
            <v>197.45</v>
          </cell>
          <cell r="S229">
            <v>15.57</v>
          </cell>
          <cell r="T229">
            <v>2020.62</v>
          </cell>
        </row>
        <row r="230">
          <cell r="F230" t="str">
            <v>CR_GR.APE.SEI</v>
          </cell>
          <cell r="G230">
            <v>0.76</v>
          </cell>
          <cell r="H230">
            <v>0.03</v>
          </cell>
          <cell r="I230">
            <v>306.41000000000003</v>
          </cell>
          <cell r="J230">
            <v>68.349999999999994</v>
          </cell>
          <cell r="K230">
            <v>0.03</v>
          </cell>
          <cell r="L230">
            <v>41.6</v>
          </cell>
          <cell r="N230">
            <v>0.64</v>
          </cell>
          <cell r="O230">
            <v>8.4</v>
          </cell>
          <cell r="P230">
            <v>7.75</v>
          </cell>
          <cell r="R230">
            <v>197.45</v>
          </cell>
          <cell r="T230">
            <v>935.63</v>
          </cell>
        </row>
        <row r="231">
          <cell r="F231" t="str">
            <v>CR_GR.APE.TERNA</v>
          </cell>
          <cell r="G231">
            <v>0.53</v>
          </cell>
          <cell r="H231">
            <v>0.01</v>
          </cell>
          <cell r="I231">
            <v>0.04</v>
          </cell>
          <cell r="J231">
            <v>7.81</v>
          </cell>
          <cell r="K231">
            <v>0.68</v>
          </cell>
          <cell r="T231">
            <v>8.52</v>
          </cell>
        </row>
        <row r="232">
          <cell r="F232" t="str">
            <v>CR_GR.APE.VALGEN</v>
          </cell>
          <cell r="G232">
            <v>0.19</v>
          </cell>
          <cell r="H232">
            <v>0.02</v>
          </cell>
          <cell r="J232">
            <v>51.44</v>
          </cell>
          <cell r="K232">
            <v>0.02</v>
          </cell>
          <cell r="T232">
            <v>53.28</v>
          </cell>
        </row>
        <row r="233">
          <cell r="F233" t="str">
            <v>CR_GR.APE.WIND</v>
          </cell>
          <cell r="G233">
            <v>0.67</v>
          </cell>
          <cell r="H233">
            <v>0.16</v>
          </cell>
          <cell r="J233">
            <v>0.13</v>
          </cell>
          <cell r="K233">
            <v>0.96</v>
          </cell>
          <cell r="T233">
            <v>53.28</v>
          </cell>
        </row>
        <row r="234">
          <cell r="F234" t="str">
            <v>CR_GR.CHI</v>
          </cell>
          <cell r="G234">
            <v>643.4</v>
          </cell>
          <cell r="H234">
            <v>33.25</v>
          </cell>
          <cell r="J234">
            <v>38.49</v>
          </cell>
          <cell r="K234">
            <v>715.14</v>
          </cell>
          <cell r="T234">
            <v>8.52</v>
          </cell>
        </row>
        <row r="235">
          <cell r="F235" t="str">
            <v>CR_GR.CHI.CESAP</v>
          </cell>
          <cell r="G235">
            <v>0.27</v>
          </cell>
          <cell r="H235">
            <v>0.02</v>
          </cell>
          <cell r="J235">
            <v>0.01</v>
          </cell>
          <cell r="K235">
            <v>0.3</v>
          </cell>
          <cell r="T235">
            <v>8.52</v>
          </cell>
        </row>
        <row r="236">
          <cell r="F236" t="str">
            <v>CR_GR.CHI.CESI</v>
          </cell>
          <cell r="G236">
            <v>8.83</v>
          </cell>
          <cell r="J236">
            <v>-43.63</v>
          </cell>
          <cell r="K236">
            <v>8.83</v>
          </cell>
          <cell r="T236">
            <v>-44.76</v>
          </cell>
        </row>
        <row r="237">
          <cell r="F237" t="str">
            <v>CR_GR.CHI.CHI_ENERGY</v>
          </cell>
          <cell r="G237">
            <v>-0.16</v>
          </cell>
          <cell r="H237">
            <v>0.18</v>
          </cell>
          <cell r="J237">
            <v>-43.63</v>
          </cell>
          <cell r="K237">
            <v>0.18</v>
          </cell>
          <cell r="T237">
            <v>-44.76</v>
          </cell>
        </row>
        <row r="238">
          <cell r="F238" t="str">
            <v>CR_GR.CHI.EN_DISTR</v>
          </cell>
          <cell r="G238">
            <v>516.30999999999995</v>
          </cell>
          <cell r="H238">
            <v>31.56</v>
          </cell>
          <cell r="J238">
            <v>38.409999999999997</v>
          </cell>
          <cell r="K238">
            <v>586.28</v>
          </cell>
          <cell r="T238">
            <v>8.52</v>
          </cell>
        </row>
        <row r="239">
          <cell r="F239" t="str">
            <v>CR_GR.CHI.EN_POWER</v>
          </cell>
          <cell r="G239">
            <v>0.09</v>
          </cell>
          <cell r="H239">
            <v>0.14000000000000001</v>
          </cell>
          <cell r="I239">
            <v>18.38</v>
          </cell>
          <cell r="J239">
            <v>94.1</v>
          </cell>
          <cell r="K239">
            <v>0.14000000000000001</v>
          </cell>
          <cell r="L239">
            <v>11.66</v>
          </cell>
          <cell r="N239">
            <v>15.31</v>
          </cell>
          <cell r="O239">
            <v>45.85</v>
          </cell>
          <cell r="P239">
            <v>20.8</v>
          </cell>
          <cell r="R239">
            <v>63.32</v>
          </cell>
          <cell r="T239">
            <v>273.57</v>
          </cell>
        </row>
        <row r="240">
          <cell r="F240" t="str">
            <v>CR_GR.CHI.EN_PROD</v>
          </cell>
          <cell r="G240">
            <v>0.26</v>
          </cell>
          <cell r="H240">
            <v>0.87</v>
          </cell>
          <cell r="I240">
            <v>9.7799999999999994</v>
          </cell>
          <cell r="J240">
            <v>129.84</v>
          </cell>
          <cell r="K240">
            <v>1.76</v>
          </cell>
          <cell r="L240">
            <v>45.73</v>
          </cell>
          <cell r="M240">
            <v>69.069999999999993</v>
          </cell>
          <cell r="N240">
            <v>15.47</v>
          </cell>
          <cell r="O240">
            <v>46.13</v>
          </cell>
          <cell r="T240">
            <v>318.04000000000002</v>
          </cell>
        </row>
        <row r="241">
          <cell r="F241" t="str">
            <v>CR_GR.CHI.EN_TRADE</v>
          </cell>
          <cell r="G241">
            <v>114.63</v>
          </cell>
          <cell r="H241">
            <v>0.33</v>
          </cell>
          <cell r="I241">
            <v>18.38</v>
          </cell>
          <cell r="J241">
            <v>94.1</v>
          </cell>
          <cell r="K241">
            <v>114.96</v>
          </cell>
          <cell r="L241">
            <v>11.66</v>
          </cell>
          <cell r="N241">
            <v>15.31</v>
          </cell>
          <cell r="O241">
            <v>45.85</v>
          </cell>
          <cell r="P241">
            <v>20.8</v>
          </cell>
          <cell r="R241">
            <v>63.32</v>
          </cell>
          <cell r="T241">
            <v>273.57</v>
          </cell>
        </row>
        <row r="242">
          <cell r="F242" t="str">
            <v>CR_GR.CHI.ENEL_IT</v>
          </cell>
          <cell r="G242">
            <v>-0.17</v>
          </cell>
          <cell r="H242">
            <v>0.01</v>
          </cell>
          <cell r="I242">
            <v>8.6</v>
          </cell>
          <cell r="J242">
            <v>-35.74</v>
          </cell>
          <cell r="K242">
            <v>0.01</v>
          </cell>
          <cell r="L242">
            <v>-34.07</v>
          </cell>
          <cell r="M242">
            <v>-69.069999999999993</v>
          </cell>
          <cell r="N242">
            <v>-0.16</v>
          </cell>
          <cell r="O242">
            <v>-0.28000000000000003</v>
          </cell>
          <cell r="P242">
            <v>20.8</v>
          </cell>
          <cell r="R242">
            <v>63.32</v>
          </cell>
          <cell r="T242">
            <v>-44.47</v>
          </cell>
        </row>
        <row r="243">
          <cell r="F243" t="str">
            <v>CR_GR.CHI.ERGA</v>
          </cell>
          <cell r="G243">
            <v>0.67</v>
          </cell>
          <cell r="H243">
            <v>3.36</v>
          </cell>
          <cell r="I243">
            <v>18.38</v>
          </cell>
          <cell r="J243">
            <v>94.1</v>
          </cell>
          <cell r="K243">
            <v>0.67</v>
          </cell>
          <cell r="L243">
            <v>11.66</v>
          </cell>
          <cell r="N243">
            <v>15.31</v>
          </cell>
          <cell r="O243">
            <v>45.85</v>
          </cell>
          <cell r="P243">
            <v>20.8</v>
          </cell>
          <cell r="R243">
            <v>63.32</v>
          </cell>
          <cell r="T243">
            <v>273.57</v>
          </cell>
        </row>
        <row r="244">
          <cell r="F244" t="str">
            <v>CR_GR.CHI.EUROGEN</v>
          </cell>
          <cell r="G244">
            <v>0.7</v>
          </cell>
          <cell r="H244">
            <v>3.36</v>
          </cell>
          <cell r="I244">
            <v>18.38</v>
          </cell>
          <cell r="J244">
            <v>86.29</v>
          </cell>
          <cell r="K244">
            <v>0.7</v>
          </cell>
          <cell r="L244">
            <v>11.66</v>
          </cell>
          <cell r="N244">
            <v>15.31</v>
          </cell>
          <cell r="O244">
            <v>45.85</v>
          </cell>
          <cell r="P244">
            <v>20.8</v>
          </cell>
          <cell r="R244">
            <v>63.32</v>
          </cell>
          <cell r="T244">
            <v>265.05</v>
          </cell>
        </row>
        <row r="245">
          <cell r="F245" t="str">
            <v>CR_GR.CHI.INTERPW</v>
          </cell>
          <cell r="G245">
            <v>0.25</v>
          </cell>
          <cell r="I245">
            <v>9.7799999999999994</v>
          </cell>
          <cell r="J245">
            <v>78.400000000000006</v>
          </cell>
          <cell r="K245">
            <v>0.25</v>
          </cell>
          <cell r="L245">
            <v>45.73</v>
          </cell>
          <cell r="M245">
            <v>69.069999999999993</v>
          </cell>
          <cell r="N245">
            <v>15.47</v>
          </cell>
          <cell r="O245">
            <v>46.13</v>
          </cell>
          <cell r="T245">
            <v>264.76</v>
          </cell>
        </row>
        <row r="246">
          <cell r="F246" t="str">
            <v>CR_GR.CHI.SEI</v>
          </cell>
          <cell r="G246">
            <v>0.06</v>
          </cell>
          <cell r="H246">
            <v>0.01</v>
          </cell>
          <cell r="I246">
            <v>18.38</v>
          </cell>
          <cell r="J246">
            <v>86.29</v>
          </cell>
          <cell r="K246">
            <v>0.01</v>
          </cell>
          <cell r="L246">
            <v>11.66</v>
          </cell>
          <cell r="N246">
            <v>15.31</v>
          </cell>
          <cell r="O246">
            <v>45.85</v>
          </cell>
          <cell r="P246">
            <v>20.8</v>
          </cell>
          <cell r="R246">
            <v>63.32</v>
          </cell>
          <cell r="T246">
            <v>265.05</v>
          </cell>
        </row>
        <row r="247">
          <cell r="F247" t="str">
            <v>CR_GR.CHI.SFERA</v>
          </cell>
          <cell r="G247">
            <v>0.4</v>
          </cell>
          <cell r="H247">
            <v>3.36</v>
          </cell>
          <cell r="I247">
            <v>8.6</v>
          </cell>
          <cell r="J247">
            <v>7.89</v>
          </cell>
          <cell r="K247">
            <v>0.4</v>
          </cell>
          <cell r="L247">
            <v>-34.07</v>
          </cell>
          <cell r="M247">
            <v>-69.069999999999993</v>
          </cell>
          <cell r="N247">
            <v>-0.16</v>
          </cell>
          <cell r="O247">
            <v>-0.28000000000000003</v>
          </cell>
          <cell r="P247">
            <v>20.8</v>
          </cell>
          <cell r="R247">
            <v>63.32</v>
          </cell>
          <cell r="T247">
            <v>0.29000000000001336</v>
          </cell>
        </row>
        <row r="248">
          <cell r="F248" t="str">
            <v>CR_GR.CHI.TERNA</v>
          </cell>
          <cell r="G248">
            <v>0.2</v>
          </cell>
          <cell r="H248">
            <v>3.36</v>
          </cell>
          <cell r="I248">
            <v>18.38</v>
          </cell>
          <cell r="J248">
            <v>86.29</v>
          </cell>
          <cell r="K248">
            <v>0.2</v>
          </cell>
          <cell r="L248">
            <v>11.66</v>
          </cell>
          <cell r="N248">
            <v>15.31</v>
          </cell>
          <cell r="O248">
            <v>45.85</v>
          </cell>
          <cell r="P248">
            <v>20.8</v>
          </cell>
          <cell r="R248">
            <v>63.32</v>
          </cell>
          <cell r="T248">
            <v>265.05</v>
          </cell>
        </row>
        <row r="249">
          <cell r="F249" t="str">
            <v>CR_GR.CHI.WIND</v>
          </cell>
          <cell r="G249">
            <v>0.11</v>
          </cell>
          <cell r="H249">
            <v>0.13</v>
          </cell>
          <cell r="J249">
            <v>0.01</v>
          </cell>
          <cell r="K249">
            <v>14.68</v>
          </cell>
          <cell r="P249">
            <v>4.63</v>
          </cell>
          <cell r="T249">
            <v>19.420000000000002</v>
          </cell>
        </row>
        <row r="250">
          <cell r="F250" t="str">
            <v>CR_GR.MOV</v>
          </cell>
          <cell r="G250">
            <v>-28.69</v>
          </cell>
          <cell r="H250">
            <v>-3.32</v>
          </cell>
          <cell r="I250">
            <v>0.01</v>
          </cell>
          <cell r="J250">
            <v>-1.84</v>
          </cell>
          <cell r="K250">
            <v>45.66</v>
          </cell>
          <cell r="T250">
            <v>45.72</v>
          </cell>
        </row>
        <row r="251">
          <cell r="F251" t="str">
            <v>CR_GR.MOV.CESAP</v>
          </cell>
          <cell r="G251">
            <v>-0.04</v>
          </cell>
          <cell r="H251">
            <v>-0.04</v>
          </cell>
          <cell r="I251">
            <v>-0.04</v>
          </cell>
          <cell r="J251">
            <v>-0.01</v>
          </cell>
          <cell r="K251">
            <v>14.68</v>
          </cell>
          <cell r="P251">
            <v>4.63</v>
          </cell>
          <cell r="T251">
            <v>19.420000000000002</v>
          </cell>
        </row>
        <row r="252">
          <cell r="F252" t="str">
            <v>CR_GR.MOV.CESI</v>
          </cell>
          <cell r="G252">
            <v>3.45</v>
          </cell>
          <cell r="I252">
            <v>-0.01</v>
          </cell>
          <cell r="K252">
            <v>3.45</v>
          </cell>
          <cell r="P252">
            <v>4.63</v>
          </cell>
          <cell r="T252">
            <v>-26.3</v>
          </cell>
        </row>
        <row r="253">
          <cell r="F253" t="str">
            <v>CR_GR.MOV.CHI_ENERGY</v>
          </cell>
          <cell r="G253">
            <v>0.11</v>
          </cell>
          <cell r="H253">
            <v>0.18</v>
          </cell>
          <cell r="K253">
            <v>0.18</v>
          </cell>
          <cell r="P253">
            <v>4.63</v>
          </cell>
          <cell r="T253">
            <v>19.420000000000002</v>
          </cell>
        </row>
        <row r="254">
          <cell r="F254" t="str">
            <v>CR_GR.MOV.CISE</v>
          </cell>
          <cell r="G254">
            <v>1.05</v>
          </cell>
          <cell r="H254">
            <v>-0.01</v>
          </cell>
          <cell r="I254">
            <v>352.59</v>
          </cell>
          <cell r="J254">
            <v>643.4</v>
          </cell>
          <cell r="K254">
            <v>-0.01</v>
          </cell>
          <cell r="L254">
            <v>33.25</v>
          </cell>
          <cell r="N254">
            <v>38.49</v>
          </cell>
          <cell r="O254">
            <v>0.64</v>
          </cell>
          <cell r="S254">
            <v>15.57</v>
          </cell>
          <cell r="T254">
            <v>1084.99</v>
          </cell>
        </row>
        <row r="255">
          <cell r="F255" t="str">
            <v>CR_GR.MOV.EL_GEN</v>
          </cell>
          <cell r="G255">
            <v>0.18</v>
          </cell>
          <cell r="H255">
            <v>-0.04</v>
          </cell>
          <cell r="I255">
            <v>-0.02</v>
          </cell>
          <cell r="J255">
            <v>672.09</v>
          </cell>
          <cell r="K255">
            <v>-0.06</v>
          </cell>
          <cell r="L255">
            <v>36.57</v>
          </cell>
          <cell r="M255">
            <v>135.94</v>
          </cell>
          <cell r="N255">
            <v>40.33</v>
          </cell>
          <cell r="O255">
            <v>0.3</v>
          </cell>
          <cell r="T255">
            <v>1385.51</v>
          </cell>
        </row>
        <row r="256">
          <cell r="F256" t="str">
            <v>CR_GR.MOV.EN_DISTR</v>
          </cell>
          <cell r="G256">
            <v>-115.45</v>
          </cell>
          <cell r="H256">
            <v>-2.66</v>
          </cell>
          <cell r="I256">
            <v>-134.09</v>
          </cell>
          <cell r="J256">
            <v>0.31</v>
          </cell>
          <cell r="K256">
            <v>-252.2</v>
          </cell>
          <cell r="L256">
            <v>0.06</v>
          </cell>
          <cell r="M256">
            <v>0.04</v>
          </cell>
          <cell r="N256">
            <v>0.02</v>
          </cell>
          <cell r="T256">
            <v>0.43</v>
          </cell>
        </row>
        <row r="257">
          <cell r="F257" t="str">
            <v>CR_GR.MOV.EN_HYDRO</v>
          </cell>
          <cell r="G257">
            <v>0.06</v>
          </cell>
          <cell r="I257">
            <v>-0.04</v>
          </cell>
          <cell r="J257">
            <v>5.38</v>
          </cell>
          <cell r="K257">
            <v>-0.04</v>
          </cell>
          <cell r="T257">
            <v>5.44</v>
          </cell>
        </row>
        <row r="258">
          <cell r="F258" t="str">
            <v>CR_GR.MOV.EN_POWER</v>
          </cell>
          <cell r="G258">
            <v>-2.23</v>
          </cell>
          <cell r="H258">
            <v>-0.08</v>
          </cell>
          <cell r="I258">
            <v>-0.21</v>
          </cell>
          <cell r="K258">
            <v>-2.52</v>
          </cell>
          <cell r="L258">
            <v>0.01</v>
          </cell>
          <cell r="T258">
            <v>0.01</v>
          </cell>
        </row>
        <row r="259">
          <cell r="F259" t="str">
            <v>CR_GR.MOV.EN_PROD</v>
          </cell>
          <cell r="H259">
            <v>-0.9</v>
          </cell>
          <cell r="I259">
            <v>-1.19</v>
          </cell>
          <cell r="J259">
            <v>-1.72</v>
          </cell>
          <cell r="K259">
            <v>-3.81</v>
          </cell>
          <cell r="L259">
            <v>0.04</v>
          </cell>
          <cell r="M259">
            <v>0.02</v>
          </cell>
          <cell r="T259">
            <v>0.06</v>
          </cell>
        </row>
        <row r="260">
          <cell r="F260" t="str">
            <v>CR_GR.MOV.EN_TRADE</v>
          </cell>
          <cell r="G260">
            <v>98.61</v>
          </cell>
          <cell r="H260">
            <v>0.33</v>
          </cell>
          <cell r="J260">
            <v>631.76</v>
          </cell>
          <cell r="K260">
            <v>98.94</v>
          </cell>
          <cell r="L260">
            <v>34.22</v>
          </cell>
          <cell r="M260">
            <v>134.09</v>
          </cell>
          <cell r="N260">
            <v>38.409999999999997</v>
          </cell>
          <cell r="T260">
            <v>838.48</v>
          </cell>
        </row>
        <row r="261">
          <cell r="F261" t="str">
            <v>CR_GR.MOV.ERGA</v>
          </cell>
          <cell r="G261">
            <v>-7.38</v>
          </cell>
          <cell r="K261">
            <v>-7.38</v>
          </cell>
          <cell r="M261">
            <v>0.04</v>
          </cell>
          <cell r="T261">
            <v>0.04</v>
          </cell>
        </row>
        <row r="262">
          <cell r="F262" t="str">
            <v>CR_GR.MOV.EUROGEN</v>
          </cell>
          <cell r="G262">
            <v>-6.19</v>
          </cell>
          <cell r="H262">
            <v>0.37</v>
          </cell>
          <cell r="J262">
            <v>2.23</v>
          </cell>
          <cell r="K262">
            <v>-6.19</v>
          </cell>
          <cell r="L262">
            <v>0.22</v>
          </cell>
          <cell r="M262">
            <v>0.21</v>
          </cell>
          <cell r="T262">
            <v>3.03</v>
          </cell>
        </row>
        <row r="263">
          <cell r="F263" t="str">
            <v>CR_GR.MOV.INTERPW</v>
          </cell>
          <cell r="H263">
            <v>-0.02</v>
          </cell>
          <cell r="I263">
            <v>381.82</v>
          </cell>
          <cell r="K263">
            <v>-0.33</v>
          </cell>
          <cell r="L263">
            <v>1.77</v>
          </cell>
          <cell r="M263">
            <v>1.19</v>
          </cell>
          <cell r="N263">
            <v>1.77</v>
          </cell>
          <cell r="T263">
            <v>386.55</v>
          </cell>
        </row>
        <row r="264">
          <cell r="F264" t="str">
            <v>CR_GR.MOV.SEI</v>
          </cell>
          <cell r="H264">
            <v>-0.02</v>
          </cell>
          <cell r="I264">
            <v>2.08</v>
          </cell>
          <cell r="J264">
            <v>16.02</v>
          </cell>
          <cell r="K264">
            <v>-0.02</v>
          </cell>
          <cell r="T264">
            <v>18.100000000000001</v>
          </cell>
        </row>
        <row r="265">
          <cell r="F265" t="str">
            <v>CR_GR.MOV.SFERA</v>
          </cell>
          <cell r="G265">
            <v>0.4</v>
          </cell>
          <cell r="K265">
            <v>0.4</v>
          </cell>
          <cell r="L265">
            <v>0.01</v>
          </cell>
          <cell r="T265">
            <v>0.01</v>
          </cell>
        </row>
        <row r="266">
          <cell r="F266" t="str">
            <v>CR_GR.MOV.TERNA</v>
          </cell>
          <cell r="G266">
            <v>-0.33</v>
          </cell>
          <cell r="H266">
            <v>-0.01</v>
          </cell>
          <cell r="I266">
            <v>-0.04</v>
          </cell>
          <cell r="J266">
            <v>8.0500000000000007</v>
          </cell>
          <cell r="K266">
            <v>-0.38</v>
          </cell>
          <cell r="T266">
            <v>8.17</v>
          </cell>
        </row>
        <row r="267">
          <cell r="F267" t="str">
            <v>CR_GR.MOV.VALGEN</v>
          </cell>
          <cell r="H267">
            <v>-0.02</v>
          </cell>
          <cell r="I267">
            <v>93.45</v>
          </cell>
          <cell r="J267">
            <v>6.89</v>
          </cell>
          <cell r="K267">
            <v>-0.02</v>
          </cell>
          <cell r="T267">
            <v>100.34</v>
          </cell>
        </row>
        <row r="268">
          <cell r="F268" t="str">
            <v>CR_GR.MOV.WIND</v>
          </cell>
          <cell r="G268">
            <v>-0.67</v>
          </cell>
          <cell r="H268">
            <v>-0.03</v>
          </cell>
          <cell r="I268">
            <v>22.12</v>
          </cell>
          <cell r="J268">
            <v>0.25</v>
          </cell>
          <cell r="K268">
            <v>-0.82</v>
          </cell>
          <cell r="L268">
            <v>0.02</v>
          </cell>
          <cell r="M268">
            <v>0.31</v>
          </cell>
          <cell r="T268">
            <v>22.7</v>
          </cell>
        </row>
        <row r="269">
          <cell r="F269" t="str">
            <v>CR_GR.STO</v>
          </cell>
          <cell r="G269">
            <v>643.4</v>
          </cell>
          <cell r="H269">
            <v>33.25</v>
          </cell>
          <cell r="J269">
            <v>38.49</v>
          </cell>
          <cell r="K269">
            <v>0.26</v>
          </cell>
          <cell r="L269">
            <v>0.03</v>
          </cell>
          <cell r="T269">
            <v>0.28999999999999998</v>
          </cell>
        </row>
        <row r="270">
          <cell r="F270" t="str">
            <v>CR_TZ</v>
          </cell>
          <cell r="G270">
            <v>78.13</v>
          </cell>
          <cell r="H270">
            <v>53.51</v>
          </cell>
          <cell r="J270">
            <v>0.64</v>
          </cell>
          <cell r="K270">
            <v>132.28</v>
          </cell>
          <cell r="L270">
            <v>0.01</v>
          </cell>
          <cell r="M270">
            <v>0.04</v>
          </cell>
          <cell r="T270">
            <v>0.57999999999999996</v>
          </cell>
        </row>
        <row r="271">
          <cell r="F271" t="str">
            <v>CR_TZ.APE</v>
          </cell>
          <cell r="G271">
            <v>60.7</v>
          </cell>
          <cell r="H271">
            <v>79.75</v>
          </cell>
          <cell r="I271">
            <v>2.79</v>
          </cell>
          <cell r="J271">
            <v>0.74</v>
          </cell>
          <cell r="K271">
            <v>143.97999999999999</v>
          </cell>
          <cell r="L271">
            <v>0.02</v>
          </cell>
          <cell r="T271">
            <v>0.02</v>
          </cell>
        </row>
        <row r="272">
          <cell r="F272" t="str">
            <v>CR_TZ.CHI</v>
          </cell>
          <cell r="G272">
            <v>78.13</v>
          </cell>
          <cell r="H272">
            <v>53.51</v>
          </cell>
          <cell r="J272">
            <v>0.64</v>
          </cell>
          <cell r="K272">
            <v>132.28</v>
          </cell>
          <cell r="L272">
            <v>0.16</v>
          </cell>
          <cell r="N272">
            <v>0.13</v>
          </cell>
          <cell r="T272">
            <v>0.96</v>
          </cell>
        </row>
        <row r="273">
          <cell r="F273" t="str">
            <v>CR_TZ.MOV</v>
          </cell>
          <cell r="G273">
            <v>17.43</v>
          </cell>
          <cell r="H273">
            <v>-26.24</v>
          </cell>
          <cell r="I273">
            <v>352.59</v>
          </cell>
          <cell r="J273">
            <v>643.4</v>
          </cell>
          <cell r="K273">
            <v>-11.7</v>
          </cell>
          <cell r="L273">
            <v>33.25</v>
          </cell>
          <cell r="N273">
            <v>38.49</v>
          </cell>
          <cell r="O273">
            <v>0.64</v>
          </cell>
          <cell r="S273">
            <v>15.57</v>
          </cell>
          <cell r="T273">
            <v>1084.99</v>
          </cell>
        </row>
        <row r="274">
          <cell r="F274" t="str">
            <v>CR_TZ.STO</v>
          </cell>
          <cell r="G274">
            <v>78.13</v>
          </cell>
          <cell r="H274">
            <v>53.51</v>
          </cell>
          <cell r="J274">
            <v>0.64</v>
          </cell>
          <cell r="K274">
            <v>132.28</v>
          </cell>
          <cell r="L274">
            <v>0.02</v>
          </cell>
          <cell r="N274">
            <v>0.01</v>
          </cell>
          <cell r="T274">
            <v>0.3</v>
          </cell>
        </row>
        <row r="275">
          <cell r="F275" t="str">
            <v>CRCCSE_EB</v>
          </cell>
          <cell r="G275">
            <v>190.13</v>
          </cell>
          <cell r="H275">
            <v>51.29</v>
          </cell>
          <cell r="J275">
            <v>8.83</v>
          </cell>
          <cell r="K275">
            <v>241.42</v>
          </cell>
          <cell r="T275">
            <v>8.9700000000000006</v>
          </cell>
        </row>
        <row r="276">
          <cell r="F276" t="str">
            <v>CRCOMTOT_EB</v>
          </cell>
          <cell r="G276">
            <v>711.75</v>
          </cell>
          <cell r="H276">
            <v>74.849999999999994</v>
          </cell>
          <cell r="J276">
            <v>39.130000000000003</v>
          </cell>
          <cell r="K276">
            <v>825.73</v>
          </cell>
          <cell r="L276">
            <v>0.18</v>
          </cell>
          <cell r="T276">
            <v>0.18</v>
          </cell>
        </row>
        <row r="277">
          <cell r="F277" t="str">
            <v>CRIP_FPE</v>
          </cell>
          <cell r="G277">
            <v>3.82</v>
          </cell>
          <cell r="H277">
            <v>0.8</v>
          </cell>
          <cell r="I277">
            <v>4.5599999999999996</v>
          </cell>
          <cell r="J277">
            <v>0.38</v>
          </cell>
          <cell r="K277">
            <v>5.48</v>
          </cell>
          <cell r="T277">
            <v>4.5599999999999996</v>
          </cell>
        </row>
        <row r="278">
          <cell r="F278" t="str">
            <v>CSGDIV_ESE_GR</v>
          </cell>
          <cell r="G278">
            <v>2.79</v>
          </cell>
          <cell r="H278">
            <v>2.48</v>
          </cell>
          <cell r="I278">
            <v>0.33</v>
          </cell>
          <cell r="J278">
            <v>516.30999999999995</v>
          </cell>
          <cell r="K278">
            <v>5.78</v>
          </cell>
          <cell r="L278">
            <v>31.56</v>
          </cell>
          <cell r="N278">
            <v>38.409999999999997</v>
          </cell>
          <cell r="T278">
            <v>586.28</v>
          </cell>
        </row>
        <row r="279">
          <cell r="F279" t="str">
            <v>CSGDIV_ESE_GR.EN_DISTR</v>
          </cell>
          <cell r="G279">
            <v>1.21</v>
          </cell>
          <cell r="H279">
            <v>0.24</v>
          </cell>
          <cell r="J279">
            <v>0.15</v>
          </cell>
          <cell r="K279">
            <v>1.6</v>
          </cell>
          <cell r="L279">
            <v>0.14000000000000001</v>
          </cell>
          <cell r="T279">
            <v>0.14000000000000001</v>
          </cell>
        </row>
        <row r="280">
          <cell r="F280" t="str">
            <v>CSGDIV_ESE_GR.SEI</v>
          </cell>
          <cell r="G280">
            <v>1.38</v>
          </cell>
          <cell r="H280">
            <v>0.39</v>
          </cell>
          <cell r="I280">
            <v>290.2</v>
          </cell>
          <cell r="J280">
            <v>0.01</v>
          </cell>
          <cell r="K280">
            <v>2.11</v>
          </cell>
          <cell r="L280">
            <v>0.87</v>
          </cell>
          <cell r="N280">
            <v>0.05</v>
          </cell>
          <cell r="S280">
            <v>15.57</v>
          </cell>
          <cell r="T280">
            <v>306.69</v>
          </cell>
        </row>
        <row r="281">
          <cell r="F281" t="str">
            <v>CSGDIV_ESE_GR.SFERA</v>
          </cell>
          <cell r="H281">
            <v>0.14000000000000001</v>
          </cell>
          <cell r="I281">
            <v>34.43</v>
          </cell>
          <cell r="J281">
            <v>114.63</v>
          </cell>
          <cell r="K281">
            <v>0.14000000000000001</v>
          </cell>
          <cell r="L281">
            <v>0.33</v>
          </cell>
          <cell r="T281">
            <v>149.38999999999999</v>
          </cell>
        </row>
        <row r="282">
          <cell r="F282" t="str">
            <v>CSGDIV_ESE_GR.TERNA</v>
          </cell>
          <cell r="J282">
            <v>0.03</v>
          </cell>
          <cell r="K282">
            <v>0.03</v>
          </cell>
          <cell r="L282">
            <v>0.01</v>
          </cell>
          <cell r="T282">
            <v>0.01</v>
          </cell>
        </row>
        <row r="283">
          <cell r="F283" t="str">
            <v>CSGDIV_ESE_GR.WIND</v>
          </cell>
          <cell r="G283">
            <v>0.2</v>
          </cell>
          <cell r="H283">
            <v>1.71</v>
          </cell>
          <cell r="K283">
            <v>1.91</v>
          </cell>
          <cell r="T283">
            <v>0.8</v>
          </cell>
        </row>
        <row r="284">
          <cell r="F284" t="str">
            <v>CSGDIV_GR_TOT</v>
          </cell>
          <cell r="G284">
            <v>2.79</v>
          </cell>
          <cell r="H284">
            <v>2.48</v>
          </cell>
          <cell r="I284">
            <v>0.33</v>
          </cell>
          <cell r="J284">
            <v>0.67</v>
          </cell>
          <cell r="K284">
            <v>5.78</v>
          </cell>
          <cell r="T284">
            <v>0.78</v>
          </cell>
        </row>
        <row r="285">
          <cell r="F285" t="str">
            <v>CSGDIV_GR_TOT.EN_DISTR</v>
          </cell>
          <cell r="G285">
            <v>1.21</v>
          </cell>
          <cell r="H285">
            <v>0.24</v>
          </cell>
          <cell r="J285">
            <v>0.15</v>
          </cell>
          <cell r="K285">
            <v>1.6</v>
          </cell>
          <cell r="T285">
            <v>0.7</v>
          </cell>
        </row>
        <row r="286">
          <cell r="F286" t="str">
            <v>CSGDIV_GR_TOT.SEI</v>
          </cell>
          <cell r="G286">
            <v>1.38</v>
          </cell>
          <cell r="H286">
            <v>0.39</v>
          </cell>
          <cell r="I286">
            <v>23.4</v>
          </cell>
          <cell r="J286">
            <v>0.25</v>
          </cell>
          <cell r="K286">
            <v>2.11</v>
          </cell>
          <cell r="T286">
            <v>23.65</v>
          </cell>
        </row>
        <row r="287">
          <cell r="F287" t="str">
            <v>CSGDIV_GR_TOT.SFERA</v>
          </cell>
          <cell r="H287">
            <v>0.14000000000000001</v>
          </cell>
          <cell r="K287">
            <v>0.14000000000000001</v>
          </cell>
          <cell r="L287">
            <v>0.01</v>
          </cell>
          <cell r="T287">
            <v>0.01</v>
          </cell>
        </row>
        <row r="288">
          <cell r="F288" t="str">
            <v>CSGDIV_GR_TOT.TERNA</v>
          </cell>
          <cell r="J288">
            <v>0.03</v>
          </cell>
          <cell r="K288">
            <v>0.03</v>
          </cell>
          <cell r="T288">
            <v>0.4</v>
          </cell>
        </row>
        <row r="289">
          <cell r="F289" t="str">
            <v>CSGDIV_GR_TOT.WIND</v>
          </cell>
          <cell r="G289">
            <v>0.2</v>
          </cell>
          <cell r="H289">
            <v>1.71</v>
          </cell>
          <cell r="J289">
            <v>0.2</v>
          </cell>
          <cell r="K289">
            <v>1.91</v>
          </cell>
          <cell r="T289">
            <v>0.2</v>
          </cell>
        </row>
        <row r="290">
          <cell r="F290" t="str">
            <v>CSGDIV_TOT</v>
          </cell>
          <cell r="G290">
            <v>12.09</v>
          </cell>
          <cell r="H290">
            <v>4.2</v>
          </cell>
          <cell r="I290">
            <v>1.2</v>
          </cell>
          <cell r="J290">
            <v>0.76</v>
          </cell>
          <cell r="K290">
            <v>18.25</v>
          </cell>
          <cell r="L290">
            <v>0.13</v>
          </cell>
          <cell r="N290">
            <v>0.01</v>
          </cell>
          <cell r="T290">
            <v>0.14000000000000001</v>
          </cell>
        </row>
        <row r="291">
          <cell r="F291" t="str">
            <v>CSGDIV_TOT.ESERCIZIO</v>
          </cell>
          <cell r="G291">
            <v>12.09</v>
          </cell>
          <cell r="H291">
            <v>4.2</v>
          </cell>
          <cell r="I291">
            <v>1.2</v>
          </cell>
          <cell r="J291">
            <v>0.76</v>
          </cell>
          <cell r="K291">
            <v>18.25</v>
          </cell>
          <cell r="L291">
            <v>-3.32</v>
          </cell>
          <cell r="M291">
            <v>-135.94</v>
          </cell>
          <cell r="N291">
            <v>-1.84</v>
          </cell>
          <cell r="O291">
            <v>0.34</v>
          </cell>
          <cell r="S291">
            <v>15.57</v>
          </cell>
          <cell r="T291">
            <v>-300.52</v>
          </cell>
        </row>
        <row r="292">
          <cell r="F292" t="str">
            <v>CSGDIV_TZ</v>
          </cell>
          <cell r="G292">
            <v>9.3000000000000007</v>
          </cell>
          <cell r="H292">
            <v>1.72</v>
          </cell>
          <cell r="I292">
            <v>0.87</v>
          </cell>
          <cell r="J292">
            <v>-0.04</v>
          </cell>
          <cell r="K292">
            <v>12.46</v>
          </cell>
          <cell r="L292">
            <v>-0.04</v>
          </cell>
          <cell r="M292">
            <v>-0.04</v>
          </cell>
          <cell r="N292">
            <v>-0.01</v>
          </cell>
          <cell r="T292">
            <v>-0.13</v>
          </cell>
        </row>
        <row r="293">
          <cell r="F293" t="str">
            <v>CSGDIV_TZ.ESERCIZIO</v>
          </cell>
          <cell r="G293">
            <v>9.3000000000000007</v>
          </cell>
          <cell r="H293">
            <v>1.72</v>
          </cell>
          <cell r="I293">
            <v>0.87</v>
          </cell>
          <cell r="J293">
            <v>3.45</v>
          </cell>
          <cell r="K293">
            <v>12.46</v>
          </cell>
          <cell r="T293">
            <v>3.53</v>
          </cell>
        </row>
        <row r="294">
          <cell r="F294" t="str">
            <v>CSGTOT_EB</v>
          </cell>
          <cell r="G294">
            <v>12.09</v>
          </cell>
          <cell r="H294">
            <v>4.2</v>
          </cell>
          <cell r="I294">
            <v>1.2</v>
          </cell>
          <cell r="J294">
            <v>0.76</v>
          </cell>
          <cell r="K294">
            <v>18.25</v>
          </cell>
          <cell r="L294">
            <v>0.18</v>
          </cell>
          <cell r="T294">
            <v>0.18</v>
          </cell>
        </row>
        <row r="295">
          <cell r="F295" t="str">
            <v>CTRL_FD_AMM_AGG</v>
          </cell>
          <cell r="G295">
            <v>3980.44</v>
          </cell>
          <cell r="H295">
            <v>400.1</v>
          </cell>
          <cell r="I295">
            <v>6.95</v>
          </cell>
          <cell r="J295">
            <v>217.99</v>
          </cell>
          <cell r="K295">
            <v>4605.4799999999996</v>
          </cell>
          <cell r="L295">
            <v>-0.01</v>
          </cell>
          <cell r="T295">
            <v>-0.01</v>
          </cell>
        </row>
        <row r="296">
          <cell r="F296" t="str">
            <v>CTRL_FD_AMM_AGG.AMM_ECC</v>
          </cell>
          <cell r="G296">
            <v>33.479999999999997</v>
          </cell>
          <cell r="H296">
            <v>6.88</v>
          </cell>
          <cell r="I296">
            <v>4.5599999999999996</v>
          </cell>
          <cell r="J296">
            <v>2.91</v>
          </cell>
          <cell r="K296">
            <v>47.5</v>
          </cell>
          <cell r="T296">
            <v>4.5599999999999996</v>
          </cell>
        </row>
        <row r="297">
          <cell r="F297" t="str">
            <v>CTRL_FD_AMM_AGG.AMM_FPE</v>
          </cell>
          <cell r="G297">
            <v>-3.82</v>
          </cell>
          <cell r="H297">
            <v>4.62</v>
          </cell>
          <cell r="I297">
            <v>2.72</v>
          </cell>
          <cell r="J297">
            <v>2.13</v>
          </cell>
          <cell r="K297">
            <v>5.65</v>
          </cell>
          <cell r="L297">
            <v>-0.04</v>
          </cell>
          <cell r="M297">
            <v>-0.02</v>
          </cell>
          <cell r="T297">
            <v>-0.06</v>
          </cell>
        </row>
        <row r="298">
          <cell r="F298" t="str">
            <v>CTRL_FD_AMM_AGG.APE</v>
          </cell>
          <cell r="G298">
            <v>3962.24</v>
          </cell>
          <cell r="H298">
            <v>388.6</v>
          </cell>
          <cell r="I298">
            <v>499.93</v>
          </cell>
          <cell r="J298">
            <v>-115.45</v>
          </cell>
          <cell r="K298">
            <v>5063.7</v>
          </cell>
          <cell r="L298">
            <v>-2.66</v>
          </cell>
          <cell r="M298">
            <v>-134.09</v>
          </cell>
          <cell r="N298">
            <v>0</v>
          </cell>
          <cell r="T298">
            <v>-252.2</v>
          </cell>
        </row>
        <row r="299">
          <cell r="F299" t="str">
            <v>CTRL_FD_AMM_AGG.CHI</v>
          </cell>
          <cell r="G299">
            <v>3980.44</v>
          </cell>
          <cell r="H299">
            <v>400.1</v>
          </cell>
          <cell r="I299">
            <v>6.95</v>
          </cell>
          <cell r="J299">
            <v>217.99</v>
          </cell>
          <cell r="K299">
            <v>4605.4799999999996</v>
          </cell>
          <cell r="M299">
            <v>-0.04</v>
          </cell>
          <cell r="T299">
            <v>-0.04</v>
          </cell>
        </row>
        <row r="300">
          <cell r="F300" t="str">
            <v>CTRL_FD_AMM_AGG.TRA</v>
          </cell>
          <cell r="G300">
            <v>-11.46</v>
          </cell>
          <cell r="H300">
            <v>-0.37</v>
          </cell>
          <cell r="I300">
            <v>-499.93</v>
          </cell>
          <cell r="J300">
            <v>-2.23</v>
          </cell>
          <cell r="K300">
            <v>-511.38</v>
          </cell>
          <cell r="L300">
            <v>-0.08</v>
          </cell>
          <cell r="M300">
            <v>-0.21</v>
          </cell>
          <cell r="T300">
            <v>-2.89</v>
          </cell>
        </row>
        <row r="301">
          <cell r="F301" t="str">
            <v>CVP_TOT</v>
          </cell>
          <cell r="G301">
            <v>7.31</v>
          </cell>
          <cell r="I301">
            <v>-91.62</v>
          </cell>
          <cell r="K301">
            <v>7.31</v>
          </cell>
          <cell r="L301">
            <v>-0.9</v>
          </cell>
          <cell r="M301">
            <v>-1.19</v>
          </cell>
          <cell r="N301">
            <v>-1.72</v>
          </cell>
          <cell r="S301">
            <v>15.57</v>
          </cell>
          <cell r="T301">
            <v>-79.86</v>
          </cell>
        </row>
        <row r="302">
          <cell r="F302" t="str">
            <v>CVP_TZ</v>
          </cell>
          <cell r="G302">
            <v>7.31</v>
          </cell>
          <cell r="I302">
            <v>32.35</v>
          </cell>
          <cell r="J302">
            <v>98.61</v>
          </cell>
          <cell r="K302">
            <v>7.31</v>
          </cell>
          <cell r="L302">
            <v>0.33</v>
          </cell>
          <cell r="T302">
            <v>131.29</v>
          </cell>
        </row>
        <row r="303">
          <cell r="F303" t="str">
            <v>CVPTOT_EB</v>
          </cell>
          <cell r="G303">
            <v>7.31</v>
          </cell>
          <cell r="K303">
            <v>7.31</v>
          </cell>
          <cell r="T303">
            <v>0.8</v>
          </cell>
        </row>
        <row r="304">
          <cell r="F304" t="str">
            <v>DEB_COM_GR</v>
          </cell>
          <cell r="G304">
            <v>589.39</v>
          </cell>
          <cell r="H304">
            <v>8.51</v>
          </cell>
          <cell r="J304">
            <v>16.329999999999998</v>
          </cell>
          <cell r="K304">
            <v>614.23</v>
          </cell>
          <cell r="T304">
            <v>-7.39</v>
          </cell>
        </row>
        <row r="305">
          <cell r="F305" t="str">
            <v>DEB_COM_GR.APE</v>
          </cell>
          <cell r="G305">
            <v>826.64</v>
          </cell>
          <cell r="H305">
            <v>11.83</v>
          </cell>
          <cell r="I305">
            <v>-93.45</v>
          </cell>
          <cell r="J305">
            <v>-6.19</v>
          </cell>
          <cell r="K305">
            <v>1034.82</v>
          </cell>
          <cell r="T305">
            <v>-99.64</v>
          </cell>
        </row>
        <row r="306">
          <cell r="F306" t="str">
            <v>DEB_COM_GR.APE.CESAP</v>
          </cell>
          <cell r="G306">
            <v>3.38</v>
          </cell>
          <cell r="H306">
            <v>0.25</v>
          </cell>
          <cell r="I306">
            <v>1.28</v>
          </cell>
          <cell r="J306">
            <v>0.34</v>
          </cell>
          <cell r="K306">
            <v>4.6100000000000003</v>
          </cell>
          <cell r="L306">
            <v>-0.02</v>
          </cell>
          <cell r="M306">
            <v>-0.31</v>
          </cell>
          <cell r="T306">
            <v>0.95</v>
          </cell>
        </row>
        <row r="307">
          <cell r="F307" t="str">
            <v>DEB_COM_GR.APE.CESI</v>
          </cell>
          <cell r="G307">
            <v>4.88</v>
          </cell>
          <cell r="H307">
            <v>0.06</v>
          </cell>
          <cell r="I307">
            <v>0.21</v>
          </cell>
          <cell r="J307">
            <v>0.26</v>
          </cell>
          <cell r="K307">
            <v>-0.26</v>
          </cell>
          <cell r="L307">
            <v>-0.02</v>
          </cell>
          <cell r="T307">
            <v>-0.28000000000000003</v>
          </cell>
        </row>
        <row r="308">
          <cell r="F308" t="str">
            <v>DEB_COM_GR.APE.CONPH</v>
          </cell>
          <cell r="H308">
            <v>0.05</v>
          </cell>
          <cell r="J308">
            <v>0.4</v>
          </cell>
          <cell r="K308">
            <v>0.05</v>
          </cell>
          <cell r="T308">
            <v>0.4</v>
          </cell>
        </row>
        <row r="309">
          <cell r="F309" t="str">
            <v>DEB_COM_GR.APE.CORPORATE</v>
          </cell>
          <cell r="G309">
            <v>199.8</v>
          </cell>
          <cell r="H309">
            <v>1.44</v>
          </cell>
          <cell r="I309">
            <v>1.34</v>
          </cell>
          <cell r="J309">
            <v>-0.33</v>
          </cell>
          <cell r="K309">
            <v>202.82</v>
          </cell>
          <cell r="L309">
            <v>-0.01</v>
          </cell>
          <cell r="M309">
            <v>-0.04</v>
          </cell>
          <cell r="T309">
            <v>-0.38</v>
          </cell>
        </row>
        <row r="310">
          <cell r="F310" t="str">
            <v>DEB_COM_GR.APE.DALM_TR</v>
          </cell>
          <cell r="I310">
            <v>0.14000000000000001</v>
          </cell>
          <cell r="K310">
            <v>0.14000000000000001</v>
          </cell>
          <cell r="L310">
            <v>-0.02</v>
          </cell>
          <cell r="T310">
            <v>-0.02</v>
          </cell>
        </row>
        <row r="311">
          <cell r="F311" t="str">
            <v>DEB_COM_GR.APE.EN_DISTR</v>
          </cell>
          <cell r="G311">
            <v>3.79</v>
          </cell>
          <cell r="H311">
            <v>0.71</v>
          </cell>
          <cell r="I311">
            <v>0.01</v>
          </cell>
          <cell r="J311">
            <v>-0.67</v>
          </cell>
          <cell r="K311">
            <v>4.7</v>
          </cell>
          <cell r="L311">
            <v>-0.03</v>
          </cell>
          <cell r="N311">
            <v>-0.12</v>
          </cell>
          <cell r="T311">
            <v>-0.82</v>
          </cell>
        </row>
        <row r="312">
          <cell r="F312" t="str">
            <v>DEB_COM_GR.APE.EN_FTL</v>
          </cell>
          <cell r="G312">
            <v>391</v>
          </cell>
          <cell r="I312">
            <v>77.709999999999994</v>
          </cell>
          <cell r="J312">
            <v>15.58</v>
          </cell>
          <cell r="K312">
            <v>484.29</v>
          </cell>
          <cell r="L312">
            <v>33.25</v>
          </cell>
          <cell r="N312">
            <v>38.49</v>
          </cell>
          <cell r="O312">
            <v>0.64</v>
          </cell>
          <cell r="S312">
            <v>15.57</v>
          </cell>
          <cell r="T312">
            <v>1084.99</v>
          </cell>
        </row>
        <row r="313">
          <cell r="F313" t="str">
            <v>DEB_COM_GR.APE.EN_HYDRO</v>
          </cell>
          <cell r="G313">
            <v>1.37</v>
          </cell>
          <cell r="H313">
            <v>0.3</v>
          </cell>
          <cell r="I313">
            <v>0.71</v>
          </cell>
          <cell r="J313">
            <v>7.0000000000000007E-2</v>
          </cell>
          <cell r="K313">
            <v>2.4500000000000002</v>
          </cell>
          <cell r="L313">
            <v>53.51</v>
          </cell>
          <cell r="N313">
            <v>0.64</v>
          </cell>
          <cell r="O313">
            <v>8.44</v>
          </cell>
          <cell r="P313">
            <v>7.75</v>
          </cell>
          <cell r="R313">
            <v>197.45</v>
          </cell>
          <cell r="T313">
            <v>963.31</v>
          </cell>
        </row>
        <row r="314">
          <cell r="F314" t="str">
            <v>DEB_COM_GR.APE.EN_POWER</v>
          </cell>
          <cell r="G314">
            <v>193.12</v>
          </cell>
          <cell r="H314">
            <v>0.57999999999999996</v>
          </cell>
          <cell r="I314">
            <v>79.02</v>
          </cell>
          <cell r="J314">
            <v>0.55000000000000004</v>
          </cell>
          <cell r="K314">
            <v>273.27</v>
          </cell>
          <cell r="L314">
            <v>79.75</v>
          </cell>
          <cell r="M314">
            <v>2.79</v>
          </cell>
          <cell r="N314">
            <v>0.74</v>
          </cell>
          <cell r="O314">
            <v>7.96</v>
          </cell>
          <cell r="T314">
            <v>657.67</v>
          </cell>
        </row>
        <row r="315">
          <cell r="F315" t="str">
            <v>DEB_COM_GR.APE.EN_PROD</v>
          </cell>
          <cell r="G315">
            <v>0.85</v>
          </cell>
          <cell r="H315">
            <v>1.48</v>
          </cell>
          <cell r="I315">
            <v>6.23</v>
          </cell>
          <cell r="J315">
            <v>0.28000000000000003</v>
          </cell>
          <cell r="K315">
            <v>7.99</v>
          </cell>
          <cell r="L315">
            <v>53.51</v>
          </cell>
          <cell r="N315">
            <v>0.64</v>
          </cell>
          <cell r="O315">
            <v>8.44</v>
          </cell>
          <cell r="P315">
            <v>7.75</v>
          </cell>
          <cell r="R315">
            <v>197.45</v>
          </cell>
          <cell r="T315">
            <v>963.31</v>
          </cell>
        </row>
        <row r="316">
          <cell r="F316" t="str">
            <v>DEB_COM_GR.APE.ENEL_IT</v>
          </cell>
          <cell r="G316">
            <v>9.06</v>
          </cell>
          <cell r="H316">
            <v>2.0099999999999998</v>
          </cell>
          <cell r="I316">
            <v>1.9</v>
          </cell>
          <cell r="J316">
            <v>1.01</v>
          </cell>
          <cell r="K316">
            <v>13.98</v>
          </cell>
          <cell r="L316">
            <v>-26.24</v>
          </cell>
          <cell r="M316">
            <v>-2.79</v>
          </cell>
          <cell r="N316">
            <v>-0.1</v>
          </cell>
          <cell r="O316">
            <v>0.48</v>
          </cell>
          <cell r="P316">
            <v>7.75</v>
          </cell>
          <cell r="R316">
            <v>197.45</v>
          </cell>
          <cell r="T316">
            <v>305.64</v>
          </cell>
        </row>
        <row r="317">
          <cell r="F317" t="str">
            <v>DEB_COM_GR.APE.ERGA</v>
          </cell>
          <cell r="G317">
            <v>2.83</v>
          </cell>
          <cell r="H317">
            <v>2.16</v>
          </cell>
          <cell r="I317">
            <v>307.12</v>
          </cell>
          <cell r="J317">
            <v>0.01</v>
          </cell>
          <cell r="K317">
            <v>2.84</v>
          </cell>
          <cell r="L317">
            <v>53.51</v>
          </cell>
          <cell r="N317">
            <v>0.64</v>
          </cell>
          <cell r="O317">
            <v>8.44</v>
          </cell>
          <cell r="P317">
            <v>7.75</v>
          </cell>
          <cell r="R317">
            <v>197.45</v>
          </cell>
          <cell r="T317">
            <v>963.31</v>
          </cell>
        </row>
        <row r="318">
          <cell r="F318" t="str">
            <v>DEB_COM_GR.APE.EUROGEN</v>
          </cell>
          <cell r="G318">
            <v>1.4</v>
          </cell>
          <cell r="H318">
            <v>0.01</v>
          </cell>
          <cell r="J318">
            <v>0.38</v>
          </cell>
          <cell r="K318">
            <v>1.79</v>
          </cell>
          <cell r="L318">
            <v>51.29</v>
          </cell>
          <cell r="T318">
            <v>241.42</v>
          </cell>
        </row>
        <row r="319">
          <cell r="F319" t="str">
            <v>DEB_COM_GR.APE.INTERPW</v>
          </cell>
          <cell r="G319">
            <v>1.78</v>
          </cell>
          <cell r="H319">
            <v>2.16</v>
          </cell>
          <cell r="I319">
            <v>659</v>
          </cell>
          <cell r="J319">
            <v>711.75</v>
          </cell>
          <cell r="K319">
            <v>1.78</v>
          </cell>
          <cell r="L319">
            <v>74.849999999999994</v>
          </cell>
          <cell r="N319">
            <v>39.130000000000003</v>
          </cell>
          <cell r="O319">
            <v>9.0399999999999991</v>
          </cell>
          <cell r="P319">
            <v>7.75</v>
          </cell>
          <cell r="R319">
            <v>197.45</v>
          </cell>
          <cell r="S319">
            <v>15.57</v>
          </cell>
          <cell r="T319">
            <v>2020.62</v>
          </cell>
        </row>
        <row r="320">
          <cell r="F320" t="str">
            <v>DEB_COM_GR.APE.P</v>
          </cell>
          <cell r="I320">
            <v>4.79</v>
          </cell>
          <cell r="J320">
            <v>3.82</v>
          </cell>
          <cell r="K320">
            <v>4.79</v>
          </cell>
          <cell r="L320">
            <v>0.8</v>
          </cell>
          <cell r="M320">
            <v>0.48</v>
          </cell>
          <cell r="N320">
            <v>0.38</v>
          </cell>
          <cell r="T320">
            <v>5.55</v>
          </cell>
        </row>
        <row r="321">
          <cell r="F321" t="str">
            <v>DEB_COM_GR.APE.SEI</v>
          </cell>
          <cell r="G321">
            <v>5.91</v>
          </cell>
          <cell r="H321">
            <v>2.4700000000000002</v>
          </cell>
          <cell r="I321">
            <v>0.01</v>
          </cell>
          <cell r="J321">
            <v>2.79</v>
          </cell>
          <cell r="K321">
            <v>0.15</v>
          </cell>
          <cell r="L321">
            <v>2.48</v>
          </cell>
          <cell r="M321">
            <v>0.33</v>
          </cell>
          <cell r="N321">
            <v>0.18</v>
          </cell>
          <cell r="T321">
            <v>5.99</v>
          </cell>
        </row>
        <row r="322">
          <cell r="F322" t="str">
            <v>DEB_COM_GR.APE.SFERA</v>
          </cell>
          <cell r="G322">
            <v>0.46</v>
          </cell>
          <cell r="H322">
            <v>0.16</v>
          </cell>
          <cell r="I322">
            <v>0.06</v>
          </cell>
          <cell r="J322">
            <v>0.03</v>
          </cell>
          <cell r="K322">
            <v>0.01</v>
          </cell>
          <cell r="T322">
            <v>0.02</v>
          </cell>
        </row>
        <row r="323">
          <cell r="F323" t="str">
            <v>DEB_COM_GR.APE.TERNA</v>
          </cell>
          <cell r="G323">
            <v>1.61</v>
          </cell>
          <cell r="H323">
            <v>0.04</v>
          </cell>
          <cell r="I323">
            <v>0.01</v>
          </cell>
          <cell r="J323">
            <v>1.21</v>
          </cell>
          <cell r="K323">
            <v>0.01</v>
          </cell>
          <cell r="L323">
            <v>0.24</v>
          </cell>
          <cell r="N323">
            <v>0.15</v>
          </cell>
          <cell r="T323">
            <v>1.64</v>
          </cell>
        </row>
        <row r="324">
          <cell r="F324" t="str">
            <v>DEB_COM_GR.APE.WIND</v>
          </cell>
          <cell r="G324">
            <v>6.25</v>
          </cell>
          <cell r="H324">
            <v>2.27</v>
          </cell>
          <cell r="I324">
            <v>1.1399999999999999</v>
          </cell>
          <cell r="J324">
            <v>1.38</v>
          </cell>
          <cell r="K324">
            <v>0.08</v>
          </cell>
          <cell r="L324">
            <v>0.39</v>
          </cell>
          <cell r="M324">
            <v>0.33</v>
          </cell>
          <cell r="N324">
            <v>0.01</v>
          </cell>
          <cell r="T324">
            <v>2.19</v>
          </cell>
        </row>
        <row r="325">
          <cell r="F325" t="str">
            <v>DEB_COM_GR.CHI</v>
          </cell>
          <cell r="G325">
            <v>589.39</v>
          </cell>
          <cell r="H325">
            <v>8.51</v>
          </cell>
          <cell r="J325">
            <v>16.329999999999998</v>
          </cell>
          <cell r="K325">
            <v>614.23</v>
          </cell>
          <cell r="L325">
            <v>0.14000000000000001</v>
          </cell>
          <cell r="T325">
            <v>0.14000000000000001</v>
          </cell>
        </row>
        <row r="326">
          <cell r="F326" t="str">
            <v>DEB_COM_GR.CHI.CESAP</v>
          </cell>
          <cell r="G326">
            <v>1.05</v>
          </cell>
          <cell r="H326">
            <v>0.25</v>
          </cell>
          <cell r="J326">
            <v>0.33</v>
          </cell>
          <cell r="K326">
            <v>1.63</v>
          </cell>
          <cell r="N326">
            <v>0.03</v>
          </cell>
          <cell r="T326">
            <v>0.03</v>
          </cell>
        </row>
        <row r="327">
          <cell r="F327" t="str">
            <v>DEB_COM_GR.CHI.CESI</v>
          </cell>
          <cell r="G327">
            <v>0.05</v>
          </cell>
          <cell r="H327">
            <v>0.04</v>
          </cell>
          <cell r="J327">
            <v>0.25</v>
          </cell>
          <cell r="K327">
            <v>0.34</v>
          </cell>
          <cell r="L327">
            <v>1.71</v>
          </cell>
          <cell r="T327">
            <v>1.98</v>
          </cell>
        </row>
        <row r="328">
          <cell r="F328" t="str">
            <v>DEB_COM_GR.CHI.CHI_ENERGY</v>
          </cell>
          <cell r="G328">
            <v>0.05</v>
          </cell>
          <cell r="H328">
            <v>0.06</v>
          </cell>
          <cell r="I328">
            <v>0.01</v>
          </cell>
          <cell r="J328">
            <v>2.79</v>
          </cell>
          <cell r="K328">
            <v>0.15</v>
          </cell>
          <cell r="L328">
            <v>2.48</v>
          </cell>
          <cell r="M328">
            <v>0.33</v>
          </cell>
          <cell r="N328">
            <v>0.18</v>
          </cell>
          <cell r="T328">
            <v>5.99</v>
          </cell>
        </row>
        <row r="329">
          <cell r="F329" t="str">
            <v>DEB_COM_GR.CHI.CONPH</v>
          </cell>
          <cell r="G329">
            <v>0.01</v>
          </cell>
          <cell r="H329">
            <v>0.11</v>
          </cell>
          <cell r="K329">
            <v>0.11</v>
          </cell>
          <cell r="T329">
            <v>0.02</v>
          </cell>
        </row>
        <row r="330">
          <cell r="F330" t="str">
            <v>DEB_COM_GR.CHI.CORPORATE</v>
          </cell>
          <cell r="G330">
            <v>10.15</v>
          </cell>
          <cell r="H330">
            <v>1.42</v>
          </cell>
          <cell r="I330">
            <v>0.01</v>
          </cell>
          <cell r="J330">
            <v>1.21</v>
          </cell>
          <cell r="K330">
            <v>0.01</v>
          </cell>
          <cell r="L330">
            <v>0.24</v>
          </cell>
          <cell r="N330">
            <v>0.15</v>
          </cell>
          <cell r="T330">
            <v>1.64</v>
          </cell>
        </row>
        <row r="331">
          <cell r="F331" t="str">
            <v>DEB_COM_GR.CHI.EN_DISTR</v>
          </cell>
          <cell r="G331">
            <v>1.47</v>
          </cell>
          <cell r="H331">
            <v>0.79</v>
          </cell>
          <cell r="J331">
            <v>0.18</v>
          </cell>
          <cell r="K331">
            <v>2.44</v>
          </cell>
          <cell r="L331">
            <v>0.39</v>
          </cell>
          <cell r="M331">
            <v>0.33</v>
          </cell>
          <cell r="N331">
            <v>0.01</v>
          </cell>
          <cell r="T331">
            <v>2.19</v>
          </cell>
        </row>
        <row r="332">
          <cell r="F332" t="str">
            <v>DEB_COM_GR.CHI.EN_FTL</v>
          </cell>
          <cell r="G332">
            <v>290.2</v>
          </cell>
          <cell r="J332">
            <v>0.01</v>
          </cell>
          <cell r="K332">
            <v>290.20999999999998</v>
          </cell>
          <cell r="L332">
            <v>0.14000000000000001</v>
          </cell>
          <cell r="T332">
            <v>0.14000000000000001</v>
          </cell>
        </row>
        <row r="333">
          <cell r="F333" t="str">
            <v>DEB_COM_GR.CHI.EN_HYDRO</v>
          </cell>
          <cell r="G333">
            <v>0.11</v>
          </cell>
          <cell r="H333">
            <v>0.28000000000000003</v>
          </cell>
          <cell r="J333">
            <v>0.02</v>
          </cell>
          <cell r="K333">
            <v>0.41</v>
          </cell>
          <cell r="N333">
            <v>0.03</v>
          </cell>
          <cell r="T333">
            <v>0.03</v>
          </cell>
        </row>
        <row r="334">
          <cell r="F334" t="str">
            <v>DEB_COM_GR.CHI.EN_POWER</v>
          </cell>
          <cell r="G334">
            <v>251.05</v>
          </cell>
          <cell r="J334">
            <v>13.36</v>
          </cell>
          <cell r="K334">
            <v>264.41000000000003</v>
          </cell>
          <cell r="L334">
            <v>1.71</v>
          </cell>
          <cell r="T334">
            <v>1.98</v>
          </cell>
        </row>
        <row r="335">
          <cell r="F335" t="str">
            <v>DEB_COM_GR.CHI.EN_PROD</v>
          </cell>
          <cell r="G335">
            <v>0.13</v>
          </cell>
          <cell r="H335">
            <v>1.1200000000000001</v>
          </cell>
          <cell r="I335">
            <v>1.27</v>
          </cell>
          <cell r="J335">
            <v>12.09</v>
          </cell>
          <cell r="K335">
            <v>0.36</v>
          </cell>
          <cell r="L335">
            <v>4.2</v>
          </cell>
          <cell r="M335">
            <v>1.2</v>
          </cell>
          <cell r="N335">
            <v>0.76</v>
          </cell>
          <cell r="O335">
            <v>1.93</v>
          </cell>
          <cell r="P335">
            <v>1.01</v>
          </cell>
          <cell r="T335">
            <v>22.95</v>
          </cell>
        </row>
        <row r="336">
          <cell r="F336" t="str">
            <v>DEB_COM_GR.CHI.ENEL_IT</v>
          </cell>
          <cell r="G336">
            <v>8.14</v>
          </cell>
          <cell r="H336">
            <v>1.54</v>
          </cell>
          <cell r="I336">
            <v>1.27</v>
          </cell>
          <cell r="J336">
            <v>12.09</v>
          </cell>
          <cell r="K336">
            <v>0.36</v>
          </cell>
          <cell r="L336">
            <v>4.2</v>
          </cell>
          <cell r="M336">
            <v>1.2</v>
          </cell>
          <cell r="N336">
            <v>0.76</v>
          </cell>
          <cell r="O336">
            <v>1.93</v>
          </cell>
          <cell r="P336">
            <v>1.01</v>
          </cell>
          <cell r="T336">
            <v>22.95</v>
          </cell>
        </row>
        <row r="337">
          <cell r="F337" t="str">
            <v>DEB_COM_GR.CHI.ERGA</v>
          </cell>
          <cell r="G337">
            <v>0.44</v>
          </cell>
          <cell r="I337">
            <v>1.26</v>
          </cell>
          <cell r="J337">
            <v>9.3000000000000007</v>
          </cell>
          <cell r="K337">
            <v>0.44</v>
          </cell>
          <cell r="L337">
            <v>1.72</v>
          </cell>
          <cell r="M337">
            <v>0.87</v>
          </cell>
          <cell r="N337">
            <v>0.56999999999999995</v>
          </cell>
          <cell r="O337">
            <v>1.93</v>
          </cell>
          <cell r="P337">
            <v>1.01</v>
          </cell>
          <cell r="T337">
            <v>16.95</v>
          </cell>
        </row>
        <row r="338">
          <cell r="F338" t="str">
            <v>DEB_COM_GR.CHI.EUROGEN</v>
          </cell>
          <cell r="G338">
            <v>6.42</v>
          </cell>
          <cell r="I338">
            <v>1.26</v>
          </cell>
          <cell r="J338">
            <v>0.2</v>
          </cell>
          <cell r="K338">
            <v>6.62</v>
          </cell>
          <cell r="L338">
            <v>1.72</v>
          </cell>
          <cell r="M338">
            <v>0.87</v>
          </cell>
          <cell r="N338">
            <v>0.56999999999999995</v>
          </cell>
          <cell r="O338">
            <v>1.93</v>
          </cell>
          <cell r="P338">
            <v>1.01</v>
          </cell>
          <cell r="T338">
            <v>16.95</v>
          </cell>
        </row>
        <row r="339">
          <cell r="F339" t="str">
            <v>DEB_COM_GR.CHI.INTERPW</v>
          </cell>
          <cell r="G339">
            <v>0.06</v>
          </cell>
          <cell r="I339">
            <v>1.27</v>
          </cell>
          <cell r="J339">
            <v>12.09</v>
          </cell>
          <cell r="K339">
            <v>0.06</v>
          </cell>
          <cell r="L339">
            <v>4.2</v>
          </cell>
          <cell r="M339">
            <v>1.2</v>
          </cell>
          <cell r="N339">
            <v>0.76</v>
          </cell>
          <cell r="O339">
            <v>1.93</v>
          </cell>
          <cell r="P339">
            <v>1.01</v>
          </cell>
          <cell r="T339">
            <v>22.95</v>
          </cell>
        </row>
        <row r="340">
          <cell r="F340" t="str">
            <v>DEB_COM_GR.CHI.SEI</v>
          </cell>
          <cell r="G340">
            <v>2.54</v>
          </cell>
          <cell r="H340">
            <v>0.46</v>
          </cell>
          <cell r="I340">
            <v>0.74</v>
          </cell>
          <cell r="J340">
            <v>3980.44</v>
          </cell>
          <cell r="K340">
            <v>2.16</v>
          </cell>
          <cell r="L340">
            <v>400.1</v>
          </cell>
          <cell r="M340">
            <v>6.95</v>
          </cell>
          <cell r="N340">
            <v>217.99</v>
          </cell>
          <cell r="S340">
            <v>3.22</v>
          </cell>
          <cell r="T340">
            <v>4611.6000000000004</v>
          </cell>
        </row>
        <row r="341">
          <cell r="F341" t="str">
            <v>DEB_COM_GR.CHI.SFERA</v>
          </cell>
          <cell r="G341">
            <v>1.64</v>
          </cell>
          <cell r="H341">
            <v>0.37</v>
          </cell>
          <cell r="J341">
            <v>7.0000000000000007E-2</v>
          </cell>
          <cell r="K341">
            <v>2.08</v>
          </cell>
          <cell r="L341">
            <v>6.88</v>
          </cell>
          <cell r="M341">
            <v>4.2300000000000004</v>
          </cell>
          <cell r="N341">
            <v>2.91</v>
          </cell>
          <cell r="T341">
            <v>47.5</v>
          </cell>
        </row>
        <row r="342">
          <cell r="F342" t="str">
            <v>DEB_COM_GR.CHI.TERNA</v>
          </cell>
          <cell r="G342">
            <v>0.42</v>
          </cell>
          <cell r="H342">
            <v>0.02</v>
          </cell>
          <cell r="I342">
            <v>0.12</v>
          </cell>
          <cell r="J342">
            <v>-3.82</v>
          </cell>
          <cell r="K342">
            <v>0.78</v>
          </cell>
          <cell r="L342">
            <v>4.62</v>
          </cell>
          <cell r="M342">
            <v>2.72</v>
          </cell>
          <cell r="N342">
            <v>2.13</v>
          </cell>
          <cell r="T342">
            <v>6.55</v>
          </cell>
        </row>
        <row r="343">
          <cell r="F343" t="str">
            <v>DEB_COM_GR.CHI.WIND</v>
          </cell>
          <cell r="G343">
            <v>0.08</v>
          </cell>
          <cell r="H343">
            <v>2.0499999999999998</v>
          </cell>
          <cell r="I343">
            <v>0.98</v>
          </cell>
          <cell r="J343">
            <v>3962.24</v>
          </cell>
          <cell r="K343">
            <v>1.38</v>
          </cell>
          <cell r="L343">
            <v>388.6</v>
          </cell>
          <cell r="M343">
            <v>499.93</v>
          </cell>
          <cell r="N343">
            <v>212.93</v>
          </cell>
          <cell r="T343">
            <v>5066.0600000000004</v>
          </cell>
        </row>
        <row r="344">
          <cell r="F344" t="str">
            <v>DEB_COM_GR.MOV</v>
          </cell>
          <cell r="G344">
            <v>-237.25</v>
          </cell>
          <cell r="H344">
            <v>-3.32</v>
          </cell>
          <cell r="I344">
            <v>0.74</v>
          </cell>
          <cell r="J344">
            <v>3980.44</v>
          </cell>
          <cell r="K344">
            <v>2.16</v>
          </cell>
          <cell r="L344">
            <v>400.1</v>
          </cell>
          <cell r="M344">
            <v>6.95</v>
          </cell>
          <cell r="N344">
            <v>217.99</v>
          </cell>
          <cell r="S344">
            <v>3.22</v>
          </cell>
          <cell r="T344">
            <v>4611.6000000000004</v>
          </cell>
        </row>
        <row r="345">
          <cell r="F345" t="str">
            <v>DEB_COM_GR.MOV.CESAP</v>
          </cell>
          <cell r="G345">
            <v>-2.33</v>
          </cell>
          <cell r="I345">
            <v>-0.64</v>
          </cell>
          <cell r="J345">
            <v>-0.01</v>
          </cell>
          <cell r="K345">
            <v>-2.98</v>
          </cell>
          <cell r="M345">
            <v>-499.93</v>
          </cell>
          <cell r="N345">
            <v>0.01</v>
          </cell>
          <cell r="S345">
            <v>3.22</v>
          </cell>
          <cell r="T345">
            <v>-508.52</v>
          </cell>
        </row>
        <row r="346">
          <cell r="F346" t="str">
            <v>DEB_COM_GR.MOV.CESI</v>
          </cell>
          <cell r="G346">
            <v>-4.83</v>
          </cell>
          <cell r="H346">
            <v>-0.02</v>
          </cell>
          <cell r="I346">
            <v>-0.21</v>
          </cell>
          <cell r="J346">
            <v>7.31</v>
          </cell>
          <cell r="K346">
            <v>13.34</v>
          </cell>
          <cell r="T346">
            <v>20.65</v>
          </cell>
        </row>
        <row r="347">
          <cell r="F347" t="str">
            <v>DEB_COM_GR.MOV.CHI_ENERGY</v>
          </cell>
          <cell r="H347">
            <v>0.06</v>
          </cell>
          <cell r="J347">
            <v>7.31</v>
          </cell>
          <cell r="K347">
            <v>0.06</v>
          </cell>
          <cell r="T347">
            <v>20.65</v>
          </cell>
        </row>
        <row r="348">
          <cell r="F348" t="str">
            <v>DEB_COM_GR.MOV.CONPH</v>
          </cell>
          <cell r="H348">
            <v>0.06</v>
          </cell>
          <cell r="K348">
            <v>0.06</v>
          </cell>
          <cell r="T348">
            <v>1.1200000000000001</v>
          </cell>
        </row>
        <row r="349">
          <cell r="F349" t="str">
            <v>DEB_COM_GR.MOV.CORPORATE</v>
          </cell>
          <cell r="G349">
            <v>-189.65</v>
          </cell>
          <cell r="H349">
            <v>-0.02</v>
          </cell>
          <cell r="I349">
            <v>-1.34</v>
          </cell>
          <cell r="J349">
            <v>-0.02</v>
          </cell>
          <cell r="K349">
            <v>1.1200000000000001</v>
          </cell>
          <cell r="T349">
            <v>1.1200000000000001</v>
          </cell>
        </row>
        <row r="350">
          <cell r="F350" t="str">
            <v>DEB_COM_GR.MOV.DALM_TR</v>
          </cell>
          <cell r="I350">
            <v>-0.14000000000000001</v>
          </cell>
          <cell r="K350">
            <v>-0.14000000000000001</v>
          </cell>
          <cell r="T350">
            <v>1.1200000000000001</v>
          </cell>
        </row>
        <row r="351">
          <cell r="F351" t="str">
            <v>DEB_COM_GR.MOV.EN_DISTR</v>
          </cell>
          <cell r="G351">
            <v>-2.3199999999999998</v>
          </cell>
          <cell r="H351">
            <v>0.08</v>
          </cell>
          <cell r="I351">
            <v>-0.01</v>
          </cell>
          <cell r="J351">
            <v>7.31</v>
          </cell>
          <cell r="K351">
            <v>13.34</v>
          </cell>
          <cell r="T351">
            <v>20.65</v>
          </cell>
        </row>
        <row r="352">
          <cell r="F352" t="str">
            <v>DEB_COM_GR.MOV.EN_FTL</v>
          </cell>
          <cell r="G352">
            <v>-100.8</v>
          </cell>
          <cell r="I352">
            <v>-77.709999999999994</v>
          </cell>
          <cell r="J352">
            <v>-15.57</v>
          </cell>
          <cell r="K352">
            <v>-194.08</v>
          </cell>
          <cell r="L352">
            <v>8.51</v>
          </cell>
          <cell r="N352">
            <v>16.329999999999998</v>
          </cell>
          <cell r="P352">
            <v>0.64</v>
          </cell>
          <cell r="S352">
            <v>1.17</v>
          </cell>
          <cell r="T352">
            <v>833.67</v>
          </cell>
        </row>
        <row r="353">
          <cell r="F353" t="str">
            <v>DEB_COM_GR.MOV.EN_HYDRO</v>
          </cell>
          <cell r="G353">
            <v>-1.26</v>
          </cell>
          <cell r="H353">
            <v>-0.02</v>
          </cell>
          <cell r="I353">
            <v>-0.71</v>
          </cell>
          <cell r="J353">
            <v>-0.05</v>
          </cell>
          <cell r="K353">
            <v>-2.04</v>
          </cell>
          <cell r="L353">
            <v>11.83</v>
          </cell>
          <cell r="M353">
            <v>176.75</v>
          </cell>
          <cell r="N353">
            <v>19.600000000000001</v>
          </cell>
          <cell r="T353">
            <v>1067.3</v>
          </cell>
        </row>
        <row r="354">
          <cell r="F354" t="str">
            <v>DEB_COM_GR.MOV.EN_POWER</v>
          </cell>
          <cell r="G354">
            <v>57.93</v>
          </cell>
          <cell r="H354">
            <v>-0.57999999999999996</v>
          </cell>
          <cell r="I354">
            <v>0.01</v>
          </cell>
          <cell r="J354">
            <v>3.38</v>
          </cell>
          <cell r="K354">
            <v>0.02</v>
          </cell>
          <cell r="L354">
            <v>0.25</v>
          </cell>
          <cell r="M354">
            <v>0.64</v>
          </cell>
          <cell r="N354">
            <v>0.34</v>
          </cell>
          <cell r="T354">
            <v>4.6500000000000004</v>
          </cell>
        </row>
        <row r="355">
          <cell r="F355" t="str">
            <v>DEB_COM_GR.MOV.EN_PROD</v>
          </cell>
          <cell r="H355">
            <v>-0.36</v>
          </cell>
          <cell r="I355">
            <v>-6.23</v>
          </cell>
          <cell r="J355">
            <v>4.88</v>
          </cell>
          <cell r="K355">
            <v>0.02</v>
          </cell>
          <cell r="L355">
            <v>0.06</v>
          </cell>
          <cell r="M355">
            <v>0.21</v>
          </cell>
          <cell r="N355">
            <v>0.26</v>
          </cell>
          <cell r="T355">
            <v>5.43</v>
          </cell>
        </row>
        <row r="356">
          <cell r="F356" t="str">
            <v>DEB_COM_GR.MOV.ENEL_IT</v>
          </cell>
          <cell r="G356">
            <v>-0.92</v>
          </cell>
          <cell r="H356">
            <v>-0.47</v>
          </cell>
          <cell r="I356">
            <v>-1.9</v>
          </cell>
          <cell r="J356">
            <v>-0.12</v>
          </cell>
          <cell r="K356">
            <v>-3.41</v>
          </cell>
          <cell r="L356">
            <v>0.05</v>
          </cell>
          <cell r="T356">
            <v>0.05</v>
          </cell>
        </row>
        <row r="357">
          <cell r="F357" t="str">
            <v>DEB_COM_GR.MOV.ERGA</v>
          </cell>
          <cell r="G357">
            <v>-2.39</v>
          </cell>
          <cell r="H357">
            <v>0.11</v>
          </cell>
          <cell r="I357">
            <v>0.5</v>
          </cell>
          <cell r="J357">
            <v>-0.01</v>
          </cell>
          <cell r="K357">
            <v>-2.4</v>
          </cell>
          <cell r="L357">
            <v>1.44</v>
          </cell>
          <cell r="M357">
            <v>1.34</v>
          </cell>
          <cell r="N357">
            <v>0.24</v>
          </cell>
          <cell r="T357">
            <v>216.51</v>
          </cell>
        </row>
        <row r="358">
          <cell r="F358" t="str">
            <v>DEB_COM_GR.MOV.EUROGEN</v>
          </cell>
          <cell r="G358">
            <v>5.0199999999999996</v>
          </cell>
          <cell r="H358">
            <v>-0.01</v>
          </cell>
          <cell r="J358">
            <v>-0.18</v>
          </cell>
          <cell r="K358">
            <v>4.83</v>
          </cell>
          <cell r="M358">
            <v>0.14000000000000001</v>
          </cell>
          <cell r="T358">
            <v>0.14000000000000001</v>
          </cell>
        </row>
        <row r="359">
          <cell r="F359" t="str">
            <v>DEB_COM_GR.MOV.INTERPW</v>
          </cell>
          <cell r="G359">
            <v>-1.72</v>
          </cell>
          <cell r="I359">
            <v>0.01</v>
          </cell>
          <cell r="J359">
            <v>3.79</v>
          </cell>
          <cell r="K359">
            <v>-1.72</v>
          </cell>
          <cell r="L359">
            <v>0.71</v>
          </cell>
          <cell r="M359">
            <v>0.01</v>
          </cell>
          <cell r="N359">
            <v>0.19</v>
          </cell>
          <cell r="T359">
            <v>4.8099999999999996</v>
          </cell>
        </row>
        <row r="360">
          <cell r="F360" t="str">
            <v>DEB_COM_GR.MOV.P</v>
          </cell>
          <cell r="I360">
            <v>-4.79</v>
          </cell>
          <cell r="J360">
            <v>391</v>
          </cell>
          <cell r="K360">
            <v>2.08</v>
          </cell>
          <cell r="M360">
            <v>77.709999999999994</v>
          </cell>
          <cell r="N360">
            <v>15.58</v>
          </cell>
          <cell r="T360">
            <v>486.37</v>
          </cell>
        </row>
        <row r="361">
          <cell r="F361" t="str">
            <v>DEB_COM_GR.MOV.SEI</v>
          </cell>
          <cell r="G361">
            <v>-3.37</v>
          </cell>
          <cell r="H361">
            <v>-2.0099999999999998</v>
          </cell>
          <cell r="I361">
            <v>-2.12</v>
          </cell>
          <cell r="J361">
            <v>1.37</v>
          </cell>
          <cell r="K361">
            <v>-7.48</v>
          </cell>
          <cell r="L361">
            <v>0.3</v>
          </cell>
          <cell r="M361">
            <v>0.71</v>
          </cell>
          <cell r="N361">
            <v>7.0000000000000007E-2</v>
          </cell>
          <cell r="T361">
            <v>2.4500000000000002</v>
          </cell>
        </row>
        <row r="362">
          <cell r="F362" t="str">
            <v>DEB_COM_GR.MOV.SFERA</v>
          </cell>
          <cell r="G362">
            <v>1.18</v>
          </cell>
          <cell r="H362">
            <v>0.21</v>
          </cell>
          <cell r="I362">
            <v>-0.06</v>
          </cell>
          <cell r="J362">
            <v>193.12</v>
          </cell>
          <cell r="K362">
            <v>1.37</v>
          </cell>
          <cell r="L362">
            <v>0.57999999999999996</v>
          </cell>
          <cell r="M362">
            <v>79.02</v>
          </cell>
          <cell r="N362">
            <v>0.55000000000000004</v>
          </cell>
          <cell r="T362">
            <v>273.27</v>
          </cell>
        </row>
        <row r="363">
          <cell r="F363" t="str">
            <v>DEB_COM_GR.MOV.TERNA</v>
          </cell>
          <cell r="G363">
            <v>-1.19</v>
          </cell>
          <cell r="H363">
            <v>-0.02</v>
          </cell>
          <cell r="I363">
            <v>0.1</v>
          </cell>
          <cell r="J363">
            <v>-0.01</v>
          </cell>
          <cell r="K363">
            <v>12.28</v>
          </cell>
          <cell r="L363">
            <v>1.48</v>
          </cell>
          <cell r="M363">
            <v>6.23</v>
          </cell>
          <cell r="N363">
            <v>0.28000000000000003</v>
          </cell>
          <cell r="T363">
            <v>20.37</v>
          </cell>
        </row>
        <row r="364">
          <cell r="F364" t="str">
            <v>DEB_COM_GR.MOV.WIND</v>
          </cell>
          <cell r="G364">
            <v>-6.17</v>
          </cell>
          <cell r="H364">
            <v>-0.22</v>
          </cell>
          <cell r="I364">
            <v>1.23</v>
          </cell>
          <cell r="J364">
            <v>9.06</v>
          </cell>
          <cell r="K364">
            <v>1.02</v>
          </cell>
          <cell r="L364">
            <v>2.0099999999999998</v>
          </cell>
          <cell r="M364">
            <v>1.9</v>
          </cell>
          <cell r="N364">
            <v>1.01</v>
          </cell>
          <cell r="T364">
            <v>16.25</v>
          </cell>
        </row>
        <row r="365">
          <cell r="F365" t="str">
            <v>DEB_COM_GR.STO</v>
          </cell>
          <cell r="G365">
            <v>589.39</v>
          </cell>
          <cell r="H365">
            <v>8.51</v>
          </cell>
          <cell r="J365">
            <v>16.329999999999998</v>
          </cell>
          <cell r="K365">
            <v>614.23</v>
          </cell>
          <cell r="N365">
            <v>0.01</v>
          </cell>
          <cell r="T365">
            <v>2.84</v>
          </cell>
        </row>
        <row r="366">
          <cell r="F366" t="str">
            <v>DEB_COM_TOT</v>
          </cell>
          <cell r="G366">
            <v>758.84</v>
          </cell>
          <cell r="H366">
            <v>92.46</v>
          </cell>
          <cell r="J366">
            <v>35.08</v>
          </cell>
          <cell r="K366">
            <v>886.38</v>
          </cell>
          <cell r="L366">
            <v>0.01</v>
          </cell>
          <cell r="N366">
            <v>0.38</v>
          </cell>
          <cell r="T366">
            <v>1.79</v>
          </cell>
        </row>
        <row r="367">
          <cell r="F367" t="str">
            <v>DEB_COM_TOT.APE</v>
          </cell>
          <cell r="G367">
            <v>1105.18</v>
          </cell>
          <cell r="H367">
            <v>92.21</v>
          </cell>
          <cell r="I367">
            <v>204.49</v>
          </cell>
          <cell r="J367">
            <v>1.78</v>
          </cell>
          <cell r="K367">
            <v>1435.82</v>
          </cell>
          <cell r="T367">
            <v>1.78</v>
          </cell>
        </row>
        <row r="368">
          <cell r="F368" t="str">
            <v>DEB_COM_TOT.CHI</v>
          </cell>
          <cell r="G368">
            <v>758.84</v>
          </cell>
          <cell r="H368">
            <v>92.46</v>
          </cell>
          <cell r="J368">
            <v>35.08</v>
          </cell>
          <cell r="K368">
            <v>886.38</v>
          </cell>
          <cell r="M368">
            <v>4.79</v>
          </cell>
          <cell r="T368">
            <v>4.79</v>
          </cell>
        </row>
        <row r="369">
          <cell r="F369" t="str">
            <v>DEB_COM_TOT.MOV</v>
          </cell>
          <cell r="G369">
            <v>-346.34</v>
          </cell>
          <cell r="H369">
            <v>0.25</v>
          </cell>
          <cell r="I369">
            <v>-204.49</v>
          </cell>
          <cell r="J369">
            <v>1.1399999999999999</v>
          </cell>
          <cell r="K369">
            <v>-549.44000000000005</v>
          </cell>
          <cell r="L369">
            <v>2.4700000000000002</v>
          </cell>
          <cell r="M369">
            <v>2.12</v>
          </cell>
          <cell r="N369">
            <v>0.09</v>
          </cell>
          <cell r="T369">
            <v>12.1</v>
          </cell>
        </row>
        <row r="370">
          <cell r="F370" t="str">
            <v>DEB_COM_TOT.STO</v>
          </cell>
          <cell r="G370">
            <v>758.84</v>
          </cell>
          <cell r="H370">
            <v>92.46</v>
          </cell>
          <cell r="I370">
            <v>0.09</v>
          </cell>
          <cell r="J370">
            <v>0.46</v>
          </cell>
          <cell r="K370">
            <v>0.11</v>
          </cell>
          <cell r="L370">
            <v>0.16</v>
          </cell>
          <cell r="M370">
            <v>0.06</v>
          </cell>
          <cell r="N370">
            <v>0.03</v>
          </cell>
          <cell r="T370">
            <v>0.91</v>
          </cell>
        </row>
        <row r="371">
          <cell r="F371" t="str">
            <v>DEB_COM_TZ</v>
          </cell>
          <cell r="G371">
            <v>169.45</v>
          </cell>
          <cell r="H371">
            <v>83.95</v>
          </cell>
          <cell r="J371">
            <v>18.75</v>
          </cell>
          <cell r="K371">
            <v>272.14999999999998</v>
          </cell>
          <cell r="L371">
            <v>0.04</v>
          </cell>
          <cell r="M371">
            <v>0.73</v>
          </cell>
          <cell r="N371">
            <v>0.04</v>
          </cell>
          <cell r="T371">
            <v>2.42</v>
          </cell>
        </row>
        <row r="372">
          <cell r="F372" t="str">
            <v>DEB_COM_TZ.APE</v>
          </cell>
          <cell r="G372">
            <v>278.54000000000002</v>
          </cell>
          <cell r="H372">
            <v>80.38</v>
          </cell>
          <cell r="I372">
            <v>7.0000000000000007E-2</v>
          </cell>
          <cell r="J372">
            <v>6.25</v>
          </cell>
          <cell r="K372">
            <v>7.0000000000000007E-2</v>
          </cell>
          <cell r="L372">
            <v>2.27</v>
          </cell>
          <cell r="M372">
            <v>1.1399999999999999</v>
          </cell>
          <cell r="N372">
            <v>0.53</v>
          </cell>
          <cell r="T372">
            <v>10.37</v>
          </cell>
        </row>
        <row r="373">
          <cell r="F373" t="str">
            <v>DEB_COM_TZ.CHI</v>
          </cell>
          <cell r="G373">
            <v>169.45</v>
          </cell>
          <cell r="H373">
            <v>83.95</v>
          </cell>
          <cell r="I373">
            <v>66.69</v>
          </cell>
          <cell r="J373">
            <v>589.39</v>
          </cell>
          <cell r="K373">
            <v>150.86000000000001</v>
          </cell>
          <cell r="L373">
            <v>8.51</v>
          </cell>
          <cell r="N373">
            <v>16.329999999999998</v>
          </cell>
          <cell r="P373">
            <v>0.64</v>
          </cell>
          <cell r="S373">
            <v>1.17</v>
          </cell>
          <cell r="T373">
            <v>833.67</v>
          </cell>
        </row>
        <row r="374">
          <cell r="F374" t="str">
            <v>DEB_COM_TZ.MOV</v>
          </cell>
          <cell r="G374">
            <v>-109.09</v>
          </cell>
          <cell r="H374">
            <v>3.57</v>
          </cell>
          <cell r="I374">
            <v>0.01</v>
          </cell>
          <cell r="J374">
            <v>1.05</v>
          </cell>
          <cell r="K374">
            <v>0.02</v>
          </cell>
          <cell r="L374">
            <v>0.25</v>
          </cell>
          <cell r="N374">
            <v>0.33</v>
          </cell>
          <cell r="S374">
            <v>0.04</v>
          </cell>
          <cell r="T374">
            <v>1.71</v>
          </cell>
        </row>
        <row r="375">
          <cell r="F375" t="str">
            <v>DEB_COM_TZ.STO</v>
          </cell>
          <cell r="G375">
            <v>169.45</v>
          </cell>
          <cell r="H375">
            <v>83.95</v>
          </cell>
          <cell r="I375">
            <v>0.01</v>
          </cell>
          <cell r="J375">
            <v>0.05</v>
          </cell>
          <cell r="K375">
            <v>272.14999999999998</v>
          </cell>
          <cell r="L375">
            <v>0.04</v>
          </cell>
          <cell r="N375">
            <v>0.25</v>
          </cell>
          <cell r="T375">
            <v>0.35</v>
          </cell>
        </row>
        <row r="376">
          <cell r="F376" t="str">
            <v>DEB_DIV_GR</v>
          </cell>
          <cell r="G376">
            <v>45.97</v>
          </cell>
          <cell r="H376">
            <v>5.42</v>
          </cell>
          <cell r="J376">
            <v>1.35</v>
          </cell>
          <cell r="K376">
            <v>52.74</v>
          </cell>
          <cell r="L376">
            <v>0.06</v>
          </cell>
          <cell r="P376">
            <v>0.64</v>
          </cell>
          <cell r="T376">
            <v>0.7</v>
          </cell>
        </row>
        <row r="377">
          <cell r="F377" t="str">
            <v>DEB_DIV_GR.APE</v>
          </cell>
          <cell r="G377">
            <v>25.13</v>
          </cell>
          <cell r="H377">
            <v>9.6999999999999993</v>
          </cell>
          <cell r="I377">
            <v>11.8</v>
          </cell>
          <cell r="J377">
            <v>3.89</v>
          </cell>
          <cell r="K377">
            <v>50.52</v>
          </cell>
          <cell r="L377">
            <v>0.11</v>
          </cell>
          <cell r="T377">
            <v>0.11</v>
          </cell>
        </row>
        <row r="378">
          <cell r="F378" t="str">
            <v>DEB_DIV_GR.APE.CORPORATE</v>
          </cell>
          <cell r="G378">
            <v>25.13</v>
          </cell>
          <cell r="H378">
            <v>9.6999999999999993</v>
          </cell>
          <cell r="I378">
            <v>65.52</v>
          </cell>
          <cell r="J378">
            <v>10.15</v>
          </cell>
          <cell r="K378">
            <v>0.66</v>
          </cell>
          <cell r="L378">
            <v>1.42</v>
          </cell>
          <cell r="N378">
            <v>0.22</v>
          </cell>
          <cell r="T378">
            <v>77.98</v>
          </cell>
        </row>
        <row r="379">
          <cell r="F379" t="str">
            <v>DEB_DIV_GR.CHI</v>
          </cell>
          <cell r="G379">
            <v>45.97</v>
          </cell>
          <cell r="H379">
            <v>5.42</v>
          </cell>
          <cell r="I379">
            <v>0.01</v>
          </cell>
          <cell r="J379">
            <v>1.47</v>
          </cell>
          <cell r="K379">
            <v>0.16</v>
          </cell>
          <cell r="L379">
            <v>0.79</v>
          </cell>
          <cell r="N379">
            <v>0.18</v>
          </cell>
          <cell r="T379">
            <v>2.61</v>
          </cell>
        </row>
        <row r="380">
          <cell r="F380" t="str">
            <v>DEB_DIV_GR.CHI.CORPORATE</v>
          </cell>
          <cell r="G380">
            <v>45.97</v>
          </cell>
          <cell r="H380">
            <v>5.42</v>
          </cell>
          <cell r="J380">
            <v>1.35</v>
          </cell>
          <cell r="K380">
            <v>52.74</v>
          </cell>
          <cell r="N380">
            <v>0.01</v>
          </cell>
          <cell r="T380">
            <v>324.27999999999997</v>
          </cell>
        </row>
        <row r="381">
          <cell r="F381" t="str">
            <v>DEB_DIV_GR.MOV</v>
          </cell>
          <cell r="G381">
            <v>20.84</v>
          </cell>
          <cell r="H381">
            <v>-4.28</v>
          </cell>
          <cell r="I381">
            <v>-11.8</v>
          </cell>
          <cell r="J381">
            <v>0.11</v>
          </cell>
          <cell r="K381">
            <v>2.2200000000000002</v>
          </cell>
          <cell r="L381">
            <v>0.28000000000000003</v>
          </cell>
          <cell r="N381">
            <v>0.02</v>
          </cell>
          <cell r="T381">
            <v>0.41</v>
          </cell>
        </row>
        <row r="382">
          <cell r="F382" t="str">
            <v>DEB_DIV_GR.MOV.CORPORATE</v>
          </cell>
          <cell r="G382">
            <v>20.84</v>
          </cell>
          <cell r="H382">
            <v>-4.28</v>
          </cell>
          <cell r="I382">
            <v>-11.8</v>
          </cell>
          <cell r="J382">
            <v>251.05</v>
          </cell>
          <cell r="K382">
            <v>2.2200000000000002</v>
          </cell>
          <cell r="N382">
            <v>13.36</v>
          </cell>
          <cell r="T382">
            <v>264.41000000000003</v>
          </cell>
        </row>
        <row r="383">
          <cell r="F383" t="str">
            <v>DEB_DIV_GR.STO</v>
          </cell>
          <cell r="G383">
            <v>45.97</v>
          </cell>
          <cell r="H383">
            <v>5.42</v>
          </cell>
          <cell r="J383">
            <v>1.35</v>
          </cell>
          <cell r="K383">
            <v>114.63</v>
          </cell>
          <cell r="L383">
            <v>1.1200000000000001</v>
          </cell>
          <cell r="N383">
            <v>0.12</v>
          </cell>
          <cell r="S383">
            <v>1.1299999999999999</v>
          </cell>
          <cell r="T383">
            <v>117</v>
          </cell>
        </row>
        <row r="384">
          <cell r="F384" t="str">
            <v>DEB_DIV_TZ</v>
          </cell>
          <cell r="G384">
            <v>224.24</v>
          </cell>
          <cell r="H384">
            <v>29.94</v>
          </cell>
          <cell r="I384">
            <v>0.82</v>
          </cell>
          <cell r="J384">
            <v>8.14</v>
          </cell>
          <cell r="K384">
            <v>0.96</v>
          </cell>
          <cell r="L384">
            <v>1.54</v>
          </cell>
          <cell r="N384">
            <v>0.89</v>
          </cell>
          <cell r="T384">
            <v>12.36</v>
          </cell>
        </row>
        <row r="385">
          <cell r="F385" t="str">
            <v>DEB_DIV_TZ.APE</v>
          </cell>
          <cell r="G385">
            <v>220.05</v>
          </cell>
          <cell r="H385">
            <v>46.73</v>
          </cell>
          <cell r="I385">
            <v>40.97</v>
          </cell>
          <cell r="J385">
            <v>0.44</v>
          </cell>
          <cell r="K385">
            <v>324.24</v>
          </cell>
          <cell r="T385">
            <v>0.44</v>
          </cell>
        </row>
        <row r="386">
          <cell r="F386" t="str">
            <v>DEB_DIV_TZ.CHI</v>
          </cell>
          <cell r="G386">
            <v>224.24</v>
          </cell>
          <cell r="H386">
            <v>29.94</v>
          </cell>
          <cell r="J386">
            <v>17.100000000000001</v>
          </cell>
          <cell r="K386">
            <v>271.27999999999997</v>
          </cell>
          <cell r="N386">
            <v>0.2</v>
          </cell>
          <cell r="T386">
            <v>6.62</v>
          </cell>
        </row>
        <row r="387">
          <cell r="F387" t="str">
            <v>DEB_DIV_TZ.MOV</v>
          </cell>
          <cell r="G387">
            <v>4.1900000000000004</v>
          </cell>
          <cell r="H387">
            <v>-16.79</v>
          </cell>
          <cell r="I387">
            <v>0.09</v>
          </cell>
          <cell r="J387">
            <v>0.61</v>
          </cell>
          <cell r="K387">
            <v>-52.96</v>
          </cell>
          <cell r="T387">
            <v>0.09</v>
          </cell>
        </row>
        <row r="388">
          <cell r="F388" t="str">
            <v>DEB_DIV_TZ.STO</v>
          </cell>
          <cell r="G388">
            <v>224.24</v>
          </cell>
          <cell r="H388">
            <v>29.94</v>
          </cell>
          <cell r="J388">
            <v>17.100000000000001</v>
          </cell>
          <cell r="K388">
            <v>271.27999999999997</v>
          </cell>
          <cell r="T388">
            <v>0.06</v>
          </cell>
        </row>
        <row r="389">
          <cell r="F389" t="str">
            <v>DEB_ERARIO</v>
          </cell>
          <cell r="G389">
            <v>461.27</v>
          </cell>
          <cell r="H389">
            <v>67.88</v>
          </cell>
          <cell r="I389">
            <v>0.17</v>
          </cell>
          <cell r="J389">
            <v>2.54</v>
          </cell>
          <cell r="K389">
            <v>0.19</v>
          </cell>
          <cell r="L389">
            <v>0.46</v>
          </cell>
          <cell r="N389">
            <v>0.11</v>
          </cell>
          <cell r="T389">
            <v>3.47</v>
          </cell>
        </row>
        <row r="390">
          <cell r="F390" t="str">
            <v>DEB_ERARIO.APE</v>
          </cell>
          <cell r="G390">
            <v>260.83</v>
          </cell>
          <cell r="H390">
            <v>63.11</v>
          </cell>
          <cell r="I390">
            <v>0.05</v>
          </cell>
          <cell r="J390">
            <v>1.64</v>
          </cell>
          <cell r="K390">
            <v>0.11</v>
          </cell>
          <cell r="L390">
            <v>0.37</v>
          </cell>
          <cell r="N390">
            <v>7.0000000000000007E-2</v>
          </cell>
          <cell r="T390">
            <v>2.2400000000000002</v>
          </cell>
        </row>
        <row r="391">
          <cell r="F391" t="str">
            <v>DEB_ERARIO.CHI</v>
          </cell>
          <cell r="G391">
            <v>461.27</v>
          </cell>
          <cell r="H391">
            <v>67.88</v>
          </cell>
          <cell r="J391">
            <v>4.26</v>
          </cell>
          <cell r="K391">
            <v>533.41</v>
          </cell>
          <cell r="L391">
            <v>0.02</v>
          </cell>
          <cell r="N391">
            <v>0.03</v>
          </cell>
          <cell r="T391">
            <v>0.47</v>
          </cell>
        </row>
        <row r="392">
          <cell r="F392" t="str">
            <v>DEB_ERARIO.MOV</v>
          </cell>
          <cell r="G392">
            <v>200.44</v>
          </cell>
          <cell r="H392">
            <v>4.7699999999999996</v>
          </cell>
          <cell r="I392">
            <v>0.01</v>
          </cell>
          <cell r="J392">
            <v>0.08</v>
          </cell>
          <cell r="K392">
            <v>0.06</v>
          </cell>
          <cell r="L392">
            <v>2.0499999999999998</v>
          </cell>
          <cell r="N392">
            <v>0.55000000000000004</v>
          </cell>
          <cell r="T392">
            <v>2.8</v>
          </cell>
        </row>
        <row r="393">
          <cell r="F393" t="str">
            <v>DEB_ERARIO.STO</v>
          </cell>
          <cell r="G393">
            <v>461.27</v>
          </cell>
          <cell r="H393">
            <v>67.88</v>
          </cell>
          <cell r="I393">
            <v>63.44</v>
          </cell>
          <cell r="J393">
            <v>4.26</v>
          </cell>
          <cell r="K393">
            <v>533.41</v>
          </cell>
          <cell r="L393">
            <v>-3.32</v>
          </cell>
          <cell r="M393">
            <v>-176.75</v>
          </cell>
          <cell r="N393">
            <v>-3.27</v>
          </cell>
          <cell r="P393">
            <v>0.64</v>
          </cell>
          <cell r="S393">
            <v>1.17</v>
          </cell>
          <cell r="T393">
            <v>-233.63</v>
          </cell>
        </row>
        <row r="394">
          <cell r="F394" t="str">
            <v>DEB_RIP_FPE</v>
          </cell>
          <cell r="G394">
            <v>98.6</v>
          </cell>
          <cell r="H394">
            <v>19.43</v>
          </cell>
          <cell r="J394">
            <v>10.02</v>
          </cell>
          <cell r="K394">
            <v>128.05000000000001</v>
          </cell>
          <cell r="M394">
            <v>-0.64</v>
          </cell>
          <cell r="N394">
            <v>-0.01</v>
          </cell>
          <cell r="S394">
            <v>0.04</v>
          </cell>
          <cell r="T394">
            <v>-2.94</v>
          </cell>
        </row>
        <row r="395">
          <cell r="F395" t="str">
            <v>DEB_RIP_FPE.APE</v>
          </cell>
          <cell r="G395">
            <v>104.28</v>
          </cell>
          <cell r="H395">
            <v>21.67</v>
          </cell>
          <cell r="I395">
            <v>0.01</v>
          </cell>
          <cell r="J395">
            <v>-4.83</v>
          </cell>
          <cell r="K395">
            <v>-0.02</v>
          </cell>
          <cell r="L395">
            <v>-0.02</v>
          </cell>
          <cell r="M395">
            <v>-0.21</v>
          </cell>
          <cell r="N395">
            <v>-0.01</v>
          </cell>
          <cell r="T395">
            <v>-5.08</v>
          </cell>
        </row>
        <row r="396">
          <cell r="F396" t="str">
            <v>DEB_RIP_FPE.CHI</v>
          </cell>
          <cell r="G396">
            <v>98.6</v>
          </cell>
          <cell r="H396">
            <v>19.43</v>
          </cell>
          <cell r="J396">
            <v>10.02</v>
          </cell>
          <cell r="K396">
            <v>128.05000000000001</v>
          </cell>
          <cell r="L396">
            <v>0.06</v>
          </cell>
          <cell r="P396">
            <v>0.64</v>
          </cell>
          <cell r="T396">
            <v>0.7</v>
          </cell>
        </row>
        <row r="397">
          <cell r="F397" t="str">
            <v>DEB_RIP_FPE.MOV</v>
          </cell>
          <cell r="G397">
            <v>-5.68</v>
          </cell>
          <cell r="H397">
            <v>-2.2400000000000002</v>
          </cell>
          <cell r="I397">
            <v>-19.190000000000001</v>
          </cell>
          <cell r="J397">
            <v>0</v>
          </cell>
          <cell r="K397">
            <v>-27.11</v>
          </cell>
          <cell r="L397">
            <v>0.06</v>
          </cell>
          <cell r="T397">
            <v>0.06</v>
          </cell>
        </row>
        <row r="398">
          <cell r="F398" t="str">
            <v>DEB_RIP_FPE.STO</v>
          </cell>
          <cell r="G398">
            <v>98.6</v>
          </cell>
          <cell r="H398">
            <v>19.43</v>
          </cell>
          <cell r="I398">
            <v>65.02</v>
          </cell>
          <cell r="J398">
            <v>10.02</v>
          </cell>
          <cell r="K398">
            <v>128.05000000000001</v>
          </cell>
          <cell r="L398">
            <v>-0.02</v>
          </cell>
          <cell r="M398">
            <v>-1.34</v>
          </cell>
          <cell r="N398">
            <v>-0.02</v>
          </cell>
          <cell r="T398">
            <v>-138.53</v>
          </cell>
        </row>
        <row r="399">
          <cell r="F399" t="str">
            <v>DEBCOMTOT_EB</v>
          </cell>
          <cell r="G399">
            <v>758.84</v>
          </cell>
          <cell r="H399">
            <v>92.46</v>
          </cell>
          <cell r="J399">
            <v>35.08</v>
          </cell>
          <cell r="K399">
            <v>886.38</v>
          </cell>
          <cell r="M399">
            <v>-0.14000000000000001</v>
          </cell>
          <cell r="T399">
            <v>-0.14000000000000001</v>
          </cell>
        </row>
        <row r="400">
          <cell r="F400" t="str">
            <v>DEC_INC_ATT_DIV</v>
          </cell>
          <cell r="H400">
            <v>33.18</v>
          </cell>
          <cell r="I400">
            <v>-1.02</v>
          </cell>
          <cell r="J400">
            <v>-2.3199999999999998</v>
          </cell>
          <cell r="K400">
            <v>0.06</v>
          </cell>
          <cell r="L400">
            <v>0.08</v>
          </cell>
          <cell r="M400">
            <v>-0.01</v>
          </cell>
          <cell r="N400">
            <v>-0.01</v>
          </cell>
          <cell r="T400">
            <v>-2.2000000000000002</v>
          </cell>
        </row>
        <row r="401">
          <cell r="F401" t="str">
            <v>DEC_INC_CRE_CCSE</v>
          </cell>
          <cell r="H401">
            <v>3.33</v>
          </cell>
          <cell r="I401">
            <v>11.12</v>
          </cell>
          <cell r="J401">
            <v>-100.8</v>
          </cell>
          <cell r="K401">
            <v>31.99</v>
          </cell>
          <cell r="M401">
            <v>-77.709999999999994</v>
          </cell>
          <cell r="N401">
            <v>-15.57</v>
          </cell>
          <cell r="T401">
            <v>-162.09</v>
          </cell>
        </row>
        <row r="402">
          <cell r="F402" t="str">
            <v>DEC_INC_CRE_COM</v>
          </cell>
          <cell r="H402">
            <v>29.57</v>
          </cell>
          <cell r="I402">
            <v>-0.16</v>
          </cell>
          <cell r="J402">
            <v>-1.26</v>
          </cell>
          <cell r="K402">
            <v>31.37</v>
          </cell>
          <cell r="L402">
            <v>-0.02</v>
          </cell>
          <cell r="M402">
            <v>-0.71</v>
          </cell>
          <cell r="N402">
            <v>-0.05</v>
          </cell>
          <cell r="T402">
            <v>-2.04</v>
          </cell>
        </row>
        <row r="403">
          <cell r="F403" t="str">
            <v>DEC_INC_RIM</v>
          </cell>
          <cell r="H403">
            <v>7.0000000000000007E-2</v>
          </cell>
          <cell r="I403">
            <v>-14.23</v>
          </cell>
          <cell r="J403">
            <v>57.93</v>
          </cell>
          <cell r="K403">
            <v>-8.93</v>
          </cell>
          <cell r="L403">
            <v>-0.57999999999999996</v>
          </cell>
          <cell r="M403">
            <v>-79.02</v>
          </cell>
          <cell r="N403">
            <v>12.81</v>
          </cell>
          <cell r="T403">
            <v>-8.8599999999999941</v>
          </cell>
        </row>
        <row r="404">
          <cell r="F404" t="str">
            <v>DIS_LIQ_FIN</v>
          </cell>
          <cell r="G404">
            <v>223.93</v>
          </cell>
          <cell r="H404">
            <v>0.02</v>
          </cell>
          <cell r="I404">
            <v>-0.1</v>
          </cell>
          <cell r="J404">
            <v>0</v>
          </cell>
          <cell r="K404">
            <v>102.35</v>
          </cell>
          <cell r="L404">
            <v>-0.36</v>
          </cell>
          <cell r="M404">
            <v>-6.23</v>
          </cell>
          <cell r="N404">
            <v>-0.16</v>
          </cell>
          <cell r="S404">
            <v>1.1299999999999999</v>
          </cell>
          <cell r="T404">
            <v>96.63</v>
          </cell>
        </row>
        <row r="405">
          <cell r="F405" t="str">
            <v>EER</v>
          </cell>
          <cell r="G405">
            <v>2088</v>
          </cell>
          <cell r="H405">
            <v>17.36</v>
          </cell>
          <cell r="I405">
            <v>-0.41</v>
          </cell>
          <cell r="J405">
            <v>-0.92</v>
          </cell>
          <cell r="K405">
            <v>-0.06</v>
          </cell>
          <cell r="L405">
            <v>-0.47</v>
          </cell>
          <cell r="M405">
            <v>-1.9</v>
          </cell>
          <cell r="N405">
            <v>-0.12</v>
          </cell>
          <cell r="T405">
            <v>-3.89</v>
          </cell>
        </row>
        <row r="406">
          <cell r="F406" t="str">
            <v>EER.POMPAGGI</v>
          </cell>
          <cell r="G406">
            <v>2088</v>
          </cell>
          <cell r="H406">
            <v>17.36</v>
          </cell>
          <cell r="I406">
            <v>2.58</v>
          </cell>
          <cell r="J406">
            <v>-2.39</v>
          </cell>
          <cell r="K406">
            <v>2107.94</v>
          </cell>
          <cell r="N406">
            <v>-0.01</v>
          </cell>
          <cell r="T406">
            <v>-2.4</v>
          </cell>
        </row>
        <row r="407">
          <cell r="F407" t="str">
            <v>EEVG_AOP</v>
          </cell>
          <cell r="G407">
            <v>786.71</v>
          </cell>
          <cell r="H407">
            <v>695.38</v>
          </cell>
          <cell r="I407">
            <v>25.96</v>
          </cell>
          <cell r="J407">
            <v>5.0199999999999996</v>
          </cell>
          <cell r="K407">
            <v>1528.58</v>
          </cell>
          <cell r="L407">
            <v>-0.01</v>
          </cell>
          <cell r="N407">
            <v>-0.18</v>
          </cell>
          <cell r="T407">
            <v>4.83</v>
          </cell>
        </row>
        <row r="408">
          <cell r="F408" t="str">
            <v>EEVG_AOP_EB</v>
          </cell>
          <cell r="G408">
            <v>786.71</v>
          </cell>
          <cell r="H408">
            <v>695.38</v>
          </cell>
          <cell r="I408">
            <v>0.09</v>
          </cell>
          <cell r="J408">
            <v>20.53</v>
          </cell>
          <cell r="K408">
            <v>1528.58</v>
          </cell>
          <cell r="T408">
            <v>0.09</v>
          </cell>
        </row>
        <row r="409">
          <cell r="F409" t="str">
            <v>EEVG_ENDIS</v>
          </cell>
          <cell r="G409">
            <v>22548.89</v>
          </cell>
          <cell r="H409">
            <v>1119.01</v>
          </cell>
          <cell r="I409">
            <v>3121.17</v>
          </cell>
          <cell r="J409">
            <v>-1.72</v>
          </cell>
          <cell r="K409">
            <v>28226.84</v>
          </cell>
          <cell r="T409">
            <v>-1.72</v>
          </cell>
        </row>
        <row r="410">
          <cell r="F410" t="str">
            <v>EEVG_ENDIS.FASCIA_1</v>
          </cell>
          <cell r="G410">
            <v>3964.9</v>
          </cell>
          <cell r="H410">
            <v>187.2</v>
          </cell>
          <cell r="I410">
            <v>456.62</v>
          </cell>
          <cell r="J410">
            <v>197.94</v>
          </cell>
          <cell r="K410">
            <v>4806.66</v>
          </cell>
          <cell r="M410">
            <v>-4.79</v>
          </cell>
          <cell r="T410">
            <v>-4.79</v>
          </cell>
        </row>
        <row r="411">
          <cell r="F411" t="str">
            <v>EEVG_ENDIS.FASCIA_2</v>
          </cell>
          <cell r="G411">
            <v>9613.17</v>
          </cell>
          <cell r="H411">
            <v>402.52</v>
          </cell>
          <cell r="I411">
            <v>1288.69</v>
          </cell>
          <cell r="J411">
            <v>512.28</v>
          </cell>
          <cell r="K411">
            <v>11816.66</v>
          </cell>
          <cell r="L411">
            <v>-2.0099999999999998</v>
          </cell>
          <cell r="M411">
            <v>-2.12</v>
          </cell>
          <cell r="N411">
            <v>0.02</v>
          </cell>
          <cell r="T411">
            <v>-8.6300000000000008</v>
          </cell>
        </row>
        <row r="412">
          <cell r="F412" t="str">
            <v>EEVG_ENDIS.FASCIA_4</v>
          </cell>
          <cell r="G412">
            <v>8970.82</v>
          </cell>
          <cell r="H412">
            <v>529.29</v>
          </cell>
          <cell r="I412">
            <v>-0.04</v>
          </cell>
          <cell r="J412">
            <v>1.18</v>
          </cell>
          <cell r="K412">
            <v>11603.52</v>
          </cell>
          <cell r="L412">
            <v>0.21</v>
          </cell>
          <cell r="M412">
            <v>-0.06</v>
          </cell>
          <cell r="N412">
            <v>0.04</v>
          </cell>
          <cell r="T412">
            <v>1.33</v>
          </cell>
        </row>
        <row r="413">
          <cell r="F413" t="str">
            <v>EEVG_ENGRTN</v>
          </cell>
          <cell r="G413">
            <v>364.57</v>
          </cell>
          <cell r="H413">
            <v>695.38</v>
          </cell>
          <cell r="I413">
            <v>25.96</v>
          </cell>
          <cell r="J413">
            <v>-1.19</v>
          </cell>
          <cell r="K413">
            <v>1106.44</v>
          </cell>
          <cell r="L413">
            <v>-0.02</v>
          </cell>
          <cell r="M413">
            <v>-0.73</v>
          </cell>
          <cell r="N413">
            <v>-0.01</v>
          </cell>
          <cell r="T413">
            <v>-1.95</v>
          </cell>
        </row>
        <row r="414">
          <cell r="F414" t="str">
            <v>EEVG_ENGRTN_EB</v>
          </cell>
          <cell r="G414">
            <v>364.57</v>
          </cell>
          <cell r="H414">
            <v>695.38</v>
          </cell>
          <cell r="I414">
            <v>-0.06</v>
          </cell>
          <cell r="J414">
            <v>-6.17</v>
          </cell>
          <cell r="K414">
            <v>-0.01</v>
          </cell>
          <cell r="L414">
            <v>-0.22</v>
          </cell>
          <cell r="M414">
            <v>-1.1399999999999999</v>
          </cell>
          <cell r="N414">
            <v>0.02</v>
          </cell>
          <cell r="T414">
            <v>-7.57</v>
          </cell>
        </row>
        <row r="415">
          <cell r="F415" t="str">
            <v>EEVG_ENTRA</v>
          </cell>
          <cell r="G415">
            <v>4664.13</v>
          </cell>
          <cell r="I415">
            <v>66.69</v>
          </cell>
          <cell r="J415">
            <v>589.39</v>
          </cell>
          <cell r="K415">
            <v>4664.13</v>
          </cell>
          <cell r="L415">
            <v>8.51</v>
          </cell>
          <cell r="N415">
            <v>16.329999999999998</v>
          </cell>
          <cell r="P415">
            <v>0.64</v>
          </cell>
          <cell r="S415">
            <v>1.17</v>
          </cell>
          <cell r="T415">
            <v>833.67</v>
          </cell>
        </row>
        <row r="416">
          <cell r="F416" t="str">
            <v>EEVG_ENTRA.FASCIA_1</v>
          </cell>
          <cell r="G416">
            <v>617.01</v>
          </cell>
          <cell r="H416">
            <v>3.12</v>
          </cell>
          <cell r="I416">
            <v>455.37</v>
          </cell>
          <cell r="J416">
            <v>758.84</v>
          </cell>
          <cell r="K416">
            <v>617.01</v>
          </cell>
          <cell r="L416">
            <v>92.46</v>
          </cell>
          <cell r="N416">
            <v>35.08</v>
          </cell>
          <cell r="O416">
            <v>7.82</v>
          </cell>
          <cell r="P416">
            <v>3.58</v>
          </cell>
          <cell r="R416">
            <v>33.99</v>
          </cell>
          <cell r="S416">
            <v>6.62</v>
          </cell>
          <cell r="T416">
            <v>1652.69</v>
          </cell>
        </row>
        <row r="417">
          <cell r="F417" t="str">
            <v>EEVG_ENTRA.FASCIA_2</v>
          </cell>
          <cell r="G417">
            <v>1754.82</v>
          </cell>
          <cell r="H417">
            <v>0.12</v>
          </cell>
          <cell r="I417">
            <v>376.55</v>
          </cell>
          <cell r="J417">
            <v>1105.18</v>
          </cell>
          <cell r="K417">
            <v>1754.82</v>
          </cell>
          <cell r="L417">
            <v>92.21</v>
          </cell>
          <cell r="M417">
            <v>204.49</v>
          </cell>
          <cell r="N417">
            <v>33.94</v>
          </cell>
          <cell r="O417">
            <v>11.15</v>
          </cell>
          <cell r="T417">
            <v>2183.7800000000002</v>
          </cell>
        </row>
        <row r="418">
          <cell r="F418" t="str">
            <v>EEVG_ENTRA.FASCIA_4</v>
          </cell>
          <cell r="G418">
            <v>2292.3000000000002</v>
          </cell>
          <cell r="H418">
            <v>3.12</v>
          </cell>
          <cell r="I418">
            <v>455.37</v>
          </cell>
          <cell r="J418">
            <v>758.84</v>
          </cell>
          <cell r="K418">
            <v>2292.3000000000002</v>
          </cell>
          <cell r="L418">
            <v>92.46</v>
          </cell>
          <cell r="N418">
            <v>35.08</v>
          </cell>
          <cell r="O418">
            <v>7.82</v>
          </cell>
          <cell r="P418">
            <v>3.58</v>
          </cell>
          <cell r="R418">
            <v>33.99</v>
          </cell>
          <cell r="S418">
            <v>6.62</v>
          </cell>
          <cell r="T418">
            <v>1652.69</v>
          </cell>
        </row>
        <row r="419">
          <cell r="F419" t="str">
            <v>EEVG_ENTZ</v>
          </cell>
          <cell r="G419">
            <v>422.14</v>
          </cell>
          <cell r="H419">
            <v>3</v>
          </cell>
          <cell r="I419">
            <v>78.819999999999993</v>
          </cell>
          <cell r="J419">
            <v>-346.34</v>
          </cell>
          <cell r="K419">
            <v>422.14</v>
          </cell>
          <cell r="L419">
            <v>0.25</v>
          </cell>
          <cell r="M419">
            <v>-204.49</v>
          </cell>
          <cell r="N419">
            <v>1.1399999999999999</v>
          </cell>
          <cell r="O419">
            <v>-3.33</v>
          </cell>
          <cell r="P419">
            <v>3.58</v>
          </cell>
          <cell r="R419">
            <v>33.99</v>
          </cell>
          <cell r="S419">
            <v>6.62</v>
          </cell>
          <cell r="T419">
            <v>-531.09</v>
          </cell>
        </row>
        <row r="420">
          <cell r="F420" t="str">
            <v>EEVG_ENTZ_EB</v>
          </cell>
          <cell r="G420">
            <v>422.14</v>
          </cell>
          <cell r="H420">
            <v>3.12</v>
          </cell>
          <cell r="I420">
            <v>455.37</v>
          </cell>
          <cell r="J420">
            <v>758.84</v>
          </cell>
          <cell r="K420">
            <v>422.14</v>
          </cell>
          <cell r="L420">
            <v>92.46</v>
          </cell>
          <cell r="N420">
            <v>35.08</v>
          </cell>
          <cell r="O420">
            <v>7.82</v>
          </cell>
          <cell r="P420">
            <v>3.58</v>
          </cell>
          <cell r="R420">
            <v>33.99</v>
          </cell>
          <cell r="S420">
            <v>6.62</v>
          </cell>
          <cell r="T420">
            <v>1652.69</v>
          </cell>
        </row>
        <row r="421">
          <cell r="F421" t="str">
            <v>EEVG_TOT</v>
          </cell>
          <cell r="G421">
            <v>27999.73</v>
          </cell>
          <cell r="H421">
            <v>1814.39</v>
          </cell>
          <cell r="I421">
            <v>3147.13</v>
          </cell>
          <cell r="J421">
            <v>1458.3</v>
          </cell>
          <cell r="K421">
            <v>34419.550000000003</v>
          </cell>
          <cell r="L421">
            <v>83.95</v>
          </cell>
          <cell r="N421">
            <v>18.75</v>
          </cell>
          <cell r="O421">
            <v>7.82</v>
          </cell>
          <cell r="P421">
            <v>2.94</v>
          </cell>
          <cell r="R421">
            <v>33.99</v>
          </cell>
          <cell r="S421">
            <v>5.45</v>
          </cell>
          <cell r="T421">
            <v>819.02</v>
          </cell>
        </row>
        <row r="422">
          <cell r="F422" t="str">
            <v>EN_VEN</v>
          </cell>
          <cell r="G422">
            <v>422.14</v>
          </cell>
          <cell r="I422">
            <v>373.3</v>
          </cell>
          <cell r="J422">
            <v>278.54000000000002</v>
          </cell>
          <cell r="K422">
            <v>422.14</v>
          </cell>
          <cell r="L422">
            <v>80.38</v>
          </cell>
          <cell r="M422">
            <v>27.74</v>
          </cell>
          <cell r="N422">
            <v>14.34</v>
          </cell>
          <cell r="O422">
            <v>11.15</v>
          </cell>
          <cell r="T422">
            <v>1116.48</v>
          </cell>
        </row>
        <row r="423">
          <cell r="F423" t="str">
            <v>EN_VEN_ML</v>
          </cell>
          <cell r="G423">
            <v>422.14</v>
          </cell>
          <cell r="H423">
            <v>3.12</v>
          </cell>
          <cell r="I423">
            <v>388.68</v>
          </cell>
          <cell r="J423">
            <v>169.45</v>
          </cell>
          <cell r="K423">
            <v>422.14</v>
          </cell>
          <cell r="L423">
            <v>83.95</v>
          </cell>
          <cell r="N423">
            <v>18.75</v>
          </cell>
          <cell r="O423">
            <v>7.82</v>
          </cell>
          <cell r="P423">
            <v>2.94</v>
          </cell>
          <cell r="R423">
            <v>33.99</v>
          </cell>
          <cell r="S423">
            <v>5.45</v>
          </cell>
          <cell r="T423">
            <v>819.02</v>
          </cell>
        </row>
        <row r="424">
          <cell r="F424" t="str">
            <v>EPL_ALTRE</v>
          </cell>
          <cell r="G424">
            <v>0.01</v>
          </cell>
          <cell r="H424">
            <v>18.489999999999998</v>
          </cell>
          <cell r="I424">
            <v>15.38</v>
          </cell>
          <cell r="J424">
            <v>-109.09</v>
          </cell>
          <cell r="K424">
            <v>18.489999999999998</v>
          </cell>
          <cell r="L424">
            <v>3.57</v>
          </cell>
          <cell r="M424">
            <v>-27.74</v>
          </cell>
          <cell r="N424">
            <v>4.41</v>
          </cell>
          <cell r="O424">
            <v>-3.33</v>
          </cell>
          <cell r="P424">
            <v>2.94</v>
          </cell>
          <cell r="R424">
            <v>33.99</v>
          </cell>
          <cell r="S424">
            <v>5.45</v>
          </cell>
          <cell r="T424">
            <v>-297.45999999999998</v>
          </cell>
        </row>
        <row r="425">
          <cell r="F425" t="str">
            <v>EPL_GEO</v>
          </cell>
          <cell r="G425">
            <v>0.38</v>
          </cell>
          <cell r="H425">
            <v>1036.1199999999999</v>
          </cell>
          <cell r="I425">
            <v>388.68</v>
          </cell>
          <cell r="J425">
            <v>169.45</v>
          </cell>
          <cell r="K425">
            <v>1036.1199999999999</v>
          </cell>
          <cell r="L425">
            <v>83.95</v>
          </cell>
          <cell r="N425">
            <v>18.75</v>
          </cell>
          <cell r="O425">
            <v>7.82</v>
          </cell>
          <cell r="P425">
            <v>2.94</v>
          </cell>
          <cell r="R425">
            <v>33.99</v>
          </cell>
          <cell r="S425">
            <v>5.45</v>
          </cell>
          <cell r="T425">
            <v>819.02</v>
          </cell>
        </row>
        <row r="426">
          <cell r="F426" t="str">
            <v>EPL_IDRO</v>
          </cell>
          <cell r="G426">
            <v>4964.3599999999997</v>
          </cell>
          <cell r="H426">
            <v>870.64</v>
          </cell>
          <cell r="I426">
            <v>294.24</v>
          </cell>
          <cell r="J426">
            <v>45.97</v>
          </cell>
          <cell r="K426">
            <v>1.19</v>
          </cell>
          <cell r="L426">
            <v>5.42</v>
          </cell>
          <cell r="N426">
            <v>1.35</v>
          </cell>
          <cell r="O426">
            <v>0.06</v>
          </cell>
          <cell r="P426">
            <v>0.46</v>
          </cell>
          <cell r="Q426">
            <v>3.68</v>
          </cell>
          <cell r="T426">
            <v>58.13</v>
          </cell>
        </row>
        <row r="427">
          <cell r="F427" t="str">
            <v>EPL_TOT</v>
          </cell>
          <cell r="G427">
            <v>31761.919999999998</v>
          </cell>
          <cell r="H427">
            <v>1925.25</v>
          </cell>
          <cell r="I427">
            <v>3381.56</v>
          </cell>
          <cell r="J427">
            <v>25.13</v>
          </cell>
          <cell r="K427">
            <v>1.1299999999999999</v>
          </cell>
          <cell r="L427">
            <v>9.6999999999999993</v>
          </cell>
          <cell r="M427">
            <v>11.8</v>
          </cell>
          <cell r="N427">
            <v>3.89</v>
          </cell>
          <cell r="O427">
            <v>0.1</v>
          </cell>
          <cell r="T427">
            <v>51.75</v>
          </cell>
        </row>
        <row r="428">
          <cell r="F428" t="str">
            <v>EPLTERMO_A</v>
          </cell>
          <cell r="G428">
            <v>17256.18</v>
          </cell>
          <cell r="I428">
            <v>1130.3699999999999</v>
          </cell>
          <cell r="J428">
            <v>25.13</v>
          </cell>
          <cell r="K428">
            <v>1.1299999999999999</v>
          </cell>
          <cell r="L428">
            <v>9.6999999999999993</v>
          </cell>
          <cell r="M428">
            <v>11.8</v>
          </cell>
          <cell r="N428">
            <v>3.89</v>
          </cell>
          <cell r="O428">
            <v>0.1</v>
          </cell>
          <cell r="T428">
            <v>51.75</v>
          </cell>
        </row>
        <row r="429">
          <cell r="F429" t="str">
            <v>EPLTERMO_A.CARBONE</v>
          </cell>
          <cell r="G429">
            <v>6562.99</v>
          </cell>
          <cell r="I429">
            <v>89.5</v>
          </cell>
          <cell r="J429">
            <v>45.97</v>
          </cell>
          <cell r="K429">
            <v>1.19</v>
          </cell>
          <cell r="L429">
            <v>5.42</v>
          </cell>
          <cell r="N429">
            <v>1.35</v>
          </cell>
          <cell r="O429">
            <v>0.06</v>
          </cell>
          <cell r="P429">
            <v>0.46</v>
          </cell>
          <cell r="Q429">
            <v>3.68</v>
          </cell>
          <cell r="T429">
            <v>58.13</v>
          </cell>
        </row>
        <row r="430">
          <cell r="F430" t="str">
            <v>EPLTERMO_A.GASOLIO</v>
          </cell>
          <cell r="G430">
            <v>59.16</v>
          </cell>
          <cell r="I430">
            <v>2.33</v>
          </cell>
          <cell r="J430">
            <v>45.97</v>
          </cell>
          <cell r="K430">
            <v>1.19</v>
          </cell>
          <cell r="L430">
            <v>5.42</v>
          </cell>
          <cell r="N430">
            <v>1.35</v>
          </cell>
          <cell r="O430">
            <v>0.06</v>
          </cell>
          <cell r="P430">
            <v>0.46</v>
          </cell>
          <cell r="Q430">
            <v>3.26</v>
          </cell>
          <cell r="T430">
            <v>57.71</v>
          </cell>
        </row>
        <row r="431">
          <cell r="F431" t="str">
            <v>EPLTERMO_A.METANO</v>
          </cell>
          <cell r="G431">
            <v>9810.1</v>
          </cell>
          <cell r="I431">
            <v>1038.54</v>
          </cell>
          <cell r="J431">
            <v>178.24</v>
          </cell>
          <cell r="K431">
            <v>11026.88</v>
          </cell>
          <cell r="Q431">
            <v>0.21</v>
          </cell>
          <cell r="T431">
            <v>0.21</v>
          </cell>
        </row>
        <row r="432">
          <cell r="F432" t="str">
            <v>EPLTERMO_A.ORIMULSION</v>
          </cell>
          <cell r="G432">
            <v>823.93</v>
          </cell>
          <cell r="K432">
            <v>823.93</v>
          </cell>
          <cell r="Q432">
            <v>0.21</v>
          </cell>
          <cell r="T432">
            <v>0.21</v>
          </cell>
        </row>
        <row r="433">
          <cell r="F433" t="str">
            <v>EPLTERMO_O</v>
          </cell>
          <cell r="G433">
            <v>9541.3799999999992</v>
          </cell>
          <cell r="I433">
            <v>1956.95</v>
          </cell>
          <cell r="J433">
            <v>20.84</v>
          </cell>
          <cell r="K433">
            <v>0.06</v>
          </cell>
          <cell r="L433">
            <v>-4.28</v>
          </cell>
          <cell r="M433">
            <v>-11.8</v>
          </cell>
          <cell r="N433">
            <v>-2.54</v>
          </cell>
          <cell r="O433">
            <v>-0.04</v>
          </cell>
          <cell r="P433">
            <v>0.46</v>
          </cell>
          <cell r="Q433">
            <v>3.68</v>
          </cell>
          <cell r="T433">
            <v>6.38</v>
          </cell>
        </row>
        <row r="434">
          <cell r="F434" t="str">
            <v>EPLTERMO_O.OLIO_INF05</v>
          </cell>
          <cell r="G434">
            <v>3282.13</v>
          </cell>
          <cell r="I434">
            <v>9.99</v>
          </cell>
          <cell r="J434">
            <v>20.84</v>
          </cell>
          <cell r="K434">
            <v>0.06</v>
          </cell>
          <cell r="L434">
            <v>-4.28</v>
          </cell>
          <cell r="M434">
            <v>-11.8</v>
          </cell>
          <cell r="N434">
            <v>-2.54</v>
          </cell>
          <cell r="O434">
            <v>-0.04</v>
          </cell>
          <cell r="P434">
            <v>0.46</v>
          </cell>
          <cell r="Q434">
            <v>3.26</v>
          </cell>
          <cell r="T434">
            <v>5.96</v>
          </cell>
        </row>
        <row r="435">
          <cell r="F435" t="str">
            <v>EPLTERMO_O.OLIO_SUP05</v>
          </cell>
          <cell r="G435">
            <v>6259.25</v>
          </cell>
          <cell r="I435">
            <v>1946.96</v>
          </cell>
          <cell r="J435">
            <v>300.08</v>
          </cell>
          <cell r="K435">
            <v>8506.2900000000009</v>
          </cell>
          <cell r="Q435">
            <v>0.21</v>
          </cell>
          <cell r="T435">
            <v>0.21</v>
          </cell>
        </row>
        <row r="436">
          <cell r="F436" t="str">
            <v>EPLTERMO_TOT</v>
          </cell>
          <cell r="G436">
            <v>26797.56</v>
          </cell>
          <cell r="I436">
            <v>3087.32</v>
          </cell>
          <cell r="J436">
            <v>1550.82</v>
          </cell>
          <cell r="K436">
            <v>31435.7</v>
          </cell>
          <cell r="Q436">
            <v>0.21</v>
          </cell>
          <cell r="T436">
            <v>0.21</v>
          </cell>
        </row>
        <row r="437">
          <cell r="F437" t="str">
            <v>EPN_ALTRE</v>
          </cell>
          <cell r="H437">
            <v>18.420000000000002</v>
          </cell>
          <cell r="J437">
            <v>45.97</v>
          </cell>
          <cell r="K437">
            <v>18.420000000000002</v>
          </cell>
          <cell r="L437">
            <v>5.42</v>
          </cell>
          <cell r="N437">
            <v>1.35</v>
          </cell>
          <cell r="O437">
            <v>0.06</v>
          </cell>
          <cell r="P437">
            <v>0.46</v>
          </cell>
          <cell r="Q437">
            <v>3.68</v>
          </cell>
          <cell r="T437">
            <v>58.13</v>
          </cell>
        </row>
        <row r="438">
          <cell r="F438" t="str">
            <v>EPN_ALTRE_EB</v>
          </cell>
          <cell r="G438">
            <v>1.84</v>
          </cell>
          <cell r="H438">
            <v>18.420000000000002</v>
          </cell>
          <cell r="I438">
            <v>6.82</v>
          </cell>
          <cell r="J438">
            <v>224.24</v>
          </cell>
          <cell r="K438">
            <v>18.420000000000002</v>
          </cell>
          <cell r="L438">
            <v>29.94</v>
          </cell>
          <cell r="N438">
            <v>17.100000000000001</v>
          </cell>
          <cell r="O438">
            <v>14.33</v>
          </cell>
          <cell r="P438">
            <v>1.68</v>
          </cell>
          <cell r="Q438">
            <v>0.02</v>
          </cell>
          <cell r="R438">
            <v>9.6999999999999993</v>
          </cell>
          <cell r="S438">
            <v>0.57999999999999996</v>
          </cell>
          <cell r="T438">
            <v>326.66000000000003</v>
          </cell>
        </row>
        <row r="439">
          <cell r="F439" t="str">
            <v>EPN_GEO</v>
          </cell>
          <cell r="G439">
            <v>1.91</v>
          </cell>
          <cell r="H439">
            <v>960.75</v>
          </cell>
          <cell r="I439">
            <v>15.92</v>
          </cell>
          <cell r="J439">
            <v>220.05</v>
          </cell>
          <cell r="K439">
            <v>960.75</v>
          </cell>
          <cell r="L439">
            <v>46.73</v>
          </cell>
          <cell r="M439">
            <v>40.97</v>
          </cell>
          <cell r="N439">
            <v>16.489999999999998</v>
          </cell>
          <cell r="O439">
            <v>16.14</v>
          </cell>
          <cell r="T439">
            <v>399.06</v>
          </cell>
        </row>
        <row r="440">
          <cell r="F440" t="str">
            <v>EPN_GEO_EB</v>
          </cell>
          <cell r="G440">
            <v>1.84</v>
          </cell>
          <cell r="H440">
            <v>960.75</v>
          </cell>
          <cell r="I440">
            <v>6.82</v>
          </cell>
          <cell r="J440">
            <v>224.24</v>
          </cell>
          <cell r="K440">
            <v>960.75</v>
          </cell>
          <cell r="L440">
            <v>29.94</v>
          </cell>
          <cell r="N440">
            <v>17.100000000000001</v>
          </cell>
          <cell r="O440">
            <v>14.33</v>
          </cell>
          <cell r="P440">
            <v>1.68</v>
          </cell>
          <cell r="Q440">
            <v>0.02</v>
          </cell>
          <cell r="R440">
            <v>9.6999999999999993</v>
          </cell>
          <cell r="S440">
            <v>0.57999999999999996</v>
          </cell>
          <cell r="T440">
            <v>326.66000000000003</v>
          </cell>
        </row>
        <row r="441">
          <cell r="F441" t="str">
            <v>EPN_TERMO</v>
          </cell>
          <cell r="G441">
            <v>25172.99</v>
          </cell>
          <cell r="H441">
            <v>-16.61</v>
          </cell>
          <cell r="I441">
            <v>2861.35</v>
          </cell>
          <cell r="J441">
            <v>1398.9</v>
          </cell>
          <cell r="K441">
            <v>29433.24</v>
          </cell>
          <cell r="L441">
            <v>-16.79</v>
          </cell>
          <cell r="M441">
            <v>-40.97</v>
          </cell>
          <cell r="N441">
            <v>0.61</v>
          </cell>
          <cell r="O441">
            <v>-1.81</v>
          </cell>
          <cell r="P441">
            <v>1.68</v>
          </cell>
          <cell r="Q441">
            <v>0.02</v>
          </cell>
          <cell r="R441">
            <v>9.6999999999999993</v>
          </cell>
          <cell r="S441">
            <v>0.57999999999999996</v>
          </cell>
          <cell r="T441">
            <v>-72.400000000000006</v>
          </cell>
        </row>
        <row r="442">
          <cell r="F442" t="str">
            <v>EPN_TERMO_EB</v>
          </cell>
          <cell r="G442">
            <v>25172.99</v>
          </cell>
          <cell r="H442">
            <v>6.2</v>
          </cell>
          <cell r="I442">
            <v>2861.35</v>
          </cell>
          <cell r="J442">
            <v>1398.9</v>
          </cell>
          <cell r="K442">
            <v>29433.24</v>
          </cell>
          <cell r="L442">
            <v>29.94</v>
          </cell>
          <cell r="N442">
            <v>17.100000000000001</v>
          </cell>
          <cell r="O442">
            <v>14.33</v>
          </cell>
          <cell r="P442">
            <v>1.68</v>
          </cell>
          <cell r="Q442">
            <v>0.02</v>
          </cell>
          <cell r="R442">
            <v>9.6999999999999993</v>
          </cell>
          <cell r="S442">
            <v>0.57999999999999996</v>
          </cell>
          <cell r="T442">
            <v>326.66000000000003</v>
          </cell>
        </row>
        <row r="443">
          <cell r="F443" t="str">
            <v>EPN_TOT</v>
          </cell>
          <cell r="G443">
            <v>30087.7</v>
          </cell>
          <cell r="H443">
            <v>1831.75</v>
          </cell>
          <cell r="I443">
            <v>21.95</v>
          </cell>
          <cell r="J443">
            <v>461.27</v>
          </cell>
          <cell r="K443">
            <v>28.97</v>
          </cell>
          <cell r="L443">
            <v>67.88</v>
          </cell>
          <cell r="N443">
            <v>4.26</v>
          </cell>
          <cell r="O443">
            <v>10.58</v>
          </cell>
          <cell r="P443">
            <v>0.78</v>
          </cell>
          <cell r="T443">
            <v>595.69000000000005</v>
          </cell>
        </row>
        <row r="444">
          <cell r="F444" t="str">
            <v>EPN_TOT_EB</v>
          </cell>
          <cell r="G444">
            <v>30087.7</v>
          </cell>
          <cell r="H444">
            <v>1831.75</v>
          </cell>
          <cell r="I444">
            <v>15.77</v>
          </cell>
          <cell r="J444">
            <v>260.83</v>
          </cell>
          <cell r="K444">
            <v>27.99</v>
          </cell>
          <cell r="L444">
            <v>63.11</v>
          </cell>
          <cell r="M444">
            <v>57.67</v>
          </cell>
          <cell r="N444">
            <v>18.41</v>
          </cell>
          <cell r="O444">
            <v>10.65</v>
          </cell>
          <cell r="T444">
            <v>454.44</v>
          </cell>
        </row>
        <row r="445">
          <cell r="F445" t="str">
            <v>EPNIDRO</v>
          </cell>
          <cell r="G445">
            <v>4914.71</v>
          </cell>
          <cell r="H445">
            <v>852.58</v>
          </cell>
          <cell r="I445">
            <v>21.95</v>
          </cell>
          <cell r="J445">
            <v>461.27</v>
          </cell>
          <cell r="K445">
            <v>28.97</v>
          </cell>
          <cell r="L445">
            <v>67.88</v>
          </cell>
          <cell r="N445">
            <v>4.26</v>
          </cell>
          <cell r="O445">
            <v>10.58</v>
          </cell>
          <cell r="P445">
            <v>0.78</v>
          </cell>
          <cell r="T445">
            <v>595.69000000000005</v>
          </cell>
        </row>
        <row r="446">
          <cell r="F446" t="str">
            <v>EPNIDRO.NATURALE</v>
          </cell>
          <cell r="G446">
            <v>3448.55</v>
          </cell>
          <cell r="H446">
            <v>842.74</v>
          </cell>
          <cell r="I446">
            <v>6.18</v>
          </cell>
          <cell r="J446">
            <v>200.44</v>
          </cell>
          <cell r="K446">
            <v>0.98</v>
          </cell>
          <cell r="L446">
            <v>4.7699999999999996</v>
          </cell>
          <cell r="M446">
            <v>-57.67</v>
          </cell>
          <cell r="N446">
            <v>-14.15</v>
          </cell>
          <cell r="O446">
            <v>-7.0000000000000007E-2</v>
          </cell>
          <cell r="P446">
            <v>0.78</v>
          </cell>
          <cell r="T446">
            <v>141.25</v>
          </cell>
        </row>
        <row r="447">
          <cell r="F447" t="str">
            <v>EPNIDRO.POMPAGGI</v>
          </cell>
          <cell r="G447">
            <v>1466.16</v>
          </cell>
          <cell r="H447">
            <v>9.84</v>
          </cell>
          <cell r="I447">
            <v>21.95</v>
          </cell>
          <cell r="J447">
            <v>461.27</v>
          </cell>
          <cell r="K447">
            <v>28.97</v>
          </cell>
          <cell r="L447">
            <v>67.88</v>
          </cell>
          <cell r="N447">
            <v>4.26</v>
          </cell>
          <cell r="O447">
            <v>10.58</v>
          </cell>
          <cell r="P447">
            <v>0.78</v>
          </cell>
          <cell r="T447">
            <v>595.69000000000005</v>
          </cell>
        </row>
        <row r="448">
          <cell r="F448" t="str">
            <v>EPNIDRO_EB</v>
          </cell>
          <cell r="G448">
            <v>4914.71</v>
          </cell>
          <cell r="H448">
            <v>852.58</v>
          </cell>
          <cell r="I448">
            <v>0.57999999999999996</v>
          </cell>
          <cell r="J448">
            <v>98.6</v>
          </cell>
          <cell r="K448">
            <v>0.81</v>
          </cell>
          <cell r="L448">
            <v>19.43</v>
          </cell>
          <cell r="N448">
            <v>10.02</v>
          </cell>
          <cell r="T448">
            <v>129.44</v>
          </cell>
        </row>
        <row r="449">
          <cell r="F449" t="str">
            <v>EPNIDRO_EB.NATURALE</v>
          </cell>
          <cell r="G449">
            <v>3448.55</v>
          </cell>
          <cell r="H449">
            <v>842.74</v>
          </cell>
          <cell r="I449">
            <v>0.57999999999999996</v>
          </cell>
          <cell r="J449">
            <v>104.28</v>
          </cell>
          <cell r="K449">
            <v>0.81</v>
          </cell>
          <cell r="L449">
            <v>21.67</v>
          </cell>
          <cell r="M449">
            <v>19.190000000000001</v>
          </cell>
          <cell r="N449">
            <v>10.02</v>
          </cell>
          <cell r="T449">
            <v>156.55000000000001</v>
          </cell>
        </row>
        <row r="450">
          <cell r="F450" t="str">
            <v>EPNIDRO_EB.POMPAGGI</v>
          </cell>
          <cell r="G450">
            <v>1466.16</v>
          </cell>
          <cell r="H450">
            <v>9.84</v>
          </cell>
          <cell r="I450">
            <v>0.57999999999999996</v>
          </cell>
          <cell r="J450">
            <v>98.6</v>
          </cell>
          <cell r="K450">
            <v>0.81</v>
          </cell>
          <cell r="L450">
            <v>19.43</v>
          </cell>
          <cell r="N450">
            <v>10.02</v>
          </cell>
          <cell r="T450">
            <v>129.44</v>
          </cell>
        </row>
        <row r="451">
          <cell r="F451" t="str">
            <v>ESA</v>
          </cell>
          <cell r="G451">
            <v>1674.21</v>
          </cell>
          <cell r="H451">
            <v>93.5</v>
          </cell>
          <cell r="I451">
            <v>231.85</v>
          </cell>
          <cell r="J451">
            <v>-5.68</v>
          </cell>
          <cell r="K451">
            <v>2152.2800000000002</v>
          </cell>
          <cell r="L451">
            <v>-2.2400000000000002</v>
          </cell>
          <cell r="M451">
            <v>-19.190000000000001</v>
          </cell>
          <cell r="N451">
            <v>0</v>
          </cell>
          <cell r="T451">
            <v>-27.11</v>
          </cell>
        </row>
        <row r="452">
          <cell r="F452" t="str">
            <v>ESA.ALTRE_FONTI</v>
          </cell>
          <cell r="H452">
            <v>7.0000000000000007E-2</v>
          </cell>
          <cell r="I452">
            <v>0.57999999999999996</v>
          </cell>
          <cell r="J452">
            <v>98.6</v>
          </cell>
          <cell r="K452">
            <v>0.81</v>
          </cell>
          <cell r="L452">
            <v>19.43</v>
          </cell>
          <cell r="N452">
            <v>10.02</v>
          </cell>
          <cell r="T452">
            <v>129.44</v>
          </cell>
        </row>
        <row r="453">
          <cell r="F453" t="str">
            <v>ESA.GEO</v>
          </cell>
          <cell r="H453">
            <v>75.37</v>
          </cell>
          <cell r="K453">
            <v>75.37</v>
          </cell>
          <cell r="O453">
            <v>0</v>
          </cell>
          <cell r="P453">
            <v>0</v>
          </cell>
          <cell r="T453">
            <v>0</v>
          </cell>
        </row>
        <row r="454">
          <cell r="F454" t="str">
            <v>ESA.IDRO</v>
          </cell>
          <cell r="G454">
            <v>49.64</v>
          </cell>
          <cell r="H454">
            <v>18.059999999999999</v>
          </cell>
          <cell r="I454">
            <v>5.88</v>
          </cell>
          <cell r="J454">
            <v>0.8</v>
          </cell>
          <cell r="K454">
            <v>74.38</v>
          </cell>
          <cell r="L454">
            <v>92.46</v>
          </cell>
          <cell r="N454">
            <v>35.08</v>
          </cell>
          <cell r="O454">
            <v>7.82</v>
          </cell>
          <cell r="P454">
            <v>3.58</v>
          </cell>
          <cell r="R454">
            <v>33.99</v>
          </cell>
          <cell r="S454">
            <v>6.62</v>
          </cell>
          <cell r="T454">
            <v>1652.69</v>
          </cell>
        </row>
        <row r="455">
          <cell r="F455" t="str">
            <v>ESA.TERMO</v>
          </cell>
          <cell r="G455">
            <v>1624.57</v>
          </cell>
          <cell r="I455">
            <v>225.97</v>
          </cell>
          <cell r="J455">
            <v>151.91999999999999</v>
          </cell>
          <cell r="K455">
            <v>32.04</v>
          </cell>
          <cell r="L455">
            <v>33.18</v>
          </cell>
          <cell r="M455">
            <v>-1.02</v>
          </cell>
          <cell r="N455">
            <v>-0.12</v>
          </cell>
          <cell r="S455">
            <v>-0.22</v>
          </cell>
          <cell r="T455">
            <v>55.81</v>
          </cell>
        </row>
        <row r="456">
          <cell r="F456" t="str">
            <v>FCF</v>
          </cell>
          <cell r="G456">
            <v>251.1</v>
          </cell>
          <cell r="H456">
            <v>78.58</v>
          </cell>
          <cell r="I456">
            <v>37.549999999999997</v>
          </cell>
          <cell r="J456">
            <v>-1.27</v>
          </cell>
          <cell r="K456">
            <v>365.96</v>
          </cell>
          <cell r="L456">
            <v>3.33</v>
          </cell>
          <cell r="M456">
            <v>11.12</v>
          </cell>
          <cell r="N456">
            <v>4.34</v>
          </cell>
          <cell r="T456">
            <v>18.79</v>
          </cell>
        </row>
        <row r="457">
          <cell r="F457" t="str">
            <v>FCF_EB</v>
          </cell>
          <cell r="G457">
            <v>251.1</v>
          </cell>
          <cell r="H457">
            <v>78.58</v>
          </cell>
          <cell r="I457">
            <v>-64.400000000000006</v>
          </cell>
          <cell r="J457">
            <v>-1.27</v>
          </cell>
          <cell r="K457">
            <v>89.81</v>
          </cell>
          <cell r="L457">
            <v>29.57</v>
          </cell>
          <cell r="M457">
            <v>-0.16</v>
          </cell>
          <cell r="N457">
            <v>1.96</v>
          </cell>
          <cell r="S457">
            <v>-15.57</v>
          </cell>
          <cell r="T457">
            <v>41.21</v>
          </cell>
        </row>
        <row r="458">
          <cell r="F458" t="str">
            <v>FD_AMM_AGG</v>
          </cell>
          <cell r="G458">
            <v>3950.78</v>
          </cell>
          <cell r="H458">
            <v>388.6</v>
          </cell>
          <cell r="I458">
            <v>4.13</v>
          </cell>
          <cell r="J458">
            <v>212.94</v>
          </cell>
          <cell r="K458">
            <v>4552.32</v>
          </cell>
          <cell r="L458">
            <v>7.0000000000000007E-2</v>
          </cell>
          <cell r="M458">
            <v>-14.23</v>
          </cell>
          <cell r="N458">
            <v>5.23</v>
          </cell>
          <cell r="T458">
            <v>-4.8</v>
          </cell>
        </row>
        <row r="459">
          <cell r="F459" t="str">
            <v>FD_AMM_AGG.APE</v>
          </cell>
          <cell r="G459">
            <v>3962.24</v>
          </cell>
          <cell r="H459">
            <v>388.6</v>
          </cell>
          <cell r="I459">
            <v>2.0299999999999998</v>
          </cell>
          <cell r="J459">
            <v>212.93</v>
          </cell>
          <cell r="K459">
            <v>0.95</v>
          </cell>
          <cell r="T459">
            <v>3.28</v>
          </cell>
        </row>
        <row r="460">
          <cell r="F460" t="str">
            <v>FD_AMM_AGG.CHI</v>
          </cell>
          <cell r="G460">
            <v>3950.78</v>
          </cell>
          <cell r="H460">
            <v>388.6</v>
          </cell>
          <cell r="I460">
            <v>0.72</v>
          </cell>
          <cell r="J460">
            <v>212.94</v>
          </cell>
          <cell r="K460">
            <v>0.9</v>
          </cell>
          <cell r="T460">
            <v>2.02</v>
          </cell>
        </row>
        <row r="461">
          <cell r="F461" t="str">
            <v>FD_AMM_AGG.MOV</v>
          </cell>
          <cell r="G461">
            <v>-11.46</v>
          </cell>
          <cell r="I461">
            <v>-499.93</v>
          </cell>
          <cell r="J461">
            <v>0.01</v>
          </cell>
          <cell r="K461">
            <v>0.95</v>
          </cell>
          <cell r="T461">
            <v>3.28</v>
          </cell>
        </row>
        <row r="462">
          <cell r="F462" t="str">
            <v>FD_AMM_AGG.STO</v>
          </cell>
          <cell r="G462">
            <v>3950.78</v>
          </cell>
          <cell r="H462">
            <v>388.6</v>
          </cell>
          <cell r="I462">
            <v>1.31</v>
          </cell>
          <cell r="J462">
            <v>212.94</v>
          </cell>
          <cell r="K462">
            <v>0.05</v>
          </cell>
          <cell r="T462">
            <v>1.26</v>
          </cell>
        </row>
        <row r="463">
          <cell r="F463" t="str">
            <v>FD_CONTZ</v>
          </cell>
          <cell r="G463">
            <v>381.26</v>
          </cell>
          <cell r="H463">
            <v>12.54</v>
          </cell>
          <cell r="I463">
            <v>2.0299999999999998</v>
          </cell>
          <cell r="J463">
            <v>3.43</v>
          </cell>
          <cell r="K463">
            <v>0.95</v>
          </cell>
          <cell r="T463">
            <v>3.28</v>
          </cell>
        </row>
        <row r="464">
          <cell r="F464" t="str">
            <v>FD_CONTZ.ACC</v>
          </cell>
          <cell r="G464">
            <v>2.73</v>
          </cell>
          <cell r="H464">
            <v>12.59</v>
          </cell>
          <cell r="K464">
            <v>2.85</v>
          </cell>
          <cell r="Q464">
            <v>98.03</v>
          </cell>
          <cell r="T464">
            <v>110.62</v>
          </cell>
        </row>
        <row r="465">
          <cell r="F465" t="str">
            <v>FD_CONTZ.APE</v>
          </cell>
          <cell r="G465">
            <v>380.37</v>
          </cell>
          <cell r="H465">
            <v>9.9600000000000009</v>
          </cell>
          <cell r="I465">
            <v>13.49</v>
          </cell>
          <cell r="J465">
            <v>2.99</v>
          </cell>
          <cell r="K465">
            <v>410.3</v>
          </cell>
          <cell r="Q465">
            <v>104.32</v>
          </cell>
          <cell r="T465">
            <v>114.28</v>
          </cell>
        </row>
        <row r="466">
          <cell r="F466" t="str">
            <v>FD_CONTZ.CHI</v>
          </cell>
          <cell r="G466">
            <v>381.26</v>
          </cell>
          <cell r="H466">
            <v>12.59</v>
          </cell>
          <cell r="I466">
            <v>0</v>
          </cell>
          <cell r="J466">
            <v>3.43</v>
          </cell>
          <cell r="K466">
            <v>397.23</v>
          </cell>
          <cell r="Q466">
            <v>98.03</v>
          </cell>
          <cell r="T466">
            <v>110.62</v>
          </cell>
        </row>
        <row r="467">
          <cell r="F467" t="str">
            <v>FD_CONTZ.MOV</v>
          </cell>
          <cell r="H467">
            <v>2.63</v>
          </cell>
          <cell r="J467">
            <v>0.5</v>
          </cell>
          <cell r="K467">
            <v>0.5</v>
          </cell>
          <cell r="Q467">
            <v>-6.29</v>
          </cell>
          <cell r="T467">
            <v>-3.66</v>
          </cell>
        </row>
        <row r="468">
          <cell r="F468" t="str">
            <v>FD_CONTZ.STO</v>
          </cell>
          <cell r="G468">
            <v>381.26</v>
          </cell>
          <cell r="H468">
            <v>12.59</v>
          </cell>
          <cell r="I468">
            <v>0</v>
          </cell>
          <cell r="J468">
            <v>3.43</v>
          </cell>
          <cell r="K468">
            <v>397.23</v>
          </cell>
          <cell r="Q468">
            <v>98.03</v>
          </cell>
          <cell r="T468">
            <v>110.62</v>
          </cell>
        </row>
        <row r="469">
          <cell r="F469" t="str">
            <v>FD_CONTZ.UTI</v>
          </cell>
          <cell r="G469">
            <v>1.84</v>
          </cell>
          <cell r="H469">
            <v>1.03</v>
          </cell>
          <cell r="I469">
            <v>13.49</v>
          </cell>
          <cell r="J469">
            <v>0.06</v>
          </cell>
          <cell r="K469">
            <v>16.420000000000002</v>
          </cell>
          <cell r="L469">
            <v>0.02</v>
          </cell>
          <cell r="M469">
            <v>-0.96</v>
          </cell>
          <cell r="N469">
            <v>0</v>
          </cell>
          <cell r="O469">
            <v>6.62</v>
          </cell>
          <cell r="P469">
            <v>-9.7799999999999994</v>
          </cell>
          <cell r="Q469">
            <v>-4.68</v>
          </cell>
          <cell r="R469">
            <v>35.49</v>
          </cell>
          <cell r="S469">
            <v>9.16</v>
          </cell>
          <cell r="T469">
            <v>260.54000000000002</v>
          </cell>
        </row>
        <row r="470">
          <cell r="F470" t="str">
            <v>FD_DIV</v>
          </cell>
          <cell r="G470">
            <v>2163.48</v>
          </cell>
          <cell r="H470">
            <v>329.16</v>
          </cell>
          <cell r="I470">
            <v>0.01</v>
          </cell>
          <cell r="J470">
            <v>120.74</v>
          </cell>
          <cell r="K470">
            <v>-0.03</v>
          </cell>
          <cell r="T470">
            <v>-0.03</v>
          </cell>
        </row>
        <row r="471">
          <cell r="F471" t="str">
            <v>FD_IMA</v>
          </cell>
          <cell r="G471">
            <v>1.76</v>
          </cell>
          <cell r="H471">
            <v>0.56999999999999995</v>
          </cell>
          <cell r="I471">
            <v>0</v>
          </cell>
          <cell r="J471">
            <v>0.24</v>
          </cell>
          <cell r="K471">
            <v>-40.33</v>
          </cell>
          <cell r="T471">
            <v>-40.33</v>
          </cell>
        </row>
        <row r="472">
          <cell r="F472" t="str">
            <v>FD_IMA.ACC</v>
          </cell>
          <cell r="G472">
            <v>0.75</v>
          </cell>
          <cell r="H472">
            <v>0.22</v>
          </cell>
          <cell r="J472">
            <v>0.06</v>
          </cell>
          <cell r="K472">
            <v>4664.13</v>
          </cell>
          <cell r="T472">
            <v>4664.13</v>
          </cell>
        </row>
        <row r="473">
          <cell r="F473" t="str">
            <v>FD_IMA.APE</v>
          </cell>
          <cell r="G473">
            <v>1.06</v>
          </cell>
          <cell r="H473">
            <v>0.56999999999999995</v>
          </cell>
          <cell r="I473">
            <v>0.72</v>
          </cell>
          <cell r="J473">
            <v>0.23</v>
          </cell>
          <cell r="K473">
            <v>4664.13</v>
          </cell>
          <cell r="T473">
            <v>4664.13</v>
          </cell>
        </row>
        <row r="474">
          <cell r="F474" t="str">
            <v>FD_IMA.CHI</v>
          </cell>
          <cell r="G474">
            <v>1.76</v>
          </cell>
          <cell r="H474">
            <v>0.56999999999999995</v>
          </cell>
          <cell r="I474">
            <v>0</v>
          </cell>
          <cell r="J474">
            <v>0.24</v>
          </cell>
          <cell r="K474">
            <v>2901.57</v>
          </cell>
          <cell r="T474">
            <v>2901.57</v>
          </cell>
        </row>
        <row r="475">
          <cell r="F475" t="str">
            <v>FD_IMA.STO</v>
          </cell>
          <cell r="G475">
            <v>1.76</v>
          </cell>
          <cell r="H475">
            <v>0.56999999999999995</v>
          </cell>
          <cell r="I475">
            <v>0</v>
          </cell>
          <cell r="J475">
            <v>0.24</v>
          </cell>
          <cell r="K475">
            <v>928.97</v>
          </cell>
          <cell r="T475">
            <v>928.97</v>
          </cell>
        </row>
        <row r="476">
          <cell r="F476" t="str">
            <v>FD_IMA.UTI</v>
          </cell>
          <cell r="G476">
            <v>0.05</v>
          </cell>
          <cell r="H476">
            <v>0.22</v>
          </cell>
          <cell r="I476">
            <v>0.72</v>
          </cell>
          <cell r="J476">
            <v>0.04</v>
          </cell>
          <cell r="K476">
            <v>1972.6</v>
          </cell>
          <cell r="T476">
            <v>1972.6</v>
          </cell>
        </row>
        <row r="477">
          <cell r="F477" t="str">
            <v>FD_IMP_DIF</v>
          </cell>
          <cell r="G477">
            <v>586.20000000000005</v>
          </cell>
          <cell r="H477">
            <v>97.73</v>
          </cell>
          <cell r="I477">
            <v>0</v>
          </cell>
          <cell r="J477">
            <v>2088</v>
          </cell>
          <cell r="K477">
            <v>724.72</v>
          </cell>
          <cell r="L477">
            <v>17.36</v>
          </cell>
          <cell r="M477">
            <v>2.58</v>
          </cell>
          <cell r="R477">
            <v>96.98</v>
          </cell>
          <cell r="T477">
            <v>2204.92</v>
          </cell>
        </row>
        <row r="478">
          <cell r="F478" t="str">
            <v>FD_IMP_DIF.ACC</v>
          </cell>
          <cell r="H478">
            <v>-1.05</v>
          </cell>
          <cell r="J478">
            <v>-0.52</v>
          </cell>
          <cell r="K478">
            <v>-1.57</v>
          </cell>
          <cell r="L478">
            <v>17.36</v>
          </cell>
          <cell r="M478">
            <v>2.58</v>
          </cell>
          <cell r="R478">
            <v>96.98</v>
          </cell>
          <cell r="T478">
            <v>2204.92</v>
          </cell>
        </row>
        <row r="479">
          <cell r="F479" t="str">
            <v>FD_IMP_DIF.APE</v>
          </cell>
          <cell r="G479">
            <v>588.1</v>
          </cell>
          <cell r="H479">
            <v>98.42</v>
          </cell>
          <cell r="I479">
            <v>43.61</v>
          </cell>
          <cell r="J479">
            <v>786.71</v>
          </cell>
          <cell r="K479">
            <v>771.43</v>
          </cell>
          <cell r="L479">
            <v>695.38</v>
          </cell>
          <cell r="M479">
            <v>25.96</v>
          </cell>
          <cell r="N479">
            <v>20.53</v>
          </cell>
          <cell r="R479">
            <v>2265.75</v>
          </cell>
          <cell r="T479">
            <v>3794.33</v>
          </cell>
        </row>
        <row r="480">
          <cell r="F480" t="str">
            <v>FD_IMP_DIF.CHI</v>
          </cell>
          <cell r="G480">
            <v>586.20000000000005</v>
          </cell>
          <cell r="H480">
            <v>97.73</v>
          </cell>
          <cell r="I480">
            <v>0</v>
          </cell>
          <cell r="J480">
            <v>786.71</v>
          </cell>
          <cell r="K480">
            <v>724.72</v>
          </cell>
          <cell r="L480">
            <v>695.38</v>
          </cell>
          <cell r="M480">
            <v>25.96</v>
          </cell>
          <cell r="N480">
            <v>20.53</v>
          </cell>
          <cell r="R480">
            <v>2265.75</v>
          </cell>
          <cell r="T480">
            <v>3794.33</v>
          </cell>
        </row>
        <row r="481">
          <cell r="F481" t="str">
            <v>FD_IMP_DIF.MOV</v>
          </cell>
          <cell r="G481">
            <v>-1.9</v>
          </cell>
          <cell r="J481">
            <v>22548.89</v>
          </cell>
          <cell r="K481">
            <v>-1.9</v>
          </cell>
          <cell r="L481">
            <v>1119.01</v>
          </cell>
          <cell r="M481">
            <v>3121.17</v>
          </cell>
          <cell r="N481">
            <v>1437.77</v>
          </cell>
          <cell r="T481">
            <v>28226.84</v>
          </cell>
        </row>
        <row r="482">
          <cell r="F482" t="str">
            <v>FD_IMP_DIF.STO</v>
          </cell>
          <cell r="G482">
            <v>586.20000000000005</v>
          </cell>
          <cell r="H482">
            <v>97.73</v>
          </cell>
          <cell r="I482">
            <v>0</v>
          </cell>
          <cell r="J482">
            <v>3964.9</v>
          </cell>
          <cell r="K482">
            <v>724.72</v>
          </cell>
          <cell r="L482">
            <v>187.2</v>
          </cell>
          <cell r="M482">
            <v>456.62</v>
          </cell>
          <cell r="N482">
            <v>197.94</v>
          </cell>
          <cell r="T482">
            <v>4806.66</v>
          </cell>
        </row>
        <row r="483">
          <cell r="F483" t="str">
            <v>FD_IMP_DIF.UTI</v>
          </cell>
          <cell r="H483">
            <v>-0.36</v>
          </cell>
          <cell r="I483">
            <v>43.61</v>
          </cell>
          <cell r="J483">
            <v>9613.17</v>
          </cell>
          <cell r="K483">
            <v>43.23</v>
          </cell>
          <cell r="L483">
            <v>402.52</v>
          </cell>
          <cell r="M483">
            <v>1288.69</v>
          </cell>
          <cell r="N483">
            <v>512.28</v>
          </cell>
          <cell r="T483">
            <v>11816.66</v>
          </cell>
        </row>
        <row r="484">
          <cell r="F484" t="str">
            <v>FD_IMP_DIF_CA</v>
          </cell>
          <cell r="G484">
            <v>895.76</v>
          </cell>
          <cell r="H484">
            <v>161.04</v>
          </cell>
          <cell r="I484">
            <v>0</v>
          </cell>
          <cell r="J484">
            <v>8970.82</v>
          </cell>
          <cell r="K484">
            <v>1109.23</v>
          </cell>
          <cell r="L484">
            <v>529.29</v>
          </cell>
          <cell r="M484">
            <v>1375.86</v>
          </cell>
          <cell r="N484">
            <v>727.55</v>
          </cell>
          <cell r="T484">
            <v>11603.52</v>
          </cell>
        </row>
        <row r="485">
          <cell r="F485" t="str">
            <v>FD_IMP_DIF_CA.ACC</v>
          </cell>
          <cell r="G485">
            <v>27.36</v>
          </cell>
          <cell r="H485">
            <v>4.63</v>
          </cell>
          <cell r="J485">
            <v>2.0299999999999998</v>
          </cell>
          <cell r="K485">
            <v>34.020000000000003</v>
          </cell>
          <cell r="L485">
            <v>695.38</v>
          </cell>
          <cell r="M485">
            <v>25.96</v>
          </cell>
          <cell r="N485">
            <v>20.53</v>
          </cell>
          <cell r="T485">
            <v>1106.44</v>
          </cell>
        </row>
        <row r="486">
          <cell r="F486" t="str">
            <v>FD_IMP_DIF_CA.APE</v>
          </cell>
          <cell r="G486">
            <v>884.62</v>
          </cell>
          <cell r="H486">
            <v>156.41</v>
          </cell>
          <cell r="I486">
            <v>138.99</v>
          </cell>
          <cell r="J486">
            <v>364.57</v>
          </cell>
          <cell r="K486">
            <v>1230.42</v>
          </cell>
          <cell r="L486">
            <v>695.38</v>
          </cell>
          <cell r="M486">
            <v>25.96</v>
          </cell>
          <cell r="N486">
            <v>20.53</v>
          </cell>
          <cell r="T486">
            <v>1106.44</v>
          </cell>
        </row>
        <row r="487">
          <cell r="F487" t="str">
            <v>FD_IMP_DIF_CA.CHI</v>
          </cell>
          <cell r="G487">
            <v>895.76</v>
          </cell>
          <cell r="H487">
            <v>161.04</v>
          </cell>
          <cell r="I487">
            <v>0</v>
          </cell>
          <cell r="J487">
            <v>4664.13</v>
          </cell>
          <cell r="K487">
            <v>1109.23</v>
          </cell>
          <cell r="T487">
            <v>4664.13</v>
          </cell>
        </row>
        <row r="488">
          <cell r="F488" t="str">
            <v>FD_IMP_DIF_CA.MOV</v>
          </cell>
          <cell r="G488">
            <v>-1.62</v>
          </cell>
          <cell r="J488">
            <v>617.01</v>
          </cell>
          <cell r="K488">
            <v>-1.62</v>
          </cell>
          <cell r="T488">
            <v>617.01</v>
          </cell>
        </row>
        <row r="489">
          <cell r="F489" t="str">
            <v>FD_IMP_DIF_CA.STO</v>
          </cell>
          <cell r="G489">
            <v>895.76</v>
          </cell>
          <cell r="H489">
            <v>161.04</v>
          </cell>
          <cell r="I489">
            <v>0</v>
          </cell>
          <cell r="J489">
            <v>1754.82</v>
          </cell>
          <cell r="K489">
            <v>1109.23</v>
          </cell>
          <cell r="T489">
            <v>1754.82</v>
          </cell>
        </row>
        <row r="490">
          <cell r="F490" t="str">
            <v>FD_IMP_DIF_CA.UTI</v>
          </cell>
          <cell r="G490">
            <v>14.6</v>
          </cell>
          <cell r="I490">
            <v>138.99</v>
          </cell>
          <cell r="J490">
            <v>2292.3000000000002</v>
          </cell>
          <cell r="K490">
            <v>153.59</v>
          </cell>
          <cell r="T490">
            <v>2292.3000000000002</v>
          </cell>
        </row>
        <row r="491">
          <cell r="F491" t="str">
            <v>FD_IMPO_TOT</v>
          </cell>
          <cell r="G491">
            <v>1481.96</v>
          </cell>
          <cell r="H491">
            <v>258.77</v>
          </cell>
          <cell r="I491">
            <v>0</v>
          </cell>
          <cell r="J491">
            <v>422.14</v>
          </cell>
          <cell r="K491">
            <v>1833.95</v>
          </cell>
          <cell r="T491">
            <v>422.14</v>
          </cell>
        </row>
        <row r="492">
          <cell r="F492" t="str">
            <v>FD_IMPO_TOT.ACC</v>
          </cell>
          <cell r="G492">
            <v>27.36</v>
          </cell>
          <cell r="H492">
            <v>3.58</v>
          </cell>
          <cell r="J492">
            <v>1.51</v>
          </cell>
          <cell r="K492">
            <v>32.450000000000003</v>
          </cell>
          <cell r="T492">
            <v>422.14</v>
          </cell>
        </row>
        <row r="493">
          <cell r="F493" t="str">
            <v>FD_IMPO_TOT.APE</v>
          </cell>
          <cell r="G493">
            <v>1472.72</v>
          </cell>
          <cell r="H493">
            <v>254.83</v>
          </cell>
          <cell r="I493">
            <v>182.6</v>
          </cell>
          <cell r="J493">
            <v>27999.73</v>
          </cell>
          <cell r="K493">
            <v>2001.85</v>
          </cell>
          <cell r="L493">
            <v>1814.39</v>
          </cell>
          <cell r="M493">
            <v>3147.13</v>
          </cell>
          <cell r="N493">
            <v>1458.3</v>
          </cell>
          <cell r="R493">
            <v>2265.75</v>
          </cell>
          <cell r="T493">
            <v>36685.300000000003</v>
          </cell>
        </row>
        <row r="494">
          <cell r="F494" t="str">
            <v>FD_IMPO_TOT.CHI</v>
          </cell>
          <cell r="G494">
            <v>1481.96</v>
          </cell>
          <cell r="H494">
            <v>258.77</v>
          </cell>
          <cell r="I494">
            <v>0</v>
          </cell>
          <cell r="J494">
            <v>93.22</v>
          </cell>
          <cell r="K494">
            <v>928.97</v>
          </cell>
          <cell r="T494">
            <v>928.97</v>
          </cell>
        </row>
        <row r="495">
          <cell r="F495" t="str">
            <v>FD_IMPO_TOT.MOV</v>
          </cell>
          <cell r="G495">
            <v>-3.52</v>
          </cell>
          <cell r="K495">
            <v>-3.52</v>
          </cell>
          <cell r="T495">
            <v>928.97</v>
          </cell>
        </row>
        <row r="496">
          <cell r="F496" t="str">
            <v>FD_IMPO_TOT.STO</v>
          </cell>
          <cell r="G496">
            <v>1481.96</v>
          </cell>
          <cell r="H496">
            <v>258.77</v>
          </cell>
          <cell r="I496">
            <v>0</v>
          </cell>
          <cell r="J496">
            <v>93.22</v>
          </cell>
          <cell r="K496">
            <v>928.97</v>
          </cell>
          <cell r="T496">
            <v>928.97</v>
          </cell>
        </row>
        <row r="497">
          <cell r="F497" t="str">
            <v>FD_IMPO_TOT.UTI</v>
          </cell>
          <cell r="G497">
            <v>14.6</v>
          </cell>
          <cell r="H497">
            <v>-0.36</v>
          </cell>
          <cell r="I497">
            <v>182.6</v>
          </cell>
          <cell r="J497">
            <v>-0.02</v>
          </cell>
          <cell r="K497">
            <v>1972.6</v>
          </cell>
          <cell r="T497">
            <v>1972.6</v>
          </cell>
        </row>
        <row r="498">
          <cell r="F498" t="str">
            <v>FD_ON_DIV_TOT</v>
          </cell>
          <cell r="G498">
            <v>1481.96</v>
          </cell>
          <cell r="H498">
            <v>258.77</v>
          </cell>
          <cell r="I498">
            <v>0</v>
          </cell>
          <cell r="J498">
            <v>93.22</v>
          </cell>
          <cell r="K498">
            <v>1972.6</v>
          </cell>
          <cell r="T498">
            <v>1972.6</v>
          </cell>
        </row>
        <row r="499">
          <cell r="F499" t="str">
            <v>FD_PIA_GR</v>
          </cell>
          <cell r="G499">
            <v>80.319999999999993</v>
          </cell>
          <cell r="H499">
            <v>3.56</v>
          </cell>
          <cell r="J499">
            <v>422.14</v>
          </cell>
          <cell r="K499">
            <v>83.88</v>
          </cell>
          <cell r="R499">
            <v>2265.75</v>
          </cell>
          <cell r="T499">
            <v>9993.08</v>
          </cell>
        </row>
        <row r="500">
          <cell r="F500" t="str">
            <v>FD_PIA_GR.ACC</v>
          </cell>
          <cell r="G500">
            <v>1.1100000000000001</v>
          </cell>
          <cell r="H500">
            <v>0.05</v>
          </cell>
          <cell r="J500">
            <v>422.14</v>
          </cell>
          <cell r="K500">
            <v>1.1599999999999999</v>
          </cell>
          <cell r="T500">
            <v>7727.33</v>
          </cell>
        </row>
        <row r="501">
          <cell r="F501" t="str">
            <v>FD_PIA_GR.ACC.CORPORATE</v>
          </cell>
          <cell r="G501">
            <v>1.1100000000000001</v>
          </cell>
          <cell r="H501">
            <v>0.05</v>
          </cell>
          <cell r="K501">
            <v>1.1599999999999999</v>
          </cell>
          <cell r="R501">
            <v>2265.75</v>
          </cell>
          <cell r="T501">
            <v>2265.75</v>
          </cell>
        </row>
        <row r="502">
          <cell r="F502" t="str">
            <v>FD_PIA_GR.APE</v>
          </cell>
          <cell r="G502">
            <v>80.7</v>
          </cell>
          <cell r="H502">
            <v>3.58</v>
          </cell>
          <cell r="K502">
            <v>84.28</v>
          </cell>
          <cell r="L502">
            <v>18.489999999999998</v>
          </cell>
          <cell r="O502">
            <v>105.55</v>
          </cell>
          <cell r="P502">
            <v>30.7</v>
          </cell>
          <cell r="T502">
            <v>154.74</v>
          </cell>
        </row>
        <row r="503">
          <cell r="F503" t="str">
            <v>FD_PIA_GR.APE.CORPORATE</v>
          </cell>
          <cell r="G503">
            <v>80.7</v>
          </cell>
          <cell r="H503">
            <v>3.58</v>
          </cell>
          <cell r="K503">
            <v>84.28</v>
          </cell>
          <cell r="L503">
            <v>1036.1199999999999</v>
          </cell>
          <cell r="T503">
            <v>1036.1199999999999</v>
          </cell>
        </row>
        <row r="504">
          <cell r="F504" t="str">
            <v>FD_PIA_GR.CHI</v>
          </cell>
          <cell r="G504">
            <v>80.319999999999993</v>
          </cell>
          <cell r="H504">
            <v>3.56</v>
          </cell>
          <cell r="J504">
            <v>4964.3599999999997</v>
          </cell>
          <cell r="K504">
            <v>83.88</v>
          </cell>
          <cell r="L504">
            <v>870.64</v>
          </cell>
          <cell r="M504">
            <v>294.24</v>
          </cell>
          <cell r="N504">
            <v>60.2</v>
          </cell>
          <cell r="O504">
            <v>167.94</v>
          </cell>
          <cell r="P504">
            <v>105.52</v>
          </cell>
          <cell r="R504">
            <v>215.54</v>
          </cell>
          <cell r="T504">
            <v>6678.44</v>
          </cell>
        </row>
        <row r="505">
          <cell r="F505" t="str">
            <v>FD_PIA_GR.CHI.CORPORATE</v>
          </cell>
          <cell r="G505">
            <v>80.319999999999993</v>
          </cell>
          <cell r="H505">
            <v>3.56</v>
          </cell>
          <cell r="J505">
            <v>31761.919999999998</v>
          </cell>
          <cell r="K505">
            <v>83.88</v>
          </cell>
          <cell r="L505">
            <v>1925.25</v>
          </cell>
          <cell r="M505">
            <v>3381.56</v>
          </cell>
          <cell r="N505">
            <v>1611.02</v>
          </cell>
          <cell r="O505">
            <v>273.49</v>
          </cell>
          <cell r="P505">
            <v>136.22</v>
          </cell>
          <cell r="R505">
            <v>2506.46</v>
          </cell>
          <cell r="T505">
            <v>41595.919999999998</v>
          </cell>
        </row>
        <row r="506">
          <cell r="F506" t="str">
            <v>FD_PIA_GR.STO</v>
          </cell>
          <cell r="G506">
            <v>80.319999999999993</v>
          </cell>
          <cell r="H506">
            <v>3.56</v>
          </cell>
          <cell r="J506">
            <v>17256.18</v>
          </cell>
          <cell r="K506">
            <v>83.88</v>
          </cell>
          <cell r="M506">
            <v>1130.3699999999999</v>
          </cell>
          <cell r="N506">
            <v>1250.74</v>
          </cell>
          <cell r="R506">
            <v>2290.92</v>
          </cell>
          <cell r="T506">
            <v>21928.21</v>
          </cell>
        </row>
        <row r="507">
          <cell r="F507" t="str">
            <v>FD_PIA_GR.UTI</v>
          </cell>
          <cell r="G507">
            <v>1.49</v>
          </cell>
          <cell r="H507">
            <v>7.0000000000000007E-2</v>
          </cell>
          <cell r="J507">
            <v>6562.99</v>
          </cell>
          <cell r="K507">
            <v>1.56</v>
          </cell>
          <cell r="M507">
            <v>89.5</v>
          </cell>
          <cell r="N507">
            <v>1067.73</v>
          </cell>
          <cell r="R507">
            <v>2290.92</v>
          </cell>
          <cell r="T507">
            <v>10011.14</v>
          </cell>
        </row>
        <row r="508">
          <cell r="F508" t="str">
            <v>FD_PIA_GR.UTI.CORPORATE</v>
          </cell>
          <cell r="G508">
            <v>1.49</v>
          </cell>
          <cell r="H508">
            <v>7.0000000000000007E-2</v>
          </cell>
          <cell r="J508">
            <v>59.16</v>
          </cell>
          <cell r="K508">
            <v>1.56</v>
          </cell>
          <cell r="M508">
            <v>2.33</v>
          </cell>
          <cell r="N508">
            <v>4.7699999999999996</v>
          </cell>
          <cell r="T508">
            <v>66.260000000000005</v>
          </cell>
        </row>
        <row r="509">
          <cell r="F509" t="str">
            <v>FD_PIA_TOT</v>
          </cell>
          <cell r="G509">
            <v>80.319999999999993</v>
          </cell>
          <cell r="H509">
            <v>3.56</v>
          </cell>
          <cell r="J509">
            <v>9810.1</v>
          </cell>
          <cell r="K509">
            <v>83.88</v>
          </cell>
          <cell r="M509">
            <v>1038.54</v>
          </cell>
          <cell r="N509">
            <v>178.24</v>
          </cell>
          <cell r="T509">
            <v>11026.88</v>
          </cell>
        </row>
        <row r="510">
          <cell r="F510" t="str">
            <v>FD_PIA_TOT.ACC</v>
          </cell>
          <cell r="G510">
            <v>1.1100000000000001</v>
          </cell>
          <cell r="H510">
            <v>0.05</v>
          </cell>
          <cell r="J510">
            <v>823.93</v>
          </cell>
          <cell r="K510">
            <v>1.1599999999999999</v>
          </cell>
          <cell r="T510">
            <v>823.93</v>
          </cell>
        </row>
        <row r="511">
          <cell r="F511" t="str">
            <v>FD_PIA_TOT.APE</v>
          </cell>
          <cell r="G511">
            <v>80.7</v>
          </cell>
          <cell r="H511">
            <v>3.58</v>
          </cell>
          <cell r="J511">
            <v>9541.3799999999992</v>
          </cell>
          <cell r="K511">
            <v>84.28</v>
          </cell>
          <cell r="M511">
            <v>1956.95</v>
          </cell>
          <cell r="N511">
            <v>300.08</v>
          </cell>
          <cell r="T511">
            <v>11798.41</v>
          </cell>
        </row>
        <row r="512">
          <cell r="F512" t="str">
            <v>FD_PIA_TOT.CHI</v>
          </cell>
          <cell r="G512">
            <v>80.319999999999993</v>
          </cell>
          <cell r="H512">
            <v>3.56</v>
          </cell>
          <cell r="J512">
            <v>3282.13</v>
          </cell>
          <cell r="K512">
            <v>83.88</v>
          </cell>
          <cell r="M512">
            <v>9.99</v>
          </cell>
          <cell r="T512">
            <v>3292.12</v>
          </cell>
        </row>
        <row r="513">
          <cell r="F513" t="str">
            <v>FD_PIA_TOT.STO</v>
          </cell>
          <cell r="G513">
            <v>80.319999999999993</v>
          </cell>
          <cell r="H513">
            <v>3.56</v>
          </cell>
          <cell r="J513">
            <v>6259.25</v>
          </cell>
          <cell r="K513">
            <v>83.88</v>
          </cell>
          <cell r="M513">
            <v>1946.96</v>
          </cell>
          <cell r="N513">
            <v>300.08</v>
          </cell>
          <cell r="T513">
            <v>8506.2900000000009</v>
          </cell>
        </row>
        <row r="514">
          <cell r="F514" t="str">
            <v>FD_PIA_TOT.UTI</v>
          </cell>
          <cell r="G514">
            <v>1.49</v>
          </cell>
          <cell r="H514">
            <v>7.0000000000000007E-2</v>
          </cell>
          <cell r="J514">
            <v>26797.56</v>
          </cell>
          <cell r="K514">
            <v>1.56</v>
          </cell>
          <cell r="M514">
            <v>3087.32</v>
          </cell>
          <cell r="N514">
            <v>1550.82</v>
          </cell>
          <cell r="R514">
            <v>2290.92</v>
          </cell>
          <cell r="T514">
            <v>33726.620000000003</v>
          </cell>
        </row>
        <row r="515">
          <cell r="F515" t="str">
            <v>FD_SVA_CR</v>
          </cell>
          <cell r="G515">
            <v>9.7799999999999994</v>
          </cell>
          <cell r="H515">
            <v>11.91</v>
          </cell>
          <cell r="K515">
            <v>21.69</v>
          </cell>
          <cell r="L515">
            <v>18.420000000000002</v>
          </cell>
          <cell r="O515">
            <v>105.55</v>
          </cell>
          <cell r="P515">
            <v>30.7</v>
          </cell>
          <cell r="T515">
            <v>154.66999999999999</v>
          </cell>
        </row>
        <row r="516">
          <cell r="F516" t="str">
            <v>FD_SVA_CR.APE</v>
          </cell>
          <cell r="G516">
            <v>9.7799999999999994</v>
          </cell>
          <cell r="H516">
            <v>11.91</v>
          </cell>
          <cell r="K516">
            <v>21.69</v>
          </cell>
          <cell r="L516">
            <v>18.420000000000002</v>
          </cell>
          <cell r="O516">
            <v>105.55</v>
          </cell>
          <cell r="P516">
            <v>30.7</v>
          </cell>
          <cell r="T516">
            <v>154.66999999999999</v>
          </cell>
        </row>
        <row r="517">
          <cell r="F517" t="str">
            <v>FD_SVA_CR.CHI</v>
          </cell>
          <cell r="G517">
            <v>9.7799999999999994</v>
          </cell>
          <cell r="H517">
            <v>11.91</v>
          </cell>
          <cell r="K517">
            <v>21.69</v>
          </cell>
          <cell r="L517">
            <v>960.75</v>
          </cell>
          <cell r="T517">
            <v>960.75</v>
          </cell>
        </row>
        <row r="518">
          <cell r="F518" t="str">
            <v>FD_SVA_CR.STO</v>
          </cell>
          <cell r="G518">
            <v>9.7799999999999994</v>
          </cell>
          <cell r="H518">
            <v>11.91</v>
          </cell>
          <cell r="K518">
            <v>21.69</v>
          </cell>
          <cell r="L518">
            <v>960.75</v>
          </cell>
          <cell r="T518">
            <v>960.75</v>
          </cell>
        </row>
        <row r="519">
          <cell r="F519" t="str">
            <v>FD_TFR</v>
          </cell>
          <cell r="G519">
            <v>218.18</v>
          </cell>
          <cell r="H519">
            <v>53.72</v>
          </cell>
          <cell r="I519">
            <v>0</v>
          </cell>
          <cell r="J519">
            <v>25172.99</v>
          </cell>
          <cell r="K519">
            <v>295.75</v>
          </cell>
          <cell r="M519">
            <v>2861.35</v>
          </cell>
          <cell r="N519">
            <v>1398.9</v>
          </cell>
          <cell r="R519">
            <v>2148.94</v>
          </cell>
          <cell r="T519">
            <v>31582.18</v>
          </cell>
        </row>
        <row r="520">
          <cell r="F520" t="str">
            <v>FD_TFR.ACC</v>
          </cell>
          <cell r="G520">
            <v>7.34</v>
          </cell>
          <cell r="H520">
            <v>1.64</v>
          </cell>
          <cell r="J520">
            <v>0.73</v>
          </cell>
          <cell r="K520">
            <v>9.7100000000000009</v>
          </cell>
          <cell r="M520">
            <v>2861.35</v>
          </cell>
          <cell r="N520">
            <v>1398.9</v>
          </cell>
          <cell r="R520">
            <v>2148.94</v>
          </cell>
          <cell r="T520">
            <v>31582.18</v>
          </cell>
        </row>
        <row r="521">
          <cell r="F521" t="str">
            <v>FD_TFR.APE</v>
          </cell>
          <cell r="G521">
            <v>220.99</v>
          </cell>
          <cell r="H521">
            <v>52.63</v>
          </cell>
          <cell r="I521">
            <v>47.88</v>
          </cell>
          <cell r="J521">
            <v>30087.7</v>
          </cell>
          <cell r="K521">
            <v>344.77</v>
          </cell>
          <cell r="L521">
            <v>1831.75</v>
          </cell>
          <cell r="M521">
            <v>3149.71</v>
          </cell>
          <cell r="N521">
            <v>1458.3</v>
          </cell>
          <cell r="O521">
            <v>273.49</v>
          </cell>
          <cell r="P521">
            <v>136.22</v>
          </cell>
          <cell r="R521">
            <v>2362.73</v>
          </cell>
          <cell r="T521">
            <v>39299.9</v>
          </cell>
        </row>
        <row r="522">
          <cell r="F522" t="str">
            <v>FD_TFR.CHI</v>
          </cell>
          <cell r="G522">
            <v>218.18</v>
          </cell>
          <cell r="H522">
            <v>53.72</v>
          </cell>
          <cell r="I522">
            <v>0</v>
          </cell>
          <cell r="J522">
            <v>30087.7</v>
          </cell>
          <cell r="K522">
            <v>295.75</v>
          </cell>
          <cell r="L522">
            <v>1831.75</v>
          </cell>
          <cell r="M522">
            <v>3149.71</v>
          </cell>
          <cell r="N522">
            <v>1458.3</v>
          </cell>
          <cell r="O522">
            <v>273.49</v>
          </cell>
          <cell r="P522">
            <v>136.22</v>
          </cell>
          <cell r="R522">
            <v>2362.73</v>
          </cell>
          <cell r="T522">
            <v>39299.9</v>
          </cell>
        </row>
        <row r="523">
          <cell r="F523" t="str">
            <v>FD_TFR.STO</v>
          </cell>
          <cell r="G523">
            <v>218.18</v>
          </cell>
          <cell r="H523">
            <v>53.72</v>
          </cell>
          <cell r="I523">
            <v>0</v>
          </cell>
          <cell r="J523">
            <v>4914.71</v>
          </cell>
          <cell r="K523">
            <v>295.75</v>
          </cell>
          <cell r="L523">
            <v>852.58</v>
          </cell>
          <cell r="M523">
            <v>288.36</v>
          </cell>
          <cell r="N523">
            <v>59.4</v>
          </cell>
          <cell r="O523">
            <v>167.94</v>
          </cell>
          <cell r="P523">
            <v>105.52</v>
          </cell>
          <cell r="R523">
            <v>213.79</v>
          </cell>
          <cell r="T523">
            <v>6602.3</v>
          </cell>
        </row>
        <row r="524">
          <cell r="F524" t="str">
            <v>FD_TFR.TRA</v>
          </cell>
          <cell r="G524">
            <v>-9.67</v>
          </cell>
          <cell r="J524">
            <v>3448.55</v>
          </cell>
          <cell r="K524">
            <v>-9.67</v>
          </cell>
          <cell r="L524">
            <v>842.74</v>
          </cell>
          <cell r="M524">
            <v>286.49</v>
          </cell>
          <cell r="N524">
            <v>59.4</v>
          </cell>
          <cell r="O524">
            <v>167.94</v>
          </cell>
          <cell r="P524">
            <v>105.52</v>
          </cell>
          <cell r="R524">
            <v>155.04</v>
          </cell>
          <cell r="T524">
            <v>5065.68</v>
          </cell>
        </row>
        <row r="525">
          <cell r="F525" t="str">
            <v>FD_TFR.UTI</v>
          </cell>
          <cell r="G525">
            <v>0.48</v>
          </cell>
          <cell r="H525">
            <v>0.55000000000000004</v>
          </cell>
          <cell r="I525">
            <v>47.88</v>
          </cell>
          <cell r="J525">
            <v>1466.16</v>
          </cell>
          <cell r="K525">
            <v>49.06</v>
          </cell>
          <cell r="L525">
            <v>9.84</v>
          </cell>
          <cell r="M525">
            <v>1.87</v>
          </cell>
          <cell r="R525">
            <v>58.75</v>
          </cell>
          <cell r="T525">
            <v>1536.62</v>
          </cell>
        </row>
        <row r="526">
          <cell r="F526" t="str">
            <v>FD_TFR_PIA</v>
          </cell>
          <cell r="G526">
            <v>300.26</v>
          </cell>
          <cell r="H526">
            <v>57.85</v>
          </cell>
          <cell r="I526">
            <v>0</v>
          </cell>
          <cell r="J526">
            <v>4914.71</v>
          </cell>
          <cell r="K526">
            <v>382.2</v>
          </cell>
          <cell r="L526">
            <v>852.58</v>
          </cell>
          <cell r="M526">
            <v>288.36</v>
          </cell>
          <cell r="N526">
            <v>59.4</v>
          </cell>
          <cell r="O526">
            <v>167.94</v>
          </cell>
          <cell r="P526">
            <v>105.52</v>
          </cell>
          <cell r="R526">
            <v>213.79</v>
          </cell>
          <cell r="T526">
            <v>6602.3</v>
          </cell>
        </row>
        <row r="527">
          <cell r="F527" t="str">
            <v>FD_TFR_PIA.ACC</v>
          </cell>
          <cell r="G527">
            <v>9.1999999999999993</v>
          </cell>
          <cell r="H527">
            <v>1.91</v>
          </cell>
          <cell r="J527">
            <v>0.79</v>
          </cell>
          <cell r="K527">
            <v>11.9</v>
          </cell>
          <cell r="L527">
            <v>842.74</v>
          </cell>
          <cell r="M527">
            <v>286.49</v>
          </cell>
          <cell r="N527">
            <v>59.4</v>
          </cell>
          <cell r="O527">
            <v>167.94</v>
          </cell>
          <cell r="P527">
            <v>105.52</v>
          </cell>
          <cell r="R527">
            <v>155.04</v>
          </cell>
          <cell r="T527">
            <v>5065.68</v>
          </cell>
        </row>
        <row r="528">
          <cell r="F528" t="str">
            <v>FD_TFR_PIA.APE</v>
          </cell>
          <cell r="G528">
            <v>302.75</v>
          </cell>
          <cell r="H528">
            <v>56.78</v>
          </cell>
          <cell r="I528">
            <v>48.6</v>
          </cell>
          <cell r="J528">
            <v>1466.16</v>
          </cell>
          <cell r="K528">
            <v>431.63</v>
          </cell>
          <cell r="L528">
            <v>9.84</v>
          </cell>
          <cell r="M528">
            <v>1.87</v>
          </cell>
          <cell r="R528">
            <v>58.75</v>
          </cell>
          <cell r="T528">
            <v>1536.62</v>
          </cell>
        </row>
        <row r="529">
          <cell r="F529" t="str">
            <v>FD_TFR_PIA.CHI</v>
          </cell>
          <cell r="G529">
            <v>300.26</v>
          </cell>
          <cell r="H529">
            <v>57.85</v>
          </cell>
          <cell r="I529">
            <v>0</v>
          </cell>
          <cell r="J529">
            <v>1674.21</v>
          </cell>
          <cell r="K529">
            <v>382.2</v>
          </cell>
          <cell r="L529">
            <v>93.5</v>
          </cell>
          <cell r="M529">
            <v>231.85</v>
          </cell>
          <cell r="N529">
            <v>152.72</v>
          </cell>
          <cell r="R529">
            <v>143.72999999999999</v>
          </cell>
          <cell r="T529">
            <v>2296.0100000000002</v>
          </cell>
        </row>
        <row r="530">
          <cell r="F530" t="str">
            <v>FD_TFR_PIA.STO</v>
          </cell>
          <cell r="G530">
            <v>300.26</v>
          </cell>
          <cell r="H530">
            <v>57.85</v>
          </cell>
          <cell r="I530">
            <v>0</v>
          </cell>
          <cell r="J530">
            <v>24.09</v>
          </cell>
          <cell r="K530">
            <v>382.2</v>
          </cell>
          <cell r="L530">
            <v>7.0000000000000007E-2</v>
          </cell>
          <cell r="T530">
            <v>7.0000000000000007E-2</v>
          </cell>
        </row>
        <row r="531">
          <cell r="F531" t="str">
            <v>FD_TFR_PIA.TRA</v>
          </cell>
          <cell r="G531">
            <v>-9.67</v>
          </cell>
          <cell r="K531">
            <v>-9.67</v>
          </cell>
          <cell r="L531">
            <v>75.37</v>
          </cell>
          <cell r="T531">
            <v>75.37</v>
          </cell>
        </row>
        <row r="532">
          <cell r="F532" t="str">
            <v>FD_TFR_PIA.UTI</v>
          </cell>
          <cell r="G532">
            <v>2.02</v>
          </cell>
          <cell r="H532">
            <v>0.84</v>
          </cell>
          <cell r="I532">
            <v>48.6</v>
          </cell>
          <cell r="J532">
            <v>49.64</v>
          </cell>
          <cell r="K532">
            <v>51.65</v>
          </cell>
          <cell r="L532">
            <v>18.059999999999999</v>
          </cell>
          <cell r="M532">
            <v>5.88</v>
          </cell>
          <cell r="N532">
            <v>0.8</v>
          </cell>
          <cell r="R532">
            <v>1.75</v>
          </cell>
          <cell r="T532">
            <v>76.13</v>
          </cell>
        </row>
        <row r="533">
          <cell r="F533" t="str">
            <v>FDCONTZ_EB</v>
          </cell>
          <cell r="G533">
            <v>381.26</v>
          </cell>
          <cell r="H533">
            <v>12.54</v>
          </cell>
          <cell r="I533">
            <v>0</v>
          </cell>
          <cell r="J533">
            <v>1624.57</v>
          </cell>
          <cell r="K533">
            <v>397.23</v>
          </cell>
          <cell r="M533">
            <v>225.97</v>
          </cell>
          <cell r="N533">
            <v>151.91999999999999</v>
          </cell>
          <cell r="R533">
            <v>141.97999999999999</v>
          </cell>
          <cell r="T533">
            <v>2144.44</v>
          </cell>
        </row>
        <row r="534">
          <cell r="F534" t="str">
            <v>FDDIV_EB</v>
          </cell>
          <cell r="G534">
            <v>2163.48</v>
          </cell>
          <cell r="H534">
            <v>329.16</v>
          </cell>
          <cell r="I534">
            <v>0.01</v>
          </cell>
          <cell r="J534">
            <v>120.74</v>
          </cell>
          <cell r="K534">
            <v>7305.19</v>
          </cell>
          <cell r="T534">
            <v>7305.19</v>
          </cell>
        </row>
        <row r="535">
          <cell r="F535" t="str">
            <v>FDONDIVTOT_EB</v>
          </cell>
          <cell r="G535">
            <v>1481.96</v>
          </cell>
          <cell r="H535">
            <v>258.77</v>
          </cell>
          <cell r="I535">
            <v>0</v>
          </cell>
          <cell r="J535">
            <v>93.22</v>
          </cell>
          <cell r="K535">
            <v>4049.87</v>
          </cell>
          <cell r="T535">
            <v>4049.87</v>
          </cell>
        </row>
        <row r="536">
          <cell r="F536" t="str">
            <v>FDTFRPIA_EB</v>
          </cell>
          <cell r="G536">
            <v>300.26</v>
          </cell>
          <cell r="H536">
            <v>57.85</v>
          </cell>
          <cell r="I536">
            <v>0</v>
          </cell>
          <cell r="J536">
            <v>24.09</v>
          </cell>
          <cell r="K536">
            <v>119.62</v>
          </cell>
          <cell r="T536">
            <v>119.62</v>
          </cell>
        </row>
        <row r="537">
          <cell r="F537" t="str">
            <v>FFO</v>
          </cell>
          <cell r="G537">
            <v>468.09</v>
          </cell>
          <cell r="H537">
            <v>40.85</v>
          </cell>
          <cell r="I537">
            <v>51.05</v>
          </cell>
          <cell r="J537">
            <v>6.08</v>
          </cell>
          <cell r="K537">
            <v>3135.7</v>
          </cell>
          <cell r="T537">
            <v>3135.7</v>
          </cell>
        </row>
        <row r="538">
          <cell r="F538" t="str">
            <v>FL_CASSA_ATT_FIN</v>
          </cell>
          <cell r="G538">
            <v>-27.17</v>
          </cell>
          <cell r="H538">
            <v>-78.56</v>
          </cell>
          <cell r="I538">
            <v>-38.51</v>
          </cell>
          <cell r="J538">
            <v>1.27</v>
          </cell>
          <cell r="K538">
            <v>7305.19</v>
          </cell>
          <cell r="T538">
            <v>7305.19</v>
          </cell>
        </row>
        <row r="539">
          <cell r="F539" t="str">
            <v>FL_CASSA_ATT_INV</v>
          </cell>
          <cell r="G539">
            <v>232.06</v>
          </cell>
          <cell r="H539">
            <v>55.24</v>
          </cell>
          <cell r="I539">
            <v>9.2799999999999994</v>
          </cell>
          <cell r="J539">
            <v>18.23</v>
          </cell>
          <cell r="K539">
            <v>7305.19</v>
          </cell>
          <cell r="T539">
            <v>7305.19</v>
          </cell>
        </row>
        <row r="540">
          <cell r="F540" t="str">
            <v>FL_CASSA_GES_COR</v>
          </cell>
          <cell r="G540">
            <v>483.16</v>
          </cell>
          <cell r="H540">
            <v>133.82</v>
          </cell>
          <cell r="I540">
            <v>46.83</v>
          </cell>
          <cell r="J540">
            <v>16.96</v>
          </cell>
          <cell r="K540">
            <v>7305.19</v>
          </cell>
          <cell r="T540">
            <v>7305.19</v>
          </cell>
        </row>
        <row r="541">
          <cell r="F541" t="str">
            <v>FL_CASSA_PER</v>
          </cell>
          <cell r="G541">
            <v>223.93</v>
          </cell>
          <cell r="H541">
            <v>0.02</v>
          </cell>
          <cell r="I541">
            <v>-0.96</v>
          </cell>
          <cell r="J541">
            <v>0</v>
          </cell>
          <cell r="K541">
            <v>222.99</v>
          </cell>
          <cell r="L541">
            <v>78.58</v>
          </cell>
          <cell r="M541">
            <v>37.549999999999997</v>
          </cell>
          <cell r="N541">
            <v>-1.27</v>
          </cell>
          <cell r="O541">
            <v>9.02</v>
          </cell>
          <cell r="P541">
            <v>-5.99</v>
          </cell>
          <cell r="Q541">
            <v>-1.95</v>
          </cell>
          <cell r="R541">
            <v>35.520000000000003</v>
          </cell>
          <cell r="S541">
            <v>-2.08</v>
          </cell>
          <cell r="T541">
            <v>569.29999999999995</v>
          </cell>
        </row>
        <row r="542">
          <cell r="F542" t="str">
            <v>FLCASSAATTFIN_EB</v>
          </cell>
          <cell r="G542">
            <v>-27.17</v>
          </cell>
          <cell r="H542">
            <v>-78.56</v>
          </cell>
          <cell r="I542">
            <v>-38.51</v>
          </cell>
          <cell r="J542">
            <v>1.27</v>
          </cell>
          <cell r="K542">
            <v>-142.97</v>
          </cell>
          <cell r="L542">
            <v>78.58</v>
          </cell>
          <cell r="M542">
            <v>37.549999999999997</v>
          </cell>
          <cell r="N542">
            <v>-1.27</v>
          </cell>
          <cell r="O542">
            <v>9.02</v>
          </cell>
          <cell r="P542">
            <v>-5.99</v>
          </cell>
          <cell r="Q542">
            <v>-1.95</v>
          </cell>
          <cell r="R542">
            <v>35.520000000000003</v>
          </cell>
          <cell r="S542">
            <v>-2.08</v>
          </cell>
          <cell r="T542">
            <v>569.29999999999995</v>
          </cell>
        </row>
        <row r="543">
          <cell r="F543" t="str">
            <v>FLCASSAATTINV_EB</v>
          </cell>
          <cell r="G543">
            <v>232.06</v>
          </cell>
          <cell r="H543">
            <v>55.24</v>
          </cell>
          <cell r="I543">
            <v>0.62</v>
          </cell>
          <cell r="J543">
            <v>3950.78</v>
          </cell>
          <cell r="K543">
            <v>1.38</v>
          </cell>
          <cell r="L543">
            <v>388.6</v>
          </cell>
          <cell r="M543">
            <v>0</v>
          </cell>
          <cell r="N543">
            <v>212.94</v>
          </cell>
          <cell r="S543">
            <v>3.22</v>
          </cell>
          <cell r="T543">
            <v>4557.54</v>
          </cell>
        </row>
        <row r="544">
          <cell r="F544" t="str">
            <v>FLCASSAGESCOR_EB</v>
          </cell>
          <cell r="G544">
            <v>483.16</v>
          </cell>
          <cell r="H544">
            <v>133.82</v>
          </cell>
          <cell r="I544">
            <v>0.98</v>
          </cell>
          <cell r="J544">
            <v>3962.24</v>
          </cell>
          <cell r="K544">
            <v>1.38</v>
          </cell>
          <cell r="L544">
            <v>388.6</v>
          </cell>
          <cell r="M544">
            <v>499.93</v>
          </cell>
          <cell r="N544">
            <v>212.93</v>
          </cell>
          <cell r="T544">
            <v>5066.0600000000004</v>
          </cell>
        </row>
        <row r="545">
          <cell r="F545" t="str">
            <v>FLCASSAPER_EB</v>
          </cell>
          <cell r="G545">
            <v>223.93</v>
          </cell>
          <cell r="H545">
            <v>0.02</v>
          </cell>
          <cell r="I545">
            <v>0.62</v>
          </cell>
          <cell r="J545">
            <v>3950.78</v>
          </cell>
          <cell r="K545">
            <v>1.38</v>
          </cell>
          <cell r="L545">
            <v>388.6</v>
          </cell>
          <cell r="M545">
            <v>0</v>
          </cell>
          <cell r="N545">
            <v>212.94</v>
          </cell>
          <cell r="S545">
            <v>3.22</v>
          </cell>
          <cell r="T545">
            <v>4557.54</v>
          </cell>
        </row>
        <row r="546">
          <cell r="F546" t="str">
            <v>IMFIN_ALTRE</v>
          </cell>
          <cell r="G546">
            <v>30.4</v>
          </cell>
          <cell r="H546">
            <v>7.16</v>
          </cell>
          <cell r="I546">
            <v>-0.36</v>
          </cell>
          <cell r="J546">
            <v>-11.46</v>
          </cell>
          <cell r="K546">
            <v>41.23</v>
          </cell>
          <cell r="M546">
            <v>-499.93</v>
          </cell>
          <cell r="N546">
            <v>0.01</v>
          </cell>
          <cell r="S546">
            <v>3.22</v>
          </cell>
          <cell r="T546">
            <v>-508.52</v>
          </cell>
        </row>
        <row r="547">
          <cell r="F547" t="str">
            <v>IMFIN_ALTRE.APE</v>
          </cell>
          <cell r="G547">
            <v>31.35</v>
          </cell>
          <cell r="H547">
            <v>6.32</v>
          </cell>
          <cell r="I547">
            <v>0.62</v>
          </cell>
          <cell r="J547">
            <v>3950.78</v>
          </cell>
          <cell r="K547">
            <v>1.38</v>
          </cell>
          <cell r="L547">
            <v>388.6</v>
          </cell>
          <cell r="M547">
            <v>0</v>
          </cell>
          <cell r="N547">
            <v>212.94</v>
          </cell>
          <cell r="S547">
            <v>3.22</v>
          </cell>
          <cell r="T547">
            <v>4557.54</v>
          </cell>
        </row>
        <row r="548">
          <cell r="F548" t="str">
            <v>IMFIN_ALTRE.CHI</v>
          </cell>
          <cell r="G548">
            <v>30.4</v>
          </cell>
          <cell r="H548">
            <v>7.16</v>
          </cell>
          <cell r="I548">
            <v>0.54</v>
          </cell>
          <cell r="J548">
            <v>3.67</v>
          </cell>
          <cell r="K548">
            <v>41.23</v>
          </cell>
          <cell r="L548">
            <v>12.54</v>
          </cell>
          <cell r="M548">
            <v>0</v>
          </cell>
          <cell r="N548">
            <v>3.43</v>
          </cell>
          <cell r="O548">
            <v>4.7</v>
          </cell>
          <cell r="R548">
            <v>93.35</v>
          </cell>
          <cell r="T548">
            <v>495.87</v>
          </cell>
        </row>
        <row r="549">
          <cell r="F549" t="str">
            <v>IMFIN_ALTRE.MOV</v>
          </cell>
          <cell r="G549">
            <v>-0.95</v>
          </cell>
          <cell r="H549">
            <v>0.84</v>
          </cell>
          <cell r="I549">
            <v>-5.82</v>
          </cell>
          <cell r="J549">
            <v>2.73</v>
          </cell>
          <cell r="K549">
            <v>-5.86</v>
          </cell>
          <cell r="L549">
            <v>0.12</v>
          </cell>
          <cell r="O549">
            <v>-0.11</v>
          </cell>
          <cell r="T549">
            <v>2.74</v>
          </cell>
        </row>
        <row r="550">
          <cell r="F550" t="str">
            <v>IMFIN_ALTRE.STO</v>
          </cell>
          <cell r="G550">
            <v>30.4</v>
          </cell>
          <cell r="H550">
            <v>7.16</v>
          </cell>
          <cell r="I550">
            <v>0.54</v>
          </cell>
          <cell r="J550">
            <v>3.67</v>
          </cell>
          <cell r="K550">
            <v>41.23</v>
          </cell>
          <cell r="L550">
            <v>13.45</v>
          </cell>
          <cell r="M550">
            <v>13.49</v>
          </cell>
          <cell r="N550">
            <v>2.99</v>
          </cell>
          <cell r="O550">
            <v>4.91</v>
          </cell>
          <cell r="T550">
            <v>416.06</v>
          </cell>
        </row>
        <row r="551">
          <cell r="F551" t="str">
            <v>IMM</v>
          </cell>
          <cell r="G551">
            <v>13673.01</v>
          </cell>
          <cell r="H551">
            <v>1876.32</v>
          </cell>
          <cell r="I551">
            <v>0</v>
          </cell>
          <cell r="J551">
            <v>549.20000000000005</v>
          </cell>
          <cell r="K551">
            <v>16098.53</v>
          </cell>
          <cell r="L551">
            <v>12.54</v>
          </cell>
          <cell r="M551">
            <v>0</v>
          </cell>
          <cell r="N551">
            <v>3.43</v>
          </cell>
          <cell r="O551">
            <v>4.7</v>
          </cell>
          <cell r="R551">
            <v>93.35</v>
          </cell>
          <cell r="T551">
            <v>495.87</v>
          </cell>
        </row>
        <row r="552">
          <cell r="F552" t="str">
            <v>IMM_EB</v>
          </cell>
          <cell r="G552">
            <v>13673.01</v>
          </cell>
          <cell r="H552">
            <v>1876.32</v>
          </cell>
          <cell r="I552">
            <v>0</v>
          </cell>
          <cell r="J552">
            <v>549.20000000000005</v>
          </cell>
          <cell r="K552">
            <v>16098.53</v>
          </cell>
          <cell r="N552">
            <v>0.5</v>
          </cell>
          <cell r="O552">
            <v>-0.1</v>
          </cell>
          <cell r="R552">
            <v>123.35</v>
          </cell>
          <cell r="T552">
            <v>123.75</v>
          </cell>
        </row>
        <row r="553">
          <cell r="F553" t="str">
            <v>IMM_FIN_TOT</v>
          </cell>
          <cell r="G553">
            <v>1523.61</v>
          </cell>
          <cell r="H553">
            <v>62.3</v>
          </cell>
          <cell r="I553">
            <v>0.54</v>
          </cell>
          <cell r="J553">
            <v>4.25</v>
          </cell>
          <cell r="K553">
            <v>1590.16</v>
          </cell>
          <cell r="L553">
            <v>12.54</v>
          </cell>
          <cell r="M553">
            <v>0</v>
          </cell>
          <cell r="N553">
            <v>3.43</v>
          </cell>
          <cell r="O553">
            <v>4.7</v>
          </cell>
          <cell r="R553">
            <v>93.35</v>
          </cell>
          <cell r="T553">
            <v>495.87</v>
          </cell>
        </row>
        <row r="554">
          <cell r="F554" t="str">
            <v>IMM_IMM_TOT</v>
          </cell>
          <cell r="G554">
            <v>271.36</v>
          </cell>
          <cell r="H554">
            <v>57.33</v>
          </cell>
          <cell r="I554">
            <v>0</v>
          </cell>
          <cell r="J554">
            <v>1.84</v>
          </cell>
          <cell r="K554">
            <v>355.38</v>
          </cell>
          <cell r="L554">
            <v>1.03</v>
          </cell>
          <cell r="M554">
            <v>13.49</v>
          </cell>
          <cell r="N554">
            <v>0.06</v>
          </cell>
          <cell r="R554">
            <v>30</v>
          </cell>
          <cell r="T554">
            <v>46.68</v>
          </cell>
        </row>
        <row r="555">
          <cell r="F555" t="str">
            <v>IMM_MAT_FA</v>
          </cell>
          <cell r="G555">
            <v>11709.53</v>
          </cell>
          <cell r="H555">
            <v>1557.84</v>
          </cell>
          <cell r="I555">
            <v>0</v>
          </cell>
          <cell r="J555">
            <v>643.25</v>
          </cell>
          <cell r="K555">
            <v>13910.62</v>
          </cell>
          <cell r="L555">
            <v>329.16</v>
          </cell>
          <cell r="M555">
            <v>0.01</v>
          </cell>
          <cell r="N555">
            <v>120.74</v>
          </cell>
          <cell r="O555">
            <v>28.14</v>
          </cell>
          <cell r="P555">
            <v>8.59</v>
          </cell>
          <cell r="R555">
            <v>146.16999999999999</v>
          </cell>
          <cell r="S555">
            <v>10.28</v>
          </cell>
          <cell r="T555">
            <v>2813.03</v>
          </cell>
        </row>
        <row r="556">
          <cell r="F556" t="str">
            <v>IMM_MAT_FA.ALTRE</v>
          </cell>
          <cell r="G556">
            <v>-31.58</v>
          </cell>
          <cell r="I556">
            <v>-1869.19</v>
          </cell>
          <cell r="J556">
            <v>1.76</v>
          </cell>
          <cell r="K556">
            <v>-1900.77</v>
          </cell>
          <cell r="L556">
            <v>0.56999999999999995</v>
          </cell>
          <cell r="M556">
            <v>0</v>
          </cell>
          <cell r="N556">
            <v>0.24</v>
          </cell>
          <cell r="T556">
            <v>2.59</v>
          </cell>
        </row>
        <row r="557">
          <cell r="F557" t="str">
            <v>IMM_MAT_FA.AMM</v>
          </cell>
          <cell r="G557">
            <v>222.3</v>
          </cell>
          <cell r="H557">
            <v>36.020000000000003</v>
          </cell>
          <cell r="J557">
            <v>12.07</v>
          </cell>
          <cell r="K557">
            <v>270.39</v>
          </cell>
          <cell r="L557">
            <v>0.22</v>
          </cell>
          <cell r="N557">
            <v>0.06</v>
          </cell>
          <cell r="T557">
            <v>1.03</v>
          </cell>
        </row>
        <row r="558">
          <cell r="F558" t="str">
            <v>IMM_MAT_FA.APE</v>
          </cell>
          <cell r="G558">
            <v>11518.81</v>
          </cell>
          <cell r="H558">
            <v>1521.82</v>
          </cell>
          <cell r="I558">
            <v>0.02</v>
          </cell>
          <cell r="J558">
            <v>1.06</v>
          </cell>
          <cell r="K558">
            <v>15541.01</v>
          </cell>
          <cell r="L558">
            <v>0.56999999999999995</v>
          </cell>
          <cell r="M558">
            <v>0.72</v>
          </cell>
          <cell r="N558">
            <v>0.23</v>
          </cell>
          <cell r="T558">
            <v>2.6</v>
          </cell>
        </row>
        <row r="559">
          <cell r="F559" t="str">
            <v>IMM_MAT_FA.CHI</v>
          </cell>
          <cell r="G559">
            <v>11709.53</v>
          </cell>
          <cell r="H559">
            <v>1557.84</v>
          </cell>
          <cell r="I559">
            <v>0.02</v>
          </cell>
          <cell r="J559">
            <v>1.76</v>
          </cell>
          <cell r="K559">
            <v>13910.62</v>
          </cell>
          <cell r="L559">
            <v>0.56999999999999995</v>
          </cell>
          <cell r="M559">
            <v>0</v>
          </cell>
          <cell r="N559">
            <v>0.24</v>
          </cell>
          <cell r="T559">
            <v>2.59</v>
          </cell>
        </row>
        <row r="560">
          <cell r="F560" t="str">
            <v>IMM_MAT_FA.STO</v>
          </cell>
          <cell r="G560">
            <v>11709.53</v>
          </cell>
          <cell r="H560">
            <v>1557.84</v>
          </cell>
          <cell r="I560">
            <v>0.02</v>
          </cell>
          <cell r="J560">
            <v>1.76</v>
          </cell>
          <cell r="K560">
            <v>13910.62</v>
          </cell>
          <cell r="L560">
            <v>0.56999999999999995</v>
          </cell>
          <cell r="M560">
            <v>0</v>
          </cell>
          <cell r="N560">
            <v>0.24</v>
          </cell>
          <cell r="T560">
            <v>2.59</v>
          </cell>
        </row>
        <row r="561">
          <cell r="F561" t="str">
            <v>IMM_MAT_FA_TOT</v>
          </cell>
          <cell r="G561">
            <v>11709.53</v>
          </cell>
          <cell r="H561">
            <v>1557.84</v>
          </cell>
          <cell r="I561">
            <v>0</v>
          </cell>
          <cell r="J561">
            <v>0.05</v>
          </cell>
          <cell r="K561">
            <v>13910.62</v>
          </cell>
          <cell r="L561">
            <v>0.22</v>
          </cell>
          <cell r="M561">
            <v>0.72</v>
          </cell>
          <cell r="N561">
            <v>0.04</v>
          </cell>
          <cell r="T561">
            <v>1.03</v>
          </cell>
        </row>
        <row r="562">
          <cell r="F562" t="str">
            <v>IMM_MAT_TOT</v>
          </cell>
          <cell r="G562">
            <v>11878.04</v>
          </cell>
          <cell r="H562">
            <v>1756.69</v>
          </cell>
          <cell r="I562">
            <v>0.45</v>
          </cell>
          <cell r="J562">
            <v>586.20000000000005</v>
          </cell>
          <cell r="K562">
            <v>14152.99</v>
          </cell>
          <cell r="L562">
            <v>97.73</v>
          </cell>
          <cell r="M562">
            <v>0</v>
          </cell>
          <cell r="N562">
            <v>40.79</v>
          </cell>
          <cell r="O562">
            <v>23.44</v>
          </cell>
          <cell r="P562">
            <v>8.59</v>
          </cell>
          <cell r="S562">
            <v>1.9</v>
          </cell>
          <cell r="T562">
            <v>759.1</v>
          </cell>
        </row>
        <row r="563">
          <cell r="F563" t="str">
            <v>IMM_MAT_VL</v>
          </cell>
          <cell r="G563">
            <v>22655.55</v>
          </cell>
          <cell r="H563">
            <v>3152.2</v>
          </cell>
          <cell r="I563">
            <v>0.05</v>
          </cell>
          <cell r="J563">
            <v>1139.75</v>
          </cell>
          <cell r="K563">
            <v>26947.5</v>
          </cell>
          <cell r="L563">
            <v>-1.05</v>
          </cell>
          <cell r="N563">
            <v>-0.52</v>
          </cell>
          <cell r="O563">
            <v>1.62</v>
          </cell>
          <cell r="T563">
            <v>0.1</v>
          </cell>
        </row>
        <row r="564">
          <cell r="F564" t="str">
            <v>IMM_MAT_VL.ALTRE</v>
          </cell>
          <cell r="G564">
            <v>-62</v>
          </cell>
          <cell r="H564">
            <v>54.77</v>
          </cell>
          <cell r="I564">
            <v>0.4</v>
          </cell>
          <cell r="J564">
            <v>588.1</v>
          </cell>
          <cell r="K564">
            <v>-3278.8</v>
          </cell>
          <cell r="L564">
            <v>98.42</v>
          </cell>
          <cell r="M564">
            <v>43.61</v>
          </cell>
          <cell r="N564">
            <v>41.3</v>
          </cell>
          <cell r="O564">
            <v>22.3</v>
          </cell>
          <cell r="P564">
            <v>8.59</v>
          </cell>
          <cell r="T564">
            <v>802.72</v>
          </cell>
        </row>
        <row r="565">
          <cell r="F565" t="str">
            <v>IMM_MAT_VL.APE</v>
          </cell>
          <cell r="G565">
            <v>22706.74</v>
          </cell>
          <cell r="H565">
            <v>3089.23</v>
          </cell>
          <cell r="I565">
            <v>0.45</v>
          </cell>
          <cell r="J565">
            <v>586.20000000000005</v>
          </cell>
          <cell r="K565">
            <v>30206.49</v>
          </cell>
          <cell r="L565">
            <v>97.73</v>
          </cell>
          <cell r="M565">
            <v>0</v>
          </cell>
          <cell r="N565">
            <v>40.79</v>
          </cell>
          <cell r="O565">
            <v>23.44</v>
          </cell>
          <cell r="P565">
            <v>8.59</v>
          </cell>
          <cell r="S565">
            <v>1.9</v>
          </cell>
          <cell r="T565">
            <v>759.1</v>
          </cell>
        </row>
        <row r="566">
          <cell r="F566" t="str">
            <v>IMM_MAT_VL.CHI</v>
          </cell>
          <cell r="G566">
            <v>22655.55</v>
          </cell>
          <cell r="H566">
            <v>3152.2</v>
          </cell>
          <cell r="I566">
            <v>0</v>
          </cell>
          <cell r="J566">
            <v>-1.9</v>
          </cell>
          <cell r="K566">
            <v>26947.5</v>
          </cell>
          <cell r="O566">
            <v>-0.48</v>
          </cell>
          <cell r="S566">
            <v>1.9</v>
          </cell>
          <cell r="T566">
            <v>-0.48</v>
          </cell>
        </row>
        <row r="567">
          <cell r="F567" t="str">
            <v>IMM_MAT_VL.INV</v>
          </cell>
          <cell r="G567">
            <v>10.81</v>
          </cell>
          <cell r="H567">
            <v>8.1999999999999993</v>
          </cell>
          <cell r="I567">
            <v>0.45</v>
          </cell>
          <cell r="J567">
            <v>586.20000000000005</v>
          </cell>
          <cell r="K567">
            <v>19.809999999999999</v>
          </cell>
          <cell r="L567">
            <v>97.73</v>
          </cell>
          <cell r="M567">
            <v>0</v>
          </cell>
          <cell r="N567">
            <v>40.79</v>
          </cell>
          <cell r="O567">
            <v>23.44</v>
          </cell>
          <cell r="P567">
            <v>8.59</v>
          </cell>
          <cell r="S567">
            <v>1.9</v>
          </cell>
          <cell r="T567">
            <v>759.1</v>
          </cell>
        </row>
        <row r="568">
          <cell r="F568" t="str">
            <v>IMM_MAT_VL.STO</v>
          </cell>
          <cell r="G568">
            <v>22655.55</v>
          </cell>
          <cell r="H568">
            <v>3152.2</v>
          </cell>
          <cell r="I568">
            <v>0</v>
          </cell>
          <cell r="J568">
            <v>1139.75</v>
          </cell>
          <cell r="K568">
            <v>26947.5</v>
          </cell>
          <cell r="L568">
            <v>-0.36</v>
          </cell>
          <cell r="M568">
            <v>43.61</v>
          </cell>
          <cell r="N568">
            <v>-0.02</v>
          </cell>
          <cell r="T568">
            <v>43.23</v>
          </cell>
        </row>
        <row r="569">
          <cell r="F569" t="str">
            <v>IMM_MAT_VN</v>
          </cell>
          <cell r="G569">
            <v>10946.02</v>
          </cell>
          <cell r="H569">
            <v>1594.37</v>
          </cell>
          <cell r="I569">
            <v>0</v>
          </cell>
          <cell r="J569">
            <v>895.76</v>
          </cell>
          <cell r="K569">
            <v>0.78</v>
          </cell>
          <cell r="L569">
            <v>161.04</v>
          </cell>
          <cell r="M569">
            <v>0</v>
          </cell>
          <cell r="N569">
            <v>52.43</v>
          </cell>
          <cell r="T569">
            <v>1110.01</v>
          </cell>
        </row>
        <row r="570">
          <cell r="F570" t="str">
            <v>IMMAT</v>
          </cell>
          <cell r="G570">
            <v>0.38</v>
          </cell>
          <cell r="H570">
            <v>0.55000000000000004</v>
          </cell>
          <cell r="J570">
            <v>27.36</v>
          </cell>
          <cell r="K570">
            <v>0.93</v>
          </cell>
          <cell r="L570">
            <v>4.63</v>
          </cell>
          <cell r="N570">
            <v>2.0299999999999998</v>
          </cell>
          <cell r="T570">
            <v>34.299999999999997</v>
          </cell>
        </row>
        <row r="571">
          <cell r="F571" t="str">
            <v>IMMAT.ALTRE</v>
          </cell>
          <cell r="H571">
            <v>0.01</v>
          </cell>
          <cell r="J571">
            <v>884.62</v>
          </cell>
          <cell r="K571">
            <v>0.01</v>
          </cell>
          <cell r="L571">
            <v>156.41</v>
          </cell>
          <cell r="M571">
            <v>138.99</v>
          </cell>
          <cell r="N571">
            <v>50.4</v>
          </cell>
          <cell r="T571">
            <v>1230.92</v>
          </cell>
        </row>
        <row r="572">
          <cell r="F572" t="str">
            <v>IMMAT.AMMO</v>
          </cell>
          <cell r="G572">
            <v>0.11</v>
          </cell>
          <cell r="J572">
            <v>895.76</v>
          </cell>
          <cell r="K572">
            <v>0.11</v>
          </cell>
          <cell r="L572">
            <v>161.04</v>
          </cell>
          <cell r="M572">
            <v>0</v>
          </cell>
          <cell r="N572">
            <v>52.43</v>
          </cell>
          <cell r="T572">
            <v>1110.01</v>
          </cell>
        </row>
        <row r="573">
          <cell r="F573" t="str">
            <v>IMMAT.APE</v>
          </cell>
          <cell r="G573">
            <v>0.43</v>
          </cell>
          <cell r="H573">
            <v>0.45</v>
          </cell>
          <cell r="J573">
            <v>-1.62</v>
          </cell>
          <cell r="K573">
            <v>0.88</v>
          </cell>
          <cell r="T573">
            <v>-1.62</v>
          </cell>
        </row>
        <row r="574">
          <cell r="F574" t="str">
            <v>IMMAT.CHI</v>
          </cell>
          <cell r="G574">
            <v>0.38</v>
          </cell>
          <cell r="H574">
            <v>0.55000000000000004</v>
          </cell>
          <cell r="J574">
            <v>895.76</v>
          </cell>
          <cell r="K574">
            <v>0.93</v>
          </cell>
          <cell r="L574">
            <v>161.04</v>
          </cell>
          <cell r="M574">
            <v>0</v>
          </cell>
          <cell r="N574">
            <v>52.43</v>
          </cell>
          <cell r="T574">
            <v>1110.01</v>
          </cell>
        </row>
        <row r="575">
          <cell r="F575" t="str">
            <v>IMMAT.INV</v>
          </cell>
          <cell r="G575">
            <v>0.06</v>
          </cell>
          <cell r="H575">
            <v>0.09</v>
          </cell>
          <cell r="J575">
            <v>14.6</v>
          </cell>
          <cell r="K575">
            <v>0.15</v>
          </cell>
          <cell r="M575">
            <v>138.99</v>
          </cell>
          <cell r="T575">
            <v>153.59</v>
          </cell>
        </row>
        <row r="576">
          <cell r="F576" t="str">
            <v>IMMAT.STO</v>
          </cell>
          <cell r="G576">
            <v>0.38</v>
          </cell>
          <cell r="H576">
            <v>0.55000000000000004</v>
          </cell>
          <cell r="I576">
            <v>0.45</v>
          </cell>
          <cell r="J576">
            <v>1481.96</v>
          </cell>
          <cell r="K576">
            <v>0.78</v>
          </cell>
          <cell r="L576">
            <v>258.77</v>
          </cell>
          <cell r="M576">
            <v>0</v>
          </cell>
          <cell r="N576">
            <v>93.22</v>
          </cell>
          <cell r="O576">
            <v>23.44</v>
          </cell>
          <cell r="P576">
            <v>8.59</v>
          </cell>
          <cell r="S576">
            <v>1.9</v>
          </cell>
          <cell r="T576">
            <v>1869.11</v>
          </cell>
        </row>
        <row r="577">
          <cell r="F577" t="str">
            <v>IMMFINTOT_EB</v>
          </cell>
          <cell r="G577">
            <v>1523.61</v>
          </cell>
          <cell r="H577">
            <v>62.3</v>
          </cell>
          <cell r="I577">
            <v>0.05</v>
          </cell>
          <cell r="J577">
            <v>27.36</v>
          </cell>
          <cell r="K577">
            <v>0.28000000000000003</v>
          </cell>
          <cell r="L577">
            <v>3.58</v>
          </cell>
          <cell r="N577">
            <v>1.51</v>
          </cell>
          <cell r="O577">
            <v>1.62</v>
          </cell>
          <cell r="T577">
            <v>34.4</v>
          </cell>
        </row>
        <row r="578">
          <cell r="F578" t="str">
            <v>IMMIMMTOT_EB</v>
          </cell>
          <cell r="G578">
            <v>271.36</v>
          </cell>
          <cell r="H578">
            <v>57.33</v>
          </cell>
          <cell r="I578">
            <v>0.4</v>
          </cell>
          <cell r="J578">
            <v>1472.72</v>
          </cell>
          <cell r="K578">
            <v>0.5</v>
          </cell>
          <cell r="L578">
            <v>254.83</v>
          </cell>
          <cell r="M578">
            <v>182.6</v>
          </cell>
          <cell r="N578">
            <v>91.7</v>
          </cell>
          <cell r="O578">
            <v>22.3</v>
          </cell>
          <cell r="P578">
            <v>8.59</v>
          </cell>
          <cell r="T578">
            <v>2033.64</v>
          </cell>
        </row>
        <row r="579">
          <cell r="F579" t="str">
            <v>IMMMATTOT_EB</v>
          </cell>
          <cell r="G579">
            <v>11878.04</v>
          </cell>
          <cell r="H579">
            <v>1756.69</v>
          </cell>
          <cell r="I579">
            <v>0.45</v>
          </cell>
          <cell r="J579">
            <v>1481.96</v>
          </cell>
          <cell r="K579">
            <v>0.78</v>
          </cell>
          <cell r="L579">
            <v>258.77</v>
          </cell>
          <cell r="M579">
            <v>0</v>
          </cell>
          <cell r="N579">
            <v>93.22</v>
          </cell>
          <cell r="O579">
            <v>23.44</v>
          </cell>
          <cell r="P579">
            <v>8.59</v>
          </cell>
          <cell r="S579">
            <v>1.9</v>
          </cell>
          <cell r="T579">
            <v>1869.11</v>
          </cell>
        </row>
        <row r="580">
          <cell r="F580" t="str">
            <v>IMP_CAN_ALTR</v>
          </cell>
          <cell r="G580">
            <v>37.020000000000003</v>
          </cell>
          <cell r="H580">
            <v>5.96</v>
          </cell>
          <cell r="I580">
            <v>4.08</v>
          </cell>
          <cell r="J580">
            <v>-3.52</v>
          </cell>
          <cell r="K580">
            <v>49.19</v>
          </cell>
          <cell r="O580">
            <v>-0.48</v>
          </cell>
          <cell r="S580">
            <v>1.9</v>
          </cell>
          <cell r="T580">
            <v>-2.1</v>
          </cell>
        </row>
        <row r="581">
          <cell r="F581" t="str">
            <v>IMP_COSTR</v>
          </cell>
          <cell r="G581">
            <v>932.01</v>
          </cell>
          <cell r="H581">
            <v>162.32</v>
          </cell>
          <cell r="I581">
            <v>0.45</v>
          </cell>
          <cell r="J581">
            <v>1481.96</v>
          </cell>
          <cell r="K581">
            <v>0.78</v>
          </cell>
          <cell r="L581">
            <v>258.77</v>
          </cell>
          <cell r="M581">
            <v>0</v>
          </cell>
          <cell r="N581">
            <v>93.22</v>
          </cell>
          <cell r="O581">
            <v>23.44</v>
          </cell>
          <cell r="P581">
            <v>8.59</v>
          </cell>
          <cell r="S581">
            <v>1.9</v>
          </cell>
          <cell r="T581">
            <v>1869.11</v>
          </cell>
        </row>
        <row r="582">
          <cell r="F582" t="str">
            <v>IMP_COSTR.ALTRE</v>
          </cell>
          <cell r="G582">
            <v>-5.32</v>
          </cell>
          <cell r="H582">
            <v>-54.77</v>
          </cell>
          <cell r="I582">
            <v>-84.45</v>
          </cell>
          <cell r="J582">
            <v>14.6</v>
          </cell>
          <cell r="K582">
            <v>-144.94999999999999</v>
          </cell>
          <cell r="L582">
            <v>-0.36</v>
          </cell>
          <cell r="M582">
            <v>182.6</v>
          </cell>
          <cell r="N582">
            <v>-0.02</v>
          </cell>
          <cell r="T582">
            <v>196.82</v>
          </cell>
        </row>
        <row r="583">
          <cell r="F583" t="str">
            <v>IMP_COSTR.APE</v>
          </cell>
          <cell r="G583">
            <v>716.08</v>
          </cell>
          <cell r="H583">
            <v>170.98</v>
          </cell>
          <cell r="I583">
            <v>0.45</v>
          </cell>
          <cell r="J583">
            <v>1481.96</v>
          </cell>
          <cell r="K583">
            <v>0.78</v>
          </cell>
          <cell r="L583">
            <v>258.77</v>
          </cell>
          <cell r="M583">
            <v>0</v>
          </cell>
          <cell r="N583">
            <v>93.22</v>
          </cell>
          <cell r="O583">
            <v>23.44</v>
          </cell>
          <cell r="P583">
            <v>8.59</v>
          </cell>
          <cell r="S583">
            <v>1.9</v>
          </cell>
          <cell r="T583">
            <v>1869.11</v>
          </cell>
        </row>
        <row r="584">
          <cell r="F584" t="str">
            <v>IMP_COSTR.CHI</v>
          </cell>
          <cell r="G584">
            <v>932.01</v>
          </cell>
          <cell r="H584">
            <v>162.32</v>
          </cell>
          <cell r="I584">
            <v>0</v>
          </cell>
          <cell r="J584">
            <v>80.319999999999993</v>
          </cell>
          <cell r="K584">
            <v>1116.0999999999999</v>
          </cell>
          <cell r="L584">
            <v>3.56</v>
          </cell>
          <cell r="T584">
            <v>83.88</v>
          </cell>
        </row>
        <row r="585">
          <cell r="F585" t="str">
            <v>IMP_COSTR.INV</v>
          </cell>
          <cell r="G585">
            <v>221.25</v>
          </cell>
          <cell r="H585">
            <v>46.11</v>
          </cell>
          <cell r="J585">
            <v>17.37</v>
          </cell>
          <cell r="K585">
            <v>284.73</v>
          </cell>
          <cell r="L585">
            <v>0.05</v>
          </cell>
          <cell r="T585">
            <v>1.1599999999999999</v>
          </cell>
        </row>
        <row r="586">
          <cell r="F586" t="str">
            <v>IMP_COSTR.STO</v>
          </cell>
          <cell r="G586">
            <v>932.01</v>
          </cell>
          <cell r="H586">
            <v>162.32</v>
          </cell>
          <cell r="I586">
            <v>0</v>
          </cell>
          <cell r="J586">
            <v>1.1100000000000001</v>
          </cell>
          <cell r="K586">
            <v>1116.0999999999999</v>
          </cell>
          <cell r="L586">
            <v>0.05</v>
          </cell>
          <cell r="T586">
            <v>1.1599999999999999</v>
          </cell>
        </row>
        <row r="587">
          <cell r="F587" t="str">
            <v>IMP_IMP_DIF</v>
          </cell>
          <cell r="G587">
            <v>1495.41</v>
          </cell>
          <cell r="H587">
            <v>156.41</v>
          </cell>
          <cell r="J587">
            <v>74.48</v>
          </cell>
          <cell r="K587">
            <v>1726.3</v>
          </cell>
          <cell r="L587">
            <v>3.58</v>
          </cell>
          <cell r="T587">
            <v>84.28</v>
          </cell>
        </row>
        <row r="588">
          <cell r="F588" t="str">
            <v>IMP_IMP_DIF.APE</v>
          </cell>
          <cell r="G588">
            <v>1407.9</v>
          </cell>
          <cell r="H588">
            <v>135.31</v>
          </cell>
          <cell r="I588">
            <v>178.7</v>
          </cell>
          <cell r="J588">
            <v>80.7</v>
          </cell>
          <cell r="K588">
            <v>1788.6</v>
          </cell>
          <cell r="L588">
            <v>3.58</v>
          </cell>
          <cell r="T588">
            <v>84.28</v>
          </cell>
        </row>
        <row r="589">
          <cell r="F589" t="str">
            <v>IMP_IMP_DIF.CHI</v>
          </cell>
          <cell r="G589">
            <v>1495.41</v>
          </cell>
          <cell r="H589">
            <v>156.41</v>
          </cell>
          <cell r="J589">
            <v>74.48</v>
          </cell>
          <cell r="K589">
            <v>1726.3</v>
          </cell>
          <cell r="L589">
            <v>3.56</v>
          </cell>
          <cell r="T589">
            <v>83.88</v>
          </cell>
        </row>
        <row r="590">
          <cell r="F590" t="str">
            <v>IMP_IMP_DIF.MOV</v>
          </cell>
          <cell r="G590">
            <v>87.51</v>
          </cell>
          <cell r="H590">
            <v>21.1</v>
          </cell>
          <cell r="I590">
            <v>-178.7</v>
          </cell>
          <cell r="J590">
            <v>80.319999999999993</v>
          </cell>
          <cell r="K590">
            <v>-62.3</v>
          </cell>
          <cell r="L590">
            <v>3.56</v>
          </cell>
          <cell r="T590">
            <v>83.88</v>
          </cell>
        </row>
        <row r="591">
          <cell r="F591" t="str">
            <v>IMP_IMP_DIF.STO</v>
          </cell>
          <cell r="G591">
            <v>1495.41</v>
          </cell>
          <cell r="H591">
            <v>156.41</v>
          </cell>
          <cell r="J591">
            <v>74.48</v>
          </cell>
          <cell r="K591">
            <v>1726.3</v>
          </cell>
          <cell r="L591">
            <v>3.56</v>
          </cell>
          <cell r="T591">
            <v>83.88</v>
          </cell>
        </row>
        <row r="592">
          <cell r="F592" t="str">
            <v>IMP_PROD_TOT</v>
          </cell>
          <cell r="G592">
            <v>464.22</v>
          </cell>
          <cell r="H592">
            <v>108.8</v>
          </cell>
          <cell r="I592">
            <v>23.93</v>
          </cell>
          <cell r="J592">
            <v>1.49</v>
          </cell>
          <cell r="K592">
            <v>633.28</v>
          </cell>
          <cell r="L592">
            <v>7.0000000000000007E-2</v>
          </cell>
          <cell r="T592">
            <v>1.56</v>
          </cell>
        </row>
        <row r="593">
          <cell r="F593" t="str">
            <v>IMPCAN_TOT</v>
          </cell>
          <cell r="G593">
            <v>37.020000000000003</v>
          </cell>
          <cell r="H593">
            <v>5.96</v>
          </cell>
          <cell r="I593">
            <v>4.08</v>
          </cell>
          <cell r="J593">
            <v>1.49</v>
          </cell>
          <cell r="K593">
            <v>49.19</v>
          </cell>
          <cell r="L593">
            <v>7.0000000000000007E-2</v>
          </cell>
          <cell r="T593">
            <v>1.56</v>
          </cell>
        </row>
        <row r="594">
          <cell r="F594" t="str">
            <v>IMPCAN_TOT.ESERCIZIO</v>
          </cell>
          <cell r="G594">
            <v>37.020000000000003</v>
          </cell>
          <cell r="H594">
            <v>5.96</v>
          </cell>
          <cell r="I594">
            <v>4.08</v>
          </cell>
          <cell r="J594">
            <v>80.319999999999993</v>
          </cell>
          <cell r="K594">
            <v>49.19</v>
          </cell>
          <cell r="L594">
            <v>3.56</v>
          </cell>
          <cell r="T594">
            <v>83.88</v>
          </cell>
        </row>
        <row r="595">
          <cell r="F595" t="str">
            <v>IMPCANTOT_EB</v>
          </cell>
          <cell r="G595">
            <v>37.020000000000003</v>
          </cell>
          <cell r="H595">
            <v>5.96</v>
          </cell>
          <cell r="I595">
            <v>4.08</v>
          </cell>
          <cell r="J595">
            <v>1.1100000000000001</v>
          </cell>
          <cell r="K595">
            <v>49.19</v>
          </cell>
          <cell r="L595">
            <v>0.05</v>
          </cell>
          <cell r="T595">
            <v>1.1599999999999999</v>
          </cell>
        </row>
        <row r="596">
          <cell r="F596" t="str">
            <v>IMPOSTE</v>
          </cell>
          <cell r="G596">
            <v>213.21</v>
          </cell>
          <cell r="H596">
            <v>13.65</v>
          </cell>
          <cell r="I596">
            <v>17.170000000000002</v>
          </cell>
          <cell r="J596">
            <v>80.7</v>
          </cell>
          <cell r="K596">
            <v>249.82</v>
          </cell>
          <cell r="L596">
            <v>3.58</v>
          </cell>
          <cell r="T596">
            <v>84.28</v>
          </cell>
        </row>
        <row r="597">
          <cell r="F597" t="str">
            <v>IMPOSTE.IMPA</v>
          </cell>
          <cell r="G597">
            <v>12.77</v>
          </cell>
          <cell r="H597">
            <v>4.63</v>
          </cell>
          <cell r="I597">
            <v>2.8</v>
          </cell>
          <cell r="J597">
            <v>80.319999999999993</v>
          </cell>
          <cell r="K597">
            <v>22.23</v>
          </cell>
          <cell r="L597">
            <v>3.56</v>
          </cell>
          <cell r="T597">
            <v>83.88</v>
          </cell>
        </row>
        <row r="598">
          <cell r="F598" t="str">
            <v>IMPOSTE.IMPD</v>
          </cell>
          <cell r="H598">
            <v>-0.69</v>
          </cell>
          <cell r="I598">
            <v>0.16</v>
          </cell>
          <cell r="J598">
            <v>80.319999999999993</v>
          </cell>
          <cell r="K598">
            <v>-1.03</v>
          </cell>
          <cell r="L598">
            <v>3.56</v>
          </cell>
          <cell r="T598">
            <v>83.88</v>
          </cell>
        </row>
        <row r="599">
          <cell r="F599" t="str">
            <v>IMPOSTE.IMPE</v>
          </cell>
          <cell r="G599">
            <v>200.44</v>
          </cell>
          <cell r="H599">
            <v>9.7100000000000009</v>
          </cell>
          <cell r="I599">
            <v>14.21</v>
          </cell>
          <cell r="J599">
            <v>1.49</v>
          </cell>
          <cell r="K599">
            <v>228.62</v>
          </cell>
          <cell r="L599">
            <v>7.0000000000000007E-2</v>
          </cell>
          <cell r="T599">
            <v>1.56</v>
          </cell>
        </row>
        <row r="600">
          <cell r="F600" t="str">
            <v>IMPOSTE_EB</v>
          </cell>
          <cell r="G600">
            <v>213.21</v>
          </cell>
          <cell r="H600">
            <v>13.65</v>
          </cell>
          <cell r="I600">
            <v>0.71</v>
          </cell>
          <cell r="J600">
            <v>9.7799999999999994</v>
          </cell>
          <cell r="K600">
            <v>5.15</v>
          </cell>
          <cell r="L600">
            <v>11.91</v>
          </cell>
          <cell r="O600">
            <v>0.04</v>
          </cell>
          <cell r="T600">
            <v>27.68</v>
          </cell>
        </row>
        <row r="601">
          <cell r="F601" t="str">
            <v>INC_DEC_DEB_COM</v>
          </cell>
          <cell r="H601">
            <v>0.23</v>
          </cell>
          <cell r="I601">
            <v>-18.97</v>
          </cell>
          <cell r="J601">
            <v>1.1299999999999999</v>
          </cell>
          <cell r="K601">
            <v>1.54</v>
          </cell>
          <cell r="T601">
            <v>1.54</v>
          </cell>
        </row>
        <row r="602">
          <cell r="F602" t="str">
            <v>INC_DEC_FD</v>
          </cell>
          <cell r="G602">
            <v>0.09</v>
          </cell>
          <cell r="H602">
            <v>4.55</v>
          </cell>
          <cell r="I602">
            <v>0.71</v>
          </cell>
          <cell r="J602">
            <v>9.7799999999999994</v>
          </cell>
          <cell r="K602">
            <v>3.61</v>
          </cell>
          <cell r="L602">
            <v>11.91</v>
          </cell>
          <cell r="O602">
            <v>0.04</v>
          </cell>
          <cell r="T602">
            <v>26.14</v>
          </cell>
        </row>
        <row r="603">
          <cell r="F603" t="str">
            <v>INC_DEC_FIN_BT_GR</v>
          </cell>
          <cell r="G603">
            <v>0.09</v>
          </cell>
          <cell r="H603">
            <v>-34.17</v>
          </cell>
          <cell r="I603">
            <v>0.71</v>
          </cell>
          <cell r="J603">
            <v>9.7799999999999994</v>
          </cell>
          <cell r="K603">
            <v>5.15</v>
          </cell>
          <cell r="L603">
            <v>11.91</v>
          </cell>
          <cell r="O603">
            <v>0.04</v>
          </cell>
          <cell r="T603">
            <v>27.68</v>
          </cell>
        </row>
        <row r="604">
          <cell r="F604" t="str">
            <v>INC_DEC_FIN_LT_GR</v>
          </cell>
          <cell r="G604">
            <v>0.09</v>
          </cell>
          <cell r="H604">
            <v>-38.729999999999997</v>
          </cell>
          <cell r="I604">
            <v>0.71</v>
          </cell>
          <cell r="J604">
            <v>9.7799999999999994</v>
          </cell>
          <cell r="K604">
            <v>5.15</v>
          </cell>
          <cell r="L604">
            <v>11.91</v>
          </cell>
          <cell r="O604">
            <v>0.04</v>
          </cell>
          <cell r="T604">
            <v>27.68</v>
          </cell>
        </row>
        <row r="605">
          <cell r="F605" t="str">
            <v>INC_DEC_IMM_FIN</v>
          </cell>
          <cell r="G605">
            <v>0.5</v>
          </cell>
          <cell r="H605">
            <v>0.84</v>
          </cell>
          <cell r="I605">
            <v>0.06</v>
          </cell>
          <cell r="J605">
            <v>7.0000000000000007E-2</v>
          </cell>
          <cell r="K605">
            <v>0.97</v>
          </cell>
          <cell r="L605">
            <v>53.72</v>
          </cell>
          <cell r="M605">
            <v>0</v>
          </cell>
          <cell r="N605">
            <v>23.85</v>
          </cell>
          <cell r="R605">
            <v>52.82</v>
          </cell>
          <cell r="S605">
            <v>8.3800000000000008</v>
          </cell>
          <cell r="T605">
            <v>361.57</v>
          </cell>
        </row>
        <row r="606">
          <cell r="F606" t="str">
            <v>INC_DEC_IMM_IMM</v>
          </cell>
          <cell r="G606">
            <v>0.03</v>
          </cell>
          <cell r="H606">
            <v>0.09</v>
          </cell>
          <cell r="I606">
            <v>0.12</v>
          </cell>
          <cell r="J606">
            <v>7.34</v>
          </cell>
          <cell r="K606">
            <v>0.09</v>
          </cell>
          <cell r="L606">
            <v>1.64</v>
          </cell>
          <cell r="N606">
            <v>0.73</v>
          </cell>
          <cell r="S606">
            <v>0.23</v>
          </cell>
          <cell r="T606">
            <v>10.33</v>
          </cell>
        </row>
        <row r="607">
          <cell r="F607" t="str">
            <v>INC_DEC_PAS_DIV</v>
          </cell>
          <cell r="G607">
            <v>0.68</v>
          </cell>
          <cell r="H607">
            <v>-18.54</v>
          </cell>
          <cell r="I607">
            <v>20.45</v>
          </cell>
          <cell r="J607">
            <v>-16.09</v>
          </cell>
          <cell r="K607">
            <v>-14.18</v>
          </cell>
          <cell r="L607">
            <v>52.63</v>
          </cell>
          <cell r="M607">
            <v>47.88</v>
          </cell>
          <cell r="N607">
            <v>23.27</v>
          </cell>
          <cell r="T607">
            <v>349.27</v>
          </cell>
        </row>
        <row r="608">
          <cell r="F608" t="str">
            <v>IND_BT_GR</v>
          </cell>
          <cell r="G608">
            <v>-189.28</v>
          </cell>
          <cell r="H608">
            <v>-155.84</v>
          </cell>
          <cell r="I608">
            <v>2.15</v>
          </cell>
          <cell r="J608">
            <v>128.22999999999999</v>
          </cell>
          <cell r="K608">
            <v>-216.89</v>
          </cell>
          <cell r="L608">
            <v>53.72</v>
          </cell>
          <cell r="M608">
            <v>0</v>
          </cell>
          <cell r="N608">
            <v>23.85</v>
          </cell>
          <cell r="R608">
            <v>52.82</v>
          </cell>
          <cell r="S608">
            <v>8.3800000000000008</v>
          </cell>
          <cell r="T608">
            <v>361.57</v>
          </cell>
        </row>
        <row r="609">
          <cell r="F609" t="str">
            <v>IND_BT_GR.APE</v>
          </cell>
          <cell r="G609">
            <v>283.47000000000003</v>
          </cell>
          <cell r="H609">
            <v>-121.67</v>
          </cell>
          <cell r="I609">
            <v>104.74</v>
          </cell>
          <cell r="J609">
            <v>113.4</v>
          </cell>
          <cell r="K609">
            <v>379.94</v>
          </cell>
          <cell r="L609">
            <v>53.72</v>
          </cell>
          <cell r="M609">
            <v>0</v>
          </cell>
          <cell r="N609">
            <v>23.85</v>
          </cell>
          <cell r="R609">
            <v>52.82</v>
          </cell>
          <cell r="S609">
            <v>8.3800000000000008</v>
          </cell>
          <cell r="T609">
            <v>361.57</v>
          </cell>
        </row>
        <row r="610">
          <cell r="F610" t="str">
            <v>IND_BT_GR.APE.CORPORATE</v>
          </cell>
          <cell r="G610">
            <v>283.47000000000003</v>
          </cell>
          <cell r="H610">
            <v>-121.67</v>
          </cell>
          <cell r="I610">
            <v>104.74</v>
          </cell>
          <cell r="J610">
            <v>-9.67</v>
          </cell>
          <cell r="K610">
            <v>379.94</v>
          </cell>
          <cell r="R610">
            <v>52.82</v>
          </cell>
          <cell r="S610">
            <v>8.15</v>
          </cell>
          <cell r="T610">
            <v>51.3</v>
          </cell>
        </row>
        <row r="611">
          <cell r="F611" t="str">
            <v>IND_BT_GR.CHI</v>
          </cell>
          <cell r="G611">
            <v>-189.28</v>
          </cell>
          <cell r="H611">
            <v>-155.84</v>
          </cell>
          <cell r="J611">
            <v>128.22999999999999</v>
          </cell>
          <cell r="K611">
            <v>-216.89</v>
          </cell>
          <cell r="L611">
            <v>0.55000000000000004</v>
          </cell>
          <cell r="M611">
            <v>47.88</v>
          </cell>
          <cell r="N611">
            <v>0.15</v>
          </cell>
          <cell r="T611">
            <v>49.33</v>
          </cell>
        </row>
        <row r="612">
          <cell r="F612" t="str">
            <v>IND_BT_GR.CHI.CORPORATE</v>
          </cell>
          <cell r="G612">
            <v>-189.28</v>
          </cell>
          <cell r="H612">
            <v>-155.84</v>
          </cell>
          <cell r="I612">
            <v>2.16</v>
          </cell>
          <cell r="J612">
            <v>128.22999999999999</v>
          </cell>
          <cell r="K612">
            <v>-216.89</v>
          </cell>
          <cell r="L612">
            <v>57.85</v>
          </cell>
          <cell r="M612">
            <v>0</v>
          </cell>
          <cell r="N612">
            <v>24.09</v>
          </cell>
          <cell r="R612">
            <v>52.82</v>
          </cell>
          <cell r="S612">
            <v>8.3800000000000008</v>
          </cell>
          <cell r="T612">
            <v>448.03</v>
          </cell>
        </row>
        <row r="613">
          <cell r="F613" t="str">
            <v>IND_BT_GR.MOV</v>
          </cell>
          <cell r="G613">
            <v>-472.75</v>
          </cell>
          <cell r="H613">
            <v>-34.17</v>
          </cell>
          <cell r="I613">
            <v>-104.74</v>
          </cell>
          <cell r="J613">
            <v>14.83</v>
          </cell>
          <cell r="K613">
            <v>-596.83000000000004</v>
          </cell>
          <cell r="L613">
            <v>1.91</v>
          </cell>
          <cell r="N613">
            <v>0.79</v>
          </cell>
          <cell r="S613">
            <v>0.23</v>
          </cell>
          <cell r="T613">
            <v>12.52</v>
          </cell>
        </row>
        <row r="614">
          <cell r="F614" t="str">
            <v>IND_BT_GR.MOV.CORPORATE</v>
          </cell>
          <cell r="G614">
            <v>-472.75</v>
          </cell>
          <cell r="H614">
            <v>-34.17</v>
          </cell>
          <cell r="I614">
            <v>-104.74</v>
          </cell>
          <cell r="J614">
            <v>14.83</v>
          </cell>
          <cell r="K614">
            <v>-596.83000000000004</v>
          </cell>
          <cell r="L614">
            <v>56.78</v>
          </cell>
          <cell r="M614">
            <v>48.6</v>
          </cell>
          <cell r="N614">
            <v>23.5</v>
          </cell>
          <cell r="T614">
            <v>436.14</v>
          </cell>
        </row>
        <row r="615">
          <cell r="F615" t="str">
            <v>IND_BT_GR.STO</v>
          </cell>
          <cell r="G615">
            <v>-189.28</v>
          </cell>
          <cell r="H615">
            <v>-155.84</v>
          </cell>
          <cell r="I615">
            <v>2.16</v>
          </cell>
          <cell r="J615">
            <v>128.22999999999999</v>
          </cell>
          <cell r="K615">
            <v>-216.89</v>
          </cell>
          <cell r="L615">
            <v>57.85</v>
          </cell>
          <cell r="M615">
            <v>0</v>
          </cell>
          <cell r="N615">
            <v>24.09</v>
          </cell>
          <cell r="R615">
            <v>52.82</v>
          </cell>
          <cell r="S615">
            <v>8.3800000000000008</v>
          </cell>
          <cell r="T615">
            <v>448.03</v>
          </cell>
        </row>
        <row r="616">
          <cell r="F616" t="str">
            <v>IND_GR_TOT</v>
          </cell>
          <cell r="G616">
            <v>1435.42</v>
          </cell>
          <cell r="H616">
            <v>214.87</v>
          </cell>
          <cell r="I616">
            <v>2.16</v>
          </cell>
          <cell r="J616">
            <v>186.95</v>
          </cell>
          <cell r="K616">
            <v>1837.24</v>
          </cell>
          <cell r="L616">
            <v>57.85</v>
          </cell>
          <cell r="M616">
            <v>0</v>
          </cell>
          <cell r="N616">
            <v>24.09</v>
          </cell>
          <cell r="R616">
            <v>52.82</v>
          </cell>
          <cell r="S616">
            <v>8.3800000000000008</v>
          </cell>
          <cell r="T616">
            <v>448.03</v>
          </cell>
        </row>
        <row r="617">
          <cell r="F617" t="str">
            <v>IND_GR_TOT.APE</v>
          </cell>
          <cell r="G617">
            <v>1927.69</v>
          </cell>
          <cell r="H617">
            <v>287.77</v>
          </cell>
          <cell r="I617">
            <v>760.01</v>
          </cell>
          <cell r="J617">
            <v>-9.67</v>
          </cell>
          <cell r="K617">
            <v>3159.34</v>
          </cell>
          <cell r="R617">
            <v>52.82</v>
          </cell>
          <cell r="S617">
            <v>8.15</v>
          </cell>
          <cell r="T617">
            <v>51.3</v>
          </cell>
        </row>
        <row r="618">
          <cell r="F618" t="str">
            <v>IND_GR_TOT.APE.CORPORATE</v>
          </cell>
          <cell r="G618">
            <v>1927.69</v>
          </cell>
          <cell r="H618">
            <v>287.77</v>
          </cell>
          <cell r="I618">
            <v>760.01</v>
          </cell>
          <cell r="J618">
            <v>2.02</v>
          </cell>
          <cell r="K618">
            <v>0.06</v>
          </cell>
          <cell r="L618">
            <v>0.84</v>
          </cell>
          <cell r="M618">
            <v>48.6</v>
          </cell>
          <cell r="N618">
            <v>0.19</v>
          </cell>
          <cell r="T618">
            <v>51.92</v>
          </cell>
        </row>
        <row r="619">
          <cell r="F619" t="str">
            <v>IND_GR_TOT.CHI</v>
          </cell>
          <cell r="G619">
            <v>1435.42</v>
          </cell>
          <cell r="H619">
            <v>214.87</v>
          </cell>
          <cell r="I619">
            <v>0.54</v>
          </cell>
          <cell r="J619">
            <v>186.95</v>
          </cell>
          <cell r="K619">
            <v>1837.24</v>
          </cell>
          <cell r="L619">
            <v>12.54</v>
          </cell>
          <cell r="M619">
            <v>0</v>
          </cell>
          <cell r="N619">
            <v>3.43</v>
          </cell>
          <cell r="O619">
            <v>4.7</v>
          </cell>
          <cell r="R619">
            <v>93.35</v>
          </cell>
          <cell r="T619">
            <v>495.87</v>
          </cell>
        </row>
        <row r="620">
          <cell r="F620" t="str">
            <v>IND_GR_TOT.CHI.CORPORATE</v>
          </cell>
          <cell r="G620">
            <v>1435.42</v>
          </cell>
          <cell r="H620">
            <v>214.87</v>
          </cell>
          <cell r="I620">
            <v>3.16</v>
          </cell>
          <cell r="J620">
            <v>186.95</v>
          </cell>
          <cell r="K620">
            <v>1837.24</v>
          </cell>
          <cell r="L620">
            <v>329.16</v>
          </cell>
          <cell r="M620">
            <v>0.01</v>
          </cell>
          <cell r="N620">
            <v>120.74</v>
          </cell>
          <cell r="O620">
            <v>28.14</v>
          </cell>
          <cell r="P620">
            <v>8.59</v>
          </cell>
          <cell r="R620">
            <v>146.16999999999999</v>
          </cell>
          <cell r="S620">
            <v>10.28</v>
          </cell>
          <cell r="T620">
            <v>2813.03</v>
          </cell>
        </row>
        <row r="621">
          <cell r="F621" t="str">
            <v>IND_GR_TOT.MOV</v>
          </cell>
          <cell r="G621">
            <v>-492.27</v>
          </cell>
          <cell r="H621">
            <v>-72.900000000000006</v>
          </cell>
          <cell r="I621">
            <v>0.45</v>
          </cell>
          <cell r="J621">
            <v>1481.96</v>
          </cell>
          <cell r="K621">
            <v>0.78</v>
          </cell>
          <cell r="L621">
            <v>258.77</v>
          </cell>
          <cell r="M621">
            <v>0</v>
          </cell>
          <cell r="N621">
            <v>93.22</v>
          </cell>
          <cell r="O621">
            <v>23.44</v>
          </cell>
          <cell r="P621">
            <v>8.59</v>
          </cell>
          <cell r="S621">
            <v>1.9</v>
          </cell>
          <cell r="T621">
            <v>1869.11</v>
          </cell>
        </row>
        <row r="622">
          <cell r="F622" t="str">
            <v>IND_GR_TOT.MOV.CORPORATE</v>
          </cell>
          <cell r="G622">
            <v>-492.27</v>
          </cell>
          <cell r="H622">
            <v>-72.900000000000006</v>
          </cell>
          <cell r="I622">
            <v>-760.01</v>
          </cell>
          <cell r="J622">
            <v>3.08</v>
          </cell>
          <cell r="K622">
            <v>-1322.1</v>
          </cell>
          <cell r="L622">
            <v>57.85</v>
          </cell>
          <cell r="M622">
            <v>0</v>
          </cell>
          <cell r="N622">
            <v>24.09</v>
          </cell>
          <cell r="R622">
            <v>52.82</v>
          </cell>
          <cell r="S622">
            <v>8.3800000000000008</v>
          </cell>
          <cell r="T622">
            <v>448.03</v>
          </cell>
        </row>
        <row r="623">
          <cell r="F623" t="str">
            <v>IND_GR_TOT.STO</v>
          </cell>
          <cell r="G623">
            <v>1435.42</v>
          </cell>
          <cell r="H623">
            <v>214.87</v>
          </cell>
          <cell r="I623">
            <v>18.260000000000002</v>
          </cell>
          <cell r="J623">
            <v>186.95</v>
          </cell>
          <cell r="K623">
            <v>1837.24</v>
          </cell>
          <cell r="L623">
            <v>40.85</v>
          </cell>
          <cell r="M623">
            <v>51.05</v>
          </cell>
          <cell r="N623">
            <v>6.08</v>
          </cell>
          <cell r="O623">
            <v>9.7100000000000009</v>
          </cell>
          <cell r="P623">
            <v>-5.55</v>
          </cell>
          <cell r="Q623">
            <v>-0.05</v>
          </cell>
          <cell r="R623">
            <v>71.650000000000006</v>
          </cell>
          <cell r="S623">
            <v>0.59</v>
          </cell>
          <cell r="T623">
            <v>654.63</v>
          </cell>
        </row>
        <row r="624">
          <cell r="F624" t="str">
            <v>IND_MLT_GR</v>
          </cell>
          <cell r="G624">
            <v>1624.7</v>
          </cell>
          <cell r="H624">
            <v>370.71</v>
          </cell>
          <cell r="I624">
            <v>-158.78</v>
          </cell>
          <cell r="J624">
            <v>-27.17</v>
          </cell>
          <cell r="K624">
            <v>-9.3000000000000007</v>
          </cell>
          <cell r="L624">
            <v>-78.56</v>
          </cell>
          <cell r="M624">
            <v>-38.51</v>
          </cell>
          <cell r="N624">
            <v>1.27</v>
          </cell>
          <cell r="O624">
            <v>-2.4</v>
          </cell>
          <cell r="P624">
            <v>-3.79</v>
          </cell>
          <cell r="Q624">
            <v>-2.73</v>
          </cell>
          <cell r="R624">
            <v>-0.03</v>
          </cell>
          <cell r="S624">
            <v>11.24</v>
          </cell>
          <cell r="T624">
            <v>-308.73</v>
          </cell>
        </row>
        <row r="625">
          <cell r="F625" t="str">
            <v>IND_MLT_GR.APE</v>
          </cell>
          <cell r="G625">
            <v>1644.22</v>
          </cell>
          <cell r="H625">
            <v>409.44</v>
          </cell>
          <cell r="I625">
            <v>9.59</v>
          </cell>
          <cell r="J625">
            <v>232.06</v>
          </cell>
          <cell r="K625">
            <v>0.01</v>
          </cell>
          <cell r="L625">
            <v>55.24</v>
          </cell>
          <cell r="M625">
            <v>9.2799999999999994</v>
          </cell>
          <cell r="N625">
            <v>18.23</v>
          </cell>
          <cell r="O625">
            <v>0.51</v>
          </cell>
          <cell r="P625">
            <v>10.89</v>
          </cell>
          <cell r="R625">
            <v>9.3000000000000007</v>
          </cell>
          <cell r="S625">
            <v>4.37</v>
          </cell>
          <cell r="T625">
            <v>349.49</v>
          </cell>
        </row>
        <row r="626">
          <cell r="F626" t="str">
            <v>IND_MLT_GR.APE.CORPORATE</v>
          </cell>
          <cell r="G626">
            <v>1644.22</v>
          </cell>
          <cell r="H626">
            <v>409.44</v>
          </cell>
          <cell r="I626">
            <v>655.27</v>
          </cell>
          <cell r="J626">
            <v>70.47</v>
          </cell>
          <cell r="K626">
            <v>2779.4</v>
          </cell>
          <cell r="L626">
            <v>133.82</v>
          </cell>
          <cell r="M626">
            <v>46.83</v>
          </cell>
          <cell r="N626">
            <v>16.96</v>
          </cell>
          <cell r="O626">
            <v>9.5299999999999994</v>
          </cell>
          <cell r="P626">
            <v>4.9000000000000004</v>
          </cell>
          <cell r="Q626">
            <v>-1.95</v>
          </cell>
          <cell r="R626">
            <v>44.82</v>
          </cell>
          <cell r="S626">
            <v>2.29</v>
          </cell>
          <cell r="T626">
            <v>918.79</v>
          </cell>
        </row>
        <row r="627">
          <cell r="F627" t="str">
            <v>IND_MLT_GR.CHI</v>
          </cell>
          <cell r="G627">
            <v>1624.7</v>
          </cell>
          <cell r="H627">
            <v>370.71</v>
          </cell>
          <cell r="I627">
            <v>2.76</v>
          </cell>
          <cell r="J627">
            <v>58.73</v>
          </cell>
          <cell r="K627">
            <v>2054.14</v>
          </cell>
          <cell r="L627">
            <v>0.02</v>
          </cell>
          <cell r="M627">
            <v>-0.96</v>
          </cell>
          <cell r="N627">
            <v>0</v>
          </cell>
          <cell r="O627">
            <v>6.62</v>
          </cell>
          <cell r="P627">
            <v>-9.7799999999999994</v>
          </cell>
          <cell r="Q627">
            <v>-4.68</v>
          </cell>
          <cell r="R627">
            <v>35.49</v>
          </cell>
          <cell r="S627">
            <v>9.16</v>
          </cell>
          <cell r="T627">
            <v>260.57</v>
          </cell>
        </row>
        <row r="628">
          <cell r="F628" t="str">
            <v>IND_MLT_GR.CHI.CORPORATE</v>
          </cell>
          <cell r="G628">
            <v>1624.7</v>
          </cell>
          <cell r="H628">
            <v>370.71</v>
          </cell>
          <cell r="I628">
            <v>-158.78</v>
          </cell>
          <cell r="J628">
            <v>-27.17</v>
          </cell>
          <cell r="K628">
            <v>-9.3000000000000007</v>
          </cell>
          <cell r="L628">
            <v>-78.56</v>
          </cell>
          <cell r="M628">
            <v>-38.51</v>
          </cell>
          <cell r="N628">
            <v>1.27</v>
          </cell>
          <cell r="O628">
            <v>-2.4</v>
          </cell>
          <cell r="P628">
            <v>-3.79</v>
          </cell>
          <cell r="Q628">
            <v>-2.73</v>
          </cell>
          <cell r="R628">
            <v>-0.03</v>
          </cell>
          <cell r="S628">
            <v>11.24</v>
          </cell>
          <cell r="T628">
            <v>-308.73</v>
          </cell>
        </row>
        <row r="629">
          <cell r="F629" t="str">
            <v>IND_MLT_GR.MOV</v>
          </cell>
          <cell r="G629">
            <v>-19.52</v>
          </cell>
          <cell r="H629">
            <v>-38.729999999999997</v>
          </cell>
          <cell r="I629">
            <v>9.59</v>
          </cell>
          <cell r="J629">
            <v>232.06</v>
          </cell>
          <cell r="K629">
            <v>0.01</v>
          </cell>
          <cell r="L629">
            <v>55.24</v>
          </cell>
          <cell r="M629">
            <v>9.2799999999999994</v>
          </cell>
          <cell r="N629">
            <v>18.23</v>
          </cell>
          <cell r="O629">
            <v>0.51</v>
          </cell>
          <cell r="P629">
            <v>10.89</v>
          </cell>
          <cell r="R629">
            <v>9.3000000000000007</v>
          </cell>
          <cell r="S629">
            <v>4.37</v>
          </cell>
          <cell r="T629">
            <v>349.49</v>
          </cell>
        </row>
        <row r="630">
          <cell r="F630" t="str">
            <v>IND_MLT_GR.MOV.CORPORATE</v>
          </cell>
          <cell r="G630">
            <v>-19.52</v>
          </cell>
          <cell r="H630">
            <v>-38.729999999999997</v>
          </cell>
          <cell r="I630">
            <v>-655.27</v>
          </cell>
          <cell r="J630">
            <v>-11.74</v>
          </cell>
          <cell r="K630">
            <v>-725.26</v>
          </cell>
          <cell r="L630">
            <v>133.82</v>
          </cell>
          <cell r="M630">
            <v>46.83</v>
          </cell>
          <cell r="N630">
            <v>16.96</v>
          </cell>
          <cell r="O630">
            <v>9.5299999999999994</v>
          </cell>
          <cell r="P630">
            <v>4.9000000000000004</v>
          </cell>
          <cell r="Q630">
            <v>-1.95</v>
          </cell>
          <cell r="R630">
            <v>44.82</v>
          </cell>
          <cell r="S630">
            <v>2.29</v>
          </cell>
          <cell r="T630">
            <v>918.79</v>
          </cell>
        </row>
        <row r="631">
          <cell r="F631" t="str">
            <v>IND_MLT_GR.STO</v>
          </cell>
          <cell r="G631">
            <v>1624.7</v>
          </cell>
          <cell r="H631">
            <v>370.71</v>
          </cell>
          <cell r="I631">
            <v>2.76</v>
          </cell>
          <cell r="J631">
            <v>58.73</v>
          </cell>
          <cell r="K631">
            <v>2054.14</v>
          </cell>
          <cell r="L631">
            <v>0.02</v>
          </cell>
          <cell r="M631">
            <v>-0.96</v>
          </cell>
          <cell r="N631">
            <v>0</v>
          </cell>
          <cell r="O631">
            <v>6.62</v>
          </cell>
          <cell r="P631">
            <v>-9.7799999999999994</v>
          </cell>
          <cell r="Q631">
            <v>-4.68</v>
          </cell>
          <cell r="R631">
            <v>35.49</v>
          </cell>
          <cell r="S631">
            <v>9.16</v>
          </cell>
          <cell r="T631">
            <v>260.57</v>
          </cell>
        </row>
        <row r="632">
          <cell r="F632" t="str">
            <v>IND_MLT_TZ</v>
          </cell>
          <cell r="G632">
            <v>500</v>
          </cell>
          <cell r="I632">
            <v>115.17</v>
          </cell>
          <cell r="K632">
            <v>500</v>
          </cell>
          <cell r="T632">
            <v>115.17</v>
          </cell>
        </row>
        <row r="633">
          <cell r="F633" t="str">
            <v>IND_MLT_TZ.APE</v>
          </cell>
          <cell r="G633">
            <v>500</v>
          </cell>
          <cell r="I633">
            <v>115.17</v>
          </cell>
          <cell r="K633">
            <v>500</v>
          </cell>
          <cell r="T633">
            <v>115.17</v>
          </cell>
        </row>
        <row r="634">
          <cell r="F634" t="str">
            <v>IND_MLT_TZ.CHI</v>
          </cell>
          <cell r="G634">
            <v>500</v>
          </cell>
          <cell r="I634">
            <v>0.27</v>
          </cell>
          <cell r="J634">
            <v>30.4</v>
          </cell>
          <cell r="K634">
            <v>500</v>
          </cell>
          <cell r="L634">
            <v>7.16</v>
          </cell>
          <cell r="N634">
            <v>3.67</v>
          </cell>
          <cell r="R634">
            <v>17.399999999999999</v>
          </cell>
          <cell r="S634">
            <v>0.55000000000000004</v>
          </cell>
          <cell r="T634">
            <v>59.63</v>
          </cell>
        </row>
        <row r="635">
          <cell r="F635" t="str">
            <v>IND_MLT_TZ.STO</v>
          </cell>
          <cell r="G635">
            <v>500</v>
          </cell>
          <cell r="I635">
            <v>6.06</v>
          </cell>
          <cell r="J635">
            <v>31.35</v>
          </cell>
          <cell r="K635">
            <v>500</v>
          </cell>
          <cell r="L635">
            <v>6.32</v>
          </cell>
          <cell r="M635">
            <v>5.82</v>
          </cell>
          <cell r="N635">
            <v>3.6</v>
          </cell>
          <cell r="T635">
            <v>53.33</v>
          </cell>
        </row>
        <row r="636">
          <cell r="F636" t="str">
            <v>IND_TOT</v>
          </cell>
          <cell r="G636">
            <v>1935.42</v>
          </cell>
          <cell r="H636">
            <v>214.87</v>
          </cell>
          <cell r="I636">
            <v>0.27</v>
          </cell>
          <cell r="J636">
            <v>30.4</v>
          </cell>
          <cell r="K636">
            <v>0.14000000000000001</v>
          </cell>
          <cell r="L636">
            <v>7.16</v>
          </cell>
          <cell r="N636">
            <v>3.67</v>
          </cell>
          <cell r="R636">
            <v>17.399999999999999</v>
          </cell>
          <cell r="S636">
            <v>0.55000000000000004</v>
          </cell>
          <cell r="T636">
            <v>59.63</v>
          </cell>
        </row>
        <row r="637">
          <cell r="F637" t="str">
            <v>IND_TZ_TOT</v>
          </cell>
          <cell r="G637">
            <v>500</v>
          </cell>
          <cell r="I637">
            <v>-5.79</v>
          </cell>
          <cell r="J637">
            <v>-0.95</v>
          </cell>
          <cell r="K637">
            <v>500</v>
          </cell>
          <cell r="L637">
            <v>0.84</v>
          </cell>
          <cell r="M637">
            <v>-5.82</v>
          </cell>
          <cell r="N637">
            <v>7.0000000000000007E-2</v>
          </cell>
          <cell r="R637">
            <v>17.399999999999999</v>
          </cell>
          <cell r="S637">
            <v>0.55000000000000004</v>
          </cell>
          <cell r="T637">
            <v>6.3</v>
          </cell>
        </row>
        <row r="638">
          <cell r="F638" t="str">
            <v>IND_TZ_TOT.APE</v>
          </cell>
          <cell r="G638">
            <v>500</v>
          </cell>
          <cell r="I638">
            <v>0.27</v>
          </cell>
          <cell r="J638">
            <v>30.4</v>
          </cell>
          <cell r="K638">
            <v>500</v>
          </cell>
          <cell r="L638">
            <v>7.16</v>
          </cell>
          <cell r="N638">
            <v>3.67</v>
          </cell>
          <cell r="R638">
            <v>17.399999999999999</v>
          </cell>
          <cell r="S638">
            <v>0.55000000000000004</v>
          </cell>
          <cell r="T638">
            <v>59.63</v>
          </cell>
        </row>
        <row r="639">
          <cell r="F639" t="str">
            <v>IND_TZ_TOT.CHI</v>
          </cell>
          <cell r="G639">
            <v>500</v>
          </cell>
          <cell r="H639">
            <v>45.05</v>
          </cell>
          <cell r="I639">
            <v>24.54</v>
          </cell>
          <cell r="J639">
            <v>13673.01</v>
          </cell>
          <cell r="K639">
            <v>500</v>
          </cell>
          <cell r="L639">
            <v>1876.32</v>
          </cell>
          <cell r="M639">
            <v>0</v>
          </cell>
          <cell r="N639">
            <v>549.20000000000005</v>
          </cell>
          <cell r="O639">
            <v>307.20999999999998</v>
          </cell>
          <cell r="P639">
            <v>257.88</v>
          </cell>
          <cell r="Q639">
            <v>280.83</v>
          </cell>
          <cell r="R639">
            <v>1299.1199999999999</v>
          </cell>
          <cell r="S639">
            <v>28.93</v>
          </cell>
          <cell r="T639">
            <v>18345.29</v>
          </cell>
        </row>
        <row r="640">
          <cell r="F640" t="str">
            <v>IND_TZ_TOT.STO</v>
          </cell>
          <cell r="G640">
            <v>500</v>
          </cell>
          <cell r="H640">
            <v>45.05</v>
          </cell>
          <cell r="I640">
            <v>24.54</v>
          </cell>
          <cell r="J640">
            <v>13673.01</v>
          </cell>
          <cell r="K640">
            <v>500</v>
          </cell>
          <cell r="L640">
            <v>1876.32</v>
          </cell>
          <cell r="M640">
            <v>0</v>
          </cell>
          <cell r="N640">
            <v>549.20000000000005</v>
          </cell>
          <cell r="O640">
            <v>307.20999999999998</v>
          </cell>
          <cell r="P640">
            <v>257.88</v>
          </cell>
          <cell r="Q640">
            <v>280.83</v>
          </cell>
          <cell r="R640">
            <v>1299.1199999999999</v>
          </cell>
          <cell r="S640">
            <v>28.93</v>
          </cell>
          <cell r="T640">
            <v>18345.29</v>
          </cell>
        </row>
        <row r="641">
          <cell r="F641" t="str">
            <v>INDMLTTZ_EB</v>
          </cell>
          <cell r="G641">
            <v>500</v>
          </cell>
          <cell r="H641">
            <v>6.73</v>
          </cell>
          <cell r="I641">
            <v>0.61</v>
          </cell>
          <cell r="J641">
            <v>1523.61</v>
          </cell>
          <cell r="K641">
            <v>500</v>
          </cell>
          <cell r="L641">
            <v>62.3</v>
          </cell>
          <cell r="N641">
            <v>4.25</v>
          </cell>
          <cell r="O641">
            <v>30.6</v>
          </cell>
          <cell r="P641">
            <v>7.29</v>
          </cell>
          <cell r="Q641">
            <v>182.8</v>
          </cell>
          <cell r="R641">
            <v>17.399999999999999</v>
          </cell>
          <cell r="S641">
            <v>0.55000000000000004</v>
          </cell>
          <cell r="T641">
            <v>1836.32</v>
          </cell>
        </row>
        <row r="642">
          <cell r="F642" t="str">
            <v>INDTZTOT_EB</v>
          </cell>
          <cell r="G642">
            <v>1935.42</v>
          </cell>
          <cell r="H642">
            <v>214.87</v>
          </cell>
          <cell r="I642">
            <v>21.79</v>
          </cell>
          <cell r="J642">
            <v>186.95</v>
          </cell>
          <cell r="K642">
            <v>2337.2399999999998</v>
          </cell>
          <cell r="L642">
            <v>57.33</v>
          </cell>
          <cell r="M642">
            <v>0</v>
          </cell>
          <cell r="N642">
            <v>26.69</v>
          </cell>
          <cell r="O642">
            <v>49.04</v>
          </cell>
          <cell r="P642">
            <v>11.59</v>
          </cell>
          <cell r="Q642">
            <v>98.03</v>
          </cell>
          <cell r="S642">
            <v>3.82</v>
          </cell>
          <cell r="T642">
            <v>575.51</v>
          </cell>
        </row>
        <row r="643">
          <cell r="F643" t="str">
            <v>INV_IMM_MAT</v>
          </cell>
          <cell r="G643">
            <v>232.06</v>
          </cell>
          <cell r="H643">
            <v>54.31</v>
          </cell>
          <cell r="I643">
            <v>0.09</v>
          </cell>
          <cell r="J643">
            <v>11709.53</v>
          </cell>
          <cell r="K643">
            <v>0.04</v>
          </cell>
          <cell r="L643">
            <v>1557.84</v>
          </cell>
          <cell r="M643">
            <v>0</v>
          </cell>
          <cell r="N643">
            <v>643.25</v>
          </cell>
          <cell r="O643">
            <v>23.75</v>
          </cell>
          <cell r="P643">
            <v>12.38</v>
          </cell>
          <cell r="R643">
            <v>461.33</v>
          </cell>
          <cell r="S643">
            <v>18.510000000000002</v>
          </cell>
          <cell r="T643">
            <v>14428.61</v>
          </cell>
        </row>
        <row r="644">
          <cell r="F644" t="str">
            <v>MAG_TOT</v>
          </cell>
          <cell r="G644">
            <v>358.47</v>
          </cell>
          <cell r="H644">
            <v>-0.32</v>
          </cell>
          <cell r="J644">
            <v>34.72</v>
          </cell>
          <cell r="K644">
            <v>395.19</v>
          </cell>
          <cell r="M644">
            <v>-1869.19</v>
          </cell>
          <cell r="O644">
            <v>-0.5</v>
          </cell>
          <cell r="R644">
            <v>443.03</v>
          </cell>
          <cell r="S644">
            <v>17.920000000000002</v>
          </cell>
          <cell r="T644">
            <v>-1440.64</v>
          </cell>
        </row>
        <row r="645">
          <cell r="F645" t="str">
            <v>MAG_TOT.APE</v>
          </cell>
          <cell r="G645">
            <v>379.16</v>
          </cell>
          <cell r="H645">
            <v>2.0699999999999998</v>
          </cell>
          <cell r="I645">
            <v>0.09</v>
          </cell>
          <cell r="J645">
            <v>222.3</v>
          </cell>
          <cell r="K645">
            <v>0.01</v>
          </cell>
          <cell r="L645">
            <v>36.020000000000003</v>
          </cell>
          <cell r="N645">
            <v>12.07</v>
          </cell>
          <cell r="O645">
            <v>2.12</v>
          </cell>
          <cell r="P645">
            <v>1.28</v>
          </cell>
          <cell r="R645">
            <v>18.3</v>
          </cell>
          <cell r="S645">
            <v>0.59</v>
          </cell>
          <cell r="T645">
            <v>292.79000000000002</v>
          </cell>
        </row>
        <row r="646">
          <cell r="F646" t="str">
            <v>MAG_TOT.CHI</v>
          </cell>
          <cell r="G646">
            <v>358.47</v>
          </cell>
          <cell r="H646">
            <v>2</v>
          </cell>
          <cell r="J646">
            <v>34.72</v>
          </cell>
          <cell r="K646">
            <v>395.19</v>
          </cell>
          <cell r="L646">
            <v>1521.82</v>
          </cell>
          <cell r="M646">
            <v>1869.19</v>
          </cell>
          <cell r="N646">
            <v>631.19000000000005</v>
          </cell>
          <cell r="O646">
            <v>22.13</v>
          </cell>
          <cell r="P646">
            <v>11.1</v>
          </cell>
          <cell r="T646">
            <v>15576.47</v>
          </cell>
        </row>
        <row r="647">
          <cell r="F647" t="str">
            <v>MAG_TOT.MOV</v>
          </cell>
          <cell r="G647">
            <v>-20.69</v>
          </cell>
          <cell r="H647">
            <v>-7.0000000000000007E-2</v>
          </cell>
          <cell r="I647">
            <v>0.09</v>
          </cell>
          <cell r="J647">
            <v>11709.53</v>
          </cell>
          <cell r="K647">
            <v>0.04</v>
          </cell>
          <cell r="L647">
            <v>1557.84</v>
          </cell>
          <cell r="M647">
            <v>0</v>
          </cell>
          <cell r="N647">
            <v>643.25</v>
          </cell>
          <cell r="O647">
            <v>23.75</v>
          </cell>
          <cell r="P647">
            <v>12.38</v>
          </cell>
          <cell r="R647">
            <v>461.33</v>
          </cell>
          <cell r="S647">
            <v>18.510000000000002</v>
          </cell>
          <cell r="T647">
            <v>14428.61</v>
          </cell>
        </row>
        <row r="648">
          <cell r="F648" t="str">
            <v>MAG_TOT.STO</v>
          </cell>
          <cell r="G648">
            <v>358.47</v>
          </cell>
          <cell r="H648">
            <v>2</v>
          </cell>
          <cell r="I648">
            <v>0.09</v>
          </cell>
          <cell r="J648">
            <v>11709.53</v>
          </cell>
          <cell r="K648">
            <v>0.04</v>
          </cell>
          <cell r="L648">
            <v>1557.84</v>
          </cell>
          <cell r="M648">
            <v>0</v>
          </cell>
          <cell r="N648">
            <v>643.25</v>
          </cell>
          <cell r="O648">
            <v>23.75</v>
          </cell>
          <cell r="P648">
            <v>12.38</v>
          </cell>
          <cell r="R648">
            <v>461.33</v>
          </cell>
          <cell r="S648">
            <v>18.510000000000002</v>
          </cell>
          <cell r="T648">
            <v>14428.61</v>
          </cell>
        </row>
        <row r="649">
          <cell r="F649" t="str">
            <v>MAGTOT_EB</v>
          </cell>
          <cell r="G649">
            <v>358.47</v>
          </cell>
          <cell r="H649">
            <v>2</v>
          </cell>
          <cell r="I649">
            <v>0.09</v>
          </cell>
          <cell r="J649">
            <v>11709.53</v>
          </cell>
          <cell r="K649">
            <v>0.04</v>
          </cell>
          <cell r="L649">
            <v>1557.84</v>
          </cell>
          <cell r="M649">
            <v>0</v>
          </cell>
          <cell r="N649">
            <v>643.25</v>
          </cell>
          <cell r="O649">
            <v>23.75</v>
          </cell>
          <cell r="P649">
            <v>12.38</v>
          </cell>
          <cell r="R649">
            <v>461.33</v>
          </cell>
          <cell r="S649">
            <v>18.510000000000002</v>
          </cell>
          <cell r="T649">
            <v>14428.61</v>
          </cell>
        </row>
        <row r="650">
          <cell r="F650" t="str">
            <v>MAT_APP</v>
          </cell>
          <cell r="G650">
            <v>7.13</v>
          </cell>
          <cell r="H650">
            <v>2</v>
          </cell>
          <cell r="I650">
            <v>2.14</v>
          </cell>
          <cell r="J650">
            <v>2</v>
          </cell>
          <cell r="K650">
            <v>11.13</v>
          </cell>
          <cell r="L650">
            <v>1756.69</v>
          </cell>
          <cell r="M650">
            <v>0</v>
          </cell>
          <cell r="N650">
            <v>518.26</v>
          </cell>
          <cell r="O650">
            <v>227.57</v>
          </cell>
          <cell r="P650">
            <v>239</v>
          </cell>
          <cell r="R650">
            <v>1281.72</v>
          </cell>
          <cell r="S650">
            <v>24.56</v>
          </cell>
          <cell r="T650">
            <v>15933.46</v>
          </cell>
        </row>
        <row r="651">
          <cell r="F651" t="str">
            <v>MAT_APP.APE</v>
          </cell>
          <cell r="G651">
            <v>9.9700000000000006</v>
          </cell>
          <cell r="H651">
            <v>2.0699999999999998</v>
          </cell>
          <cell r="I651">
            <v>2.16</v>
          </cell>
          <cell r="J651">
            <v>0.7</v>
          </cell>
          <cell r="K651">
            <v>14.9</v>
          </cell>
          <cell r="L651">
            <v>3152.2</v>
          </cell>
          <cell r="M651">
            <v>0</v>
          </cell>
          <cell r="N651">
            <v>1139.75</v>
          </cell>
          <cell r="O651">
            <v>251.32</v>
          </cell>
          <cell r="P651">
            <v>207.82</v>
          </cell>
          <cell r="R651">
            <v>1743.05</v>
          </cell>
          <cell r="S651">
            <v>43.07</v>
          </cell>
          <cell r="T651">
            <v>29202.39</v>
          </cell>
        </row>
        <row r="652">
          <cell r="F652" t="str">
            <v>MAT_APP.CHI</v>
          </cell>
          <cell r="G652">
            <v>7.13</v>
          </cell>
          <cell r="H652">
            <v>0.9</v>
          </cell>
          <cell r="J652">
            <v>2</v>
          </cell>
          <cell r="K652">
            <v>11.13</v>
          </cell>
          <cell r="L652">
            <v>54.77</v>
          </cell>
          <cell r="M652">
            <v>-3271.98</v>
          </cell>
          <cell r="N652">
            <v>0.41</v>
          </cell>
          <cell r="O652">
            <v>-5.58</v>
          </cell>
          <cell r="R652">
            <v>1733.75</v>
          </cell>
          <cell r="S652">
            <v>43.07</v>
          </cell>
          <cell r="T652">
            <v>-1506.66</v>
          </cell>
        </row>
        <row r="653">
          <cell r="F653" t="str">
            <v>MAT_APP.MOV</v>
          </cell>
          <cell r="G653">
            <v>-2.84</v>
          </cell>
          <cell r="H653">
            <v>-7.0000000000000007E-2</v>
          </cell>
          <cell r="I653">
            <v>-2.16</v>
          </cell>
          <cell r="J653">
            <v>1.3</v>
          </cell>
          <cell r="K653">
            <v>-3.77</v>
          </cell>
          <cell r="L653">
            <v>3089.23</v>
          </cell>
          <cell r="M653">
            <v>3271.98</v>
          </cell>
          <cell r="N653">
            <v>1138.54</v>
          </cell>
          <cell r="O653">
            <v>256.38</v>
          </cell>
          <cell r="P653">
            <v>207.76</v>
          </cell>
          <cell r="T653">
            <v>30677.14</v>
          </cell>
        </row>
        <row r="654">
          <cell r="F654" t="str">
            <v>MAT_APP.STO</v>
          </cell>
          <cell r="G654">
            <v>7.13</v>
          </cell>
          <cell r="H654">
            <v>2</v>
          </cell>
          <cell r="I654">
            <v>2.23</v>
          </cell>
          <cell r="J654">
            <v>2</v>
          </cell>
          <cell r="K654">
            <v>11.13</v>
          </cell>
          <cell r="L654">
            <v>3152.2</v>
          </cell>
          <cell r="M654">
            <v>0</v>
          </cell>
          <cell r="N654">
            <v>1139.75</v>
          </cell>
          <cell r="O654">
            <v>251.32</v>
          </cell>
          <cell r="P654">
            <v>207.82</v>
          </cell>
          <cell r="R654">
            <v>1743.05</v>
          </cell>
          <cell r="S654">
            <v>43.07</v>
          </cell>
          <cell r="T654">
            <v>29202.39</v>
          </cell>
        </row>
        <row r="655">
          <cell r="F655" t="str">
            <v>MATAPP_EB</v>
          </cell>
          <cell r="G655">
            <v>7.13</v>
          </cell>
          <cell r="H655">
            <v>2</v>
          </cell>
          <cell r="I655">
            <v>2.21</v>
          </cell>
          <cell r="J655">
            <v>10.81</v>
          </cell>
          <cell r="K655">
            <v>11.13</v>
          </cell>
          <cell r="L655">
            <v>8.1999999999999993</v>
          </cell>
          <cell r="N655">
            <v>0.8</v>
          </cell>
          <cell r="O655">
            <v>0.52</v>
          </cell>
          <cell r="P655">
            <v>0.06</v>
          </cell>
          <cell r="R655">
            <v>9.3000000000000007</v>
          </cell>
          <cell r="T655">
            <v>31.91</v>
          </cell>
        </row>
        <row r="656">
          <cell r="F656" t="str">
            <v>MOL</v>
          </cell>
          <cell r="G656">
            <v>700.21</v>
          </cell>
          <cell r="H656">
            <v>95.25</v>
          </cell>
          <cell r="I656">
            <v>63.01</v>
          </cell>
          <cell r="J656">
            <v>24.25</v>
          </cell>
          <cell r="K656">
            <v>882.72</v>
          </cell>
          <cell r="L656">
            <v>3152.2</v>
          </cell>
          <cell r="M656">
            <v>0</v>
          </cell>
          <cell r="N656">
            <v>1139.75</v>
          </cell>
          <cell r="O656">
            <v>251.32</v>
          </cell>
          <cell r="P656">
            <v>207.82</v>
          </cell>
          <cell r="R656">
            <v>1743.05</v>
          </cell>
          <cell r="S656">
            <v>43.07</v>
          </cell>
          <cell r="T656">
            <v>29202.39</v>
          </cell>
        </row>
        <row r="657">
          <cell r="F657" t="str">
            <v>MOL_EB</v>
          </cell>
          <cell r="G657">
            <v>700.21</v>
          </cell>
          <cell r="H657">
            <v>95.25</v>
          </cell>
          <cell r="I657">
            <v>63.01</v>
          </cell>
          <cell r="J657">
            <v>24.25</v>
          </cell>
          <cell r="K657">
            <v>882.72</v>
          </cell>
          <cell r="L657">
            <v>1594.37</v>
          </cell>
          <cell r="M657">
            <v>0</v>
          </cell>
          <cell r="N657">
            <v>496.49</v>
          </cell>
          <cell r="O657">
            <v>227.57</v>
          </cell>
          <cell r="P657">
            <v>195.44</v>
          </cell>
          <cell r="R657">
            <v>1281.72</v>
          </cell>
          <cell r="S657">
            <v>24.56</v>
          </cell>
          <cell r="T657">
            <v>14773.79</v>
          </cell>
        </row>
        <row r="658">
          <cell r="F658" t="str">
            <v>MOL_ONFIN</v>
          </cell>
          <cell r="G658">
            <v>2577.14</v>
          </cell>
          <cell r="H658">
            <v>1682.86</v>
          </cell>
          <cell r="I658">
            <v>984.53</v>
          </cell>
          <cell r="J658">
            <v>1338.22</v>
          </cell>
          <cell r="K658">
            <v>6582.75</v>
          </cell>
          <cell r="L658">
            <v>0.55000000000000004</v>
          </cell>
          <cell r="O658">
            <v>49.04</v>
          </cell>
          <cell r="P658">
            <v>11.59</v>
          </cell>
          <cell r="T658">
            <v>102.93</v>
          </cell>
        </row>
        <row r="659">
          <cell r="F659" t="str">
            <v>OF_GR</v>
          </cell>
          <cell r="G659">
            <v>23.39</v>
          </cell>
          <cell r="H659">
            <v>2.21</v>
          </cell>
          <cell r="I659">
            <v>15.72</v>
          </cell>
          <cell r="J659">
            <v>1.81</v>
          </cell>
          <cell r="K659">
            <v>37.26</v>
          </cell>
          <cell r="L659">
            <v>0.01</v>
          </cell>
          <cell r="O659">
            <v>-1.1100000000000001</v>
          </cell>
          <cell r="P659">
            <v>-1.01</v>
          </cell>
          <cell r="T659">
            <v>15.82</v>
          </cell>
        </row>
        <row r="660">
          <cell r="F660" t="str">
            <v>OF_GR.CORPORATE</v>
          </cell>
          <cell r="G660">
            <v>23.39</v>
          </cell>
          <cell r="H660">
            <v>5.66</v>
          </cell>
          <cell r="I660">
            <v>0.35</v>
          </cell>
          <cell r="J660">
            <v>0.11</v>
          </cell>
          <cell r="K660">
            <v>37.26</v>
          </cell>
          <cell r="O660">
            <v>0.71</v>
          </cell>
          <cell r="P660">
            <v>0.66</v>
          </cell>
          <cell r="T660">
            <v>1.85</v>
          </cell>
        </row>
        <row r="661">
          <cell r="F661" t="str">
            <v>OF_NETTI</v>
          </cell>
          <cell r="G661">
            <v>27.17</v>
          </cell>
          <cell r="H661">
            <v>5.66</v>
          </cell>
          <cell r="I661">
            <v>6.4</v>
          </cell>
          <cell r="J661">
            <v>1.81</v>
          </cell>
          <cell r="K661">
            <v>41.04</v>
          </cell>
          <cell r="L661">
            <v>0.45</v>
          </cell>
          <cell r="O661">
            <v>50.82</v>
          </cell>
          <cell r="P661">
            <v>13.26</v>
          </cell>
          <cell r="T661">
            <v>88.74</v>
          </cell>
        </row>
        <row r="662">
          <cell r="F662" t="str">
            <v>OF_NETTI_EB</v>
          </cell>
          <cell r="G662">
            <v>27.17</v>
          </cell>
          <cell r="H662">
            <v>5.66</v>
          </cell>
          <cell r="I662">
            <v>6.4</v>
          </cell>
          <cell r="J662">
            <v>1.81</v>
          </cell>
          <cell r="K662">
            <v>41.04</v>
          </cell>
          <cell r="L662">
            <v>0.55000000000000004</v>
          </cell>
          <cell r="O662">
            <v>49.04</v>
          </cell>
          <cell r="P662">
            <v>11.59</v>
          </cell>
          <cell r="T662">
            <v>102.93</v>
          </cell>
        </row>
        <row r="663">
          <cell r="F663" t="str">
            <v>OF_TOT</v>
          </cell>
          <cell r="G663">
            <v>27.77</v>
          </cell>
          <cell r="H663">
            <v>5.66</v>
          </cell>
          <cell r="I663">
            <v>6.4</v>
          </cell>
          <cell r="J663">
            <v>0.06</v>
          </cell>
          <cell r="K663">
            <v>41.64</v>
          </cell>
          <cell r="L663">
            <v>0.09</v>
          </cell>
          <cell r="O663">
            <v>0.04</v>
          </cell>
          <cell r="T663">
            <v>0.22</v>
          </cell>
        </row>
        <row r="664">
          <cell r="F664" t="str">
            <v>OF_TZ</v>
          </cell>
          <cell r="G664">
            <v>4.38</v>
          </cell>
          <cell r="H664">
            <v>20.71</v>
          </cell>
          <cell r="I664">
            <v>20.25</v>
          </cell>
          <cell r="J664">
            <v>0.38</v>
          </cell>
          <cell r="K664">
            <v>4.38</v>
          </cell>
          <cell r="L664">
            <v>0.55000000000000004</v>
          </cell>
          <cell r="O664">
            <v>49.04</v>
          </cell>
          <cell r="P664">
            <v>11.59</v>
          </cell>
          <cell r="T664">
            <v>102.93</v>
          </cell>
        </row>
        <row r="665">
          <cell r="F665" t="str">
            <v>OFNETTI_EB</v>
          </cell>
          <cell r="G665">
            <v>27.17</v>
          </cell>
          <cell r="H665">
            <v>5.66</v>
          </cell>
          <cell r="I665">
            <v>6.4</v>
          </cell>
          <cell r="J665">
            <v>1.81</v>
          </cell>
          <cell r="K665">
            <v>41.04</v>
          </cell>
          <cell r="L665">
            <v>62.3</v>
          </cell>
          <cell r="N665">
            <v>4.25</v>
          </cell>
          <cell r="O665">
            <v>30.6</v>
          </cell>
          <cell r="P665">
            <v>7.29</v>
          </cell>
          <cell r="Q665">
            <v>182.8</v>
          </cell>
          <cell r="R665">
            <v>17.399999999999999</v>
          </cell>
          <cell r="S665">
            <v>0.55000000000000004</v>
          </cell>
          <cell r="T665">
            <v>1836.32</v>
          </cell>
        </row>
        <row r="666">
          <cell r="F666" t="str">
            <v>OFTOT_EB</v>
          </cell>
          <cell r="G666">
            <v>27.77</v>
          </cell>
          <cell r="H666">
            <v>5.66</v>
          </cell>
          <cell r="I666">
            <v>6.4</v>
          </cell>
          <cell r="J666">
            <v>1.81</v>
          </cell>
          <cell r="K666">
            <v>41.64</v>
          </cell>
          <cell r="L666">
            <v>57.33</v>
          </cell>
          <cell r="M666">
            <v>0</v>
          </cell>
          <cell r="N666">
            <v>26.69</v>
          </cell>
          <cell r="O666">
            <v>49.04</v>
          </cell>
          <cell r="P666">
            <v>11.59</v>
          </cell>
          <cell r="Q666">
            <v>98.03</v>
          </cell>
          <cell r="S666">
            <v>3.82</v>
          </cell>
          <cell r="T666">
            <v>575.51</v>
          </cell>
        </row>
        <row r="667">
          <cell r="F667" t="str">
            <v>ON_STR</v>
          </cell>
          <cell r="G667">
            <v>0.28999999999999998</v>
          </cell>
          <cell r="H667">
            <v>0.12</v>
          </cell>
          <cell r="I667">
            <v>1.25</v>
          </cell>
          <cell r="J667">
            <v>0.5</v>
          </cell>
          <cell r="K667">
            <v>1.87</v>
          </cell>
          <cell r="L667">
            <v>1756.69</v>
          </cell>
          <cell r="M667">
            <v>0</v>
          </cell>
          <cell r="N667">
            <v>518.26</v>
          </cell>
          <cell r="O667">
            <v>227.57</v>
          </cell>
          <cell r="P667">
            <v>239</v>
          </cell>
          <cell r="R667">
            <v>1281.72</v>
          </cell>
          <cell r="S667">
            <v>24.56</v>
          </cell>
          <cell r="T667">
            <v>15933.46</v>
          </cell>
        </row>
        <row r="668">
          <cell r="F668" t="str">
            <v>ON_STR.01</v>
          </cell>
          <cell r="G668">
            <v>0.01</v>
          </cell>
          <cell r="H668">
            <v>0.12</v>
          </cell>
          <cell r="I668">
            <v>1.25</v>
          </cell>
          <cell r="J668">
            <v>37.020000000000003</v>
          </cell>
          <cell r="K668">
            <v>1.87</v>
          </cell>
          <cell r="L668">
            <v>5.96</v>
          </cell>
          <cell r="M668">
            <v>4.08</v>
          </cell>
          <cell r="N668">
            <v>2.13</v>
          </cell>
          <cell r="O668">
            <v>1.27</v>
          </cell>
          <cell r="P668">
            <v>0.06</v>
          </cell>
          <cell r="T668">
            <v>50.53</v>
          </cell>
        </row>
        <row r="669">
          <cell r="F669" t="str">
            <v>ON_STR_TOT</v>
          </cell>
          <cell r="H669">
            <v>0.12</v>
          </cell>
          <cell r="I669">
            <v>1.25</v>
          </cell>
          <cell r="J669">
            <v>932.01</v>
          </cell>
          <cell r="K669">
            <v>1.87</v>
          </cell>
          <cell r="L669">
            <v>162.32</v>
          </cell>
          <cell r="M669">
            <v>0</v>
          </cell>
          <cell r="N669">
            <v>21.77</v>
          </cell>
          <cell r="P669">
            <v>43.56</v>
          </cell>
          <cell r="T669">
            <v>1159.6600000000001</v>
          </cell>
        </row>
        <row r="670">
          <cell r="F670" t="str">
            <v>ONRIP_FPE</v>
          </cell>
          <cell r="G670">
            <v>270.98</v>
          </cell>
          <cell r="H670">
            <v>-0.41</v>
          </cell>
          <cell r="I670">
            <v>0</v>
          </cell>
          <cell r="J670">
            <v>-5.32</v>
          </cell>
          <cell r="K670">
            <v>354.45</v>
          </cell>
          <cell r="L670">
            <v>-54.77</v>
          </cell>
          <cell r="M670">
            <v>-84.45</v>
          </cell>
          <cell r="N670">
            <v>-0.41</v>
          </cell>
          <cell r="T670">
            <v>-145.36000000000001</v>
          </cell>
        </row>
        <row r="671">
          <cell r="F671" t="str">
            <v>ONRIP_FPE.ALTRE</v>
          </cell>
          <cell r="G671">
            <v>-4.54</v>
          </cell>
          <cell r="H671">
            <v>0.41</v>
          </cell>
          <cell r="I671">
            <v>-51.82</v>
          </cell>
          <cell r="J671">
            <v>716.08</v>
          </cell>
          <cell r="K671">
            <v>-56.36</v>
          </cell>
          <cell r="L671">
            <v>170.98</v>
          </cell>
          <cell r="M671">
            <v>84.45</v>
          </cell>
          <cell r="N671">
            <v>4.8099999999999996</v>
          </cell>
          <cell r="P671">
            <v>32.729999999999997</v>
          </cell>
          <cell r="T671">
            <v>1009.46</v>
          </cell>
        </row>
        <row r="672">
          <cell r="F672" t="str">
            <v>ONRIP_FPE.AMMO</v>
          </cell>
          <cell r="G672">
            <v>3.82</v>
          </cell>
          <cell r="H672">
            <v>0.8</v>
          </cell>
          <cell r="J672">
            <v>0.38</v>
          </cell>
          <cell r="K672">
            <v>5</v>
          </cell>
          <cell r="L672">
            <v>162.32</v>
          </cell>
          <cell r="M672">
            <v>0</v>
          </cell>
          <cell r="N672">
            <v>21.77</v>
          </cell>
          <cell r="P672">
            <v>43.56</v>
          </cell>
          <cell r="T672">
            <v>1159.6600000000001</v>
          </cell>
        </row>
        <row r="673">
          <cell r="F673" t="str">
            <v>ONRIP_FPE.APE</v>
          </cell>
          <cell r="G673">
            <v>279.33999999999997</v>
          </cell>
          <cell r="H673">
            <v>57.58</v>
          </cell>
          <cell r="I673">
            <v>51.82</v>
          </cell>
          <cell r="J673">
            <v>221.25</v>
          </cell>
          <cell r="K673">
            <v>415.81</v>
          </cell>
          <cell r="L673">
            <v>46.11</v>
          </cell>
          <cell r="N673">
            <v>17.37</v>
          </cell>
          <cell r="P673">
            <v>10.83</v>
          </cell>
          <cell r="T673">
            <v>295.56</v>
          </cell>
        </row>
        <row r="674">
          <cell r="F674" t="str">
            <v>ONRIP_FPE.CHI</v>
          </cell>
          <cell r="G674">
            <v>270.98</v>
          </cell>
          <cell r="H674">
            <v>56.78</v>
          </cell>
          <cell r="I674">
            <v>0</v>
          </cell>
          <cell r="J674">
            <v>932.01</v>
          </cell>
          <cell r="K674">
            <v>354.45</v>
          </cell>
          <cell r="L674">
            <v>162.32</v>
          </cell>
          <cell r="M674">
            <v>0</v>
          </cell>
          <cell r="N674">
            <v>21.77</v>
          </cell>
          <cell r="P674">
            <v>43.56</v>
          </cell>
          <cell r="T674">
            <v>1159.6600000000001</v>
          </cell>
        </row>
        <row r="675">
          <cell r="F675" t="str">
            <v>ONRIP_FPE.STO</v>
          </cell>
          <cell r="G675">
            <v>270.98</v>
          </cell>
          <cell r="H675">
            <v>56.78</v>
          </cell>
          <cell r="I675">
            <v>0</v>
          </cell>
          <cell r="J675">
            <v>1495.41</v>
          </cell>
          <cell r="K675">
            <v>0.5</v>
          </cell>
          <cell r="L675">
            <v>156.41</v>
          </cell>
          <cell r="N675">
            <v>74.48</v>
          </cell>
          <cell r="T675">
            <v>1726.8</v>
          </cell>
        </row>
        <row r="676">
          <cell r="F676" t="str">
            <v>ONSTR_EB</v>
          </cell>
          <cell r="H676">
            <v>7.37</v>
          </cell>
          <cell r="I676">
            <v>1.25</v>
          </cell>
          <cell r="J676">
            <v>1407.9</v>
          </cell>
          <cell r="K676">
            <v>0.25</v>
          </cell>
          <cell r="L676">
            <v>135.31</v>
          </cell>
          <cell r="M676">
            <v>178.7</v>
          </cell>
          <cell r="N676">
            <v>66.69</v>
          </cell>
          <cell r="T676">
            <v>1788.85</v>
          </cell>
        </row>
        <row r="677">
          <cell r="F677" t="str">
            <v>OS_NETTI</v>
          </cell>
          <cell r="H677">
            <v>0.12</v>
          </cell>
          <cell r="I677">
            <v>1.25</v>
          </cell>
          <cell r="J677">
            <v>1495.41</v>
          </cell>
          <cell r="K677">
            <v>0.5</v>
          </cell>
          <cell r="L677">
            <v>156.41</v>
          </cell>
          <cell r="N677">
            <v>74.48</v>
          </cell>
          <cell r="T677">
            <v>1726.8</v>
          </cell>
        </row>
        <row r="678">
          <cell r="F678" t="str">
            <v>OSNETTI_EB</v>
          </cell>
          <cell r="H678">
            <v>7.37</v>
          </cell>
          <cell r="I678">
            <v>1.25</v>
          </cell>
          <cell r="J678">
            <v>87.51</v>
          </cell>
          <cell r="K678">
            <v>0.25</v>
          </cell>
          <cell r="L678">
            <v>21.1</v>
          </cell>
          <cell r="M678">
            <v>-178.7</v>
          </cell>
          <cell r="N678">
            <v>7.79</v>
          </cell>
          <cell r="T678">
            <v>-62.05</v>
          </cell>
        </row>
        <row r="679">
          <cell r="F679" t="str">
            <v>PART_GR</v>
          </cell>
          <cell r="G679">
            <v>1493.21</v>
          </cell>
          <cell r="H679">
            <v>55.11</v>
          </cell>
          <cell r="J679">
            <v>0.57999999999999996</v>
          </cell>
          <cell r="K679">
            <v>1548.9</v>
          </cell>
          <cell r="L679">
            <v>156.41</v>
          </cell>
          <cell r="N679">
            <v>74.48</v>
          </cell>
          <cell r="T679">
            <v>1726.8</v>
          </cell>
        </row>
        <row r="680">
          <cell r="F680" t="str">
            <v>PART_GR.AM</v>
          </cell>
          <cell r="G680">
            <v>-463.71</v>
          </cell>
          <cell r="I680">
            <v>-1.36</v>
          </cell>
          <cell r="J680">
            <v>464.22</v>
          </cell>
          <cell r="K680">
            <v>-465.07</v>
          </cell>
          <cell r="L680">
            <v>108.8</v>
          </cell>
          <cell r="M680">
            <v>23.93</v>
          </cell>
          <cell r="N680">
            <v>36.33</v>
          </cell>
          <cell r="O680">
            <v>1.1100000000000001</v>
          </cell>
          <cell r="P680">
            <v>21.75</v>
          </cell>
          <cell r="R680">
            <v>18.600000000000001</v>
          </cell>
          <cell r="T680">
            <v>674.82</v>
          </cell>
        </row>
        <row r="681">
          <cell r="F681" t="str">
            <v>PART_GR.AM.CESI</v>
          </cell>
          <cell r="G681">
            <v>0.01</v>
          </cell>
          <cell r="I681">
            <v>-1.36</v>
          </cell>
          <cell r="J681">
            <v>37.020000000000003</v>
          </cell>
          <cell r="K681">
            <v>-1.36</v>
          </cell>
          <cell r="L681">
            <v>5.96</v>
          </cell>
          <cell r="M681">
            <v>4.08</v>
          </cell>
          <cell r="N681">
            <v>2.13</v>
          </cell>
          <cell r="O681">
            <v>1.27</v>
          </cell>
          <cell r="P681">
            <v>0.06</v>
          </cell>
          <cell r="T681">
            <v>50.53</v>
          </cell>
        </row>
        <row r="682">
          <cell r="F682" t="str">
            <v>PART_GR.APE</v>
          </cell>
          <cell r="G682">
            <v>1870.81</v>
          </cell>
          <cell r="H682">
            <v>62.34</v>
          </cell>
          <cell r="I682">
            <v>1.36</v>
          </cell>
          <cell r="J682">
            <v>37.020000000000003</v>
          </cell>
          <cell r="K682">
            <v>1935.09</v>
          </cell>
          <cell r="L682">
            <v>5.96</v>
          </cell>
          <cell r="M682">
            <v>4.08</v>
          </cell>
          <cell r="N682">
            <v>2.13</v>
          </cell>
          <cell r="O682">
            <v>1.27</v>
          </cell>
          <cell r="P682">
            <v>0.06</v>
          </cell>
          <cell r="T682">
            <v>50.53</v>
          </cell>
        </row>
        <row r="683">
          <cell r="F683" t="str">
            <v>PART_GR.APE.CESI</v>
          </cell>
          <cell r="G683">
            <v>0.01</v>
          </cell>
          <cell r="I683">
            <v>1.36</v>
          </cell>
          <cell r="J683">
            <v>37.020000000000003</v>
          </cell>
          <cell r="K683">
            <v>1.94</v>
          </cell>
          <cell r="L683">
            <v>5.96</v>
          </cell>
          <cell r="M683">
            <v>4.08</v>
          </cell>
          <cell r="N683">
            <v>2.13</v>
          </cell>
          <cell r="O683">
            <v>1.27</v>
          </cell>
          <cell r="P683">
            <v>0.06</v>
          </cell>
          <cell r="T683">
            <v>50.53</v>
          </cell>
        </row>
        <row r="684">
          <cell r="F684" t="str">
            <v>PART_GR.APE.EN_FTL</v>
          </cell>
          <cell r="G684">
            <v>0.21</v>
          </cell>
          <cell r="I684">
            <v>6.61</v>
          </cell>
          <cell r="J684">
            <v>213.21</v>
          </cell>
          <cell r="K684">
            <v>0.21</v>
          </cell>
          <cell r="L684">
            <v>13.65</v>
          </cell>
          <cell r="M684">
            <v>17.170000000000002</v>
          </cell>
          <cell r="N684">
            <v>5.79</v>
          </cell>
          <cell r="O684">
            <v>0.84</v>
          </cell>
          <cell r="P684">
            <v>0.44</v>
          </cell>
          <cell r="R684">
            <v>36.130000000000003</v>
          </cell>
          <cell r="T684">
            <v>294.14</v>
          </cell>
        </row>
        <row r="685">
          <cell r="F685" t="str">
            <v>PART_GR.APE.SFERA</v>
          </cell>
          <cell r="G685">
            <v>0.6</v>
          </cell>
          <cell r="H685">
            <v>0.3</v>
          </cell>
          <cell r="I685">
            <v>0.05</v>
          </cell>
          <cell r="J685">
            <v>12.77</v>
          </cell>
          <cell r="K685">
            <v>0.28000000000000003</v>
          </cell>
          <cell r="L685">
            <v>4.63</v>
          </cell>
          <cell r="M685">
            <v>2.8</v>
          </cell>
          <cell r="N685">
            <v>2.0299999999999998</v>
          </cell>
          <cell r="T685">
            <v>22.56</v>
          </cell>
        </row>
        <row r="686">
          <cell r="F686" t="str">
            <v>PART_GR.CHI</v>
          </cell>
          <cell r="G686">
            <v>1493.21</v>
          </cell>
          <cell r="H686">
            <v>55.11</v>
          </cell>
          <cell r="J686">
            <v>0.57999999999999996</v>
          </cell>
          <cell r="K686">
            <v>1548.9</v>
          </cell>
          <cell r="L686">
            <v>-0.69</v>
          </cell>
          <cell r="M686">
            <v>0.16</v>
          </cell>
          <cell r="N686">
            <v>-0.5</v>
          </cell>
          <cell r="O686">
            <v>-1.1299999999999999</v>
          </cell>
          <cell r="T686">
            <v>-2.16</v>
          </cell>
        </row>
        <row r="687">
          <cell r="F687" t="str">
            <v>PART_GR.CHI.CESI</v>
          </cell>
          <cell r="G687">
            <v>0.02</v>
          </cell>
          <cell r="I687">
            <v>6.56</v>
          </cell>
          <cell r="J687">
            <v>0.57999999999999996</v>
          </cell>
          <cell r="K687">
            <v>0.57999999999999996</v>
          </cell>
          <cell r="L687">
            <v>9.7100000000000009</v>
          </cell>
          <cell r="M687">
            <v>14.21</v>
          </cell>
          <cell r="N687">
            <v>4.26</v>
          </cell>
          <cell r="O687">
            <v>1.97</v>
          </cell>
          <cell r="P687">
            <v>0.44</v>
          </cell>
          <cell r="R687">
            <v>36.130000000000003</v>
          </cell>
          <cell r="T687">
            <v>273.74</v>
          </cell>
        </row>
        <row r="688">
          <cell r="F688" t="str">
            <v>PART_GR.CHI.EGREEN</v>
          </cell>
          <cell r="G688">
            <v>0.02</v>
          </cell>
          <cell r="H688">
            <v>54.81</v>
          </cell>
          <cell r="I688">
            <v>6.61</v>
          </cell>
          <cell r="J688">
            <v>213.21</v>
          </cell>
          <cell r="K688">
            <v>0.28000000000000003</v>
          </cell>
          <cell r="L688">
            <v>13.65</v>
          </cell>
          <cell r="M688">
            <v>17.170000000000002</v>
          </cell>
          <cell r="N688">
            <v>5.79</v>
          </cell>
          <cell r="O688">
            <v>0.84</v>
          </cell>
          <cell r="P688">
            <v>0.44</v>
          </cell>
          <cell r="R688">
            <v>36.130000000000003</v>
          </cell>
          <cell r="T688">
            <v>294.14</v>
          </cell>
        </row>
        <row r="689">
          <cell r="F689" t="str">
            <v>PART_GR.CHI.EN_FTL</v>
          </cell>
          <cell r="G689">
            <v>0.21</v>
          </cell>
          <cell r="I689">
            <v>78.930000000000007</v>
          </cell>
          <cell r="K689">
            <v>0.21</v>
          </cell>
          <cell r="L689">
            <v>0.23</v>
          </cell>
          <cell r="M689">
            <v>-18.97</v>
          </cell>
          <cell r="N689">
            <v>1.1299999999999999</v>
          </cell>
          <cell r="S689">
            <v>6.63</v>
          </cell>
          <cell r="T689">
            <v>-36.35</v>
          </cell>
        </row>
        <row r="690">
          <cell r="F690" t="str">
            <v>PART_GR.CHI.IPEF_II</v>
          </cell>
          <cell r="G690">
            <v>85.18</v>
          </cell>
          <cell r="I690">
            <v>0.17</v>
          </cell>
          <cell r="K690">
            <v>85.18</v>
          </cell>
          <cell r="L690">
            <v>4.55</v>
          </cell>
          <cell r="M690">
            <v>5.22</v>
          </cell>
          <cell r="N690">
            <v>2.56</v>
          </cell>
          <cell r="S690">
            <v>10.28</v>
          </cell>
          <cell r="T690">
            <v>23.13</v>
          </cell>
        </row>
        <row r="691">
          <cell r="F691" t="str">
            <v>PART_GR.CHI.SFERA</v>
          </cell>
          <cell r="G691">
            <v>1.53</v>
          </cell>
          <cell r="H691">
            <v>0.3</v>
          </cell>
          <cell r="I691">
            <v>-158.68</v>
          </cell>
          <cell r="K691">
            <v>1.83</v>
          </cell>
          <cell r="L691">
            <v>-34.17</v>
          </cell>
          <cell r="M691">
            <v>-31.15</v>
          </cell>
          <cell r="N691">
            <v>14.83</v>
          </cell>
          <cell r="T691">
            <v>-177.66</v>
          </cell>
        </row>
        <row r="692">
          <cell r="F692" t="str">
            <v>PART_GR.INCR_CR</v>
          </cell>
          <cell r="G692">
            <v>86.11</v>
          </cell>
          <cell r="I692">
            <v>0.86</v>
          </cell>
          <cell r="K692">
            <v>86.11</v>
          </cell>
          <cell r="S692">
            <v>11.24</v>
          </cell>
          <cell r="T692">
            <v>12.13</v>
          </cell>
        </row>
        <row r="693">
          <cell r="F693" t="str">
            <v>PART_GR.RIV</v>
          </cell>
          <cell r="H693">
            <v>0.02</v>
          </cell>
          <cell r="K693">
            <v>0.02</v>
          </cell>
          <cell r="L693">
            <v>-38.729999999999997</v>
          </cell>
          <cell r="M693">
            <v>-0.96</v>
          </cell>
          <cell r="N693">
            <v>-11.75</v>
          </cell>
          <cell r="T693">
            <v>-51.44</v>
          </cell>
        </row>
        <row r="694">
          <cell r="F694" t="str">
            <v>PART_GR.STO</v>
          </cell>
          <cell r="G694">
            <v>1493.21</v>
          </cell>
          <cell r="H694">
            <v>55.11</v>
          </cell>
          <cell r="I694">
            <v>-5.75</v>
          </cell>
          <cell r="J694">
            <v>0.57999999999999996</v>
          </cell>
          <cell r="K694">
            <v>0.01</v>
          </cell>
          <cell r="L694">
            <v>0.84</v>
          </cell>
          <cell r="M694">
            <v>0.06</v>
          </cell>
          <cell r="N694">
            <v>7.0000000000000007E-2</v>
          </cell>
          <cell r="S694">
            <v>0.55000000000000004</v>
          </cell>
          <cell r="T694">
            <v>-4.22</v>
          </cell>
        </row>
        <row r="695">
          <cell r="F695" t="str">
            <v>PART_GR.SVA</v>
          </cell>
          <cell r="H695">
            <v>7.25</v>
          </cell>
          <cell r="I695">
            <v>15.34</v>
          </cell>
          <cell r="K695">
            <v>7.25</v>
          </cell>
          <cell r="L695">
            <v>0.09</v>
          </cell>
          <cell r="S695">
            <v>3.82</v>
          </cell>
          <cell r="T695">
            <v>19.25</v>
          </cell>
        </row>
        <row r="696">
          <cell r="F696" t="str">
            <v>PART_GR.SVA.EGREEN</v>
          </cell>
          <cell r="H696">
            <v>7.25</v>
          </cell>
          <cell r="I696">
            <v>148.69999999999999</v>
          </cell>
          <cell r="K696">
            <v>7.25</v>
          </cell>
          <cell r="L696">
            <v>-18.54</v>
          </cell>
          <cell r="M696">
            <v>20.45</v>
          </cell>
          <cell r="N696">
            <v>-16.09</v>
          </cell>
          <cell r="S696">
            <v>0.57999999999999996</v>
          </cell>
          <cell r="T696">
            <v>132.35</v>
          </cell>
        </row>
        <row r="697">
          <cell r="F697" t="str">
            <v>PART_TOT</v>
          </cell>
          <cell r="G697">
            <v>1493.21</v>
          </cell>
          <cell r="H697">
            <v>55.14</v>
          </cell>
          <cell r="I697">
            <v>-29.44</v>
          </cell>
          <cell r="J697">
            <v>-189.28</v>
          </cell>
          <cell r="K697">
            <v>18.39</v>
          </cell>
          <cell r="L697">
            <v>-155.84</v>
          </cell>
          <cell r="N697">
            <v>128.22999999999999</v>
          </cell>
          <cell r="O697">
            <v>43.04</v>
          </cell>
          <cell r="Q697">
            <v>-49.53</v>
          </cell>
          <cell r="T697">
            <v>-238.67</v>
          </cell>
        </row>
        <row r="698">
          <cell r="F698" t="str">
            <v>PART_TZ</v>
          </cell>
          <cell r="G698">
            <v>-5.8</v>
          </cell>
          <cell r="H698">
            <v>0.03</v>
          </cell>
          <cell r="I698">
            <v>129.13999999999999</v>
          </cell>
          <cell r="J698">
            <v>283.47000000000003</v>
          </cell>
          <cell r="K698">
            <v>0.03</v>
          </cell>
          <cell r="L698">
            <v>-121.67</v>
          </cell>
          <cell r="M698">
            <v>104.74</v>
          </cell>
          <cell r="N698">
            <v>113.4</v>
          </cell>
          <cell r="O698">
            <v>44</v>
          </cell>
          <cell r="T698">
            <v>534.58000000000004</v>
          </cell>
        </row>
        <row r="699">
          <cell r="F699" t="str">
            <v>PART_TZ.APE</v>
          </cell>
          <cell r="G699">
            <v>-5.8</v>
          </cell>
          <cell r="H699">
            <v>0.03</v>
          </cell>
          <cell r="I699">
            <v>129.13999999999999</v>
          </cell>
          <cell r="J699">
            <v>283.47000000000003</v>
          </cell>
          <cell r="K699">
            <v>0.03</v>
          </cell>
          <cell r="L699">
            <v>-121.67</v>
          </cell>
          <cell r="M699">
            <v>104.74</v>
          </cell>
          <cell r="N699">
            <v>113.4</v>
          </cell>
          <cell r="O699">
            <v>44</v>
          </cell>
          <cell r="T699">
            <v>534.58000000000004</v>
          </cell>
        </row>
        <row r="700">
          <cell r="F700" t="str">
            <v>PART_TZ.CHI</v>
          </cell>
          <cell r="G700">
            <v>-4.24</v>
          </cell>
          <cell r="H700">
            <v>0.03</v>
          </cell>
          <cell r="I700">
            <v>-29.44</v>
          </cell>
          <cell r="J700">
            <v>-189.28</v>
          </cell>
          <cell r="K700">
            <v>18.39</v>
          </cell>
          <cell r="L700">
            <v>-155.84</v>
          </cell>
          <cell r="N700">
            <v>128.22999999999999</v>
          </cell>
          <cell r="O700">
            <v>43.04</v>
          </cell>
          <cell r="Q700">
            <v>-49.53</v>
          </cell>
          <cell r="T700">
            <v>-238.67</v>
          </cell>
        </row>
        <row r="701">
          <cell r="F701" t="str">
            <v>PART_TZ.STO</v>
          </cell>
          <cell r="G701">
            <v>-4.24</v>
          </cell>
          <cell r="H701">
            <v>0.03</v>
          </cell>
          <cell r="I701">
            <v>-29.44</v>
          </cell>
          <cell r="J701">
            <v>-189.28</v>
          </cell>
          <cell r="K701">
            <v>18.39</v>
          </cell>
          <cell r="L701">
            <v>-155.84</v>
          </cell>
          <cell r="N701">
            <v>128.22999999999999</v>
          </cell>
          <cell r="O701">
            <v>43.04</v>
          </cell>
          <cell r="Q701">
            <v>43.76</v>
          </cell>
          <cell r="T701">
            <v>-145.38</v>
          </cell>
        </row>
        <row r="702">
          <cell r="F702" t="str">
            <v>PAS_COR</v>
          </cell>
          <cell r="G702">
            <v>1593.82</v>
          </cell>
          <cell r="H702">
            <v>215.13</v>
          </cell>
          <cell r="J702">
            <v>67.8</v>
          </cell>
          <cell r="K702">
            <v>1876.75</v>
          </cell>
          <cell r="Q702">
            <v>-93.29</v>
          </cell>
          <cell r="T702">
            <v>-93.29</v>
          </cell>
        </row>
        <row r="703">
          <cell r="F703" t="str">
            <v>PAS_DIV_TOT</v>
          </cell>
          <cell r="G703">
            <v>834.98</v>
          </cell>
          <cell r="H703">
            <v>122.67</v>
          </cell>
          <cell r="I703">
            <v>-158.58000000000001</v>
          </cell>
          <cell r="J703">
            <v>32.729999999999997</v>
          </cell>
          <cell r="K703">
            <v>990.38</v>
          </cell>
          <cell r="L703">
            <v>-34.17</v>
          </cell>
          <cell r="M703">
            <v>-104.74</v>
          </cell>
          <cell r="N703">
            <v>14.83</v>
          </cell>
          <cell r="O703">
            <v>-0.96</v>
          </cell>
          <cell r="Q703">
            <v>-49.53</v>
          </cell>
          <cell r="T703">
            <v>-773.25</v>
          </cell>
        </row>
        <row r="704">
          <cell r="F704" t="str">
            <v>PAS_DIV_TOT.APE</v>
          </cell>
          <cell r="G704">
            <v>615.19000000000005</v>
          </cell>
          <cell r="H704">
            <v>141.21</v>
          </cell>
          <cell r="I704">
            <v>129.63</v>
          </cell>
          <cell r="J704">
            <v>48.81</v>
          </cell>
          <cell r="K704">
            <v>934.84</v>
          </cell>
          <cell r="L704">
            <v>-34.17</v>
          </cell>
          <cell r="M704">
            <v>-104.74</v>
          </cell>
          <cell r="N704">
            <v>14.83</v>
          </cell>
          <cell r="O704">
            <v>-0.96</v>
          </cell>
          <cell r="Q704">
            <v>43.76</v>
          </cell>
          <cell r="T704">
            <v>-679.96</v>
          </cell>
        </row>
        <row r="705">
          <cell r="F705" t="str">
            <v>PAS_DIV_TOT.CHI</v>
          </cell>
          <cell r="G705">
            <v>834.98</v>
          </cell>
          <cell r="H705">
            <v>122.67</v>
          </cell>
          <cell r="J705">
            <v>32.729999999999997</v>
          </cell>
          <cell r="K705">
            <v>990.38</v>
          </cell>
          <cell r="Q705">
            <v>-93.29</v>
          </cell>
          <cell r="T705">
            <v>-93.29</v>
          </cell>
        </row>
        <row r="706">
          <cell r="F706" t="str">
            <v>PAS_DIV_TOT.MOV</v>
          </cell>
          <cell r="G706">
            <v>219.79</v>
          </cell>
          <cell r="H706">
            <v>-18.54</v>
          </cell>
          <cell r="I706">
            <v>-29.44</v>
          </cell>
          <cell r="J706">
            <v>-189.28</v>
          </cell>
          <cell r="K706">
            <v>18.39</v>
          </cell>
          <cell r="L706">
            <v>-155.84</v>
          </cell>
          <cell r="N706">
            <v>128.22999999999999</v>
          </cell>
          <cell r="O706">
            <v>43.04</v>
          </cell>
          <cell r="Q706">
            <v>-49.53</v>
          </cell>
          <cell r="T706">
            <v>-238.67</v>
          </cell>
        </row>
        <row r="707">
          <cell r="F707" t="str">
            <v>PAS_DIV_TOT.STO</v>
          </cell>
          <cell r="G707">
            <v>834.98</v>
          </cell>
          <cell r="H707">
            <v>122.67</v>
          </cell>
          <cell r="I707">
            <v>0.87</v>
          </cell>
          <cell r="J707">
            <v>32.729999999999997</v>
          </cell>
          <cell r="K707">
            <v>-0.01</v>
          </cell>
          <cell r="O707">
            <v>5.98</v>
          </cell>
          <cell r="P707">
            <v>29.26</v>
          </cell>
          <cell r="R707">
            <v>190.14</v>
          </cell>
          <cell r="S707">
            <v>11.24</v>
          </cell>
          <cell r="T707">
            <v>254.39</v>
          </cell>
        </row>
        <row r="708">
          <cell r="F708" t="str">
            <v>PASCOR_EB</v>
          </cell>
          <cell r="G708">
            <v>1593.82</v>
          </cell>
          <cell r="H708">
            <v>215.13</v>
          </cell>
          <cell r="I708">
            <v>-0.03</v>
          </cell>
          <cell r="J708">
            <v>67.8</v>
          </cell>
          <cell r="K708">
            <v>-0.03</v>
          </cell>
          <cell r="O708">
            <v>5.93</v>
          </cell>
          <cell r="T708">
            <v>4.5199999999999996</v>
          </cell>
        </row>
        <row r="709">
          <cell r="F709" t="str">
            <v>PASDIVTOT_EB</v>
          </cell>
          <cell r="G709">
            <v>834.98</v>
          </cell>
          <cell r="H709">
            <v>122.67</v>
          </cell>
          <cell r="I709">
            <v>0.87</v>
          </cell>
          <cell r="J709">
            <v>32.729999999999997</v>
          </cell>
          <cell r="K709">
            <v>-0.01</v>
          </cell>
          <cell r="O709">
            <v>5.98</v>
          </cell>
          <cell r="P709">
            <v>29.26</v>
          </cell>
          <cell r="R709">
            <v>190.14</v>
          </cell>
          <cell r="S709">
            <v>11.24</v>
          </cell>
          <cell r="T709">
            <v>254.39</v>
          </cell>
        </row>
        <row r="710">
          <cell r="F710" t="str">
            <v>PERS</v>
          </cell>
          <cell r="G710">
            <v>9525</v>
          </cell>
          <cell r="H710">
            <v>18.260000000000002</v>
          </cell>
          <cell r="I710">
            <v>0.9</v>
          </cell>
          <cell r="J710">
            <v>991</v>
          </cell>
          <cell r="K710">
            <v>0.02</v>
          </cell>
          <cell r="O710">
            <v>0.05</v>
          </cell>
          <cell r="P710">
            <v>29.26</v>
          </cell>
          <cell r="R710">
            <v>190.14</v>
          </cell>
          <cell r="S710">
            <v>11.24</v>
          </cell>
          <cell r="T710">
            <v>249.87</v>
          </cell>
        </row>
        <row r="711">
          <cell r="F711" t="str">
            <v>PF_GR</v>
          </cell>
          <cell r="G711">
            <v>0.6</v>
          </cell>
          <cell r="H711">
            <v>18.260000000000002</v>
          </cell>
          <cell r="I711">
            <v>0.87</v>
          </cell>
          <cell r="K711">
            <v>0.6</v>
          </cell>
          <cell r="O711">
            <v>5.98</v>
          </cell>
          <cell r="P711">
            <v>29.26</v>
          </cell>
          <cell r="R711">
            <v>190.14</v>
          </cell>
          <cell r="S711">
            <v>11.24</v>
          </cell>
          <cell r="T711">
            <v>254.39</v>
          </cell>
        </row>
        <row r="712">
          <cell r="F712" t="str">
            <v>PF_GR.CORPORATE</v>
          </cell>
          <cell r="G712">
            <v>0.6</v>
          </cell>
          <cell r="I712">
            <v>-29.44</v>
          </cell>
          <cell r="J712">
            <v>1435.42</v>
          </cell>
          <cell r="K712">
            <v>0.6</v>
          </cell>
          <cell r="L712">
            <v>214.87</v>
          </cell>
          <cell r="N712">
            <v>186.95</v>
          </cell>
          <cell r="O712">
            <v>43.04</v>
          </cell>
          <cell r="P712">
            <v>93.29</v>
          </cell>
          <cell r="Q712">
            <v>195.47</v>
          </cell>
          <cell r="T712">
            <v>2153.75</v>
          </cell>
        </row>
        <row r="713">
          <cell r="F713" t="str">
            <v>PF_TOT</v>
          </cell>
          <cell r="G713">
            <v>0.6</v>
          </cell>
          <cell r="H713">
            <v>0.43</v>
          </cell>
          <cell r="I713">
            <v>129.13999999999999</v>
          </cell>
          <cell r="J713">
            <v>1927.69</v>
          </cell>
          <cell r="K713">
            <v>0.6</v>
          </cell>
          <cell r="L713">
            <v>287.77</v>
          </cell>
          <cell r="M713">
            <v>760.01</v>
          </cell>
          <cell r="N713">
            <v>183.87</v>
          </cell>
          <cell r="O713">
            <v>44</v>
          </cell>
          <cell r="T713">
            <v>3313.98</v>
          </cell>
        </row>
        <row r="714">
          <cell r="F714" t="str">
            <v>PFTOT_EB</v>
          </cell>
          <cell r="G714">
            <v>0.6</v>
          </cell>
          <cell r="H714">
            <v>0.43</v>
          </cell>
          <cell r="I714">
            <v>129.13999999999999</v>
          </cell>
          <cell r="J714">
            <v>1927.69</v>
          </cell>
          <cell r="K714">
            <v>0.6</v>
          </cell>
          <cell r="L714">
            <v>287.77</v>
          </cell>
          <cell r="M714">
            <v>760.01</v>
          </cell>
          <cell r="N714">
            <v>183.87</v>
          </cell>
          <cell r="O714">
            <v>44</v>
          </cell>
          <cell r="T714">
            <v>3313.98</v>
          </cell>
        </row>
        <row r="715">
          <cell r="F715" t="str">
            <v>PINV_ALTRI_COSTI</v>
          </cell>
          <cell r="G715">
            <v>1.19</v>
          </cell>
          <cell r="H715">
            <v>0.21</v>
          </cell>
          <cell r="I715">
            <v>-29.44</v>
          </cell>
          <cell r="J715">
            <v>1435.42</v>
          </cell>
          <cell r="K715">
            <v>18.39</v>
          </cell>
          <cell r="L715">
            <v>214.87</v>
          </cell>
          <cell r="N715">
            <v>186.95</v>
          </cell>
          <cell r="O715">
            <v>43.04</v>
          </cell>
          <cell r="P715">
            <v>93.29</v>
          </cell>
          <cell r="Q715">
            <v>195.47</v>
          </cell>
          <cell r="T715">
            <v>2153.75</v>
          </cell>
        </row>
        <row r="716">
          <cell r="F716" t="str">
            <v>PINV_ALTRI_COSTI.IMP_CAN</v>
          </cell>
          <cell r="G716">
            <v>1.19</v>
          </cell>
          <cell r="H716">
            <v>0.2</v>
          </cell>
          <cell r="I716">
            <v>-29.44</v>
          </cell>
          <cell r="J716">
            <v>1435.42</v>
          </cell>
          <cell r="K716">
            <v>18.39</v>
          </cell>
          <cell r="L716">
            <v>214.87</v>
          </cell>
          <cell r="N716">
            <v>186.95</v>
          </cell>
          <cell r="O716">
            <v>43.04</v>
          </cell>
          <cell r="Q716">
            <v>253.76</v>
          </cell>
          <cell r="T716">
            <v>2118.75</v>
          </cell>
        </row>
        <row r="717">
          <cell r="F717" t="str">
            <v>PINV_ALTRI_COSTI.SPE_GEN</v>
          </cell>
          <cell r="H717">
            <v>0.01</v>
          </cell>
          <cell r="K717">
            <v>0.01</v>
          </cell>
          <cell r="Q717">
            <v>-93.29</v>
          </cell>
          <cell r="T717">
            <v>-93.29</v>
          </cell>
        </row>
        <row r="718">
          <cell r="F718" t="str">
            <v>PINV_ALTRI_INV</v>
          </cell>
          <cell r="G718">
            <v>3.93</v>
          </cell>
          <cell r="H718">
            <v>0.81</v>
          </cell>
          <cell r="I718">
            <v>0.02</v>
          </cell>
          <cell r="J718">
            <v>0.55000000000000004</v>
          </cell>
          <cell r="K718">
            <v>5.31</v>
          </cell>
          <cell r="P718">
            <v>93.29</v>
          </cell>
          <cell r="T718">
            <v>93.29</v>
          </cell>
        </row>
        <row r="719">
          <cell r="F719" t="str">
            <v>PINV_ALTRI_INV.ALTRI_IMPIANTI</v>
          </cell>
          <cell r="G719">
            <v>2.99</v>
          </cell>
          <cell r="H719">
            <v>0.51</v>
          </cell>
          <cell r="J719">
            <v>0.52</v>
          </cell>
          <cell r="K719">
            <v>4.0199999999999996</v>
          </cell>
          <cell r="Q719">
            <v>17.5</v>
          </cell>
          <cell r="T719">
            <v>17.5</v>
          </cell>
        </row>
        <row r="720">
          <cell r="F720" t="str">
            <v>PINV_ALTRI_INV.DOT_AMMIN</v>
          </cell>
          <cell r="G720">
            <v>0.01</v>
          </cell>
          <cell r="K720">
            <v>0.01</v>
          </cell>
          <cell r="Q720">
            <v>17.5</v>
          </cell>
          <cell r="T720">
            <v>17.5</v>
          </cell>
        </row>
        <row r="721">
          <cell r="F721" t="str">
            <v>PINV_ALTRI_INV.DOT_INFORM</v>
          </cell>
          <cell r="G721">
            <v>0.14000000000000001</v>
          </cell>
          <cell r="H721">
            <v>-0.43</v>
          </cell>
          <cell r="I721">
            <v>-158.58000000000001</v>
          </cell>
          <cell r="J721">
            <v>-492.27</v>
          </cell>
          <cell r="K721">
            <v>0.14000000000000001</v>
          </cell>
          <cell r="L721">
            <v>-72.900000000000006</v>
          </cell>
          <cell r="M721">
            <v>-760.01</v>
          </cell>
          <cell r="N721">
            <v>3.08</v>
          </cell>
          <cell r="O721">
            <v>-0.96</v>
          </cell>
          <cell r="P721">
            <v>93.29</v>
          </cell>
          <cell r="Q721">
            <v>195.47</v>
          </cell>
          <cell r="T721">
            <v>-1160.23</v>
          </cell>
        </row>
        <row r="722">
          <cell r="F722" t="str">
            <v>PINV_ALTRI_INV.DOT_TECN</v>
          </cell>
          <cell r="G722">
            <v>0.79</v>
          </cell>
          <cell r="H722">
            <v>0.26</v>
          </cell>
          <cell r="I722">
            <v>0.02</v>
          </cell>
          <cell r="J722">
            <v>0.03</v>
          </cell>
          <cell r="K722">
            <v>1.1000000000000001</v>
          </cell>
          <cell r="L722">
            <v>-72.900000000000006</v>
          </cell>
          <cell r="M722">
            <v>-760.01</v>
          </cell>
          <cell r="N722">
            <v>3.08</v>
          </cell>
          <cell r="O722">
            <v>-0.96</v>
          </cell>
          <cell r="Q722">
            <v>253.76</v>
          </cell>
          <cell r="T722">
            <v>-1195.23</v>
          </cell>
        </row>
        <row r="723">
          <cell r="F723" t="str">
            <v>PINV_ALTRI_INV.FABBRICATI</v>
          </cell>
          <cell r="H723">
            <v>0.04</v>
          </cell>
          <cell r="K723">
            <v>0.04</v>
          </cell>
          <cell r="Q723">
            <v>-93.29</v>
          </cell>
          <cell r="T723">
            <v>-93.29</v>
          </cell>
        </row>
        <row r="724">
          <cell r="F724" t="str">
            <v>PINV_IMM_IMM</v>
          </cell>
          <cell r="G724">
            <v>0.06</v>
          </cell>
          <cell r="H724">
            <v>0.09</v>
          </cell>
          <cell r="K724">
            <v>0.15</v>
          </cell>
          <cell r="P724">
            <v>93.29</v>
          </cell>
          <cell r="T724">
            <v>93.29</v>
          </cell>
        </row>
        <row r="725">
          <cell r="F725" t="str">
            <v>PINV_IMM_MAT</v>
          </cell>
          <cell r="G725">
            <v>232.06</v>
          </cell>
          <cell r="H725">
            <v>54.31</v>
          </cell>
          <cell r="I725">
            <v>11.96</v>
          </cell>
          <cell r="J725">
            <v>18.170000000000002</v>
          </cell>
          <cell r="K725">
            <v>316.5</v>
          </cell>
          <cell r="Q725">
            <v>17.5</v>
          </cell>
          <cell r="T725">
            <v>17.5</v>
          </cell>
        </row>
        <row r="726">
          <cell r="F726" t="str">
            <v>PINV_IMM_TOT</v>
          </cell>
          <cell r="G726">
            <v>232.12</v>
          </cell>
          <cell r="H726">
            <v>54.4</v>
          </cell>
          <cell r="I726">
            <v>11.96</v>
          </cell>
          <cell r="J726">
            <v>18.170000000000002</v>
          </cell>
          <cell r="K726">
            <v>316.64999999999998</v>
          </cell>
          <cell r="Q726">
            <v>17.5</v>
          </cell>
          <cell r="T726">
            <v>17.5</v>
          </cell>
        </row>
        <row r="727">
          <cell r="F727" t="str">
            <v>PINV_MAT</v>
          </cell>
          <cell r="G727">
            <v>9.25</v>
          </cell>
          <cell r="H727">
            <v>35.72</v>
          </cell>
          <cell r="I727">
            <v>-29.44</v>
          </cell>
          <cell r="J727">
            <v>1435.42</v>
          </cell>
          <cell r="K727">
            <v>18.39</v>
          </cell>
          <cell r="L727">
            <v>214.87</v>
          </cell>
          <cell r="N727">
            <v>186.95</v>
          </cell>
          <cell r="O727">
            <v>43.04</v>
          </cell>
          <cell r="P727">
            <v>93.29</v>
          </cell>
          <cell r="Q727">
            <v>195.47</v>
          </cell>
          <cell r="T727">
            <v>2153.75</v>
          </cell>
        </row>
        <row r="728">
          <cell r="F728" t="str">
            <v>PINV_PERS</v>
          </cell>
          <cell r="H728">
            <v>4.45</v>
          </cell>
          <cell r="I728">
            <v>0.1</v>
          </cell>
          <cell r="J728">
            <v>1624.7</v>
          </cell>
          <cell r="K728">
            <v>4.6500000000000004</v>
          </cell>
          <cell r="L728">
            <v>370.71</v>
          </cell>
          <cell r="N728">
            <v>58.73</v>
          </cell>
          <cell r="P728">
            <v>93.29</v>
          </cell>
          <cell r="Q728">
            <v>245</v>
          </cell>
          <cell r="T728">
            <v>2392.4299999999998</v>
          </cell>
        </row>
        <row r="729">
          <cell r="F729" t="str">
            <v>PINV_PREST_GR</v>
          </cell>
          <cell r="G729">
            <v>209.18</v>
          </cell>
          <cell r="H729">
            <v>0.88</v>
          </cell>
          <cell r="I729">
            <v>10.16</v>
          </cell>
          <cell r="J729">
            <v>1644.22</v>
          </cell>
          <cell r="K729">
            <v>231.5</v>
          </cell>
          <cell r="L729">
            <v>409.44</v>
          </cell>
          <cell r="M729">
            <v>655.27</v>
          </cell>
          <cell r="N729">
            <v>70.47</v>
          </cell>
          <cell r="T729">
            <v>2779.4</v>
          </cell>
        </row>
        <row r="730">
          <cell r="F730" t="str">
            <v>PINV_PREST_GR.CESI</v>
          </cell>
          <cell r="G730">
            <v>0.04</v>
          </cell>
          <cell r="H730">
            <v>0.01</v>
          </cell>
          <cell r="I730">
            <v>0.06</v>
          </cell>
          <cell r="J730">
            <v>1644.22</v>
          </cell>
          <cell r="K730">
            <v>0.19</v>
          </cell>
          <cell r="L730">
            <v>409.44</v>
          </cell>
          <cell r="M730">
            <v>655.27</v>
          </cell>
          <cell r="N730">
            <v>70.47</v>
          </cell>
          <cell r="T730">
            <v>2779.4</v>
          </cell>
        </row>
        <row r="731">
          <cell r="F731" t="str">
            <v>PINV_PREST_GR.CORPORATE</v>
          </cell>
          <cell r="G731">
            <v>2.0299999999999998</v>
          </cell>
          <cell r="J731">
            <v>1624.7</v>
          </cell>
          <cell r="K731">
            <v>2.0299999999999998</v>
          </cell>
          <cell r="L731">
            <v>370.71</v>
          </cell>
          <cell r="N731">
            <v>58.73</v>
          </cell>
          <cell r="P731">
            <v>93.29</v>
          </cell>
          <cell r="Q731">
            <v>245</v>
          </cell>
          <cell r="T731">
            <v>2392.4299999999998</v>
          </cell>
        </row>
        <row r="732">
          <cell r="F732" t="str">
            <v>PINV_PREST_GR.EN_DISTR</v>
          </cell>
          <cell r="H732">
            <v>0.56999999999999995</v>
          </cell>
          <cell r="J732">
            <v>1624.7</v>
          </cell>
          <cell r="K732">
            <v>0.56999999999999995</v>
          </cell>
          <cell r="L732">
            <v>370.71</v>
          </cell>
          <cell r="N732">
            <v>58.73</v>
          </cell>
          <cell r="Q732">
            <v>210</v>
          </cell>
          <cell r="T732">
            <v>2264.14</v>
          </cell>
        </row>
        <row r="733">
          <cell r="F733" t="str">
            <v>PINV_PREST_GR.EN_HYDRO</v>
          </cell>
          <cell r="H733">
            <v>0.03</v>
          </cell>
          <cell r="J733">
            <v>0.01</v>
          </cell>
          <cell r="K733">
            <v>0.04</v>
          </cell>
          <cell r="P733">
            <v>93.29</v>
          </cell>
          <cell r="T733">
            <v>93.29</v>
          </cell>
        </row>
        <row r="734">
          <cell r="F734" t="str">
            <v>PINV_PREST_GR.EN_POWER</v>
          </cell>
          <cell r="G734">
            <v>199.91</v>
          </cell>
          <cell r="I734">
            <v>10.1</v>
          </cell>
          <cell r="J734">
            <v>11.13</v>
          </cell>
          <cell r="K734">
            <v>221.14</v>
          </cell>
          <cell r="Q734">
            <v>17.5</v>
          </cell>
          <cell r="T734">
            <v>17.5</v>
          </cell>
        </row>
        <row r="735">
          <cell r="F735" t="str">
            <v>PINV_PREST_GR.EN_PROD</v>
          </cell>
          <cell r="H735">
            <v>0.25</v>
          </cell>
          <cell r="J735">
            <v>0.03</v>
          </cell>
          <cell r="K735">
            <v>0.28000000000000003</v>
          </cell>
          <cell r="Q735">
            <v>17.5</v>
          </cell>
          <cell r="T735">
            <v>17.5</v>
          </cell>
        </row>
        <row r="736">
          <cell r="F736" t="str">
            <v>PINV_PREST_GR.ERGA</v>
          </cell>
          <cell r="G736">
            <v>0.17</v>
          </cell>
          <cell r="J736">
            <v>-19.52</v>
          </cell>
          <cell r="K736">
            <v>0.17</v>
          </cell>
          <cell r="L736">
            <v>-38.729999999999997</v>
          </cell>
          <cell r="M736">
            <v>-655.27</v>
          </cell>
          <cell r="N736">
            <v>-11.74</v>
          </cell>
          <cell r="P736">
            <v>93.29</v>
          </cell>
          <cell r="Q736">
            <v>245</v>
          </cell>
          <cell r="T736">
            <v>-386.97</v>
          </cell>
        </row>
        <row r="737">
          <cell r="F737" t="str">
            <v>PINV_PREST_GR.EUROGEN</v>
          </cell>
          <cell r="G737">
            <v>6.71</v>
          </cell>
          <cell r="J737">
            <v>-19.52</v>
          </cell>
          <cell r="K737">
            <v>6.71</v>
          </cell>
          <cell r="L737">
            <v>-38.729999999999997</v>
          </cell>
          <cell r="M737">
            <v>-655.27</v>
          </cell>
          <cell r="N737">
            <v>-11.74</v>
          </cell>
          <cell r="Q737">
            <v>210</v>
          </cell>
          <cell r="T737">
            <v>-515.26</v>
          </cell>
        </row>
        <row r="738">
          <cell r="F738" t="str">
            <v>PINV_PREST_GR.TERNA</v>
          </cell>
          <cell r="G738">
            <v>0.22</v>
          </cell>
          <cell r="H738">
            <v>0.02</v>
          </cell>
          <cell r="K738">
            <v>0.24</v>
          </cell>
          <cell r="P738">
            <v>93.29</v>
          </cell>
          <cell r="T738">
            <v>93.29</v>
          </cell>
        </row>
        <row r="739">
          <cell r="F739" t="str">
            <v>PINV_PREST_TZ</v>
          </cell>
          <cell r="G739">
            <v>12.48</v>
          </cell>
          <cell r="H739">
            <v>13.14</v>
          </cell>
          <cell r="I739">
            <v>1.65</v>
          </cell>
          <cell r="J739">
            <v>5.79</v>
          </cell>
          <cell r="K739">
            <v>33.06</v>
          </cell>
          <cell r="Q739">
            <v>17.5</v>
          </cell>
          <cell r="T739">
            <v>17.5</v>
          </cell>
        </row>
        <row r="740">
          <cell r="F740" t="str">
            <v>PINV_PRO</v>
          </cell>
          <cell r="G740">
            <v>228.13</v>
          </cell>
          <cell r="H740">
            <v>53.5</v>
          </cell>
          <cell r="I740">
            <v>11.94</v>
          </cell>
          <cell r="J740">
            <v>17.62</v>
          </cell>
          <cell r="K740">
            <v>311.19</v>
          </cell>
          <cell r="Q740">
            <v>17.5</v>
          </cell>
          <cell r="T740">
            <v>17.5</v>
          </cell>
        </row>
        <row r="741">
          <cell r="F741" t="str">
            <v>PINV_PRO.ALTRE_FONTI</v>
          </cell>
          <cell r="H741">
            <v>2.0499999999999998</v>
          </cell>
          <cell r="J741">
            <v>1624.7</v>
          </cell>
          <cell r="K741">
            <v>2.0499999999999998</v>
          </cell>
          <cell r="L741">
            <v>370.71</v>
          </cell>
          <cell r="N741">
            <v>58.73</v>
          </cell>
          <cell r="P741">
            <v>93.29</v>
          </cell>
          <cell r="Q741">
            <v>245</v>
          </cell>
          <cell r="T741">
            <v>2392.4299999999998</v>
          </cell>
        </row>
        <row r="742">
          <cell r="F742" t="str">
            <v>PINV_PRO.GEO</v>
          </cell>
          <cell r="H742">
            <v>49.52</v>
          </cell>
          <cell r="J742">
            <v>500</v>
          </cell>
          <cell r="K742">
            <v>49.52</v>
          </cell>
          <cell r="O742">
            <v>83.82</v>
          </cell>
          <cell r="P742">
            <v>111.79</v>
          </cell>
          <cell r="T742">
            <v>695.61</v>
          </cell>
        </row>
        <row r="743">
          <cell r="F743" t="str">
            <v>PINV_PRO.IDRO</v>
          </cell>
          <cell r="G743">
            <v>13.78</v>
          </cell>
          <cell r="H743">
            <v>1.93</v>
          </cell>
          <cell r="I743">
            <v>0.47</v>
          </cell>
          <cell r="J743">
            <v>500</v>
          </cell>
          <cell r="K743">
            <v>16.36</v>
          </cell>
          <cell r="O743">
            <v>87.78</v>
          </cell>
          <cell r="T743">
            <v>587.78</v>
          </cell>
        </row>
        <row r="744">
          <cell r="F744" t="str">
            <v>PINV_PRO.TERMO</v>
          </cell>
          <cell r="G744">
            <v>214.35</v>
          </cell>
          <cell r="I744">
            <v>11.47</v>
          </cell>
          <cell r="J744">
            <v>500</v>
          </cell>
          <cell r="K744">
            <v>243.26</v>
          </cell>
          <cell r="O744">
            <v>83.82</v>
          </cell>
          <cell r="P744">
            <v>111.79</v>
          </cell>
          <cell r="T744">
            <v>695.61</v>
          </cell>
        </row>
        <row r="745">
          <cell r="F745" t="str">
            <v>PINV_RISORSA</v>
          </cell>
          <cell r="G745">
            <v>232.1</v>
          </cell>
          <cell r="H745">
            <v>54.4</v>
          </cell>
          <cell r="I745">
            <v>11.97</v>
          </cell>
          <cell r="J745">
            <v>18.170000000000002</v>
          </cell>
          <cell r="K745">
            <v>316.64</v>
          </cell>
          <cell r="O745">
            <v>-3.96</v>
          </cell>
          <cell r="P745">
            <v>111.79</v>
          </cell>
          <cell r="T745">
            <v>107.83</v>
          </cell>
        </row>
        <row r="746">
          <cell r="F746" t="str">
            <v>PINVALTRIINV</v>
          </cell>
          <cell r="G746">
            <v>3.93</v>
          </cell>
          <cell r="H746">
            <v>0.81</v>
          </cell>
          <cell r="I746">
            <v>0.02</v>
          </cell>
          <cell r="J746">
            <v>500</v>
          </cell>
          <cell r="K746">
            <v>5.31</v>
          </cell>
          <cell r="O746">
            <v>83.82</v>
          </cell>
          <cell r="P746">
            <v>111.79</v>
          </cell>
          <cell r="T746">
            <v>695.61</v>
          </cell>
        </row>
        <row r="747">
          <cell r="F747" t="str">
            <v>PINVALTRIINV.ALTRI_IMPIANTI</v>
          </cell>
          <cell r="G747">
            <v>2.99</v>
          </cell>
          <cell r="H747">
            <v>5.63</v>
          </cell>
          <cell r="J747">
            <v>0.52</v>
          </cell>
          <cell r="K747">
            <v>4.0199999999999996</v>
          </cell>
          <cell r="T747">
            <v>5.63</v>
          </cell>
        </row>
        <row r="748">
          <cell r="F748" t="str">
            <v>PINVALTRIINV.DOT_AMMIN</v>
          </cell>
          <cell r="G748">
            <v>0.01</v>
          </cell>
          <cell r="H748">
            <v>-5.63</v>
          </cell>
          <cell r="K748">
            <v>0.01</v>
          </cell>
          <cell r="T748">
            <v>-5.63</v>
          </cell>
        </row>
        <row r="749">
          <cell r="F749" t="str">
            <v>PINVALTRIINV.DOT_INFORM</v>
          </cell>
          <cell r="G749">
            <v>0.14000000000000001</v>
          </cell>
          <cell r="H749">
            <v>18.260000000000002</v>
          </cell>
          <cell r="I749">
            <v>-28.57</v>
          </cell>
          <cell r="J749">
            <v>1935.42</v>
          </cell>
          <cell r="K749">
            <v>0.14000000000000001</v>
          </cell>
          <cell r="L749">
            <v>214.87</v>
          </cell>
          <cell r="N749">
            <v>186.95</v>
          </cell>
          <cell r="O749">
            <v>132.84</v>
          </cell>
          <cell r="P749">
            <v>234.34</v>
          </cell>
          <cell r="Q749">
            <v>195.47</v>
          </cell>
          <cell r="R749">
            <v>190.14</v>
          </cell>
          <cell r="S749">
            <v>11.24</v>
          </cell>
          <cell r="T749">
            <v>3103.75</v>
          </cell>
        </row>
        <row r="750">
          <cell r="F750" t="str">
            <v>PINVALTRIINV.DOT_TECN</v>
          </cell>
          <cell r="G750">
            <v>0.79</v>
          </cell>
          <cell r="H750">
            <v>0.26</v>
          </cell>
          <cell r="I750">
            <v>0.02</v>
          </cell>
          <cell r="J750">
            <v>0.03</v>
          </cell>
          <cell r="K750">
            <v>1.1000000000000001</v>
          </cell>
          <cell r="O750">
            <v>89.8</v>
          </cell>
          <cell r="P750">
            <v>141.05000000000001</v>
          </cell>
          <cell r="R750">
            <v>190.14</v>
          </cell>
          <cell r="S750">
            <v>11.24</v>
          </cell>
          <cell r="T750">
            <v>950</v>
          </cell>
        </row>
        <row r="751">
          <cell r="F751" t="str">
            <v>PINVALTRIINV.FABBRICATI</v>
          </cell>
          <cell r="G751">
            <v>-1.35</v>
          </cell>
          <cell r="H751">
            <v>0.04</v>
          </cell>
          <cell r="I751">
            <v>-0.03</v>
          </cell>
          <cell r="J751">
            <v>500</v>
          </cell>
          <cell r="K751">
            <v>0.04</v>
          </cell>
          <cell r="O751">
            <v>93.71</v>
          </cell>
          <cell r="T751">
            <v>597.92999999999995</v>
          </cell>
        </row>
        <row r="752">
          <cell r="F752" t="str">
            <v>PINVIMMIMM</v>
          </cell>
          <cell r="G752">
            <v>0.06</v>
          </cell>
          <cell r="H752">
            <v>0.09</v>
          </cell>
          <cell r="I752">
            <v>0.87</v>
          </cell>
          <cell r="J752">
            <v>500</v>
          </cell>
          <cell r="K752">
            <v>0.15</v>
          </cell>
          <cell r="O752">
            <v>89.8</v>
          </cell>
          <cell r="P752">
            <v>141.05000000000001</v>
          </cell>
          <cell r="R752">
            <v>190.14</v>
          </cell>
          <cell r="S752">
            <v>11.24</v>
          </cell>
          <cell r="T752">
            <v>950</v>
          </cell>
        </row>
        <row r="753">
          <cell r="F753" t="str">
            <v>PINVIMMMAT</v>
          </cell>
          <cell r="G753">
            <v>232.06</v>
          </cell>
          <cell r="H753">
            <v>12.63</v>
          </cell>
          <cell r="I753">
            <v>0.9</v>
          </cell>
          <cell r="J753">
            <v>18.170000000000002</v>
          </cell>
          <cell r="K753">
            <v>0.02</v>
          </cell>
          <cell r="O753">
            <v>-3.91</v>
          </cell>
          <cell r="P753">
            <v>141.05000000000001</v>
          </cell>
          <cell r="R753">
            <v>190.14</v>
          </cell>
          <cell r="S753">
            <v>11.24</v>
          </cell>
          <cell r="T753">
            <v>352.07</v>
          </cell>
        </row>
        <row r="754">
          <cell r="F754" t="str">
            <v>PINVIMMTOT</v>
          </cell>
          <cell r="G754">
            <v>232.12</v>
          </cell>
          <cell r="H754">
            <v>54.4</v>
          </cell>
          <cell r="I754">
            <v>11.96</v>
          </cell>
          <cell r="J754">
            <v>18.170000000000002</v>
          </cell>
          <cell r="K754">
            <v>316.64999999999998</v>
          </cell>
          <cell r="O754">
            <v>89.8</v>
          </cell>
          <cell r="P754">
            <v>141.05000000000001</v>
          </cell>
          <cell r="R754">
            <v>190.14</v>
          </cell>
          <cell r="S754">
            <v>11.24</v>
          </cell>
          <cell r="T754">
            <v>950</v>
          </cell>
        </row>
        <row r="755">
          <cell r="F755" t="str">
            <v>PINVPRO</v>
          </cell>
          <cell r="G755">
            <v>228.13</v>
          </cell>
          <cell r="H755">
            <v>53.5</v>
          </cell>
          <cell r="I755">
            <v>11.94</v>
          </cell>
          <cell r="J755">
            <v>17.62</v>
          </cell>
          <cell r="K755">
            <v>-0.01</v>
          </cell>
          <cell r="O755">
            <v>5.98</v>
          </cell>
          <cell r="P755">
            <v>29.26</v>
          </cell>
          <cell r="R755">
            <v>190.14</v>
          </cell>
          <cell r="S755">
            <v>11.24</v>
          </cell>
          <cell r="T755">
            <v>254.39</v>
          </cell>
        </row>
        <row r="756">
          <cell r="F756" t="str">
            <v>PINVPRO.ALTRE_FONTI</v>
          </cell>
          <cell r="H756">
            <v>2.0499999999999998</v>
          </cell>
          <cell r="J756">
            <v>500</v>
          </cell>
          <cell r="K756">
            <v>2.0499999999999998</v>
          </cell>
          <cell r="O756">
            <v>83.82</v>
          </cell>
          <cell r="P756">
            <v>111.79</v>
          </cell>
          <cell r="T756">
            <v>695.61</v>
          </cell>
        </row>
        <row r="757">
          <cell r="F757" t="str">
            <v>PINVPRO.GEO</v>
          </cell>
          <cell r="G757">
            <v>-5.59</v>
          </cell>
          <cell r="H757">
            <v>49.52</v>
          </cell>
          <cell r="I757">
            <v>-28.57</v>
          </cell>
          <cell r="J757">
            <v>1935.42</v>
          </cell>
          <cell r="K757">
            <v>49.52</v>
          </cell>
          <cell r="L757">
            <v>214.87</v>
          </cell>
          <cell r="N757">
            <v>186.95</v>
          </cell>
          <cell r="O757">
            <v>132.84</v>
          </cell>
          <cell r="P757">
            <v>234.34</v>
          </cell>
          <cell r="Q757">
            <v>195.47</v>
          </cell>
          <cell r="R757">
            <v>190.14</v>
          </cell>
          <cell r="S757">
            <v>11.24</v>
          </cell>
          <cell r="T757">
            <v>3103.75</v>
          </cell>
        </row>
        <row r="758">
          <cell r="F758" t="str">
            <v>PINVPRO.IDRO</v>
          </cell>
          <cell r="G758">
            <v>13.78</v>
          </cell>
          <cell r="H758">
            <v>1.93</v>
          </cell>
          <cell r="I758">
            <v>0.47</v>
          </cell>
          <cell r="J758">
            <v>232.06</v>
          </cell>
          <cell r="K758">
            <v>16.36</v>
          </cell>
          <cell r="L758">
            <v>54.31</v>
          </cell>
          <cell r="M758">
            <v>11.96</v>
          </cell>
          <cell r="N758">
            <v>18.170000000000002</v>
          </cell>
          <cell r="O758">
            <v>0.51</v>
          </cell>
          <cell r="P758">
            <v>10.89</v>
          </cell>
          <cell r="R758">
            <v>9.3000000000000007</v>
          </cell>
          <cell r="T758">
            <v>337.21</v>
          </cell>
        </row>
        <row r="759">
          <cell r="F759" t="str">
            <v>PINVPRO.TERMO</v>
          </cell>
          <cell r="G759">
            <v>214.35</v>
          </cell>
          <cell r="I759">
            <v>11.47</v>
          </cell>
          <cell r="J759">
            <v>17.440000000000001</v>
          </cell>
          <cell r="K759">
            <v>243.26</v>
          </cell>
          <cell r="T759">
            <v>0.3</v>
          </cell>
        </row>
        <row r="760">
          <cell r="F760" t="str">
            <v>PLUS_SPR_GR</v>
          </cell>
          <cell r="G760">
            <v>0.14000000000000001</v>
          </cell>
          <cell r="I760">
            <v>4.5999999999999996</v>
          </cell>
          <cell r="K760">
            <v>4.5999999999999996</v>
          </cell>
          <cell r="T760">
            <v>0.14000000000000001</v>
          </cell>
        </row>
        <row r="761">
          <cell r="F761" t="str">
            <v>PLUS_SPR_GR.EN_PROD</v>
          </cell>
          <cell r="G761">
            <v>0.3</v>
          </cell>
          <cell r="I761">
            <v>4.5999999999999996</v>
          </cell>
          <cell r="K761">
            <v>4.5999999999999996</v>
          </cell>
          <cell r="T761">
            <v>0.3</v>
          </cell>
        </row>
        <row r="762">
          <cell r="F762" t="str">
            <v>PLUS_SPR_TOT</v>
          </cell>
          <cell r="G762">
            <v>0.16</v>
          </cell>
          <cell r="I762">
            <v>4.5999999999999996</v>
          </cell>
          <cell r="K762">
            <v>4.5999999999999996</v>
          </cell>
          <cell r="T762">
            <v>0.16</v>
          </cell>
        </row>
        <row r="763">
          <cell r="F763" t="str">
            <v>PN_TOT</v>
          </cell>
          <cell r="G763">
            <v>9270.25</v>
          </cell>
          <cell r="H763">
            <v>1227.3</v>
          </cell>
          <cell r="I763">
            <v>-17.95</v>
          </cell>
          <cell r="J763">
            <v>260.07</v>
          </cell>
          <cell r="K763">
            <v>10739.67</v>
          </cell>
          <cell r="T763">
            <v>0.3</v>
          </cell>
        </row>
        <row r="764">
          <cell r="F764" t="str">
            <v>PNTOT_EB</v>
          </cell>
          <cell r="G764">
            <v>9500</v>
          </cell>
          <cell r="H764">
            <v>1259</v>
          </cell>
          <cell r="I764">
            <v>0.01</v>
          </cell>
          <cell r="J764">
            <v>263.77</v>
          </cell>
          <cell r="K764">
            <v>11022.78</v>
          </cell>
          <cell r="T764">
            <v>0.3</v>
          </cell>
        </row>
        <row r="765">
          <cell r="F765" t="str">
            <v>PR_LORD</v>
          </cell>
          <cell r="G765">
            <v>31761.919999999998</v>
          </cell>
          <cell r="H765">
            <v>1925.25</v>
          </cell>
          <cell r="I765">
            <v>3381.56</v>
          </cell>
          <cell r="J765">
            <v>1611.02</v>
          </cell>
          <cell r="K765">
            <v>38679.75</v>
          </cell>
          <cell r="T765">
            <v>0.14000000000000001</v>
          </cell>
        </row>
        <row r="766">
          <cell r="F766" t="str">
            <v>PR_NET</v>
          </cell>
          <cell r="G766">
            <v>4914.71</v>
          </cell>
          <cell r="H766">
            <v>1831.75</v>
          </cell>
          <cell r="I766">
            <v>288.36</v>
          </cell>
          <cell r="J766">
            <v>59.4</v>
          </cell>
          <cell r="K766">
            <v>7094.22</v>
          </cell>
          <cell r="T766">
            <v>0.3</v>
          </cell>
        </row>
        <row r="767">
          <cell r="F767" t="str">
            <v>PR_NETTA</v>
          </cell>
          <cell r="G767">
            <v>30087.7</v>
          </cell>
          <cell r="H767">
            <v>1831.75</v>
          </cell>
          <cell r="I767">
            <v>3149.71</v>
          </cell>
          <cell r="J767">
            <v>1458.3</v>
          </cell>
          <cell r="K767">
            <v>36527.46</v>
          </cell>
          <cell r="T767">
            <v>0.16</v>
          </cell>
        </row>
        <row r="768">
          <cell r="F768" t="str">
            <v>PRNET_ALT</v>
          </cell>
          <cell r="G768">
            <v>0.3</v>
          </cell>
          <cell r="H768">
            <v>18.420000000000002</v>
          </cell>
          <cell r="K768">
            <v>18.420000000000002</v>
          </cell>
          <cell r="T768">
            <v>0.3</v>
          </cell>
        </row>
        <row r="769">
          <cell r="F769" t="str">
            <v>PRNET_GEO</v>
          </cell>
          <cell r="G769">
            <v>0.3</v>
          </cell>
          <cell r="H769">
            <v>960.75</v>
          </cell>
          <cell r="K769">
            <v>960.75</v>
          </cell>
          <cell r="T769">
            <v>0.3</v>
          </cell>
        </row>
        <row r="770">
          <cell r="F770" t="str">
            <v>PRNET_IDR</v>
          </cell>
          <cell r="G770">
            <v>4914.71</v>
          </cell>
          <cell r="H770">
            <v>852.58</v>
          </cell>
          <cell r="I770">
            <v>17.829999999999998</v>
          </cell>
          <cell r="J770">
            <v>358.47</v>
          </cell>
          <cell r="K770">
            <v>6115.05</v>
          </cell>
          <cell r="L770">
            <v>2</v>
          </cell>
          <cell r="N770">
            <v>34.72</v>
          </cell>
          <cell r="R770">
            <v>9.8000000000000007</v>
          </cell>
          <cell r="T770">
            <v>423.12</v>
          </cell>
        </row>
        <row r="771">
          <cell r="F771" t="str">
            <v>PRNET_IDRO</v>
          </cell>
          <cell r="G771">
            <v>4914.71</v>
          </cell>
          <cell r="H771">
            <v>852.58</v>
          </cell>
          <cell r="I771">
            <v>21.96</v>
          </cell>
          <cell r="J771">
            <v>379.16</v>
          </cell>
          <cell r="K771">
            <v>6115.05</v>
          </cell>
          <cell r="L771">
            <v>2.0699999999999998</v>
          </cell>
          <cell r="M771">
            <v>64.25</v>
          </cell>
          <cell r="N771">
            <v>39.950000000000003</v>
          </cell>
          <cell r="T771">
            <v>507.53</v>
          </cell>
        </row>
        <row r="772">
          <cell r="F772" t="str">
            <v>PRNET_TER</v>
          </cell>
          <cell r="G772">
            <v>25172.99</v>
          </cell>
          <cell r="I772">
            <v>2861.35</v>
          </cell>
          <cell r="J772">
            <v>1398.9</v>
          </cell>
          <cell r="K772">
            <v>29433.24</v>
          </cell>
          <cell r="L772">
            <v>2</v>
          </cell>
          <cell r="N772">
            <v>34.72</v>
          </cell>
          <cell r="R772">
            <v>9.8000000000000007</v>
          </cell>
          <cell r="T772">
            <v>423.12</v>
          </cell>
        </row>
        <row r="773">
          <cell r="F773" t="str">
            <v>PRNET_TOT</v>
          </cell>
          <cell r="G773">
            <v>30087.7</v>
          </cell>
          <cell r="H773">
            <v>852.58</v>
          </cell>
          <cell r="I773">
            <v>-4.13</v>
          </cell>
          <cell r="J773">
            <v>-20.69</v>
          </cell>
          <cell r="K773">
            <v>35548.29</v>
          </cell>
          <cell r="L773">
            <v>-7.0000000000000007E-2</v>
          </cell>
          <cell r="M773">
            <v>-64.25</v>
          </cell>
          <cell r="N773">
            <v>-5.23</v>
          </cell>
          <cell r="R773">
            <v>9.8000000000000007</v>
          </cell>
          <cell r="T773">
            <v>-84.41</v>
          </cell>
        </row>
        <row r="774">
          <cell r="F774" t="str">
            <v>PRON_FIN</v>
          </cell>
          <cell r="G774">
            <v>-27.17</v>
          </cell>
          <cell r="H774">
            <v>-5.66</v>
          </cell>
          <cell r="I774">
            <v>17.829999999999998</v>
          </cell>
          <cell r="J774">
            <v>358.47</v>
          </cell>
          <cell r="K774">
            <v>-41.04</v>
          </cell>
          <cell r="L774">
            <v>2</v>
          </cell>
          <cell r="N774">
            <v>34.72</v>
          </cell>
          <cell r="R774">
            <v>9.8000000000000007</v>
          </cell>
          <cell r="T774">
            <v>423.12</v>
          </cell>
        </row>
        <row r="775">
          <cell r="F775" t="str">
            <v>RALT_TOT</v>
          </cell>
          <cell r="G775">
            <v>12.4</v>
          </cell>
          <cell r="H775">
            <v>3.43</v>
          </cell>
          <cell r="I775">
            <v>17.829999999999998</v>
          </cell>
          <cell r="J775">
            <v>358.47</v>
          </cell>
          <cell r="K775">
            <v>25.07</v>
          </cell>
          <cell r="L775">
            <v>2</v>
          </cell>
          <cell r="N775">
            <v>34.72</v>
          </cell>
          <cell r="R775">
            <v>9.8000000000000007</v>
          </cell>
          <cell r="T775">
            <v>423.12</v>
          </cell>
        </row>
        <row r="776">
          <cell r="F776" t="str">
            <v>RALTTOT_EB</v>
          </cell>
          <cell r="G776">
            <v>12.4</v>
          </cell>
          <cell r="H776">
            <v>3.43</v>
          </cell>
          <cell r="I776">
            <v>9.06</v>
          </cell>
          <cell r="J776">
            <v>7.13</v>
          </cell>
          <cell r="K776">
            <v>25.07</v>
          </cell>
          <cell r="L776">
            <v>2</v>
          </cell>
          <cell r="N776">
            <v>2</v>
          </cell>
          <cell r="T776">
            <v>11.13</v>
          </cell>
        </row>
        <row r="777">
          <cell r="F777" t="str">
            <v>RATRISPASTOT_EB</v>
          </cell>
          <cell r="G777">
            <v>270.20999999999998</v>
          </cell>
          <cell r="H777">
            <v>35.36</v>
          </cell>
          <cell r="J777">
            <v>18.440000000000001</v>
          </cell>
          <cell r="K777">
            <v>324.01</v>
          </cell>
          <cell r="L777">
            <v>2.0699999999999998</v>
          </cell>
          <cell r="M777">
            <v>2.16</v>
          </cell>
          <cell r="N777">
            <v>0.7</v>
          </cell>
          <cell r="T777">
            <v>14.9</v>
          </cell>
        </row>
        <row r="778">
          <cell r="F778" t="str">
            <v>RB_GR</v>
          </cell>
          <cell r="G778">
            <v>3.14</v>
          </cell>
          <cell r="H778">
            <v>1.17</v>
          </cell>
          <cell r="I778">
            <v>4.4400000000000004</v>
          </cell>
          <cell r="J778">
            <v>7.13</v>
          </cell>
          <cell r="K778">
            <v>8.85</v>
          </cell>
          <cell r="L778">
            <v>2</v>
          </cell>
          <cell r="N778">
            <v>2</v>
          </cell>
          <cell r="T778">
            <v>11.13</v>
          </cell>
        </row>
        <row r="779">
          <cell r="F779" t="str">
            <v>RB_GR.CESAP</v>
          </cell>
          <cell r="G779">
            <v>0.22</v>
          </cell>
          <cell r="H779">
            <v>0.05</v>
          </cell>
          <cell r="I779">
            <v>0.03</v>
          </cell>
          <cell r="J779">
            <v>-2.84</v>
          </cell>
          <cell r="K779">
            <v>0.31</v>
          </cell>
          <cell r="L779">
            <v>-7.0000000000000007E-2</v>
          </cell>
          <cell r="M779">
            <v>-2.16</v>
          </cell>
          <cell r="N779">
            <v>1.3</v>
          </cell>
          <cell r="T779">
            <v>-3.77</v>
          </cell>
        </row>
        <row r="780">
          <cell r="F780" t="str">
            <v>RB_GR.EN_DISTR</v>
          </cell>
          <cell r="G780">
            <v>0.06</v>
          </cell>
          <cell r="J780">
            <v>0.02</v>
          </cell>
          <cell r="K780">
            <v>0.08</v>
          </cell>
          <cell r="L780">
            <v>2</v>
          </cell>
          <cell r="N780">
            <v>2</v>
          </cell>
          <cell r="T780">
            <v>11.13</v>
          </cell>
        </row>
        <row r="781">
          <cell r="F781" t="str">
            <v>RB_GR.EN_POWER</v>
          </cell>
          <cell r="H781">
            <v>0.11</v>
          </cell>
          <cell r="J781">
            <v>7.13</v>
          </cell>
          <cell r="K781">
            <v>0.11</v>
          </cell>
          <cell r="L781">
            <v>2</v>
          </cell>
          <cell r="N781">
            <v>2</v>
          </cell>
          <cell r="T781">
            <v>11.13</v>
          </cell>
        </row>
        <row r="782">
          <cell r="F782" t="str">
            <v>RB_GR.EN_PROD</v>
          </cell>
          <cell r="H782">
            <v>0.73</v>
          </cell>
          <cell r="I782">
            <v>193.57</v>
          </cell>
          <cell r="J782">
            <v>0.05</v>
          </cell>
          <cell r="K782">
            <v>98.98</v>
          </cell>
          <cell r="T782">
            <v>292.55</v>
          </cell>
        </row>
        <row r="783">
          <cell r="F783" t="str">
            <v>RB_GR.ENEL_IT</v>
          </cell>
          <cell r="H783">
            <v>0.01</v>
          </cell>
          <cell r="I783">
            <v>193.57</v>
          </cell>
          <cell r="K783">
            <v>0.01</v>
          </cell>
          <cell r="T783">
            <v>193.57</v>
          </cell>
        </row>
        <row r="784">
          <cell r="F784" t="str">
            <v>RB_GR.ERGA</v>
          </cell>
          <cell r="G784">
            <v>0.56000000000000005</v>
          </cell>
          <cell r="K784">
            <v>0.56000000000000005</v>
          </cell>
          <cell r="T784">
            <v>98.98</v>
          </cell>
        </row>
        <row r="785">
          <cell r="F785" t="str">
            <v>RB_GR.EUROGEN</v>
          </cell>
          <cell r="G785">
            <v>0.57999999999999996</v>
          </cell>
          <cell r="I785">
            <v>703.36</v>
          </cell>
          <cell r="K785">
            <v>0.57999999999999996</v>
          </cell>
          <cell r="T785">
            <v>802.34</v>
          </cell>
        </row>
        <row r="786">
          <cell r="F786" t="str">
            <v>RB_GR.INTERPW</v>
          </cell>
          <cell r="G786">
            <v>0.21</v>
          </cell>
          <cell r="I786">
            <v>0.13</v>
          </cell>
          <cell r="K786">
            <v>0.34</v>
          </cell>
          <cell r="T786">
            <v>509.79</v>
          </cell>
        </row>
        <row r="787">
          <cell r="F787" t="str">
            <v>RB_GR.SEI</v>
          </cell>
          <cell r="H787">
            <v>0.01</v>
          </cell>
          <cell r="I787">
            <v>0.09</v>
          </cell>
          <cell r="K787">
            <v>0.01</v>
          </cell>
          <cell r="T787">
            <v>0.09</v>
          </cell>
        </row>
        <row r="788">
          <cell r="F788" t="str">
            <v>RB_GR.SFERA</v>
          </cell>
          <cell r="G788">
            <v>0.22</v>
          </cell>
          <cell r="H788">
            <v>-1.54</v>
          </cell>
          <cell r="I788">
            <v>18.260000000000002</v>
          </cell>
          <cell r="J788">
            <v>700.21</v>
          </cell>
          <cell r="K788">
            <v>0.22</v>
          </cell>
          <cell r="L788">
            <v>95.25</v>
          </cell>
          <cell r="M788">
            <v>63.01</v>
          </cell>
          <cell r="N788">
            <v>24.25</v>
          </cell>
          <cell r="O788">
            <v>10.26</v>
          </cell>
          <cell r="P788">
            <v>5.34</v>
          </cell>
          <cell r="Q788">
            <v>-0.05</v>
          </cell>
          <cell r="R788">
            <v>80.95</v>
          </cell>
          <cell r="S788">
            <v>0.59</v>
          </cell>
          <cell r="T788">
            <v>992.06</v>
          </cell>
        </row>
        <row r="789">
          <cell r="F789" t="str">
            <v>RB_GR.TERNA</v>
          </cell>
          <cell r="G789">
            <v>0.17</v>
          </cell>
          <cell r="H789">
            <v>-1.54</v>
          </cell>
          <cell r="I789">
            <v>0.03</v>
          </cell>
          <cell r="J789">
            <v>700.21</v>
          </cell>
          <cell r="K789">
            <v>0.2</v>
          </cell>
          <cell r="L789">
            <v>95.25</v>
          </cell>
          <cell r="M789">
            <v>63.01</v>
          </cell>
          <cell r="N789">
            <v>24.25</v>
          </cell>
          <cell r="O789">
            <v>10.26</v>
          </cell>
          <cell r="P789">
            <v>5.34</v>
          </cell>
          <cell r="Q789">
            <v>-0.05</v>
          </cell>
          <cell r="R789">
            <v>80.95</v>
          </cell>
          <cell r="S789">
            <v>0.59</v>
          </cell>
          <cell r="T789">
            <v>992.06</v>
          </cell>
        </row>
        <row r="790">
          <cell r="F790" t="str">
            <v>RB_GR.WIND</v>
          </cell>
          <cell r="G790">
            <v>0.17</v>
          </cell>
          <cell r="H790">
            <v>0.11</v>
          </cell>
          <cell r="I790">
            <v>1902.08</v>
          </cell>
          <cell r="J790">
            <v>2577.14</v>
          </cell>
          <cell r="K790">
            <v>-798.04</v>
          </cell>
          <cell r="L790">
            <v>1682.86</v>
          </cell>
          <cell r="M790">
            <v>984.53</v>
          </cell>
          <cell r="N790">
            <v>1338.22</v>
          </cell>
          <cell r="O790">
            <v>427.5</v>
          </cell>
          <cell r="P790">
            <v>140.9</v>
          </cell>
          <cell r="Q790">
            <v>-1.83</v>
          </cell>
          <cell r="R790">
            <v>269833.33</v>
          </cell>
          <cell r="T790">
            <v>279420.02</v>
          </cell>
        </row>
        <row r="791">
          <cell r="F791" t="str">
            <v>RBCR</v>
          </cell>
          <cell r="G791">
            <v>4.9800000000000004</v>
          </cell>
          <cell r="I791">
            <v>0.55000000000000004</v>
          </cell>
          <cell r="J791">
            <v>23.39</v>
          </cell>
          <cell r="K791">
            <v>4.9800000000000004</v>
          </cell>
          <cell r="L791">
            <v>5.66</v>
          </cell>
          <cell r="M791">
            <v>6.4</v>
          </cell>
          <cell r="N791">
            <v>1.81</v>
          </cell>
          <cell r="O791">
            <v>0.43</v>
          </cell>
          <cell r="P791">
            <v>1.35</v>
          </cell>
          <cell r="Q791">
            <v>3.68</v>
          </cell>
          <cell r="T791">
            <v>44.46</v>
          </cell>
        </row>
        <row r="792">
          <cell r="F792" t="str">
            <v>RBNB</v>
          </cell>
          <cell r="G792">
            <v>8.1199999999999992</v>
          </cell>
          <cell r="H792">
            <v>1.17</v>
          </cell>
          <cell r="I792">
            <v>0.55000000000000004</v>
          </cell>
          <cell r="J792">
            <v>23.39</v>
          </cell>
          <cell r="K792">
            <v>1.19</v>
          </cell>
          <cell r="L792">
            <v>5.66</v>
          </cell>
          <cell r="M792">
            <v>6.4</v>
          </cell>
          <cell r="N792">
            <v>1.81</v>
          </cell>
          <cell r="O792">
            <v>0.43</v>
          </cell>
          <cell r="Q792">
            <v>3.26</v>
          </cell>
          <cell r="T792">
            <v>42.69</v>
          </cell>
        </row>
        <row r="793">
          <cell r="F793" t="str">
            <v>RCAP_PERS</v>
          </cell>
          <cell r="H793">
            <v>4.45</v>
          </cell>
          <cell r="I793">
            <v>0.1</v>
          </cell>
          <cell r="J793">
            <v>0.1</v>
          </cell>
          <cell r="K793">
            <v>4.6500000000000004</v>
          </cell>
          <cell r="P793">
            <v>1.35</v>
          </cell>
          <cell r="T793">
            <v>1.35</v>
          </cell>
        </row>
        <row r="794">
          <cell r="F794" t="str">
            <v>RDIV_TZ</v>
          </cell>
          <cell r="G794">
            <v>4.28</v>
          </cell>
          <cell r="H794">
            <v>2.2599999999999998</v>
          </cell>
          <cell r="I794">
            <v>0.02</v>
          </cell>
          <cell r="J794">
            <v>0.08</v>
          </cell>
          <cell r="K794">
            <v>6.64</v>
          </cell>
          <cell r="Q794">
            <v>0.21</v>
          </cell>
          <cell r="T794">
            <v>0.21</v>
          </cell>
        </row>
        <row r="795">
          <cell r="F795" t="str">
            <v>RDIV_TZ.RD</v>
          </cell>
          <cell r="G795">
            <v>0.01</v>
          </cell>
          <cell r="K795">
            <v>0.01</v>
          </cell>
          <cell r="Q795">
            <v>0.21</v>
          </cell>
          <cell r="T795">
            <v>0.21</v>
          </cell>
        </row>
        <row r="796">
          <cell r="F796" t="str">
            <v>RDIV_TZ.RDV</v>
          </cell>
          <cell r="G796">
            <v>4.26</v>
          </cell>
          <cell r="H796">
            <v>2.2599999999999998</v>
          </cell>
          <cell r="I796">
            <v>0.96</v>
          </cell>
          <cell r="J796">
            <v>27.17</v>
          </cell>
          <cell r="K796">
            <v>0.51</v>
          </cell>
          <cell r="L796">
            <v>5.66</v>
          </cell>
          <cell r="M796">
            <v>6.4</v>
          </cell>
          <cell r="N796">
            <v>1.81</v>
          </cell>
          <cell r="O796">
            <v>2.4</v>
          </cell>
          <cell r="P796">
            <v>3.79</v>
          </cell>
          <cell r="Q796">
            <v>2.73</v>
          </cell>
          <cell r="R796">
            <v>0.03</v>
          </cell>
          <cell r="T796">
            <v>51.43</v>
          </cell>
        </row>
        <row r="797">
          <cell r="F797" t="str">
            <v>RDIV_TZ.RPC</v>
          </cell>
          <cell r="G797">
            <v>0.01</v>
          </cell>
          <cell r="I797">
            <v>0.96</v>
          </cell>
          <cell r="J797">
            <v>27.17</v>
          </cell>
          <cell r="K797">
            <v>0.01</v>
          </cell>
          <cell r="L797">
            <v>5.66</v>
          </cell>
          <cell r="M797">
            <v>6.4</v>
          </cell>
          <cell r="N797">
            <v>1.81</v>
          </cell>
          <cell r="O797">
            <v>2.4</v>
          </cell>
          <cell r="P797">
            <v>3.79</v>
          </cell>
          <cell r="Q797">
            <v>2.73</v>
          </cell>
          <cell r="R797">
            <v>0.03</v>
          </cell>
          <cell r="T797">
            <v>51.43</v>
          </cell>
        </row>
        <row r="798">
          <cell r="F798" t="str">
            <v>RE_GR</v>
          </cell>
          <cell r="G798">
            <v>1953.02</v>
          </cell>
          <cell r="H798">
            <v>78.95</v>
          </cell>
          <cell r="I798">
            <v>1.1499999999999999</v>
          </cell>
          <cell r="J798">
            <v>27.77</v>
          </cell>
          <cell r="K798">
            <v>1.19</v>
          </cell>
          <cell r="L798">
            <v>5.66</v>
          </cell>
          <cell r="M798">
            <v>6.4</v>
          </cell>
          <cell r="N798">
            <v>1.81</v>
          </cell>
          <cell r="O798">
            <v>3.2</v>
          </cell>
          <cell r="P798">
            <v>3.86</v>
          </cell>
          <cell r="Q798">
            <v>4.08</v>
          </cell>
          <cell r="R798">
            <v>0.03</v>
          </cell>
          <cell r="T798">
            <v>55.17</v>
          </cell>
        </row>
        <row r="799">
          <cell r="F799" t="str">
            <v>RE_GR.EN_DISTR</v>
          </cell>
          <cell r="G799">
            <v>1650.49</v>
          </cell>
          <cell r="H799">
            <v>78.23</v>
          </cell>
          <cell r="I799">
            <v>0.6</v>
          </cell>
          <cell r="J799">
            <v>4.38</v>
          </cell>
          <cell r="K799">
            <v>2043.4</v>
          </cell>
          <cell r="O799">
            <v>2.77</v>
          </cell>
          <cell r="P799">
            <v>2.5099999999999998</v>
          </cell>
          <cell r="Q799">
            <v>0.4</v>
          </cell>
          <cell r="R799">
            <v>0.03</v>
          </cell>
          <cell r="T799">
            <v>10.71</v>
          </cell>
        </row>
        <row r="800">
          <cell r="F800" t="str">
            <v>RE_GR.EN_TRADE</v>
          </cell>
          <cell r="G800">
            <v>302.52999999999997</v>
          </cell>
          <cell r="H800">
            <v>0.72</v>
          </cell>
          <cell r="I800">
            <v>0.96</v>
          </cell>
          <cell r="J800">
            <v>27.17</v>
          </cell>
          <cell r="K800">
            <v>0.51</v>
          </cell>
          <cell r="L800">
            <v>5.66</v>
          </cell>
          <cell r="M800">
            <v>6.4</v>
          </cell>
          <cell r="N800">
            <v>1.81</v>
          </cell>
          <cell r="O800">
            <v>2.4</v>
          </cell>
          <cell r="P800">
            <v>3.79</v>
          </cell>
          <cell r="Q800">
            <v>2.73</v>
          </cell>
          <cell r="R800">
            <v>0.03</v>
          </cell>
          <cell r="T800">
            <v>51.43</v>
          </cell>
        </row>
        <row r="801">
          <cell r="F801" t="str">
            <v>RE_TZ</v>
          </cell>
          <cell r="G801">
            <v>55.61</v>
          </cell>
          <cell r="H801">
            <v>74.31</v>
          </cell>
          <cell r="I801">
            <v>1.1499999999999999</v>
          </cell>
          <cell r="J801">
            <v>27.77</v>
          </cell>
          <cell r="K801">
            <v>1.19</v>
          </cell>
          <cell r="L801">
            <v>5.66</v>
          </cell>
          <cell r="M801">
            <v>6.4</v>
          </cell>
          <cell r="N801">
            <v>1.81</v>
          </cell>
          <cell r="O801">
            <v>3.2</v>
          </cell>
          <cell r="P801">
            <v>3.86</v>
          </cell>
          <cell r="Q801">
            <v>4.08</v>
          </cell>
          <cell r="R801">
            <v>0.03</v>
          </cell>
          <cell r="T801">
            <v>55.17</v>
          </cell>
        </row>
        <row r="802">
          <cell r="F802" t="str">
            <v>REAR</v>
          </cell>
          <cell r="G802">
            <v>26.02</v>
          </cell>
          <cell r="I802">
            <v>495.31</v>
          </cell>
          <cell r="K802">
            <v>26.02</v>
          </cell>
          <cell r="T802">
            <v>495.31</v>
          </cell>
        </row>
        <row r="803">
          <cell r="F803" t="str">
            <v>RECONV</v>
          </cell>
          <cell r="G803">
            <v>29.59</v>
          </cell>
          <cell r="H803">
            <v>73.59</v>
          </cell>
          <cell r="I803">
            <v>495.31</v>
          </cell>
          <cell r="J803">
            <v>1.47</v>
          </cell>
          <cell r="K803">
            <v>106.69</v>
          </cell>
          <cell r="T803">
            <v>495.31</v>
          </cell>
        </row>
        <row r="804">
          <cell r="F804" t="str">
            <v>RECVD_TOT</v>
          </cell>
          <cell r="H804">
            <v>1.44</v>
          </cell>
          <cell r="I804">
            <v>32.200000000000003</v>
          </cell>
          <cell r="K804">
            <v>1.44</v>
          </cell>
          <cell r="T804">
            <v>32.200000000000003</v>
          </cell>
        </row>
        <row r="805">
          <cell r="F805" t="str">
            <v>RECVD_TZ</v>
          </cell>
          <cell r="H805">
            <v>0.72</v>
          </cell>
          <cell r="I805">
            <v>124.93</v>
          </cell>
          <cell r="K805">
            <v>0.72</v>
          </cell>
          <cell r="T805">
            <v>124.93</v>
          </cell>
        </row>
        <row r="806">
          <cell r="F806" t="str">
            <v>RER</v>
          </cell>
          <cell r="G806">
            <v>1953.02</v>
          </cell>
          <cell r="H806">
            <v>78.23</v>
          </cell>
          <cell r="I806">
            <v>201.75</v>
          </cell>
          <cell r="J806">
            <v>96.37</v>
          </cell>
          <cell r="K806">
            <v>2345.9299999999998</v>
          </cell>
          <cell r="T806">
            <v>201.75</v>
          </cell>
        </row>
        <row r="807">
          <cell r="F807" t="str">
            <v>RER.EN_DISTR</v>
          </cell>
          <cell r="G807">
            <v>1650.49</v>
          </cell>
          <cell r="H807">
            <v>78.23</v>
          </cell>
          <cell r="I807">
            <v>136.43</v>
          </cell>
          <cell r="J807">
            <v>96.37</v>
          </cell>
          <cell r="K807">
            <v>2043.4</v>
          </cell>
          <cell r="T807">
            <v>136.43</v>
          </cell>
        </row>
        <row r="808">
          <cell r="F808" t="str">
            <v>RER.EN_TRADE</v>
          </cell>
          <cell r="G808">
            <v>302.52999999999997</v>
          </cell>
          <cell r="I808">
            <v>0.16</v>
          </cell>
          <cell r="K808">
            <v>302.52999999999997</v>
          </cell>
          <cell r="L808">
            <v>0.12</v>
          </cell>
          <cell r="M808">
            <v>1.25</v>
          </cell>
          <cell r="N808">
            <v>0.5</v>
          </cell>
          <cell r="T808">
            <v>2.0299999999999998</v>
          </cell>
        </row>
        <row r="809">
          <cell r="F809" t="str">
            <v>RET_ATTFIN_TOT</v>
          </cell>
          <cell r="H809">
            <v>7.25</v>
          </cell>
          <cell r="I809">
            <v>0.16</v>
          </cell>
          <cell r="K809">
            <v>7.25</v>
          </cell>
          <cell r="L809">
            <v>0.12</v>
          </cell>
          <cell r="M809">
            <v>1.25</v>
          </cell>
          <cell r="N809">
            <v>0.5</v>
          </cell>
          <cell r="T809">
            <v>2.0299999999999998</v>
          </cell>
        </row>
        <row r="810">
          <cell r="F810" t="str">
            <v>RETTATTFIN_EB</v>
          </cell>
          <cell r="H810">
            <v>7.25</v>
          </cell>
          <cell r="I810">
            <v>0.16</v>
          </cell>
          <cell r="K810">
            <v>7.25</v>
          </cell>
          <cell r="L810">
            <v>0.12</v>
          </cell>
          <cell r="M810">
            <v>1.25</v>
          </cell>
          <cell r="N810">
            <v>0.5</v>
          </cell>
          <cell r="T810">
            <v>2.0299999999999998</v>
          </cell>
        </row>
        <row r="811">
          <cell r="F811" t="str">
            <v>RIC_ES_TOT</v>
          </cell>
          <cell r="G811">
            <v>2000.81</v>
          </cell>
          <cell r="H811">
            <v>156.69</v>
          </cell>
          <cell r="I811">
            <v>1.54</v>
          </cell>
          <cell r="J811">
            <v>270.98</v>
          </cell>
          <cell r="K811">
            <v>2.16</v>
          </cell>
          <cell r="L811">
            <v>56.78</v>
          </cell>
          <cell r="M811">
            <v>0</v>
          </cell>
          <cell r="N811">
            <v>26.69</v>
          </cell>
          <cell r="S811">
            <v>3.82</v>
          </cell>
          <cell r="T811">
            <v>361.97</v>
          </cell>
        </row>
        <row r="812">
          <cell r="F812" t="str">
            <v>RICESTOT_EB</v>
          </cell>
          <cell r="G812">
            <v>2000.81</v>
          </cell>
          <cell r="H812">
            <v>156.69</v>
          </cell>
          <cell r="I812">
            <v>226.33</v>
          </cell>
          <cell r="J812">
            <v>-4.54</v>
          </cell>
          <cell r="K812">
            <v>2481.84</v>
          </cell>
          <cell r="M812">
            <v>-51.82</v>
          </cell>
          <cell r="S812">
            <v>3.82</v>
          </cell>
          <cell r="T812">
            <v>-52.54</v>
          </cell>
        </row>
        <row r="813">
          <cell r="F813" t="str">
            <v>RIS</v>
          </cell>
          <cell r="G813">
            <v>229.75</v>
          </cell>
          <cell r="H813">
            <v>31.7</v>
          </cell>
          <cell r="I813">
            <v>0.02</v>
          </cell>
          <cell r="J813">
            <v>3.82</v>
          </cell>
          <cell r="K813">
            <v>0.03</v>
          </cell>
          <cell r="L813">
            <v>0.8</v>
          </cell>
          <cell r="N813">
            <v>0.38</v>
          </cell>
          <cell r="T813">
            <v>5.05</v>
          </cell>
        </row>
        <row r="814">
          <cell r="F814" t="str">
            <v>RIS_CIV</v>
          </cell>
          <cell r="G814">
            <v>212.86</v>
          </cell>
          <cell r="H814">
            <v>24.83</v>
          </cell>
          <cell r="I814">
            <v>1.56</v>
          </cell>
          <cell r="J814">
            <v>279.33999999999997</v>
          </cell>
          <cell r="K814">
            <v>2.19</v>
          </cell>
          <cell r="L814">
            <v>57.58</v>
          </cell>
          <cell r="M814">
            <v>51.82</v>
          </cell>
          <cell r="N814">
            <v>27.07</v>
          </cell>
          <cell r="T814">
            <v>419.56</v>
          </cell>
        </row>
        <row r="815">
          <cell r="F815" t="str">
            <v>RIS_DIV</v>
          </cell>
          <cell r="G815">
            <v>956.95</v>
          </cell>
          <cell r="H815">
            <v>302.14999999999998</v>
          </cell>
          <cell r="I815">
            <v>1.54</v>
          </cell>
          <cell r="J815">
            <v>270.98</v>
          </cell>
          <cell r="K815">
            <v>2.16</v>
          </cell>
          <cell r="L815">
            <v>56.78</v>
          </cell>
          <cell r="M815">
            <v>0</v>
          </cell>
          <cell r="N815">
            <v>26.69</v>
          </cell>
          <cell r="S815">
            <v>3.82</v>
          </cell>
          <cell r="T815">
            <v>361.97</v>
          </cell>
        </row>
        <row r="816">
          <cell r="F816" t="str">
            <v>RIS_DIV.AM</v>
          </cell>
          <cell r="H816">
            <v>0.02</v>
          </cell>
          <cell r="I816">
            <v>1.54</v>
          </cell>
          <cell r="J816">
            <v>270.98</v>
          </cell>
          <cell r="K816">
            <v>2.16</v>
          </cell>
          <cell r="L816">
            <v>56.78</v>
          </cell>
          <cell r="M816">
            <v>0</v>
          </cell>
          <cell r="N816">
            <v>26.69</v>
          </cell>
          <cell r="S816">
            <v>3.82</v>
          </cell>
          <cell r="T816">
            <v>361.97</v>
          </cell>
        </row>
        <row r="817">
          <cell r="F817" t="str">
            <v>RIS_DIV.APE</v>
          </cell>
          <cell r="G817">
            <v>253.42</v>
          </cell>
          <cell r="H817">
            <v>207.49</v>
          </cell>
          <cell r="I817">
            <v>0.16</v>
          </cell>
          <cell r="J817">
            <v>7.15</v>
          </cell>
          <cell r="K817">
            <v>476.44</v>
          </cell>
          <cell r="L817">
            <v>7.37</v>
          </cell>
          <cell r="M817">
            <v>1.25</v>
          </cell>
          <cell r="N817">
            <v>0.5</v>
          </cell>
          <cell r="Q817">
            <v>1.9</v>
          </cell>
          <cell r="T817">
            <v>11.18</v>
          </cell>
        </row>
        <row r="818">
          <cell r="F818" t="str">
            <v>RIS_DIV.CHI</v>
          </cell>
          <cell r="G818">
            <v>956.95</v>
          </cell>
          <cell r="H818">
            <v>302.14999999999998</v>
          </cell>
          <cell r="I818">
            <v>19.97</v>
          </cell>
          <cell r="J818">
            <v>27.01</v>
          </cell>
          <cell r="K818">
            <v>1268.1500000000001</v>
          </cell>
          <cell r="T818">
            <v>19.97</v>
          </cell>
        </row>
        <row r="819">
          <cell r="F819" t="str">
            <v>RIS_DIV.STO</v>
          </cell>
          <cell r="G819">
            <v>956.95</v>
          </cell>
          <cell r="H819">
            <v>302.14999999999998</v>
          </cell>
          <cell r="I819">
            <v>19.97</v>
          </cell>
          <cell r="J819">
            <v>27.01</v>
          </cell>
          <cell r="K819">
            <v>1268.1500000000001</v>
          </cell>
          <cell r="T819">
            <v>19.97</v>
          </cell>
        </row>
        <row r="820">
          <cell r="F820" t="str">
            <v>RIS_DIV.UTILE</v>
          </cell>
          <cell r="G820">
            <v>703.53</v>
          </cell>
          <cell r="H820">
            <v>94.64</v>
          </cell>
          <cell r="I820">
            <v>0.09</v>
          </cell>
          <cell r="J820">
            <v>19.87</v>
          </cell>
          <cell r="K820">
            <v>818.04</v>
          </cell>
          <cell r="L820">
            <v>0.12</v>
          </cell>
          <cell r="M820">
            <v>1.25</v>
          </cell>
          <cell r="N820">
            <v>0.5</v>
          </cell>
          <cell r="T820">
            <v>1.96</v>
          </cell>
        </row>
        <row r="821">
          <cell r="F821" t="str">
            <v>RIS_EST_TOT</v>
          </cell>
          <cell r="G821">
            <v>99.92</v>
          </cell>
          <cell r="H821">
            <v>16.47</v>
          </cell>
          <cell r="I821">
            <v>0.09</v>
          </cell>
          <cell r="J821">
            <v>10.76</v>
          </cell>
          <cell r="K821">
            <v>136.35</v>
          </cell>
          <cell r="L821">
            <v>7.37</v>
          </cell>
          <cell r="M821">
            <v>1.25</v>
          </cell>
          <cell r="N821">
            <v>0.5</v>
          </cell>
          <cell r="Q821">
            <v>1.9</v>
          </cell>
          <cell r="T821">
            <v>11.11</v>
          </cell>
        </row>
        <row r="822">
          <cell r="F822" t="str">
            <v>RIS_EST_TOT.ESERCIZIO</v>
          </cell>
          <cell r="G822">
            <v>99.92</v>
          </cell>
          <cell r="H822">
            <v>16.47</v>
          </cell>
          <cell r="I822">
            <v>9.1999999999999993</v>
          </cell>
          <cell r="J822">
            <v>1493.21</v>
          </cell>
          <cell r="K822">
            <v>136.35</v>
          </cell>
          <cell r="L822">
            <v>55.11</v>
          </cell>
          <cell r="N822">
            <v>0.57999999999999996</v>
          </cell>
          <cell r="Q822">
            <v>182.8</v>
          </cell>
          <cell r="T822">
            <v>1731.7</v>
          </cell>
        </row>
        <row r="823">
          <cell r="F823" t="str">
            <v>RIS_PER</v>
          </cell>
          <cell r="G823">
            <v>229.75</v>
          </cell>
          <cell r="H823">
            <v>31.7</v>
          </cell>
          <cell r="I823">
            <v>17.96</v>
          </cell>
          <cell r="J823">
            <v>-463.71</v>
          </cell>
          <cell r="K823">
            <v>283.11</v>
          </cell>
          <cell r="M823">
            <v>-1.36</v>
          </cell>
          <cell r="T823">
            <v>-465.07</v>
          </cell>
        </row>
        <row r="824">
          <cell r="F824" t="str">
            <v>RIS_TOT</v>
          </cell>
          <cell r="G824">
            <v>2928.95</v>
          </cell>
          <cell r="H824">
            <v>510.69</v>
          </cell>
          <cell r="I824">
            <v>-17.96</v>
          </cell>
          <cell r="J824">
            <v>165.48</v>
          </cell>
          <cell r="K824">
            <v>3587.16</v>
          </cell>
          <cell r="M824">
            <v>-1.36</v>
          </cell>
          <cell r="T824">
            <v>-1.36</v>
          </cell>
        </row>
        <row r="825">
          <cell r="F825" t="str">
            <v>RISESTTOT_EB</v>
          </cell>
          <cell r="G825">
            <v>99.92</v>
          </cell>
          <cell r="H825">
            <v>16.47</v>
          </cell>
          <cell r="I825">
            <v>9.1999999999999993</v>
          </cell>
          <cell r="J825">
            <v>1870.81</v>
          </cell>
          <cell r="K825">
            <v>136.35</v>
          </cell>
          <cell r="L825">
            <v>62.34</v>
          </cell>
          <cell r="M825">
            <v>1.36</v>
          </cell>
          <cell r="N825">
            <v>0.57999999999999996</v>
          </cell>
          <cell r="Q825">
            <v>184.68</v>
          </cell>
          <cell r="T825">
            <v>2119.77</v>
          </cell>
        </row>
        <row r="826">
          <cell r="F826" t="str">
            <v>RISPER_EB</v>
          </cell>
          <cell r="G826">
            <v>229.75</v>
          </cell>
          <cell r="H826">
            <v>31.7</v>
          </cell>
          <cell r="I826">
            <v>17.96</v>
          </cell>
          <cell r="J826">
            <v>3.7</v>
          </cell>
          <cell r="K826">
            <v>283.11</v>
          </cell>
          <cell r="M826">
            <v>1.36</v>
          </cell>
          <cell r="N826">
            <v>0.57999999999999996</v>
          </cell>
          <cell r="T826">
            <v>1.94</v>
          </cell>
        </row>
        <row r="827">
          <cell r="F827" t="str">
            <v>RISULTATO</v>
          </cell>
          <cell r="G827">
            <v>229.75</v>
          </cell>
          <cell r="H827">
            <v>31.7</v>
          </cell>
          <cell r="I827">
            <v>17.96</v>
          </cell>
          <cell r="J827">
            <v>0.21</v>
          </cell>
          <cell r="K827">
            <v>283.11</v>
          </cell>
          <cell r="T827">
            <v>0.21</v>
          </cell>
        </row>
        <row r="828">
          <cell r="F828" t="str">
            <v>RO</v>
          </cell>
          <cell r="G828">
            <v>470.13</v>
          </cell>
          <cell r="H828">
            <v>58.38</v>
          </cell>
          <cell r="I828">
            <v>42.78</v>
          </cell>
          <cell r="J828">
            <v>0.6</v>
          </cell>
          <cell r="K828">
            <v>583.09</v>
          </cell>
          <cell r="L828">
            <v>0.3</v>
          </cell>
          <cell r="T828">
            <v>0.9</v>
          </cell>
        </row>
        <row r="829">
          <cell r="F829" t="str">
            <v>RO_EB</v>
          </cell>
          <cell r="G829">
            <v>470.13</v>
          </cell>
          <cell r="H829">
            <v>58.38</v>
          </cell>
          <cell r="I829">
            <v>42.78</v>
          </cell>
          <cell r="J829">
            <v>1493.21</v>
          </cell>
          <cell r="K829">
            <v>583.09</v>
          </cell>
          <cell r="L829">
            <v>55.11</v>
          </cell>
          <cell r="N829">
            <v>0.57999999999999996</v>
          </cell>
          <cell r="Q829">
            <v>182.8</v>
          </cell>
          <cell r="T829">
            <v>1731.7</v>
          </cell>
        </row>
        <row r="830">
          <cell r="F830" t="str">
            <v>RVE_TOT</v>
          </cell>
          <cell r="G830">
            <v>2008.63</v>
          </cell>
          <cell r="H830">
            <v>153.26</v>
          </cell>
          <cell r="I830">
            <v>220.35</v>
          </cell>
          <cell r="J830">
            <v>97.83</v>
          </cell>
          <cell r="K830">
            <v>2480.0700000000002</v>
          </cell>
          <cell r="N830">
            <v>0.57999999999999996</v>
          </cell>
          <cell r="T830">
            <v>0.57999999999999996</v>
          </cell>
        </row>
        <row r="831">
          <cell r="F831" t="str">
            <v>RVETOT_EB</v>
          </cell>
          <cell r="G831">
            <v>2008.63</v>
          </cell>
          <cell r="H831">
            <v>153.26</v>
          </cell>
          <cell r="I831">
            <v>220.35</v>
          </cell>
          <cell r="J831">
            <v>97.83</v>
          </cell>
          <cell r="K831">
            <v>2480.0700000000002</v>
          </cell>
          <cell r="Q831">
            <v>161.37</v>
          </cell>
          <cell r="T831">
            <v>161.37</v>
          </cell>
        </row>
        <row r="832">
          <cell r="F832" t="str">
            <v>SVA_RIV</v>
          </cell>
          <cell r="H832">
            <v>7.25</v>
          </cell>
          <cell r="K832">
            <v>7.25</v>
          </cell>
          <cell r="Q832">
            <v>21.43</v>
          </cell>
          <cell r="T832">
            <v>21.43</v>
          </cell>
        </row>
        <row r="833">
          <cell r="F833" t="str">
            <v>SVA_TOT</v>
          </cell>
          <cell r="H833">
            <v>7.25</v>
          </cell>
          <cell r="K833">
            <v>7.25</v>
          </cell>
          <cell r="L833">
            <v>54.81</v>
          </cell>
          <cell r="T833">
            <v>54.81</v>
          </cell>
        </row>
        <row r="834">
          <cell r="F834" t="str">
            <v>SVAPART</v>
          </cell>
          <cell r="H834">
            <v>7.25</v>
          </cell>
          <cell r="J834">
            <v>0.21</v>
          </cell>
          <cell r="K834">
            <v>7.25</v>
          </cell>
          <cell r="T834">
            <v>0.21</v>
          </cell>
        </row>
        <row r="835">
          <cell r="F835" t="str">
            <v>SVAPART.EGREEN</v>
          </cell>
          <cell r="H835">
            <v>7.25</v>
          </cell>
          <cell r="J835">
            <v>85.18</v>
          </cell>
          <cell r="K835">
            <v>7.25</v>
          </cell>
          <cell r="T835">
            <v>85.18</v>
          </cell>
        </row>
        <row r="836">
          <cell r="F836" t="str">
            <v>T_CMU_TOT</v>
          </cell>
          <cell r="G836">
            <v>13.18</v>
          </cell>
          <cell r="H836">
            <v>12.26</v>
          </cell>
          <cell r="I836">
            <v>12.82</v>
          </cell>
          <cell r="J836">
            <v>1.53</v>
          </cell>
          <cell r="K836">
            <v>51.29</v>
          </cell>
          <cell r="L836">
            <v>0.3</v>
          </cell>
          <cell r="T836">
            <v>1.83</v>
          </cell>
        </row>
        <row r="837">
          <cell r="F837" t="str">
            <v>T_CMUPER</v>
          </cell>
          <cell r="G837">
            <v>99.39</v>
          </cell>
          <cell r="H837">
            <v>89.47</v>
          </cell>
          <cell r="I837">
            <v>92.44</v>
          </cell>
          <cell r="J837">
            <v>86.11</v>
          </cell>
          <cell r="K837">
            <v>373.32</v>
          </cell>
          <cell r="T837">
            <v>86.11</v>
          </cell>
        </row>
        <row r="838">
          <cell r="F838" t="str">
            <v>T_CMUPER.DIRIG</v>
          </cell>
          <cell r="G838">
            <v>56.49</v>
          </cell>
          <cell r="H838">
            <v>48.24</v>
          </cell>
          <cell r="I838">
            <v>49.29</v>
          </cell>
          <cell r="J838">
            <v>46.12</v>
          </cell>
          <cell r="K838">
            <v>200.14</v>
          </cell>
          <cell r="L838">
            <v>0.02</v>
          </cell>
          <cell r="Q838">
            <v>0.02</v>
          </cell>
          <cell r="T838">
            <v>0.04</v>
          </cell>
        </row>
        <row r="839">
          <cell r="F839" t="str">
            <v>T_CMUPER.IMPIEG</v>
          </cell>
          <cell r="G839">
            <v>12.71</v>
          </cell>
          <cell r="H839">
            <v>11.62</v>
          </cell>
          <cell r="I839">
            <v>12.9</v>
          </cell>
          <cell r="J839">
            <v>13.31</v>
          </cell>
          <cell r="K839">
            <v>50.54</v>
          </cell>
          <cell r="Q839">
            <v>0.59</v>
          </cell>
          <cell r="T839">
            <v>0.59</v>
          </cell>
        </row>
        <row r="840">
          <cell r="F840" t="str">
            <v>T_CMUPER.OPERAI</v>
          </cell>
          <cell r="G840">
            <v>11.68</v>
          </cell>
          <cell r="H840">
            <v>11.29</v>
          </cell>
          <cell r="I840">
            <v>11.15</v>
          </cell>
          <cell r="J840">
            <v>1493.21</v>
          </cell>
          <cell r="K840">
            <v>45.78</v>
          </cell>
          <cell r="L840">
            <v>55.11</v>
          </cell>
          <cell r="N840">
            <v>0.57999999999999996</v>
          </cell>
          <cell r="Q840">
            <v>182.8</v>
          </cell>
          <cell r="T840">
            <v>1731.7</v>
          </cell>
        </row>
        <row r="841">
          <cell r="F841" t="str">
            <v>T_CMUPER.QUADRI</v>
          </cell>
          <cell r="G841">
            <v>18.5</v>
          </cell>
          <cell r="H841">
            <v>18.32</v>
          </cell>
          <cell r="I841">
            <v>19.11</v>
          </cell>
          <cell r="J841">
            <v>20.94</v>
          </cell>
          <cell r="K841">
            <v>76.87</v>
          </cell>
          <cell r="L841">
            <v>7.25</v>
          </cell>
          <cell r="Q841">
            <v>1.9</v>
          </cell>
          <cell r="T841">
            <v>9.15</v>
          </cell>
        </row>
        <row r="842">
          <cell r="F842" t="str">
            <v>T_CON_FIN</v>
          </cell>
          <cell r="G842">
            <v>9525</v>
          </cell>
          <cell r="H842">
            <v>2239</v>
          </cell>
          <cell r="J842">
            <v>991</v>
          </cell>
          <cell r="K842">
            <v>12755</v>
          </cell>
          <cell r="Q842">
            <v>1.9</v>
          </cell>
          <cell r="T842">
            <v>1.9</v>
          </cell>
        </row>
        <row r="843">
          <cell r="F843" t="str">
            <v>T_CON_FIN.DIRIG</v>
          </cell>
          <cell r="G843">
            <v>97</v>
          </cell>
          <cell r="H843">
            <v>16</v>
          </cell>
          <cell r="J843">
            <v>4</v>
          </cell>
          <cell r="K843">
            <v>117</v>
          </cell>
          <cell r="L843">
            <v>7.25</v>
          </cell>
          <cell r="T843">
            <v>7.25</v>
          </cell>
        </row>
        <row r="844">
          <cell r="F844" t="str">
            <v>T_CON_FIN.IMPIEG</v>
          </cell>
          <cell r="G844">
            <v>4845</v>
          </cell>
          <cell r="H844">
            <v>6.73</v>
          </cell>
          <cell r="I844">
            <v>0.34</v>
          </cell>
          <cell r="J844">
            <v>1493.21</v>
          </cell>
          <cell r="K844">
            <v>6352</v>
          </cell>
          <cell r="L844">
            <v>55.14</v>
          </cell>
          <cell r="N844">
            <v>0.57999999999999996</v>
          </cell>
          <cell r="O844">
            <v>30.6</v>
          </cell>
          <cell r="P844">
            <v>7.29</v>
          </cell>
          <cell r="Q844">
            <v>182.8</v>
          </cell>
          <cell r="T844">
            <v>1776.69</v>
          </cell>
        </row>
        <row r="845">
          <cell r="F845" t="str">
            <v>T_CON_FIN.OPERAI</v>
          </cell>
          <cell r="G845">
            <v>3866</v>
          </cell>
          <cell r="H845">
            <v>6.73</v>
          </cell>
          <cell r="I845">
            <v>0.34</v>
          </cell>
          <cell r="J845">
            <v>445</v>
          </cell>
          <cell r="K845">
            <v>5354</v>
          </cell>
          <cell r="L845">
            <v>0.03</v>
          </cell>
          <cell r="O845">
            <v>30.6</v>
          </cell>
          <cell r="P845">
            <v>7.29</v>
          </cell>
          <cell r="T845">
            <v>44.99</v>
          </cell>
        </row>
        <row r="846">
          <cell r="F846" t="str">
            <v>T_CON_FIN.QUADRI</v>
          </cell>
          <cell r="G846">
            <v>717</v>
          </cell>
          <cell r="H846">
            <v>6.18</v>
          </cell>
          <cell r="I846">
            <v>0.3</v>
          </cell>
          <cell r="J846">
            <v>43</v>
          </cell>
          <cell r="K846">
            <v>932</v>
          </cell>
          <cell r="L846">
            <v>0.03</v>
          </cell>
          <cell r="O846">
            <v>31.22</v>
          </cell>
          <cell r="T846">
            <v>37.729999999999997</v>
          </cell>
        </row>
        <row r="847">
          <cell r="F847" t="str">
            <v>T_CON_MED</v>
          </cell>
          <cell r="G847">
            <v>9519.84</v>
          </cell>
          <cell r="H847">
            <v>6.73</v>
          </cell>
          <cell r="I847">
            <v>0.34</v>
          </cell>
          <cell r="J847">
            <v>989.38</v>
          </cell>
          <cell r="K847">
            <v>13935.77</v>
          </cell>
          <cell r="L847">
            <v>0.03</v>
          </cell>
          <cell r="O847">
            <v>30.6</v>
          </cell>
          <cell r="P847">
            <v>7.29</v>
          </cell>
          <cell r="T847">
            <v>44.99</v>
          </cell>
        </row>
        <row r="848">
          <cell r="F848" t="str">
            <v>T_CON_MED.DIRIG</v>
          </cell>
          <cell r="G848">
            <v>97</v>
          </cell>
          <cell r="H848">
            <v>0.55000000000000004</v>
          </cell>
          <cell r="I848">
            <v>0.04</v>
          </cell>
          <cell r="J848">
            <v>4</v>
          </cell>
          <cell r="K848">
            <v>132</v>
          </cell>
          <cell r="O848">
            <v>-0.62</v>
          </cell>
          <cell r="P848">
            <v>7.29</v>
          </cell>
          <cell r="T848">
            <v>7.26</v>
          </cell>
        </row>
        <row r="849">
          <cell r="F849" t="str">
            <v>T_CON_MED.IMPIEG</v>
          </cell>
          <cell r="G849">
            <v>4841.5</v>
          </cell>
          <cell r="H849">
            <v>6.73</v>
          </cell>
          <cell r="I849">
            <v>0.34</v>
          </cell>
          <cell r="J849">
            <v>494.79</v>
          </cell>
          <cell r="K849">
            <v>6927.99</v>
          </cell>
          <cell r="L849">
            <v>0.03</v>
          </cell>
          <cell r="O849">
            <v>30.6</v>
          </cell>
          <cell r="P849">
            <v>7.29</v>
          </cell>
          <cell r="T849">
            <v>44.99</v>
          </cell>
        </row>
        <row r="850">
          <cell r="F850" t="str">
            <v>T_CON_MED.OPERAI</v>
          </cell>
          <cell r="G850">
            <v>3859.67</v>
          </cell>
          <cell r="H850">
            <v>1034.19</v>
          </cell>
          <cell r="I850">
            <v>543.33000000000004</v>
          </cell>
          <cell r="J850">
            <v>447.17</v>
          </cell>
          <cell r="K850">
            <v>5884.36</v>
          </cell>
          <cell r="L850">
            <v>215.13</v>
          </cell>
          <cell r="N850">
            <v>67.8</v>
          </cell>
          <cell r="O850">
            <v>32.79</v>
          </cell>
          <cell r="P850">
            <v>6.5</v>
          </cell>
          <cell r="Q850">
            <v>3.7</v>
          </cell>
          <cell r="R850">
            <v>43.69</v>
          </cell>
          <cell r="S850">
            <v>7.2</v>
          </cell>
          <cell r="T850">
            <v>2921.09</v>
          </cell>
        </row>
        <row r="851">
          <cell r="F851" t="str">
            <v>T_CON_MED.QUADRI</v>
          </cell>
          <cell r="G851">
            <v>721.67</v>
          </cell>
          <cell r="H851">
            <v>170.33</v>
          </cell>
          <cell r="I851">
            <v>56</v>
          </cell>
          <cell r="J851">
            <v>43.42</v>
          </cell>
          <cell r="K851">
            <v>991.42</v>
          </cell>
          <cell r="L851">
            <v>122.67</v>
          </cell>
          <cell r="N851">
            <v>32.729999999999997</v>
          </cell>
          <cell r="O851">
            <v>24.97</v>
          </cell>
          <cell r="P851">
            <v>2.92</v>
          </cell>
          <cell r="Q851">
            <v>3.7</v>
          </cell>
          <cell r="R851">
            <v>9.6999999999999993</v>
          </cell>
          <cell r="S851">
            <v>0.57999999999999996</v>
          </cell>
          <cell r="T851">
            <v>1268.4100000000001</v>
          </cell>
        </row>
        <row r="852">
          <cell r="F852" t="str">
            <v>TC_CU_EP</v>
          </cell>
          <cell r="G852">
            <v>19.87</v>
          </cell>
          <cell r="H852">
            <v>22.81</v>
          </cell>
          <cell r="I852">
            <v>13.66</v>
          </cell>
          <cell r="J852">
            <v>13.44</v>
          </cell>
          <cell r="K852">
            <v>46.97</v>
          </cell>
          <cell r="L852">
            <v>141.21</v>
          </cell>
          <cell r="M852">
            <v>129.63</v>
          </cell>
          <cell r="N852">
            <v>48.81</v>
          </cell>
          <cell r="O852">
            <v>26.89</v>
          </cell>
          <cell r="T852">
            <v>1068.72</v>
          </cell>
        </row>
        <row r="853">
          <cell r="F853" t="str">
            <v>TC_CU_EP.CARBONE</v>
          </cell>
          <cell r="G853">
            <v>1.94</v>
          </cell>
          <cell r="H853">
            <v>6.2</v>
          </cell>
          <cell r="I853">
            <v>2.5299999999999998</v>
          </cell>
          <cell r="J853">
            <v>2.25</v>
          </cell>
          <cell r="K853">
            <v>6.72</v>
          </cell>
          <cell r="L853">
            <v>122.67</v>
          </cell>
          <cell r="N853">
            <v>32.729999999999997</v>
          </cell>
          <cell r="O853">
            <v>24.97</v>
          </cell>
          <cell r="P853">
            <v>2.92</v>
          </cell>
          <cell r="Q853">
            <v>3.7</v>
          </cell>
          <cell r="R853">
            <v>9.6999999999999993</v>
          </cell>
          <cell r="S853">
            <v>0.57999999999999996</v>
          </cell>
          <cell r="T853">
            <v>1268.4100000000001</v>
          </cell>
        </row>
        <row r="854">
          <cell r="F854" t="str">
            <v>TC_CU_EP.GASOLIO</v>
          </cell>
          <cell r="G854">
            <v>11.6</v>
          </cell>
          <cell r="H854">
            <v>-16.61</v>
          </cell>
          <cell r="I854">
            <v>6.44</v>
          </cell>
          <cell r="J854">
            <v>5.93</v>
          </cell>
          <cell r="K854">
            <v>23.97</v>
          </cell>
          <cell r="L854">
            <v>-18.54</v>
          </cell>
          <cell r="M854">
            <v>-129.63</v>
          </cell>
          <cell r="N854">
            <v>-16.079999999999998</v>
          </cell>
          <cell r="O854">
            <v>-1.92</v>
          </cell>
          <cell r="P854">
            <v>2.92</v>
          </cell>
          <cell r="Q854">
            <v>3.7</v>
          </cell>
          <cell r="R854">
            <v>9.6999999999999993</v>
          </cell>
          <cell r="S854">
            <v>0.57999999999999996</v>
          </cell>
          <cell r="T854">
            <v>199.69</v>
          </cell>
        </row>
        <row r="855">
          <cell r="F855" t="str">
            <v>TC_CU_EP.METANO</v>
          </cell>
          <cell r="G855">
            <v>4.53</v>
          </cell>
          <cell r="H855">
            <v>6.2</v>
          </cell>
          <cell r="I855">
            <v>4.7</v>
          </cell>
          <cell r="J855">
            <v>5.25</v>
          </cell>
          <cell r="K855">
            <v>14.48</v>
          </cell>
          <cell r="L855">
            <v>122.67</v>
          </cell>
          <cell r="N855">
            <v>32.729999999999997</v>
          </cell>
          <cell r="O855">
            <v>24.97</v>
          </cell>
          <cell r="P855">
            <v>2.92</v>
          </cell>
          <cell r="Q855">
            <v>3.7</v>
          </cell>
          <cell r="R855">
            <v>9.6999999999999993</v>
          </cell>
          <cell r="S855">
            <v>0.57999999999999996</v>
          </cell>
          <cell r="T855">
            <v>1268.4100000000001</v>
          </cell>
        </row>
        <row r="856">
          <cell r="F856" t="str">
            <v>TC_CU_EP.ORIMULSION</v>
          </cell>
          <cell r="G856">
            <v>1.8</v>
          </cell>
          <cell r="H856">
            <v>9.32</v>
          </cell>
          <cell r="I856">
            <v>637.05999999999995</v>
          </cell>
          <cell r="J856">
            <v>1593.82</v>
          </cell>
          <cell r="K856">
            <v>1.8</v>
          </cell>
          <cell r="L856">
            <v>215.13</v>
          </cell>
          <cell r="N856">
            <v>67.8</v>
          </cell>
          <cell r="O856">
            <v>32.79</v>
          </cell>
          <cell r="P856">
            <v>6.5</v>
          </cell>
          <cell r="Q856">
            <v>3.7</v>
          </cell>
          <cell r="R856">
            <v>43.69</v>
          </cell>
          <cell r="S856">
            <v>7.2</v>
          </cell>
          <cell r="T856">
            <v>2921.09</v>
          </cell>
        </row>
        <row r="857">
          <cell r="F857" t="str">
            <v>TC_CU_EP_OLIO</v>
          </cell>
          <cell r="G857">
            <v>7.94</v>
          </cell>
          <cell r="H857">
            <v>6.2</v>
          </cell>
          <cell r="I857">
            <v>8.85</v>
          </cell>
          <cell r="J857">
            <v>3.84</v>
          </cell>
          <cell r="K857">
            <v>20.63</v>
          </cell>
          <cell r="L857">
            <v>122.67</v>
          </cell>
          <cell r="N857">
            <v>32.729999999999997</v>
          </cell>
          <cell r="O857">
            <v>24.97</v>
          </cell>
          <cell r="P857">
            <v>2.92</v>
          </cell>
          <cell r="Q857">
            <v>3.7</v>
          </cell>
          <cell r="R857">
            <v>9.6999999999999993</v>
          </cell>
          <cell r="S857">
            <v>0.57999999999999996</v>
          </cell>
          <cell r="T857">
            <v>1268.4100000000001</v>
          </cell>
        </row>
        <row r="858">
          <cell r="F858" t="str">
            <v>TC_CU_EP_OLIO.OLIO_INF05</v>
          </cell>
          <cell r="G858">
            <v>4.24</v>
          </cell>
          <cell r="H858">
            <v>95</v>
          </cell>
          <cell r="I858">
            <v>5.1100000000000003</v>
          </cell>
          <cell r="J858">
            <v>9525</v>
          </cell>
          <cell r="K858">
            <v>9.35</v>
          </cell>
          <cell r="L858">
            <v>2239</v>
          </cell>
          <cell r="N858">
            <v>991</v>
          </cell>
          <cell r="O858">
            <v>212</v>
          </cell>
          <cell r="P858">
            <v>124</v>
          </cell>
          <cell r="R858">
            <v>949</v>
          </cell>
          <cell r="S858">
            <v>364</v>
          </cell>
          <cell r="T858">
            <v>14906.5</v>
          </cell>
        </row>
        <row r="859">
          <cell r="F859" t="str">
            <v>TC_CU_EP_OLIO.OLIO_SUP05</v>
          </cell>
          <cell r="G859">
            <v>3.7</v>
          </cell>
          <cell r="I859">
            <v>3.74</v>
          </cell>
          <cell r="J859">
            <v>0.6</v>
          </cell>
          <cell r="K859">
            <v>0.68</v>
          </cell>
          <cell r="Q859">
            <v>1.35</v>
          </cell>
          <cell r="T859">
            <v>2.66</v>
          </cell>
        </row>
        <row r="860">
          <cell r="F860" t="str">
            <v>TC_CUEP_MED</v>
          </cell>
          <cell r="G860">
            <v>3.83</v>
          </cell>
          <cell r="I860">
            <v>4.3499999999999996</v>
          </cell>
          <cell r="J860">
            <v>0.6</v>
          </cell>
          <cell r="K860">
            <v>0.68</v>
          </cell>
          <cell r="T860">
            <v>1.31</v>
          </cell>
        </row>
        <row r="861">
          <cell r="F861" t="str">
            <v>TC_EP</v>
          </cell>
          <cell r="G861">
            <v>17256.18</v>
          </cell>
          <cell r="I861">
            <v>1130.3699999999999</v>
          </cell>
          <cell r="J861">
            <v>1250.74</v>
          </cell>
          <cell r="K861">
            <v>19637.29</v>
          </cell>
          <cell r="Q861">
            <v>1.35</v>
          </cell>
          <cell r="T861">
            <v>1.35</v>
          </cell>
        </row>
        <row r="862">
          <cell r="F862" t="str">
            <v>TC_EP.CARBONE</v>
          </cell>
          <cell r="G862">
            <v>6562.99</v>
          </cell>
          <cell r="I862">
            <v>89.5</v>
          </cell>
          <cell r="J862">
            <v>1067.73</v>
          </cell>
          <cell r="K862">
            <v>7720.22</v>
          </cell>
          <cell r="O862">
            <v>0.8</v>
          </cell>
          <cell r="P862">
            <v>7.0000000000000007E-2</v>
          </cell>
          <cell r="Q862">
            <v>1.35</v>
          </cell>
          <cell r="T862">
            <v>3.74</v>
          </cell>
        </row>
        <row r="863">
          <cell r="F863" t="str">
            <v>TC_EP.GASOLIO</v>
          </cell>
          <cell r="G863">
            <v>59.16</v>
          </cell>
          <cell r="I863">
            <v>2.33</v>
          </cell>
          <cell r="J863">
            <v>4.7699999999999996</v>
          </cell>
          <cell r="K863">
            <v>66.260000000000005</v>
          </cell>
          <cell r="O863">
            <v>0.8</v>
          </cell>
          <cell r="P863">
            <v>7.0000000000000007E-2</v>
          </cell>
          <cell r="T863">
            <v>1.08</v>
          </cell>
        </row>
        <row r="864">
          <cell r="F864" t="str">
            <v>TC_EP.METANO</v>
          </cell>
          <cell r="G864">
            <v>9810.1</v>
          </cell>
          <cell r="I864">
            <v>1038.54</v>
          </cell>
          <cell r="J864">
            <v>178.24</v>
          </cell>
          <cell r="K864">
            <v>11026.88</v>
          </cell>
          <cell r="O864">
            <v>0.8</v>
          </cell>
          <cell r="P864">
            <v>7.0000000000000007E-2</v>
          </cell>
          <cell r="Q864">
            <v>1.35</v>
          </cell>
          <cell r="T864">
            <v>3.74</v>
          </cell>
        </row>
        <row r="865">
          <cell r="F865" t="str">
            <v>TC_EP.ORIMULSION</v>
          </cell>
          <cell r="G865">
            <v>823.93</v>
          </cell>
          <cell r="J865">
            <v>1.19</v>
          </cell>
          <cell r="K865">
            <v>823.93</v>
          </cell>
          <cell r="L865">
            <v>0.21</v>
          </cell>
          <cell r="T865">
            <v>1.4</v>
          </cell>
        </row>
        <row r="866">
          <cell r="F866" t="str">
            <v>TC_EP_OLIO</v>
          </cell>
          <cell r="G866">
            <v>9541.3799999999992</v>
          </cell>
          <cell r="I866">
            <v>1956.95</v>
          </cell>
          <cell r="J866">
            <v>1.19</v>
          </cell>
          <cell r="K866">
            <v>11798.41</v>
          </cell>
          <cell r="L866">
            <v>0.2</v>
          </cell>
          <cell r="T866">
            <v>1.39</v>
          </cell>
        </row>
        <row r="867">
          <cell r="F867" t="str">
            <v>TC_EP_OLIO.OLIO_INF05</v>
          </cell>
          <cell r="G867">
            <v>3282.13</v>
          </cell>
          <cell r="I867">
            <v>9.99</v>
          </cell>
          <cell r="K867">
            <v>3292.12</v>
          </cell>
          <cell r="L867">
            <v>0.01</v>
          </cell>
          <cell r="T867">
            <v>0.01</v>
          </cell>
        </row>
        <row r="868">
          <cell r="F868" t="str">
            <v>TC_EP_OLIO.OLIO_SUP05</v>
          </cell>
          <cell r="G868">
            <v>6259.25</v>
          </cell>
          <cell r="I868">
            <v>1946.96</v>
          </cell>
          <cell r="J868">
            <v>3.93</v>
          </cell>
          <cell r="K868">
            <v>8506.2900000000009</v>
          </cell>
          <cell r="L868">
            <v>0.81</v>
          </cell>
          <cell r="M868">
            <v>0.02</v>
          </cell>
          <cell r="N868">
            <v>0.55000000000000004</v>
          </cell>
          <cell r="O868">
            <v>0.22</v>
          </cell>
          <cell r="P868">
            <v>0.02</v>
          </cell>
          <cell r="T868">
            <v>5.56</v>
          </cell>
        </row>
        <row r="869">
          <cell r="F869" t="str">
            <v>TC_EP_TOT</v>
          </cell>
          <cell r="G869">
            <v>26797.56</v>
          </cell>
          <cell r="I869">
            <v>3087.32</v>
          </cell>
          <cell r="J869">
            <v>2.99</v>
          </cell>
          <cell r="K869">
            <v>31435.7</v>
          </cell>
          <cell r="L869">
            <v>0.51</v>
          </cell>
          <cell r="N869">
            <v>0.52</v>
          </cell>
          <cell r="T869">
            <v>4.0199999999999996</v>
          </cell>
        </row>
        <row r="870">
          <cell r="F870" t="str">
            <v>TC_MCAL</v>
          </cell>
          <cell r="G870">
            <v>1.71</v>
          </cell>
          <cell r="I870">
            <v>1.92</v>
          </cell>
          <cell r="J870">
            <v>0.01</v>
          </cell>
          <cell r="K870">
            <v>4.9400000000000004</v>
          </cell>
          <cell r="T870">
            <v>0.01</v>
          </cell>
        </row>
        <row r="871">
          <cell r="F871" t="str">
            <v>TC_MIX_U</v>
          </cell>
          <cell r="G871">
            <v>63.51</v>
          </cell>
          <cell r="I871">
            <v>35.86</v>
          </cell>
          <cell r="J871">
            <v>0.14000000000000001</v>
          </cell>
          <cell r="K871">
            <v>181.09</v>
          </cell>
          <cell r="O871">
            <v>0.04</v>
          </cell>
          <cell r="T871">
            <v>0.18</v>
          </cell>
        </row>
        <row r="872">
          <cell r="F872" t="str">
            <v>TC_MIX_U.CARBONE</v>
          </cell>
          <cell r="G872">
            <v>25.45</v>
          </cell>
          <cell r="I872">
            <v>3.04</v>
          </cell>
          <cell r="J872">
            <v>0.79</v>
          </cell>
          <cell r="K872">
            <v>96.38</v>
          </cell>
          <cell r="L872">
            <v>0.26</v>
          </cell>
          <cell r="M872">
            <v>0.02</v>
          </cell>
          <cell r="N872">
            <v>0.03</v>
          </cell>
          <cell r="O872">
            <v>0.1</v>
          </cell>
          <cell r="T872">
            <v>1.21</v>
          </cell>
        </row>
        <row r="873">
          <cell r="F873" t="str">
            <v>TC_MIX_U.GASOLIO</v>
          </cell>
          <cell r="G873">
            <v>0.35</v>
          </cell>
          <cell r="I873">
            <v>0.08</v>
          </cell>
          <cell r="J873">
            <v>0.28000000000000003</v>
          </cell>
          <cell r="K873">
            <v>0.71</v>
          </cell>
          <cell r="L873">
            <v>0.04</v>
          </cell>
          <cell r="T873">
            <v>0.04</v>
          </cell>
        </row>
        <row r="874">
          <cell r="F874" t="str">
            <v>TC_MIX_U.METANO</v>
          </cell>
          <cell r="G874">
            <v>34.520000000000003</v>
          </cell>
          <cell r="I874">
            <v>32.74</v>
          </cell>
          <cell r="J874">
            <v>13.56</v>
          </cell>
          <cell r="K874">
            <v>80.819999999999993</v>
          </cell>
          <cell r="O874">
            <v>0.08</v>
          </cell>
          <cell r="P874">
            <v>0.02</v>
          </cell>
          <cell r="T874">
            <v>0.1</v>
          </cell>
        </row>
        <row r="875">
          <cell r="F875" t="str">
            <v>TC_MIX_U.ORIMULSION</v>
          </cell>
          <cell r="G875">
            <v>3.19</v>
          </cell>
          <cell r="J875">
            <v>0.06</v>
          </cell>
          <cell r="K875">
            <v>3.19</v>
          </cell>
          <cell r="L875">
            <v>0.09</v>
          </cell>
          <cell r="O875">
            <v>0.04</v>
          </cell>
          <cell r="T875">
            <v>0.22</v>
          </cell>
        </row>
        <row r="876">
          <cell r="F876" t="str">
            <v>TC_MIX_U_OLIO</v>
          </cell>
          <cell r="G876">
            <v>36.49</v>
          </cell>
          <cell r="I876">
            <v>64.13</v>
          </cell>
          <cell r="J876">
            <v>232.06</v>
          </cell>
          <cell r="K876">
            <v>118.9</v>
          </cell>
          <cell r="L876">
            <v>54.31</v>
          </cell>
          <cell r="M876">
            <v>11.96</v>
          </cell>
          <cell r="N876">
            <v>18.170000000000002</v>
          </cell>
          <cell r="O876">
            <v>0.51</v>
          </cell>
          <cell r="P876">
            <v>10.89</v>
          </cell>
          <cell r="R876">
            <v>9.3000000000000007</v>
          </cell>
          <cell r="T876">
            <v>337.21</v>
          </cell>
        </row>
        <row r="877">
          <cell r="F877" t="str">
            <v>TC_MIX_U_OLIO.OLIO_INF05</v>
          </cell>
          <cell r="G877">
            <v>12.62</v>
          </cell>
          <cell r="I877">
            <v>0.34</v>
          </cell>
          <cell r="J877">
            <v>232.12</v>
          </cell>
          <cell r="K877">
            <v>12.96</v>
          </cell>
          <cell r="L877">
            <v>54.4</v>
          </cell>
          <cell r="M877">
            <v>11.96</v>
          </cell>
          <cell r="N877">
            <v>18.170000000000002</v>
          </cell>
          <cell r="O877">
            <v>0.55000000000000004</v>
          </cell>
          <cell r="P877">
            <v>10.89</v>
          </cell>
          <cell r="R877">
            <v>9.3000000000000007</v>
          </cell>
          <cell r="T877">
            <v>337.43</v>
          </cell>
        </row>
        <row r="878">
          <cell r="F878" t="str">
            <v>TC_MIX_U_OLIO.OLIO_SUP05</v>
          </cell>
          <cell r="G878">
            <v>23.87</v>
          </cell>
          <cell r="I878">
            <v>63.79</v>
          </cell>
          <cell r="J878">
            <v>9.25</v>
          </cell>
          <cell r="K878">
            <v>105.94</v>
          </cell>
          <cell r="L878">
            <v>35.72</v>
          </cell>
          <cell r="M878">
            <v>0.06</v>
          </cell>
          <cell r="N878">
            <v>1</v>
          </cell>
          <cell r="O878">
            <v>0.45</v>
          </cell>
          <cell r="P878">
            <v>10.64</v>
          </cell>
          <cell r="T878">
            <v>57.16</v>
          </cell>
        </row>
        <row r="879">
          <cell r="F879" t="str">
            <v>TC_PU_FC</v>
          </cell>
          <cell r="G879">
            <v>45756.76</v>
          </cell>
          <cell r="I879">
            <v>34982.58</v>
          </cell>
          <cell r="J879">
            <v>36218.92</v>
          </cell>
          <cell r="K879">
            <v>116958.26</v>
          </cell>
          <cell r="L879">
            <v>4.45</v>
          </cell>
          <cell r="M879">
            <v>0.1</v>
          </cell>
          <cell r="N879">
            <v>0.1</v>
          </cell>
          <cell r="O879">
            <v>0.11</v>
          </cell>
          <cell r="P879">
            <v>0.22</v>
          </cell>
          <cell r="T879">
            <v>4.9800000000000004</v>
          </cell>
        </row>
        <row r="880">
          <cell r="F880" t="str">
            <v>TC_PU_FC.CARBONE</v>
          </cell>
          <cell r="G880">
            <v>5574.33</v>
          </cell>
          <cell r="I880">
            <v>5382.75</v>
          </cell>
          <cell r="J880">
            <v>209.18</v>
          </cell>
          <cell r="K880">
            <v>17411.75</v>
          </cell>
          <cell r="L880">
            <v>0.88</v>
          </cell>
          <cell r="M880">
            <v>10.16</v>
          </cell>
          <cell r="N880">
            <v>11.28</v>
          </cell>
          <cell r="T880">
            <v>231.5</v>
          </cell>
        </row>
        <row r="881">
          <cell r="F881" t="str">
            <v>TC_PU_FC.GASOLIO</v>
          </cell>
          <cell r="G881">
            <v>34787.019999999997</v>
          </cell>
          <cell r="I881">
            <v>29580.87</v>
          </cell>
          <cell r="J881">
            <v>0.04</v>
          </cell>
          <cell r="K881">
            <v>94115.63</v>
          </cell>
          <cell r="L881">
            <v>0.01</v>
          </cell>
          <cell r="M881">
            <v>0.06</v>
          </cell>
          <cell r="N881">
            <v>0.08</v>
          </cell>
          <cell r="T881">
            <v>0.19</v>
          </cell>
        </row>
        <row r="882">
          <cell r="F882" t="str">
            <v>TC_PU_FC.METANO</v>
          </cell>
          <cell r="G882">
            <v>18.88</v>
          </cell>
          <cell r="I882">
            <v>18.97</v>
          </cell>
          <cell r="J882">
            <v>2.0299999999999998</v>
          </cell>
          <cell r="K882">
            <v>54.37</v>
          </cell>
          <cell r="T882">
            <v>2.0299999999999998</v>
          </cell>
        </row>
        <row r="883">
          <cell r="F883" t="str">
            <v>TC_PU_FC.ORIMULSION</v>
          </cell>
          <cell r="G883">
            <v>5376.54</v>
          </cell>
          <cell r="K883">
            <v>5376.54</v>
          </cell>
          <cell r="L883">
            <v>0.56999999999999995</v>
          </cell>
          <cell r="T883">
            <v>0.56999999999999995</v>
          </cell>
        </row>
        <row r="884">
          <cell r="F884" t="str">
            <v>TC_PU_FC_OLIO</v>
          </cell>
          <cell r="G884">
            <v>36392.49</v>
          </cell>
          <cell r="I884">
            <v>39947.15</v>
          </cell>
          <cell r="J884">
            <v>17805.29</v>
          </cell>
          <cell r="K884">
            <v>94144.93</v>
          </cell>
          <cell r="L884">
            <v>0.03</v>
          </cell>
          <cell r="N884">
            <v>0.01</v>
          </cell>
          <cell r="T884">
            <v>0.04</v>
          </cell>
        </row>
        <row r="885">
          <cell r="F885" t="str">
            <v>TC_PU_FC_OLIO.OLIO_INF05</v>
          </cell>
          <cell r="G885">
            <v>19686.89</v>
          </cell>
          <cell r="I885">
            <v>22925.11</v>
          </cell>
          <cell r="J885">
            <v>199.91</v>
          </cell>
          <cell r="K885">
            <v>42612</v>
          </cell>
          <cell r="M885">
            <v>10.1</v>
          </cell>
          <cell r="N885">
            <v>11.13</v>
          </cell>
          <cell r="T885">
            <v>221.14</v>
          </cell>
        </row>
        <row r="886">
          <cell r="F886" t="str">
            <v>TC_PU_FC_OLIO.OLIO_SUP05</v>
          </cell>
          <cell r="G886">
            <v>16705.599999999999</v>
          </cell>
          <cell r="I886">
            <v>17022.04</v>
          </cell>
          <cell r="J886">
            <v>17805.29</v>
          </cell>
          <cell r="K886">
            <v>51532.93</v>
          </cell>
          <cell r="L886">
            <v>0.25</v>
          </cell>
          <cell r="N886">
            <v>0.03</v>
          </cell>
          <cell r="T886">
            <v>0.28000000000000003</v>
          </cell>
        </row>
        <row r="887">
          <cell r="F887" t="str">
            <v>TC_QC</v>
          </cell>
          <cell r="G887">
            <v>4935.16</v>
          </cell>
          <cell r="I887">
            <v>299.91000000000003</v>
          </cell>
          <cell r="J887">
            <v>0.17</v>
          </cell>
          <cell r="K887">
            <v>5664.58</v>
          </cell>
          <cell r="T887">
            <v>0.17</v>
          </cell>
        </row>
        <row r="888">
          <cell r="F888" t="str">
            <v>TC_QC.CARBONE</v>
          </cell>
          <cell r="G888">
            <v>2284.94</v>
          </cell>
          <cell r="I888">
            <v>41.99</v>
          </cell>
          <cell r="J888">
            <v>6.71</v>
          </cell>
          <cell r="K888">
            <v>2698.78</v>
          </cell>
          <cell r="T888">
            <v>6.71</v>
          </cell>
        </row>
        <row r="889">
          <cell r="F889" t="str">
            <v>TC_QC.GASOLIO</v>
          </cell>
          <cell r="G889">
            <v>19.72</v>
          </cell>
          <cell r="I889">
            <v>0.51</v>
          </cell>
          <cell r="J889">
            <v>0.22</v>
          </cell>
          <cell r="K889">
            <v>21.18</v>
          </cell>
          <cell r="L889">
            <v>0.02</v>
          </cell>
          <cell r="T889">
            <v>0.24</v>
          </cell>
        </row>
        <row r="890">
          <cell r="F890" t="str">
            <v>TC_QC.METANO</v>
          </cell>
          <cell r="G890">
            <v>2354.3000000000002</v>
          </cell>
          <cell r="I890">
            <v>257.42</v>
          </cell>
          <cell r="J890">
            <v>12.48</v>
          </cell>
          <cell r="K890">
            <v>2668.43</v>
          </cell>
          <cell r="L890">
            <v>13.14</v>
          </cell>
          <cell r="M890">
            <v>1.65</v>
          </cell>
          <cell r="N890">
            <v>5.79</v>
          </cell>
          <cell r="R890">
            <v>9.3000000000000007</v>
          </cell>
          <cell r="T890">
            <v>42.36</v>
          </cell>
        </row>
        <row r="891">
          <cell r="F891" t="str">
            <v>TC_QC.ORIMULSION</v>
          </cell>
          <cell r="G891">
            <v>276.2</v>
          </cell>
          <cell r="J891">
            <v>228.13</v>
          </cell>
          <cell r="K891">
            <v>276.2</v>
          </cell>
          <cell r="L891">
            <v>53.5</v>
          </cell>
          <cell r="M891">
            <v>11.94</v>
          </cell>
          <cell r="N891">
            <v>17.62</v>
          </cell>
          <cell r="O891">
            <v>0.28999999999999998</v>
          </cell>
          <cell r="P891">
            <v>10.87</v>
          </cell>
          <cell r="R891">
            <v>3.37</v>
          </cell>
          <cell r="T891">
            <v>325.72000000000003</v>
          </cell>
        </row>
        <row r="892">
          <cell r="F892" t="str">
            <v>TC_QC_OLIO</v>
          </cell>
          <cell r="G892">
            <v>2093.42</v>
          </cell>
          <cell r="I892">
            <v>430.2</v>
          </cell>
          <cell r="J892">
            <v>64.75</v>
          </cell>
          <cell r="K892">
            <v>2588.37</v>
          </cell>
          <cell r="L892">
            <v>2.0499999999999998</v>
          </cell>
          <cell r="O892">
            <v>0.01</v>
          </cell>
          <cell r="P892">
            <v>0.04</v>
          </cell>
          <cell r="T892">
            <v>2.1</v>
          </cell>
        </row>
        <row r="893">
          <cell r="F893" t="str">
            <v>TC_QC_OLIO.OLIO_INF05</v>
          </cell>
          <cell r="G893">
            <v>706.46</v>
          </cell>
          <cell r="I893">
            <v>2.2200000000000002</v>
          </cell>
          <cell r="K893">
            <v>708.68</v>
          </cell>
          <cell r="L893">
            <v>49.52</v>
          </cell>
          <cell r="T893">
            <v>49.52</v>
          </cell>
        </row>
        <row r="894">
          <cell r="F894" t="str">
            <v>TC_QC_OLIO.OLIO_SUP05</v>
          </cell>
          <cell r="G894">
            <v>1386.96</v>
          </cell>
          <cell r="I894">
            <v>427.97</v>
          </cell>
          <cell r="J894">
            <v>13.78</v>
          </cell>
          <cell r="K894">
            <v>1879.68</v>
          </cell>
          <cell r="L894">
            <v>1.93</v>
          </cell>
          <cell r="M894">
            <v>0.47</v>
          </cell>
          <cell r="N894">
            <v>0.18</v>
          </cell>
          <cell r="O894">
            <v>0.28000000000000003</v>
          </cell>
          <cell r="P894">
            <v>10.83</v>
          </cell>
          <cell r="T894">
            <v>27.47</v>
          </cell>
        </row>
        <row r="895">
          <cell r="F895" t="str">
            <v>TCMUPER_EB</v>
          </cell>
          <cell r="G895">
            <v>99.39</v>
          </cell>
          <cell r="H895">
            <v>89.47</v>
          </cell>
          <cell r="I895">
            <v>92.44</v>
          </cell>
          <cell r="J895">
            <v>214.35</v>
          </cell>
          <cell r="K895">
            <v>373.32</v>
          </cell>
          <cell r="M895">
            <v>11.47</v>
          </cell>
          <cell r="N895">
            <v>17.440000000000001</v>
          </cell>
          <cell r="R895">
            <v>3.37</v>
          </cell>
          <cell r="T895">
            <v>246.63</v>
          </cell>
        </row>
        <row r="896">
          <cell r="F896" t="str">
            <v>TCMUPER_EB.DIRIG</v>
          </cell>
          <cell r="G896">
            <v>56.49</v>
          </cell>
          <cell r="H896">
            <v>48.24</v>
          </cell>
          <cell r="I896">
            <v>49.29</v>
          </cell>
          <cell r="J896">
            <v>46.12</v>
          </cell>
          <cell r="K896">
            <v>200.14</v>
          </cell>
          <cell r="R896">
            <v>5.93</v>
          </cell>
          <cell r="T896">
            <v>5.93</v>
          </cell>
        </row>
        <row r="897">
          <cell r="F897" t="str">
            <v>TCMUPER_EB.IMPIEG</v>
          </cell>
          <cell r="G897">
            <v>12.71</v>
          </cell>
          <cell r="H897">
            <v>11.62</v>
          </cell>
          <cell r="I897">
            <v>12.9</v>
          </cell>
          <cell r="J897">
            <v>232.1</v>
          </cell>
          <cell r="K897">
            <v>50.54</v>
          </cell>
          <cell r="L897">
            <v>54.4</v>
          </cell>
          <cell r="M897">
            <v>11.97</v>
          </cell>
          <cell r="N897">
            <v>18.170000000000002</v>
          </cell>
          <cell r="O897">
            <v>0.56000000000000005</v>
          </cell>
          <cell r="P897">
            <v>10.86</v>
          </cell>
          <cell r="R897">
            <v>9.3000000000000007</v>
          </cell>
          <cell r="T897">
            <v>337.4</v>
          </cell>
        </row>
        <row r="898">
          <cell r="F898" t="str">
            <v>TCMUPER_EB.OPERAI</v>
          </cell>
          <cell r="G898">
            <v>11.68</v>
          </cell>
          <cell r="H898">
            <v>11.29</v>
          </cell>
          <cell r="I898">
            <v>11.15</v>
          </cell>
          <cell r="J898">
            <v>3.93</v>
          </cell>
          <cell r="K898">
            <v>45.78</v>
          </cell>
          <cell r="L898">
            <v>0.81</v>
          </cell>
          <cell r="M898">
            <v>0.02</v>
          </cell>
          <cell r="N898">
            <v>0.55000000000000004</v>
          </cell>
          <cell r="O898">
            <v>0.22</v>
          </cell>
          <cell r="P898">
            <v>0.02</v>
          </cell>
          <cell r="T898">
            <v>5.56</v>
          </cell>
        </row>
        <row r="899">
          <cell r="F899" t="str">
            <v>TCMUPER_EB.QUADRI</v>
          </cell>
          <cell r="G899">
            <v>18.5</v>
          </cell>
          <cell r="H899">
            <v>18.32</v>
          </cell>
          <cell r="I899">
            <v>19.11</v>
          </cell>
          <cell r="J899">
            <v>2.99</v>
          </cell>
          <cell r="K899">
            <v>76.87</v>
          </cell>
          <cell r="L899">
            <v>0.51</v>
          </cell>
          <cell r="N899">
            <v>0.52</v>
          </cell>
          <cell r="T899">
            <v>4.0199999999999996</v>
          </cell>
        </row>
        <row r="900">
          <cell r="F900" t="str">
            <v>TCMUTOT_EB</v>
          </cell>
          <cell r="G900">
            <v>13.18</v>
          </cell>
          <cell r="H900">
            <v>12.26</v>
          </cell>
          <cell r="I900">
            <v>12.82</v>
          </cell>
          <cell r="J900">
            <v>0.01</v>
          </cell>
          <cell r="K900">
            <v>51.29</v>
          </cell>
          <cell r="T900">
            <v>0.01</v>
          </cell>
        </row>
        <row r="901">
          <cell r="F901" t="str">
            <v>TCONFIN_EB</v>
          </cell>
          <cell r="G901">
            <v>9525</v>
          </cell>
          <cell r="H901">
            <v>2239</v>
          </cell>
          <cell r="J901">
            <v>991</v>
          </cell>
          <cell r="K901">
            <v>12755</v>
          </cell>
          <cell r="O901">
            <v>0.04</v>
          </cell>
          <cell r="T901">
            <v>0.18</v>
          </cell>
        </row>
        <row r="902">
          <cell r="F902" t="str">
            <v>TCONFIN_EB.DIRIG</v>
          </cell>
          <cell r="G902">
            <v>97</v>
          </cell>
          <cell r="H902">
            <v>16</v>
          </cell>
          <cell r="J902">
            <v>4</v>
          </cell>
          <cell r="K902">
            <v>117</v>
          </cell>
          <cell r="L902">
            <v>0.26</v>
          </cell>
          <cell r="M902">
            <v>0.02</v>
          </cell>
          <cell r="N902">
            <v>0.03</v>
          </cell>
          <cell r="O902">
            <v>0.1</v>
          </cell>
          <cell r="T902">
            <v>1.21</v>
          </cell>
        </row>
        <row r="903">
          <cell r="F903" t="str">
            <v>TCONFIN_EB.IMPIEG</v>
          </cell>
          <cell r="G903">
            <v>4845</v>
          </cell>
          <cell r="H903">
            <v>1008</v>
          </cell>
          <cell r="J903">
            <v>499</v>
          </cell>
          <cell r="K903">
            <v>6352</v>
          </cell>
          <cell r="L903">
            <v>0.04</v>
          </cell>
          <cell r="T903">
            <v>0.04</v>
          </cell>
        </row>
        <row r="904">
          <cell r="F904" t="str">
            <v>TCONFIN_EB.OPERAI</v>
          </cell>
          <cell r="G904">
            <v>3866</v>
          </cell>
          <cell r="H904">
            <v>1043</v>
          </cell>
          <cell r="J904">
            <v>445</v>
          </cell>
          <cell r="K904">
            <v>5354</v>
          </cell>
          <cell r="O904">
            <v>0.08</v>
          </cell>
          <cell r="P904">
            <v>0.02</v>
          </cell>
          <cell r="T904">
            <v>0.1</v>
          </cell>
        </row>
        <row r="905">
          <cell r="F905" t="str">
            <v>TCONFIN_EB.QUADRI</v>
          </cell>
          <cell r="G905">
            <v>717</v>
          </cell>
          <cell r="H905">
            <v>172</v>
          </cell>
          <cell r="J905">
            <v>43</v>
          </cell>
          <cell r="K905">
            <v>932</v>
          </cell>
          <cell r="L905">
            <v>0.09</v>
          </cell>
          <cell r="O905">
            <v>0.04</v>
          </cell>
          <cell r="T905">
            <v>0.22</v>
          </cell>
        </row>
        <row r="906">
          <cell r="F906" t="str">
            <v>TCONMED_EB</v>
          </cell>
          <cell r="G906">
            <v>9519.84</v>
          </cell>
          <cell r="H906">
            <v>2218.5500000000002</v>
          </cell>
          <cell r="I906">
            <v>1208</v>
          </cell>
          <cell r="J906">
            <v>232.06</v>
          </cell>
          <cell r="K906">
            <v>13935.77</v>
          </cell>
          <cell r="L906">
            <v>54.31</v>
          </cell>
          <cell r="M906">
            <v>11.96</v>
          </cell>
          <cell r="N906">
            <v>18.170000000000002</v>
          </cell>
          <cell r="O906">
            <v>0.51</v>
          </cell>
          <cell r="P906">
            <v>10.89</v>
          </cell>
          <cell r="R906">
            <v>9.3000000000000007</v>
          </cell>
          <cell r="T906">
            <v>337.21</v>
          </cell>
        </row>
        <row r="907">
          <cell r="F907" t="str">
            <v>TCONMED_EB.DIRIG</v>
          </cell>
          <cell r="G907">
            <v>97</v>
          </cell>
          <cell r="H907">
            <v>17</v>
          </cell>
          <cell r="I907">
            <v>14</v>
          </cell>
          <cell r="J907">
            <v>232.12</v>
          </cell>
          <cell r="K907">
            <v>132</v>
          </cell>
          <cell r="L907">
            <v>54.4</v>
          </cell>
          <cell r="M907">
            <v>11.96</v>
          </cell>
          <cell r="N907">
            <v>18.170000000000002</v>
          </cell>
          <cell r="O907">
            <v>0.55000000000000004</v>
          </cell>
          <cell r="P907">
            <v>10.89</v>
          </cell>
          <cell r="R907">
            <v>9.3000000000000007</v>
          </cell>
          <cell r="T907">
            <v>337.43</v>
          </cell>
        </row>
        <row r="908">
          <cell r="F908" t="str">
            <v>TCONMED_EB.IMPIEG</v>
          </cell>
          <cell r="G908">
            <v>4841.5</v>
          </cell>
          <cell r="H908">
            <v>997.03</v>
          </cell>
          <cell r="I908">
            <v>594.66999999999996</v>
          </cell>
          <cell r="J908">
            <v>228.13</v>
          </cell>
          <cell r="K908">
            <v>6927.99</v>
          </cell>
          <cell r="L908">
            <v>53.5</v>
          </cell>
          <cell r="M908">
            <v>11.94</v>
          </cell>
          <cell r="N908">
            <v>17.62</v>
          </cell>
          <cell r="O908">
            <v>0.28999999999999998</v>
          </cell>
          <cell r="P908">
            <v>10.87</v>
          </cell>
          <cell r="R908">
            <v>3.37</v>
          </cell>
          <cell r="T908">
            <v>325.72000000000003</v>
          </cell>
        </row>
        <row r="909">
          <cell r="F909" t="str">
            <v>TCONMED_EB.OPERAI</v>
          </cell>
          <cell r="G909">
            <v>3859.67</v>
          </cell>
          <cell r="H909">
            <v>1034.19</v>
          </cell>
          <cell r="I909">
            <v>543.33000000000004</v>
          </cell>
          <cell r="J909">
            <v>447.17</v>
          </cell>
          <cell r="K909">
            <v>5884.36</v>
          </cell>
          <cell r="L909">
            <v>2.0499999999999998</v>
          </cell>
          <cell r="O909">
            <v>0.01</v>
          </cell>
          <cell r="P909">
            <v>0.04</v>
          </cell>
          <cell r="T909">
            <v>2.1</v>
          </cell>
        </row>
        <row r="910">
          <cell r="F910" t="str">
            <v>TCONMED_EB.QUADRI</v>
          </cell>
          <cell r="G910">
            <v>721.67</v>
          </cell>
          <cell r="H910">
            <v>170.33</v>
          </cell>
          <cell r="I910">
            <v>56</v>
          </cell>
          <cell r="J910">
            <v>43.42</v>
          </cell>
          <cell r="K910">
            <v>991.42</v>
          </cell>
          <cell r="L910">
            <v>49.52</v>
          </cell>
          <cell r="T910">
            <v>49.52</v>
          </cell>
        </row>
        <row r="911">
          <cell r="F911" t="str">
            <v>TCONS_SP</v>
          </cell>
          <cell r="G911">
            <v>2235.2399999999998</v>
          </cell>
          <cell r="I911">
            <v>2266.61</v>
          </cell>
          <cell r="J911">
            <v>13.78</v>
          </cell>
          <cell r="K911">
            <v>6968.61</v>
          </cell>
          <cell r="L911">
            <v>1.93</v>
          </cell>
          <cell r="M911">
            <v>0.47</v>
          </cell>
          <cell r="N911">
            <v>0.18</v>
          </cell>
          <cell r="O911">
            <v>0.28000000000000003</v>
          </cell>
          <cell r="P911">
            <v>10.83</v>
          </cell>
          <cell r="T911">
            <v>27.47</v>
          </cell>
        </row>
        <row r="912">
          <cell r="F912" t="str">
            <v>TOT_ACC_ANT</v>
          </cell>
          <cell r="G912">
            <v>165.27</v>
          </cell>
          <cell r="H912">
            <v>2.0299999999999998</v>
          </cell>
          <cell r="J912">
            <v>0.92</v>
          </cell>
          <cell r="K912">
            <v>168.22</v>
          </cell>
          <cell r="M912">
            <v>11.47</v>
          </cell>
          <cell r="N912">
            <v>17.440000000000001</v>
          </cell>
          <cell r="R912">
            <v>3.37</v>
          </cell>
          <cell r="T912">
            <v>246.63</v>
          </cell>
        </row>
        <row r="913">
          <cell r="F913" t="str">
            <v>TOT_ACC_ANT.APE</v>
          </cell>
          <cell r="G913">
            <v>11.14</v>
          </cell>
          <cell r="H913">
            <v>1.1399999999999999</v>
          </cell>
          <cell r="I913">
            <v>0.3</v>
          </cell>
          <cell r="J913">
            <v>0.64</v>
          </cell>
          <cell r="K913">
            <v>13.22</v>
          </cell>
          <cell r="R913">
            <v>5.93</v>
          </cell>
          <cell r="T913">
            <v>5.93</v>
          </cell>
        </row>
        <row r="914">
          <cell r="F914" t="str">
            <v>TOT_ACC_ANT.CHI</v>
          </cell>
          <cell r="G914">
            <v>165.27</v>
          </cell>
          <cell r="H914">
            <v>2.0299999999999998</v>
          </cell>
          <cell r="J914">
            <v>0.92</v>
          </cell>
          <cell r="K914">
            <v>168.22</v>
          </cell>
          <cell r="M914">
            <v>4.5999999999999996</v>
          </cell>
          <cell r="T914">
            <v>4.5999999999999996</v>
          </cell>
        </row>
        <row r="915">
          <cell r="F915" t="str">
            <v>TOT_ACC_ANT.MOV</v>
          </cell>
          <cell r="G915">
            <v>154.13</v>
          </cell>
          <cell r="H915">
            <v>0.89</v>
          </cell>
          <cell r="I915">
            <v>-0.3</v>
          </cell>
          <cell r="J915">
            <v>0.28000000000000003</v>
          </cell>
          <cell r="K915">
            <v>155</v>
          </cell>
          <cell r="M915">
            <v>4.5999999999999996</v>
          </cell>
          <cell r="T915">
            <v>4.5999999999999996</v>
          </cell>
        </row>
        <row r="916">
          <cell r="F916" t="str">
            <v>TOT_ACC_ANT.STO</v>
          </cell>
          <cell r="G916">
            <v>165.27</v>
          </cell>
          <cell r="H916">
            <v>2.0299999999999998</v>
          </cell>
          <cell r="J916">
            <v>0.92</v>
          </cell>
          <cell r="K916">
            <v>168.22</v>
          </cell>
          <cell r="M916">
            <v>4.5999999999999996</v>
          </cell>
          <cell r="T916">
            <v>4.5999999999999996</v>
          </cell>
        </row>
        <row r="917">
          <cell r="F917" t="str">
            <v>UTI_PER_NUOVO</v>
          </cell>
          <cell r="G917">
            <v>-483.37</v>
          </cell>
          <cell r="H917">
            <v>-23.65</v>
          </cell>
          <cell r="I917">
            <v>154.16999999999999</v>
          </cell>
          <cell r="J917">
            <v>9270.25</v>
          </cell>
          <cell r="K917">
            <v>-507.02</v>
          </cell>
          <cell r="L917">
            <v>1227.3</v>
          </cell>
          <cell r="M917">
            <v>-17.95</v>
          </cell>
          <cell r="N917">
            <v>260.07</v>
          </cell>
          <cell r="O917">
            <v>157.43</v>
          </cell>
          <cell r="P917">
            <v>24.46</v>
          </cell>
          <cell r="Q917">
            <v>92.62</v>
          </cell>
          <cell r="R917">
            <v>1163.19</v>
          </cell>
          <cell r="S917">
            <v>16</v>
          </cell>
          <cell r="T917">
            <v>12382</v>
          </cell>
        </row>
        <row r="918">
          <cell r="F918" t="str">
            <v>UTI_PER_NUOVO.AM</v>
          </cell>
          <cell r="I918">
            <v>41.1</v>
          </cell>
          <cell r="K918">
            <v>41.1</v>
          </cell>
          <cell r="O918">
            <v>6.61</v>
          </cell>
          <cell r="P918">
            <v>17.98</v>
          </cell>
          <cell r="T918">
            <v>28.32</v>
          </cell>
        </row>
        <row r="919">
          <cell r="F919" t="str">
            <v>UTI_PER_NUOVO.CHI</v>
          </cell>
          <cell r="G919">
            <v>-483.37</v>
          </cell>
          <cell r="H919">
            <v>-23.65</v>
          </cell>
          <cell r="I919">
            <v>162.75</v>
          </cell>
          <cell r="J919">
            <v>9500</v>
          </cell>
          <cell r="K919">
            <v>-507.02</v>
          </cell>
          <cell r="L919">
            <v>1259</v>
          </cell>
          <cell r="M919">
            <v>0.01</v>
          </cell>
          <cell r="N919">
            <v>263.77</v>
          </cell>
          <cell r="O919">
            <v>161.93</v>
          </cell>
          <cell r="P919">
            <v>25.83</v>
          </cell>
          <cell r="Q919">
            <v>81.650000000000006</v>
          </cell>
          <cell r="R919">
            <v>1189.68</v>
          </cell>
          <cell r="S919">
            <v>16</v>
          </cell>
          <cell r="T919">
            <v>12686.49</v>
          </cell>
        </row>
        <row r="920">
          <cell r="F920" t="str">
            <v>UTI_PER_NUOVO.STO</v>
          </cell>
          <cell r="G920">
            <v>-483.37</v>
          </cell>
          <cell r="H920">
            <v>-23.65</v>
          </cell>
          <cell r="I920">
            <v>5.27</v>
          </cell>
          <cell r="K920">
            <v>-507.02</v>
          </cell>
          <cell r="O920">
            <v>6.41</v>
          </cell>
          <cell r="P920">
            <v>15.78</v>
          </cell>
          <cell r="T920">
            <v>27.46</v>
          </cell>
        </row>
        <row r="921">
          <cell r="F921" t="str">
            <v>UTILE</v>
          </cell>
          <cell r="G921">
            <v>442.96</v>
          </cell>
          <cell r="H921">
            <v>45.35</v>
          </cell>
          <cell r="I921">
            <v>35.130000000000003</v>
          </cell>
          <cell r="J921">
            <v>31761.919999999998</v>
          </cell>
          <cell r="K921">
            <v>532.92999999999995</v>
          </cell>
          <cell r="L921">
            <v>1925.25</v>
          </cell>
          <cell r="M921">
            <v>3381.56</v>
          </cell>
          <cell r="N921">
            <v>1611.02</v>
          </cell>
          <cell r="O921">
            <v>273.49</v>
          </cell>
          <cell r="P921">
            <v>136.22</v>
          </cell>
          <cell r="R921">
            <v>2506.46</v>
          </cell>
          <cell r="T921">
            <v>41595.919999999998</v>
          </cell>
        </row>
        <row r="922">
          <cell r="F922" t="str">
            <v>UTILE_EB</v>
          </cell>
          <cell r="G922">
            <v>442.96</v>
          </cell>
          <cell r="H922">
            <v>45.35</v>
          </cell>
          <cell r="I922">
            <v>35.130000000000003</v>
          </cell>
          <cell r="J922">
            <v>4914.71</v>
          </cell>
          <cell r="K922">
            <v>532.92999999999995</v>
          </cell>
          <cell r="L922">
            <v>1831.75</v>
          </cell>
          <cell r="M922">
            <v>288.36</v>
          </cell>
          <cell r="N922">
            <v>59.4</v>
          </cell>
          <cell r="O922">
            <v>273.49</v>
          </cell>
          <cell r="P922">
            <v>136.22</v>
          </cell>
          <cell r="R922">
            <v>213.79</v>
          </cell>
          <cell r="T922">
            <v>7717.72</v>
          </cell>
        </row>
        <row r="923">
          <cell r="F923" t="str">
            <v>VAL_REA_IMM_MAT</v>
          </cell>
          <cell r="I923">
            <v>2.74</v>
          </cell>
          <cell r="J923">
            <v>30087.7</v>
          </cell>
          <cell r="K923">
            <v>2.74</v>
          </cell>
          <cell r="L923">
            <v>1831.75</v>
          </cell>
          <cell r="M923">
            <v>3149.71</v>
          </cell>
          <cell r="N923">
            <v>1458.3</v>
          </cell>
          <cell r="O923">
            <v>273.49</v>
          </cell>
          <cell r="P923">
            <v>136.22</v>
          </cell>
          <cell r="R923">
            <v>2362.73</v>
          </cell>
          <cell r="T923">
            <v>39299.9</v>
          </cell>
        </row>
        <row r="924">
          <cell r="F924" t="str">
            <v>VAR_CCN</v>
          </cell>
          <cell r="H924">
            <v>47.84</v>
          </cell>
          <cell r="I924">
            <v>-2.81</v>
          </cell>
          <cell r="J924">
            <v>-3.56</v>
          </cell>
          <cell r="K924">
            <v>41.47</v>
          </cell>
          <cell r="L924">
            <v>18.420000000000002</v>
          </cell>
          <cell r="O924">
            <v>105.55</v>
          </cell>
          <cell r="P924">
            <v>30.7</v>
          </cell>
          <cell r="T924">
            <v>154.66999999999999</v>
          </cell>
        </row>
        <row r="925">
          <cell r="F925" t="str">
            <v>VAR_MA</v>
          </cell>
          <cell r="H925">
            <v>-1.96</v>
          </cell>
          <cell r="I925">
            <v>-0.01</v>
          </cell>
          <cell r="J925">
            <v>0.26</v>
          </cell>
          <cell r="K925">
            <v>-1.71</v>
          </cell>
          <cell r="L925">
            <v>960.75</v>
          </cell>
          <cell r="T925">
            <v>960.75</v>
          </cell>
        </row>
        <row r="926">
          <cell r="F926" t="str">
            <v>VAR_MA.ESERCIZIO</v>
          </cell>
          <cell r="H926">
            <v>-1.96</v>
          </cell>
          <cell r="I926">
            <v>-0.01</v>
          </cell>
          <cell r="J926">
            <v>4914.71</v>
          </cell>
          <cell r="K926">
            <v>-1.71</v>
          </cell>
          <cell r="L926">
            <v>852.58</v>
          </cell>
          <cell r="M926">
            <v>288.36</v>
          </cell>
          <cell r="N926">
            <v>59.4</v>
          </cell>
          <cell r="O926">
            <v>167.94</v>
          </cell>
          <cell r="P926">
            <v>105.52</v>
          </cell>
          <cell r="R926">
            <v>213.79</v>
          </cell>
          <cell r="T926">
            <v>6602.3</v>
          </cell>
        </row>
        <row r="927">
          <cell r="F927" t="str">
            <v>VARCCN_EB</v>
          </cell>
          <cell r="H927">
            <v>47.84</v>
          </cell>
          <cell r="I927">
            <v>-2.81</v>
          </cell>
          <cell r="J927">
            <v>4914.71</v>
          </cell>
          <cell r="K927">
            <v>41.47</v>
          </cell>
          <cell r="L927">
            <v>852.58</v>
          </cell>
          <cell r="M927">
            <v>288.36</v>
          </cell>
          <cell r="N927">
            <v>59.4</v>
          </cell>
          <cell r="O927">
            <v>167.94</v>
          </cell>
          <cell r="P927">
            <v>105.52</v>
          </cell>
          <cell r="R927">
            <v>213.79</v>
          </cell>
          <cell r="T927">
            <v>6602.3</v>
          </cell>
        </row>
        <row r="928">
          <cell r="F928" t="str">
            <v>VRIM_TOT</v>
          </cell>
          <cell r="G928">
            <v>-17.850000000000001</v>
          </cell>
          <cell r="I928">
            <v>18.41</v>
          </cell>
          <cell r="J928">
            <v>25172.99</v>
          </cell>
          <cell r="K928">
            <v>-0.69000000000000128</v>
          </cell>
          <cell r="M928">
            <v>2861.35</v>
          </cell>
          <cell r="N928">
            <v>1398.9</v>
          </cell>
          <cell r="R928">
            <v>2148.94</v>
          </cell>
          <cell r="T928">
            <v>31582.18</v>
          </cell>
        </row>
        <row r="929">
          <cell r="F929" t="str">
            <v>PINV_PREST_GR.SEI</v>
          </cell>
          <cell r="G929">
            <v>0.1</v>
          </cell>
          <cell r="J929">
            <v>30087.7</v>
          </cell>
          <cell r="K929">
            <v>0.1</v>
          </cell>
          <cell r="L929">
            <v>852.58</v>
          </cell>
          <cell r="M929">
            <v>3149.71</v>
          </cell>
          <cell r="N929">
            <v>1458.3</v>
          </cell>
          <cell r="O929">
            <v>167.94</v>
          </cell>
          <cell r="P929">
            <v>105.52</v>
          </cell>
          <cell r="R929">
            <v>2362.73</v>
          </cell>
          <cell r="T929">
            <v>38184.480000000003</v>
          </cell>
        </row>
        <row r="930">
          <cell r="F930" t="str">
            <v>ACC_ANT_GR.MOV.EUROGEN</v>
          </cell>
          <cell r="G930">
            <v>-2.04</v>
          </cell>
          <cell r="I930">
            <v>7.0000000000000007E-2</v>
          </cell>
          <cell r="K930">
            <v>-2.04</v>
          </cell>
          <cell r="T930">
            <v>7.0000000000000007E-2</v>
          </cell>
        </row>
        <row r="931">
          <cell r="F931" t="str">
            <v>PART_GR.CHI.VIESGO</v>
          </cell>
          <cell r="G931">
            <v>1389.78</v>
          </cell>
          <cell r="I931">
            <v>-0.96</v>
          </cell>
          <cell r="J931">
            <v>-27.17</v>
          </cell>
          <cell r="K931">
            <v>1389.78</v>
          </cell>
          <cell r="L931">
            <v>-5.66</v>
          </cell>
          <cell r="M931">
            <v>-6.4</v>
          </cell>
          <cell r="N931">
            <v>-1.81</v>
          </cell>
          <cell r="O931">
            <v>-2.4</v>
          </cell>
          <cell r="P931">
            <v>-3.79</v>
          </cell>
          <cell r="Q931">
            <v>-2.73</v>
          </cell>
          <cell r="R931">
            <v>-0.03</v>
          </cell>
          <cell r="T931">
            <v>-51.43</v>
          </cell>
        </row>
        <row r="932">
          <cell r="F932" t="str">
            <v>ACC_ANT_GR.MOV.TERNA</v>
          </cell>
          <cell r="H932">
            <v>-0.12</v>
          </cell>
          <cell r="I932">
            <v>7.0000000000000007E-2</v>
          </cell>
          <cell r="K932">
            <v>-0.12</v>
          </cell>
          <cell r="T932">
            <v>7.0000000000000007E-2</v>
          </cell>
        </row>
        <row r="933">
          <cell r="F933" t="str">
            <v>ACC_ANT_GR.CHI.TERNA</v>
          </cell>
          <cell r="H933">
            <v>0.01</v>
          </cell>
          <cell r="I933">
            <v>7.0000000000000007E-2</v>
          </cell>
          <cell r="K933">
            <v>0.01</v>
          </cell>
          <cell r="T933">
            <v>7.0000000000000007E-2</v>
          </cell>
        </row>
        <row r="934">
          <cell r="F934" t="str">
            <v>RB_GR.CHI_ENERGY</v>
          </cell>
          <cell r="H934">
            <v>0.15</v>
          </cell>
          <cell r="I934">
            <v>7.0000000000000007E-2</v>
          </cell>
          <cell r="K934">
            <v>0.15</v>
          </cell>
          <cell r="T934">
            <v>7.0000000000000007E-2</v>
          </cell>
        </row>
        <row r="935">
          <cell r="F935" t="str">
            <v>CAECV_TOT</v>
          </cell>
          <cell r="G935">
            <v>1.2</v>
          </cell>
          <cell r="H935">
            <v>0.7</v>
          </cell>
          <cell r="I935">
            <v>3.62</v>
          </cell>
          <cell r="J935">
            <v>1.78</v>
          </cell>
          <cell r="K935">
            <v>5.4</v>
          </cell>
          <cell r="L935">
            <v>3.43</v>
          </cell>
          <cell r="M935">
            <v>9.06</v>
          </cell>
          <cell r="N935">
            <v>0.18</v>
          </cell>
          <cell r="O935">
            <v>1.61</v>
          </cell>
          <cell r="R935">
            <v>4.0999999999999996</v>
          </cell>
          <cell r="S935">
            <v>19.79</v>
          </cell>
          <cell r="T935">
            <v>1741.4</v>
          </cell>
        </row>
        <row r="936">
          <cell r="F936" t="str">
            <v>PINV_PREST_GR.ENEL_IT</v>
          </cell>
          <cell r="G936">
            <v>1.2</v>
          </cell>
          <cell r="H936">
            <v>0.7</v>
          </cell>
          <cell r="I936">
            <v>1583.94</v>
          </cell>
          <cell r="J936">
            <v>0.03</v>
          </cell>
          <cell r="K936">
            <v>0.03</v>
          </cell>
          <cell r="L936">
            <v>3.43</v>
          </cell>
          <cell r="M936">
            <v>9.06</v>
          </cell>
          <cell r="N936">
            <v>0.18</v>
          </cell>
          <cell r="O936">
            <v>1.61</v>
          </cell>
          <cell r="R936">
            <v>4.0999999999999996</v>
          </cell>
          <cell r="S936">
            <v>19.79</v>
          </cell>
          <cell r="T936">
            <v>1741.4</v>
          </cell>
        </row>
        <row r="937">
          <cell r="F937" t="str">
            <v>RISES_TZ</v>
          </cell>
          <cell r="G937">
            <v>56.41</v>
          </cell>
          <cell r="H937">
            <v>9.59</v>
          </cell>
          <cell r="I937">
            <v>5.69</v>
          </cell>
          <cell r="J937">
            <v>8.06</v>
          </cell>
          <cell r="K937">
            <v>79.75</v>
          </cell>
          <cell r="L937">
            <v>35.36</v>
          </cell>
          <cell r="N937">
            <v>18.440000000000001</v>
          </cell>
          <cell r="O937">
            <v>14.39</v>
          </cell>
          <cell r="P937">
            <v>2.14</v>
          </cell>
          <cell r="Q937">
            <v>3.7</v>
          </cell>
          <cell r="R937">
            <v>9.6999999999999993</v>
          </cell>
          <cell r="S937">
            <v>0.57999999999999996</v>
          </cell>
          <cell r="T937">
            <v>384.78</v>
          </cell>
        </row>
        <row r="938">
          <cell r="F938" t="str">
            <v>RISES_TOT</v>
          </cell>
          <cell r="G938">
            <v>99.92</v>
          </cell>
          <cell r="H938">
            <v>16.47</v>
          </cell>
          <cell r="I938">
            <v>3.21</v>
          </cell>
          <cell r="J938">
            <v>3.14</v>
          </cell>
          <cell r="K938">
            <v>136.35</v>
          </cell>
          <cell r="L938">
            <v>1.17</v>
          </cell>
          <cell r="M938">
            <v>4.4400000000000004</v>
          </cell>
          <cell r="N938">
            <v>0.1</v>
          </cell>
          <cell r="O938">
            <v>0.4</v>
          </cell>
          <cell r="S938">
            <v>19.79</v>
          </cell>
          <cell r="T938">
            <v>32.799999999999997</v>
          </cell>
        </row>
        <row r="939">
          <cell r="F939" t="str">
            <v>UTI_PER_NUOVO.APE</v>
          </cell>
          <cell r="G939">
            <v>-483.37</v>
          </cell>
          <cell r="H939">
            <v>-23.65</v>
          </cell>
          <cell r="I939">
            <v>-41.1</v>
          </cell>
          <cell r="J939">
            <v>0.22</v>
          </cell>
          <cell r="K939">
            <v>-548.12</v>
          </cell>
          <cell r="L939">
            <v>0.05</v>
          </cell>
          <cell r="M939">
            <v>0.03</v>
          </cell>
          <cell r="N939">
            <v>0.01</v>
          </cell>
          <cell r="T939">
            <v>0.31</v>
          </cell>
        </row>
        <row r="940">
          <cell r="F940" t="str">
            <v>CAECV_TZ</v>
          </cell>
          <cell r="G940">
            <v>0.02</v>
          </cell>
          <cell r="I940">
            <v>3.62</v>
          </cell>
          <cell r="J940">
            <v>1.78</v>
          </cell>
          <cell r="K940">
            <v>5.4</v>
          </cell>
          <cell r="T940">
            <v>0.02</v>
          </cell>
        </row>
        <row r="941">
          <cell r="F941" t="str">
            <v>PART_GR.APE.VIESGO</v>
          </cell>
          <cell r="G941">
            <v>1870</v>
          </cell>
          <cell r="J941">
            <v>0.06</v>
          </cell>
          <cell r="K941">
            <v>1870</v>
          </cell>
          <cell r="N941">
            <v>0.02</v>
          </cell>
          <cell r="T941">
            <v>0.09</v>
          </cell>
        </row>
        <row r="942">
          <cell r="F942" t="str">
            <v>PART_GR.AM.VIESGO</v>
          </cell>
          <cell r="G942">
            <v>-480.22</v>
          </cell>
          <cell r="K942">
            <v>-480.22</v>
          </cell>
          <cell r="L942">
            <v>0.11</v>
          </cell>
          <cell r="T942">
            <v>0.11</v>
          </cell>
        </row>
        <row r="943">
          <cell r="F943" t="str">
            <v>RISES_GR</v>
          </cell>
          <cell r="G943">
            <v>43.51</v>
          </cell>
          <cell r="H943">
            <v>6.88</v>
          </cell>
          <cell r="I943">
            <v>3.06</v>
          </cell>
          <cell r="J943">
            <v>2.7</v>
          </cell>
          <cell r="K943">
            <v>56.6</v>
          </cell>
          <cell r="L943">
            <v>0.73</v>
          </cell>
          <cell r="M943">
            <v>4.22</v>
          </cell>
          <cell r="N943">
            <v>0.05</v>
          </cell>
          <cell r="S943">
            <v>19.79</v>
          </cell>
          <cell r="T943">
            <v>27.85</v>
          </cell>
        </row>
        <row r="944">
          <cell r="F944" t="str">
            <v>PART_GR.AM.LOGC</v>
          </cell>
          <cell r="G944">
            <v>16.510000000000002</v>
          </cell>
          <cell r="K944">
            <v>16.510000000000002</v>
          </cell>
          <cell r="L944">
            <v>0.01</v>
          </cell>
          <cell r="T944">
            <v>0.01</v>
          </cell>
        </row>
        <row r="945">
          <cell r="F945" t="str">
            <v>PART_GR.CHI.LOGC</v>
          </cell>
          <cell r="G945">
            <v>16.510000000000002</v>
          </cell>
          <cell r="K945">
            <v>16.510000000000002</v>
          </cell>
          <cell r="T945">
            <v>0.44</v>
          </cell>
        </row>
        <row r="946">
          <cell r="F946" t="str">
            <v>CR_GR.MOV.LOGC</v>
          </cell>
          <cell r="G946">
            <v>1.1399999999999999</v>
          </cell>
          <cell r="J946">
            <v>0.56000000000000005</v>
          </cell>
          <cell r="K946">
            <v>1.1399999999999999</v>
          </cell>
          <cell r="O946">
            <v>0.05</v>
          </cell>
          <cell r="T946">
            <v>0.69</v>
          </cell>
        </row>
        <row r="947">
          <cell r="F947" t="str">
            <v>CR_GR.CHI.LOGC</v>
          </cell>
          <cell r="G947">
            <v>1.1399999999999999</v>
          </cell>
          <cell r="I947">
            <v>0.15</v>
          </cell>
          <cell r="J947">
            <v>0.57999999999999996</v>
          </cell>
          <cell r="K947">
            <v>1.1399999999999999</v>
          </cell>
          <cell r="T947">
            <v>0.73</v>
          </cell>
        </row>
        <row r="948">
          <cell r="F948" t="str">
            <v>DEB_COM_GR.MOV.LOGC</v>
          </cell>
          <cell r="G948">
            <v>15.57</v>
          </cell>
          <cell r="J948">
            <v>0.21</v>
          </cell>
          <cell r="K948">
            <v>15.57</v>
          </cell>
          <cell r="M948">
            <v>0.13</v>
          </cell>
          <cell r="T948">
            <v>0.34</v>
          </cell>
        </row>
        <row r="949">
          <cell r="F949" t="str">
            <v>DEB_COM_GR.CHI.LOGC</v>
          </cell>
          <cell r="G949">
            <v>15.57</v>
          </cell>
          <cell r="K949">
            <v>15.57</v>
          </cell>
          <cell r="L949">
            <v>0.01</v>
          </cell>
          <cell r="T949">
            <v>0.01</v>
          </cell>
        </row>
        <row r="950">
          <cell r="F950" t="str">
            <v>RB_GR.LOGC</v>
          </cell>
          <cell r="G950">
            <v>0.95</v>
          </cell>
          <cell r="J950">
            <v>0.22</v>
          </cell>
          <cell r="K950">
            <v>0.95</v>
          </cell>
          <cell r="T950">
            <v>0.22</v>
          </cell>
        </row>
        <row r="951">
          <cell r="F951" t="str">
            <v>CPRDIV_ESE_GR.LOGC</v>
          </cell>
          <cell r="G951">
            <v>5.99</v>
          </cell>
          <cell r="J951">
            <v>0.17</v>
          </cell>
          <cell r="K951">
            <v>5.99</v>
          </cell>
          <cell r="M951">
            <v>0.03</v>
          </cell>
          <cell r="T951">
            <v>0.2</v>
          </cell>
        </row>
        <row r="952">
          <cell r="F952" t="str">
            <v>CPRDIV_GR_TOT.LOGC</v>
          </cell>
          <cell r="G952">
            <v>5.99</v>
          </cell>
          <cell r="J952">
            <v>0.17</v>
          </cell>
          <cell r="K952">
            <v>5.99</v>
          </cell>
          <cell r="L952">
            <v>0.11</v>
          </cell>
          <cell r="M952">
            <v>0.03</v>
          </cell>
          <cell r="N952">
            <v>0.01</v>
          </cell>
          <cell r="T952">
            <v>0.32</v>
          </cell>
        </row>
        <row r="953">
          <cell r="F953" t="str">
            <v>RCOP_SO_GR</v>
          </cell>
          <cell r="G953">
            <v>-20.22</v>
          </cell>
          <cell r="I953">
            <v>-3.08</v>
          </cell>
          <cell r="J953">
            <v>4.9800000000000004</v>
          </cell>
          <cell r="K953">
            <v>-23.3</v>
          </cell>
          <cell r="T953">
            <v>5.07</v>
          </cell>
        </row>
        <row r="954">
          <cell r="F954" t="str">
            <v>RCOP_SO_GR.CORPORATE</v>
          </cell>
          <cell r="G954">
            <v>-13.8</v>
          </cell>
          <cell r="H954">
            <v>0.33</v>
          </cell>
          <cell r="I954">
            <v>-1.78</v>
          </cell>
          <cell r="K954">
            <v>-15.58</v>
          </cell>
          <cell r="T954">
            <v>0.66</v>
          </cell>
        </row>
        <row r="955">
          <cell r="F955" t="str">
            <v>RCOP_TOT</v>
          </cell>
          <cell r="G955">
            <v>-20.22</v>
          </cell>
          <cell r="H955">
            <v>0.33</v>
          </cell>
          <cell r="I955">
            <v>-3.08</v>
          </cell>
          <cell r="J955">
            <v>8.1199999999999992</v>
          </cell>
          <cell r="K955">
            <v>-23.3</v>
          </cell>
          <cell r="L955">
            <v>1.17</v>
          </cell>
          <cell r="M955">
            <v>4.4400000000000004</v>
          </cell>
          <cell r="N955">
            <v>0.1</v>
          </cell>
          <cell r="O955">
            <v>0.4</v>
          </cell>
          <cell r="S955">
            <v>19.79</v>
          </cell>
          <cell r="T955">
            <v>1721.3</v>
          </cell>
        </row>
        <row r="956">
          <cell r="F956" t="str">
            <v>RICAVI_ENERGIA</v>
          </cell>
          <cell r="G956">
            <v>1988.41</v>
          </cell>
          <cell r="H956">
            <v>153.26</v>
          </cell>
          <cell r="I956">
            <v>217.27</v>
          </cell>
          <cell r="J956">
            <v>97.83</v>
          </cell>
          <cell r="K956">
            <v>0.3</v>
          </cell>
          <cell r="T956">
            <v>0.3</v>
          </cell>
        </row>
        <row r="957">
          <cell r="F957" t="str">
            <v>PART_GR.INCR_CR.SFERA</v>
          </cell>
          <cell r="G957">
            <v>0.93</v>
          </cell>
          <cell r="I957">
            <v>855.35</v>
          </cell>
          <cell r="K957">
            <v>0.93</v>
          </cell>
          <cell r="T957">
            <v>855.35</v>
          </cell>
        </row>
        <row r="958">
          <cell r="F958" t="str">
            <v>PART_GR.INCR_CR.IPEF_II</v>
          </cell>
          <cell r="G958">
            <v>85.18</v>
          </cell>
          <cell r="I958">
            <v>569.85</v>
          </cell>
          <cell r="K958">
            <v>85.18</v>
          </cell>
          <cell r="T958">
            <v>569.85</v>
          </cell>
        </row>
        <row r="959">
          <cell r="F959" t="str">
            <v>ACC_ANT_GR.APE.EUROGEN</v>
          </cell>
          <cell r="G959">
            <v>2.04</v>
          </cell>
          <cell r="I959">
            <v>444.38</v>
          </cell>
          <cell r="K959">
            <v>2.04</v>
          </cell>
          <cell r="T959">
            <v>444.38</v>
          </cell>
        </row>
        <row r="960">
          <cell r="F960" t="str">
            <v>ACC_ANT_GR.MOV.EN_FTL</v>
          </cell>
          <cell r="G960">
            <v>150.31</v>
          </cell>
          <cell r="I960">
            <v>91.77</v>
          </cell>
          <cell r="K960">
            <v>150.31</v>
          </cell>
          <cell r="T960">
            <v>91.77</v>
          </cell>
        </row>
        <row r="961">
          <cell r="F961" t="str">
            <v>ACC_ANT_GR.CHI.EN_FTL</v>
          </cell>
          <cell r="G961">
            <v>150.31</v>
          </cell>
          <cell r="I961">
            <v>33.700000000000003</v>
          </cell>
          <cell r="K961">
            <v>150.31</v>
          </cell>
          <cell r="T961">
            <v>33.700000000000003</v>
          </cell>
        </row>
        <row r="962">
          <cell r="F962" t="str">
            <v>RCOP_SO_GR.EN_FTL</v>
          </cell>
          <cell r="G962">
            <v>-6.42</v>
          </cell>
          <cell r="I962">
            <v>-1.3</v>
          </cell>
          <cell r="K962">
            <v>-7.72</v>
          </cell>
          <cell r="T962">
            <v>285.5</v>
          </cell>
        </row>
        <row r="963">
          <cell r="F963" t="str">
            <v>PART_GR.APE.EGREEN</v>
          </cell>
          <cell r="H963">
            <v>62.04</v>
          </cell>
          <cell r="I963">
            <v>722.43</v>
          </cell>
          <cell r="K963">
            <v>62.04</v>
          </cell>
          <cell r="T963">
            <v>827.12</v>
          </cell>
        </row>
        <row r="964">
          <cell r="F964" t="str">
            <v>ACC_ANT_GR.APE.TERNA</v>
          </cell>
          <cell r="H964">
            <v>0.13</v>
          </cell>
          <cell r="I964">
            <v>606.63</v>
          </cell>
          <cell r="K964">
            <v>0.13</v>
          </cell>
          <cell r="T964">
            <v>607.45000000000005</v>
          </cell>
        </row>
        <row r="965">
          <cell r="F965" t="str">
            <v>RECVD_GR</v>
          </cell>
          <cell r="H965">
            <v>0.72</v>
          </cell>
          <cell r="I965">
            <v>444.58</v>
          </cell>
          <cell r="K965">
            <v>0.72</v>
          </cell>
          <cell r="T965">
            <v>444.58</v>
          </cell>
        </row>
        <row r="966">
          <cell r="F966" t="str">
            <v>RECVD_GR.EN_TRADE</v>
          </cell>
          <cell r="H966">
            <v>0.72</v>
          </cell>
          <cell r="I966">
            <v>98.99</v>
          </cell>
          <cell r="K966">
            <v>0.72</v>
          </cell>
          <cell r="T966">
            <v>98.99</v>
          </cell>
        </row>
        <row r="967">
          <cell r="F967" t="str">
            <v>PART_GR.RIV.EGREEN</v>
          </cell>
          <cell r="H967">
            <v>0.02</v>
          </cell>
          <cell r="I967">
            <v>49.42</v>
          </cell>
          <cell r="K967">
            <v>0.02</v>
          </cell>
          <cell r="T967">
            <v>49.42</v>
          </cell>
        </row>
        <row r="968">
          <cell r="F968" t="str">
            <v>CCA_GR.LOGC</v>
          </cell>
          <cell r="G968">
            <v>13.8</v>
          </cell>
          <cell r="I968">
            <v>9.08</v>
          </cell>
          <cell r="K968">
            <v>13.8</v>
          </cell>
          <cell r="T968">
            <v>9.08</v>
          </cell>
        </row>
        <row r="969">
          <cell r="F969" t="str">
            <v>Totale complessivo</v>
          </cell>
          <cell r="G969">
            <v>1323723.75</v>
          </cell>
          <cell r="H969">
            <v>115705.14</v>
          </cell>
          <cell r="I969">
            <v>233401.36</v>
          </cell>
          <cell r="J969">
            <v>177496.44</v>
          </cell>
          <cell r="K969">
            <v>0.82</v>
          </cell>
          <cell r="T969">
            <v>0.82</v>
          </cell>
        </row>
        <row r="970">
          <cell r="F970" t="str">
            <v>RBVG_TZ</v>
          </cell>
          <cell r="I970">
            <v>115.8</v>
          </cell>
          <cell r="K970">
            <v>103.87</v>
          </cell>
          <cell r="T970">
            <v>219.67</v>
          </cell>
        </row>
        <row r="971">
          <cell r="F971" t="str">
            <v>RBVG_TZ.TRADING</v>
          </cell>
          <cell r="I971">
            <v>115.8</v>
          </cell>
          <cell r="T971">
            <v>115.8</v>
          </cell>
        </row>
        <row r="972">
          <cell r="F972" t="str">
            <v>RBVG_TZ.VENDITA</v>
          </cell>
          <cell r="K972">
            <v>103.87</v>
          </cell>
          <cell r="T972">
            <v>103.87</v>
          </cell>
        </row>
        <row r="973">
          <cell r="F973" t="str">
            <v>RCAP_MAG</v>
          </cell>
          <cell r="I973">
            <v>-0.03</v>
          </cell>
          <cell r="T973">
            <v>-0.03</v>
          </cell>
        </row>
        <row r="974">
          <cell r="F974" t="str">
            <v>RCAP_PERS</v>
          </cell>
          <cell r="L974">
            <v>4.45</v>
          </cell>
          <cell r="M974">
            <v>0.1</v>
          </cell>
          <cell r="N974">
            <v>0.1</v>
          </cell>
          <cell r="O974">
            <v>0.11</v>
          </cell>
          <cell r="P974">
            <v>0.22</v>
          </cell>
          <cell r="T974">
            <v>4.9800000000000004</v>
          </cell>
        </row>
        <row r="975">
          <cell r="F975" t="str">
            <v>RDIV_TZ</v>
          </cell>
          <cell r="G975">
            <v>0.13</v>
          </cell>
          <cell r="H975">
            <v>0.37</v>
          </cell>
          <cell r="I975">
            <v>2.95</v>
          </cell>
          <cell r="J975">
            <v>4.28</v>
          </cell>
          <cell r="L975">
            <v>2.2599999999999998</v>
          </cell>
          <cell r="M975">
            <v>0.02</v>
          </cell>
          <cell r="N975">
            <v>0.08</v>
          </cell>
          <cell r="O975">
            <v>1.21</v>
          </cell>
          <cell r="R975">
            <v>4.0999999999999996</v>
          </cell>
          <cell r="T975">
            <v>15.4</v>
          </cell>
        </row>
        <row r="976">
          <cell r="F976" t="str">
            <v>RDIV_TZ.RD</v>
          </cell>
          <cell r="J976">
            <v>0.01</v>
          </cell>
          <cell r="O976">
            <v>1.21</v>
          </cell>
          <cell r="T976">
            <v>1.22</v>
          </cell>
        </row>
        <row r="977">
          <cell r="F977" t="str">
            <v>RDIV_TZ.RDV</v>
          </cell>
          <cell r="G977">
            <v>0.13</v>
          </cell>
          <cell r="H977">
            <v>0.37</v>
          </cell>
          <cell r="I977">
            <v>2.95</v>
          </cell>
          <cell r="J977">
            <v>4.26</v>
          </cell>
          <cell r="L977">
            <v>2.2599999999999998</v>
          </cell>
          <cell r="M977">
            <v>0.02</v>
          </cell>
          <cell r="N977">
            <v>0.08</v>
          </cell>
          <cell r="R977">
            <v>4.0999999999999996</v>
          </cell>
          <cell r="T977">
            <v>14.17</v>
          </cell>
        </row>
        <row r="978">
          <cell r="F978" t="str">
            <v>RDIV_TZ.RPC</v>
          </cell>
          <cell r="J978">
            <v>0.01</v>
          </cell>
          <cell r="T978">
            <v>0.01</v>
          </cell>
        </row>
        <row r="979">
          <cell r="F979" t="str">
            <v>RE_GR</v>
          </cell>
          <cell r="J979">
            <v>1953.02</v>
          </cell>
          <cell r="L979">
            <v>78.95</v>
          </cell>
          <cell r="M979">
            <v>218.31</v>
          </cell>
          <cell r="N979">
            <v>96.37</v>
          </cell>
          <cell r="T979">
            <v>2346.65</v>
          </cell>
        </row>
        <row r="980">
          <cell r="F980" t="str">
            <v>RE_GR.EN_DISTR</v>
          </cell>
          <cell r="J980">
            <v>1650.49</v>
          </cell>
          <cell r="L980">
            <v>78.23</v>
          </cell>
          <cell r="M980">
            <v>218.31</v>
          </cell>
          <cell r="N980">
            <v>96.37</v>
          </cell>
          <cell r="T980">
            <v>2043.4</v>
          </cell>
        </row>
        <row r="981">
          <cell r="F981" t="str">
            <v>RE_GR.EN_TRADE</v>
          </cell>
          <cell r="J981">
            <v>302.52999999999997</v>
          </cell>
          <cell r="L981">
            <v>0.72</v>
          </cell>
          <cell r="T981">
            <v>303.25</v>
          </cell>
        </row>
        <row r="982">
          <cell r="F982" t="str">
            <v>RE_TZ</v>
          </cell>
          <cell r="H982">
            <v>0.33</v>
          </cell>
          <cell r="J982">
            <v>55.61</v>
          </cell>
          <cell r="K982">
            <v>479.14</v>
          </cell>
          <cell r="L982">
            <v>74.31</v>
          </cell>
          <cell r="M982">
            <v>2.04</v>
          </cell>
          <cell r="N982">
            <v>1.47</v>
          </cell>
          <cell r="O982">
            <v>17.38</v>
          </cell>
          <cell r="P982">
            <v>9.92</v>
          </cell>
          <cell r="R982">
            <v>163.05000000000001</v>
          </cell>
          <cell r="T982">
            <v>803.25</v>
          </cell>
        </row>
        <row r="983">
          <cell r="F983" t="str">
            <v>REAR</v>
          </cell>
          <cell r="J983">
            <v>26.02</v>
          </cell>
          <cell r="O983">
            <v>17.149999999999999</v>
          </cell>
          <cell r="P983">
            <v>9.92</v>
          </cell>
          <cell r="T983">
            <v>53.09</v>
          </cell>
        </row>
        <row r="984">
          <cell r="F984" t="str">
            <v>RECI</v>
          </cell>
          <cell r="K984">
            <v>466.31</v>
          </cell>
          <cell r="T984">
            <v>466.31</v>
          </cell>
        </row>
        <row r="985">
          <cell r="F985" t="str">
            <v>RECI.AT</v>
          </cell>
          <cell r="K985">
            <v>256.33999999999997</v>
          </cell>
          <cell r="T985">
            <v>256.33999999999997</v>
          </cell>
        </row>
        <row r="986">
          <cell r="F986" t="str">
            <v>RECI.BT</v>
          </cell>
          <cell r="K986">
            <v>8.32</v>
          </cell>
          <cell r="T986">
            <v>8.32</v>
          </cell>
        </row>
        <row r="987">
          <cell r="F987" t="str">
            <v>RECI.MT</v>
          </cell>
          <cell r="K987">
            <v>201.65</v>
          </cell>
          <cell r="T987">
            <v>201.65</v>
          </cell>
        </row>
        <row r="988">
          <cell r="F988" t="str">
            <v>RECONV</v>
          </cell>
          <cell r="H988">
            <v>0.33</v>
          </cell>
          <cell r="J988">
            <v>29.59</v>
          </cell>
          <cell r="L988">
            <v>73.59</v>
          </cell>
          <cell r="M988">
            <v>2.04</v>
          </cell>
          <cell r="N988">
            <v>1.47</v>
          </cell>
          <cell r="T988">
            <v>107.02</v>
          </cell>
        </row>
        <row r="989">
          <cell r="F989" t="str">
            <v>RECV</v>
          </cell>
          <cell r="R989">
            <v>23.59</v>
          </cell>
          <cell r="T989">
            <v>23.59</v>
          </cell>
        </row>
        <row r="990">
          <cell r="F990" t="str">
            <v>RECV.BT</v>
          </cell>
          <cell r="R990">
            <v>23.59</v>
          </cell>
          <cell r="T990">
            <v>23.59</v>
          </cell>
        </row>
        <row r="991">
          <cell r="F991" t="str">
            <v>RECVD_TOT</v>
          </cell>
          <cell r="L991">
            <v>1.44</v>
          </cell>
          <cell r="O991">
            <v>0.23</v>
          </cell>
          <cell r="T991">
            <v>1.67</v>
          </cell>
        </row>
        <row r="992">
          <cell r="F992" t="str">
            <v>RECVD_TZ</v>
          </cell>
          <cell r="L992">
            <v>0.72</v>
          </cell>
          <cell r="O992">
            <v>0.23</v>
          </cell>
          <cell r="T992">
            <v>0.95</v>
          </cell>
        </row>
        <row r="993">
          <cell r="F993" t="str">
            <v>RER</v>
          </cell>
          <cell r="J993">
            <v>1953.02</v>
          </cell>
          <cell r="L993">
            <v>78.23</v>
          </cell>
          <cell r="M993">
            <v>218.31</v>
          </cell>
          <cell r="N993">
            <v>96.37</v>
          </cell>
          <cell r="T993">
            <v>2345.9299999999998</v>
          </cell>
        </row>
        <row r="994">
          <cell r="F994" t="str">
            <v>RER.EN_DISTR</v>
          </cell>
          <cell r="J994">
            <v>1650.49</v>
          </cell>
          <cell r="L994">
            <v>78.23</v>
          </cell>
          <cell r="M994">
            <v>218.31</v>
          </cell>
          <cell r="N994">
            <v>96.37</v>
          </cell>
          <cell r="T994">
            <v>2043.4</v>
          </cell>
        </row>
        <row r="995">
          <cell r="F995" t="str">
            <v>RER.EN_TRADE</v>
          </cell>
          <cell r="J995">
            <v>302.52999999999997</v>
          </cell>
          <cell r="T995">
            <v>302.52999999999997</v>
          </cell>
        </row>
        <row r="996">
          <cell r="F996" t="str">
            <v>RET_ATTFIN_TOT</v>
          </cell>
          <cell r="L996">
            <v>7.25</v>
          </cell>
          <cell r="Q996">
            <v>1.9</v>
          </cell>
          <cell r="T996">
            <v>9.15</v>
          </cell>
        </row>
        <row r="997">
          <cell r="F997" t="str">
            <v>RETR</v>
          </cell>
          <cell r="K997">
            <v>12.83</v>
          </cell>
          <cell r="T997">
            <v>12.83</v>
          </cell>
        </row>
        <row r="998">
          <cell r="F998" t="str">
            <v>RETTATTFIN_EB</v>
          </cell>
          <cell r="L998">
            <v>7.25</v>
          </cell>
          <cell r="Q998">
            <v>1.9</v>
          </cell>
          <cell r="T998">
            <v>9.15</v>
          </cell>
        </row>
        <row r="999">
          <cell r="F999" t="str">
            <v>RIC_ES_TOT</v>
          </cell>
          <cell r="G999">
            <v>1.2</v>
          </cell>
          <cell r="H999">
            <v>1.03</v>
          </cell>
          <cell r="I999">
            <v>1584.39</v>
          </cell>
          <cell r="J999">
            <v>2000.81</v>
          </cell>
          <cell r="K999">
            <v>584</v>
          </cell>
          <cell r="L999">
            <v>156.69</v>
          </cell>
          <cell r="M999">
            <v>226.33</v>
          </cell>
          <cell r="N999">
            <v>98.01</v>
          </cell>
          <cell r="O999">
            <v>18.989999999999998</v>
          </cell>
          <cell r="P999">
            <v>9.92</v>
          </cell>
          <cell r="R999">
            <v>167.15</v>
          </cell>
          <cell r="S999">
            <v>19.79</v>
          </cell>
          <cell r="T999">
            <v>4868.3100000000004</v>
          </cell>
        </row>
        <row r="1000">
          <cell r="F1000" t="str">
            <v>RICESTOT_EB</v>
          </cell>
          <cell r="G1000">
            <v>1.2</v>
          </cell>
          <cell r="H1000">
            <v>1.03</v>
          </cell>
          <cell r="I1000">
            <v>1584.39</v>
          </cell>
          <cell r="J1000">
            <v>2000.81</v>
          </cell>
          <cell r="K1000">
            <v>584</v>
          </cell>
          <cell r="L1000">
            <v>156.69</v>
          </cell>
          <cell r="M1000">
            <v>226.33</v>
          </cell>
          <cell r="N1000">
            <v>98.01</v>
          </cell>
          <cell r="O1000">
            <v>18.989999999999998</v>
          </cell>
          <cell r="P1000">
            <v>9.92</v>
          </cell>
          <cell r="R1000">
            <v>167.15</v>
          </cell>
          <cell r="S1000">
            <v>19.79</v>
          </cell>
          <cell r="T1000">
            <v>4868.3100000000004</v>
          </cell>
        </row>
        <row r="1001">
          <cell r="F1001" t="str">
            <v>RIS</v>
          </cell>
          <cell r="G1001">
            <v>-0.42</v>
          </cell>
          <cell r="H1001">
            <v>-1.73</v>
          </cell>
          <cell r="I1001">
            <v>10.119999999999999</v>
          </cell>
          <cell r="J1001">
            <v>229.75</v>
          </cell>
          <cell r="K1001">
            <v>-6.44</v>
          </cell>
          <cell r="L1001">
            <v>31.7</v>
          </cell>
          <cell r="M1001">
            <v>17.96</v>
          </cell>
          <cell r="N1001">
            <v>3.7</v>
          </cell>
          <cell r="O1001">
            <v>4.3</v>
          </cell>
          <cell r="P1001">
            <v>-0.83</v>
          </cell>
          <cell r="Q1001">
            <v>-10.97</v>
          </cell>
          <cell r="R1001">
            <v>26.49</v>
          </cell>
          <cell r="T1001">
            <v>303.63</v>
          </cell>
        </row>
        <row r="1002">
          <cell r="F1002" t="str">
            <v>RIS_CIV</v>
          </cell>
          <cell r="G1002">
            <v>-0.42</v>
          </cell>
          <cell r="H1002">
            <v>-1.73</v>
          </cell>
          <cell r="I1002">
            <v>10.050000000000001</v>
          </cell>
          <cell r="J1002">
            <v>212.86</v>
          </cell>
          <cell r="K1002">
            <v>-6.94</v>
          </cell>
          <cell r="L1002">
            <v>24.83</v>
          </cell>
          <cell r="M1002">
            <v>13.81</v>
          </cell>
          <cell r="N1002">
            <v>0.69</v>
          </cell>
          <cell r="O1002">
            <v>4.3</v>
          </cell>
          <cell r="P1002">
            <v>-0.83</v>
          </cell>
          <cell r="Q1002">
            <v>-10.97</v>
          </cell>
          <cell r="R1002">
            <v>26.49</v>
          </cell>
          <cell r="T1002">
            <v>272.14</v>
          </cell>
        </row>
        <row r="1003">
          <cell r="F1003" t="str">
            <v>RIS_CONS_TZ_I</v>
          </cell>
          <cell r="I1003">
            <v>3.73</v>
          </cell>
          <cell r="O1003">
            <v>6.61</v>
          </cell>
          <cell r="P1003">
            <v>17.98</v>
          </cell>
          <cell r="T1003">
            <v>28.32</v>
          </cell>
        </row>
        <row r="1004">
          <cell r="F1004" t="str">
            <v>RIS_CONS_TZ_I.APE</v>
          </cell>
          <cell r="I1004">
            <v>2.59</v>
          </cell>
          <cell r="O1004">
            <v>6.88</v>
          </cell>
          <cell r="T1004">
            <v>9.4700000000000006</v>
          </cell>
        </row>
        <row r="1005">
          <cell r="F1005" t="str">
            <v>RIS_CONS_TZ_I.CHI</v>
          </cell>
          <cell r="I1005">
            <v>3.73</v>
          </cell>
          <cell r="O1005">
            <v>6.61</v>
          </cell>
          <cell r="P1005">
            <v>17.98</v>
          </cell>
          <cell r="T1005">
            <v>28.32</v>
          </cell>
        </row>
        <row r="1006">
          <cell r="F1006" t="str">
            <v>RIS_CONS_TZ_I.MOV</v>
          </cell>
          <cell r="I1006">
            <v>1.1399999999999999</v>
          </cell>
          <cell r="O1006">
            <v>-0.27</v>
          </cell>
          <cell r="P1006">
            <v>17.98</v>
          </cell>
          <cell r="T1006">
            <v>18.850000000000001</v>
          </cell>
        </row>
        <row r="1007">
          <cell r="F1007" t="str">
            <v>RIS_CONS_TZ_I.STO</v>
          </cell>
          <cell r="I1007">
            <v>3.73</v>
          </cell>
          <cell r="O1007">
            <v>6.61</v>
          </cell>
          <cell r="P1007">
            <v>17.98</v>
          </cell>
          <cell r="T1007">
            <v>28.32</v>
          </cell>
        </row>
        <row r="1008">
          <cell r="F1008" t="str">
            <v>RIS_DIV</v>
          </cell>
          <cell r="G1008">
            <v>-1.05</v>
          </cell>
          <cell r="I1008">
            <v>25.24</v>
          </cell>
          <cell r="J1008">
            <v>956.95</v>
          </cell>
          <cell r="K1008">
            <v>0.62</v>
          </cell>
          <cell r="L1008">
            <v>302.14999999999998</v>
          </cell>
          <cell r="M1008">
            <v>-17.96</v>
          </cell>
          <cell r="N1008">
            <v>27.01</v>
          </cell>
          <cell r="O1008">
            <v>21.75</v>
          </cell>
          <cell r="P1008">
            <v>-44.65</v>
          </cell>
          <cell r="Q1008">
            <v>-34.03</v>
          </cell>
          <cell r="S1008">
            <v>3.58</v>
          </cell>
          <cell r="T1008">
            <v>1239.6099999999999</v>
          </cell>
        </row>
        <row r="1009">
          <cell r="F1009" t="str">
            <v>RIS_DIV.AM</v>
          </cell>
          <cell r="H1009">
            <v>-2.14</v>
          </cell>
          <cell r="I1009">
            <v>1.1200000000000001</v>
          </cell>
          <cell r="L1009">
            <v>0.02</v>
          </cell>
          <cell r="M1009">
            <v>-26.34</v>
          </cell>
          <cell r="O1009">
            <v>5.01</v>
          </cell>
          <cell r="P1009">
            <v>-4.13</v>
          </cell>
          <cell r="Q1009">
            <v>0.03</v>
          </cell>
          <cell r="S1009">
            <v>3.58</v>
          </cell>
          <cell r="T1009">
            <v>-22.85</v>
          </cell>
        </row>
        <row r="1010">
          <cell r="F1010" t="str">
            <v>RIS_DIV.APE</v>
          </cell>
          <cell r="G1010">
            <v>0.52</v>
          </cell>
          <cell r="H1010">
            <v>2.14</v>
          </cell>
          <cell r="I1010">
            <v>1.1499999999999999</v>
          </cell>
          <cell r="J1010">
            <v>253.42</v>
          </cell>
          <cell r="K1010">
            <v>0.62</v>
          </cell>
          <cell r="L1010">
            <v>207.49</v>
          </cell>
          <cell r="M1010">
            <v>8.3800000000000008</v>
          </cell>
          <cell r="N1010">
            <v>7.15</v>
          </cell>
          <cell r="O1010">
            <v>16.739999999999998</v>
          </cell>
          <cell r="P1010">
            <v>-40.520000000000003</v>
          </cell>
          <cell r="Q1010">
            <v>8.08</v>
          </cell>
          <cell r="T1010">
            <v>465.17</v>
          </cell>
        </row>
        <row r="1011">
          <cell r="F1011" t="str">
            <v>RIS_DIV.CHI</v>
          </cell>
          <cell r="G1011">
            <v>-1.05</v>
          </cell>
          <cell r="I1011">
            <v>25.24</v>
          </cell>
          <cell r="J1011">
            <v>956.95</v>
          </cell>
          <cell r="K1011">
            <v>0.62</v>
          </cell>
          <cell r="L1011">
            <v>302.14999999999998</v>
          </cell>
          <cell r="M1011">
            <v>-17.96</v>
          </cell>
          <cell r="N1011">
            <v>27.01</v>
          </cell>
          <cell r="O1011">
            <v>21.75</v>
          </cell>
          <cell r="P1011">
            <v>-44.65</v>
          </cell>
          <cell r="Q1011">
            <v>-34.03</v>
          </cell>
          <cell r="S1011">
            <v>3.58</v>
          </cell>
          <cell r="T1011">
            <v>1239.6099999999999</v>
          </cell>
        </row>
        <row r="1012">
          <cell r="F1012" t="str">
            <v>RIS_DIV.DIV</v>
          </cell>
          <cell r="K1012">
            <v>40.33</v>
          </cell>
          <cell r="T1012">
            <v>40.33</v>
          </cell>
        </row>
        <row r="1013">
          <cell r="F1013" t="str">
            <v>RIS_DIV.STO</v>
          </cell>
          <cell r="G1013">
            <v>-1.05</v>
          </cell>
          <cell r="I1013">
            <v>25.24</v>
          </cell>
          <cell r="J1013">
            <v>956.95</v>
          </cell>
          <cell r="K1013">
            <v>0.62</v>
          </cell>
          <cell r="L1013">
            <v>302.14999999999998</v>
          </cell>
          <cell r="M1013">
            <v>-17.96</v>
          </cell>
          <cell r="N1013">
            <v>27.01</v>
          </cell>
          <cell r="O1013">
            <v>21.75</v>
          </cell>
          <cell r="P1013">
            <v>-44.65</v>
          </cell>
          <cell r="Q1013">
            <v>-34.03</v>
          </cell>
          <cell r="S1013">
            <v>3.58</v>
          </cell>
          <cell r="T1013">
            <v>1239.6099999999999</v>
          </cell>
        </row>
        <row r="1014">
          <cell r="F1014" t="str">
            <v>RIS_DIV.UTILE</v>
          </cell>
          <cell r="G1014">
            <v>-1.57</v>
          </cell>
          <cell r="I1014">
            <v>22.97</v>
          </cell>
          <cell r="J1014">
            <v>703.53</v>
          </cell>
          <cell r="K1014">
            <v>40.33</v>
          </cell>
          <cell r="L1014">
            <v>94.64</v>
          </cell>
          <cell r="N1014">
            <v>19.87</v>
          </cell>
          <cell r="Q1014">
            <v>-42.14</v>
          </cell>
          <cell r="T1014">
            <v>837.63</v>
          </cell>
        </row>
        <row r="1015">
          <cell r="F1015" t="str">
            <v>RIS_EST_TOT</v>
          </cell>
          <cell r="G1015">
            <v>1.1499999999999999</v>
          </cell>
          <cell r="H1015">
            <v>2.39</v>
          </cell>
          <cell r="I1015">
            <v>12.56</v>
          </cell>
          <cell r="J1015">
            <v>99.92</v>
          </cell>
          <cell r="K1015">
            <v>3.03</v>
          </cell>
          <cell r="L1015">
            <v>16.47</v>
          </cell>
          <cell r="M1015">
            <v>9.1999999999999993</v>
          </cell>
          <cell r="N1015">
            <v>10.76</v>
          </cell>
          <cell r="O1015">
            <v>4.25</v>
          </cell>
          <cell r="P1015">
            <v>2.2799999999999998</v>
          </cell>
          <cell r="Q1015">
            <v>0.05</v>
          </cell>
          <cell r="R1015">
            <v>10.73</v>
          </cell>
          <cell r="S1015">
            <v>14.85</v>
          </cell>
          <cell r="T1015">
            <v>187.64</v>
          </cell>
        </row>
        <row r="1016">
          <cell r="F1016" t="str">
            <v>RIS_EST_TOT.ESERCIZIO</v>
          </cell>
          <cell r="G1016">
            <v>1.1499999999999999</v>
          </cell>
          <cell r="H1016">
            <v>2.39</v>
          </cell>
          <cell r="I1016">
            <v>12.56</v>
          </cell>
          <cell r="J1016">
            <v>99.92</v>
          </cell>
          <cell r="K1016">
            <v>3.03</v>
          </cell>
          <cell r="L1016">
            <v>16.47</v>
          </cell>
          <cell r="M1016">
            <v>9.1999999999999993</v>
          </cell>
          <cell r="N1016">
            <v>10.76</v>
          </cell>
          <cell r="O1016">
            <v>4.25</v>
          </cell>
          <cell r="P1016">
            <v>2.2799999999999998</v>
          </cell>
          <cell r="Q1016">
            <v>0.05</v>
          </cell>
          <cell r="R1016">
            <v>10.73</v>
          </cell>
          <cell r="S1016">
            <v>14.85</v>
          </cell>
          <cell r="T1016">
            <v>187.64</v>
          </cell>
        </row>
        <row r="1017">
          <cell r="F1017" t="str">
            <v>RIS_PER</v>
          </cell>
          <cell r="G1017">
            <v>-0.42</v>
          </cell>
          <cell r="H1017">
            <v>-1.73</v>
          </cell>
          <cell r="I1017">
            <v>10.119999999999999</v>
          </cell>
          <cell r="J1017">
            <v>229.75</v>
          </cell>
          <cell r="K1017">
            <v>-6.44</v>
          </cell>
          <cell r="L1017">
            <v>31.7</v>
          </cell>
          <cell r="M1017">
            <v>17.96</v>
          </cell>
          <cell r="N1017">
            <v>3.7</v>
          </cell>
          <cell r="O1017">
            <v>4.3</v>
          </cell>
          <cell r="P1017">
            <v>-0.83</v>
          </cell>
          <cell r="Q1017">
            <v>-10.97</v>
          </cell>
          <cell r="R1017">
            <v>26.49</v>
          </cell>
          <cell r="T1017">
            <v>303.63</v>
          </cell>
        </row>
        <row r="1018">
          <cell r="F1018" t="str">
            <v>RIS_TOT</v>
          </cell>
          <cell r="G1018">
            <v>-1.05</v>
          </cell>
          <cell r="I1018">
            <v>25.86</v>
          </cell>
          <cell r="J1018">
            <v>2928.95</v>
          </cell>
          <cell r="K1018">
            <v>1.49</v>
          </cell>
          <cell r="L1018">
            <v>510.69</v>
          </cell>
          <cell r="M1018">
            <v>-17.96</v>
          </cell>
          <cell r="N1018">
            <v>165.48</v>
          </cell>
          <cell r="O1018">
            <v>21.75</v>
          </cell>
          <cell r="P1018">
            <v>-44.65</v>
          </cell>
          <cell r="Q1018">
            <v>-34.03</v>
          </cell>
          <cell r="S1018">
            <v>6.8</v>
          </cell>
          <cell r="T1018">
            <v>3563.33</v>
          </cell>
        </row>
        <row r="1019">
          <cell r="F1019" t="str">
            <v>RISESTTOT_EB</v>
          </cell>
          <cell r="G1019">
            <v>1.1499999999999999</v>
          </cell>
          <cell r="H1019">
            <v>2.39</v>
          </cell>
          <cell r="I1019">
            <v>12.56</v>
          </cell>
          <cell r="J1019">
            <v>99.92</v>
          </cell>
          <cell r="K1019">
            <v>3.03</v>
          </cell>
          <cell r="L1019">
            <v>16.47</v>
          </cell>
          <cell r="M1019">
            <v>9.1999999999999993</v>
          </cell>
          <cell r="N1019">
            <v>10.76</v>
          </cell>
          <cell r="O1019">
            <v>4.25</v>
          </cell>
          <cell r="P1019">
            <v>2.2799999999999998</v>
          </cell>
          <cell r="Q1019">
            <v>0.05</v>
          </cell>
          <cell r="R1019">
            <v>10.73</v>
          </cell>
          <cell r="S1019">
            <v>14.85</v>
          </cell>
          <cell r="T1019">
            <v>187.64</v>
          </cell>
        </row>
        <row r="1020">
          <cell r="F1020" t="str">
            <v>RISPER_EB</v>
          </cell>
          <cell r="G1020">
            <v>-0.42</v>
          </cell>
          <cell r="H1020">
            <v>-1.73</v>
          </cell>
          <cell r="I1020">
            <v>10.119999999999999</v>
          </cell>
          <cell r="J1020">
            <v>229.75</v>
          </cell>
          <cell r="K1020">
            <v>-6.44</v>
          </cell>
          <cell r="L1020">
            <v>31.7</v>
          </cell>
          <cell r="M1020">
            <v>17.96</v>
          </cell>
          <cell r="N1020">
            <v>3.7</v>
          </cell>
          <cell r="O1020">
            <v>4.3</v>
          </cell>
          <cell r="P1020">
            <v>-0.83</v>
          </cell>
          <cell r="Q1020">
            <v>-10.97</v>
          </cell>
          <cell r="R1020">
            <v>26.49</v>
          </cell>
          <cell r="T1020">
            <v>303.63</v>
          </cell>
        </row>
        <row r="1021">
          <cell r="F1021" t="str">
            <v>RISULTATO</v>
          </cell>
          <cell r="G1021">
            <v>-0.42</v>
          </cell>
          <cell r="H1021">
            <v>-1.73</v>
          </cell>
          <cell r="I1021">
            <v>10.119999999999999</v>
          </cell>
          <cell r="J1021">
            <v>229.75</v>
          </cell>
          <cell r="K1021">
            <v>-6.44</v>
          </cell>
          <cell r="L1021">
            <v>31.7</v>
          </cell>
          <cell r="M1021">
            <v>17.96</v>
          </cell>
          <cell r="N1021">
            <v>3.7</v>
          </cell>
          <cell r="O1021">
            <v>4.3</v>
          </cell>
          <cell r="P1021">
            <v>-0.83</v>
          </cell>
          <cell r="Q1021">
            <v>-10.97</v>
          </cell>
          <cell r="R1021">
            <v>26.49</v>
          </cell>
          <cell r="T1021">
            <v>303.63</v>
          </cell>
        </row>
        <row r="1022">
          <cell r="F1022" t="str">
            <v>RO</v>
          </cell>
          <cell r="G1022">
            <v>-0.43</v>
          </cell>
          <cell r="H1022">
            <v>-1.73</v>
          </cell>
          <cell r="I1022">
            <v>17.78</v>
          </cell>
          <cell r="J1022">
            <v>470.13</v>
          </cell>
          <cell r="K1022">
            <v>-5.65</v>
          </cell>
          <cell r="L1022">
            <v>58.38</v>
          </cell>
          <cell r="M1022">
            <v>42.78</v>
          </cell>
          <cell r="N1022">
            <v>11.8</v>
          </cell>
          <cell r="O1022">
            <v>7.54</v>
          </cell>
          <cell r="P1022">
            <v>3.4</v>
          </cell>
          <cell r="Q1022">
            <v>-6.34</v>
          </cell>
          <cell r="R1022">
            <v>62.65</v>
          </cell>
          <cell r="T1022">
            <v>660.31</v>
          </cell>
        </row>
        <row r="1023">
          <cell r="F1023" t="str">
            <v>RO_EB</v>
          </cell>
          <cell r="G1023">
            <v>-0.43</v>
          </cell>
          <cell r="H1023">
            <v>-1.73</v>
          </cell>
          <cell r="I1023">
            <v>17.78</v>
          </cell>
          <cell r="J1023">
            <v>470.13</v>
          </cell>
          <cell r="K1023">
            <v>-5.65</v>
          </cell>
          <cell r="L1023">
            <v>58.38</v>
          </cell>
          <cell r="M1023">
            <v>42.78</v>
          </cell>
          <cell r="N1023">
            <v>11.8</v>
          </cell>
          <cell r="O1023">
            <v>7.54</v>
          </cell>
          <cell r="P1023">
            <v>3.4</v>
          </cell>
          <cell r="Q1023">
            <v>-6.34</v>
          </cell>
          <cell r="R1023">
            <v>62.65</v>
          </cell>
          <cell r="T1023">
            <v>660.31</v>
          </cell>
        </row>
        <row r="1024">
          <cell r="F1024" t="str">
            <v>RRIM</v>
          </cell>
          <cell r="G1024">
            <v>0.1</v>
          </cell>
          <cell r="T1024">
            <v>0.1</v>
          </cell>
        </row>
        <row r="1025">
          <cell r="F1025" t="str">
            <v>RVE_TOT</v>
          </cell>
          <cell r="H1025">
            <v>0.33</v>
          </cell>
          <cell r="J1025">
            <v>2008.63</v>
          </cell>
          <cell r="K1025">
            <v>479.14</v>
          </cell>
          <cell r="L1025">
            <v>153.26</v>
          </cell>
          <cell r="M1025">
            <v>220.35</v>
          </cell>
          <cell r="N1025">
            <v>97.83</v>
          </cell>
          <cell r="O1025">
            <v>17.38</v>
          </cell>
          <cell r="P1025">
            <v>9.92</v>
          </cell>
          <cell r="R1025">
            <v>163.05000000000001</v>
          </cell>
          <cell r="T1025">
            <v>3149.89</v>
          </cell>
        </row>
        <row r="1026">
          <cell r="F1026" t="str">
            <v>RVETOT_EB</v>
          </cell>
          <cell r="H1026">
            <v>0.33</v>
          </cell>
          <cell r="J1026">
            <v>2008.63</v>
          </cell>
          <cell r="K1026">
            <v>479.14</v>
          </cell>
          <cell r="L1026">
            <v>153.26</v>
          </cell>
          <cell r="M1026">
            <v>220.35</v>
          </cell>
          <cell r="N1026">
            <v>97.83</v>
          </cell>
          <cell r="O1026">
            <v>17.38</v>
          </cell>
          <cell r="P1026">
            <v>9.92</v>
          </cell>
          <cell r="R1026">
            <v>163.05000000000001</v>
          </cell>
          <cell r="T1026">
            <v>3149.89</v>
          </cell>
        </row>
        <row r="1027">
          <cell r="F1027" t="str">
            <v>SVA_RIV</v>
          </cell>
          <cell r="L1027">
            <v>7.25</v>
          </cell>
          <cell r="T1027">
            <v>7.25</v>
          </cell>
        </row>
        <row r="1028">
          <cell r="F1028" t="str">
            <v>SVA_TOT</v>
          </cell>
          <cell r="L1028">
            <v>7.25</v>
          </cell>
          <cell r="Q1028">
            <v>1.9</v>
          </cell>
          <cell r="T1028">
            <v>9.15</v>
          </cell>
        </row>
        <row r="1029">
          <cell r="F1029" t="str">
            <v>SVAPART</v>
          </cell>
          <cell r="L1029">
            <v>7.25</v>
          </cell>
          <cell r="Q1029">
            <v>1.9</v>
          </cell>
          <cell r="T1029">
            <v>9.15</v>
          </cell>
        </row>
        <row r="1030">
          <cell r="F1030" t="str">
            <v>SVAPART.EGI</v>
          </cell>
          <cell r="Q1030">
            <v>1.9</v>
          </cell>
          <cell r="T1030">
            <v>1.9</v>
          </cell>
        </row>
        <row r="1031">
          <cell r="F1031" t="str">
            <v>SVAPART.EGREEN</v>
          </cell>
          <cell r="L1031">
            <v>7.25</v>
          </cell>
          <cell r="T1031">
            <v>7.25</v>
          </cell>
        </row>
        <row r="1032">
          <cell r="F1032" t="str">
            <v>T_CMU_TOT</v>
          </cell>
          <cell r="G1032">
            <v>11.25</v>
          </cell>
          <cell r="H1032">
            <v>1.89</v>
          </cell>
          <cell r="I1032">
            <v>17.05</v>
          </cell>
          <cell r="J1032">
            <v>13.18</v>
          </cell>
          <cell r="K1032">
            <v>17.64</v>
          </cell>
          <cell r="L1032">
            <v>12.26</v>
          </cell>
          <cell r="M1032">
            <v>12.82</v>
          </cell>
          <cell r="N1032">
            <v>13.03</v>
          </cell>
          <cell r="O1032">
            <v>16.34</v>
          </cell>
          <cell r="P1032">
            <v>9.35</v>
          </cell>
          <cell r="R1032">
            <v>12.85</v>
          </cell>
          <cell r="S1032">
            <v>11.98</v>
          </cell>
          <cell r="T1032">
            <v>149.63999999999999</v>
          </cell>
        </row>
        <row r="1033">
          <cell r="F1033" t="str">
            <v>T_CMUPER</v>
          </cell>
          <cell r="G1033">
            <v>63.33</v>
          </cell>
          <cell r="H1033">
            <v>17.09</v>
          </cell>
          <cell r="I1033">
            <v>79.14</v>
          </cell>
          <cell r="J1033">
            <v>99.39</v>
          </cell>
          <cell r="K1033">
            <v>90.14</v>
          </cell>
          <cell r="L1033">
            <v>89.47</v>
          </cell>
          <cell r="M1033">
            <v>92.44</v>
          </cell>
          <cell r="N1033">
            <v>92.02</v>
          </cell>
          <cell r="O1033">
            <v>83.42</v>
          </cell>
          <cell r="P1033">
            <v>61.05</v>
          </cell>
          <cell r="R1033">
            <v>12.85</v>
          </cell>
          <cell r="S1033">
            <v>44.42</v>
          </cell>
          <cell r="T1033">
            <v>824.76</v>
          </cell>
        </row>
        <row r="1034">
          <cell r="F1034" t="str">
            <v>T_CMUPER.DIRIG</v>
          </cell>
          <cell r="G1034">
            <v>30</v>
          </cell>
          <cell r="H1034">
            <v>10</v>
          </cell>
          <cell r="I1034">
            <v>47.86</v>
          </cell>
          <cell r="J1034">
            <v>56.49</v>
          </cell>
          <cell r="K1034">
            <v>59</v>
          </cell>
          <cell r="L1034">
            <v>48.24</v>
          </cell>
          <cell r="M1034">
            <v>49.29</v>
          </cell>
          <cell r="N1034">
            <v>46.12</v>
          </cell>
          <cell r="O1034">
            <v>83.42</v>
          </cell>
          <cell r="P1034">
            <v>61.05</v>
          </cell>
          <cell r="T1034">
            <v>491.47</v>
          </cell>
        </row>
        <row r="1035">
          <cell r="F1035" t="str">
            <v>T_CMUPER.IMPIEG</v>
          </cell>
          <cell r="G1035">
            <v>10</v>
          </cell>
          <cell r="H1035">
            <v>2.31</v>
          </cell>
          <cell r="I1035">
            <v>12.28</v>
          </cell>
          <cell r="J1035">
            <v>12.71</v>
          </cell>
          <cell r="K1035">
            <v>11.45</v>
          </cell>
          <cell r="L1035">
            <v>11.62</v>
          </cell>
          <cell r="M1035">
            <v>12.9</v>
          </cell>
          <cell r="N1035">
            <v>13.31</v>
          </cell>
          <cell r="R1035">
            <v>12.85</v>
          </cell>
          <cell r="S1035">
            <v>12.75</v>
          </cell>
          <cell r="T1035">
            <v>112.18</v>
          </cell>
        </row>
        <row r="1036">
          <cell r="F1036" t="str">
            <v>T_CMUPER.OPERAI</v>
          </cell>
          <cell r="G1036">
            <v>10</v>
          </cell>
          <cell r="H1036">
            <v>1.45</v>
          </cell>
          <cell r="J1036">
            <v>11.68</v>
          </cell>
          <cell r="L1036">
            <v>11.29</v>
          </cell>
          <cell r="M1036">
            <v>11.15</v>
          </cell>
          <cell r="N1036">
            <v>11.66</v>
          </cell>
          <cell r="S1036">
            <v>11.67</v>
          </cell>
          <cell r="T1036">
            <v>68.900000000000006</v>
          </cell>
        </row>
        <row r="1037">
          <cell r="F1037" t="str">
            <v>T_CMUPER.QUADRI</v>
          </cell>
          <cell r="G1037">
            <v>13.33</v>
          </cell>
          <cell r="H1037">
            <v>3.33</v>
          </cell>
          <cell r="I1037">
            <v>19</v>
          </cell>
          <cell r="J1037">
            <v>18.5</v>
          </cell>
          <cell r="K1037">
            <v>19.690000000000001</v>
          </cell>
          <cell r="L1037">
            <v>18.32</v>
          </cell>
          <cell r="M1037">
            <v>19.11</v>
          </cell>
          <cell r="N1037">
            <v>20.94</v>
          </cell>
          <cell r="S1037">
            <v>20</v>
          </cell>
          <cell r="T1037">
            <v>152.22</v>
          </cell>
        </row>
        <row r="1038">
          <cell r="F1038" t="str">
            <v>T_CON_FIN</v>
          </cell>
          <cell r="G1038">
            <v>39</v>
          </cell>
          <cell r="H1038">
            <v>95</v>
          </cell>
          <cell r="I1038">
            <v>189.5</v>
          </cell>
          <cell r="J1038">
            <v>9525</v>
          </cell>
          <cell r="K1038">
            <v>179</v>
          </cell>
          <cell r="L1038">
            <v>2239</v>
          </cell>
          <cell r="N1038">
            <v>991</v>
          </cell>
          <cell r="O1038">
            <v>212</v>
          </cell>
          <cell r="P1038">
            <v>124</v>
          </cell>
          <cell r="R1038">
            <v>949</v>
          </cell>
          <cell r="S1038">
            <v>364</v>
          </cell>
          <cell r="T1038">
            <v>14906.5</v>
          </cell>
        </row>
        <row r="1039">
          <cell r="F1039" t="str">
            <v>T_CON_FIN.DIRIG</v>
          </cell>
          <cell r="G1039">
            <v>1</v>
          </cell>
          <cell r="H1039">
            <v>1</v>
          </cell>
          <cell r="I1039">
            <v>14</v>
          </cell>
          <cell r="J1039">
            <v>97</v>
          </cell>
          <cell r="K1039">
            <v>10</v>
          </cell>
          <cell r="L1039">
            <v>16</v>
          </cell>
          <cell r="N1039">
            <v>4</v>
          </cell>
          <cell r="O1039">
            <v>38</v>
          </cell>
          <cell r="P1039">
            <v>19</v>
          </cell>
          <cell r="T1039">
            <v>200</v>
          </cell>
        </row>
        <row r="1040">
          <cell r="F1040" t="str">
            <v>T_CON_FIN.IMPIEG</v>
          </cell>
          <cell r="G1040">
            <v>27</v>
          </cell>
          <cell r="H1040">
            <v>26</v>
          </cell>
          <cell r="I1040">
            <v>115.5</v>
          </cell>
          <cell r="J1040">
            <v>4845</v>
          </cell>
          <cell r="K1040">
            <v>93</v>
          </cell>
          <cell r="L1040">
            <v>1008</v>
          </cell>
          <cell r="N1040">
            <v>499</v>
          </cell>
          <cell r="O1040">
            <v>68</v>
          </cell>
          <cell r="P1040">
            <v>31</v>
          </cell>
          <cell r="R1040">
            <v>949</v>
          </cell>
          <cell r="S1040">
            <v>80</v>
          </cell>
          <cell r="T1040">
            <v>7741.5</v>
          </cell>
        </row>
        <row r="1041">
          <cell r="F1041" t="str">
            <v>T_CON_FIN.OPERAI</v>
          </cell>
          <cell r="G1041">
            <v>2</v>
          </cell>
          <cell r="H1041">
            <v>62</v>
          </cell>
          <cell r="J1041">
            <v>3866</v>
          </cell>
          <cell r="L1041">
            <v>1043</v>
          </cell>
          <cell r="N1041">
            <v>445</v>
          </cell>
          <cell r="O1041">
            <v>106</v>
          </cell>
          <cell r="P1041">
            <v>74</v>
          </cell>
          <cell r="S1041">
            <v>281</v>
          </cell>
          <cell r="T1041">
            <v>5879</v>
          </cell>
        </row>
        <row r="1042">
          <cell r="F1042" t="str">
            <v>T_CON_FIN.QUADRI</v>
          </cell>
          <cell r="G1042">
            <v>9</v>
          </cell>
          <cell r="H1042">
            <v>6</v>
          </cell>
          <cell r="I1042">
            <v>60</v>
          </cell>
          <cell r="J1042">
            <v>717</v>
          </cell>
          <cell r="K1042">
            <v>76</v>
          </cell>
          <cell r="L1042">
            <v>172</v>
          </cell>
          <cell r="N1042">
            <v>43</v>
          </cell>
          <cell r="S1042">
            <v>3</v>
          </cell>
          <cell r="T1042">
            <v>1086</v>
          </cell>
        </row>
        <row r="1043">
          <cell r="F1043" t="str">
            <v>T_CON_MED</v>
          </cell>
          <cell r="G1043">
            <v>40</v>
          </cell>
          <cell r="H1043">
            <v>95</v>
          </cell>
          <cell r="I1043">
            <v>188.83</v>
          </cell>
          <cell r="J1043">
            <v>9519.84</v>
          </cell>
          <cell r="K1043">
            <v>176.34</v>
          </cell>
          <cell r="L1043">
            <v>2218.5500000000002</v>
          </cell>
          <cell r="M1043">
            <v>1208</v>
          </cell>
          <cell r="N1043">
            <v>989.38</v>
          </cell>
          <cell r="O1043">
            <v>194</v>
          </cell>
          <cell r="P1043">
            <v>124</v>
          </cell>
          <cell r="R1043">
            <v>949</v>
          </cell>
          <cell r="S1043">
            <v>364</v>
          </cell>
          <cell r="T1043">
            <v>16066.94</v>
          </cell>
        </row>
        <row r="1044">
          <cell r="F1044" t="str">
            <v>T_CON_MED.DIRIG</v>
          </cell>
          <cell r="G1044">
            <v>1</v>
          </cell>
          <cell r="H1044">
            <v>1</v>
          </cell>
          <cell r="I1044">
            <v>14</v>
          </cell>
          <cell r="J1044">
            <v>97</v>
          </cell>
          <cell r="K1044">
            <v>10</v>
          </cell>
          <cell r="L1044">
            <v>17</v>
          </cell>
          <cell r="M1044">
            <v>14</v>
          </cell>
          <cell r="N1044">
            <v>4</v>
          </cell>
          <cell r="O1044">
            <v>38</v>
          </cell>
          <cell r="P1044">
            <v>19</v>
          </cell>
          <cell r="T1044">
            <v>215</v>
          </cell>
        </row>
        <row r="1045">
          <cell r="F1045" t="str">
            <v>T_CON_MED.IMPIEG</v>
          </cell>
          <cell r="G1045">
            <v>28</v>
          </cell>
          <cell r="H1045">
            <v>26</v>
          </cell>
          <cell r="I1045">
            <v>114.83</v>
          </cell>
          <cell r="J1045">
            <v>4841.5</v>
          </cell>
          <cell r="K1045">
            <v>91.67</v>
          </cell>
          <cell r="L1045">
            <v>997.03</v>
          </cell>
          <cell r="M1045">
            <v>594.66999999999996</v>
          </cell>
          <cell r="N1045">
            <v>494.79</v>
          </cell>
          <cell r="O1045">
            <v>68</v>
          </cell>
          <cell r="P1045">
            <v>31</v>
          </cell>
          <cell r="R1045">
            <v>949</v>
          </cell>
          <cell r="S1045">
            <v>80</v>
          </cell>
          <cell r="T1045">
            <v>8316.49</v>
          </cell>
        </row>
        <row r="1046">
          <cell r="F1046" t="str">
            <v>T_CON_MED.OPERAI</v>
          </cell>
          <cell r="G1046">
            <v>2</v>
          </cell>
          <cell r="H1046">
            <v>62</v>
          </cell>
          <cell r="J1046">
            <v>3859.67</v>
          </cell>
          <cell r="L1046">
            <v>1034.19</v>
          </cell>
          <cell r="M1046">
            <v>543.33000000000004</v>
          </cell>
          <cell r="N1046">
            <v>447.17</v>
          </cell>
          <cell r="O1046">
            <v>88</v>
          </cell>
          <cell r="P1046">
            <v>74</v>
          </cell>
          <cell r="S1046">
            <v>281</v>
          </cell>
          <cell r="T1046">
            <v>6391.36</v>
          </cell>
        </row>
        <row r="1047">
          <cell r="F1047" t="str">
            <v>T_CON_MED.QUADRI</v>
          </cell>
          <cell r="G1047">
            <v>9</v>
          </cell>
          <cell r="H1047">
            <v>6</v>
          </cell>
          <cell r="I1047">
            <v>60</v>
          </cell>
          <cell r="J1047">
            <v>721.67</v>
          </cell>
          <cell r="K1047">
            <v>74.67</v>
          </cell>
          <cell r="L1047">
            <v>170.33</v>
          </cell>
          <cell r="M1047">
            <v>56</v>
          </cell>
          <cell r="N1047">
            <v>43.42</v>
          </cell>
          <cell r="S1047">
            <v>3</v>
          </cell>
          <cell r="T1047">
            <v>1144.0899999999999</v>
          </cell>
        </row>
        <row r="1048">
          <cell r="F1048" t="str">
            <v>TC_AE_FE_2</v>
          </cell>
          <cell r="K1048">
            <v>928.97</v>
          </cell>
          <cell r="T1048">
            <v>928.97</v>
          </cell>
        </row>
        <row r="1049">
          <cell r="F1049" t="str">
            <v>TC_AE_FE_2.CP</v>
          </cell>
          <cell r="K1049">
            <v>928.97</v>
          </cell>
          <cell r="T1049">
            <v>928.97</v>
          </cell>
        </row>
        <row r="1050">
          <cell r="F1050" t="str">
            <v>TC_CU_EP</v>
          </cell>
          <cell r="J1050">
            <v>19.87</v>
          </cell>
          <cell r="M1050">
            <v>13.66</v>
          </cell>
          <cell r="N1050">
            <v>13.44</v>
          </cell>
          <cell r="R1050">
            <v>2.64</v>
          </cell>
          <cell r="T1050">
            <v>49.61</v>
          </cell>
        </row>
        <row r="1051">
          <cell r="F1051" t="str">
            <v>TC_CU_EP.CARBONE</v>
          </cell>
          <cell r="J1051">
            <v>1.94</v>
          </cell>
          <cell r="M1051">
            <v>2.5299999999999998</v>
          </cell>
          <cell r="N1051">
            <v>2.25</v>
          </cell>
          <cell r="R1051">
            <v>2.64</v>
          </cell>
          <cell r="T1051">
            <v>9.36</v>
          </cell>
        </row>
        <row r="1052">
          <cell r="F1052" t="str">
            <v>TC_CU_EP.GASOLIO</v>
          </cell>
          <cell r="J1052">
            <v>11.6</v>
          </cell>
          <cell r="M1052">
            <v>6.44</v>
          </cell>
          <cell r="N1052">
            <v>5.93</v>
          </cell>
          <cell r="T1052">
            <v>23.97</v>
          </cell>
        </row>
        <row r="1053">
          <cell r="F1053" t="str">
            <v>TC_CU_EP.METANO</v>
          </cell>
          <cell r="J1053">
            <v>4.53</v>
          </cell>
          <cell r="M1053">
            <v>4.7</v>
          </cell>
          <cell r="N1053">
            <v>5.25</v>
          </cell>
          <cell r="T1053">
            <v>14.48</v>
          </cell>
        </row>
        <row r="1054">
          <cell r="F1054" t="str">
            <v>TC_CU_EP.ORIMULSION</v>
          </cell>
          <cell r="J1054">
            <v>1.8</v>
          </cell>
          <cell r="T1054">
            <v>1.8</v>
          </cell>
        </row>
        <row r="1055">
          <cell r="F1055" t="str">
            <v>TC_CU_EP_OLIO</v>
          </cell>
          <cell r="J1055">
            <v>7.94</v>
          </cell>
          <cell r="M1055">
            <v>8.85</v>
          </cell>
          <cell r="N1055">
            <v>3.84</v>
          </cell>
          <cell r="T1055">
            <v>20.63</v>
          </cell>
        </row>
        <row r="1056">
          <cell r="F1056" t="str">
            <v>TC_CU_EP_OLIO.OLIO_INF05</v>
          </cell>
          <cell r="J1056">
            <v>4.24</v>
          </cell>
          <cell r="M1056">
            <v>5.1100000000000003</v>
          </cell>
          <cell r="T1056">
            <v>9.35</v>
          </cell>
        </row>
        <row r="1057">
          <cell r="F1057" t="str">
            <v>TC_CU_EP_OLIO.OLIO_SUP05</v>
          </cell>
          <cell r="J1057">
            <v>3.7</v>
          </cell>
          <cell r="M1057">
            <v>3.74</v>
          </cell>
          <cell r="N1057">
            <v>3.84</v>
          </cell>
          <cell r="T1057">
            <v>11.28</v>
          </cell>
        </row>
        <row r="1058">
          <cell r="F1058" t="str">
            <v>TC_CUEP_MED</v>
          </cell>
          <cell r="J1058">
            <v>3.83</v>
          </cell>
          <cell r="M1058">
            <v>4.3499999999999996</v>
          </cell>
          <cell r="N1058">
            <v>3.23</v>
          </cell>
          <cell r="R1058">
            <v>2.82</v>
          </cell>
          <cell r="T1058">
            <v>14.23</v>
          </cell>
        </row>
        <row r="1059">
          <cell r="F1059" t="str">
            <v>TC_EP</v>
          </cell>
          <cell r="J1059">
            <v>17256.18</v>
          </cell>
          <cell r="M1059">
            <v>1130.3699999999999</v>
          </cell>
          <cell r="N1059">
            <v>1250.74</v>
          </cell>
          <cell r="R1059">
            <v>2290.92</v>
          </cell>
          <cell r="T1059">
            <v>21928.21</v>
          </cell>
        </row>
        <row r="1060">
          <cell r="F1060" t="str">
            <v>TC_EP.CARBONE</v>
          </cell>
          <cell r="J1060">
            <v>6562.99</v>
          </cell>
          <cell r="M1060">
            <v>89.5</v>
          </cell>
          <cell r="N1060">
            <v>1067.73</v>
          </cell>
          <cell r="R1060">
            <v>2290.92</v>
          </cell>
          <cell r="T1060">
            <v>10011.14</v>
          </cell>
        </row>
        <row r="1061">
          <cell r="F1061" t="str">
            <v>TC_EP.GASOLIO</v>
          </cell>
          <cell r="J1061">
            <v>59.16</v>
          </cell>
          <cell r="M1061">
            <v>2.33</v>
          </cell>
          <cell r="N1061">
            <v>4.7699999999999996</v>
          </cell>
          <cell r="T1061">
            <v>66.260000000000005</v>
          </cell>
        </row>
        <row r="1062">
          <cell r="F1062" t="str">
            <v>TC_EP.METANO</v>
          </cell>
          <cell r="J1062">
            <v>9810.1</v>
          </cell>
          <cell r="M1062">
            <v>1038.54</v>
          </cell>
          <cell r="N1062">
            <v>178.24</v>
          </cell>
          <cell r="T1062">
            <v>11026.88</v>
          </cell>
        </row>
        <row r="1063">
          <cell r="F1063" t="str">
            <v>TC_EP.ORIMULSION</v>
          </cell>
          <cell r="J1063">
            <v>823.93</v>
          </cell>
          <cell r="T1063">
            <v>823.93</v>
          </cell>
        </row>
        <row r="1064">
          <cell r="F1064" t="str">
            <v>TC_EP_OLIO</v>
          </cell>
          <cell r="J1064">
            <v>9541.3799999999992</v>
          </cell>
          <cell r="M1064">
            <v>1956.95</v>
          </cell>
          <cell r="N1064">
            <v>300.08</v>
          </cell>
          <cell r="T1064">
            <v>11798.41</v>
          </cell>
        </row>
        <row r="1065">
          <cell r="F1065" t="str">
            <v>TC_EP_OLIO.OLIO_INF05</v>
          </cell>
          <cell r="J1065">
            <v>3282.13</v>
          </cell>
          <cell r="M1065">
            <v>9.99</v>
          </cell>
          <cell r="T1065">
            <v>3292.12</v>
          </cell>
        </row>
        <row r="1066">
          <cell r="F1066" t="str">
            <v>TC_EP_OLIO.OLIO_SUP05</v>
          </cell>
          <cell r="J1066">
            <v>6259.25</v>
          </cell>
          <cell r="M1066">
            <v>1946.96</v>
          </cell>
          <cell r="N1066">
            <v>300.08</v>
          </cell>
          <cell r="T1066">
            <v>8506.2900000000009</v>
          </cell>
        </row>
        <row r="1067">
          <cell r="F1067" t="str">
            <v>TC_EP_TOT</v>
          </cell>
          <cell r="J1067">
            <v>26797.56</v>
          </cell>
          <cell r="M1067">
            <v>3087.32</v>
          </cell>
          <cell r="N1067">
            <v>1550.82</v>
          </cell>
          <cell r="R1067">
            <v>2290.92</v>
          </cell>
          <cell r="T1067">
            <v>33726.620000000003</v>
          </cell>
        </row>
        <row r="1068">
          <cell r="F1068" t="str">
            <v>TC_MCAL</v>
          </cell>
          <cell r="J1068">
            <v>1.71</v>
          </cell>
          <cell r="M1068">
            <v>1.92</v>
          </cell>
          <cell r="N1068">
            <v>1.31</v>
          </cell>
          <cell r="T1068">
            <v>4.9400000000000004</v>
          </cell>
        </row>
        <row r="1069">
          <cell r="F1069" t="str">
            <v>TC_MIX_U</v>
          </cell>
          <cell r="J1069">
            <v>63.51</v>
          </cell>
          <cell r="M1069">
            <v>35.86</v>
          </cell>
          <cell r="N1069">
            <v>81.72</v>
          </cell>
          <cell r="T1069">
            <v>181.09</v>
          </cell>
        </row>
        <row r="1070">
          <cell r="F1070" t="str">
            <v>TC_MIX_U.CARBONE</v>
          </cell>
          <cell r="J1070">
            <v>25.45</v>
          </cell>
          <cell r="M1070">
            <v>3.04</v>
          </cell>
          <cell r="N1070">
            <v>67.89</v>
          </cell>
          <cell r="T1070">
            <v>96.38</v>
          </cell>
        </row>
        <row r="1071">
          <cell r="F1071" t="str">
            <v>TC_MIX_U.GASOLIO</v>
          </cell>
          <cell r="J1071">
            <v>0.35</v>
          </cell>
          <cell r="M1071">
            <v>0.08</v>
          </cell>
          <cell r="N1071">
            <v>0.28000000000000003</v>
          </cell>
          <cell r="T1071">
            <v>0.71</v>
          </cell>
        </row>
        <row r="1072">
          <cell r="F1072" t="str">
            <v>TC_MIX_U.METANO</v>
          </cell>
          <cell r="J1072">
            <v>34.520000000000003</v>
          </cell>
          <cell r="M1072">
            <v>32.74</v>
          </cell>
          <cell r="N1072">
            <v>13.56</v>
          </cell>
          <cell r="T1072">
            <v>80.819999999999993</v>
          </cell>
        </row>
        <row r="1073">
          <cell r="F1073" t="str">
            <v>TC_MIX_U.ORIMULSION</v>
          </cell>
          <cell r="J1073">
            <v>3.19</v>
          </cell>
          <cell r="T1073">
            <v>3.19</v>
          </cell>
        </row>
        <row r="1074">
          <cell r="F1074" t="str">
            <v>TC_MIX_U_OLIO</v>
          </cell>
          <cell r="J1074">
            <v>36.49</v>
          </cell>
          <cell r="M1074">
            <v>64.13</v>
          </cell>
          <cell r="N1074">
            <v>18.28</v>
          </cell>
          <cell r="T1074">
            <v>118.9</v>
          </cell>
        </row>
        <row r="1075">
          <cell r="F1075" t="str">
            <v>TC_MIX_U_OLIO.OLIO_INF05</v>
          </cell>
          <cell r="J1075">
            <v>12.62</v>
          </cell>
          <cell r="M1075">
            <v>0.34</v>
          </cell>
          <cell r="T1075">
            <v>12.96</v>
          </cell>
        </row>
        <row r="1076">
          <cell r="F1076" t="str">
            <v>TC_MIX_U_OLIO.OLIO_SUP05</v>
          </cell>
          <cell r="J1076">
            <v>23.87</v>
          </cell>
          <cell r="M1076">
            <v>63.79</v>
          </cell>
          <cell r="N1076">
            <v>18.28</v>
          </cell>
          <cell r="T1076">
            <v>105.94</v>
          </cell>
        </row>
        <row r="1077">
          <cell r="F1077" t="str">
            <v>TC_PU_FC</v>
          </cell>
          <cell r="J1077">
            <v>45756.76</v>
          </cell>
          <cell r="M1077">
            <v>34982.58</v>
          </cell>
          <cell r="N1077">
            <v>36218.92</v>
          </cell>
          <cell r="T1077">
            <v>116958.26</v>
          </cell>
        </row>
        <row r="1078">
          <cell r="F1078" t="str">
            <v>TC_PU_FC.CARBONE</v>
          </cell>
          <cell r="J1078">
            <v>5574.33</v>
          </cell>
          <cell r="M1078">
            <v>5382.75</v>
          </cell>
          <cell r="N1078">
            <v>6454.67</v>
          </cell>
          <cell r="T1078">
            <v>17411.75</v>
          </cell>
        </row>
        <row r="1079">
          <cell r="F1079" t="str">
            <v>TC_PU_FC.GASOLIO</v>
          </cell>
          <cell r="J1079">
            <v>34787.019999999997</v>
          </cell>
          <cell r="M1079">
            <v>29580.87</v>
          </cell>
          <cell r="N1079">
            <v>29747.74</v>
          </cell>
          <cell r="T1079">
            <v>94115.63</v>
          </cell>
        </row>
        <row r="1080">
          <cell r="F1080" t="str">
            <v>TC_PU_FC.METANO</v>
          </cell>
          <cell r="J1080">
            <v>18.88</v>
          </cell>
          <cell r="M1080">
            <v>18.97</v>
          </cell>
          <cell r="N1080">
            <v>16.52</v>
          </cell>
          <cell r="T1080">
            <v>54.37</v>
          </cell>
        </row>
        <row r="1081">
          <cell r="F1081" t="str">
            <v>TC_PU_FC.ORIMULSION</v>
          </cell>
          <cell r="J1081">
            <v>5376.54</v>
          </cell>
          <cell r="T1081">
            <v>5376.54</v>
          </cell>
        </row>
        <row r="1082">
          <cell r="F1082" t="str">
            <v>TC_PU_FC_OLIO</v>
          </cell>
          <cell r="J1082">
            <v>36392.49</v>
          </cell>
          <cell r="M1082">
            <v>39947.15</v>
          </cell>
          <cell r="N1082">
            <v>17805.29</v>
          </cell>
          <cell r="T1082">
            <v>94144.93</v>
          </cell>
        </row>
        <row r="1083">
          <cell r="F1083" t="str">
            <v>TC_PU_FC_OLIO.OLIO_INF05</v>
          </cell>
          <cell r="J1083">
            <v>19686.89</v>
          </cell>
          <cell r="M1083">
            <v>22925.11</v>
          </cell>
          <cell r="T1083">
            <v>42612</v>
          </cell>
        </row>
        <row r="1084">
          <cell r="F1084" t="str">
            <v>TC_PU_FC_OLIO.OLIO_SUP05</v>
          </cell>
          <cell r="J1084">
            <v>16705.599999999999</v>
          </cell>
          <cell r="M1084">
            <v>17022.04</v>
          </cell>
          <cell r="N1084">
            <v>17805.29</v>
          </cell>
          <cell r="T1084">
            <v>51532.93</v>
          </cell>
        </row>
        <row r="1085">
          <cell r="F1085" t="str">
            <v>TC_QC</v>
          </cell>
          <cell r="J1085">
            <v>4935.16</v>
          </cell>
          <cell r="M1085">
            <v>299.91000000000003</v>
          </cell>
          <cell r="N1085">
            <v>429.51</v>
          </cell>
          <cell r="T1085">
            <v>5664.58</v>
          </cell>
        </row>
        <row r="1086">
          <cell r="F1086" t="str">
            <v>TC_QC.CARBONE</v>
          </cell>
          <cell r="J1086">
            <v>2284.94</v>
          </cell>
          <cell r="M1086">
            <v>41.99</v>
          </cell>
          <cell r="N1086">
            <v>371.85</v>
          </cell>
          <cell r="T1086">
            <v>2698.78</v>
          </cell>
        </row>
        <row r="1087">
          <cell r="F1087" t="str">
            <v>TC_QC.GASOLIO</v>
          </cell>
          <cell r="J1087">
            <v>19.72</v>
          </cell>
          <cell r="M1087">
            <v>0.51</v>
          </cell>
          <cell r="N1087">
            <v>0.95</v>
          </cell>
          <cell r="T1087">
            <v>21.18</v>
          </cell>
        </row>
        <row r="1088">
          <cell r="F1088" t="str">
            <v>TC_QC.METANO</v>
          </cell>
          <cell r="J1088">
            <v>2354.3000000000002</v>
          </cell>
          <cell r="M1088">
            <v>257.42</v>
          </cell>
          <cell r="N1088">
            <v>56.71</v>
          </cell>
          <cell r="T1088">
            <v>2668.43</v>
          </cell>
        </row>
        <row r="1089">
          <cell r="F1089" t="str">
            <v>TC_QC.ORIMULSION</v>
          </cell>
          <cell r="J1089">
            <v>276.2</v>
          </cell>
          <cell r="T1089">
            <v>276.2</v>
          </cell>
        </row>
        <row r="1090">
          <cell r="F1090" t="str">
            <v>TC_QC_OLIO</v>
          </cell>
          <cell r="J1090">
            <v>2093.42</v>
          </cell>
          <cell r="M1090">
            <v>430.2</v>
          </cell>
          <cell r="N1090">
            <v>64.75</v>
          </cell>
          <cell r="T1090">
            <v>2588.37</v>
          </cell>
        </row>
        <row r="1091">
          <cell r="F1091" t="str">
            <v>TC_QC_OLIO.OLIO_INF05</v>
          </cell>
          <cell r="J1091">
            <v>706.46</v>
          </cell>
          <cell r="M1091">
            <v>2.2200000000000002</v>
          </cell>
          <cell r="T1091">
            <v>708.68</v>
          </cell>
        </row>
        <row r="1092">
          <cell r="F1092" t="str">
            <v>TC_QC_OLIO.OLIO_SUP05</v>
          </cell>
          <cell r="J1092">
            <v>1386.96</v>
          </cell>
          <cell r="M1092">
            <v>427.97</v>
          </cell>
          <cell r="N1092">
            <v>64.75</v>
          </cell>
          <cell r="T1092">
            <v>1879.68</v>
          </cell>
        </row>
        <row r="1093">
          <cell r="F1093" t="str">
            <v>TCMUPER_EB</v>
          </cell>
          <cell r="G1093">
            <v>63.33</v>
          </cell>
          <cell r="H1093">
            <v>17.09</v>
          </cell>
          <cell r="I1093">
            <v>79.14</v>
          </cell>
          <cell r="J1093">
            <v>99.39</v>
          </cell>
          <cell r="K1093">
            <v>90.14</v>
          </cell>
          <cell r="L1093">
            <v>89.47</v>
          </cell>
          <cell r="M1093">
            <v>92.44</v>
          </cell>
          <cell r="N1093">
            <v>92.02</v>
          </cell>
          <cell r="O1093">
            <v>83.42</v>
          </cell>
          <cell r="P1093">
            <v>61.05</v>
          </cell>
          <cell r="R1093">
            <v>12.85</v>
          </cell>
          <cell r="S1093">
            <v>44.42</v>
          </cell>
          <cell r="T1093">
            <v>824.76</v>
          </cell>
        </row>
        <row r="1094">
          <cell r="F1094" t="str">
            <v>TCMUPER_EB.DIRIG</v>
          </cell>
          <cell r="G1094">
            <v>30</v>
          </cell>
          <cell r="H1094">
            <v>10</v>
          </cell>
          <cell r="I1094">
            <v>47.86</v>
          </cell>
          <cell r="J1094">
            <v>56.49</v>
          </cell>
          <cell r="K1094">
            <v>59</v>
          </cell>
          <cell r="L1094">
            <v>48.24</v>
          </cell>
          <cell r="M1094">
            <v>49.29</v>
          </cell>
          <cell r="N1094">
            <v>46.12</v>
          </cell>
          <cell r="O1094">
            <v>83.42</v>
          </cell>
          <cell r="P1094">
            <v>61.05</v>
          </cell>
          <cell r="T1094">
            <v>491.47</v>
          </cell>
        </row>
        <row r="1095">
          <cell r="F1095" t="str">
            <v>TCMUPER_EB.IMPIEG</v>
          </cell>
          <cell r="G1095">
            <v>10</v>
          </cell>
          <cell r="H1095">
            <v>2.31</v>
          </cell>
          <cell r="I1095">
            <v>12.28</v>
          </cell>
          <cell r="J1095">
            <v>12.71</v>
          </cell>
          <cell r="K1095">
            <v>11.45</v>
          </cell>
          <cell r="L1095">
            <v>11.62</v>
          </cell>
          <cell r="M1095">
            <v>12.9</v>
          </cell>
          <cell r="N1095">
            <v>13.31</v>
          </cell>
          <cell r="R1095">
            <v>12.85</v>
          </cell>
          <cell r="S1095">
            <v>12.75</v>
          </cell>
          <cell r="T1095">
            <v>112.18</v>
          </cell>
        </row>
        <row r="1096">
          <cell r="F1096" t="str">
            <v>TCMUPER_EB.OPERAI</v>
          </cell>
          <cell r="G1096">
            <v>10</v>
          </cell>
          <cell r="H1096">
            <v>1.45</v>
          </cell>
          <cell r="J1096">
            <v>11.68</v>
          </cell>
          <cell r="L1096">
            <v>11.29</v>
          </cell>
          <cell r="M1096">
            <v>11.15</v>
          </cell>
          <cell r="N1096">
            <v>11.66</v>
          </cell>
          <cell r="S1096">
            <v>11.67</v>
          </cell>
          <cell r="T1096">
            <v>68.900000000000006</v>
          </cell>
        </row>
        <row r="1097">
          <cell r="F1097" t="str">
            <v>TCMUPER_EB.QUADRI</v>
          </cell>
          <cell r="G1097">
            <v>13.33</v>
          </cell>
          <cell r="H1097">
            <v>3.33</v>
          </cell>
          <cell r="I1097">
            <v>19</v>
          </cell>
          <cell r="J1097">
            <v>18.5</v>
          </cell>
          <cell r="K1097">
            <v>19.690000000000001</v>
          </cell>
          <cell r="L1097">
            <v>18.32</v>
          </cell>
          <cell r="M1097">
            <v>19.11</v>
          </cell>
          <cell r="N1097">
            <v>20.94</v>
          </cell>
          <cell r="S1097">
            <v>20</v>
          </cell>
          <cell r="T1097">
            <v>152.22</v>
          </cell>
        </row>
        <row r="1098">
          <cell r="F1098" t="str">
            <v>TCMUTOT_EB</v>
          </cell>
          <cell r="G1098">
            <v>11.25</v>
          </cell>
          <cell r="H1098">
            <v>1.89</v>
          </cell>
          <cell r="I1098">
            <v>17.05</v>
          </cell>
          <cell r="J1098">
            <v>13.18</v>
          </cell>
          <cell r="K1098">
            <v>17.64</v>
          </cell>
          <cell r="L1098">
            <v>12.26</v>
          </cell>
          <cell r="M1098">
            <v>12.82</v>
          </cell>
          <cell r="N1098">
            <v>13.03</v>
          </cell>
          <cell r="O1098">
            <v>16.34</v>
          </cell>
          <cell r="P1098">
            <v>9.35</v>
          </cell>
          <cell r="R1098">
            <v>12.85</v>
          </cell>
          <cell r="S1098">
            <v>11.98</v>
          </cell>
          <cell r="T1098">
            <v>149.63999999999999</v>
          </cell>
        </row>
        <row r="1099">
          <cell r="F1099" t="str">
            <v>TCONFIN_EB</v>
          </cell>
          <cell r="G1099">
            <v>39</v>
          </cell>
          <cell r="H1099">
            <v>95</v>
          </cell>
          <cell r="I1099">
            <v>189.5</v>
          </cell>
          <cell r="J1099">
            <v>9525</v>
          </cell>
          <cell r="K1099">
            <v>179</v>
          </cell>
          <cell r="L1099">
            <v>2239</v>
          </cell>
          <cell r="N1099">
            <v>991</v>
          </cell>
          <cell r="O1099">
            <v>212</v>
          </cell>
          <cell r="P1099">
            <v>124</v>
          </cell>
          <cell r="R1099">
            <v>949</v>
          </cell>
          <cell r="S1099">
            <v>364</v>
          </cell>
          <cell r="T1099">
            <v>14906.5</v>
          </cell>
        </row>
        <row r="1100">
          <cell r="F1100" t="str">
            <v>TCONFIN_EB.DIRIG</v>
          </cell>
          <cell r="G1100">
            <v>1</v>
          </cell>
          <cell r="H1100">
            <v>1</v>
          </cell>
          <cell r="I1100">
            <v>14</v>
          </cell>
          <cell r="J1100">
            <v>97</v>
          </cell>
          <cell r="K1100">
            <v>10</v>
          </cell>
          <cell r="L1100">
            <v>16</v>
          </cell>
          <cell r="N1100">
            <v>4</v>
          </cell>
          <cell r="O1100">
            <v>38</v>
          </cell>
          <cell r="P1100">
            <v>19</v>
          </cell>
          <cell r="T1100">
            <v>200</v>
          </cell>
        </row>
        <row r="1101">
          <cell r="F1101" t="str">
            <v>TCONFIN_EB.IMPIEG</v>
          </cell>
          <cell r="G1101">
            <v>27</v>
          </cell>
          <cell r="H1101">
            <v>26</v>
          </cell>
          <cell r="I1101">
            <v>115.5</v>
          </cell>
          <cell r="J1101">
            <v>4845</v>
          </cell>
          <cell r="K1101">
            <v>93</v>
          </cell>
          <cell r="L1101">
            <v>1008</v>
          </cell>
          <cell r="N1101">
            <v>499</v>
          </cell>
          <cell r="O1101">
            <v>68</v>
          </cell>
          <cell r="P1101">
            <v>31</v>
          </cell>
          <cell r="R1101">
            <v>949</v>
          </cell>
          <cell r="S1101">
            <v>80</v>
          </cell>
          <cell r="T1101">
            <v>7741.5</v>
          </cell>
        </row>
        <row r="1102">
          <cell r="F1102" t="str">
            <v>TCONFIN_EB.OPERAI</v>
          </cell>
          <cell r="G1102">
            <v>2</v>
          </cell>
          <cell r="H1102">
            <v>62</v>
          </cell>
          <cell r="J1102">
            <v>3866</v>
          </cell>
          <cell r="L1102">
            <v>1043</v>
          </cell>
          <cell r="N1102">
            <v>445</v>
          </cell>
          <cell r="O1102">
            <v>106</v>
          </cell>
          <cell r="P1102">
            <v>74</v>
          </cell>
          <cell r="S1102">
            <v>281</v>
          </cell>
          <cell r="T1102">
            <v>5879</v>
          </cell>
        </row>
        <row r="1103">
          <cell r="F1103" t="str">
            <v>TCONFIN_EB.QUADRI</v>
          </cell>
          <cell r="G1103">
            <v>9</v>
          </cell>
          <cell r="H1103">
            <v>6</v>
          </cell>
          <cell r="I1103">
            <v>60</v>
          </cell>
          <cell r="J1103">
            <v>717</v>
          </cell>
          <cell r="K1103">
            <v>76</v>
          </cell>
          <cell r="L1103">
            <v>172</v>
          </cell>
          <cell r="N1103">
            <v>43</v>
          </cell>
          <cell r="S1103">
            <v>3</v>
          </cell>
          <cell r="T1103">
            <v>1086</v>
          </cell>
        </row>
        <row r="1104">
          <cell r="F1104" t="str">
            <v>TCONMED_EB</v>
          </cell>
          <cell r="G1104">
            <v>40</v>
          </cell>
          <cell r="H1104">
            <v>95</v>
          </cell>
          <cell r="I1104">
            <v>188.83</v>
          </cell>
          <cell r="J1104">
            <v>9519.84</v>
          </cell>
          <cell r="K1104">
            <v>176.34</v>
          </cell>
          <cell r="L1104">
            <v>2218.5500000000002</v>
          </cell>
          <cell r="M1104">
            <v>1208</v>
          </cell>
          <cell r="N1104">
            <v>989.38</v>
          </cell>
          <cell r="O1104">
            <v>194</v>
          </cell>
          <cell r="P1104">
            <v>124</v>
          </cell>
          <cell r="R1104">
            <v>949</v>
          </cell>
          <cell r="S1104">
            <v>364</v>
          </cell>
          <cell r="T1104">
            <v>16066.94</v>
          </cell>
        </row>
        <row r="1105">
          <cell r="F1105" t="str">
            <v>TCONMED_EB.DIRIG</v>
          </cell>
          <cell r="G1105">
            <v>1</v>
          </cell>
          <cell r="H1105">
            <v>1</v>
          </cell>
          <cell r="I1105">
            <v>14</v>
          </cell>
          <cell r="J1105">
            <v>97</v>
          </cell>
          <cell r="K1105">
            <v>10</v>
          </cell>
          <cell r="L1105">
            <v>17</v>
          </cell>
          <cell r="M1105">
            <v>14</v>
          </cell>
          <cell r="N1105">
            <v>4</v>
          </cell>
          <cell r="O1105">
            <v>38</v>
          </cell>
          <cell r="P1105">
            <v>19</v>
          </cell>
          <cell r="T1105">
            <v>215</v>
          </cell>
        </row>
        <row r="1106">
          <cell r="F1106" t="str">
            <v>TCONMED_EB.IMPIEG</v>
          </cell>
          <cell r="G1106">
            <v>28</v>
          </cell>
          <cell r="H1106">
            <v>26</v>
          </cell>
          <cell r="I1106">
            <v>114.83</v>
          </cell>
          <cell r="J1106">
            <v>4841.5</v>
          </cell>
          <cell r="K1106">
            <v>91.67</v>
          </cell>
          <cell r="L1106">
            <v>997.03</v>
          </cell>
          <cell r="M1106">
            <v>594.66999999999996</v>
          </cell>
          <cell r="N1106">
            <v>494.79</v>
          </cell>
          <cell r="O1106">
            <v>68</v>
          </cell>
          <cell r="P1106">
            <v>31</v>
          </cell>
          <cell r="R1106">
            <v>949</v>
          </cell>
          <cell r="S1106">
            <v>80</v>
          </cell>
          <cell r="T1106">
            <v>8316.49</v>
          </cell>
        </row>
        <row r="1107">
          <cell r="F1107" t="str">
            <v>TCONMED_EB.OPERAI</v>
          </cell>
          <cell r="G1107">
            <v>2</v>
          </cell>
          <cell r="H1107">
            <v>62</v>
          </cell>
          <cell r="J1107">
            <v>3859.67</v>
          </cell>
          <cell r="L1107">
            <v>1034.19</v>
          </cell>
          <cell r="M1107">
            <v>543.33000000000004</v>
          </cell>
          <cell r="N1107">
            <v>447.17</v>
          </cell>
          <cell r="O1107">
            <v>88</v>
          </cell>
          <cell r="P1107">
            <v>74</v>
          </cell>
          <cell r="S1107">
            <v>281</v>
          </cell>
          <cell r="T1107">
            <v>6391.36</v>
          </cell>
        </row>
        <row r="1108">
          <cell r="F1108" t="str">
            <v>TCONMED_EB.QUADRI</v>
          </cell>
          <cell r="G1108">
            <v>9</v>
          </cell>
          <cell r="H1108">
            <v>6</v>
          </cell>
          <cell r="I1108">
            <v>60</v>
          </cell>
          <cell r="J1108">
            <v>721.67</v>
          </cell>
          <cell r="K1108">
            <v>74.67</v>
          </cell>
          <cell r="L1108">
            <v>170.33</v>
          </cell>
          <cell r="M1108">
            <v>56</v>
          </cell>
          <cell r="N1108">
            <v>43.42</v>
          </cell>
          <cell r="S1108">
            <v>3</v>
          </cell>
          <cell r="T1108">
            <v>1144.0899999999999</v>
          </cell>
        </row>
        <row r="1109">
          <cell r="F1109" t="str">
            <v>TCONS_SP</v>
          </cell>
          <cell r="J1109">
            <v>2235.2399999999998</v>
          </cell>
          <cell r="M1109">
            <v>2266.61</v>
          </cell>
          <cell r="N1109">
            <v>2466.7600000000002</v>
          </cell>
          <cell r="T1109">
            <v>6968.61</v>
          </cell>
        </row>
        <row r="1110">
          <cell r="F1110" t="str">
            <v>TOT_ACC_ANT</v>
          </cell>
          <cell r="G1110">
            <v>0.01</v>
          </cell>
          <cell r="I1110">
            <v>59.92</v>
          </cell>
          <cell r="J1110">
            <v>165.27</v>
          </cell>
          <cell r="K1110">
            <v>0.05</v>
          </cell>
          <cell r="L1110">
            <v>2.0299999999999998</v>
          </cell>
          <cell r="N1110">
            <v>0.92</v>
          </cell>
          <cell r="S1110">
            <v>0.22</v>
          </cell>
          <cell r="T1110">
            <v>228.42</v>
          </cell>
        </row>
        <row r="1111">
          <cell r="F1111" t="str">
            <v>TOT_ACC_ANT.APE</v>
          </cell>
          <cell r="G1111">
            <v>0.01</v>
          </cell>
          <cell r="I1111">
            <v>60.46</v>
          </cell>
          <cell r="J1111">
            <v>11.14</v>
          </cell>
          <cell r="K1111">
            <v>0.05</v>
          </cell>
          <cell r="L1111">
            <v>1.1399999999999999</v>
          </cell>
          <cell r="M1111">
            <v>0.3</v>
          </cell>
          <cell r="N1111">
            <v>0.64</v>
          </cell>
          <cell r="T1111">
            <v>73.739999999999995</v>
          </cell>
        </row>
        <row r="1112">
          <cell r="F1112" t="str">
            <v>TOT_ACC_ANT.CHI</v>
          </cell>
          <cell r="G1112">
            <v>0.01</v>
          </cell>
          <cell r="I1112">
            <v>59.92</v>
          </cell>
          <cell r="J1112">
            <v>165.27</v>
          </cell>
          <cell r="K1112">
            <v>0.05</v>
          </cell>
          <cell r="L1112">
            <v>2.0299999999999998</v>
          </cell>
          <cell r="N1112">
            <v>0.92</v>
          </cell>
          <cell r="S1112">
            <v>0.22</v>
          </cell>
          <cell r="T1112">
            <v>228.42</v>
          </cell>
        </row>
        <row r="1113">
          <cell r="F1113" t="str">
            <v>TOT_ACC_ANT.MOV</v>
          </cell>
          <cell r="I1113">
            <v>-0.54</v>
          </cell>
          <cell r="J1113">
            <v>154.13</v>
          </cell>
          <cell r="L1113">
            <v>0.89</v>
          </cell>
          <cell r="M1113">
            <v>-0.3</v>
          </cell>
          <cell r="N1113">
            <v>0.28000000000000003</v>
          </cell>
          <cell r="S1113">
            <v>0.22</v>
          </cell>
          <cell r="T1113">
            <v>154.68</v>
          </cell>
        </row>
        <row r="1114">
          <cell r="F1114" t="str">
            <v>TOT_ACC_ANT.STO</v>
          </cell>
          <cell r="G1114">
            <v>0.01</v>
          </cell>
          <cell r="I1114">
            <v>59.92</v>
          </cell>
          <cell r="J1114">
            <v>165.27</v>
          </cell>
          <cell r="K1114">
            <v>0.05</v>
          </cell>
          <cell r="L1114">
            <v>2.0299999999999998</v>
          </cell>
          <cell r="N1114">
            <v>0.92</v>
          </cell>
          <cell r="S1114">
            <v>0.22</v>
          </cell>
          <cell r="T1114">
            <v>228.42</v>
          </cell>
        </row>
        <row r="1115">
          <cell r="F1115" t="str">
            <v>UTI_PER_NUOVO</v>
          </cell>
          <cell r="J1115">
            <v>-483.37</v>
          </cell>
          <cell r="L1115">
            <v>-23.65</v>
          </cell>
          <cell r="T1115">
            <v>-507.02</v>
          </cell>
        </row>
        <row r="1116">
          <cell r="F1116" t="str">
            <v>UTI_PER_NUOVO.AM</v>
          </cell>
          <cell r="H1116">
            <v>0.17</v>
          </cell>
          <cell r="M1116">
            <v>41.1</v>
          </cell>
          <cell r="T1116">
            <v>41.27</v>
          </cell>
        </row>
        <row r="1117">
          <cell r="F1117" t="str">
            <v>UTI_PER_NUOVO.CHI</v>
          </cell>
          <cell r="J1117">
            <v>-483.37</v>
          </cell>
          <cell r="L1117">
            <v>-23.65</v>
          </cell>
          <cell r="T1117">
            <v>-507.02</v>
          </cell>
        </row>
        <row r="1118">
          <cell r="F1118" t="str">
            <v>UTI_PER_NUOVO.STO</v>
          </cell>
          <cell r="J1118">
            <v>-483.37</v>
          </cell>
          <cell r="L1118">
            <v>-23.65</v>
          </cell>
          <cell r="T1118">
            <v>-507.02</v>
          </cell>
        </row>
        <row r="1119">
          <cell r="F1119" t="str">
            <v>UTI_TZ</v>
          </cell>
          <cell r="I1119">
            <v>1.54</v>
          </cell>
          <cell r="O1119">
            <v>-0.22</v>
          </cell>
          <cell r="P1119">
            <v>-1.1000000000000001</v>
          </cell>
          <cell r="T1119">
            <v>0.22</v>
          </cell>
        </row>
        <row r="1120">
          <cell r="F1120" t="str">
            <v>UTILE</v>
          </cell>
          <cell r="G1120">
            <v>-0.4</v>
          </cell>
          <cell r="H1120">
            <v>-1.73</v>
          </cell>
          <cell r="I1120">
            <v>16.73</v>
          </cell>
          <cell r="J1120">
            <v>442.96</v>
          </cell>
          <cell r="K1120">
            <v>-6.16</v>
          </cell>
          <cell r="L1120">
            <v>45.35</v>
          </cell>
          <cell r="M1120">
            <v>35.130000000000003</v>
          </cell>
          <cell r="N1120">
            <v>9.49</v>
          </cell>
          <cell r="O1120">
            <v>5.14</v>
          </cell>
          <cell r="P1120">
            <v>-0.39</v>
          </cell>
          <cell r="Q1120">
            <v>-10.97</v>
          </cell>
          <cell r="R1120">
            <v>62.62</v>
          </cell>
          <cell r="T1120">
            <v>597.77</v>
          </cell>
        </row>
        <row r="1121">
          <cell r="F1121" t="str">
            <v>UTILE_EB</v>
          </cell>
          <cell r="G1121">
            <v>-0.4</v>
          </cell>
          <cell r="H1121">
            <v>-1.73</v>
          </cell>
          <cell r="I1121">
            <v>16.73</v>
          </cell>
          <cell r="J1121">
            <v>442.96</v>
          </cell>
          <cell r="K1121">
            <v>-6.16</v>
          </cell>
          <cell r="L1121">
            <v>45.35</v>
          </cell>
          <cell r="M1121">
            <v>35.130000000000003</v>
          </cell>
          <cell r="N1121">
            <v>9.49</v>
          </cell>
          <cell r="O1121">
            <v>5.14</v>
          </cell>
          <cell r="P1121">
            <v>-0.39</v>
          </cell>
          <cell r="Q1121">
            <v>-10.97</v>
          </cell>
          <cell r="R1121">
            <v>62.62</v>
          </cell>
          <cell r="T1121">
            <v>597.77</v>
          </cell>
        </row>
        <row r="1122">
          <cell r="F1122" t="str">
            <v>UTILE_TZ</v>
          </cell>
          <cell r="I1122">
            <v>1.54</v>
          </cell>
          <cell r="O1122">
            <v>-0.1</v>
          </cell>
          <cell r="P1122">
            <v>-1.1000000000000001</v>
          </cell>
          <cell r="T1122">
            <v>0.34</v>
          </cell>
        </row>
        <row r="1123">
          <cell r="F1123" t="str">
            <v>UTILE_TZ.CHI</v>
          </cell>
          <cell r="I1123">
            <v>1.54</v>
          </cell>
          <cell r="O1123">
            <v>-0.1</v>
          </cell>
          <cell r="P1123">
            <v>-1.1000000000000001</v>
          </cell>
          <cell r="T1123">
            <v>0.34</v>
          </cell>
        </row>
        <row r="1124">
          <cell r="F1124" t="str">
            <v>UTILE_TZ.STO</v>
          </cell>
          <cell r="I1124">
            <v>1.54</v>
          </cell>
          <cell r="O1124">
            <v>-0.1</v>
          </cell>
          <cell r="P1124">
            <v>-1.1000000000000001</v>
          </cell>
          <cell r="T1124">
            <v>0.34</v>
          </cell>
        </row>
        <row r="1125">
          <cell r="F1125" t="str">
            <v>UTILE_TZ.UTILE</v>
          </cell>
          <cell r="I1125">
            <v>1.54</v>
          </cell>
          <cell r="O1125">
            <v>-0.22</v>
          </cell>
          <cell r="P1125">
            <v>-1.1000000000000001</v>
          </cell>
          <cell r="T1125">
            <v>0.22</v>
          </cell>
        </row>
        <row r="1126">
          <cell r="F1126" t="str">
            <v>UTILE_TZ_I</v>
          </cell>
          <cell r="O1126">
            <v>-0.1</v>
          </cell>
          <cell r="P1126">
            <v>-1.1000000000000001</v>
          </cell>
          <cell r="T1126">
            <v>-1.2</v>
          </cell>
        </row>
        <row r="1127">
          <cell r="F1127" t="str">
            <v>UTILE_TZ_I.CHI</v>
          </cell>
          <cell r="O1127">
            <v>-0.1</v>
          </cell>
          <cell r="P1127">
            <v>-1.1000000000000001</v>
          </cell>
          <cell r="T1127">
            <v>-1.2</v>
          </cell>
        </row>
        <row r="1128">
          <cell r="F1128" t="str">
            <v>UTILE_TZ_I.STO</v>
          </cell>
          <cell r="O1128">
            <v>-0.1</v>
          </cell>
          <cell r="P1128">
            <v>-1.1000000000000001</v>
          </cell>
          <cell r="T1128">
            <v>-1.2</v>
          </cell>
        </row>
        <row r="1129">
          <cell r="F1129" t="str">
            <v>UTILE_TZ_I.UTILE</v>
          </cell>
          <cell r="O1129">
            <v>-0.22</v>
          </cell>
          <cell r="P1129">
            <v>-1.1000000000000001</v>
          </cell>
          <cell r="T1129">
            <v>-1.32</v>
          </cell>
        </row>
        <row r="1130">
          <cell r="F1130" t="str">
            <v>UTILE_TZ_TOT</v>
          </cell>
          <cell r="I1130">
            <v>1.54</v>
          </cell>
          <cell r="O1130">
            <v>-0.2</v>
          </cell>
          <cell r="P1130">
            <v>-2.2000000000000002</v>
          </cell>
          <cell r="T1130">
            <v>-0.86</v>
          </cell>
        </row>
        <row r="1131">
          <cell r="F1131" t="str">
            <v>UTITZ_EB</v>
          </cell>
          <cell r="I1131">
            <v>1.54</v>
          </cell>
          <cell r="O1131">
            <v>-0.1</v>
          </cell>
          <cell r="P1131">
            <v>-1.1000000000000001</v>
          </cell>
          <cell r="T1131">
            <v>0.34</v>
          </cell>
        </row>
        <row r="1132">
          <cell r="F1132" t="str">
            <v>VAL_REA_IMM_MAT</v>
          </cell>
          <cell r="M1132">
            <v>2.74</v>
          </cell>
          <cell r="T1132">
            <v>2.74</v>
          </cell>
        </row>
        <row r="1133">
          <cell r="F1133" t="str">
            <v>VAR_CCN</v>
          </cell>
          <cell r="I1133">
            <v>159.31</v>
          </cell>
          <cell r="K1133">
            <v>14.8</v>
          </cell>
          <cell r="L1133">
            <v>47.84</v>
          </cell>
          <cell r="M1133">
            <v>-2.81</v>
          </cell>
          <cell r="N1133">
            <v>-3.56</v>
          </cell>
          <cell r="S1133">
            <v>-8.58</v>
          </cell>
          <cell r="T1133">
            <v>207</v>
          </cell>
        </row>
        <row r="1134">
          <cell r="F1134" t="str">
            <v>VAR_MA</v>
          </cell>
          <cell r="I1134">
            <v>0.03</v>
          </cell>
          <cell r="L1134">
            <v>-1.96</v>
          </cell>
          <cell r="M1134">
            <v>-0.01</v>
          </cell>
          <cell r="N1134">
            <v>0.26</v>
          </cell>
          <cell r="T1134">
            <v>-1.68</v>
          </cell>
        </row>
        <row r="1135">
          <cell r="F1135" t="str">
            <v>VAR_MA.ESERCIZIO</v>
          </cell>
          <cell r="I1135">
            <v>0.03</v>
          </cell>
          <cell r="L1135">
            <v>-1.96</v>
          </cell>
          <cell r="M1135">
            <v>-0.01</v>
          </cell>
          <cell r="N1135">
            <v>0.26</v>
          </cell>
          <cell r="T1135">
            <v>-1.68</v>
          </cell>
        </row>
        <row r="1136">
          <cell r="F1136" t="str">
            <v>VARCCN_EB</v>
          </cell>
          <cell r="I1136">
            <v>159.31</v>
          </cell>
          <cell r="K1136">
            <v>14.8</v>
          </cell>
          <cell r="L1136">
            <v>47.84</v>
          </cell>
          <cell r="M1136">
            <v>-2.81</v>
          </cell>
          <cell r="N1136">
            <v>-3.56</v>
          </cell>
          <cell r="S1136">
            <v>-8.58</v>
          </cell>
          <cell r="T1136">
            <v>207</v>
          </cell>
        </row>
        <row r="1137">
          <cell r="F1137" t="str">
            <v>VRIM_TOT</v>
          </cell>
          <cell r="J1137">
            <v>-17.850000000000001</v>
          </cell>
          <cell r="M1137">
            <v>18.41</v>
          </cell>
          <cell r="N1137">
            <v>-1.25</v>
          </cell>
          <cell r="R1137">
            <v>-4.3099999999999996</v>
          </cell>
          <cell r="T1137">
            <v>-5</v>
          </cell>
        </row>
        <row r="1138">
          <cell r="F1138" t="str">
            <v>VRIMT</v>
          </cell>
          <cell r="I1138">
            <v>-4.13</v>
          </cell>
          <cell r="T1138">
            <v>-4.13</v>
          </cell>
        </row>
        <row r="1139">
          <cell r="F1139" t="str">
            <v>VRIMT.CARBONE</v>
          </cell>
          <cell r="I1139">
            <v>7.0000000000000007E-2</v>
          </cell>
          <cell r="T1139">
            <v>7.0000000000000007E-2</v>
          </cell>
        </row>
        <row r="1140">
          <cell r="F1140" t="str">
            <v>VRIMT.ORIMULSION</v>
          </cell>
          <cell r="I1140">
            <v>-4.2</v>
          </cell>
          <cell r="T1140">
            <v>-4.2</v>
          </cell>
        </row>
        <row r="1141">
          <cell r="F1141" t="str">
            <v>VRIMT_TOT</v>
          </cell>
          <cell r="I1141">
            <v>-4.13</v>
          </cell>
          <cell r="T1141">
            <v>-4.13</v>
          </cell>
        </row>
        <row r="1142">
          <cell r="F1142" t="str">
            <v>VV_EN</v>
          </cell>
          <cell r="K1142">
            <v>7305.19</v>
          </cell>
          <cell r="T1142">
            <v>7305.19</v>
          </cell>
        </row>
        <row r="1143">
          <cell r="F1143" t="str">
            <v>CCOP_COMB_TOT</v>
          </cell>
          <cell r="I1143">
            <v>2.36</v>
          </cell>
          <cell r="T1143">
            <v>2.36</v>
          </cell>
        </row>
        <row r="1144">
          <cell r="F1144" t="str">
            <v>PINV_PREST_GR.SEI</v>
          </cell>
          <cell r="J1144">
            <v>0.1</v>
          </cell>
          <cell r="T1144">
            <v>0.1</v>
          </cell>
        </row>
        <row r="1145">
          <cell r="F1145" t="str">
            <v>ACC_ANT_GR.MOV.EUROGEN</v>
          </cell>
          <cell r="J1145">
            <v>-2.04</v>
          </cell>
          <cell r="T1145">
            <v>-2.04</v>
          </cell>
        </row>
        <row r="1146">
          <cell r="F1146" t="str">
            <v>PART_GR.CHI.VIESGO</v>
          </cell>
          <cell r="J1146">
            <v>1389.78</v>
          </cell>
          <cell r="T1146">
            <v>1389.78</v>
          </cell>
        </row>
        <row r="1147">
          <cell r="F1147" t="str">
            <v>ACC_ANT_GR.MOV.TERNA</v>
          </cell>
          <cell r="L1147">
            <v>-0.12</v>
          </cell>
          <cell r="T1147">
            <v>-0.12</v>
          </cell>
        </row>
        <row r="1148">
          <cell r="F1148" t="str">
            <v>ACC_ANT_GR.CHI.TERNA</v>
          </cell>
          <cell r="L1148">
            <v>0.01</v>
          </cell>
          <cell r="T1148">
            <v>0.01</v>
          </cell>
        </row>
        <row r="1149">
          <cell r="F1149" t="str">
            <v>RB_GR.CHI_ENERGY</v>
          </cell>
          <cell r="L1149">
            <v>0.15</v>
          </cell>
          <cell r="O1149">
            <v>0.35</v>
          </cell>
          <cell r="T1149">
            <v>0.5</v>
          </cell>
        </row>
        <row r="1150">
          <cell r="F1150" t="str">
            <v>CR_GR.MOV.EGI</v>
          </cell>
          <cell r="O1150">
            <v>0.34</v>
          </cell>
          <cell r="T1150">
            <v>0.34</v>
          </cell>
        </row>
        <row r="1151">
          <cell r="F1151" t="str">
            <v>CR_GR.CHI.EGI</v>
          </cell>
          <cell r="O1151">
            <v>0.64</v>
          </cell>
          <cell r="T1151">
            <v>0.64</v>
          </cell>
        </row>
        <row r="1152">
          <cell r="F1152" t="str">
            <v>CAECV_GR</v>
          </cell>
          <cell r="O1152">
            <v>0.15</v>
          </cell>
          <cell r="T1152">
            <v>0.15</v>
          </cell>
        </row>
        <row r="1153">
          <cell r="F1153" t="str">
            <v>CAECV_GR.ERGA</v>
          </cell>
          <cell r="O1153">
            <v>0.15</v>
          </cell>
          <cell r="T1153">
            <v>0.15</v>
          </cell>
        </row>
        <row r="1154">
          <cell r="F1154" t="str">
            <v>CAECV_TOT</v>
          </cell>
          <cell r="M1154">
            <v>3.62</v>
          </cell>
          <cell r="N1154">
            <v>1.78</v>
          </cell>
          <cell r="O1154">
            <v>0.15</v>
          </cell>
          <cell r="T1154">
            <v>5.55</v>
          </cell>
        </row>
        <row r="1155">
          <cell r="F1155" t="str">
            <v>REAU</v>
          </cell>
          <cell r="R1155">
            <v>139.46</v>
          </cell>
          <cell r="T1155">
            <v>139.46</v>
          </cell>
        </row>
        <row r="1156">
          <cell r="F1156" t="str">
            <v>CCOP_COMB_GR.CORPORATE</v>
          </cell>
          <cell r="I1156">
            <v>2.36</v>
          </cell>
          <cell r="T1156">
            <v>2.36</v>
          </cell>
        </row>
        <row r="1157">
          <cell r="F1157" t="str">
            <v>CAE_TZ.AU</v>
          </cell>
          <cell r="R1157">
            <v>2.71</v>
          </cell>
          <cell r="T1157">
            <v>2.71</v>
          </cell>
        </row>
        <row r="1158">
          <cell r="F1158" t="str">
            <v>EEVG_ENAU</v>
          </cell>
          <cell r="R1158">
            <v>2265.75</v>
          </cell>
          <cell r="T1158">
            <v>2265.75</v>
          </cell>
        </row>
        <row r="1159">
          <cell r="F1159" t="str">
            <v>EEVG_ENAU_EB</v>
          </cell>
          <cell r="R1159">
            <v>2265.75</v>
          </cell>
          <cell r="T1159">
            <v>2265.75</v>
          </cell>
        </row>
        <row r="1160">
          <cell r="F1160" t="str">
            <v>PINV_PREST_GR.ENEL_IT</v>
          </cell>
          <cell r="N1160">
            <v>0.03</v>
          </cell>
          <cell r="T1160">
            <v>0.03</v>
          </cell>
        </row>
        <row r="1161">
          <cell r="F1161" t="str">
            <v>RISES_TZ</v>
          </cell>
          <cell r="G1161">
            <v>1.07</v>
          </cell>
          <cell r="H1161">
            <v>2.2999999999999998</v>
          </cell>
          <cell r="I1161">
            <v>11.41</v>
          </cell>
          <cell r="J1161">
            <v>56.41</v>
          </cell>
          <cell r="K1161">
            <v>1.0900000000000001</v>
          </cell>
          <cell r="L1161">
            <v>9.59</v>
          </cell>
          <cell r="M1161">
            <v>5.69</v>
          </cell>
          <cell r="N1161">
            <v>8.06</v>
          </cell>
          <cell r="O1161">
            <v>4.25</v>
          </cell>
          <cell r="P1161">
            <v>1.95</v>
          </cell>
          <cell r="Q1161">
            <v>0.05</v>
          </cell>
          <cell r="R1161">
            <v>10.73</v>
          </cell>
          <cell r="S1161">
            <v>13.8</v>
          </cell>
          <cell r="T1161">
            <v>126.4</v>
          </cell>
        </row>
        <row r="1162">
          <cell r="F1162" t="str">
            <v>RISES_TOT</v>
          </cell>
          <cell r="G1162">
            <v>1.1499999999999999</v>
          </cell>
          <cell r="H1162">
            <v>2.39</v>
          </cell>
          <cell r="I1162">
            <v>12.56</v>
          </cell>
          <cell r="J1162">
            <v>99.92</v>
          </cell>
          <cell r="K1162">
            <v>3.03</v>
          </cell>
          <cell r="L1162">
            <v>16.47</v>
          </cell>
          <cell r="M1162">
            <v>9.1999999999999993</v>
          </cell>
          <cell r="N1162">
            <v>10.76</v>
          </cell>
          <cell r="O1162">
            <v>4.25</v>
          </cell>
          <cell r="P1162">
            <v>2.2799999999999998</v>
          </cell>
          <cell r="Q1162">
            <v>0.05</v>
          </cell>
          <cell r="R1162">
            <v>10.73</v>
          </cell>
          <cell r="S1162">
            <v>14.85</v>
          </cell>
          <cell r="T1162">
            <v>187.64</v>
          </cell>
        </row>
        <row r="1163">
          <cell r="F1163" t="str">
            <v>UTI_PER_NUOVO.APE</v>
          </cell>
          <cell r="H1163">
            <v>-0.17</v>
          </cell>
          <cell r="J1163">
            <v>-483.37</v>
          </cell>
          <cell r="L1163">
            <v>-23.65</v>
          </cell>
          <cell r="M1163">
            <v>-41.1</v>
          </cell>
          <cell r="T1163">
            <v>-548.29</v>
          </cell>
        </row>
        <row r="1164">
          <cell r="F1164" t="str">
            <v>UTILE_TZ.APE</v>
          </cell>
          <cell r="O1164">
            <v>0.12</v>
          </cell>
          <cell r="T1164">
            <v>0.12</v>
          </cell>
        </row>
        <row r="1165">
          <cell r="F1165" t="str">
            <v>UTILE_TZ_I.APE</v>
          </cell>
          <cell r="O1165">
            <v>0.12</v>
          </cell>
          <cell r="T1165">
            <v>0.12</v>
          </cell>
        </row>
        <row r="1166">
          <cell r="F1166" t="str">
            <v>CACC_FDCONTENZ.09</v>
          </cell>
          <cell r="O1166">
            <v>-0.11</v>
          </cell>
          <cell r="T1166">
            <v>-0.11</v>
          </cell>
        </row>
        <row r="1167">
          <cell r="F1167" t="str">
            <v>BGV_USICIV</v>
          </cell>
          <cell r="K1167">
            <v>74.91</v>
          </cell>
          <cell r="T1167">
            <v>74.91</v>
          </cell>
        </row>
        <row r="1168">
          <cell r="F1168" t="str">
            <v>BGV_USICIV.CLI_USOCIV</v>
          </cell>
          <cell r="K1168">
            <v>74.91</v>
          </cell>
          <cell r="T1168">
            <v>74.91</v>
          </cell>
        </row>
        <row r="1169">
          <cell r="F1169" t="str">
            <v>CAECV_TZ</v>
          </cell>
          <cell r="M1169">
            <v>3.62</v>
          </cell>
          <cell r="N1169">
            <v>1.78</v>
          </cell>
          <cell r="T1169">
            <v>5.4</v>
          </cell>
        </row>
        <row r="1170">
          <cell r="F1170" t="str">
            <v>PART_GR.APE.VIESGO</v>
          </cell>
          <cell r="J1170">
            <v>1870</v>
          </cell>
          <cell r="T1170">
            <v>1870</v>
          </cell>
        </row>
        <row r="1171">
          <cell r="F1171" t="str">
            <v>PART_GR.AM.VIESGO</v>
          </cell>
          <cell r="J1171">
            <v>-480.22</v>
          </cell>
          <cell r="T1171">
            <v>-480.22</v>
          </cell>
        </row>
        <row r="1172">
          <cell r="F1172" t="str">
            <v>EA_TRDES</v>
          </cell>
          <cell r="K1172">
            <v>514.33000000000004</v>
          </cell>
          <cell r="T1172">
            <v>514.33000000000004</v>
          </cell>
        </row>
        <row r="1173">
          <cell r="F1173" t="str">
            <v>EV_TRDES</v>
          </cell>
          <cell r="K1173">
            <v>514.33000000000004</v>
          </cell>
          <cell r="T1173">
            <v>514.33000000000004</v>
          </cell>
        </row>
        <row r="1174">
          <cell r="F1174" t="str">
            <v>RISES_GR</v>
          </cell>
          <cell r="G1174">
            <v>0.08</v>
          </cell>
          <cell r="H1174">
            <v>0.09</v>
          </cell>
          <cell r="I1174">
            <v>1.1499999999999999</v>
          </cell>
          <cell r="J1174">
            <v>43.51</v>
          </cell>
          <cell r="K1174">
            <v>1.94</v>
          </cell>
          <cell r="L1174">
            <v>6.88</v>
          </cell>
          <cell r="M1174">
            <v>3.51</v>
          </cell>
          <cell r="N1174">
            <v>2.7</v>
          </cell>
          <cell r="P1174">
            <v>0.33</v>
          </cell>
          <cell r="S1174">
            <v>1.05</v>
          </cell>
          <cell r="T1174">
            <v>61.24</v>
          </cell>
        </row>
        <row r="1175">
          <cell r="F1175" t="str">
            <v>PART_GR.AM.LOGC</v>
          </cell>
          <cell r="J1175">
            <v>16.510000000000002</v>
          </cell>
          <cell r="T1175">
            <v>16.510000000000002</v>
          </cell>
        </row>
        <row r="1176">
          <cell r="F1176" t="str">
            <v>PART_GR.CHI.LOGC</v>
          </cell>
          <cell r="J1176">
            <v>16.510000000000002</v>
          </cell>
          <cell r="T1176">
            <v>16.510000000000002</v>
          </cell>
        </row>
        <row r="1177">
          <cell r="F1177" t="str">
            <v>CR_GR.MOV.LOGC</v>
          </cell>
          <cell r="J1177">
            <v>1.1399999999999999</v>
          </cell>
          <cell r="T1177">
            <v>1.1399999999999999</v>
          </cell>
        </row>
        <row r="1178">
          <cell r="F1178" t="str">
            <v>CR_GR.CHI.LOGC</v>
          </cell>
          <cell r="J1178">
            <v>1.1399999999999999</v>
          </cell>
          <cell r="T1178">
            <v>1.1399999999999999</v>
          </cell>
        </row>
        <row r="1179">
          <cell r="F1179" t="str">
            <v>DEB_COM_GR.MOV.LOGC</v>
          </cell>
          <cell r="J1179">
            <v>15.57</v>
          </cell>
          <cell r="T1179">
            <v>15.57</v>
          </cell>
        </row>
        <row r="1180">
          <cell r="F1180" t="str">
            <v>DEB_COM_GR.CHI.LOGC</v>
          </cell>
          <cell r="J1180">
            <v>15.57</v>
          </cell>
          <cell r="T1180">
            <v>15.57</v>
          </cell>
        </row>
        <row r="1181">
          <cell r="F1181" t="str">
            <v>RB_GR.LOGC</v>
          </cell>
          <cell r="J1181">
            <v>0.95</v>
          </cell>
          <cell r="T1181">
            <v>0.95</v>
          </cell>
        </row>
        <row r="1182">
          <cell r="F1182" t="str">
            <v>CPRDIV_ESE_GR.LOGC</v>
          </cell>
          <cell r="J1182">
            <v>5.99</v>
          </cell>
          <cell r="T1182">
            <v>5.99</v>
          </cell>
        </row>
        <row r="1183">
          <cell r="F1183" t="str">
            <v>CPRDIV_GR_TOT.LOGC</v>
          </cell>
          <cell r="J1183">
            <v>5.99</v>
          </cell>
          <cell r="T1183">
            <v>5.99</v>
          </cell>
        </row>
        <row r="1184">
          <cell r="F1184" t="str">
            <v>RCOP_TZ</v>
          </cell>
          <cell r="I1184">
            <v>-7.34</v>
          </cell>
          <cell r="T1184">
            <v>-7.34</v>
          </cell>
        </row>
        <row r="1185">
          <cell r="F1185" t="str">
            <v>RCOP_GR</v>
          </cell>
          <cell r="I1185">
            <v>7.79</v>
          </cell>
          <cell r="T1185">
            <v>7.79</v>
          </cell>
        </row>
        <row r="1186">
          <cell r="F1186" t="str">
            <v>RCOP_GR.CORPORATE</v>
          </cell>
          <cell r="I1186">
            <v>-0.28000000000000003</v>
          </cell>
          <cell r="T1186">
            <v>-0.28000000000000003</v>
          </cell>
        </row>
        <row r="1187">
          <cell r="F1187" t="str">
            <v>RCOP_SO_GR</v>
          </cell>
          <cell r="J1187">
            <v>-20.22</v>
          </cell>
          <cell r="K1187">
            <v>-0.13</v>
          </cell>
          <cell r="M1187">
            <v>-3.08</v>
          </cell>
          <cell r="T1187">
            <v>-23.43</v>
          </cell>
        </row>
        <row r="1188">
          <cell r="F1188" t="str">
            <v>RCOP_SO_GR.CORPORATE</v>
          </cell>
          <cell r="J1188">
            <v>-13.8</v>
          </cell>
          <cell r="M1188">
            <v>-1.78</v>
          </cell>
          <cell r="T1188">
            <v>-15.58</v>
          </cell>
        </row>
        <row r="1189">
          <cell r="F1189" t="str">
            <v>RCOP_TOT</v>
          </cell>
          <cell r="I1189">
            <v>0.45</v>
          </cell>
          <cell r="J1189">
            <v>-20.22</v>
          </cell>
          <cell r="K1189">
            <v>-0.13</v>
          </cell>
          <cell r="M1189">
            <v>-3.08</v>
          </cell>
          <cell r="T1189">
            <v>-22.98</v>
          </cell>
        </row>
        <row r="1190">
          <cell r="F1190" t="str">
            <v>RICAVI_ENERGIA</v>
          </cell>
          <cell r="H1190">
            <v>0.33</v>
          </cell>
          <cell r="I1190">
            <v>0.45</v>
          </cell>
          <cell r="J1190">
            <v>1988.41</v>
          </cell>
          <cell r="K1190">
            <v>479.01</v>
          </cell>
          <cell r="L1190">
            <v>153.26</v>
          </cell>
          <cell r="M1190">
            <v>217.27</v>
          </cell>
          <cell r="N1190">
            <v>97.83</v>
          </cell>
          <cell r="O1190">
            <v>17.38</v>
          </cell>
          <cell r="P1190">
            <v>9.92</v>
          </cell>
          <cell r="R1190">
            <v>163.05000000000001</v>
          </cell>
          <cell r="T1190">
            <v>3126.91</v>
          </cell>
        </row>
        <row r="1191">
          <cell r="F1191" t="str">
            <v>RB_COMB_TZ</v>
          </cell>
          <cell r="I1191">
            <v>401.3</v>
          </cell>
          <cell r="K1191">
            <v>103.87</v>
          </cell>
          <cell r="T1191">
            <v>505.17</v>
          </cell>
        </row>
        <row r="1192">
          <cell r="F1192" t="str">
            <v>RB_COMB_GR</v>
          </cell>
          <cell r="I1192">
            <v>1176.48</v>
          </cell>
          <cell r="K1192">
            <v>0.82</v>
          </cell>
          <cell r="T1192">
            <v>1177.3</v>
          </cell>
        </row>
        <row r="1193">
          <cell r="F1193" t="str">
            <v>RB_COMB_TOT</v>
          </cell>
          <cell r="I1193">
            <v>1577.78</v>
          </cell>
          <cell r="K1193">
            <v>104.69</v>
          </cell>
          <cell r="T1193">
            <v>1682.47</v>
          </cell>
        </row>
        <row r="1194">
          <cell r="F1194" t="str">
            <v>PART_GR.INCR_CR.SFERA</v>
          </cell>
          <cell r="J1194">
            <v>0.93</v>
          </cell>
          <cell r="T1194">
            <v>0.93</v>
          </cell>
        </row>
        <row r="1195">
          <cell r="F1195" t="str">
            <v>PART_GR.INCR_CR.IPEF_II</v>
          </cell>
          <cell r="J1195">
            <v>85.18</v>
          </cell>
          <cell r="T1195">
            <v>85.18</v>
          </cell>
        </row>
        <row r="1196">
          <cell r="F1196" t="str">
            <v>ACC_ANT_GR.APE.EUROGEN</v>
          </cell>
          <cell r="J1196">
            <v>2.04</v>
          </cell>
          <cell r="T1196">
            <v>2.04</v>
          </cell>
        </row>
        <row r="1197">
          <cell r="F1197" t="str">
            <v>ACC_ANT_GR.MOV.EN_FTL</v>
          </cell>
          <cell r="J1197">
            <v>150.31</v>
          </cell>
          <cell r="T1197">
            <v>150.31</v>
          </cell>
        </row>
        <row r="1198">
          <cell r="F1198" t="str">
            <v>ACC_ANT_GR.CHI.EN_FTL</v>
          </cell>
          <cell r="J1198">
            <v>150.31</v>
          </cell>
          <cell r="T1198">
            <v>150.31</v>
          </cell>
        </row>
        <row r="1199">
          <cell r="F1199" t="str">
            <v>RCOP_SO_GR.EN_FTL</v>
          </cell>
          <cell r="J1199">
            <v>-6.42</v>
          </cell>
          <cell r="K1199">
            <v>-0.13</v>
          </cell>
          <cell r="M1199">
            <v>-1.3</v>
          </cell>
          <cell r="T1199">
            <v>-7.85</v>
          </cell>
        </row>
        <row r="1200">
          <cell r="F1200" t="str">
            <v>RB_COMB_GR.SEI</v>
          </cell>
          <cell r="K1200">
            <v>0.82</v>
          </cell>
          <cell r="T1200">
            <v>0.82</v>
          </cell>
        </row>
        <row r="1201">
          <cell r="F1201" t="str">
            <v>PART_GR.APE.EGREEN</v>
          </cell>
          <cell r="L1201">
            <v>62.04</v>
          </cell>
          <cell r="T1201">
            <v>62.04</v>
          </cell>
        </row>
        <row r="1202">
          <cell r="F1202" t="str">
            <v>ACC_ANT_GR.APE.TERNA</v>
          </cell>
          <cell r="L1202">
            <v>0.13</v>
          </cell>
          <cell r="T1202">
            <v>0.13</v>
          </cell>
        </row>
        <row r="1203">
          <cell r="F1203" t="str">
            <v>RECVD_GR</v>
          </cell>
          <cell r="L1203">
            <v>0.72</v>
          </cell>
          <cell r="T1203">
            <v>0.72</v>
          </cell>
        </row>
        <row r="1204">
          <cell r="F1204" t="str">
            <v>RECVD_GR.EN_TRADE</v>
          </cell>
          <cell r="L1204">
            <v>0.72</v>
          </cell>
          <cell r="T1204">
            <v>0.72</v>
          </cell>
        </row>
        <row r="1205">
          <cell r="F1205" t="str">
            <v>RCOP_GR.EN_PROD</v>
          </cell>
          <cell r="I1205">
            <v>6.39</v>
          </cell>
          <cell r="T1205">
            <v>6.39</v>
          </cell>
        </row>
        <row r="1206">
          <cell r="F1206" t="str">
            <v>RCOP_GR.EN_TRADE</v>
          </cell>
          <cell r="I1206">
            <v>0.13</v>
          </cell>
          <cell r="T1206">
            <v>0.13</v>
          </cell>
        </row>
        <row r="1207">
          <cell r="F1207" t="str">
            <v>RCOP_GR.EUROGEN</v>
          </cell>
          <cell r="I1207">
            <v>1.3</v>
          </cell>
          <cell r="T1207">
            <v>1.3</v>
          </cell>
        </row>
        <row r="1208">
          <cell r="F1208" t="str">
            <v>RCOP_GR.INTERPW</v>
          </cell>
          <cell r="I1208">
            <v>0.25</v>
          </cell>
          <cell r="T1208">
            <v>0.25</v>
          </cell>
        </row>
        <row r="1209">
          <cell r="F1209" t="str">
            <v>RB_COMB_GR.EN_PROD</v>
          </cell>
          <cell r="I1209">
            <v>888.96</v>
          </cell>
          <cell r="T1209">
            <v>888.96</v>
          </cell>
        </row>
        <row r="1210">
          <cell r="F1210" t="str">
            <v>RB_COMB_GR.EN_TRADE</v>
          </cell>
          <cell r="I1210">
            <v>98.99</v>
          </cell>
          <cell r="T1210">
            <v>98.99</v>
          </cell>
        </row>
        <row r="1211">
          <cell r="F1211" t="str">
            <v>RB_COMB_GR.EUROGEN</v>
          </cell>
          <cell r="I1211">
            <v>141.19</v>
          </cell>
          <cell r="T1211">
            <v>141.19</v>
          </cell>
        </row>
        <row r="1212">
          <cell r="F1212" t="str">
            <v>RB_COMB_GR.INTERPW</v>
          </cell>
          <cell r="I1212">
            <v>42.78</v>
          </cell>
          <cell r="T1212">
            <v>42.78</v>
          </cell>
        </row>
        <row r="1213">
          <cell r="F1213" t="str">
            <v>CR_GR.APE.EGI</v>
          </cell>
          <cell r="O1213">
            <v>0.3</v>
          </cell>
          <cell r="T1213">
            <v>0.3</v>
          </cell>
        </row>
        <row r="1214">
          <cell r="F1214" t="str">
            <v>PART_GR.APE.CHI_ENERGY</v>
          </cell>
          <cell r="Q1214">
            <v>160.78</v>
          </cell>
          <cell r="T1214">
            <v>160.78</v>
          </cell>
        </row>
        <row r="1215">
          <cell r="F1215" t="str">
            <v>PART_GR.APE.EGI</v>
          </cell>
          <cell r="Q1215">
            <v>23.9</v>
          </cell>
          <cell r="T1215">
            <v>23.9</v>
          </cell>
        </row>
        <row r="1216">
          <cell r="F1216" t="str">
            <v>PART_GR.RIV.EGREEN</v>
          </cell>
          <cell r="L1216">
            <v>0.02</v>
          </cell>
          <cell r="T1216">
            <v>0.02</v>
          </cell>
        </row>
        <row r="1217">
          <cell r="F1217" t="str">
            <v>PART_GR.RIV.EGI</v>
          </cell>
          <cell r="Q1217">
            <v>-0.56999999999999995</v>
          </cell>
          <cell r="T1217">
            <v>-0.56999999999999995</v>
          </cell>
        </row>
        <row r="1218">
          <cell r="F1218" t="str">
            <v>CCA_GR.LOGC</v>
          </cell>
          <cell r="J1218">
            <v>13.8</v>
          </cell>
          <cell r="T1218">
            <v>13.8</v>
          </cell>
        </row>
        <row r="1219">
          <cell r="F1219" t="str">
            <v>RBVG_GR.EVEN_GAS</v>
          </cell>
          <cell r="I1219">
            <v>4.5599999999999996</v>
          </cell>
          <cell r="T1219">
            <v>4.5599999999999996</v>
          </cell>
        </row>
        <row r="1220">
          <cell r="F1220" t="str">
            <v>RB_COMB_GR.EVEN_GAS</v>
          </cell>
          <cell r="I1220">
            <v>4.5599999999999996</v>
          </cell>
          <cell r="T1220">
            <v>4.5599999999999996</v>
          </cell>
        </row>
        <row r="1221">
          <cell r="F1221" t="str">
            <v>Totale complessivo</v>
          </cell>
          <cell r="G1221">
            <v>2001.51</v>
          </cell>
          <cell r="H1221">
            <v>1973.65</v>
          </cell>
          <cell r="I1221">
            <v>55118.61</v>
          </cell>
          <cell r="J1221">
            <v>1323723.75</v>
          </cell>
          <cell r="K1221">
            <v>110140.07</v>
          </cell>
          <cell r="L1221">
            <v>115705.14</v>
          </cell>
          <cell r="M1221">
            <v>233401.36</v>
          </cell>
          <cell r="N1221">
            <v>177496.44</v>
          </cell>
          <cell r="O1221">
            <v>15364.34</v>
          </cell>
          <cell r="P1221">
            <v>11755.84</v>
          </cell>
          <cell r="Q1221">
            <v>7866.92</v>
          </cell>
          <cell r="R1221">
            <v>370013.05</v>
          </cell>
          <cell r="S1221">
            <v>5107.1899999999996</v>
          </cell>
          <cell r="T1221">
            <v>2429667.87</v>
          </cell>
        </row>
      </sheetData>
      <sheetData sheetId="24" refreshError="1">
        <row r="2">
          <cell r="F2" t="str">
            <v>Somma di importo</v>
          </cell>
          <cell r="G2" t="str">
            <v>società</v>
          </cell>
        </row>
        <row r="3">
          <cell r="F3" t="str">
            <v>conto</v>
          </cell>
          <cell r="G3" t="str">
            <v>EN_PROD.TOT</v>
          </cell>
          <cell r="H3" t="str">
            <v>ERGA.TOT</v>
          </cell>
          <cell r="I3" t="str">
            <v>EUROGEN.TOT</v>
          </cell>
          <cell r="J3" t="str">
            <v>INTERPW.TOT</v>
          </cell>
          <cell r="K3" t="str">
            <v>Totale complessivo</v>
          </cell>
          <cell r="L3" t="str">
            <v>EN_TRADE.TOT</v>
          </cell>
          <cell r="M3" t="str">
            <v>ERGA.TOT</v>
          </cell>
          <cell r="N3" t="str">
            <v>EUROGEN.TOT</v>
          </cell>
          <cell r="O3" t="str">
            <v>INTERPW.TOT</v>
          </cell>
          <cell r="P3" t="str">
            <v>VALGEN.TOT</v>
          </cell>
          <cell r="Q3" t="str">
            <v>CHI_ENERGY.TOT</v>
          </cell>
          <cell r="R3" t="str">
            <v>CISE.TOT</v>
          </cell>
          <cell r="S3" t="str">
            <v>Totale complessivo</v>
          </cell>
        </row>
        <row r="4">
          <cell r="F4" t="str">
            <v>ACC_ANT_GR</v>
          </cell>
          <cell r="G4">
            <v>1.98</v>
          </cell>
          <cell r="K4">
            <v>1.98</v>
          </cell>
          <cell r="L4">
            <v>0.15</v>
          </cell>
          <cell r="S4">
            <v>2.13</v>
          </cell>
        </row>
        <row r="5">
          <cell r="F5" t="str">
            <v>ACC_ANT_GR.APE</v>
          </cell>
          <cell r="G5">
            <v>3.91</v>
          </cell>
          <cell r="K5">
            <v>3.91</v>
          </cell>
          <cell r="S5">
            <v>3.91</v>
          </cell>
        </row>
        <row r="6">
          <cell r="F6" t="str">
            <v>ACC_ANT_GR.APE.ENEL_IT</v>
          </cell>
          <cell r="G6">
            <v>3.88</v>
          </cell>
          <cell r="K6">
            <v>3.88</v>
          </cell>
          <cell r="S6">
            <v>3.88</v>
          </cell>
        </row>
        <row r="7">
          <cell r="F7" t="str">
            <v>ACC_ANT_GR.APE.ERGA</v>
          </cell>
          <cell r="G7">
            <v>0.04</v>
          </cell>
          <cell r="K7">
            <v>0.04</v>
          </cell>
          <cell r="S7">
            <v>0.04</v>
          </cell>
        </row>
        <row r="8">
          <cell r="F8" t="str">
            <v>ACC_ANT_GR.CHI</v>
          </cell>
          <cell r="G8">
            <v>1.98</v>
          </cell>
          <cell r="K8">
            <v>1.98</v>
          </cell>
          <cell r="L8">
            <v>0.15</v>
          </cell>
          <cell r="S8">
            <v>2.13</v>
          </cell>
        </row>
        <row r="9">
          <cell r="F9" t="str">
            <v>ACC_ANT_GR.CHI.ENEL_IT</v>
          </cell>
          <cell r="G9">
            <v>1.94</v>
          </cell>
          <cell r="K9">
            <v>1.94</v>
          </cell>
          <cell r="S9">
            <v>1.94</v>
          </cell>
        </row>
        <row r="10">
          <cell r="F10" t="str">
            <v>ACC_ANT_GR.MOV</v>
          </cell>
          <cell r="G10">
            <v>-1.94</v>
          </cell>
          <cell r="K10">
            <v>-1.94</v>
          </cell>
          <cell r="L10">
            <v>0.15</v>
          </cell>
          <cell r="S10">
            <v>-1.79</v>
          </cell>
        </row>
        <row r="11">
          <cell r="F11" t="str">
            <v>ACC_ANT_GR.MOV.ENEL_IT</v>
          </cell>
          <cell r="G11">
            <v>-1.94</v>
          </cell>
          <cell r="K11">
            <v>-1.94</v>
          </cell>
          <cell r="S11">
            <v>-1.94</v>
          </cell>
        </row>
        <row r="12">
          <cell r="F12" t="str">
            <v>ACC_ANT_GR.STO</v>
          </cell>
          <cell r="G12">
            <v>1.98</v>
          </cell>
          <cell r="K12">
            <v>1.98</v>
          </cell>
          <cell r="L12">
            <v>0.15</v>
          </cell>
          <cell r="S12">
            <v>0.15</v>
          </cell>
        </row>
        <row r="13">
          <cell r="F13" t="str">
            <v>ACC_ANT_TZ</v>
          </cell>
          <cell r="G13">
            <v>16.239999999999998</v>
          </cell>
          <cell r="H13">
            <v>2.8</v>
          </cell>
          <cell r="I13">
            <v>1.5</v>
          </cell>
          <cell r="J13">
            <v>0.56999999999999995</v>
          </cell>
          <cell r="K13">
            <v>1.98</v>
          </cell>
          <cell r="L13">
            <v>0.15</v>
          </cell>
          <cell r="S13">
            <v>2.13</v>
          </cell>
        </row>
        <row r="14">
          <cell r="F14" t="str">
            <v>ACC_ANT_TZ.APE</v>
          </cell>
          <cell r="G14">
            <v>5.17</v>
          </cell>
          <cell r="H14">
            <v>1.1599999999999999</v>
          </cell>
          <cell r="I14">
            <v>1.79</v>
          </cell>
          <cell r="J14">
            <v>23.36</v>
          </cell>
          <cell r="K14">
            <v>16.239999999999998</v>
          </cell>
          <cell r="L14">
            <v>0.36</v>
          </cell>
          <cell r="M14">
            <v>2.8</v>
          </cell>
          <cell r="N14">
            <v>1.5</v>
          </cell>
          <cell r="O14">
            <v>0.56999999999999995</v>
          </cell>
          <cell r="P14">
            <v>0.22</v>
          </cell>
          <cell r="S14">
            <v>46.85</v>
          </cell>
        </row>
        <row r="15">
          <cell r="F15" t="str">
            <v>ACC_ANT_TZ.CHI</v>
          </cell>
          <cell r="G15">
            <v>16.239999999999998</v>
          </cell>
          <cell r="H15">
            <v>2.8</v>
          </cell>
          <cell r="I15">
            <v>0.32</v>
          </cell>
          <cell r="J15">
            <v>139.12</v>
          </cell>
          <cell r="K15">
            <v>5.17</v>
          </cell>
          <cell r="L15">
            <v>0.02</v>
          </cell>
          <cell r="M15">
            <v>1.1599999999999999</v>
          </cell>
          <cell r="N15">
            <v>0.2</v>
          </cell>
          <cell r="O15">
            <v>0.01</v>
          </cell>
          <cell r="P15">
            <v>0.22</v>
          </cell>
          <cell r="S15">
            <v>146.22999999999999</v>
          </cell>
        </row>
        <row r="16">
          <cell r="F16" t="str">
            <v>ACC_ANT_TZ.MOV</v>
          </cell>
          <cell r="G16">
            <v>11.07</v>
          </cell>
          <cell r="H16">
            <v>1.64</v>
          </cell>
          <cell r="I16">
            <v>1.79</v>
          </cell>
          <cell r="J16">
            <v>23.36</v>
          </cell>
          <cell r="K16">
            <v>16.239999999999998</v>
          </cell>
          <cell r="L16">
            <v>0.36</v>
          </cell>
          <cell r="M16">
            <v>2.8</v>
          </cell>
          <cell r="N16">
            <v>1.5</v>
          </cell>
          <cell r="O16">
            <v>0.56999999999999995</v>
          </cell>
          <cell r="P16">
            <v>0.22</v>
          </cell>
          <cell r="S16">
            <v>46.85</v>
          </cell>
        </row>
        <row r="17">
          <cell r="F17" t="str">
            <v>ACC_ANT_TZ.STO</v>
          </cell>
          <cell r="G17">
            <v>16.239999999999998</v>
          </cell>
          <cell r="H17">
            <v>2.8</v>
          </cell>
          <cell r="I17">
            <v>1.47</v>
          </cell>
          <cell r="J17">
            <v>-115.76</v>
          </cell>
          <cell r="K17">
            <v>11.07</v>
          </cell>
          <cell r="L17">
            <v>0.35</v>
          </cell>
          <cell r="M17">
            <v>1.64</v>
          </cell>
          <cell r="N17">
            <v>1.3</v>
          </cell>
          <cell r="O17">
            <v>0.56000000000000005</v>
          </cell>
          <cell r="S17">
            <v>-99.38</v>
          </cell>
        </row>
        <row r="18">
          <cell r="F18" t="str">
            <v>ACC_LIC</v>
          </cell>
          <cell r="G18">
            <v>0.01</v>
          </cell>
          <cell r="H18">
            <v>0</v>
          </cell>
          <cell r="I18">
            <v>1.79</v>
          </cell>
          <cell r="J18">
            <v>23.36</v>
          </cell>
          <cell r="K18">
            <v>16.239999999999998</v>
          </cell>
          <cell r="L18">
            <v>0.36</v>
          </cell>
          <cell r="M18">
            <v>2.8</v>
          </cell>
          <cell r="N18">
            <v>1.5</v>
          </cell>
          <cell r="O18">
            <v>0.56999999999999995</v>
          </cell>
          <cell r="P18">
            <v>0.22</v>
          </cell>
          <cell r="S18">
            <v>46.85</v>
          </cell>
        </row>
        <row r="19">
          <cell r="F19" t="str">
            <v>ACCONTI_LIC</v>
          </cell>
          <cell r="H19">
            <v>5.24</v>
          </cell>
          <cell r="K19">
            <v>5.24</v>
          </cell>
          <cell r="M19">
            <v>0</v>
          </cell>
          <cell r="S19">
            <v>0</v>
          </cell>
        </row>
        <row r="20">
          <cell r="F20" t="str">
            <v>ALTSCORTE_EB</v>
          </cell>
          <cell r="G20">
            <v>4.53</v>
          </cell>
          <cell r="H20">
            <v>2.44</v>
          </cell>
          <cell r="I20">
            <v>0.85</v>
          </cell>
          <cell r="J20">
            <v>0.33</v>
          </cell>
          <cell r="K20">
            <v>8.15</v>
          </cell>
          <cell r="M20">
            <v>5.24</v>
          </cell>
          <cell r="S20">
            <v>5.24</v>
          </cell>
        </row>
        <row r="21">
          <cell r="F21" t="str">
            <v>AMM</v>
          </cell>
          <cell r="G21">
            <v>225.91</v>
          </cell>
          <cell r="H21">
            <v>36.39</v>
          </cell>
          <cell r="I21">
            <v>28.53</v>
          </cell>
          <cell r="J21">
            <v>12.06</v>
          </cell>
          <cell r="K21">
            <v>302.89</v>
          </cell>
          <cell r="L21">
            <v>1382.92</v>
          </cell>
          <cell r="S21">
            <v>1382.92</v>
          </cell>
        </row>
        <row r="22">
          <cell r="F22" t="str">
            <v>ANT_CLI_TOT</v>
          </cell>
          <cell r="G22">
            <v>4.6399999999999997</v>
          </cell>
          <cell r="H22">
            <v>0.46</v>
          </cell>
          <cell r="I22">
            <v>0.01</v>
          </cell>
          <cell r="K22">
            <v>5.1100000000000003</v>
          </cell>
          <cell r="L22">
            <v>5551.49</v>
          </cell>
          <cell r="S22">
            <v>5551.49</v>
          </cell>
        </row>
        <row r="23">
          <cell r="F23" t="str">
            <v>ANT_CLI_TOT.APE</v>
          </cell>
          <cell r="G23">
            <v>4.93</v>
          </cell>
          <cell r="H23">
            <v>0.46</v>
          </cell>
          <cell r="I23">
            <v>0.02</v>
          </cell>
          <cell r="K23">
            <v>5.41</v>
          </cell>
          <cell r="L23">
            <v>5551.49</v>
          </cell>
          <cell r="S23">
            <v>5551.49</v>
          </cell>
        </row>
        <row r="24">
          <cell r="F24" t="str">
            <v>ANT_CLI_TOT.CHI</v>
          </cell>
          <cell r="G24">
            <v>4.6399999999999997</v>
          </cell>
          <cell r="H24">
            <v>0.46</v>
          </cell>
          <cell r="I24">
            <v>0.53</v>
          </cell>
          <cell r="K24">
            <v>5.1100000000000003</v>
          </cell>
          <cell r="M24">
            <v>2.44</v>
          </cell>
          <cell r="N24">
            <v>0.85</v>
          </cell>
          <cell r="O24">
            <v>0.33</v>
          </cell>
          <cell r="S24">
            <v>8.68</v>
          </cell>
        </row>
        <row r="25">
          <cell r="F25" t="str">
            <v>ANT_CLI_TOT.MOV</v>
          </cell>
          <cell r="G25">
            <v>-0.28999999999999998</v>
          </cell>
          <cell r="H25">
            <v>0</v>
          </cell>
          <cell r="I25">
            <v>40.9</v>
          </cell>
          <cell r="J25">
            <v>0.03</v>
          </cell>
          <cell r="K25">
            <v>225.91</v>
          </cell>
          <cell r="L25">
            <v>0.03</v>
          </cell>
          <cell r="M25">
            <v>36.39</v>
          </cell>
          <cell r="N25">
            <v>28.53</v>
          </cell>
          <cell r="O25">
            <v>12.06</v>
          </cell>
          <cell r="P25">
            <v>2.0699999999999998</v>
          </cell>
          <cell r="Q25">
            <v>2.14</v>
          </cell>
          <cell r="S25">
            <v>348.07</v>
          </cell>
        </row>
        <row r="26">
          <cell r="F26" t="str">
            <v>ANT_CLI_TOT.STO</v>
          </cell>
          <cell r="G26">
            <v>4.6399999999999997</v>
          </cell>
          <cell r="H26">
            <v>0.46</v>
          </cell>
          <cell r="I26">
            <v>0.01</v>
          </cell>
          <cell r="K26">
            <v>5.1100000000000003</v>
          </cell>
          <cell r="M26">
            <v>0.46</v>
          </cell>
          <cell r="N26">
            <v>0.01</v>
          </cell>
          <cell r="S26">
            <v>5.12</v>
          </cell>
        </row>
        <row r="27">
          <cell r="F27" t="str">
            <v>ANT_CLI_TZ</v>
          </cell>
          <cell r="G27">
            <v>4.6399999999999997</v>
          </cell>
          <cell r="H27">
            <v>0.46</v>
          </cell>
          <cell r="I27">
            <v>0.01</v>
          </cell>
          <cell r="K27">
            <v>5.1100000000000003</v>
          </cell>
          <cell r="M27">
            <v>0.46</v>
          </cell>
          <cell r="N27">
            <v>0.02</v>
          </cell>
          <cell r="S27">
            <v>5.42</v>
          </cell>
        </row>
        <row r="28">
          <cell r="F28" t="str">
            <v>ANT_CLI_TZ.APE</v>
          </cell>
          <cell r="G28">
            <v>4.93</v>
          </cell>
          <cell r="H28">
            <v>0.46</v>
          </cell>
          <cell r="I28">
            <v>0.01</v>
          </cell>
          <cell r="K28">
            <v>5.41</v>
          </cell>
          <cell r="M28">
            <v>0.46</v>
          </cell>
          <cell r="N28">
            <v>0.01</v>
          </cell>
          <cell r="S28">
            <v>5.12</v>
          </cell>
        </row>
        <row r="29">
          <cell r="F29" t="str">
            <v>ANT_CLI_TZ.CHI</v>
          </cell>
          <cell r="G29">
            <v>4.6399999999999997</v>
          </cell>
          <cell r="H29">
            <v>0.46</v>
          </cell>
          <cell r="I29">
            <v>0.01</v>
          </cell>
          <cell r="K29">
            <v>5.1100000000000003</v>
          </cell>
          <cell r="M29">
            <v>0</v>
          </cell>
          <cell r="N29">
            <v>-0.01</v>
          </cell>
          <cell r="S29">
            <v>-0.3</v>
          </cell>
        </row>
        <row r="30">
          <cell r="F30" t="str">
            <v>ANT_CLI_TZ.MOV</v>
          </cell>
          <cell r="G30">
            <v>-0.28999999999999998</v>
          </cell>
          <cell r="H30">
            <v>0</v>
          </cell>
          <cell r="I30">
            <v>0.01</v>
          </cell>
          <cell r="K30">
            <v>-0.3</v>
          </cell>
          <cell r="M30">
            <v>0.46</v>
          </cell>
          <cell r="N30">
            <v>0.01</v>
          </cell>
          <cell r="S30">
            <v>5.12</v>
          </cell>
        </row>
        <row r="31">
          <cell r="F31" t="str">
            <v>ANT_CLI_TZ.STO</v>
          </cell>
          <cell r="G31">
            <v>4.6399999999999997</v>
          </cell>
          <cell r="H31">
            <v>0.46</v>
          </cell>
          <cell r="I31">
            <v>0.01</v>
          </cell>
          <cell r="K31">
            <v>5.1100000000000003</v>
          </cell>
          <cell r="M31">
            <v>0.46</v>
          </cell>
          <cell r="N31">
            <v>0.01</v>
          </cell>
          <cell r="S31">
            <v>5.12</v>
          </cell>
        </row>
        <row r="32">
          <cell r="F32" t="str">
            <v>ATT_COR</v>
          </cell>
          <cell r="G32">
            <v>1486.75</v>
          </cell>
          <cell r="H32">
            <v>246.68</v>
          </cell>
          <cell r="I32">
            <v>0.01</v>
          </cell>
          <cell r="J32">
            <v>81.34</v>
          </cell>
          <cell r="K32">
            <v>4.93</v>
          </cell>
          <cell r="M32">
            <v>0.46</v>
          </cell>
          <cell r="N32">
            <v>0.02</v>
          </cell>
          <cell r="S32">
            <v>5.42</v>
          </cell>
        </row>
        <row r="33">
          <cell r="F33" t="str">
            <v>ATT_DIV_TOT</v>
          </cell>
          <cell r="G33">
            <v>107.21</v>
          </cell>
          <cell r="H33">
            <v>13.78</v>
          </cell>
          <cell r="I33">
            <v>0.01</v>
          </cell>
          <cell r="J33">
            <v>5.99</v>
          </cell>
          <cell r="K33">
            <v>4.6399999999999997</v>
          </cell>
          <cell r="M33">
            <v>0.46</v>
          </cell>
          <cell r="N33">
            <v>0.01</v>
          </cell>
          <cell r="S33">
            <v>5.12</v>
          </cell>
        </row>
        <row r="34">
          <cell r="F34" t="str">
            <v>ATT_DIV_TOT.APE</v>
          </cell>
          <cell r="G34">
            <v>230.3</v>
          </cell>
          <cell r="H34">
            <v>14.57</v>
          </cell>
          <cell r="I34">
            <v>19.850000000000001</v>
          </cell>
          <cell r="J34">
            <v>25.76</v>
          </cell>
          <cell r="K34">
            <v>-0.28999999999999998</v>
          </cell>
          <cell r="M34">
            <v>0</v>
          </cell>
          <cell r="N34">
            <v>-0.01</v>
          </cell>
          <cell r="S34">
            <v>-0.3</v>
          </cell>
        </row>
        <row r="35">
          <cell r="F35" t="str">
            <v>ATT_DIV_TOT.CHI</v>
          </cell>
          <cell r="G35">
            <v>107.21</v>
          </cell>
          <cell r="H35">
            <v>13.78</v>
          </cell>
          <cell r="I35">
            <v>0.01</v>
          </cell>
          <cell r="J35">
            <v>5.99</v>
          </cell>
          <cell r="K35">
            <v>4.6399999999999997</v>
          </cell>
          <cell r="M35">
            <v>0.46</v>
          </cell>
          <cell r="N35">
            <v>0.01</v>
          </cell>
          <cell r="S35">
            <v>5.12</v>
          </cell>
        </row>
        <row r="36">
          <cell r="F36" t="str">
            <v>ATT_DIV_TOT.MOV</v>
          </cell>
          <cell r="G36">
            <v>-123.1</v>
          </cell>
          <cell r="H36">
            <v>-0.79</v>
          </cell>
          <cell r="I36">
            <v>-6.31</v>
          </cell>
          <cell r="J36">
            <v>-19.77</v>
          </cell>
          <cell r="K36">
            <v>-149.97</v>
          </cell>
          <cell r="L36">
            <v>441.03</v>
          </cell>
          <cell r="M36">
            <v>246.68</v>
          </cell>
          <cell r="N36">
            <v>166.85</v>
          </cell>
          <cell r="O36">
            <v>81.34</v>
          </cell>
          <cell r="P36">
            <v>25.64</v>
          </cell>
          <cell r="Q36">
            <v>55.88</v>
          </cell>
          <cell r="R36">
            <v>0.02</v>
          </cell>
          <cell r="S36">
            <v>3634.75</v>
          </cell>
        </row>
        <row r="37">
          <cell r="F37" t="str">
            <v>ATT_DIV_TOT.STO</v>
          </cell>
          <cell r="G37">
            <v>107.21</v>
          </cell>
          <cell r="H37">
            <v>13.78</v>
          </cell>
          <cell r="I37">
            <v>13.55</v>
          </cell>
          <cell r="J37">
            <v>5.99</v>
          </cell>
          <cell r="K37">
            <v>140.53</v>
          </cell>
          <cell r="L37">
            <v>19.63</v>
          </cell>
          <cell r="M37">
            <v>13.78</v>
          </cell>
          <cell r="N37">
            <v>13.55</v>
          </cell>
          <cell r="O37">
            <v>5.99</v>
          </cell>
          <cell r="P37">
            <v>8.36</v>
          </cell>
          <cell r="Q37">
            <v>47.62</v>
          </cell>
          <cell r="R37">
            <v>0.01</v>
          </cell>
          <cell r="S37">
            <v>348.16</v>
          </cell>
        </row>
        <row r="38">
          <cell r="F38" t="str">
            <v>ATTCOR_EB</v>
          </cell>
          <cell r="G38">
            <v>1486.75</v>
          </cell>
          <cell r="H38">
            <v>246.68</v>
          </cell>
          <cell r="I38">
            <v>166.85</v>
          </cell>
          <cell r="J38">
            <v>81.34</v>
          </cell>
          <cell r="K38">
            <v>1981.62</v>
          </cell>
          <cell r="L38">
            <v>111.47</v>
          </cell>
          <cell r="M38">
            <v>14.57</v>
          </cell>
          <cell r="N38">
            <v>19.850000000000001</v>
          </cell>
          <cell r="O38">
            <v>25.76</v>
          </cell>
          <cell r="P38">
            <v>4.28</v>
          </cell>
          <cell r="S38">
            <v>638.34</v>
          </cell>
        </row>
        <row r="39">
          <cell r="F39" t="str">
            <v>ATTDIVTOT_EB</v>
          </cell>
          <cell r="G39">
            <v>107.21</v>
          </cell>
          <cell r="H39">
            <v>13.78</v>
          </cell>
          <cell r="I39">
            <v>13.55</v>
          </cell>
          <cell r="J39">
            <v>5.99</v>
          </cell>
          <cell r="K39">
            <v>140.53</v>
          </cell>
          <cell r="L39">
            <v>19.63</v>
          </cell>
          <cell r="M39">
            <v>13.78</v>
          </cell>
          <cell r="N39">
            <v>13.55</v>
          </cell>
          <cell r="O39">
            <v>5.99</v>
          </cell>
          <cell r="P39">
            <v>8.36</v>
          </cell>
          <cell r="Q39">
            <v>47.62</v>
          </cell>
          <cell r="R39">
            <v>0.01</v>
          </cell>
          <cell r="S39">
            <v>348.16</v>
          </cell>
        </row>
        <row r="40">
          <cell r="F40" t="str">
            <v>AUT</v>
          </cell>
          <cell r="G40">
            <v>663.08</v>
          </cell>
          <cell r="H40">
            <v>83.68</v>
          </cell>
          <cell r="I40">
            <v>105.16</v>
          </cell>
          <cell r="J40">
            <v>41.5</v>
          </cell>
          <cell r="K40">
            <v>893.42</v>
          </cell>
          <cell r="L40">
            <v>-91.84</v>
          </cell>
          <cell r="M40">
            <v>-0.79</v>
          </cell>
          <cell r="N40">
            <v>-6.31</v>
          </cell>
          <cell r="O40">
            <v>-19.77</v>
          </cell>
          <cell r="P40">
            <v>4.07</v>
          </cell>
          <cell r="Q40">
            <v>47.62</v>
          </cell>
          <cell r="R40">
            <v>0.01</v>
          </cell>
          <cell r="S40">
            <v>-290.22000000000003</v>
          </cell>
        </row>
        <row r="41">
          <cell r="F41" t="str">
            <v>AUT_EB</v>
          </cell>
          <cell r="G41">
            <v>663.08</v>
          </cell>
          <cell r="H41">
            <v>83.68</v>
          </cell>
          <cell r="I41">
            <v>105.16</v>
          </cell>
          <cell r="J41">
            <v>41.5</v>
          </cell>
          <cell r="K41">
            <v>893.42</v>
          </cell>
          <cell r="L41">
            <v>19.63</v>
          </cell>
          <cell r="M41">
            <v>13.78</v>
          </cell>
          <cell r="N41">
            <v>13.55</v>
          </cell>
          <cell r="O41">
            <v>5.99</v>
          </cell>
          <cell r="P41">
            <v>8.36</v>
          </cell>
          <cell r="Q41">
            <v>47.62</v>
          </cell>
          <cell r="R41">
            <v>0.01</v>
          </cell>
          <cell r="S41">
            <v>348.16</v>
          </cell>
        </row>
        <row r="42">
          <cell r="F42" t="str">
            <v>BSN_ELETTR</v>
          </cell>
          <cell r="G42">
            <v>2403.86</v>
          </cell>
          <cell r="H42">
            <v>178.44</v>
          </cell>
          <cell r="I42">
            <v>427.14</v>
          </cell>
          <cell r="J42">
            <v>139.13999999999999</v>
          </cell>
          <cell r="K42">
            <v>3148.58</v>
          </cell>
          <cell r="L42">
            <v>441.03</v>
          </cell>
          <cell r="M42">
            <v>246.68</v>
          </cell>
          <cell r="N42">
            <v>166.85</v>
          </cell>
          <cell r="O42">
            <v>81.34</v>
          </cell>
          <cell r="P42">
            <v>25.64</v>
          </cell>
          <cell r="Q42">
            <v>55.88</v>
          </cell>
          <cell r="R42">
            <v>0.02</v>
          </cell>
          <cell r="S42">
            <v>3634.75</v>
          </cell>
        </row>
        <row r="43">
          <cell r="F43" t="str">
            <v>BSN_ELETTR_EB</v>
          </cell>
          <cell r="G43">
            <v>2403.86</v>
          </cell>
          <cell r="H43">
            <v>178.44</v>
          </cell>
          <cell r="I43">
            <v>427.14</v>
          </cell>
          <cell r="J43">
            <v>139.13999999999999</v>
          </cell>
          <cell r="K43">
            <v>3148.58</v>
          </cell>
          <cell r="L43">
            <v>19.63</v>
          </cell>
          <cell r="M43">
            <v>13.78</v>
          </cell>
          <cell r="N43">
            <v>13.55</v>
          </cell>
          <cell r="O43">
            <v>5.99</v>
          </cell>
          <cell r="P43">
            <v>8.36</v>
          </cell>
          <cell r="Q43">
            <v>47.62</v>
          </cell>
          <cell r="R43">
            <v>0.01</v>
          </cell>
          <cell r="S43">
            <v>348.16</v>
          </cell>
        </row>
        <row r="44">
          <cell r="F44" t="str">
            <v>C_DIR_TOT</v>
          </cell>
          <cell r="G44">
            <v>5.01</v>
          </cell>
          <cell r="H44">
            <v>0.77</v>
          </cell>
          <cell r="I44">
            <v>1.02</v>
          </cell>
          <cell r="J44">
            <v>0.2</v>
          </cell>
          <cell r="K44">
            <v>7</v>
          </cell>
          <cell r="L44">
            <v>13.88</v>
          </cell>
          <cell r="M44">
            <v>83.68</v>
          </cell>
          <cell r="N44">
            <v>105.16</v>
          </cell>
          <cell r="O44">
            <v>41.5</v>
          </cell>
          <cell r="P44">
            <v>11.41</v>
          </cell>
          <cell r="Q44">
            <v>6.47</v>
          </cell>
          <cell r="R44">
            <v>0.02</v>
          </cell>
          <cell r="S44">
            <v>1026.75</v>
          </cell>
        </row>
        <row r="45">
          <cell r="F45" t="str">
            <v>C_GOV</v>
          </cell>
          <cell r="G45">
            <v>218.04</v>
          </cell>
          <cell r="H45">
            <v>37.54</v>
          </cell>
          <cell r="I45">
            <v>36.65</v>
          </cell>
          <cell r="J45">
            <v>21.12</v>
          </cell>
          <cell r="K45">
            <v>313.35000000000002</v>
          </cell>
          <cell r="L45">
            <v>13.88</v>
          </cell>
          <cell r="M45">
            <v>83.68</v>
          </cell>
          <cell r="N45">
            <v>105.16</v>
          </cell>
          <cell r="O45">
            <v>41.5</v>
          </cell>
          <cell r="P45">
            <v>11.41</v>
          </cell>
          <cell r="Q45">
            <v>6.47</v>
          </cell>
          <cell r="R45">
            <v>0.02</v>
          </cell>
          <cell r="S45">
            <v>1026.75</v>
          </cell>
        </row>
        <row r="46">
          <cell r="F46" t="str">
            <v>C_IMP_TOT</v>
          </cell>
          <cell r="G46">
            <v>63.62</v>
          </cell>
          <cell r="H46">
            <v>11.37</v>
          </cell>
          <cell r="I46">
            <v>11.91</v>
          </cell>
          <cell r="J46">
            <v>6.47</v>
          </cell>
          <cell r="K46">
            <v>93.37</v>
          </cell>
          <cell r="L46">
            <v>1.0900000000000001</v>
          </cell>
          <cell r="S46">
            <v>1.0900000000000001</v>
          </cell>
        </row>
        <row r="47">
          <cell r="F47" t="str">
            <v>C_ONEN_GR_TOT</v>
          </cell>
          <cell r="G47">
            <v>1.1200000000000001</v>
          </cell>
          <cell r="H47">
            <v>0.22</v>
          </cell>
          <cell r="I47">
            <v>0.17</v>
          </cell>
          <cell r="J47">
            <v>0.13</v>
          </cell>
          <cell r="K47">
            <v>1.64</v>
          </cell>
          <cell r="L47">
            <v>1.0900000000000001</v>
          </cell>
          <cell r="S47">
            <v>1.0900000000000001</v>
          </cell>
        </row>
        <row r="48">
          <cell r="F48" t="str">
            <v>C_ONEN_GR_TOT.EN_DISTR</v>
          </cell>
          <cell r="G48">
            <v>1.1200000000000001</v>
          </cell>
          <cell r="H48">
            <v>0.22</v>
          </cell>
          <cell r="I48">
            <v>0.17</v>
          </cell>
          <cell r="J48">
            <v>0.13</v>
          </cell>
          <cell r="K48">
            <v>1.64</v>
          </cell>
          <cell r="L48">
            <v>1.0900000000000001</v>
          </cell>
          <cell r="S48">
            <v>1.0900000000000001</v>
          </cell>
        </row>
        <row r="49">
          <cell r="F49" t="str">
            <v>C_OPE_TOT</v>
          </cell>
          <cell r="G49">
            <v>50.91</v>
          </cell>
          <cell r="H49">
            <v>11.28</v>
          </cell>
          <cell r="I49">
            <v>339.85</v>
          </cell>
          <cell r="J49">
            <v>5.0199999999999996</v>
          </cell>
          <cell r="K49">
            <v>2403.86</v>
          </cell>
          <cell r="L49">
            <v>483.42</v>
          </cell>
          <cell r="M49">
            <v>178.44</v>
          </cell>
          <cell r="N49">
            <v>427.14</v>
          </cell>
          <cell r="O49">
            <v>139.13999999999999</v>
          </cell>
          <cell r="P49">
            <v>36.520000000000003</v>
          </cell>
          <cell r="Q49">
            <v>9.48</v>
          </cell>
          <cell r="S49">
            <v>4017.85</v>
          </cell>
        </row>
        <row r="50">
          <cell r="F50" t="str">
            <v>C_QUA_TOT</v>
          </cell>
          <cell r="G50">
            <v>12.86</v>
          </cell>
          <cell r="H50">
            <v>2.94</v>
          </cell>
          <cell r="I50">
            <v>339.85</v>
          </cell>
          <cell r="J50">
            <v>0.89</v>
          </cell>
          <cell r="K50">
            <v>2403.86</v>
          </cell>
          <cell r="L50">
            <v>483.42</v>
          </cell>
          <cell r="M50">
            <v>178.44</v>
          </cell>
          <cell r="N50">
            <v>427.14</v>
          </cell>
          <cell r="O50">
            <v>139.13999999999999</v>
          </cell>
          <cell r="P50">
            <v>36.520000000000003</v>
          </cell>
          <cell r="Q50">
            <v>9.48</v>
          </cell>
          <cell r="S50">
            <v>4017.85</v>
          </cell>
        </row>
        <row r="51">
          <cell r="F51" t="str">
            <v>CACC_FDCONTENZ</v>
          </cell>
          <cell r="G51">
            <v>1.03</v>
          </cell>
          <cell r="I51">
            <v>0.8</v>
          </cell>
          <cell r="J51">
            <v>0.22</v>
          </cell>
          <cell r="K51">
            <v>1.03</v>
          </cell>
          <cell r="L51">
            <v>0.49</v>
          </cell>
          <cell r="M51">
            <v>0.77</v>
          </cell>
          <cell r="N51">
            <v>1.02</v>
          </cell>
          <cell r="O51">
            <v>0.2</v>
          </cell>
          <cell r="P51">
            <v>0.11</v>
          </cell>
          <cell r="Q51">
            <v>2.63</v>
          </cell>
          <cell r="S51">
            <v>11.29</v>
          </cell>
        </row>
        <row r="52">
          <cell r="F52" t="str">
            <v>CACC_FDCONTENZ.DIVERSI</v>
          </cell>
          <cell r="G52">
            <v>1.03</v>
          </cell>
          <cell r="H52">
            <v>0.21</v>
          </cell>
          <cell r="I52">
            <v>33.26</v>
          </cell>
          <cell r="J52">
            <v>3.19</v>
          </cell>
          <cell r="K52">
            <v>1.03</v>
          </cell>
          <cell r="L52">
            <v>4.29</v>
          </cell>
          <cell r="M52">
            <v>37.54</v>
          </cell>
          <cell r="N52">
            <v>36.65</v>
          </cell>
          <cell r="O52">
            <v>21.12</v>
          </cell>
          <cell r="P52">
            <v>5.27</v>
          </cell>
          <cell r="Q52">
            <v>5.9</v>
          </cell>
          <cell r="R52">
            <v>0.01</v>
          </cell>
          <cell r="S52">
            <v>365.91</v>
          </cell>
        </row>
        <row r="53">
          <cell r="F53" t="str">
            <v>CACC_FDPIA_GR</v>
          </cell>
          <cell r="G53">
            <v>1.1599999999999999</v>
          </cell>
          <cell r="H53">
            <v>0.05</v>
          </cell>
          <cell r="I53">
            <v>9.75</v>
          </cell>
          <cell r="J53">
            <v>0.66</v>
          </cell>
          <cell r="K53">
            <v>63.62</v>
          </cell>
          <cell r="L53">
            <v>0.75</v>
          </cell>
          <cell r="M53">
            <v>11.37</v>
          </cell>
          <cell r="N53">
            <v>11.91</v>
          </cell>
          <cell r="O53">
            <v>6.47</v>
          </cell>
          <cell r="P53">
            <v>1.1599999999999999</v>
          </cell>
          <cell r="S53">
            <v>105.88</v>
          </cell>
        </row>
        <row r="54">
          <cell r="F54" t="str">
            <v>CACC_FDPIA_GR.CORPORATE</v>
          </cell>
          <cell r="G54">
            <v>1.1599999999999999</v>
          </cell>
          <cell r="H54">
            <v>0.05</v>
          </cell>
          <cell r="I54">
            <v>0.08</v>
          </cell>
          <cell r="K54">
            <v>1.21</v>
          </cell>
          <cell r="M54">
            <v>0.22</v>
          </cell>
          <cell r="N54">
            <v>0.17</v>
          </cell>
          <cell r="O54">
            <v>0.13</v>
          </cell>
          <cell r="S54">
            <v>1.72</v>
          </cell>
        </row>
        <row r="55">
          <cell r="F55" t="str">
            <v>CAFM_TOT</v>
          </cell>
          <cell r="G55">
            <v>9.24</v>
          </cell>
          <cell r="I55">
            <v>1.02</v>
          </cell>
          <cell r="J55">
            <v>1.34</v>
          </cell>
          <cell r="K55">
            <v>1.1200000000000001</v>
          </cell>
          <cell r="M55">
            <v>0.22</v>
          </cell>
          <cell r="N55">
            <v>0.17</v>
          </cell>
          <cell r="O55">
            <v>0.13</v>
          </cell>
          <cell r="S55">
            <v>1.72</v>
          </cell>
        </row>
        <row r="56">
          <cell r="F56" t="str">
            <v>CAFM_TOT.ESERCIZIO</v>
          </cell>
          <cell r="G56">
            <v>9.24</v>
          </cell>
          <cell r="I56">
            <v>1.02</v>
          </cell>
          <cell r="J56">
            <v>1.34</v>
          </cell>
          <cell r="K56">
            <v>50.91</v>
          </cell>
          <cell r="M56">
            <v>11.28</v>
          </cell>
          <cell r="N56">
            <v>9.99</v>
          </cell>
          <cell r="O56">
            <v>5.0199999999999996</v>
          </cell>
          <cell r="P56">
            <v>1.38</v>
          </cell>
          <cell r="S56">
            <v>86.77</v>
          </cell>
        </row>
        <row r="57">
          <cell r="F57" t="str">
            <v>CAFM_TZ</v>
          </cell>
          <cell r="G57">
            <v>9.24</v>
          </cell>
          <cell r="I57">
            <v>1.02</v>
          </cell>
          <cell r="J57">
            <v>1.34</v>
          </cell>
          <cell r="K57">
            <v>11.6</v>
          </cell>
          <cell r="L57">
            <v>1.25</v>
          </cell>
          <cell r="M57">
            <v>2.94</v>
          </cell>
          <cell r="N57">
            <v>1.76</v>
          </cell>
          <cell r="O57">
            <v>0.89</v>
          </cell>
          <cell r="P57">
            <v>0.33</v>
          </cell>
          <cell r="S57">
            <v>22.24</v>
          </cell>
        </row>
        <row r="58">
          <cell r="F58" t="str">
            <v>CAFM_TZ.ESERCIZIO</v>
          </cell>
          <cell r="G58">
            <v>9.24</v>
          </cell>
          <cell r="I58">
            <v>1.02</v>
          </cell>
          <cell r="J58">
            <v>1.34</v>
          </cell>
          <cell r="K58">
            <v>1.03</v>
          </cell>
          <cell r="Q58">
            <v>-0.11</v>
          </cell>
          <cell r="S58">
            <v>0.92</v>
          </cell>
        </row>
        <row r="59">
          <cell r="F59" t="str">
            <v>CALTRI_ACC</v>
          </cell>
          <cell r="G59">
            <v>2.19</v>
          </cell>
          <cell r="H59">
            <v>0.05</v>
          </cell>
          <cell r="K59">
            <v>2.2400000000000002</v>
          </cell>
          <cell r="S59">
            <v>1.03</v>
          </cell>
        </row>
        <row r="60">
          <cell r="F60" t="str">
            <v>CAM_MA</v>
          </cell>
          <cell r="G60">
            <v>0.08</v>
          </cell>
          <cell r="K60">
            <v>0.08</v>
          </cell>
          <cell r="M60">
            <v>0.05</v>
          </cell>
          <cell r="S60">
            <v>1.21</v>
          </cell>
        </row>
        <row r="61">
          <cell r="F61" t="str">
            <v>CAM_MA.ESERCIZIO</v>
          </cell>
          <cell r="G61">
            <v>0.08</v>
          </cell>
          <cell r="K61">
            <v>0.08</v>
          </cell>
          <cell r="M61">
            <v>0.05</v>
          </cell>
          <cell r="S61">
            <v>1.21</v>
          </cell>
        </row>
        <row r="62">
          <cell r="F62" t="str">
            <v>CAMM_ACC_TOT</v>
          </cell>
          <cell r="G62">
            <v>228.1</v>
          </cell>
          <cell r="H62">
            <v>38.299999999999997</v>
          </cell>
          <cell r="I62">
            <v>28.53</v>
          </cell>
          <cell r="J62">
            <v>12.06</v>
          </cell>
          <cell r="K62">
            <v>306.99</v>
          </cell>
          <cell r="L62">
            <v>44.76</v>
          </cell>
          <cell r="S62">
            <v>44.76</v>
          </cell>
        </row>
        <row r="63">
          <cell r="F63" t="str">
            <v>CAMM_AGG</v>
          </cell>
          <cell r="G63">
            <v>54.32</v>
          </cell>
          <cell r="H63">
            <v>9.76</v>
          </cell>
          <cell r="I63">
            <v>10.71</v>
          </cell>
          <cell r="J63">
            <v>5.2</v>
          </cell>
          <cell r="K63">
            <v>79.989999999999995</v>
          </cell>
          <cell r="L63">
            <v>44.76</v>
          </cell>
          <cell r="S63">
            <v>44.76</v>
          </cell>
        </row>
        <row r="64">
          <cell r="F64" t="str">
            <v>CAMM_AGG.ECCED</v>
          </cell>
          <cell r="G64">
            <v>54.32</v>
          </cell>
          <cell r="H64">
            <v>9.76</v>
          </cell>
          <cell r="I64">
            <v>6.63</v>
          </cell>
          <cell r="J64">
            <v>3.07</v>
          </cell>
          <cell r="K64">
            <v>73.78</v>
          </cell>
          <cell r="L64">
            <v>373.52</v>
          </cell>
          <cell r="S64">
            <v>373.52</v>
          </cell>
        </row>
        <row r="65">
          <cell r="F65" t="str">
            <v>CAMM_AGG.FPE</v>
          </cell>
          <cell r="I65">
            <v>4.08</v>
          </cell>
          <cell r="J65">
            <v>2.13</v>
          </cell>
          <cell r="K65">
            <v>6.21</v>
          </cell>
          <cell r="L65">
            <v>328.76</v>
          </cell>
          <cell r="S65">
            <v>328.76</v>
          </cell>
        </row>
        <row r="66">
          <cell r="F66" t="str">
            <v>CAMM_TOT</v>
          </cell>
          <cell r="G66">
            <v>225.91</v>
          </cell>
          <cell r="H66">
            <v>36.39</v>
          </cell>
          <cell r="I66">
            <v>28.53</v>
          </cell>
          <cell r="J66">
            <v>12.06</v>
          </cell>
          <cell r="K66">
            <v>302.89</v>
          </cell>
          <cell r="L66">
            <v>49.73</v>
          </cell>
          <cell r="S66">
            <v>49.73</v>
          </cell>
        </row>
        <row r="67">
          <cell r="F67" t="str">
            <v>CAMMACCTOT_EB</v>
          </cell>
          <cell r="G67">
            <v>228.1</v>
          </cell>
          <cell r="H67">
            <v>38.299999999999997</v>
          </cell>
          <cell r="I67">
            <v>28.53</v>
          </cell>
          <cell r="J67">
            <v>12.06</v>
          </cell>
          <cell r="K67">
            <v>306.99</v>
          </cell>
          <cell r="L67">
            <v>6.74</v>
          </cell>
          <cell r="S67">
            <v>6.74</v>
          </cell>
        </row>
        <row r="68">
          <cell r="F68" t="str">
            <v>CAMMET_IMM</v>
          </cell>
          <cell r="G68">
            <v>7.0000000000000007E-2</v>
          </cell>
          <cell r="H68">
            <v>0.01</v>
          </cell>
          <cell r="K68">
            <v>0.08</v>
          </cell>
          <cell r="L68">
            <v>272.27999999999997</v>
          </cell>
          <cell r="S68">
            <v>272.27999999999997</v>
          </cell>
        </row>
        <row r="69">
          <cell r="F69" t="str">
            <v>CAMMET_IMM_TOT</v>
          </cell>
          <cell r="G69">
            <v>3.93</v>
          </cell>
          <cell r="H69">
            <v>0.83</v>
          </cell>
          <cell r="I69">
            <v>0.72</v>
          </cell>
          <cell r="J69">
            <v>0.38</v>
          </cell>
          <cell r="K69">
            <v>5.86</v>
          </cell>
          <cell r="L69">
            <v>44.76</v>
          </cell>
          <cell r="S69">
            <v>44.76</v>
          </cell>
        </row>
        <row r="70">
          <cell r="F70" t="str">
            <v>CAMMET_MAT</v>
          </cell>
          <cell r="G70">
            <v>221.98</v>
          </cell>
          <cell r="H70">
            <v>35.56</v>
          </cell>
          <cell r="I70">
            <v>27.82</v>
          </cell>
          <cell r="J70">
            <v>11.69</v>
          </cell>
          <cell r="K70">
            <v>297.05</v>
          </cell>
          <cell r="L70">
            <v>44.76</v>
          </cell>
          <cell r="S70">
            <v>44.76</v>
          </cell>
        </row>
        <row r="71">
          <cell r="F71" t="str">
            <v>CAMMET_MAT.MATERIALI</v>
          </cell>
          <cell r="G71">
            <v>221.98</v>
          </cell>
          <cell r="H71">
            <v>35.56</v>
          </cell>
          <cell r="I71">
            <v>27.82</v>
          </cell>
          <cell r="J71">
            <v>11.69</v>
          </cell>
          <cell r="K71">
            <v>297.05</v>
          </cell>
          <cell r="L71">
            <v>373.52</v>
          </cell>
          <cell r="S71">
            <v>373.52</v>
          </cell>
        </row>
        <row r="72">
          <cell r="F72" t="str">
            <v>CAMMTOT_EB</v>
          </cell>
          <cell r="G72">
            <v>225.91</v>
          </cell>
          <cell r="H72">
            <v>36.39</v>
          </cell>
          <cell r="I72">
            <v>2.11</v>
          </cell>
          <cell r="J72">
            <v>12.06</v>
          </cell>
          <cell r="K72">
            <v>9.24</v>
          </cell>
          <cell r="N72">
            <v>1.02</v>
          </cell>
          <cell r="O72">
            <v>1.34</v>
          </cell>
          <cell r="P72">
            <v>0.15</v>
          </cell>
          <cell r="S72">
            <v>13.87</v>
          </cell>
        </row>
        <row r="73">
          <cell r="F73" t="str">
            <v>CANONI</v>
          </cell>
          <cell r="G73">
            <v>19.04</v>
          </cell>
          <cell r="H73">
            <v>5.04</v>
          </cell>
          <cell r="I73">
            <v>2.11</v>
          </cell>
          <cell r="J73">
            <v>0.32</v>
          </cell>
          <cell r="K73">
            <v>9.24</v>
          </cell>
          <cell r="N73">
            <v>1.02</v>
          </cell>
          <cell r="O73">
            <v>1.34</v>
          </cell>
          <cell r="P73">
            <v>0.15</v>
          </cell>
          <cell r="S73">
            <v>13.87</v>
          </cell>
        </row>
        <row r="74">
          <cell r="F74" t="str">
            <v>CANONI.ESERCIZIO</v>
          </cell>
          <cell r="G74">
            <v>19.04</v>
          </cell>
          <cell r="H74">
            <v>5.04</v>
          </cell>
          <cell r="I74">
            <v>2.11</v>
          </cell>
          <cell r="J74">
            <v>0.32</v>
          </cell>
          <cell r="K74">
            <v>9.24</v>
          </cell>
          <cell r="N74">
            <v>1.02</v>
          </cell>
          <cell r="O74">
            <v>1.34</v>
          </cell>
          <cell r="P74">
            <v>0.15</v>
          </cell>
          <cell r="S74">
            <v>13.87</v>
          </cell>
        </row>
        <row r="75">
          <cell r="F75" t="str">
            <v>CAP</v>
          </cell>
          <cell r="G75">
            <v>6569.44</v>
          </cell>
          <cell r="H75">
            <v>735.71</v>
          </cell>
          <cell r="I75">
            <v>2.11</v>
          </cell>
          <cell r="J75">
            <v>94.59</v>
          </cell>
          <cell r="K75">
            <v>9.24</v>
          </cell>
          <cell r="N75">
            <v>1.02</v>
          </cell>
          <cell r="O75">
            <v>1.34</v>
          </cell>
          <cell r="P75">
            <v>0.15</v>
          </cell>
          <cell r="S75">
            <v>13.87</v>
          </cell>
        </row>
        <row r="76">
          <cell r="F76" t="str">
            <v>CAP.AM</v>
          </cell>
          <cell r="H76">
            <v>110.37</v>
          </cell>
          <cell r="K76">
            <v>110.37</v>
          </cell>
          <cell r="M76">
            <v>0.05</v>
          </cell>
          <cell r="Q76">
            <v>-0.11</v>
          </cell>
          <cell r="S76">
            <v>2.13</v>
          </cell>
        </row>
        <row r="77">
          <cell r="F77" t="str">
            <v>CAP.APE</v>
          </cell>
          <cell r="G77">
            <v>6678.92</v>
          </cell>
          <cell r="H77">
            <v>630.71</v>
          </cell>
          <cell r="I77">
            <v>106.12</v>
          </cell>
          <cell r="J77">
            <v>97.7</v>
          </cell>
          <cell r="K77">
            <v>0.08</v>
          </cell>
          <cell r="S77">
            <v>0.08</v>
          </cell>
        </row>
        <row r="78">
          <cell r="F78" t="str">
            <v>CAP.CHI</v>
          </cell>
          <cell r="G78">
            <v>6569.44</v>
          </cell>
          <cell r="H78">
            <v>735.71</v>
          </cell>
          <cell r="I78">
            <v>102.74</v>
          </cell>
          <cell r="J78">
            <v>94.59</v>
          </cell>
          <cell r="K78">
            <v>0.08</v>
          </cell>
          <cell r="S78">
            <v>0.08</v>
          </cell>
        </row>
        <row r="79">
          <cell r="F79" t="str">
            <v>CAP.DECR</v>
          </cell>
          <cell r="G79">
            <v>-114.85</v>
          </cell>
          <cell r="H79">
            <v>-5.37</v>
          </cell>
          <cell r="I79">
            <v>40.9</v>
          </cell>
          <cell r="J79">
            <v>0.14000000000000001</v>
          </cell>
          <cell r="K79">
            <v>228.1</v>
          </cell>
          <cell r="L79">
            <v>1.31</v>
          </cell>
          <cell r="M79">
            <v>38.299999999999997</v>
          </cell>
          <cell r="N79">
            <v>28.53</v>
          </cell>
          <cell r="O79">
            <v>12.06</v>
          </cell>
          <cell r="P79">
            <v>2.0699999999999998</v>
          </cell>
          <cell r="Q79">
            <v>2.02</v>
          </cell>
          <cell r="S79">
            <v>353.44</v>
          </cell>
        </row>
        <row r="80">
          <cell r="F80" t="str">
            <v>CAP.INCR</v>
          </cell>
          <cell r="G80">
            <v>5.37</v>
          </cell>
          <cell r="I80">
            <v>12.04</v>
          </cell>
          <cell r="J80">
            <v>0.12</v>
          </cell>
          <cell r="K80">
            <v>5.37</v>
          </cell>
          <cell r="L80">
            <v>-0.03</v>
          </cell>
          <cell r="M80">
            <v>9.76</v>
          </cell>
          <cell r="N80">
            <v>10.71</v>
          </cell>
          <cell r="O80">
            <v>5.2</v>
          </cell>
          <cell r="P80">
            <v>0.41</v>
          </cell>
          <cell r="S80">
            <v>92.53</v>
          </cell>
        </row>
        <row r="81">
          <cell r="F81" t="str">
            <v>CAP.STO</v>
          </cell>
          <cell r="G81">
            <v>6569.44</v>
          </cell>
          <cell r="H81">
            <v>735.71</v>
          </cell>
          <cell r="I81">
            <v>8.67</v>
          </cell>
          <cell r="J81">
            <v>94.59</v>
          </cell>
          <cell r="K81">
            <v>54.32</v>
          </cell>
          <cell r="M81">
            <v>9.76</v>
          </cell>
          <cell r="N81">
            <v>6.63</v>
          </cell>
          <cell r="O81">
            <v>3.07</v>
          </cell>
          <cell r="P81">
            <v>0.41</v>
          </cell>
          <cell r="S81">
            <v>82.86</v>
          </cell>
        </row>
        <row r="82">
          <cell r="F82" t="str">
            <v>CC_TOT</v>
          </cell>
          <cell r="G82">
            <v>971.71</v>
          </cell>
          <cell r="I82">
            <v>222.29</v>
          </cell>
          <cell r="J82">
            <v>55.45</v>
          </cell>
          <cell r="K82">
            <v>1249.45</v>
          </cell>
          <cell r="L82">
            <v>-0.03</v>
          </cell>
          <cell r="N82">
            <v>4.08</v>
          </cell>
          <cell r="O82">
            <v>2.13</v>
          </cell>
          <cell r="S82">
            <v>9.67</v>
          </cell>
        </row>
        <row r="83">
          <cell r="F83" t="str">
            <v>CCA_GR</v>
          </cell>
          <cell r="G83">
            <v>978.88</v>
          </cell>
          <cell r="I83">
            <v>228.88</v>
          </cell>
          <cell r="J83">
            <v>56.5</v>
          </cell>
          <cell r="K83">
            <v>1264.26</v>
          </cell>
          <cell r="L83">
            <v>0.03</v>
          </cell>
          <cell r="M83">
            <v>36.39</v>
          </cell>
          <cell r="N83">
            <v>28.53</v>
          </cell>
          <cell r="O83">
            <v>12.06</v>
          </cell>
          <cell r="P83">
            <v>2.0699999999999998</v>
          </cell>
          <cell r="Q83">
            <v>2.14</v>
          </cell>
          <cell r="S83">
            <v>348.07</v>
          </cell>
        </row>
        <row r="84">
          <cell r="F84" t="str">
            <v>CCA_GR.EN_FTL</v>
          </cell>
          <cell r="G84">
            <v>370.6</v>
          </cell>
          <cell r="I84">
            <v>133.38</v>
          </cell>
          <cell r="J84">
            <v>36.51</v>
          </cell>
          <cell r="K84">
            <v>540.49</v>
          </cell>
          <cell r="L84">
            <v>1.31</v>
          </cell>
          <cell r="M84">
            <v>38.299999999999997</v>
          </cell>
          <cell r="N84">
            <v>28.53</v>
          </cell>
          <cell r="O84">
            <v>12.06</v>
          </cell>
          <cell r="P84">
            <v>2.0699999999999998</v>
          </cell>
          <cell r="Q84">
            <v>2.02</v>
          </cell>
          <cell r="S84">
            <v>353.44</v>
          </cell>
        </row>
        <row r="85">
          <cell r="F85" t="str">
            <v>CCA_GR.P</v>
          </cell>
          <cell r="G85">
            <v>608.28</v>
          </cell>
          <cell r="I85">
            <v>95.5</v>
          </cell>
          <cell r="J85">
            <v>0.01</v>
          </cell>
          <cell r="K85">
            <v>7.0000000000000007E-2</v>
          </cell>
          <cell r="M85">
            <v>0.01</v>
          </cell>
          <cell r="Q85">
            <v>0.72</v>
          </cell>
          <cell r="S85">
            <v>0.82</v>
          </cell>
        </row>
        <row r="86">
          <cell r="F86" t="str">
            <v>CCA_TOT</v>
          </cell>
          <cell r="G86">
            <v>1020.76</v>
          </cell>
          <cell r="I86">
            <v>231.39</v>
          </cell>
          <cell r="J86">
            <v>57.82</v>
          </cell>
          <cell r="K86">
            <v>1309.97</v>
          </cell>
          <cell r="L86">
            <v>0.03</v>
          </cell>
          <cell r="M86">
            <v>0.83</v>
          </cell>
          <cell r="N86">
            <v>0.72</v>
          </cell>
          <cell r="O86">
            <v>0.38</v>
          </cell>
          <cell r="Q86">
            <v>0.72</v>
          </cell>
          <cell r="S86">
            <v>7.24</v>
          </cell>
        </row>
        <row r="87">
          <cell r="F87" t="str">
            <v>CCA_TZ</v>
          </cell>
          <cell r="G87">
            <v>41.87</v>
          </cell>
          <cell r="I87">
            <v>2.5099999999999998</v>
          </cell>
          <cell r="J87">
            <v>1.32</v>
          </cell>
          <cell r="K87">
            <v>221.98</v>
          </cell>
          <cell r="M87">
            <v>35.56</v>
          </cell>
          <cell r="N87">
            <v>27.82</v>
          </cell>
          <cell r="O87">
            <v>11.69</v>
          </cell>
          <cell r="P87">
            <v>2.0699999999999998</v>
          </cell>
          <cell r="Q87">
            <v>1.42</v>
          </cell>
          <cell r="S87">
            <v>340.85</v>
          </cell>
        </row>
        <row r="88">
          <cell r="F88" t="str">
            <v>CCC</v>
          </cell>
          <cell r="G88">
            <v>594.25</v>
          </cell>
          <cell r="I88">
            <v>99.73</v>
          </cell>
          <cell r="J88">
            <v>36.56</v>
          </cell>
          <cell r="K88">
            <v>221.98</v>
          </cell>
          <cell r="M88">
            <v>35.56</v>
          </cell>
          <cell r="N88">
            <v>27.82</v>
          </cell>
          <cell r="O88">
            <v>11.69</v>
          </cell>
          <cell r="P88">
            <v>2.0699999999999998</v>
          </cell>
          <cell r="Q88">
            <v>1.42</v>
          </cell>
          <cell r="S88">
            <v>340.85</v>
          </cell>
        </row>
        <row r="89">
          <cell r="F89" t="str">
            <v>CCC.CARBONE</v>
          </cell>
          <cell r="G89">
            <v>114.68</v>
          </cell>
          <cell r="I89">
            <v>8.56</v>
          </cell>
          <cell r="J89">
            <v>21.03</v>
          </cell>
          <cell r="K89">
            <v>144.27000000000001</v>
          </cell>
          <cell r="L89">
            <v>0.03</v>
          </cell>
          <cell r="M89">
            <v>36.39</v>
          </cell>
          <cell r="N89">
            <v>28.53</v>
          </cell>
          <cell r="O89">
            <v>12.06</v>
          </cell>
          <cell r="P89">
            <v>2.0699999999999998</v>
          </cell>
          <cell r="Q89">
            <v>2.14</v>
          </cell>
          <cell r="S89">
            <v>348.07</v>
          </cell>
        </row>
        <row r="90">
          <cell r="F90" t="str">
            <v>CCC.GASOLIO</v>
          </cell>
          <cell r="G90">
            <v>3.49</v>
          </cell>
          <cell r="I90">
            <v>0.21</v>
          </cell>
          <cell r="J90">
            <v>0.25</v>
          </cell>
          <cell r="K90">
            <v>19.04</v>
          </cell>
          <cell r="M90">
            <v>5.04</v>
          </cell>
          <cell r="N90">
            <v>4.07</v>
          </cell>
          <cell r="O90">
            <v>0.32</v>
          </cell>
          <cell r="P90">
            <v>2.17</v>
          </cell>
          <cell r="S90">
            <v>34.409999999999997</v>
          </cell>
        </row>
        <row r="91">
          <cell r="F91" t="str">
            <v>CCC.METANO</v>
          </cell>
          <cell r="G91">
            <v>444.02</v>
          </cell>
          <cell r="I91">
            <v>90.96</v>
          </cell>
          <cell r="J91">
            <v>15.28</v>
          </cell>
          <cell r="K91">
            <v>19.04</v>
          </cell>
          <cell r="M91">
            <v>5.04</v>
          </cell>
          <cell r="N91">
            <v>4.07</v>
          </cell>
          <cell r="O91">
            <v>0.32</v>
          </cell>
          <cell r="P91">
            <v>2.17</v>
          </cell>
          <cell r="S91">
            <v>34.409999999999997</v>
          </cell>
        </row>
        <row r="92">
          <cell r="F92" t="str">
            <v>CCC.ORIMULSION</v>
          </cell>
          <cell r="G92">
            <v>32.06</v>
          </cell>
          <cell r="H92">
            <v>0.26</v>
          </cell>
          <cell r="I92">
            <v>139.44999999999999</v>
          </cell>
          <cell r="J92">
            <v>25</v>
          </cell>
          <cell r="K92">
            <v>32.06</v>
          </cell>
          <cell r="L92">
            <v>2.58</v>
          </cell>
          <cell r="M92">
            <v>735.71</v>
          </cell>
          <cell r="N92">
            <v>102.74</v>
          </cell>
          <cell r="O92">
            <v>94.59</v>
          </cell>
          <cell r="P92">
            <v>275.48</v>
          </cell>
          <cell r="Q92">
            <v>98.55</v>
          </cell>
          <cell r="R92">
            <v>0.62</v>
          </cell>
          <cell r="S92">
            <v>8051.65</v>
          </cell>
        </row>
        <row r="93">
          <cell r="F93" t="str">
            <v>CCC_OLIO</v>
          </cell>
          <cell r="G93">
            <v>377.17</v>
          </cell>
          <cell r="I93">
            <v>122.57</v>
          </cell>
          <cell r="J93">
            <v>18.89</v>
          </cell>
          <cell r="K93">
            <v>518.63</v>
          </cell>
          <cell r="M93">
            <v>110.37</v>
          </cell>
          <cell r="Q93">
            <v>98.55</v>
          </cell>
          <cell r="R93">
            <v>0.62</v>
          </cell>
          <cell r="S93">
            <v>216.77</v>
          </cell>
        </row>
        <row r="94">
          <cell r="F94" t="str">
            <v>CCC_OLIO.OLIO_INF05</v>
          </cell>
          <cell r="G94">
            <v>109.86</v>
          </cell>
          <cell r="I94">
            <v>1.37</v>
          </cell>
          <cell r="J94">
            <v>5.71</v>
          </cell>
          <cell r="K94">
            <v>116.94</v>
          </cell>
          <cell r="L94">
            <v>2.58</v>
          </cell>
          <cell r="M94">
            <v>630.71</v>
          </cell>
          <cell r="N94">
            <v>106.12</v>
          </cell>
          <cell r="O94">
            <v>97.7</v>
          </cell>
          <cell r="P94">
            <v>275.48</v>
          </cell>
          <cell r="S94">
            <v>7962.15</v>
          </cell>
        </row>
        <row r="95">
          <cell r="F95" t="str">
            <v>CCC_OLIO.OLIO_SUP05</v>
          </cell>
          <cell r="G95">
            <v>267.31</v>
          </cell>
          <cell r="H95">
            <v>0.26</v>
          </cell>
          <cell r="I95">
            <v>121.2</v>
          </cell>
          <cell r="J95">
            <v>13.18</v>
          </cell>
          <cell r="K95">
            <v>401.69</v>
          </cell>
          <cell r="L95">
            <v>2.58</v>
          </cell>
          <cell r="M95">
            <v>735.71</v>
          </cell>
          <cell r="N95">
            <v>102.74</v>
          </cell>
          <cell r="O95">
            <v>94.59</v>
          </cell>
          <cell r="P95">
            <v>275.48</v>
          </cell>
          <cell r="Q95">
            <v>98.55</v>
          </cell>
          <cell r="R95">
            <v>0.62</v>
          </cell>
          <cell r="S95">
            <v>8051.65</v>
          </cell>
        </row>
        <row r="96">
          <cell r="F96" t="str">
            <v>CCC_TOT</v>
          </cell>
          <cell r="G96">
            <v>971.42</v>
          </cell>
          <cell r="I96">
            <v>222.3</v>
          </cell>
          <cell r="J96">
            <v>55.45</v>
          </cell>
          <cell r="K96">
            <v>1249.17</v>
          </cell>
          <cell r="M96">
            <v>-5.37</v>
          </cell>
          <cell r="N96">
            <v>-3.38</v>
          </cell>
          <cell r="O96">
            <v>-3.11</v>
          </cell>
          <cell r="S96">
            <v>-132.9</v>
          </cell>
        </row>
        <row r="97">
          <cell r="F97" t="str">
            <v>CCM_TOT</v>
          </cell>
          <cell r="G97">
            <v>0.28999999999999998</v>
          </cell>
          <cell r="H97">
            <v>0.26</v>
          </cell>
          <cell r="I97">
            <v>-0.01</v>
          </cell>
          <cell r="K97">
            <v>0.28000000000000003</v>
          </cell>
          <cell r="S97">
            <v>5.63</v>
          </cell>
        </row>
        <row r="98">
          <cell r="F98" t="str">
            <v>CCN</v>
          </cell>
          <cell r="G98">
            <v>-1286.43</v>
          </cell>
          <cell r="H98">
            <v>-3.43</v>
          </cell>
          <cell r="I98">
            <v>-113.55</v>
          </cell>
          <cell r="J98">
            <v>-2.06</v>
          </cell>
          <cell r="K98">
            <v>-1405.47</v>
          </cell>
          <cell r="L98">
            <v>2.58</v>
          </cell>
          <cell r="M98">
            <v>735.71</v>
          </cell>
          <cell r="N98">
            <v>102.74</v>
          </cell>
          <cell r="O98">
            <v>94.59</v>
          </cell>
          <cell r="P98">
            <v>275.48</v>
          </cell>
          <cell r="Q98">
            <v>98.55</v>
          </cell>
          <cell r="R98">
            <v>0.62</v>
          </cell>
          <cell r="S98">
            <v>8051.65</v>
          </cell>
        </row>
        <row r="99">
          <cell r="F99" t="str">
            <v>CCN_EB</v>
          </cell>
          <cell r="G99">
            <v>-1286.43</v>
          </cell>
          <cell r="H99">
            <v>-3.43</v>
          </cell>
          <cell r="I99">
            <v>-113.55</v>
          </cell>
          <cell r="J99">
            <v>25.1</v>
          </cell>
          <cell r="K99">
            <v>-1405.47</v>
          </cell>
          <cell r="S99">
            <v>25.1</v>
          </cell>
        </row>
        <row r="100">
          <cell r="F100" t="str">
            <v>CCOMB_DIV</v>
          </cell>
          <cell r="G100">
            <v>0.28999999999999998</v>
          </cell>
          <cell r="I100">
            <v>-0.01</v>
          </cell>
          <cell r="J100">
            <v>0.05</v>
          </cell>
          <cell r="K100">
            <v>0.28000000000000003</v>
          </cell>
          <cell r="S100">
            <v>0.05</v>
          </cell>
        </row>
        <row r="101">
          <cell r="F101" t="str">
            <v>CCOMB_TOT</v>
          </cell>
          <cell r="G101">
            <v>971.42</v>
          </cell>
          <cell r="I101">
            <v>222.3</v>
          </cell>
          <cell r="J101">
            <v>170.48</v>
          </cell>
          <cell r="K101">
            <v>1249.17</v>
          </cell>
          <cell r="S101">
            <v>170.48</v>
          </cell>
        </row>
        <row r="102">
          <cell r="F102" t="str">
            <v>CCOMBDIV_EB</v>
          </cell>
          <cell r="G102">
            <v>0.28999999999999998</v>
          </cell>
          <cell r="I102">
            <v>-0.01</v>
          </cell>
          <cell r="J102">
            <v>145.37</v>
          </cell>
          <cell r="K102">
            <v>0.28000000000000003</v>
          </cell>
          <cell r="S102">
            <v>145.37</v>
          </cell>
        </row>
        <row r="103">
          <cell r="F103" t="str">
            <v>CCTOT_EB</v>
          </cell>
          <cell r="G103">
            <v>971.42</v>
          </cell>
          <cell r="I103">
            <v>222.3</v>
          </cell>
          <cell r="J103">
            <v>55.45</v>
          </cell>
          <cell r="K103">
            <v>971.71</v>
          </cell>
          <cell r="N103">
            <v>222.29</v>
          </cell>
          <cell r="O103">
            <v>55.45</v>
          </cell>
          <cell r="S103">
            <v>1416.34</v>
          </cell>
        </row>
        <row r="104">
          <cell r="F104" t="str">
            <v>CDISM_IMP</v>
          </cell>
          <cell r="H104">
            <v>1.86</v>
          </cell>
          <cell r="I104">
            <v>160.01</v>
          </cell>
          <cell r="K104">
            <v>1.86</v>
          </cell>
          <cell r="N104">
            <v>228.88</v>
          </cell>
          <cell r="O104">
            <v>56.5</v>
          </cell>
          <cell r="S104">
            <v>1424.27</v>
          </cell>
        </row>
        <row r="105">
          <cell r="F105" t="str">
            <v>CDIV_ACC_TOT</v>
          </cell>
          <cell r="G105">
            <v>2.19</v>
          </cell>
          <cell r="H105">
            <v>1.91</v>
          </cell>
          <cell r="I105">
            <v>72.069999999999993</v>
          </cell>
          <cell r="K105">
            <v>4.0999999999999996</v>
          </cell>
          <cell r="N105">
            <v>133.38</v>
          </cell>
          <cell r="O105">
            <v>36.51</v>
          </cell>
          <cell r="S105">
            <v>612.55999999999995</v>
          </cell>
        </row>
        <row r="106">
          <cell r="F106" t="str">
            <v>CDIVACCTOT_EB</v>
          </cell>
          <cell r="G106">
            <v>2.19</v>
          </cell>
          <cell r="H106">
            <v>1.91</v>
          </cell>
          <cell r="I106">
            <v>87.94</v>
          </cell>
          <cell r="K106">
            <v>4.0999999999999996</v>
          </cell>
          <cell r="N106">
            <v>95.5</v>
          </cell>
          <cell r="O106">
            <v>19.989999999999998</v>
          </cell>
          <cell r="S106">
            <v>811.71</v>
          </cell>
        </row>
        <row r="107">
          <cell r="F107" t="str">
            <v>CFFREE</v>
          </cell>
          <cell r="G107">
            <v>1848.3</v>
          </cell>
          <cell r="H107">
            <v>123.36</v>
          </cell>
          <cell r="I107">
            <v>165.59</v>
          </cell>
          <cell r="J107">
            <v>90.43</v>
          </cell>
          <cell r="K107">
            <v>1020.76</v>
          </cell>
          <cell r="N107">
            <v>231.39</v>
          </cell>
          <cell r="O107">
            <v>57.82</v>
          </cell>
          <cell r="S107">
            <v>1475.56</v>
          </cell>
        </row>
        <row r="108">
          <cell r="F108" t="str">
            <v>CFFREE_EB</v>
          </cell>
          <cell r="G108">
            <v>1848.3</v>
          </cell>
          <cell r="H108">
            <v>123.36</v>
          </cell>
          <cell r="I108">
            <v>5.58</v>
          </cell>
          <cell r="J108">
            <v>90.43</v>
          </cell>
          <cell r="K108">
            <v>41.87</v>
          </cell>
          <cell r="N108">
            <v>2.5099999999999998</v>
          </cell>
          <cell r="O108">
            <v>1.32</v>
          </cell>
          <cell r="S108">
            <v>51.28</v>
          </cell>
        </row>
        <row r="109">
          <cell r="F109" t="str">
            <v>CFGEST_CORR</v>
          </cell>
          <cell r="G109">
            <v>1926.13</v>
          </cell>
          <cell r="H109">
            <v>137.59</v>
          </cell>
          <cell r="I109">
            <v>279.47000000000003</v>
          </cell>
          <cell r="J109">
            <v>34.33</v>
          </cell>
          <cell r="K109">
            <v>2434.06</v>
          </cell>
          <cell r="L109">
            <v>0.27</v>
          </cell>
          <cell r="S109">
            <v>34.6</v>
          </cell>
        </row>
        <row r="110">
          <cell r="F110" t="str">
            <v>CFGEST_CORR_EB</v>
          </cell>
          <cell r="G110">
            <v>1926.13</v>
          </cell>
          <cell r="H110">
            <v>137.59</v>
          </cell>
          <cell r="I110">
            <v>279.47000000000003</v>
          </cell>
          <cell r="J110">
            <v>9.23</v>
          </cell>
          <cell r="K110">
            <v>2434.06</v>
          </cell>
          <cell r="S110">
            <v>9.23</v>
          </cell>
        </row>
        <row r="111">
          <cell r="F111" t="str">
            <v>CFINDFIN</v>
          </cell>
          <cell r="G111">
            <v>-263.17</v>
          </cell>
          <cell r="H111">
            <v>377.97</v>
          </cell>
          <cell r="I111">
            <v>661.65</v>
          </cell>
          <cell r="J111">
            <v>194.03</v>
          </cell>
          <cell r="K111">
            <v>970.48</v>
          </cell>
          <cell r="L111">
            <v>0.05</v>
          </cell>
          <cell r="S111">
            <v>0.05</v>
          </cell>
        </row>
        <row r="112">
          <cell r="F112" t="str">
            <v>CFINDFIN_EB</v>
          </cell>
          <cell r="G112">
            <v>-263.17</v>
          </cell>
          <cell r="H112">
            <v>377.97</v>
          </cell>
          <cell r="I112">
            <v>661.65</v>
          </cell>
          <cell r="J112">
            <v>0.05</v>
          </cell>
          <cell r="K112">
            <v>970.48</v>
          </cell>
          <cell r="S112">
            <v>0.05</v>
          </cell>
        </row>
        <row r="113">
          <cell r="F113" t="str">
            <v>CFINDINIZ</v>
          </cell>
          <cell r="G113">
            <v>1570.84</v>
          </cell>
          <cell r="H113">
            <v>494.91</v>
          </cell>
          <cell r="I113">
            <v>927.58</v>
          </cell>
          <cell r="J113">
            <v>596.67999999999995</v>
          </cell>
          <cell r="K113">
            <v>3274.57</v>
          </cell>
          <cell r="L113">
            <v>0.27</v>
          </cell>
          <cell r="S113">
            <v>596.95000000000005</v>
          </cell>
        </row>
        <row r="114">
          <cell r="F114" t="str">
            <v>CFINDINIZ_EB</v>
          </cell>
          <cell r="G114">
            <v>1570.84</v>
          </cell>
          <cell r="H114">
            <v>494.91</v>
          </cell>
          <cell r="I114">
            <v>927.58</v>
          </cell>
          <cell r="J114">
            <v>562.34</v>
          </cell>
          <cell r="K114">
            <v>3274.57</v>
          </cell>
          <cell r="S114">
            <v>562.34</v>
          </cell>
        </row>
        <row r="115">
          <cell r="F115" t="str">
            <v>CFINV</v>
          </cell>
          <cell r="G115">
            <v>77.84</v>
          </cell>
          <cell r="H115">
            <v>14.23</v>
          </cell>
          <cell r="I115">
            <v>110.5</v>
          </cell>
          <cell r="J115">
            <v>0.43</v>
          </cell>
          <cell r="K115">
            <v>594.25</v>
          </cell>
          <cell r="N115">
            <v>99.73</v>
          </cell>
          <cell r="O115">
            <v>36.56</v>
          </cell>
          <cell r="S115">
            <v>841.04</v>
          </cell>
        </row>
        <row r="116">
          <cell r="F116" t="str">
            <v>CFINV_EB</v>
          </cell>
          <cell r="G116">
            <v>77.84</v>
          </cell>
          <cell r="H116">
            <v>14.23</v>
          </cell>
          <cell r="I116">
            <v>14.03</v>
          </cell>
          <cell r="J116">
            <v>0.43</v>
          </cell>
          <cell r="K116">
            <v>114.68</v>
          </cell>
          <cell r="N116">
            <v>8.56</v>
          </cell>
          <cell r="O116">
            <v>21.03</v>
          </cell>
          <cell r="S116">
            <v>158.30000000000001</v>
          </cell>
        </row>
        <row r="117">
          <cell r="F117" t="str">
            <v>CFM_TOT</v>
          </cell>
          <cell r="G117">
            <v>8.31</v>
          </cell>
          <cell r="H117">
            <v>1.84</v>
          </cell>
          <cell r="I117">
            <v>0.23</v>
          </cell>
          <cell r="J117">
            <v>1.36</v>
          </cell>
          <cell r="K117">
            <v>3.49</v>
          </cell>
          <cell r="N117">
            <v>0.21</v>
          </cell>
          <cell r="O117">
            <v>0.25</v>
          </cell>
          <cell r="S117">
            <v>4.18</v>
          </cell>
        </row>
        <row r="118">
          <cell r="F118" t="str">
            <v>CFM_TOT.ESERCIZIO</v>
          </cell>
          <cell r="G118">
            <v>8.31</v>
          </cell>
          <cell r="H118">
            <v>1.77</v>
          </cell>
          <cell r="I118">
            <v>88.3</v>
          </cell>
          <cell r="J118">
            <v>1.36</v>
          </cell>
          <cell r="K118">
            <v>444.02</v>
          </cell>
          <cell r="N118">
            <v>90.96</v>
          </cell>
          <cell r="O118">
            <v>15.28</v>
          </cell>
          <cell r="S118">
            <v>638.55999999999995</v>
          </cell>
        </row>
        <row r="119">
          <cell r="F119" t="str">
            <v>CFM_TOT.LIC</v>
          </cell>
          <cell r="H119">
            <v>7.0000000000000007E-2</v>
          </cell>
          <cell r="I119">
            <v>7.93</v>
          </cell>
          <cell r="K119">
            <v>7.0000000000000007E-2</v>
          </cell>
          <cell r="S119">
            <v>39.99</v>
          </cell>
        </row>
        <row r="120">
          <cell r="F120" t="str">
            <v>CFVARINDEB</v>
          </cell>
          <cell r="G120">
            <v>1834.01</v>
          </cell>
          <cell r="H120">
            <v>116.94</v>
          </cell>
          <cell r="I120">
            <v>47.18</v>
          </cell>
          <cell r="J120">
            <v>87.2</v>
          </cell>
          <cell r="K120">
            <v>377.17</v>
          </cell>
          <cell r="N120">
            <v>122.57</v>
          </cell>
          <cell r="O120">
            <v>18.89</v>
          </cell>
          <cell r="S120">
            <v>565.80999999999995</v>
          </cell>
        </row>
        <row r="121">
          <cell r="F121" t="str">
            <v>CFVARINDEB_EB</v>
          </cell>
          <cell r="G121">
            <v>1834.01</v>
          </cell>
          <cell r="H121">
            <v>116.94</v>
          </cell>
          <cell r="I121">
            <v>5.19</v>
          </cell>
          <cell r="J121">
            <v>87.2</v>
          </cell>
          <cell r="K121">
            <v>109.86</v>
          </cell>
          <cell r="N121">
            <v>1.37</v>
          </cell>
          <cell r="O121">
            <v>5.71</v>
          </cell>
          <cell r="S121">
            <v>122.13</v>
          </cell>
        </row>
        <row r="122">
          <cell r="F122" t="str">
            <v>CGOV_EB</v>
          </cell>
          <cell r="G122">
            <v>218.04</v>
          </cell>
          <cell r="H122">
            <v>37.54</v>
          </cell>
          <cell r="I122">
            <v>41.99</v>
          </cell>
          <cell r="J122">
            <v>21.12</v>
          </cell>
          <cell r="K122">
            <v>267.31</v>
          </cell>
          <cell r="N122">
            <v>121.2</v>
          </cell>
          <cell r="O122">
            <v>13.18</v>
          </cell>
          <cell r="S122">
            <v>443.68</v>
          </cell>
        </row>
        <row r="123">
          <cell r="F123" t="str">
            <v>CI</v>
          </cell>
          <cell r="G123">
            <v>11106.54</v>
          </cell>
          <cell r="H123">
            <v>1831.26</v>
          </cell>
          <cell r="I123">
            <v>157.66999999999999</v>
          </cell>
          <cell r="J123">
            <v>571.17999999999995</v>
          </cell>
          <cell r="K123">
            <v>971.42</v>
          </cell>
          <cell r="N123">
            <v>222.3</v>
          </cell>
          <cell r="O123">
            <v>55.45</v>
          </cell>
          <cell r="S123">
            <v>1406.84</v>
          </cell>
        </row>
        <row r="124">
          <cell r="F124" t="str">
            <v>CI_EB</v>
          </cell>
          <cell r="G124">
            <v>11106.54</v>
          </cell>
          <cell r="H124">
            <v>1831.26</v>
          </cell>
          <cell r="I124">
            <v>9.2200000000000006</v>
          </cell>
          <cell r="J124">
            <v>571.17999999999995</v>
          </cell>
          <cell r="K124">
            <v>0.28999999999999998</v>
          </cell>
          <cell r="N124">
            <v>-0.01</v>
          </cell>
          <cell r="S124">
            <v>9.5</v>
          </cell>
        </row>
        <row r="125">
          <cell r="F125" t="str">
            <v>CIN</v>
          </cell>
          <cell r="G125">
            <v>9101.2800000000007</v>
          </cell>
          <cell r="H125">
            <v>1530.32</v>
          </cell>
          <cell r="I125">
            <v>1124.29</v>
          </cell>
          <cell r="J125">
            <v>460.11</v>
          </cell>
          <cell r="K125">
            <v>12216</v>
          </cell>
          <cell r="L125">
            <v>95.17</v>
          </cell>
          <cell r="M125">
            <v>-3.43</v>
          </cell>
          <cell r="N125">
            <v>-113.55</v>
          </cell>
          <cell r="O125">
            <v>-2.06</v>
          </cell>
          <cell r="P125">
            <v>-5.21</v>
          </cell>
          <cell r="Q125">
            <v>17.47</v>
          </cell>
          <cell r="S125">
            <v>-719.1</v>
          </cell>
        </row>
        <row r="126">
          <cell r="F126" t="str">
            <v>CIN_EB</v>
          </cell>
          <cell r="G126">
            <v>9101.2800000000007</v>
          </cell>
          <cell r="H126">
            <v>1530.32</v>
          </cell>
          <cell r="I126">
            <v>1124.29</v>
          </cell>
          <cell r="J126">
            <v>460.11</v>
          </cell>
          <cell r="K126">
            <v>12216</v>
          </cell>
          <cell r="L126">
            <v>95.17</v>
          </cell>
          <cell r="M126">
            <v>-3.43</v>
          </cell>
          <cell r="N126">
            <v>-113.55</v>
          </cell>
          <cell r="O126">
            <v>-2.06</v>
          </cell>
          <cell r="P126">
            <v>-5.21</v>
          </cell>
          <cell r="Q126">
            <v>17.47</v>
          </cell>
          <cell r="S126">
            <v>-719.1</v>
          </cell>
        </row>
        <row r="127">
          <cell r="F127" t="str">
            <v>CIT_ES</v>
          </cell>
          <cell r="G127">
            <v>18.36</v>
          </cell>
          <cell r="H127">
            <v>0.34</v>
          </cell>
          <cell r="I127">
            <v>9.2200000000000006</v>
          </cell>
          <cell r="J127">
            <v>636.69000000000005</v>
          </cell>
          <cell r="K127">
            <v>0.28999999999999998</v>
          </cell>
          <cell r="L127">
            <v>0.27</v>
          </cell>
          <cell r="N127">
            <v>-0.01</v>
          </cell>
          <cell r="S127">
            <v>646.46</v>
          </cell>
        </row>
        <row r="128">
          <cell r="F128" t="str">
            <v>CIT_TOT</v>
          </cell>
          <cell r="G128">
            <v>18.36</v>
          </cell>
          <cell r="H128">
            <v>0.34</v>
          </cell>
          <cell r="I128">
            <v>157.66999999999999</v>
          </cell>
          <cell r="J128">
            <v>1.66</v>
          </cell>
          <cell r="K128">
            <v>971.42</v>
          </cell>
          <cell r="N128">
            <v>222.3</v>
          </cell>
          <cell r="O128">
            <v>55.45</v>
          </cell>
          <cell r="S128">
            <v>1406.84</v>
          </cell>
        </row>
        <row r="129">
          <cell r="F129" t="str">
            <v>CMFP_TOT</v>
          </cell>
          <cell r="G129">
            <v>77.209999999999994</v>
          </cell>
          <cell r="H129">
            <v>10.24</v>
          </cell>
          <cell r="I129">
            <v>9.2200000000000006</v>
          </cell>
          <cell r="J129">
            <v>636.69000000000005</v>
          </cell>
          <cell r="K129">
            <v>0.28999999999999998</v>
          </cell>
          <cell r="L129">
            <v>0.27</v>
          </cell>
          <cell r="N129">
            <v>-0.01</v>
          </cell>
          <cell r="S129">
            <v>646.46</v>
          </cell>
        </row>
        <row r="130">
          <cell r="F130" t="str">
            <v>CMFP_TOT.ESERCIZIO</v>
          </cell>
          <cell r="G130">
            <v>77.209999999999994</v>
          </cell>
          <cell r="H130">
            <v>10.1</v>
          </cell>
          <cell r="I130">
            <v>10.79</v>
          </cell>
          <cell r="J130">
            <v>-59.56</v>
          </cell>
          <cell r="K130">
            <v>105.64</v>
          </cell>
          <cell r="S130">
            <v>-59.56</v>
          </cell>
        </row>
        <row r="131">
          <cell r="F131" t="str">
            <v>CMFP_TOT.LIC</v>
          </cell>
          <cell r="H131">
            <v>0.14000000000000001</v>
          </cell>
          <cell r="J131">
            <v>-6.93</v>
          </cell>
          <cell r="K131">
            <v>0.14000000000000001</v>
          </cell>
          <cell r="S131">
            <v>-6.93</v>
          </cell>
        </row>
        <row r="132">
          <cell r="F132" t="str">
            <v>CMFTOT_EB</v>
          </cell>
          <cell r="G132">
            <v>8.31</v>
          </cell>
          <cell r="H132">
            <v>1.84</v>
          </cell>
          <cell r="I132">
            <v>1.07</v>
          </cell>
          <cell r="J132">
            <v>-39.799999999999997</v>
          </cell>
          <cell r="K132">
            <v>12.58</v>
          </cell>
          <cell r="S132">
            <v>-39.799999999999997</v>
          </cell>
        </row>
        <row r="133">
          <cell r="F133" t="str">
            <v>COMB</v>
          </cell>
          <cell r="G133">
            <v>475.49</v>
          </cell>
          <cell r="H133">
            <v>0.09</v>
          </cell>
          <cell r="I133">
            <v>128.19</v>
          </cell>
          <cell r="J133">
            <v>-10.43</v>
          </cell>
          <cell r="K133">
            <v>654.85</v>
          </cell>
          <cell r="S133">
            <v>-10.43</v>
          </cell>
        </row>
        <row r="134">
          <cell r="F134" t="str">
            <v>COMB.APE</v>
          </cell>
          <cell r="G134">
            <v>427.03</v>
          </cell>
          <cell r="I134">
            <v>118.49</v>
          </cell>
          <cell r="J134">
            <v>-2.41</v>
          </cell>
          <cell r="K134">
            <v>594.22</v>
          </cell>
          <cell r="S134">
            <v>-2.41</v>
          </cell>
        </row>
        <row r="135">
          <cell r="F135" t="str">
            <v>COMB.CHI</v>
          </cell>
          <cell r="G135">
            <v>475.49</v>
          </cell>
          <cell r="H135">
            <v>0.09</v>
          </cell>
          <cell r="I135">
            <v>128.19</v>
          </cell>
          <cell r="J135">
            <v>59.56</v>
          </cell>
          <cell r="K135">
            <v>654.85</v>
          </cell>
          <cell r="S135">
            <v>59.56</v>
          </cell>
        </row>
        <row r="136">
          <cell r="F136" t="str">
            <v>COMB.MOV</v>
          </cell>
          <cell r="G136">
            <v>48.46</v>
          </cell>
          <cell r="H136">
            <v>0.09</v>
          </cell>
          <cell r="I136">
            <v>157.66999999999999</v>
          </cell>
          <cell r="J136">
            <v>2.38</v>
          </cell>
          <cell r="K136">
            <v>971.42</v>
          </cell>
          <cell r="N136">
            <v>222.3</v>
          </cell>
          <cell r="O136">
            <v>55.45</v>
          </cell>
          <cell r="S136">
            <v>1406.84</v>
          </cell>
        </row>
        <row r="137">
          <cell r="F137" t="str">
            <v>COMB.STO</v>
          </cell>
          <cell r="G137">
            <v>475.49</v>
          </cell>
          <cell r="H137">
            <v>0.09</v>
          </cell>
          <cell r="I137">
            <v>128.19</v>
          </cell>
          <cell r="J137">
            <v>636.69000000000005</v>
          </cell>
          <cell r="K137">
            <v>654.85</v>
          </cell>
          <cell r="L137">
            <v>0.27</v>
          </cell>
          <cell r="S137">
            <v>636.96</v>
          </cell>
        </row>
        <row r="138">
          <cell r="F138" t="str">
            <v>COMB_EB</v>
          </cell>
          <cell r="G138">
            <v>475.49</v>
          </cell>
          <cell r="H138">
            <v>0.09</v>
          </cell>
          <cell r="I138">
            <v>128.19</v>
          </cell>
          <cell r="J138">
            <v>51.08</v>
          </cell>
          <cell r="K138">
            <v>654.85</v>
          </cell>
          <cell r="M138">
            <v>1.86</v>
          </cell>
          <cell r="S138">
            <v>1.86</v>
          </cell>
        </row>
        <row r="139">
          <cell r="F139" t="str">
            <v>CONS_MA</v>
          </cell>
          <cell r="G139">
            <v>8.23</v>
          </cell>
          <cell r="H139">
            <v>1.84</v>
          </cell>
          <cell r="I139">
            <v>1.07</v>
          </cell>
          <cell r="J139">
            <v>0.11</v>
          </cell>
          <cell r="K139">
            <v>2.19</v>
          </cell>
          <cell r="L139">
            <v>1.28</v>
          </cell>
          <cell r="M139">
            <v>1.91</v>
          </cell>
          <cell r="Q139">
            <v>-0.11</v>
          </cell>
          <cell r="S139">
            <v>5.38</v>
          </cell>
        </row>
        <row r="140">
          <cell r="F140" t="str">
            <v>CONS_MA.ESERCIZIO</v>
          </cell>
          <cell r="G140">
            <v>8.23</v>
          </cell>
          <cell r="H140">
            <v>1.77</v>
          </cell>
          <cell r="I140">
            <v>1.07</v>
          </cell>
          <cell r="J140">
            <v>0.11</v>
          </cell>
          <cell r="K140">
            <v>2.19</v>
          </cell>
          <cell r="L140">
            <v>1.28</v>
          </cell>
          <cell r="M140">
            <v>1.91</v>
          </cell>
          <cell r="Q140">
            <v>-0.11</v>
          </cell>
          <cell r="S140">
            <v>5.38</v>
          </cell>
        </row>
        <row r="141">
          <cell r="F141" t="str">
            <v>CONS_MA.LIC</v>
          </cell>
          <cell r="G141">
            <v>6.51</v>
          </cell>
          <cell r="H141">
            <v>7.0000000000000007E-2</v>
          </cell>
          <cell r="I141">
            <v>152.27000000000001</v>
          </cell>
          <cell r="J141">
            <v>-306.77</v>
          </cell>
          <cell r="K141">
            <v>7.0000000000000007E-2</v>
          </cell>
          <cell r="L141">
            <v>39.53</v>
          </cell>
          <cell r="M141">
            <v>123.36</v>
          </cell>
          <cell r="N141">
            <v>275.95</v>
          </cell>
          <cell r="O141">
            <v>90.43</v>
          </cell>
          <cell r="P141">
            <v>16.600000000000001</v>
          </cell>
          <cell r="Q141">
            <v>-136.9</v>
          </cell>
          <cell r="R141">
            <v>0.35</v>
          </cell>
          <cell r="S141">
            <v>2109.83</v>
          </cell>
        </row>
        <row r="142">
          <cell r="F142" t="str">
            <v>CONS_SPE</v>
          </cell>
          <cell r="G142">
            <v>2224</v>
          </cell>
          <cell r="H142">
            <v>0.2</v>
          </cell>
          <cell r="I142">
            <v>2264.71</v>
          </cell>
          <cell r="J142">
            <v>2465.7399999999998</v>
          </cell>
          <cell r="K142">
            <v>6954.45</v>
          </cell>
          <cell r="L142">
            <v>39.53</v>
          </cell>
          <cell r="M142">
            <v>123.36</v>
          </cell>
          <cell r="N142">
            <v>275.95</v>
          </cell>
          <cell r="O142">
            <v>90.43</v>
          </cell>
          <cell r="P142">
            <v>16.600000000000001</v>
          </cell>
          <cell r="Q142">
            <v>-136.9</v>
          </cell>
          <cell r="R142">
            <v>0.35</v>
          </cell>
          <cell r="S142">
            <v>2109.83</v>
          </cell>
        </row>
        <row r="143">
          <cell r="F143" t="str">
            <v>COST_ES_TOT</v>
          </cell>
          <cell r="G143">
            <v>1380.32</v>
          </cell>
          <cell r="H143">
            <v>75.28</v>
          </cell>
          <cell r="I143">
            <v>281.04000000000002</v>
          </cell>
          <cell r="J143">
            <v>80.91</v>
          </cell>
          <cell r="K143">
            <v>1817.55</v>
          </cell>
          <cell r="L143">
            <v>39.53</v>
          </cell>
          <cell r="M143">
            <v>137.59</v>
          </cell>
          <cell r="N143">
            <v>279.47000000000003</v>
          </cell>
          <cell r="O143">
            <v>90.87</v>
          </cell>
          <cell r="P143">
            <v>17.489999999999998</v>
          </cell>
          <cell r="Q143">
            <v>-127.95</v>
          </cell>
          <cell r="R143">
            <v>0.35</v>
          </cell>
          <cell r="S143">
            <v>2229.63</v>
          </cell>
        </row>
        <row r="144">
          <cell r="F144" t="str">
            <v>COSTESTOT_EB</v>
          </cell>
          <cell r="G144">
            <v>1380.32</v>
          </cell>
          <cell r="H144">
            <v>75.28</v>
          </cell>
          <cell r="I144">
            <v>281.04000000000002</v>
          </cell>
          <cell r="J144">
            <v>80.91</v>
          </cell>
          <cell r="K144">
            <v>1817.55</v>
          </cell>
          <cell r="L144">
            <v>39.53</v>
          </cell>
          <cell r="M144">
            <v>137.59</v>
          </cell>
          <cell r="N144">
            <v>279.47000000000003</v>
          </cell>
          <cell r="O144">
            <v>90.87</v>
          </cell>
          <cell r="P144">
            <v>17.489999999999998</v>
          </cell>
          <cell r="Q144">
            <v>-127.95</v>
          </cell>
          <cell r="R144">
            <v>0.35</v>
          </cell>
          <cell r="S144">
            <v>2229.63</v>
          </cell>
        </row>
        <row r="145">
          <cell r="F145" t="str">
            <v>CPERS_ES</v>
          </cell>
          <cell r="G145">
            <v>129.71</v>
          </cell>
          <cell r="H145">
            <v>23.69</v>
          </cell>
          <cell r="I145">
            <v>24.12</v>
          </cell>
          <cell r="J145">
            <v>12.54</v>
          </cell>
          <cell r="K145">
            <v>190.06</v>
          </cell>
          <cell r="L145">
            <v>80.319999999999993</v>
          </cell>
          <cell r="M145">
            <v>377.97</v>
          </cell>
          <cell r="N145">
            <v>661.65</v>
          </cell>
          <cell r="O145">
            <v>194.03</v>
          </cell>
          <cell r="P145">
            <v>-28.19</v>
          </cell>
          <cell r="Q145">
            <v>139.25</v>
          </cell>
          <cell r="R145">
            <v>-0.36</v>
          </cell>
          <cell r="S145">
            <v>2611.88</v>
          </cell>
        </row>
        <row r="146">
          <cell r="F146" t="str">
            <v>CPERS_ESLIC</v>
          </cell>
          <cell r="G146">
            <v>130.83000000000001</v>
          </cell>
          <cell r="H146">
            <v>23.9</v>
          </cell>
          <cell r="I146">
            <v>24.29</v>
          </cell>
          <cell r="J146">
            <v>12.67</v>
          </cell>
          <cell r="K146">
            <v>191.69</v>
          </cell>
          <cell r="L146">
            <v>80.319999999999993</v>
          </cell>
          <cell r="M146">
            <v>377.97</v>
          </cell>
          <cell r="N146">
            <v>661.65</v>
          </cell>
          <cell r="O146">
            <v>194.03</v>
          </cell>
          <cell r="P146">
            <v>-28.19</v>
          </cell>
          <cell r="Q146">
            <v>139.25</v>
          </cell>
          <cell r="R146">
            <v>-0.36</v>
          </cell>
          <cell r="S146">
            <v>2611.88</v>
          </cell>
        </row>
        <row r="147">
          <cell r="F147" t="str">
            <v>CPERS_TOT</v>
          </cell>
          <cell r="G147">
            <v>132.4</v>
          </cell>
          <cell r="H147">
            <v>26.35</v>
          </cell>
          <cell r="I147">
            <v>24.68</v>
          </cell>
          <cell r="J147">
            <v>12.57</v>
          </cell>
          <cell r="K147">
            <v>196</v>
          </cell>
          <cell r="L147">
            <v>119.42</v>
          </cell>
          <cell r="M147">
            <v>494.91</v>
          </cell>
          <cell r="N147">
            <v>927.58</v>
          </cell>
          <cell r="O147">
            <v>281.24</v>
          </cell>
          <cell r="P147">
            <v>-11.6</v>
          </cell>
          <cell r="S147">
            <v>4668.1400000000003</v>
          </cell>
        </row>
        <row r="148">
          <cell r="F148" t="str">
            <v>CPERSESLIC_EB</v>
          </cell>
          <cell r="G148">
            <v>130.83000000000001</v>
          </cell>
          <cell r="H148">
            <v>23.9</v>
          </cell>
          <cell r="I148">
            <v>24.29</v>
          </cell>
          <cell r="J148">
            <v>12.67</v>
          </cell>
          <cell r="K148">
            <v>191.69</v>
          </cell>
          <cell r="L148">
            <v>119.42</v>
          </cell>
          <cell r="M148">
            <v>494.91</v>
          </cell>
          <cell r="N148">
            <v>927.58</v>
          </cell>
          <cell r="O148">
            <v>281.24</v>
          </cell>
          <cell r="P148">
            <v>-11.6</v>
          </cell>
          <cell r="S148">
            <v>4668.1400000000003</v>
          </cell>
        </row>
        <row r="149">
          <cell r="F149" t="str">
            <v>CPERSON_TOT</v>
          </cell>
          <cell r="G149">
            <v>132.38999999999999</v>
          </cell>
          <cell r="H149">
            <v>26.36</v>
          </cell>
          <cell r="I149">
            <v>13.36</v>
          </cell>
          <cell r="J149">
            <v>12.69</v>
          </cell>
          <cell r="K149">
            <v>77.84</v>
          </cell>
          <cell r="M149">
            <v>14.23</v>
          </cell>
          <cell r="N149">
            <v>3.51</v>
          </cell>
          <cell r="O149">
            <v>0.43</v>
          </cell>
          <cell r="P149">
            <v>0.89</v>
          </cell>
          <cell r="Q149">
            <v>8.9499999999999993</v>
          </cell>
          <cell r="S149">
            <v>119.79</v>
          </cell>
        </row>
        <row r="150">
          <cell r="F150" t="str">
            <v>CPERSON_TOT_EB</v>
          </cell>
          <cell r="G150">
            <v>132.4</v>
          </cell>
          <cell r="H150">
            <v>26.35</v>
          </cell>
          <cell r="I150">
            <v>13.36</v>
          </cell>
          <cell r="J150">
            <v>12.57</v>
          </cell>
          <cell r="K150">
            <v>77.84</v>
          </cell>
          <cell r="M150">
            <v>14.23</v>
          </cell>
          <cell r="N150">
            <v>3.51</v>
          </cell>
          <cell r="O150">
            <v>0.43</v>
          </cell>
          <cell r="P150">
            <v>0.89</v>
          </cell>
          <cell r="Q150">
            <v>8.9499999999999993</v>
          </cell>
          <cell r="S150">
            <v>119.79</v>
          </cell>
        </row>
        <row r="151">
          <cell r="F151" t="str">
            <v>CPRDIV_ESE_GR</v>
          </cell>
          <cell r="G151">
            <v>49.74</v>
          </cell>
          <cell r="H151">
            <v>5.15</v>
          </cell>
          <cell r="I151">
            <v>2.14</v>
          </cell>
          <cell r="J151">
            <v>0.01</v>
          </cell>
          <cell r="K151">
            <v>8.31</v>
          </cell>
          <cell r="L151">
            <v>0.01</v>
          </cell>
          <cell r="M151">
            <v>1.84</v>
          </cell>
          <cell r="N151">
            <v>1.07</v>
          </cell>
          <cell r="O151">
            <v>1.36</v>
          </cell>
          <cell r="P151">
            <v>0.15</v>
          </cell>
          <cell r="S151">
            <v>14.9</v>
          </cell>
        </row>
        <row r="152">
          <cell r="F152" t="str">
            <v>CPRDIV_ESE_GR.CESAP</v>
          </cell>
          <cell r="G152">
            <v>3.88</v>
          </cell>
          <cell r="H152">
            <v>0.61</v>
          </cell>
          <cell r="I152">
            <v>2.14</v>
          </cell>
          <cell r="J152">
            <v>0.01</v>
          </cell>
          <cell r="K152">
            <v>8.31</v>
          </cell>
          <cell r="L152">
            <v>0.01</v>
          </cell>
          <cell r="M152">
            <v>1.77</v>
          </cell>
          <cell r="N152">
            <v>1.07</v>
          </cell>
          <cell r="O152">
            <v>1.36</v>
          </cell>
          <cell r="P152">
            <v>0.15</v>
          </cell>
          <cell r="S152">
            <v>14.83</v>
          </cell>
        </row>
        <row r="153">
          <cell r="F153" t="str">
            <v>CPRDIV_ESE_GR.CESI</v>
          </cell>
          <cell r="G153">
            <v>0.09</v>
          </cell>
          <cell r="H153">
            <v>0.02</v>
          </cell>
          <cell r="I153">
            <v>7.0000000000000007E-2</v>
          </cell>
          <cell r="J153">
            <v>0.01</v>
          </cell>
          <cell r="K153">
            <v>0.19</v>
          </cell>
          <cell r="M153">
            <v>7.0000000000000007E-2</v>
          </cell>
          <cell r="S153">
            <v>7.0000000000000007E-2</v>
          </cell>
        </row>
        <row r="154">
          <cell r="F154" t="str">
            <v>CPRDIV_ESE_GR.CORPORATE</v>
          </cell>
          <cell r="G154">
            <v>14.93</v>
          </cell>
          <cell r="H154">
            <v>1.1000000000000001</v>
          </cell>
          <cell r="I154">
            <v>2.29</v>
          </cell>
          <cell r="J154">
            <v>0.11</v>
          </cell>
          <cell r="K154">
            <v>19.11</v>
          </cell>
          <cell r="L154">
            <v>1.28</v>
          </cell>
          <cell r="S154">
            <v>1.39</v>
          </cell>
        </row>
        <row r="155">
          <cell r="F155" t="str">
            <v>CPRDIV_ESE_GR.EL_GEN</v>
          </cell>
          <cell r="G155">
            <v>0.01</v>
          </cell>
          <cell r="H155">
            <v>0.2</v>
          </cell>
          <cell r="I155">
            <v>138.85</v>
          </cell>
          <cell r="J155">
            <v>-310.18</v>
          </cell>
          <cell r="K155">
            <v>0.01</v>
          </cell>
          <cell r="L155">
            <v>39.1</v>
          </cell>
          <cell r="M155">
            <v>116.94</v>
          </cell>
          <cell r="N155">
            <v>265.92</v>
          </cell>
          <cell r="O155">
            <v>87.2</v>
          </cell>
          <cell r="P155">
            <v>16.59</v>
          </cell>
          <cell r="Q155">
            <v>-139.25</v>
          </cell>
          <cell r="R155">
            <v>0.36</v>
          </cell>
          <cell r="S155">
            <v>2056.2399999999998</v>
          </cell>
        </row>
        <row r="156">
          <cell r="F156" t="str">
            <v>CPRDIV_ESE_GR.EN_DISTR</v>
          </cell>
          <cell r="G156">
            <v>0.3</v>
          </cell>
          <cell r="H156">
            <v>0.03</v>
          </cell>
          <cell r="I156">
            <v>0.05</v>
          </cell>
          <cell r="J156">
            <v>0.01</v>
          </cell>
          <cell r="K156">
            <v>0.39</v>
          </cell>
          <cell r="L156">
            <v>39.1</v>
          </cell>
          <cell r="M156">
            <v>116.94</v>
          </cell>
          <cell r="N156">
            <v>265.92</v>
          </cell>
          <cell r="O156">
            <v>87.2</v>
          </cell>
          <cell r="P156">
            <v>16.59</v>
          </cell>
          <cell r="Q156">
            <v>-139.25</v>
          </cell>
          <cell r="R156">
            <v>0.36</v>
          </cell>
          <cell r="S156">
            <v>2056.2399999999998</v>
          </cell>
        </row>
        <row r="157">
          <cell r="F157" t="str">
            <v>CPRDIV_ESE_GR.EN_FTL</v>
          </cell>
          <cell r="G157">
            <v>2.7</v>
          </cell>
          <cell r="H157">
            <v>0.21</v>
          </cell>
          <cell r="I157">
            <v>0.87</v>
          </cell>
          <cell r="J157">
            <v>0.46</v>
          </cell>
          <cell r="K157">
            <v>4.03</v>
          </cell>
          <cell r="L157">
            <v>4.29</v>
          </cell>
          <cell r="M157">
            <v>37.54</v>
          </cell>
          <cell r="N157">
            <v>36.65</v>
          </cell>
          <cell r="O157">
            <v>21.12</v>
          </cell>
          <cell r="P157">
            <v>5.27</v>
          </cell>
          <cell r="Q157">
            <v>5.9</v>
          </cell>
          <cell r="R157">
            <v>0.01</v>
          </cell>
          <cell r="S157">
            <v>365.91</v>
          </cell>
        </row>
        <row r="158">
          <cell r="F158" t="str">
            <v>CPRDIV_ESE_GR.EN_HYDRO</v>
          </cell>
          <cell r="G158">
            <v>0.42</v>
          </cell>
          <cell r="H158">
            <v>0.01</v>
          </cell>
          <cell r="I158">
            <v>0.01</v>
          </cell>
          <cell r="J158">
            <v>568.38</v>
          </cell>
          <cell r="K158">
            <v>0.02</v>
          </cell>
          <cell r="L158">
            <v>97.6</v>
          </cell>
          <cell r="M158">
            <v>1831.26</v>
          </cell>
          <cell r="N158">
            <v>1426.5</v>
          </cell>
          <cell r="O158">
            <v>571.17999999999995</v>
          </cell>
          <cell r="P158">
            <v>326</v>
          </cell>
          <cell r="Q158">
            <v>290.74</v>
          </cell>
          <cell r="R158">
            <v>0.2</v>
          </cell>
          <cell r="S158">
            <v>18054.669999999998</v>
          </cell>
        </row>
        <row r="159">
          <cell r="F159" t="str">
            <v>CPRDIV_ESE_GR.EN_POWER</v>
          </cell>
          <cell r="G159">
            <v>4.0999999999999996</v>
          </cell>
          <cell r="H159">
            <v>0.26</v>
          </cell>
          <cell r="I159">
            <v>1835.59</v>
          </cell>
          <cell r="J159">
            <v>568.38</v>
          </cell>
          <cell r="K159">
            <v>4.0999999999999996</v>
          </cell>
          <cell r="L159">
            <v>97.6</v>
          </cell>
          <cell r="M159">
            <v>1831.26</v>
          </cell>
          <cell r="N159">
            <v>1426.5</v>
          </cell>
          <cell r="O159">
            <v>571.17999999999995</v>
          </cell>
          <cell r="P159">
            <v>326</v>
          </cell>
          <cell r="Q159">
            <v>290.74</v>
          </cell>
          <cell r="R159">
            <v>0.2</v>
          </cell>
          <cell r="S159">
            <v>18054.669999999998</v>
          </cell>
        </row>
        <row r="160">
          <cell r="F160" t="str">
            <v>CPRDIV_ESE_GR.EN_PROD</v>
          </cell>
          <cell r="G160">
            <v>-0.24</v>
          </cell>
          <cell r="H160">
            <v>0.79</v>
          </cell>
          <cell r="I160">
            <v>0.08</v>
          </cell>
          <cell r="J160">
            <v>0.1</v>
          </cell>
          <cell r="K160">
            <v>0.97</v>
          </cell>
          <cell r="L160">
            <v>95.7</v>
          </cell>
          <cell r="M160">
            <v>1530.32</v>
          </cell>
          <cell r="N160">
            <v>1124.29</v>
          </cell>
          <cell r="O160">
            <v>460.11</v>
          </cell>
          <cell r="P160">
            <v>306.95999999999998</v>
          </cell>
          <cell r="Q160">
            <v>264.05</v>
          </cell>
          <cell r="R160">
            <v>0.19</v>
          </cell>
          <cell r="S160">
            <v>14957.77</v>
          </cell>
        </row>
        <row r="161">
          <cell r="F161" t="str">
            <v>CPRDIV_ESE_GR.ENEL_IT</v>
          </cell>
          <cell r="G161">
            <v>6.33</v>
          </cell>
          <cell r="H161">
            <v>1.27</v>
          </cell>
          <cell r="I161">
            <v>1.23</v>
          </cell>
          <cell r="J161">
            <v>0.65</v>
          </cell>
          <cell r="K161">
            <v>9.48</v>
          </cell>
          <cell r="L161">
            <v>95.7</v>
          </cell>
          <cell r="M161">
            <v>1530.32</v>
          </cell>
          <cell r="N161">
            <v>1124.29</v>
          </cell>
          <cell r="O161">
            <v>460.11</v>
          </cell>
          <cell r="P161">
            <v>306.95999999999998</v>
          </cell>
          <cell r="Q161">
            <v>264.05</v>
          </cell>
          <cell r="R161">
            <v>0.19</v>
          </cell>
          <cell r="S161">
            <v>14957.77</v>
          </cell>
        </row>
        <row r="162">
          <cell r="F162" t="str">
            <v>CPRDIV_ESE_GR.ERGA</v>
          </cell>
          <cell r="G162">
            <v>0.39</v>
          </cell>
          <cell r="I162">
            <v>2.57</v>
          </cell>
          <cell r="J162">
            <v>0.01</v>
          </cell>
          <cell r="K162">
            <v>0.4</v>
          </cell>
          <cell r="L162">
            <v>0.01</v>
          </cell>
          <cell r="M162">
            <v>0.34</v>
          </cell>
          <cell r="N162">
            <v>2.4500000000000002</v>
          </cell>
          <cell r="O162">
            <v>1.66</v>
          </cell>
          <cell r="P162">
            <v>0.08</v>
          </cell>
          <cell r="Q162">
            <v>1.04</v>
          </cell>
          <cell r="S162">
            <v>26.53</v>
          </cell>
        </row>
        <row r="163">
          <cell r="F163" t="str">
            <v>CPRDIV_ESE_GR.EUROGEN</v>
          </cell>
          <cell r="G163">
            <v>1.22</v>
          </cell>
          <cell r="I163">
            <v>2.57</v>
          </cell>
          <cell r="J163">
            <v>0.13</v>
          </cell>
          <cell r="K163">
            <v>1.35</v>
          </cell>
          <cell r="L163">
            <v>0.01</v>
          </cell>
          <cell r="M163">
            <v>0.34</v>
          </cell>
          <cell r="N163">
            <v>2.4500000000000002</v>
          </cell>
          <cell r="O163">
            <v>1.66</v>
          </cell>
          <cell r="P163">
            <v>0.08</v>
          </cell>
          <cell r="Q163">
            <v>1.04</v>
          </cell>
          <cell r="S163">
            <v>26.53</v>
          </cell>
        </row>
        <row r="164">
          <cell r="F164" t="str">
            <v>CPRDIV_ESE_GR.INTERPW</v>
          </cell>
          <cell r="G164">
            <v>0.01</v>
          </cell>
          <cell r="H164">
            <v>0.21</v>
          </cell>
          <cell r="I164">
            <v>11.9</v>
          </cell>
          <cell r="J164">
            <v>1.43</v>
          </cell>
          <cell r="K164">
            <v>0.01</v>
          </cell>
          <cell r="L164">
            <v>1.55</v>
          </cell>
          <cell r="M164">
            <v>10.24</v>
          </cell>
          <cell r="N164">
            <v>10.79</v>
          </cell>
          <cell r="O164">
            <v>7.54</v>
          </cell>
          <cell r="P164">
            <v>2.2799999999999998</v>
          </cell>
          <cell r="Q164">
            <v>1.19</v>
          </cell>
          <cell r="R164">
            <v>0.01</v>
          </cell>
          <cell r="S164">
            <v>124.45</v>
          </cell>
        </row>
        <row r="165">
          <cell r="F165" t="str">
            <v>CPRDIV_ESE_GR.SEI</v>
          </cell>
          <cell r="G165">
            <v>5.79</v>
          </cell>
          <cell r="H165">
            <v>1.21</v>
          </cell>
          <cell r="I165">
            <v>0.6</v>
          </cell>
          <cell r="J165">
            <v>0.27</v>
          </cell>
          <cell r="K165">
            <v>7.87</v>
          </cell>
          <cell r="L165">
            <v>1.55</v>
          </cell>
          <cell r="M165">
            <v>10.1</v>
          </cell>
          <cell r="N165">
            <v>10.79</v>
          </cell>
          <cell r="O165">
            <v>7.54</v>
          </cell>
          <cell r="P165">
            <v>2.2799999999999998</v>
          </cell>
          <cell r="Q165">
            <v>1.19</v>
          </cell>
          <cell r="R165">
            <v>0.01</v>
          </cell>
          <cell r="S165">
            <v>124.31</v>
          </cell>
        </row>
        <row r="166">
          <cell r="F166" t="str">
            <v>CPRDIV_ESE_GR.SFERA</v>
          </cell>
          <cell r="G166">
            <v>0.35</v>
          </cell>
          <cell r="H166">
            <v>0.12</v>
          </cell>
          <cell r="I166">
            <v>0.05</v>
          </cell>
          <cell r="K166">
            <v>0.52</v>
          </cell>
          <cell r="M166">
            <v>0.14000000000000001</v>
          </cell>
          <cell r="S166">
            <v>0.14000000000000001</v>
          </cell>
        </row>
        <row r="167">
          <cell r="F167" t="str">
            <v>CPRDIV_ESE_GR.TERNA</v>
          </cell>
          <cell r="G167">
            <v>0.04</v>
          </cell>
          <cell r="I167">
            <v>0.01</v>
          </cell>
          <cell r="J167">
            <v>0.01</v>
          </cell>
          <cell r="K167">
            <v>0.06</v>
          </cell>
          <cell r="L167">
            <v>0.01</v>
          </cell>
          <cell r="M167">
            <v>1.84</v>
          </cell>
          <cell r="N167">
            <v>1.07</v>
          </cell>
          <cell r="O167">
            <v>1.36</v>
          </cell>
          <cell r="P167">
            <v>0.15</v>
          </cell>
          <cell r="S167">
            <v>14.9</v>
          </cell>
        </row>
        <row r="168">
          <cell r="F168" t="str">
            <v>CPRDIV_ESE_GR.WIND</v>
          </cell>
          <cell r="G168">
            <v>9.59</v>
          </cell>
          <cell r="I168">
            <v>1.1599999999999999</v>
          </cell>
          <cell r="J168">
            <v>0.64</v>
          </cell>
          <cell r="K168">
            <v>11.39</v>
          </cell>
          <cell r="M168">
            <v>0.09</v>
          </cell>
          <cell r="N168">
            <v>128.19</v>
          </cell>
          <cell r="O168">
            <v>51.08</v>
          </cell>
          <cell r="S168">
            <v>777.58</v>
          </cell>
        </row>
        <row r="169">
          <cell r="F169" t="str">
            <v>CPRDIV_GR_TOT</v>
          </cell>
          <cell r="G169">
            <v>49.74</v>
          </cell>
          <cell r="H169">
            <v>5.15</v>
          </cell>
          <cell r="I169">
            <v>95.66</v>
          </cell>
          <cell r="J169">
            <v>69.180000000000007</v>
          </cell>
          <cell r="K169">
            <v>427.03</v>
          </cell>
          <cell r="N169">
            <v>118.49</v>
          </cell>
          <cell r="O169">
            <v>48.7</v>
          </cell>
          <cell r="S169">
            <v>759.06</v>
          </cell>
        </row>
        <row r="170">
          <cell r="F170" t="str">
            <v>CPRDIV_GR_TOT.CESAP</v>
          </cell>
          <cell r="G170">
            <v>3.88</v>
          </cell>
          <cell r="H170">
            <v>0.61</v>
          </cell>
          <cell r="I170">
            <v>93.57</v>
          </cell>
          <cell r="J170">
            <v>29.16</v>
          </cell>
          <cell r="K170">
            <v>475.49</v>
          </cell>
          <cell r="M170">
            <v>0.09</v>
          </cell>
          <cell r="N170">
            <v>128.19</v>
          </cell>
          <cell r="O170">
            <v>51.08</v>
          </cell>
          <cell r="S170">
            <v>777.58</v>
          </cell>
        </row>
        <row r="171">
          <cell r="F171" t="str">
            <v>CPRDIV_GR_TOT.CESI</v>
          </cell>
          <cell r="G171">
            <v>0.09</v>
          </cell>
          <cell r="H171">
            <v>0.02</v>
          </cell>
          <cell r="I171">
            <v>-2.09</v>
          </cell>
          <cell r="J171">
            <v>-40.020000000000003</v>
          </cell>
          <cell r="K171">
            <v>48.46</v>
          </cell>
          <cell r="M171">
            <v>0.09</v>
          </cell>
          <cell r="N171">
            <v>9.6999999999999993</v>
          </cell>
          <cell r="O171">
            <v>2.38</v>
          </cell>
          <cell r="S171">
            <v>18.52</v>
          </cell>
        </row>
        <row r="172">
          <cell r="F172" t="str">
            <v>CPRDIV_GR_TOT.CORPORATE</v>
          </cell>
          <cell r="G172">
            <v>14.93</v>
          </cell>
          <cell r="H172">
            <v>1.1000000000000001</v>
          </cell>
          <cell r="I172">
            <v>93.57</v>
          </cell>
          <cell r="J172">
            <v>29.16</v>
          </cell>
          <cell r="K172">
            <v>475.49</v>
          </cell>
          <cell r="M172">
            <v>0.09</v>
          </cell>
          <cell r="N172">
            <v>128.19</v>
          </cell>
          <cell r="O172">
            <v>51.08</v>
          </cell>
          <cell r="S172">
            <v>777.58</v>
          </cell>
        </row>
        <row r="173">
          <cell r="F173" t="str">
            <v>CPRDIV_GR_TOT.EL_GEN</v>
          </cell>
          <cell r="G173">
            <v>0.01</v>
          </cell>
          <cell r="I173">
            <v>93.57</v>
          </cell>
          <cell r="J173">
            <v>29.16</v>
          </cell>
          <cell r="K173">
            <v>0.01</v>
          </cell>
          <cell r="M173">
            <v>0.09</v>
          </cell>
          <cell r="N173">
            <v>128.19</v>
          </cell>
          <cell r="O173">
            <v>51.08</v>
          </cell>
          <cell r="S173">
            <v>777.58</v>
          </cell>
        </row>
        <row r="174">
          <cell r="F174" t="str">
            <v>CPRDIV_GR_TOT.EN_DISTR</v>
          </cell>
          <cell r="G174">
            <v>0.3</v>
          </cell>
          <cell r="H174">
            <v>0.03</v>
          </cell>
          <cell r="I174">
            <v>2.14</v>
          </cell>
          <cell r="J174">
            <v>0.01</v>
          </cell>
          <cell r="K174">
            <v>8.23</v>
          </cell>
          <cell r="L174">
            <v>0.01</v>
          </cell>
          <cell r="M174">
            <v>1.84</v>
          </cell>
          <cell r="N174">
            <v>1.07</v>
          </cell>
          <cell r="O174">
            <v>1.36</v>
          </cell>
          <cell r="P174">
            <v>0.15</v>
          </cell>
          <cell r="S174">
            <v>14.82</v>
          </cell>
        </row>
        <row r="175">
          <cell r="F175" t="str">
            <v>CPRDIV_GR_TOT.EN_FTL</v>
          </cell>
          <cell r="G175">
            <v>2.7</v>
          </cell>
          <cell r="I175">
            <v>0.87</v>
          </cell>
          <cell r="J175">
            <v>0.46</v>
          </cell>
          <cell r="K175">
            <v>4.03</v>
          </cell>
          <cell r="L175">
            <v>0.01</v>
          </cell>
          <cell r="M175">
            <v>1.77</v>
          </cell>
          <cell r="N175">
            <v>1.07</v>
          </cell>
          <cell r="O175">
            <v>1.36</v>
          </cell>
          <cell r="P175">
            <v>0.15</v>
          </cell>
          <cell r="S175">
            <v>14.75</v>
          </cell>
        </row>
        <row r="176">
          <cell r="F176" t="str">
            <v>CPRDIV_GR_TOT.EN_HYDRO</v>
          </cell>
          <cell r="H176">
            <v>0.01</v>
          </cell>
          <cell r="I176">
            <v>0.01</v>
          </cell>
          <cell r="K176">
            <v>0.02</v>
          </cell>
          <cell r="M176">
            <v>7.0000000000000007E-2</v>
          </cell>
          <cell r="S176">
            <v>7.0000000000000007E-2</v>
          </cell>
        </row>
        <row r="177">
          <cell r="F177" t="str">
            <v>CPRDIV_GR_TOT.EN_POWER</v>
          </cell>
          <cell r="G177">
            <v>4.0999999999999996</v>
          </cell>
          <cell r="I177">
            <v>2265.7199999999998</v>
          </cell>
          <cell r="K177">
            <v>4.0999999999999996</v>
          </cell>
          <cell r="N177">
            <v>2264.71</v>
          </cell>
          <cell r="O177">
            <v>2465.7399999999998</v>
          </cell>
          <cell r="S177">
            <v>9220.17</v>
          </cell>
        </row>
        <row r="178">
          <cell r="F178" t="str">
            <v>CPRDIV_GR_TOT.EN_PROD</v>
          </cell>
          <cell r="G178">
            <v>0.43</v>
          </cell>
          <cell r="H178">
            <v>0.79</v>
          </cell>
          <cell r="I178">
            <v>0.08</v>
          </cell>
          <cell r="J178">
            <v>0.1</v>
          </cell>
          <cell r="K178">
            <v>0.97</v>
          </cell>
          <cell r="L178">
            <v>461.86</v>
          </cell>
          <cell r="M178">
            <v>75.28</v>
          </cell>
          <cell r="N178">
            <v>281.04000000000002</v>
          </cell>
          <cell r="O178">
            <v>80.91</v>
          </cell>
          <cell r="P178">
            <v>19.29</v>
          </cell>
          <cell r="Q178">
            <v>6.94</v>
          </cell>
          <cell r="R178">
            <v>0.01</v>
          </cell>
          <cell r="S178">
            <v>3169.88</v>
          </cell>
        </row>
        <row r="179">
          <cell r="F179" t="str">
            <v>CPRDIV_GR_TOT.ENEL_IT</v>
          </cell>
          <cell r="G179">
            <v>6.33</v>
          </cell>
          <cell r="H179">
            <v>1.27</v>
          </cell>
          <cell r="I179">
            <v>1.23</v>
          </cell>
          <cell r="J179">
            <v>0.65</v>
          </cell>
          <cell r="K179">
            <v>9.48</v>
          </cell>
          <cell r="L179">
            <v>461.86</v>
          </cell>
          <cell r="M179">
            <v>75.28</v>
          </cell>
          <cell r="N179">
            <v>281.04000000000002</v>
          </cell>
          <cell r="O179">
            <v>80.91</v>
          </cell>
          <cell r="P179">
            <v>19.29</v>
          </cell>
          <cell r="Q179">
            <v>6.94</v>
          </cell>
          <cell r="R179">
            <v>0.01</v>
          </cell>
          <cell r="S179">
            <v>3169.88</v>
          </cell>
        </row>
        <row r="180">
          <cell r="F180" t="str">
            <v>CPRDIV_GR_TOT.ERGA</v>
          </cell>
          <cell r="G180">
            <v>0.39</v>
          </cell>
          <cell r="I180">
            <v>20.100000000000001</v>
          </cell>
          <cell r="J180">
            <v>0.01</v>
          </cell>
          <cell r="K180">
            <v>0.4</v>
          </cell>
          <cell r="L180">
            <v>2.5</v>
          </cell>
          <cell r="M180">
            <v>23.69</v>
          </cell>
          <cell r="N180">
            <v>24.12</v>
          </cell>
          <cell r="O180">
            <v>12.54</v>
          </cell>
          <cell r="P180">
            <v>2.78</v>
          </cell>
          <cell r="Q180">
            <v>2.48</v>
          </cell>
          <cell r="S180">
            <v>219.78</v>
          </cell>
        </row>
        <row r="181">
          <cell r="F181" t="str">
            <v>CPRDIV_GR_TOT.EUROGEN</v>
          </cell>
          <cell r="G181">
            <v>1.22</v>
          </cell>
          <cell r="I181">
            <v>20.18</v>
          </cell>
          <cell r="J181">
            <v>0.13</v>
          </cell>
          <cell r="K181">
            <v>1.35</v>
          </cell>
          <cell r="L181">
            <v>2.5</v>
          </cell>
          <cell r="M181">
            <v>23.9</v>
          </cell>
          <cell r="N181">
            <v>24.29</v>
          </cell>
          <cell r="O181">
            <v>12.67</v>
          </cell>
          <cell r="P181">
            <v>2.78</v>
          </cell>
          <cell r="Q181">
            <v>2.48</v>
          </cell>
          <cell r="S181">
            <v>221.49</v>
          </cell>
        </row>
        <row r="182">
          <cell r="F182" t="str">
            <v>CPRDIV_GR_TOT.INTERPW</v>
          </cell>
          <cell r="G182">
            <v>0.01</v>
          </cell>
          <cell r="I182">
            <v>20.190000000000001</v>
          </cell>
          <cell r="J182">
            <v>1.56</v>
          </cell>
          <cell r="K182">
            <v>0.01</v>
          </cell>
          <cell r="L182">
            <v>2.5</v>
          </cell>
          <cell r="M182">
            <v>26.35</v>
          </cell>
          <cell r="N182">
            <v>24.68</v>
          </cell>
          <cell r="O182">
            <v>12.57</v>
          </cell>
          <cell r="P182">
            <v>2.97</v>
          </cell>
          <cell r="Q182">
            <v>2.63</v>
          </cell>
          <cell r="S182">
            <v>226.15</v>
          </cell>
        </row>
        <row r="183">
          <cell r="F183" t="str">
            <v>CPRDIV_GR_TOT.SEI</v>
          </cell>
          <cell r="G183">
            <v>5.79</v>
          </cell>
          <cell r="H183">
            <v>1.21</v>
          </cell>
          <cell r="I183">
            <v>20.18</v>
          </cell>
          <cell r="J183">
            <v>1.56</v>
          </cell>
          <cell r="K183">
            <v>130.83000000000001</v>
          </cell>
          <cell r="L183">
            <v>2.5</v>
          </cell>
          <cell r="M183">
            <v>23.9</v>
          </cell>
          <cell r="N183">
            <v>24.29</v>
          </cell>
          <cell r="O183">
            <v>12.67</v>
          </cell>
          <cell r="P183">
            <v>2.78</v>
          </cell>
          <cell r="Q183">
            <v>2.48</v>
          </cell>
          <cell r="S183">
            <v>221.49</v>
          </cell>
        </row>
        <row r="184">
          <cell r="F184" t="str">
            <v>CPRDIV_GR_TOT.SFERA</v>
          </cell>
          <cell r="G184">
            <v>0.35</v>
          </cell>
          <cell r="H184">
            <v>0.12</v>
          </cell>
          <cell r="I184">
            <v>20.28</v>
          </cell>
          <cell r="J184">
            <v>1.56</v>
          </cell>
          <cell r="K184">
            <v>132.38999999999999</v>
          </cell>
          <cell r="L184">
            <v>2.5</v>
          </cell>
          <cell r="M184">
            <v>26.36</v>
          </cell>
          <cell r="N184">
            <v>24.85</v>
          </cell>
          <cell r="O184">
            <v>12.69</v>
          </cell>
          <cell r="P184">
            <v>2.97</v>
          </cell>
          <cell r="Q184">
            <v>2.63</v>
          </cell>
          <cell r="S184">
            <v>226.53</v>
          </cell>
        </row>
        <row r="185">
          <cell r="F185" t="str">
            <v>CPRDIV_GR_TOT.TERNA</v>
          </cell>
          <cell r="G185">
            <v>0.04</v>
          </cell>
          <cell r="I185">
            <v>0.01</v>
          </cell>
          <cell r="J185">
            <v>0.01</v>
          </cell>
          <cell r="K185">
            <v>0.06</v>
          </cell>
          <cell r="L185">
            <v>2.5</v>
          </cell>
          <cell r="M185">
            <v>26.35</v>
          </cell>
          <cell r="N185">
            <v>24.68</v>
          </cell>
          <cell r="O185">
            <v>12.57</v>
          </cell>
          <cell r="P185">
            <v>2.97</v>
          </cell>
          <cell r="Q185">
            <v>2.63</v>
          </cell>
          <cell r="S185">
            <v>226.15</v>
          </cell>
        </row>
        <row r="186">
          <cell r="F186" t="str">
            <v>CPRDIV_GR_TOT.WIND</v>
          </cell>
          <cell r="G186">
            <v>9.59</v>
          </cell>
          <cell r="H186">
            <v>0.15</v>
          </cell>
          <cell r="I186">
            <v>1.1599999999999999</v>
          </cell>
          <cell r="J186">
            <v>0.64</v>
          </cell>
          <cell r="K186">
            <v>11.39</v>
          </cell>
          <cell r="L186">
            <v>0.84</v>
          </cell>
          <cell r="M186">
            <v>5.15</v>
          </cell>
          <cell r="N186">
            <v>6.97</v>
          </cell>
          <cell r="O186">
            <v>3.34</v>
          </cell>
          <cell r="P186">
            <v>0.56000000000000005</v>
          </cell>
          <cell r="R186">
            <v>0.01</v>
          </cell>
          <cell r="S186">
            <v>73.92</v>
          </cell>
        </row>
        <row r="187">
          <cell r="F187" t="str">
            <v>CPRDIV_TOT</v>
          </cell>
          <cell r="G187">
            <v>68.900000000000006</v>
          </cell>
          <cell r="H187">
            <v>8.4</v>
          </cell>
          <cell r="I187">
            <v>0.45</v>
          </cell>
          <cell r="J187">
            <v>0.03</v>
          </cell>
          <cell r="K187">
            <v>3.88</v>
          </cell>
          <cell r="L187">
            <v>0.04</v>
          </cell>
          <cell r="M187">
            <v>0.61</v>
          </cell>
          <cell r="N187">
            <v>0.56000000000000005</v>
          </cell>
          <cell r="O187">
            <v>0.28000000000000003</v>
          </cell>
          <cell r="P187">
            <v>7.0000000000000007E-2</v>
          </cell>
          <cell r="S187">
            <v>5.92</v>
          </cell>
        </row>
        <row r="188">
          <cell r="F188" t="str">
            <v>CPRDIV_TOT.ESERCIZIO</v>
          </cell>
          <cell r="G188">
            <v>68.900000000000006</v>
          </cell>
          <cell r="H188">
            <v>8.33</v>
          </cell>
          <cell r="I188">
            <v>9.7200000000000006</v>
          </cell>
          <cell r="J188">
            <v>6.18</v>
          </cell>
          <cell r="K188">
            <v>0.09</v>
          </cell>
          <cell r="M188">
            <v>0.02</v>
          </cell>
          <cell r="N188">
            <v>7.0000000000000007E-2</v>
          </cell>
          <cell r="O188">
            <v>0.01</v>
          </cell>
          <cell r="S188">
            <v>0.19</v>
          </cell>
        </row>
        <row r="189">
          <cell r="F189" t="str">
            <v>CPRDIV_TOT.LIC</v>
          </cell>
          <cell r="G189">
            <v>0.01</v>
          </cell>
          <cell r="H189">
            <v>7.0000000000000007E-2</v>
          </cell>
          <cell r="I189">
            <v>2.4</v>
          </cell>
          <cell r="J189">
            <v>0.39</v>
          </cell>
          <cell r="K189">
            <v>7.0000000000000007E-2</v>
          </cell>
          <cell r="L189">
            <v>0.1</v>
          </cell>
          <cell r="M189">
            <v>1.1000000000000001</v>
          </cell>
          <cell r="N189">
            <v>2.29</v>
          </cell>
          <cell r="O189">
            <v>0.79</v>
          </cell>
          <cell r="S189">
            <v>22.14</v>
          </cell>
        </row>
        <row r="190">
          <cell r="F190" t="str">
            <v>CPRDIV_TZ</v>
          </cell>
          <cell r="G190">
            <v>19.16</v>
          </cell>
          <cell r="H190">
            <v>3.25</v>
          </cell>
          <cell r="I190">
            <v>2.76</v>
          </cell>
          <cell r="J190">
            <v>2.84</v>
          </cell>
          <cell r="K190">
            <v>0.01</v>
          </cell>
          <cell r="S190">
            <v>0.01</v>
          </cell>
        </row>
        <row r="191">
          <cell r="F191" t="str">
            <v>CPRDIV_TZ.ESERCIZIO</v>
          </cell>
          <cell r="G191">
            <v>19.16</v>
          </cell>
          <cell r="H191">
            <v>3.18</v>
          </cell>
          <cell r="I191">
            <v>0.01</v>
          </cell>
          <cell r="J191">
            <v>2.84</v>
          </cell>
          <cell r="K191">
            <v>0.3</v>
          </cell>
          <cell r="L191">
            <v>7.0000000000000007E-2</v>
          </cell>
          <cell r="M191">
            <v>0.03</v>
          </cell>
          <cell r="N191">
            <v>0.05</v>
          </cell>
          <cell r="O191">
            <v>0.01</v>
          </cell>
          <cell r="S191">
            <v>0.47</v>
          </cell>
        </row>
        <row r="192">
          <cell r="F192" t="str">
            <v>CPRDIV_TZ.LIC</v>
          </cell>
          <cell r="H192">
            <v>7.0000000000000007E-2</v>
          </cell>
          <cell r="I192">
            <v>0.8</v>
          </cell>
          <cell r="K192">
            <v>7.0000000000000007E-2</v>
          </cell>
          <cell r="N192">
            <v>0.87</v>
          </cell>
          <cell r="O192">
            <v>0.46</v>
          </cell>
          <cell r="S192">
            <v>4.83</v>
          </cell>
        </row>
        <row r="193">
          <cell r="F193" t="str">
            <v>CPRESTTOT_EB</v>
          </cell>
          <cell r="G193">
            <v>68.900000000000006</v>
          </cell>
          <cell r="H193">
            <v>8.4</v>
          </cell>
          <cell r="I193">
            <v>9.7200000000000006</v>
          </cell>
          <cell r="J193">
            <v>6.18</v>
          </cell>
          <cell r="K193">
            <v>93.2</v>
          </cell>
          <cell r="M193">
            <v>0.01</v>
          </cell>
          <cell r="N193">
            <v>0.01</v>
          </cell>
          <cell r="S193">
            <v>0.02</v>
          </cell>
        </row>
        <row r="194">
          <cell r="F194" t="str">
            <v>CR_CCSE</v>
          </cell>
          <cell r="G194">
            <v>462.7</v>
          </cell>
          <cell r="H194">
            <v>146.96</v>
          </cell>
          <cell r="I194">
            <v>6.92</v>
          </cell>
          <cell r="J194">
            <v>23.93</v>
          </cell>
          <cell r="K194">
            <v>4.0999999999999996</v>
          </cell>
          <cell r="S194">
            <v>4.0999999999999996</v>
          </cell>
        </row>
        <row r="195">
          <cell r="F195" t="str">
            <v>CR_CCSE.APE</v>
          </cell>
          <cell r="G195">
            <v>1282</v>
          </cell>
          <cell r="H195">
            <v>191.99</v>
          </cell>
          <cell r="I195">
            <v>0.08</v>
          </cell>
          <cell r="J195">
            <v>76.97</v>
          </cell>
          <cell r="K195">
            <v>1731.76</v>
          </cell>
          <cell r="M195">
            <v>0.79</v>
          </cell>
          <cell r="N195">
            <v>0.08</v>
          </cell>
          <cell r="O195">
            <v>0.1</v>
          </cell>
          <cell r="S195">
            <v>1.05</v>
          </cell>
        </row>
        <row r="196">
          <cell r="F196" t="str">
            <v>CR_CCSE.CHI</v>
          </cell>
          <cell r="G196">
            <v>462.7</v>
          </cell>
          <cell r="H196">
            <v>146.96</v>
          </cell>
          <cell r="I196">
            <v>1</v>
          </cell>
          <cell r="J196">
            <v>0.4</v>
          </cell>
          <cell r="K196">
            <v>6.33</v>
          </cell>
          <cell r="L196">
            <v>0.41</v>
          </cell>
          <cell r="M196">
            <v>1.27</v>
          </cell>
          <cell r="N196">
            <v>1.23</v>
          </cell>
          <cell r="O196">
            <v>0.65</v>
          </cell>
          <cell r="P196">
            <v>0.46</v>
          </cell>
          <cell r="S196">
            <v>11.76</v>
          </cell>
        </row>
        <row r="197">
          <cell r="F197" t="str">
            <v>CR_CCSE.MOV</v>
          </cell>
          <cell r="G197">
            <v>-819.29</v>
          </cell>
          <cell r="H197">
            <v>-45.02</v>
          </cell>
          <cell r="I197">
            <v>0.01</v>
          </cell>
          <cell r="J197">
            <v>-53.04</v>
          </cell>
          <cell r="K197">
            <v>0.39</v>
          </cell>
          <cell r="O197">
            <v>0.01</v>
          </cell>
          <cell r="R197">
            <v>0.01</v>
          </cell>
          <cell r="S197">
            <v>0.42</v>
          </cell>
        </row>
        <row r="198">
          <cell r="F198" t="str">
            <v>CR_CCSE.STO</v>
          </cell>
          <cell r="G198">
            <v>462.7</v>
          </cell>
          <cell r="H198">
            <v>146.96</v>
          </cell>
          <cell r="I198">
            <v>0.13</v>
          </cell>
          <cell r="J198">
            <v>23.93</v>
          </cell>
          <cell r="K198">
            <v>1.22</v>
          </cell>
          <cell r="O198">
            <v>0.13</v>
          </cell>
          <cell r="S198">
            <v>1.48</v>
          </cell>
        </row>
        <row r="199">
          <cell r="F199" t="str">
            <v>CR_COM_TOT</v>
          </cell>
          <cell r="G199">
            <v>916.83</v>
          </cell>
          <cell r="H199">
            <v>85.94</v>
          </cell>
          <cell r="I199">
            <v>146.38999999999999</v>
          </cell>
          <cell r="J199">
            <v>51.42</v>
          </cell>
          <cell r="K199">
            <v>0.01</v>
          </cell>
          <cell r="S199">
            <v>0.01</v>
          </cell>
        </row>
        <row r="200">
          <cell r="F200" t="str">
            <v>CR_COM_TZ_TOT</v>
          </cell>
          <cell r="G200">
            <v>60.17</v>
          </cell>
          <cell r="H200">
            <v>0.03</v>
          </cell>
          <cell r="I200">
            <v>0.61</v>
          </cell>
          <cell r="J200">
            <v>0.12</v>
          </cell>
          <cell r="K200">
            <v>5.79</v>
          </cell>
          <cell r="L200">
            <v>0.13</v>
          </cell>
          <cell r="M200">
            <v>1.21</v>
          </cell>
          <cell r="N200">
            <v>0.6</v>
          </cell>
          <cell r="O200">
            <v>0.27</v>
          </cell>
          <cell r="S200">
            <v>8.76</v>
          </cell>
        </row>
        <row r="201">
          <cell r="F201" t="str">
            <v>CR_DIV_GR</v>
          </cell>
          <cell r="G201">
            <v>14.96</v>
          </cell>
          <cell r="H201">
            <v>3.51</v>
          </cell>
          <cell r="J201">
            <v>0.01</v>
          </cell>
          <cell r="K201">
            <v>18.47</v>
          </cell>
          <cell r="L201">
            <v>0.01</v>
          </cell>
          <cell r="M201">
            <v>0.12</v>
          </cell>
          <cell r="N201">
            <v>0.05</v>
          </cell>
          <cell r="S201">
            <v>0.54</v>
          </cell>
        </row>
        <row r="202">
          <cell r="F202" t="str">
            <v>CR_DIV_GR.APE</v>
          </cell>
          <cell r="I202">
            <v>15.05</v>
          </cell>
          <cell r="J202">
            <v>5.16</v>
          </cell>
          <cell r="K202">
            <v>0.04</v>
          </cell>
          <cell r="N202">
            <v>0.01</v>
          </cell>
          <cell r="O202">
            <v>0.01</v>
          </cell>
          <cell r="S202">
            <v>0.06</v>
          </cell>
        </row>
        <row r="203">
          <cell r="F203" t="str">
            <v>CR_DIV_GR.APE.CORPORATE</v>
          </cell>
          <cell r="G203">
            <v>0.01</v>
          </cell>
          <cell r="I203">
            <v>15.05</v>
          </cell>
          <cell r="J203">
            <v>5.16</v>
          </cell>
          <cell r="K203">
            <v>20.21</v>
          </cell>
          <cell r="L203">
            <v>0.08</v>
          </cell>
          <cell r="N203">
            <v>1.1599999999999999</v>
          </cell>
          <cell r="O203">
            <v>0.64</v>
          </cell>
          <cell r="S203">
            <v>12.18</v>
          </cell>
        </row>
        <row r="204">
          <cell r="F204" t="str">
            <v>CR_DIV_GR.CHI</v>
          </cell>
          <cell r="G204">
            <v>14.96</v>
          </cell>
          <cell r="H204">
            <v>3.51</v>
          </cell>
          <cell r="I204">
            <v>6.15</v>
          </cell>
          <cell r="J204">
            <v>0.99</v>
          </cell>
          <cell r="K204">
            <v>18.47</v>
          </cell>
          <cell r="L204">
            <v>0.84</v>
          </cell>
          <cell r="M204">
            <v>5.15</v>
          </cell>
          <cell r="N204">
            <v>6.97</v>
          </cell>
          <cell r="O204">
            <v>3.34</v>
          </cell>
          <cell r="P204">
            <v>0.56000000000000005</v>
          </cell>
          <cell r="R204">
            <v>0.01</v>
          </cell>
          <cell r="S204">
            <v>73.92</v>
          </cell>
        </row>
        <row r="205">
          <cell r="F205" t="str">
            <v>CR_DIV_GR.CHI.CORPORATE</v>
          </cell>
          <cell r="G205">
            <v>12.17</v>
          </cell>
          <cell r="H205">
            <v>0.47</v>
          </cell>
          <cell r="I205">
            <v>0.45</v>
          </cell>
          <cell r="J205">
            <v>0.03</v>
          </cell>
          <cell r="K205">
            <v>3.88</v>
          </cell>
          <cell r="L205">
            <v>0.04</v>
          </cell>
          <cell r="M205">
            <v>0.61</v>
          </cell>
          <cell r="N205">
            <v>0.56000000000000005</v>
          </cell>
          <cell r="O205">
            <v>0.28000000000000003</v>
          </cell>
          <cell r="P205">
            <v>7.0000000000000007E-2</v>
          </cell>
          <cell r="S205">
            <v>5.92</v>
          </cell>
        </row>
        <row r="206">
          <cell r="F206" t="str">
            <v>CR_DIV_GR.CHI.EN_PROD</v>
          </cell>
          <cell r="H206">
            <v>2.4</v>
          </cell>
          <cell r="K206">
            <v>2.4</v>
          </cell>
          <cell r="M206">
            <v>0.02</v>
          </cell>
          <cell r="N206">
            <v>7.0000000000000007E-2</v>
          </cell>
          <cell r="O206">
            <v>0.01</v>
          </cell>
          <cell r="S206">
            <v>0.19</v>
          </cell>
        </row>
        <row r="207">
          <cell r="F207" t="str">
            <v>CR_DIV_GR.CHI.SFERA</v>
          </cell>
          <cell r="G207">
            <v>0.35</v>
          </cell>
          <cell r="H207">
            <v>0.12</v>
          </cell>
          <cell r="I207">
            <v>2.4</v>
          </cell>
          <cell r="J207">
            <v>0.39</v>
          </cell>
          <cell r="K207">
            <v>0.47</v>
          </cell>
          <cell r="L207">
            <v>0.1</v>
          </cell>
          <cell r="M207">
            <v>1.1000000000000001</v>
          </cell>
          <cell r="N207">
            <v>2.29</v>
          </cell>
          <cell r="O207">
            <v>0.79</v>
          </cell>
          <cell r="S207">
            <v>22.14</v>
          </cell>
        </row>
        <row r="208">
          <cell r="F208" t="str">
            <v>CR_DIV_GR.CHI.WIND</v>
          </cell>
          <cell r="G208">
            <v>2.44</v>
          </cell>
          <cell r="H208">
            <v>0.53</v>
          </cell>
          <cell r="K208">
            <v>2.97</v>
          </cell>
          <cell r="S208">
            <v>0.01</v>
          </cell>
        </row>
        <row r="209">
          <cell r="F209" t="str">
            <v>CR_DIV_GR.MOV</v>
          </cell>
          <cell r="G209">
            <v>14.96</v>
          </cell>
          <cell r="H209">
            <v>3.51</v>
          </cell>
          <cell r="I209">
            <v>0.01</v>
          </cell>
          <cell r="J209">
            <v>-5.16</v>
          </cell>
          <cell r="K209">
            <v>0.3</v>
          </cell>
          <cell r="L209">
            <v>7.0000000000000007E-2</v>
          </cell>
          <cell r="M209">
            <v>0.03</v>
          </cell>
          <cell r="N209">
            <v>0.05</v>
          </cell>
          <cell r="O209">
            <v>0.01</v>
          </cell>
          <cell r="S209">
            <v>0.47</v>
          </cell>
        </row>
        <row r="210">
          <cell r="F210" t="str">
            <v>CR_DIV_GR.MOV.CORPORATE</v>
          </cell>
          <cell r="G210">
            <v>12.17</v>
          </cell>
          <cell r="H210">
            <v>0.47</v>
          </cell>
          <cell r="I210">
            <v>0.8</v>
          </cell>
          <cell r="J210">
            <v>-5.16</v>
          </cell>
          <cell r="K210">
            <v>2.7</v>
          </cell>
          <cell r="N210">
            <v>0.87</v>
          </cell>
          <cell r="O210">
            <v>0.46</v>
          </cell>
          <cell r="S210">
            <v>4.83</v>
          </cell>
        </row>
        <row r="211">
          <cell r="F211" t="str">
            <v>CR_DIV_GR.MOV.EN_PROD</v>
          </cell>
          <cell r="H211">
            <v>2.4</v>
          </cell>
          <cell r="K211">
            <v>2.4</v>
          </cell>
          <cell r="M211">
            <v>0.01</v>
          </cell>
          <cell r="N211">
            <v>0.01</v>
          </cell>
          <cell r="S211">
            <v>0.02</v>
          </cell>
        </row>
        <row r="212">
          <cell r="F212" t="str">
            <v>CR_DIV_GR.MOV.SFERA</v>
          </cell>
          <cell r="G212">
            <v>0.35</v>
          </cell>
          <cell r="H212">
            <v>0.12</v>
          </cell>
          <cell r="K212">
            <v>0.47</v>
          </cell>
          <cell r="S212">
            <v>4.0999999999999996</v>
          </cell>
        </row>
        <row r="213">
          <cell r="F213" t="str">
            <v>CR_DIV_GR.MOV.WIND</v>
          </cell>
          <cell r="G213">
            <v>2.44</v>
          </cell>
          <cell r="H213">
            <v>0.53</v>
          </cell>
          <cell r="I213">
            <v>0.08</v>
          </cell>
          <cell r="K213">
            <v>2.97</v>
          </cell>
          <cell r="M213">
            <v>0.79</v>
          </cell>
          <cell r="N213">
            <v>0.08</v>
          </cell>
          <cell r="O213">
            <v>0.1</v>
          </cell>
          <cell r="S213">
            <v>1.05</v>
          </cell>
        </row>
        <row r="214">
          <cell r="F214" t="str">
            <v>CR_DIV_GR.STO</v>
          </cell>
          <cell r="G214">
            <v>14.96</v>
          </cell>
          <cell r="H214">
            <v>3.51</v>
          </cell>
          <cell r="I214">
            <v>1</v>
          </cell>
          <cell r="J214">
            <v>0.4</v>
          </cell>
          <cell r="K214">
            <v>6.33</v>
          </cell>
          <cell r="L214">
            <v>0.41</v>
          </cell>
          <cell r="M214">
            <v>1.27</v>
          </cell>
          <cell r="N214">
            <v>1.23</v>
          </cell>
          <cell r="O214">
            <v>0.65</v>
          </cell>
          <cell r="P214">
            <v>0.46</v>
          </cell>
          <cell r="S214">
            <v>11.76</v>
          </cell>
        </row>
        <row r="215">
          <cell r="F215" t="str">
            <v>CR_DIV_TOT</v>
          </cell>
          <cell r="G215">
            <v>88.99</v>
          </cell>
          <cell r="H215">
            <v>10.98</v>
          </cell>
          <cell r="I215">
            <v>0.01</v>
          </cell>
          <cell r="J215">
            <v>5.42</v>
          </cell>
          <cell r="K215">
            <v>0.39</v>
          </cell>
          <cell r="O215">
            <v>0.01</v>
          </cell>
          <cell r="R215">
            <v>0.01</v>
          </cell>
          <cell r="S215">
            <v>0.42</v>
          </cell>
        </row>
        <row r="216">
          <cell r="F216" t="str">
            <v>CR_DIV_TOT.APE</v>
          </cell>
          <cell r="G216">
            <v>213.07</v>
          </cell>
          <cell r="H216">
            <v>13.41</v>
          </cell>
          <cell r="I216">
            <v>0.13</v>
          </cell>
          <cell r="J216">
            <v>25.76</v>
          </cell>
          <cell r="K216">
            <v>1.22</v>
          </cell>
          <cell r="O216">
            <v>0.13</v>
          </cell>
          <cell r="S216">
            <v>1.48</v>
          </cell>
        </row>
        <row r="217">
          <cell r="F217" t="str">
            <v>CR_DIV_TOT.CHI</v>
          </cell>
          <cell r="G217">
            <v>88.99</v>
          </cell>
          <cell r="H217">
            <v>10.98</v>
          </cell>
          <cell r="I217">
            <v>12.04</v>
          </cell>
          <cell r="J217">
            <v>5.42</v>
          </cell>
          <cell r="K217">
            <v>0.01</v>
          </cell>
          <cell r="S217">
            <v>0.01</v>
          </cell>
        </row>
        <row r="218">
          <cell r="F218" t="str">
            <v>CR_DIV_TOT.MOV</v>
          </cell>
          <cell r="G218">
            <v>-124.08</v>
          </cell>
          <cell r="H218">
            <v>0.03</v>
          </cell>
          <cell r="I218">
            <v>0.61</v>
          </cell>
          <cell r="J218">
            <v>0.12</v>
          </cell>
          <cell r="K218">
            <v>5.79</v>
          </cell>
          <cell r="L218">
            <v>0.13</v>
          </cell>
          <cell r="M218">
            <v>1.21</v>
          </cell>
          <cell r="N218">
            <v>0.6</v>
          </cell>
          <cell r="O218">
            <v>0.27</v>
          </cell>
          <cell r="S218">
            <v>8.76</v>
          </cell>
        </row>
        <row r="219">
          <cell r="F219" t="str">
            <v>CR_DIV_TOT.STO</v>
          </cell>
          <cell r="G219">
            <v>88.99</v>
          </cell>
          <cell r="H219">
            <v>10.98</v>
          </cell>
          <cell r="I219">
            <v>12.04</v>
          </cell>
          <cell r="J219">
            <v>0.01</v>
          </cell>
          <cell r="K219">
            <v>0.35</v>
          </cell>
          <cell r="L219">
            <v>0.01</v>
          </cell>
          <cell r="M219">
            <v>0.12</v>
          </cell>
          <cell r="N219">
            <v>0.05</v>
          </cell>
          <cell r="S219">
            <v>0.54</v>
          </cell>
        </row>
        <row r="220">
          <cell r="F220" t="str">
            <v>CR_DIV_TZ</v>
          </cell>
          <cell r="G220">
            <v>74.03</v>
          </cell>
          <cell r="H220">
            <v>7.47</v>
          </cell>
          <cell r="I220">
            <v>12.04</v>
          </cell>
          <cell r="J220">
            <v>5.42</v>
          </cell>
          <cell r="K220">
            <v>0.04</v>
          </cell>
          <cell r="N220">
            <v>0.01</v>
          </cell>
          <cell r="O220">
            <v>0.01</v>
          </cell>
          <cell r="S220">
            <v>0.06</v>
          </cell>
        </row>
        <row r="221">
          <cell r="F221" t="str">
            <v>CR_DIV_TZ.APE</v>
          </cell>
          <cell r="G221">
            <v>213.07</v>
          </cell>
          <cell r="H221">
            <v>13.41</v>
          </cell>
          <cell r="I221">
            <v>0.66</v>
          </cell>
          <cell r="J221">
            <v>0.04</v>
          </cell>
          <cell r="K221">
            <v>9.59</v>
          </cell>
          <cell r="L221">
            <v>0.08</v>
          </cell>
          <cell r="N221">
            <v>1.1599999999999999</v>
          </cell>
          <cell r="O221">
            <v>0.64</v>
          </cell>
          <cell r="S221">
            <v>12.18</v>
          </cell>
        </row>
        <row r="222">
          <cell r="F222" t="str">
            <v>CR_DIV_TZ.CHI</v>
          </cell>
          <cell r="G222">
            <v>74.03</v>
          </cell>
          <cell r="H222">
            <v>7.47</v>
          </cell>
          <cell r="I222">
            <v>12.04</v>
          </cell>
          <cell r="J222">
            <v>5.42</v>
          </cell>
          <cell r="K222">
            <v>98.96</v>
          </cell>
          <cell r="L222">
            <v>1.54</v>
          </cell>
          <cell r="M222">
            <v>8.4</v>
          </cell>
          <cell r="N222">
            <v>9.7200000000000006</v>
          </cell>
          <cell r="O222">
            <v>6.18</v>
          </cell>
          <cell r="P222">
            <v>2.13</v>
          </cell>
          <cell r="Q222">
            <v>1.19</v>
          </cell>
          <cell r="R222">
            <v>0.01</v>
          </cell>
          <cell r="S222">
            <v>109.56</v>
          </cell>
        </row>
        <row r="223">
          <cell r="F223" t="str">
            <v>CR_DIV_TZ.MOV</v>
          </cell>
          <cell r="G223">
            <v>-139.04</v>
          </cell>
          <cell r="H223">
            <v>-5.94</v>
          </cell>
          <cell r="I223">
            <v>7.44</v>
          </cell>
          <cell r="J223">
            <v>-15.17</v>
          </cell>
          <cell r="K223">
            <v>-152.71</v>
          </cell>
          <cell r="L223">
            <v>1.54</v>
          </cell>
          <cell r="M223">
            <v>8.33</v>
          </cell>
          <cell r="N223">
            <v>9.7200000000000006</v>
          </cell>
          <cell r="O223">
            <v>6.18</v>
          </cell>
          <cell r="P223">
            <v>2.13</v>
          </cell>
          <cell r="Q223">
            <v>1.19</v>
          </cell>
          <cell r="R223">
            <v>0.01</v>
          </cell>
          <cell r="S223">
            <v>109.49</v>
          </cell>
        </row>
        <row r="224">
          <cell r="F224" t="str">
            <v>CR_DIV_TZ.STO</v>
          </cell>
          <cell r="G224">
            <v>74.03</v>
          </cell>
          <cell r="H224">
            <v>7.47</v>
          </cell>
          <cell r="I224">
            <v>12.04</v>
          </cell>
          <cell r="J224">
            <v>5.42</v>
          </cell>
          <cell r="K224">
            <v>98.96</v>
          </cell>
          <cell r="M224">
            <v>7.0000000000000007E-2</v>
          </cell>
          <cell r="S224">
            <v>7.0000000000000007E-2</v>
          </cell>
        </row>
        <row r="225">
          <cell r="F225" t="str">
            <v>CR_ERARIO.APE</v>
          </cell>
          <cell r="G225">
            <v>8.14</v>
          </cell>
          <cell r="H225">
            <v>0.05</v>
          </cell>
          <cell r="I225">
            <v>3.62</v>
          </cell>
          <cell r="J225">
            <v>0.43</v>
          </cell>
          <cell r="K225">
            <v>8.14</v>
          </cell>
          <cell r="L225">
            <v>0.71</v>
          </cell>
          <cell r="M225">
            <v>3.25</v>
          </cell>
          <cell r="N225">
            <v>2.76</v>
          </cell>
          <cell r="O225">
            <v>2.84</v>
          </cell>
          <cell r="P225">
            <v>1.56</v>
          </cell>
          <cell r="Q225">
            <v>1.19</v>
          </cell>
          <cell r="S225">
            <v>35.64</v>
          </cell>
        </row>
        <row r="226">
          <cell r="F226" t="str">
            <v>CR_ERARIO.MOV</v>
          </cell>
          <cell r="G226">
            <v>-8.14</v>
          </cell>
          <cell r="H226">
            <v>0.05</v>
          </cell>
          <cell r="I226">
            <v>3.62</v>
          </cell>
          <cell r="J226">
            <v>0.43</v>
          </cell>
          <cell r="K226">
            <v>-8.14</v>
          </cell>
          <cell r="L226">
            <v>0.71</v>
          </cell>
          <cell r="M226">
            <v>3.18</v>
          </cell>
          <cell r="N226">
            <v>2.76</v>
          </cell>
          <cell r="O226">
            <v>2.84</v>
          </cell>
          <cell r="P226">
            <v>1.56</v>
          </cell>
          <cell r="Q226">
            <v>1.19</v>
          </cell>
          <cell r="S226">
            <v>35.57</v>
          </cell>
        </row>
        <row r="227">
          <cell r="F227" t="str">
            <v>CR_GR</v>
          </cell>
          <cell r="G227">
            <v>856.67</v>
          </cell>
          <cell r="H227">
            <v>47.42</v>
          </cell>
          <cell r="I227">
            <v>140.78</v>
          </cell>
          <cell r="J227">
            <v>49.01</v>
          </cell>
          <cell r="K227">
            <v>1093.8800000000001</v>
          </cell>
          <cell r="M227">
            <v>7.0000000000000007E-2</v>
          </cell>
          <cell r="S227">
            <v>7.0000000000000007E-2</v>
          </cell>
        </row>
        <row r="228">
          <cell r="F228" t="str">
            <v>CR_GR.APE</v>
          </cell>
          <cell r="G228">
            <v>541.20000000000005</v>
          </cell>
          <cell r="H228">
            <v>61.06</v>
          </cell>
          <cell r="I228">
            <v>68.709999999999994</v>
          </cell>
          <cell r="J228">
            <v>18.309999999999999</v>
          </cell>
          <cell r="K228">
            <v>689.28</v>
          </cell>
          <cell r="L228">
            <v>1.54</v>
          </cell>
          <cell r="M228">
            <v>8.4</v>
          </cell>
          <cell r="N228">
            <v>9.7200000000000006</v>
          </cell>
          <cell r="O228">
            <v>6.18</v>
          </cell>
          <cell r="P228">
            <v>2.13</v>
          </cell>
          <cell r="Q228">
            <v>1.19</v>
          </cell>
          <cell r="R228">
            <v>0.01</v>
          </cell>
          <cell r="S228">
            <v>109.56</v>
          </cell>
        </row>
        <row r="229">
          <cell r="F229" t="str">
            <v>CR_GR.APE.CESAP</v>
          </cell>
          <cell r="G229">
            <v>1.45</v>
          </cell>
          <cell r="I229">
            <v>0.02</v>
          </cell>
          <cell r="J229">
            <v>7.0000000000000007E-2</v>
          </cell>
          <cell r="K229">
            <v>462.7</v>
          </cell>
          <cell r="M229">
            <v>146.96</v>
          </cell>
          <cell r="N229">
            <v>6.92</v>
          </cell>
          <cell r="O229">
            <v>23.93</v>
          </cell>
          <cell r="P229">
            <v>1.92</v>
          </cell>
          <cell r="S229">
            <v>752.72</v>
          </cell>
        </row>
        <row r="230">
          <cell r="F230" t="str">
            <v>CR_GR.APE.CESI</v>
          </cell>
          <cell r="G230">
            <v>11.79</v>
          </cell>
          <cell r="H230">
            <v>0.01</v>
          </cell>
          <cell r="I230">
            <v>224.17</v>
          </cell>
          <cell r="K230">
            <v>11.8</v>
          </cell>
          <cell r="M230">
            <v>191.99</v>
          </cell>
          <cell r="N230">
            <v>180.8</v>
          </cell>
          <cell r="O230">
            <v>76.97</v>
          </cell>
          <cell r="P230">
            <v>0.74</v>
          </cell>
          <cell r="S230">
            <v>1956.67</v>
          </cell>
        </row>
        <row r="231">
          <cell r="F231" t="str">
            <v>CR_GR.APE.CISE</v>
          </cell>
          <cell r="H231">
            <v>0.02</v>
          </cell>
          <cell r="I231">
            <v>110.29</v>
          </cell>
          <cell r="K231">
            <v>0.02</v>
          </cell>
          <cell r="M231">
            <v>146.96</v>
          </cell>
          <cell r="N231">
            <v>6.92</v>
          </cell>
          <cell r="O231">
            <v>23.93</v>
          </cell>
          <cell r="P231">
            <v>1.92</v>
          </cell>
          <cell r="S231">
            <v>752.72</v>
          </cell>
        </row>
        <row r="232">
          <cell r="F232" t="str">
            <v>CR_GR.APE.CORPORATE</v>
          </cell>
          <cell r="G232">
            <v>23.88</v>
          </cell>
          <cell r="H232">
            <v>5.35</v>
          </cell>
          <cell r="I232">
            <v>-113.88</v>
          </cell>
          <cell r="K232">
            <v>29.23</v>
          </cell>
          <cell r="M232">
            <v>-45.02</v>
          </cell>
          <cell r="N232">
            <v>-173.88</v>
          </cell>
          <cell r="O232">
            <v>-53.04</v>
          </cell>
          <cell r="P232">
            <v>1.17</v>
          </cell>
          <cell r="S232">
            <v>-1203.94</v>
          </cell>
        </row>
        <row r="233">
          <cell r="F233" t="str">
            <v>CR_GR.APE.DALM_TR</v>
          </cell>
          <cell r="G233">
            <v>0.06</v>
          </cell>
          <cell r="I233">
            <v>110.29</v>
          </cell>
          <cell r="K233">
            <v>0.06</v>
          </cell>
          <cell r="M233">
            <v>146.96</v>
          </cell>
          <cell r="N233">
            <v>6.92</v>
          </cell>
          <cell r="O233">
            <v>23.93</v>
          </cell>
          <cell r="P233">
            <v>1.92</v>
          </cell>
          <cell r="S233">
            <v>752.72</v>
          </cell>
        </row>
        <row r="234">
          <cell r="F234" t="str">
            <v>CR_GR.APE.EL_AMBIE</v>
          </cell>
          <cell r="G234">
            <v>7.0000000000000007E-2</v>
          </cell>
          <cell r="H234">
            <v>0.21</v>
          </cell>
          <cell r="I234">
            <v>126.46</v>
          </cell>
          <cell r="J234">
            <v>759.27</v>
          </cell>
          <cell r="K234">
            <v>7.0000000000000007E-2</v>
          </cell>
          <cell r="L234">
            <v>421.4</v>
          </cell>
          <cell r="M234">
            <v>85.94</v>
          </cell>
          <cell r="N234">
            <v>146.38999999999999</v>
          </cell>
          <cell r="O234">
            <v>51.42</v>
          </cell>
          <cell r="P234">
            <v>15.36</v>
          </cell>
          <cell r="Q234">
            <v>8.25</v>
          </cell>
          <cell r="R234">
            <v>0.01</v>
          </cell>
          <cell r="S234">
            <v>2533.86</v>
          </cell>
        </row>
        <row r="235">
          <cell r="F235" t="str">
            <v>CR_GR.APE.EL_GEN</v>
          </cell>
          <cell r="G235">
            <v>0.97</v>
          </cell>
          <cell r="H235">
            <v>0.22</v>
          </cell>
          <cell r="I235">
            <v>11.16</v>
          </cell>
          <cell r="J235">
            <v>49.59</v>
          </cell>
          <cell r="K235">
            <v>60.17</v>
          </cell>
          <cell r="L235">
            <v>421.4</v>
          </cell>
          <cell r="M235">
            <v>38.520000000000003</v>
          </cell>
          <cell r="N235">
            <v>5.61</v>
          </cell>
          <cell r="O235">
            <v>2.42</v>
          </cell>
          <cell r="P235">
            <v>0.7</v>
          </cell>
          <cell r="Q235">
            <v>8.25</v>
          </cell>
          <cell r="R235">
            <v>0.01</v>
          </cell>
          <cell r="S235">
            <v>598.9</v>
          </cell>
        </row>
        <row r="236">
          <cell r="F236" t="str">
            <v>CR_GR.APE.EN_DISTR</v>
          </cell>
          <cell r="G236">
            <v>345.05</v>
          </cell>
          <cell r="H236">
            <v>0.21</v>
          </cell>
          <cell r="I236">
            <v>1.03</v>
          </cell>
          <cell r="J236">
            <v>13.84</v>
          </cell>
          <cell r="K236">
            <v>14.96</v>
          </cell>
          <cell r="L236">
            <v>0.13</v>
          </cell>
          <cell r="M236">
            <v>3.51</v>
          </cell>
          <cell r="P236">
            <v>1.23</v>
          </cell>
          <cell r="R236">
            <v>0.01</v>
          </cell>
          <cell r="S236">
            <v>21.08</v>
          </cell>
        </row>
        <row r="237">
          <cell r="F237" t="str">
            <v>CR_GR.APE.EN_FTL</v>
          </cell>
          <cell r="G237">
            <v>0.44</v>
          </cell>
          <cell r="H237">
            <v>0.14000000000000001</v>
          </cell>
          <cell r="I237">
            <v>6.19</v>
          </cell>
          <cell r="J237">
            <v>0.17</v>
          </cell>
          <cell r="K237">
            <v>0.44</v>
          </cell>
          <cell r="L237">
            <v>0.84</v>
          </cell>
          <cell r="N237">
            <v>15.05</v>
          </cell>
          <cell r="O237">
            <v>5.16</v>
          </cell>
          <cell r="P237">
            <v>0.03</v>
          </cell>
          <cell r="S237">
            <v>27.58</v>
          </cell>
        </row>
        <row r="238">
          <cell r="F238" t="str">
            <v>CR_GR.APE.EN_HYDRO</v>
          </cell>
          <cell r="G238">
            <v>0.05</v>
          </cell>
          <cell r="H238">
            <v>0.14000000000000001</v>
          </cell>
          <cell r="I238">
            <v>6.19</v>
          </cell>
          <cell r="J238">
            <v>0.17</v>
          </cell>
          <cell r="K238">
            <v>0.05</v>
          </cell>
          <cell r="L238">
            <v>0.69</v>
          </cell>
          <cell r="N238">
            <v>15.05</v>
          </cell>
          <cell r="O238">
            <v>5.16</v>
          </cell>
          <cell r="P238">
            <v>0.03</v>
          </cell>
          <cell r="S238">
            <v>27.43</v>
          </cell>
        </row>
        <row r="239">
          <cell r="F239" t="str">
            <v>CR_GR.APE.EN_POWER</v>
          </cell>
          <cell r="G239">
            <v>97.66</v>
          </cell>
          <cell r="H239">
            <v>0.11</v>
          </cell>
          <cell r="I239">
            <v>0.03</v>
          </cell>
          <cell r="J239">
            <v>0.06</v>
          </cell>
          <cell r="K239">
            <v>97.86</v>
          </cell>
          <cell r="L239">
            <v>0.15</v>
          </cell>
          <cell r="S239">
            <v>0.15</v>
          </cell>
        </row>
        <row r="240">
          <cell r="F240" t="str">
            <v>CR_GR.APE.EN_PROD</v>
          </cell>
          <cell r="H240">
            <v>4.17</v>
          </cell>
          <cell r="I240">
            <v>2.75</v>
          </cell>
          <cell r="J240">
            <v>0.48</v>
          </cell>
          <cell r="K240">
            <v>14.96</v>
          </cell>
          <cell r="L240">
            <v>0.13</v>
          </cell>
          <cell r="M240">
            <v>3.51</v>
          </cell>
          <cell r="P240">
            <v>1.23</v>
          </cell>
          <cell r="R240">
            <v>0.01</v>
          </cell>
          <cell r="S240">
            <v>21.08</v>
          </cell>
        </row>
        <row r="241">
          <cell r="F241" t="str">
            <v>CR_GR.APE.EN_TRADE</v>
          </cell>
          <cell r="G241">
            <v>47.1</v>
          </cell>
          <cell r="H241">
            <v>0.21</v>
          </cell>
          <cell r="I241">
            <v>0.87</v>
          </cell>
          <cell r="K241">
            <v>52.78</v>
          </cell>
          <cell r="L241">
            <v>0.13</v>
          </cell>
          <cell r="M241">
            <v>0.47</v>
          </cell>
          <cell r="P241">
            <v>1.23</v>
          </cell>
          <cell r="R241">
            <v>0.01</v>
          </cell>
          <cell r="S241">
            <v>15.09</v>
          </cell>
        </row>
        <row r="242">
          <cell r="F242" t="str">
            <v>CR_GR.APE.ENEL_IT</v>
          </cell>
          <cell r="G242">
            <v>0.88</v>
          </cell>
          <cell r="I242">
            <v>1.02</v>
          </cell>
          <cell r="J242">
            <v>0.52</v>
          </cell>
          <cell r="K242">
            <v>2.42</v>
          </cell>
          <cell r="M242">
            <v>2.4</v>
          </cell>
          <cell r="S242">
            <v>2.4</v>
          </cell>
        </row>
        <row r="243">
          <cell r="F243" t="str">
            <v>CR_GR.APE.ERGA</v>
          </cell>
          <cell r="G243">
            <v>4.7300000000000004</v>
          </cell>
          <cell r="I243">
            <v>0.02</v>
          </cell>
          <cell r="K243">
            <v>4.75</v>
          </cell>
          <cell r="M243">
            <v>0.12</v>
          </cell>
          <cell r="S243">
            <v>0.47</v>
          </cell>
        </row>
        <row r="244">
          <cell r="F244" t="str">
            <v>CR_GR.APE.EUROGEN</v>
          </cell>
          <cell r="G244">
            <v>2.9</v>
          </cell>
          <cell r="H244">
            <v>0.11</v>
          </cell>
          <cell r="I244">
            <v>0.16</v>
          </cell>
          <cell r="J244">
            <v>0.03</v>
          </cell>
          <cell r="K244">
            <v>2.44</v>
          </cell>
          <cell r="M244">
            <v>0.53</v>
          </cell>
          <cell r="S244">
            <v>3.13</v>
          </cell>
        </row>
        <row r="245">
          <cell r="F245" t="str">
            <v>CR_GR.APE.INTERPW</v>
          </cell>
          <cell r="G245">
            <v>1.55</v>
          </cell>
          <cell r="H245">
            <v>0.06</v>
          </cell>
          <cell r="I245">
            <v>-5.16</v>
          </cell>
          <cell r="J245">
            <v>-0.17</v>
          </cell>
          <cell r="K245">
            <v>14.96</v>
          </cell>
          <cell r="L245">
            <v>-0.71</v>
          </cell>
          <cell r="M245">
            <v>3.51</v>
          </cell>
          <cell r="N245">
            <v>-15.05</v>
          </cell>
          <cell r="O245">
            <v>-5.16</v>
          </cell>
          <cell r="P245">
            <v>1.2</v>
          </cell>
          <cell r="R245">
            <v>0.01</v>
          </cell>
          <cell r="S245">
            <v>-6.51</v>
          </cell>
        </row>
        <row r="246">
          <cell r="F246" t="str">
            <v>CR_GR.APE.P</v>
          </cell>
          <cell r="G246">
            <v>0.34</v>
          </cell>
          <cell r="H246">
            <v>0.06</v>
          </cell>
          <cell r="I246">
            <v>-5.32</v>
          </cell>
          <cell r="J246">
            <v>-0.17</v>
          </cell>
          <cell r="K246">
            <v>12.17</v>
          </cell>
          <cell r="L246">
            <v>-0.56000000000000005</v>
          </cell>
          <cell r="M246">
            <v>0.47</v>
          </cell>
          <cell r="N246">
            <v>-15.05</v>
          </cell>
          <cell r="O246">
            <v>-5.16</v>
          </cell>
          <cell r="P246">
            <v>1.2</v>
          </cell>
          <cell r="R246">
            <v>0.01</v>
          </cell>
          <cell r="S246">
            <v>-12.35</v>
          </cell>
        </row>
        <row r="247">
          <cell r="F247" t="str">
            <v>CR_GR.APE.SEI</v>
          </cell>
          <cell r="G247">
            <v>0.98</v>
          </cell>
          <cell r="H247">
            <v>0.52</v>
          </cell>
          <cell r="I247">
            <v>0.08</v>
          </cell>
          <cell r="J247">
            <v>0.03</v>
          </cell>
          <cell r="K247">
            <v>1.61</v>
          </cell>
          <cell r="M247">
            <v>2.4</v>
          </cell>
          <cell r="S247">
            <v>2.4</v>
          </cell>
        </row>
        <row r="248">
          <cell r="F248" t="str">
            <v>CR_GR.APE.SFERA</v>
          </cell>
          <cell r="G248">
            <v>0.01</v>
          </cell>
          <cell r="K248">
            <v>0.01</v>
          </cell>
          <cell r="L248">
            <v>-0.15</v>
          </cell>
          <cell r="S248">
            <v>-0.15</v>
          </cell>
        </row>
        <row r="249">
          <cell r="F249" t="str">
            <v>CR_GR.APE.T</v>
          </cell>
          <cell r="H249">
            <v>43.33</v>
          </cell>
          <cell r="I249">
            <v>6.53</v>
          </cell>
          <cell r="J249">
            <v>3.25</v>
          </cell>
          <cell r="K249">
            <v>0.35</v>
          </cell>
          <cell r="M249">
            <v>0.12</v>
          </cell>
          <cell r="S249">
            <v>0.47</v>
          </cell>
        </row>
        <row r="250">
          <cell r="F250" t="str">
            <v>CR_GR.APE.TERNA</v>
          </cell>
          <cell r="G250">
            <v>0.48</v>
          </cell>
          <cell r="H250">
            <v>7.0000000000000007E-2</v>
          </cell>
          <cell r="I250">
            <v>0.16</v>
          </cell>
          <cell r="K250">
            <v>0.57999999999999996</v>
          </cell>
          <cell r="M250">
            <v>0.53</v>
          </cell>
          <cell r="S250">
            <v>3.13</v>
          </cell>
        </row>
        <row r="251">
          <cell r="F251" t="str">
            <v>CR_GR.APE.VALGEN</v>
          </cell>
          <cell r="H251">
            <v>0.1</v>
          </cell>
          <cell r="I251">
            <v>1.03</v>
          </cell>
          <cell r="K251">
            <v>0.1</v>
          </cell>
          <cell r="L251">
            <v>0.13</v>
          </cell>
          <cell r="M251">
            <v>3.51</v>
          </cell>
          <cell r="P251">
            <v>1.23</v>
          </cell>
          <cell r="R251">
            <v>0.01</v>
          </cell>
          <cell r="S251">
            <v>21.08</v>
          </cell>
        </row>
        <row r="252">
          <cell r="F252" t="str">
            <v>CR_GR.APE.WIND</v>
          </cell>
          <cell r="G252">
            <v>0.82</v>
          </cell>
          <cell r="H252">
            <v>7.0000000000000007E-2</v>
          </cell>
          <cell r="I252">
            <v>0.04</v>
          </cell>
          <cell r="J252">
            <v>0.03</v>
          </cell>
          <cell r="K252">
            <v>0.96</v>
          </cell>
          <cell r="L252">
            <v>8.5399999999999991</v>
          </cell>
          <cell r="M252">
            <v>10.98</v>
          </cell>
          <cell r="N252">
            <v>12.04</v>
          </cell>
          <cell r="O252">
            <v>5.42</v>
          </cell>
          <cell r="P252">
            <v>8.1300000000000008</v>
          </cell>
          <cell r="Q252">
            <v>47.62</v>
          </cell>
          <cell r="R252">
            <v>0.01</v>
          </cell>
          <cell r="S252">
            <v>288.14999999999998</v>
          </cell>
        </row>
        <row r="253">
          <cell r="F253" t="str">
            <v>CR_GR.CHI</v>
          </cell>
          <cell r="G253">
            <v>856.67</v>
          </cell>
          <cell r="H253">
            <v>47.42</v>
          </cell>
          <cell r="I253">
            <v>140.78</v>
          </cell>
          <cell r="J253">
            <v>49.01</v>
          </cell>
          <cell r="K253">
            <v>1093.8800000000001</v>
          </cell>
          <cell r="L253">
            <v>5.32</v>
          </cell>
          <cell r="M253">
            <v>13.41</v>
          </cell>
          <cell r="N253">
            <v>19.649999999999999</v>
          </cell>
          <cell r="O253">
            <v>25.76</v>
          </cell>
          <cell r="P253">
            <v>3.79</v>
          </cell>
          <cell r="S253">
            <v>373.29</v>
          </cell>
        </row>
        <row r="254">
          <cell r="F254" t="str">
            <v>CR_GR.CHI.CESAP</v>
          </cell>
          <cell r="G254">
            <v>0.26</v>
          </cell>
          <cell r="H254">
            <v>0.05</v>
          </cell>
          <cell r="I254">
            <v>0.05</v>
          </cell>
          <cell r="J254">
            <v>95.7</v>
          </cell>
          <cell r="K254">
            <v>0.36</v>
          </cell>
          <cell r="L254">
            <v>8.5399999999999991</v>
          </cell>
          <cell r="M254">
            <v>10.98</v>
          </cell>
          <cell r="N254">
            <v>12.04</v>
          </cell>
          <cell r="O254">
            <v>5.42</v>
          </cell>
          <cell r="P254">
            <v>8.1300000000000008</v>
          </cell>
          <cell r="Q254">
            <v>47.62</v>
          </cell>
          <cell r="R254">
            <v>0.01</v>
          </cell>
          <cell r="S254">
            <v>288.14999999999998</v>
          </cell>
        </row>
        <row r="255">
          <cell r="F255" t="str">
            <v>CR_GR.CHI.CESI</v>
          </cell>
          <cell r="G255">
            <v>11.78</v>
          </cell>
          <cell r="H255">
            <v>0.06</v>
          </cell>
          <cell r="I255">
            <v>-5.08</v>
          </cell>
          <cell r="J255">
            <v>19.12</v>
          </cell>
          <cell r="K255">
            <v>11.78</v>
          </cell>
          <cell r="L255">
            <v>3.22</v>
          </cell>
          <cell r="M255">
            <v>-2.4300000000000002</v>
          </cell>
          <cell r="N255">
            <v>-7.61</v>
          </cell>
          <cell r="O255">
            <v>-20.329999999999998</v>
          </cell>
          <cell r="P255">
            <v>4.34</v>
          </cell>
          <cell r="Q255">
            <v>47.62</v>
          </cell>
          <cell r="R255">
            <v>0.01</v>
          </cell>
          <cell r="S255">
            <v>-85.14</v>
          </cell>
        </row>
        <row r="256">
          <cell r="F256" t="str">
            <v>CR_GR.CHI.CORPORATE</v>
          </cell>
          <cell r="G256">
            <v>1.1200000000000001</v>
          </cell>
          <cell r="H256">
            <v>7.0000000000000007E-2</v>
          </cell>
          <cell r="I256">
            <v>10.44</v>
          </cell>
          <cell r="J256">
            <v>95.7</v>
          </cell>
          <cell r="K256">
            <v>1.19</v>
          </cell>
          <cell r="L256">
            <v>8.5399999999999991</v>
          </cell>
          <cell r="M256">
            <v>10.98</v>
          </cell>
          <cell r="N256">
            <v>12.04</v>
          </cell>
          <cell r="O256">
            <v>5.42</v>
          </cell>
          <cell r="P256">
            <v>8.1300000000000008</v>
          </cell>
          <cell r="Q256">
            <v>47.62</v>
          </cell>
          <cell r="R256">
            <v>0.01</v>
          </cell>
          <cell r="S256">
            <v>288.14999999999998</v>
          </cell>
        </row>
        <row r="257">
          <cell r="F257" t="str">
            <v>CR_GR.CHI.DALM_TR</v>
          </cell>
          <cell r="G257">
            <v>0.04</v>
          </cell>
          <cell r="I257">
            <v>9.42</v>
          </cell>
          <cell r="J257">
            <v>95.7</v>
          </cell>
          <cell r="K257">
            <v>0.04</v>
          </cell>
          <cell r="L257">
            <v>8.41</v>
          </cell>
          <cell r="M257">
            <v>7.47</v>
          </cell>
          <cell r="N257">
            <v>12.04</v>
          </cell>
          <cell r="O257">
            <v>5.42</v>
          </cell>
          <cell r="P257">
            <v>6.9</v>
          </cell>
          <cell r="Q257">
            <v>47.62</v>
          </cell>
          <cell r="S257">
            <v>267.08</v>
          </cell>
        </row>
        <row r="258">
          <cell r="F258" t="str">
            <v>CR_GR.CHI.EL_AMBIE</v>
          </cell>
          <cell r="G258">
            <v>0.1</v>
          </cell>
          <cell r="I258">
            <v>9.33</v>
          </cell>
          <cell r="J258">
            <v>76.41</v>
          </cell>
          <cell r="K258">
            <v>0.1</v>
          </cell>
          <cell r="L258">
            <v>4.4800000000000004</v>
          </cell>
          <cell r="M258">
            <v>13.41</v>
          </cell>
          <cell r="N258">
            <v>4.5999999999999996</v>
          </cell>
          <cell r="O258">
            <v>20.6</v>
          </cell>
          <cell r="P258">
            <v>3.76</v>
          </cell>
          <cell r="S258">
            <v>345.71</v>
          </cell>
        </row>
        <row r="259">
          <cell r="F259" t="str">
            <v>CR_GR.CHI.EL_GEN</v>
          </cell>
          <cell r="G259">
            <v>1</v>
          </cell>
          <cell r="H259">
            <v>0.06</v>
          </cell>
          <cell r="I259">
            <v>9.42</v>
          </cell>
          <cell r="J259">
            <v>95.7</v>
          </cell>
          <cell r="K259">
            <v>74.03</v>
          </cell>
          <cell r="L259">
            <v>8.41</v>
          </cell>
          <cell r="M259">
            <v>7.47</v>
          </cell>
          <cell r="N259">
            <v>12.04</v>
          </cell>
          <cell r="O259">
            <v>5.42</v>
          </cell>
          <cell r="P259">
            <v>6.9</v>
          </cell>
          <cell r="Q259">
            <v>47.62</v>
          </cell>
          <cell r="S259">
            <v>267.08</v>
          </cell>
        </row>
        <row r="260">
          <cell r="F260" t="str">
            <v>CR_GR.CHI.EN_DISTR</v>
          </cell>
          <cell r="G260">
            <v>700.73</v>
          </cell>
          <cell r="H260">
            <v>43.24</v>
          </cell>
          <cell r="I260">
            <v>0.09</v>
          </cell>
          <cell r="J260">
            <v>19.28</v>
          </cell>
          <cell r="K260">
            <v>-139.04</v>
          </cell>
          <cell r="L260">
            <v>3.93</v>
          </cell>
          <cell r="M260">
            <v>-5.94</v>
          </cell>
          <cell r="N260">
            <v>7.44</v>
          </cell>
          <cell r="O260">
            <v>-15.17</v>
          </cell>
          <cell r="P260">
            <v>3.14</v>
          </cell>
          <cell r="Q260">
            <v>47.62</v>
          </cell>
          <cell r="S260">
            <v>-78.63</v>
          </cell>
        </row>
        <row r="261">
          <cell r="F261" t="str">
            <v>CR_GR.CHI.EN_FTL</v>
          </cell>
          <cell r="G261">
            <v>0.55000000000000004</v>
          </cell>
          <cell r="I261">
            <v>9.42</v>
          </cell>
          <cell r="J261">
            <v>95.7</v>
          </cell>
          <cell r="K261">
            <v>0.55000000000000004</v>
          </cell>
          <cell r="L261">
            <v>8.41</v>
          </cell>
          <cell r="M261">
            <v>7.47</v>
          </cell>
          <cell r="N261">
            <v>12.04</v>
          </cell>
          <cell r="O261">
            <v>5.42</v>
          </cell>
          <cell r="P261">
            <v>6.9</v>
          </cell>
          <cell r="Q261">
            <v>47.62</v>
          </cell>
          <cell r="S261">
            <v>267.08</v>
          </cell>
        </row>
        <row r="262">
          <cell r="F262" t="str">
            <v>CR_GR.CHI.EN_POWER</v>
          </cell>
          <cell r="G262">
            <v>97.17</v>
          </cell>
          <cell r="H262">
            <v>0.11</v>
          </cell>
          <cell r="I262">
            <v>0.05</v>
          </cell>
          <cell r="J262">
            <v>0.4</v>
          </cell>
          <cell r="K262">
            <v>97.39</v>
          </cell>
          <cell r="L262">
            <v>10.58</v>
          </cell>
          <cell r="R262">
            <v>0.01</v>
          </cell>
          <cell r="S262">
            <v>11.03</v>
          </cell>
        </row>
        <row r="263">
          <cell r="F263" t="str">
            <v>CR_GR.CHI.EN_PROD</v>
          </cell>
          <cell r="H263">
            <v>1.54</v>
          </cell>
          <cell r="I263">
            <v>1.86</v>
          </cell>
          <cell r="J263">
            <v>0.38</v>
          </cell>
          <cell r="K263">
            <v>8.14</v>
          </cell>
          <cell r="L263">
            <v>106.14</v>
          </cell>
          <cell r="P263">
            <v>0.27</v>
          </cell>
          <cell r="S263">
            <v>114.93</v>
          </cell>
        </row>
        <row r="264">
          <cell r="F264" t="str">
            <v>CR_GR.CHI.EN_TRADE</v>
          </cell>
          <cell r="G264">
            <v>20.56</v>
          </cell>
          <cell r="J264">
            <v>0.4</v>
          </cell>
          <cell r="K264">
            <v>20.56</v>
          </cell>
          <cell r="L264">
            <v>10.58</v>
          </cell>
          <cell r="R264">
            <v>0.01</v>
          </cell>
          <cell r="S264">
            <v>11.03</v>
          </cell>
        </row>
        <row r="265">
          <cell r="F265" t="str">
            <v>CR_GR.CHI.ENEL_IT</v>
          </cell>
          <cell r="G265">
            <v>0.88</v>
          </cell>
          <cell r="I265">
            <v>0.96</v>
          </cell>
          <cell r="J265">
            <v>0.02</v>
          </cell>
          <cell r="K265">
            <v>-8.14</v>
          </cell>
          <cell r="L265">
            <v>-95.56</v>
          </cell>
          <cell r="P265">
            <v>-0.27</v>
          </cell>
          <cell r="R265">
            <v>0.01</v>
          </cell>
          <cell r="S265">
            <v>-103.9</v>
          </cell>
        </row>
        <row r="266">
          <cell r="F266" t="str">
            <v>CR_GR.CHI.ERGA</v>
          </cell>
          <cell r="G266">
            <v>3.05</v>
          </cell>
          <cell r="J266">
            <v>0.4</v>
          </cell>
          <cell r="K266">
            <v>3.05</v>
          </cell>
          <cell r="L266">
            <v>10.58</v>
          </cell>
          <cell r="R266">
            <v>0.01</v>
          </cell>
          <cell r="S266">
            <v>11.03</v>
          </cell>
        </row>
        <row r="267">
          <cell r="F267" t="str">
            <v>CR_GR.CHI.EUROGEN</v>
          </cell>
          <cell r="G267">
            <v>2.83</v>
          </cell>
          <cell r="H267">
            <v>7.0000000000000007E-2</v>
          </cell>
          <cell r="I267">
            <v>115.3</v>
          </cell>
          <cell r="J267">
            <v>0.03</v>
          </cell>
          <cell r="K267">
            <v>2.93</v>
          </cell>
          <cell r="M267">
            <v>47.42</v>
          </cell>
          <cell r="N267">
            <v>140.78</v>
          </cell>
          <cell r="O267">
            <v>49.01</v>
          </cell>
          <cell r="P267">
            <v>14.66</v>
          </cell>
          <cell r="S267">
            <v>1934.98</v>
          </cell>
        </row>
        <row r="268">
          <cell r="F268" t="str">
            <v>CR_GR.CHI.INTERPW</v>
          </cell>
          <cell r="G268">
            <v>0.97</v>
          </cell>
          <cell r="H268">
            <v>0.01</v>
          </cell>
          <cell r="I268">
            <v>0.33</v>
          </cell>
          <cell r="J268">
            <v>320.27999999999997</v>
          </cell>
          <cell r="K268">
            <v>1.31</v>
          </cell>
          <cell r="L268">
            <v>0.02</v>
          </cell>
          <cell r="M268">
            <v>61.06</v>
          </cell>
          <cell r="N268">
            <v>68.709999999999994</v>
          </cell>
          <cell r="O268">
            <v>18.309999999999999</v>
          </cell>
          <cell r="P268">
            <v>5.94</v>
          </cell>
          <cell r="S268">
            <v>1056.22</v>
          </cell>
        </row>
        <row r="269">
          <cell r="F269" t="str">
            <v>CR_GR.CHI.SEI</v>
          </cell>
          <cell r="G269">
            <v>0.55000000000000004</v>
          </cell>
          <cell r="H269">
            <v>1.95</v>
          </cell>
          <cell r="I269">
            <v>0.18</v>
          </cell>
          <cell r="J269">
            <v>0.01</v>
          </cell>
          <cell r="K269">
            <v>1.45</v>
          </cell>
          <cell r="N269">
            <v>0.02</v>
          </cell>
          <cell r="O269">
            <v>7.0000000000000007E-2</v>
          </cell>
          <cell r="P269">
            <v>0.01</v>
          </cell>
          <cell r="S269">
            <v>1.73</v>
          </cell>
        </row>
        <row r="270">
          <cell r="F270" t="str">
            <v>CR_GR.CHI.TERNA</v>
          </cell>
          <cell r="G270">
            <v>0.49</v>
          </cell>
          <cell r="J270">
            <v>0.01</v>
          </cell>
          <cell r="K270">
            <v>11.79</v>
          </cell>
          <cell r="M270">
            <v>0.01</v>
          </cell>
          <cell r="S270">
            <v>12.17</v>
          </cell>
        </row>
        <row r="271">
          <cell r="F271" t="str">
            <v>CR_GR.CHI.VALGEN</v>
          </cell>
          <cell r="G271">
            <v>0.05</v>
          </cell>
          <cell r="H271">
            <v>0.09</v>
          </cell>
          <cell r="K271">
            <v>0.14000000000000001</v>
          </cell>
          <cell r="M271">
            <v>0.02</v>
          </cell>
          <cell r="S271">
            <v>0.02</v>
          </cell>
        </row>
        <row r="272">
          <cell r="F272" t="str">
            <v>CR_GR.CHI.WIND</v>
          </cell>
          <cell r="G272">
            <v>1.35</v>
          </cell>
          <cell r="H272">
            <v>0.23</v>
          </cell>
          <cell r="I272">
            <v>0.06</v>
          </cell>
          <cell r="J272">
            <v>0.05</v>
          </cell>
          <cell r="K272">
            <v>23.88</v>
          </cell>
          <cell r="M272">
            <v>5.35</v>
          </cell>
          <cell r="P272">
            <v>0.06</v>
          </cell>
          <cell r="S272">
            <v>29.29</v>
          </cell>
        </row>
        <row r="273">
          <cell r="F273" t="str">
            <v>CR_GR.MOV</v>
          </cell>
          <cell r="G273">
            <v>315.47000000000003</v>
          </cell>
          <cell r="H273">
            <v>-13.63</v>
          </cell>
          <cell r="I273">
            <v>72.069999999999993</v>
          </cell>
          <cell r="J273">
            <v>30.69</v>
          </cell>
          <cell r="K273">
            <v>0.06</v>
          </cell>
          <cell r="S273">
            <v>0.06</v>
          </cell>
        </row>
        <row r="274">
          <cell r="F274" t="str">
            <v>CR_GR.MOV.CESAP</v>
          </cell>
          <cell r="G274">
            <v>-1.19</v>
          </cell>
          <cell r="H274">
            <v>0.05</v>
          </cell>
          <cell r="I274">
            <v>0.03</v>
          </cell>
          <cell r="J274">
            <v>-7.0000000000000007E-2</v>
          </cell>
          <cell r="K274">
            <v>7.0000000000000007E-2</v>
          </cell>
          <cell r="S274">
            <v>7.0000000000000007E-2</v>
          </cell>
        </row>
        <row r="275">
          <cell r="F275" t="str">
            <v>CR_GR.MOV.CESI</v>
          </cell>
          <cell r="G275">
            <v>-0.01</v>
          </cell>
          <cell r="H275">
            <v>-0.01</v>
          </cell>
          <cell r="J275">
            <v>39.67</v>
          </cell>
          <cell r="K275">
            <v>-0.02</v>
          </cell>
          <cell r="M275">
            <v>0.22</v>
          </cell>
          <cell r="N275">
            <v>0.5</v>
          </cell>
          <cell r="O275">
            <v>0.02</v>
          </cell>
          <cell r="S275">
            <v>41.38</v>
          </cell>
        </row>
        <row r="276">
          <cell r="F276" t="str">
            <v>CR_GR.MOV.CISE</v>
          </cell>
          <cell r="G276">
            <v>0.08</v>
          </cell>
          <cell r="H276">
            <v>-0.02</v>
          </cell>
          <cell r="I276">
            <v>34.96</v>
          </cell>
          <cell r="K276">
            <v>-0.02</v>
          </cell>
          <cell r="M276">
            <v>1.3</v>
          </cell>
          <cell r="N276">
            <v>56.84</v>
          </cell>
          <cell r="O276">
            <v>13.84</v>
          </cell>
          <cell r="P276">
            <v>5.83</v>
          </cell>
          <cell r="S276">
            <v>457.9</v>
          </cell>
        </row>
        <row r="277">
          <cell r="F277" t="str">
            <v>CR_GR.MOV.CORPORATE</v>
          </cell>
          <cell r="G277">
            <v>-22.76</v>
          </cell>
          <cell r="H277">
            <v>-5.27</v>
          </cell>
          <cell r="I277">
            <v>0.2</v>
          </cell>
          <cell r="K277">
            <v>-28.03</v>
          </cell>
          <cell r="S277">
            <v>0.64</v>
          </cell>
        </row>
        <row r="278">
          <cell r="F278" t="str">
            <v>CR_GR.MOV.DALM_TR</v>
          </cell>
          <cell r="G278">
            <v>-0.02</v>
          </cell>
          <cell r="I278">
            <v>1.68</v>
          </cell>
          <cell r="K278">
            <v>-0.02</v>
          </cell>
          <cell r="S278">
            <v>1.73</v>
          </cell>
        </row>
        <row r="279">
          <cell r="F279" t="str">
            <v>CR_GR.MOV.EL_AMBIE</v>
          </cell>
          <cell r="G279">
            <v>0.03</v>
          </cell>
          <cell r="H279">
            <v>0.28999999999999998</v>
          </cell>
          <cell r="K279">
            <v>0.03</v>
          </cell>
          <cell r="M279">
            <v>0.11</v>
          </cell>
          <cell r="N279">
            <v>0.03</v>
          </cell>
          <cell r="O279">
            <v>0.06</v>
          </cell>
          <cell r="S279">
            <v>98.15</v>
          </cell>
        </row>
        <row r="280">
          <cell r="F280" t="str">
            <v>CR_GR.MOV.EL_GEN</v>
          </cell>
          <cell r="G280">
            <v>0.04</v>
          </cell>
          <cell r="H280">
            <v>-0.17</v>
          </cell>
          <cell r="I280">
            <v>0.31</v>
          </cell>
          <cell r="J280">
            <v>188.12</v>
          </cell>
          <cell r="K280">
            <v>-0.28999999999999998</v>
          </cell>
          <cell r="M280">
            <v>4.17</v>
          </cell>
          <cell r="N280">
            <v>2.75</v>
          </cell>
          <cell r="O280">
            <v>0.48</v>
          </cell>
          <cell r="P280">
            <v>0.01</v>
          </cell>
          <cell r="S280">
            <v>195.84</v>
          </cell>
        </row>
        <row r="281">
          <cell r="F281" t="str">
            <v>CR_GR.MOV.EN_DISTR</v>
          </cell>
          <cell r="G281">
            <v>355.68</v>
          </cell>
          <cell r="H281">
            <v>41.95</v>
          </cell>
          <cell r="I281">
            <v>72.400000000000006</v>
          </cell>
          <cell r="J281">
            <v>30.18</v>
          </cell>
          <cell r="K281">
            <v>47.1</v>
          </cell>
          <cell r="M281">
            <v>5.68</v>
          </cell>
          <cell r="S281">
            <v>52.78</v>
          </cell>
        </row>
        <row r="282">
          <cell r="F282" t="str">
            <v>CR_GR.MOV.EN_FTL</v>
          </cell>
          <cell r="G282">
            <v>0.11</v>
          </cell>
          <cell r="I282">
            <v>0.66</v>
          </cell>
          <cell r="K282">
            <v>0.11</v>
          </cell>
          <cell r="N282">
            <v>1.02</v>
          </cell>
          <cell r="O282">
            <v>0.52</v>
          </cell>
          <cell r="S282">
            <v>3.08</v>
          </cell>
        </row>
        <row r="283">
          <cell r="F283" t="str">
            <v>CR_GR.MOV.EN_HYDRO</v>
          </cell>
          <cell r="G283">
            <v>-0.05</v>
          </cell>
          <cell r="I283">
            <v>0.03</v>
          </cell>
          <cell r="K283">
            <v>-0.05</v>
          </cell>
          <cell r="N283">
            <v>0.02</v>
          </cell>
          <cell r="P283">
            <v>0.03</v>
          </cell>
          <cell r="S283">
            <v>4.8099999999999996</v>
          </cell>
        </row>
        <row r="284">
          <cell r="F284" t="str">
            <v>CR_GR.MOV.EN_POWER</v>
          </cell>
          <cell r="G284">
            <v>-0.49</v>
          </cell>
          <cell r="H284">
            <v>0</v>
          </cell>
          <cell r="I284">
            <v>0.01</v>
          </cell>
          <cell r="J284">
            <v>69.459999999999994</v>
          </cell>
          <cell r="K284">
            <v>2.9</v>
          </cell>
          <cell r="M284">
            <v>0.11</v>
          </cell>
          <cell r="O284">
            <v>0.03</v>
          </cell>
          <cell r="S284">
            <v>72.510000000000005</v>
          </cell>
        </row>
        <row r="285">
          <cell r="F285" t="str">
            <v>CR_GR.MOV.EN_PROD</v>
          </cell>
          <cell r="H285">
            <v>-2.63</v>
          </cell>
          <cell r="I285">
            <v>0.04</v>
          </cell>
          <cell r="J285">
            <v>23.01</v>
          </cell>
          <cell r="K285">
            <v>1.55</v>
          </cell>
          <cell r="M285">
            <v>0.01</v>
          </cell>
          <cell r="N285">
            <v>0.62</v>
          </cell>
          <cell r="S285">
            <v>25.23</v>
          </cell>
        </row>
        <row r="286">
          <cell r="F286" t="str">
            <v>CR_GR.MOV.EN_TRADE</v>
          </cell>
          <cell r="G286">
            <v>-26.54</v>
          </cell>
          <cell r="H286">
            <v>-5.68</v>
          </cell>
          <cell r="I286">
            <v>0.03</v>
          </cell>
          <cell r="K286">
            <v>-32.22</v>
          </cell>
          <cell r="N286">
            <v>0.25</v>
          </cell>
          <cell r="S286">
            <v>0.62</v>
          </cell>
        </row>
        <row r="287">
          <cell r="F287" t="str">
            <v>CR_GR.MOV.ENEL_IT</v>
          </cell>
          <cell r="G287">
            <v>0.81</v>
          </cell>
          <cell r="I287">
            <v>-0.06</v>
          </cell>
          <cell r="J287">
            <v>-0.03</v>
          </cell>
          <cell r="K287">
            <v>0.98</v>
          </cell>
          <cell r="M287">
            <v>0.52</v>
          </cell>
          <cell r="N287">
            <v>0.08</v>
          </cell>
          <cell r="O287">
            <v>0.03</v>
          </cell>
          <cell r="S287">
            <v>2.4900000000000002</v>
          </cell>
        </row>
        <row r="288">
          <cell r="F288" t="str">
            <v>CR_GR.MOV.ERGA</v>
          </cell>
          <cell r="G288">
            <v>-1.67</v>
          </cell>
          <cell r="I288">
            <v>-0.02</v>
          </cell>
          <cell r="K288">
            <v>-1.69</v>
          </cell>
          <cell r="S288">
            <v>0.01</v>
          </cell>
        </row>
        <row r="289">
          <cell r="F289" t="str">
            <v>CR_GR.MOV.EUROGEN</v>
          </cell>
          <cell r="G289">
            <v>-0.08</v>
          </cell>
          <cell r="H289">
            <v>-0.04</v>
          </cell>
          <cell r="I289">
            <v>0.95</v>
          </cell>
          <cell r="K289">
            <v>-0.12</v>
          </cell>
          <cell r="M289">
            <v>43.33</v>
          </cell>
          <cell r="N289">
            <v>6.53</v>
          </cell>
          <cell r="O289">
            <v>3.25</v>
          </cell>
          <cell r="S289">
            <v>54.06</v>
          </cell>
        </row>
        <row r="290">
          <cell r="F290" t="str">
            <v>CR_GR.MOV.INTERPW</v>
          </cell>
          <cell r="G290">
            <v>-0.57999999999999996</v>
          </cell>
          <cell r="H290">
            <v>0</v>
          </cell>
          <cell r="I290">
            <v>0.01</v>
          </cell>
          <cell r="K290">
            <v>-0.87</v>
          </cell>
          <cell r="L290">
            <v>0.02</v>
          </cell>
          <cell r="M290">
            <v>7.0000000000000007E-2</v>
          </cell>
          <cell r="N290">
            <v>0.03</v>
          </cell>
          <cell r="S290">
            <v>0.61</v>
          </cell>
        </row>
        <row r="291">
          <cell r="F291" t="str">
            <v>CR_GR.MOV.P</v>
          </cell>
          <cell r="G291">
            <v>12.86</v>
          </cell>
          <cell r="I291">
            <v>-0.25</v>
          </cell>
          <cell r="K291">
            <v>12.61</v>
          </cell>
          <cell r="M291">
            <v>0.1</v>
          </cell>
          <cell r="S291">
            <v>0.1</v>
          </cell>
        </row>
        <row r="292">
          <cell r="F292" t="str">
            <v>CR_GR.MOV.SEI</v>
          </cell>
          <cell r="G292">
            <v>-0.43</v>
          </cell>
          <cell r="H292">
            <v>1.43</v>
          </cell>
          <cell r="I292">
            <v>0.05</v>
          </cell>
          <cell r="J292">
            <v>-0.02</v>
          </cell>
          <cell r="K292">
            <v>0.82</v>
          </cell>
          <cell r="M292">
            <v>7.0000000000000007E-2</v>
          </cell>
          <cell r="N292">
            <v>0.04</v>
          </cell>
          <cell r="O292">
            <v>0.03</v>
          </cell>
          <cell r="S292">
            <v>1.01</v>
          </cell>
        </row>
        <row r="293">
          <cell r="F293" t="str">
            <v>CR_GR.MOV.SFERA</v>
          </cell>
          <cell r="G293">
            <v>-0.01</v>
          </cell>
          <cell r="H293">
            <v>0.21</v>
          </cell>
          <cell r="I293">
            <v>115.3</v>
          </cell>
          <cell r="J293">
            <v>709.68</v>
          </cell>
          <cell r="K293">
            <v>-0.01</v>
          </cell>
          <cell r="M293">
            <v>47.42</v>
          </cell>
          <cell r="N293">
            <v>140.78</v>
          </cell>
          <cell r="O293">
            <v>49.01</v>
          </cell>
          <cell r="P293">
            <v>14.66</v>
          </cell>
          <cell r="S293">
            <v>1934.98</v>
          </cell>
        </row>
        <row r="294">
          <cell r="F294" t="str">
            <v>CR_GR.MOV.T</v>
          </cell>
          <cell r="H294">
            <v>-43.33</v>
          </cell>
          <cell r="I294">
            <v>0.22</v>
          </cell>
          <cell r="J294">
            <v>0.65</v>
          </cell>
          <cell r="K294">
            <v>0.26</v>
          </cell>
          <cell r="M294">
            <v>0.05</v>
          </cell>
          <cell r="N294">
            <v>0.05</v>
          </cell>
          <cell r="P294">
            <v>0.04</v>
          </cell>
          <cell r="S294">
            <v>0.62</v>
          </cell>
        </row>
        <row r="295">
          <cell r="F295" t="str">
            <v>CR_GR.MOV.TERNA</v>
          </cell>
          <cell r="G295">
            <v>0.01</v>
          </cell>
          <cell r="H295">
            <v>-7.0000000000000007E-2</v>
          </cell>
          <cell r="I295">
            <v>-0.03</v>
          </cell>
          <cell r="J295">
            <v>0.01</v>
          </cell>
          <cell r="K295">
            <v>11.78</v>
          </cell>
          <cell r="S295">
            <v>12.15</v>
          </cell>
        </row>
        <row r="296">
          <cell r="F296" t="str">
            <v>CR_GR.MOV.VALGEN</v>
          </cell>
          <cell r="G296">
            <v>0.05</v>
          </cell>
          <cell r="H296">
            <v>-0.01</v>
          </cell>
          <cell r="K296">
            <v>0.04</v>
          </cell>
          <cell r="M296">
            <v>7.0000000000000007E-2</v>
          </cell>
          <cell r="P296">
            <v>7.0000000000000007E-2</v>
          </cell>
          <cell r="S296">
            <v>1.26</v>
          </cell>
        </row>
        <row r="297">
          <cell r="F297" t="str">
            <v>CR_GR.MOV.WIND</v>
          </cell>
          <cell r="G297">
            <v>0.53</v>
          </cell>
          <cell r="H297">
            <v>0.16</v>
          </cell>
          <cell r="I297">
            <v>0.02</v>
          </cell>
          <cell r="J297">
            <v>0.02</v>
          </cell>
          <cell r="K297">
            <v>0.04</v>
          </cell>
          <cell r="S297">
            <v>0.04</v>
          </cell>
        </row>
        <row r="298">
          <cell r="F298" t="str">
            <v>CR_GR.STO</v>
          </cell>
          <cell r="G298">
            <v>856.67</v>
          </cell>
          <cell r="H298">
            <v>47.42</v>
          </cell>
          <cell r="I298">
            <v>140.78</v>
          </cell>
          <cell r="J298">
            <v>49.01</v>
          </cell>
          <cell r="K298">
            <v>0.1</v>
          </cell>
          <cell r="S298">
            <v>0.1</v>
          </cell>
        </row>
        <row r="299">
          <cell r="F299" t="str">
            <v>CR_TZ</v>
          </cell>
          <cell r="G299">
            <v>65.930000000000007</v>
          </cell>
          <cell r="H299">
            <v>49.37</v>
          </cell>
          <cell r="I299">
            <v>5.61</v>
          </cell>
          <cell r="J299">
            <v>50.23</v>
          </cell>
          <cell r="K299">
            <v>1</v>
          </cell>
          <cell r="M299">
            <v>0.06</v>
          </cell>
          <cell r="N299">
            <v>0.34</v>
          </cell>
          <cell r="O299">
            <v>0.01</v>
          </cell>
          <cell r="S299">
            <v>51.64</v>
          </cell>
        </row>
        <row r="300">
          <cell r="F300" t="str">
            <v>CR_TZ.APE</v>
          </cell>
          <cell r="G300">
            <v>59.1</v>
          </cell>
          <cell r="H300">
            <v>13.56</v>
          </cell>
          <cell r="I300">
            <v>112.65</v>
          </cell>
          <cell r="J300">
            <v>0.22</v>
          </cell>
          <cell r="K300">
            <v>700.73</v>
          </cell>
          <cell r="M300">
            <v>43.24</v>
          </cell>
          <cell r="N300">
            <v>129.24</v>
          </cell>
          <cell r="O300">
            <v>44.02</v>
          </cell>
          <cell r="P300">
            <v>14.02</v>
          </cell>
          <cell r="S300">
            <v>1043.98</v>
          </cell>
        </row>
        <row r="301">
          <cell r="F301" t="str">
            <v>CR_TZ.CHI</v>
          </cell>
          <cell r="G301">
            <v>65.930000000000007</v>
          </cell>
          <cell r="H301">
            <v>49.37</v>
          </cell>
          <cell r="I301">
            <v>0.24</v>
          </cell>
          <cell r="J301">
            <v>2.42</v>
          </cell>
          <cell r="K301">
            <v>0.55000000000000004</v>
          </cell>
          <cell r="S301">
            <v>0.79</v>
          </cell>
        </row>
        <row r="302">
          <cell r="F302" t="str">
            <v>CR_TZ.MOV</v>
          </cell>
          <cell r="G302">
            <v>6.82</v>
          </cell>
          <cell r="H302">
            <v>0.21</v>
          </cell>
          <cell r="I302">
            <v>4.76</v>
          </cell>
          <cell r="J302">
            <v>2.2000000000000002</v>
          </cell>
          <cell r="K302">
            <v>97.17</v>
          </cell>
          <cell r="M302">
            <v>0.11</v>
          </cell>
          <cell r="N302">
            <v>0.05</v>
          </cell>
          <cell r="O302">
            <v>0.06</v>
          </cell>
          <cell r="S302">
            <v>97.6</v>
          </cell>
        </row>
        <row r="303">
          <cell r="F303" t="str">
            <v>CR_TZ.STO</v>
          </cell>
          <cell r="G303">
            <v>65.930000000000007</v>
          </cell>
          <cell r="H303">
            <v>49.37</v>
          </cell>
          <cell r="I303">
            <v>0.28999999999999998</v>
          </cell>
          <cell r="J303">
            <v>528.79999999999995</v>
          </cell>
          <cell r="K303">
            <v>123.33</v>
          </cell>
          <cell r="M303">
            <v>1.54</v>
          </cell>
          <cell r="N303">
            <v>1.86</v>
          </cell>
          <cell r="O303">
            <v>0.45</v>
          </cell>
          <cell r="P303">
            <v>0.5</v>
          </cell>
          <cell r="S303">
            <v>533.44000000000005</v>
          </cell>
        </row>
        <row r="304">
          <cell r="F304" t="str">
            <v>CRCCSE_EB</v>
          </cell>
          <cell r="G304">
            <v>462.7</v>
          </cell>
          <cell r="H304">
            <v>146.96</v>
          </cell>
          <cell r="I304">
            <v>6.92</v>
          </cell>
          <cell r="J304">
            <v>0.01</v>
          </cell>
          <cell r="K304">
            <v>20.56</v>
          </cell>
          <cell r="S304">
            <v>20.57</v>
          </cell>
        </row>
        <row r="305">
          <cell r="F305" t="str">
            <v>CRCOMTOT_EB</v>
          </cell>
          <cell r="G305">
            <v>916.83</v>
          </cell>
          <cell r="H305">
            <v>85.94</v>
          </cell>
          <cell r="I305">
            <v>0.66</v>
          </cell>
          <cell r="J305">
            <v>51.42</v>
          </cell>
          <cell r="K305">
            <v>0.88</v>
          </cell>
          <cell r="N305">
            <v>0.96</v>
          </cell>
          <cell r="O305">
            <v>0.49</v>
          </cell>
          <cell r="S305">
            <v>2.99</v>
          </cell>
        </row>
        <row r="306">
          <cell r="F306" t="str">
            <v>CRIP_FPE</v>
          </cell>
          <cell r="G306">
            <v>3.86</v>
          </cell>
          <cell r="H306">
            <v>0.82</v>
          </cell>
          <cell r="I306">
            <v>0.72</v>
          </cell>
          <cell r="J306">
            <v>0.38</v>
          </cell>
          <cell r="K306">
            <v>3.05</v>
          </cell>
          <cell r="P306">
            <v>0.03</v>
          </cell>
          <cell r="S306">
            <v>3.08</v>
          </cell>
        </row>
        <row r="307">
          <cell r="F307" t="str">
            <v>CSGDIV_ESE_GR</v>
          </cell>
          <cell r="G307">
            <v>3.55</v>
          </cell>
          <cell r="H307">
            <v>2.41</v>
          </cell>
          <cell r="I307">
            <v>0.12</v>
          </cell>
          <cell r="J307">
            <v>106.41</v>
          </cell>
          <cell r="K307">
            <v>2.83</v>
          </cell>
          <cell r="M307">
            <v>7.0000000000000007E-2</v>
          </cell>
          <cell r="O307">
            <v>0.03</v>
          </cell>
          <cell r="S307">
            <v>109.46</v>
          </cell>
        </row>
        <row r="308">
          <cell r="F308" t="str">
            <v>CSGDIV_ESE_GR.EN_DISTR</v>
          </cell>
          <cell r="G308">
            <v>1.47</v>
          </cell>
          <cell r="H308">
            <v>0.27</v>
          </cell>
          <cell r="I308">
            <v>0.03</v>
          </cell>
          <cell r="J308">
            <v>24.24</v>
          </cell>
          <cell r="K308">
            <v>0.97</v>
          </cell>
          <cell r="M308">
            <v>0.01</v>
          </cell>
          <cell r="N308">
            <v>0.33</v>
          </cell>
          <cell r="S308">
            <v>25.58</v>
          </cell>
        </row>
        <row r="309">
          <cell r="F309" t="str">
            <v>CSGDIV_ESE_GR.SEI</v>
          </cell>
          <cell r="G309">
            <v>2.0499999999999998</v>
          </cell>
          <cell r="H309">
            <v>0.45</v>
          </cell>
          <cell r="I309">
            <v>0.05</v>
          </cell>
          <cell r="J309">
            <v>0.04</v>
          </cell>
          <cell r="K309">
            <v>0.55000000000000004</v>
          </cell>
          <cell r="M309">
            <v>1.95</v>
          </cell>
          <cell r="N309">
            <v>0.06</v>
          </cell>
          <cell r="O309">
            <v>0.01</v>
          </cell>
          <cell r="P309">
            <v>0.01</v>
          </cell>
          <cell r="S309">
            <v>3.44</v>
          </cell>
        </row>
        <row r="310">
          <cell r="F310" t="str">
            <v>CSGDIV_ESE_GR.TERNA</v>
          </cell>
          <cell r="G310">
            <v>0.01</v>
          </cell>
          <cell r="H310">
            <v>0.01</v>
          </cell>
          <cell r="J310">
            <v>0.03</v>
          </cell>
          <cell r="K310">
            <v>0.49</v>
          </cell>
          <cell r="O310">
            <v>0.01</v>
          </cell>
          <cell r="S310">
            <v>0.5</v>
          </cell>
        </row>
        <row r="311">
          <cell r="F311" t="str">
            <v>CSGDIV_ESE_GR.WIND</v>
          </cell>
          <cell r="G311">
            <v>0.03</v>
          </cell>
          <cell r="H311">
            <v>1.69</v>
          </cell>
          <cell r="K311">
            <v>1.72</v>
          </cell>
          <cell r="M311">
            <v>0.09</v>
          </cell>
          <cell r="S311">
            <v>0.14000000000000001</v>
          </cell>
        </row>
        <row r="312">
          <cell r="F312" t="str">
            <v>CSGDIV_GR_TOT</v>
          </cell>
          <cell r="G312">
            <v>3.55</v>
          </cell>
          <cell r="H312">
            <v>2.41</v>
          </cell>
          <cell r="I312">
            <v>0.05</v>
          </cell>
          <cell r="J312">
            <v>0.24</v>
          </cell>
          <cell r="K312">
            <v>1.35</v>
          </cell>
          <cell r="M312">
            <v>0.23</v>
          </cell>
          <cell r="N312">
            <v>0.06</v>
          </cell>
          <cell r="O312">
            <v>0.05</v>
          </cell>
          <cell r="S312">
            <v>1.74</v>
          </cell>
        </row>
        <row r="313">
          <cell r="F313" t="str">
            <v>CSGDIV_GR_TOT.EN_DISTR</v>
          </cell>
          <cell r="G313">
            <v>1.47</v>
          </cell>
          <cell r="H313">
            <v>-0.09</v>
          </cell>
          <cell r="I313">
            <v>76.14</v>
          </cell>
          <cell r="J313">
            <v>389.4</v>
          </cell>
          <cell r="K313">
            <v>315.47000000000003</v>
          </cell>
          <cell r="L313">
            <v>-0.02</v>
          </cell>
          <cell r="M313">
            <v>-13.63</v>
          </cell>
          <cell r="N313">
            <v>72.069999999999993</v>
          </cell>
          <cell r="O313">
            <v>30.69</v>
          </cell>
          <cell r="P313">
            <v>8.7200000000000006</v>
          </cell>
          <cell r="S313">
            <v>878.75</v>
          </cell>
        </row>
        <row r="314">
          <cell r="F314" t="str">
            <v>CSGDIV_GR_TOT.SEI</v>
          </cell>
          <cell r="G314">
            <v>2.0499999999999998</v>
          </cell>
          <cell r="H314">
            <v>0.45</v>
          </cell>
          <cell r="I314">
            <v>0.04</v>
          </cell>
          <cell r="J314">
            <v>0.04</v>
          </cell>
          <cell r="K314">
            <v>-1.19</v>
          </cell>
          <cell r="M314">
            <v>0.05</v>
          </cell>
          <cell r="N314">
            <v>0.03</v>
          </cell>
          <cell r="O314">
            <v>-7.0000000000000007E-2</v>
          </cell>
          <cell r="P314">
            <v>0.03</v>
          </cell>
          <cell r="S314">
            <v>-1.1100000000000001</v>
          </cell>
        </row>
        <row r="315">
          <cell r="F315" t="str">
            <v>CSGDIV_GR_TOT.TERNA</v>
          </cell>
          <cell r="G315">
            <v>0.01</v>
          </cell>
          <cell r="H315">
            <v>0.01</v>
          </cell>
          <cell r="J315">
            <v>0.03</v>
          </cell>
          <cell r="K315">
            <v>-0.01</v>
          </cell>
          <cell r="M315">
            <v>-0.01</v>
          </cell>
          <cell r="S315">
            <v>-0.02</v>
          </cell>
        </row>
        <row r="316">
          <cell r="F316" t="str">
            <v>CSGDIV_GR_TOT.WIND</v>
          </cell>
          <cell r="G316">
            <v>0.03</v>
          </cell>
          <cell r="H316">
            <v>1.69</v>
          </cell>
          <cell r="K316">
            <v>1.72</v>
          </cell>
          <cell r="M316">
            <v>-0.02</v>
          </cell>
          <cell r="S316">
            <v>-0.02</v>
          </cell>
        </row>
        <row r="317">
          <cell r="F317" t="str">
            <v>CSGDIV_TOT</v>
          </cell>
          <cell r="G317">
            <v>10</v>
          </cell>
          <cell r="H317">
            <v>3.39</v>
          </cell>
          <cell r="I317">
            <v>1.57</v>
          </cell>
          <cell r="J317">
            <v>0.9</v>
          </cell>
          <cell r="K317">
            <v>-22.76</v>
          </cell>
          <cell r="M317">
            <v>-5.27</v>
          </cell>
          <cell r="P317">
            <v>0.01</v>
          </cell>
          <cell r="S317">
            <v>-28.02</v>
          </cell>
        </row>
        <row r="318">
          <cell r="F318" t="str">
            <v>CSGDIV_TOT.ESERCIZIO</v>
          </cell>
          <cell r="G318">
            <v>10</v>
          </cell>
          <cell r="H318">
            <v>3.38</v>
          </cell>
          <cell r="I318">
            <v>1.57</v>
          </cell>
          <cell r="J318">
            <v>0.9</v>
          </cell>
          <cell r="K318">
            <v>-0.02</v>
          </cell>
          <cell r="S318">
            <v>-0.02</v>
          </cell>
        </row>
        <row r="319">
          <cell r="F319" t="str">
            <v>CSGDIV_TOT.LIC</v>
          </cell>
          <cell r="H319">
            <v>0.02</v>
          </cell>
          <cell r="K319">
            <v>0.02</v>
          </cell>
          <cell r="S319">
            <v>0.03</v>
          </cell>
        </row>
        <row r="320">
          <cell r="F320" t="str">
            <v>CSGDIV_TZ</v>
          </cell>
          <cell r="G320">
            <v>6.45</v>
          </cell>
          <cell r="H320">
            <v>0.98</v>
          </cell>
          <cell r="I320">
            <v>0.9</v>
          </cell>
          <cell r="J320">
            <v>10.56</v>
          </cell>
          <cell r="K320">
            <v>0.04</v>
          </cell>
          <cell r="M320">
            <v>-0.17</v>
          </cell>
          <cell r="N320">
            <v>-0.15</v>
          </cell>
          <cell r="O320">
            <v>-0.01</v>
          </cell>
          <cell r="S320">
            <v>10.27</v>
          </cell>
        </row>
        <row r="321">
          <cell r="F321" t="str">
            <v>CSGDIV_TZ.ESERCIZIO</v>
          </cell>
          <cell r="G321">
            <v>6.45</v>
          </cell>
          <cell r="H321">
            <v>0.97</v>
          </cell>
          <cell r="I321">
            <v>77.69</v>
          </cell>
          <cell r="J321">
            <v>0.67</v>
          </cell>
          <cell r="K321">
            <v>355.68</v>
          </cell>
          <cell r="M321">
            <v>41.95</v>
          </cell>
          <cell r="N321">
            <v>72.400000000000006</v>
          </cell>
          <cell r="O321">
            <v>30.18</v>
          </cell>
          <cell r="P321">
            <v>8.19</v>
          </cell>
          <cell r="S321">
            <v>586.09</v>
          </cell>
        </row>
        <row r="322">
          <cell r="F322" t="str">
            <v>CSGDIV_TZ.LIC</v>
          </cell>
          <cell r="H322">
            <v>0.02</v>
          </cell>
          <cell r="I322">
            <v>0.04</v>
          </cell>
          <cell r="K322">
            <v>0.02</v>
          </cell>
          <cell r="S322">
            <v>0.15</v>
          </cell>
        </row>
        <row r="323">
          <cell r="F323" t="str">
            <v>CSGTOT_EB</v>
          </cell>
          <cell r="G323">
            <v>10</v>
          </cell>
          <cell r="H323">
            <v>3.39</v>
          </cell>
          <cell r="I323">
            <v>-1.68</v>
          </cell>
          <cell r="J323">
            <v>0.9</v>
          </cell>
          <cell r="K323">
            <v>-0.05</v>
          </cell>
          <cell r="S323">
            <v>-1.73</v>
          </cell>
        </row>
        <row r="324">
          <cell r="F324" t="str">
            <v>CTRL_FD_AMM_AGG</v>
          </cell>
          <cell r="G324">
            <v>3790.28</v>
          </cell>
          <cell r="H324">
            <v>-0.09</v>
          </cell>
          <cell r="I324">
            <v>467.12</v>
          </cell>
          <cell r="J324">
            <v>198.78</v>
          </cell>
          <cell r="K324">
            <v>-0.49</v>
          </cell>
          <cell r="M324">
            <v>0</v>
          </cell>
          <cell r="N324">
            <v>0.02</v>
          </cell>
          <cell r="S324">
            <v>-0.56000000000000005</v>
          </cell>
        </row>
        <row r="325">
          <cell r="F325" t="str">
            <v>CTRL_FD_AMM_AGG.AMM_ECC</v>
          </cell>
          <cell r="G325">
            <v>54.32</v>
          </cell>
          <cell r="H325">
            <v>9.76</v>
          </cell>
          <cell r="I325">
            <v>-0.02</v>
          </cell>
          <cell r="J325">
            <v>340.67</v>
          </cell>
          <cell r="K325">
            <v>73.78</v>
          </cell>
          <cell r="M325">
            <v>-2.63</v>
          </cell>
          <cell r="N325">
            <v>-0.89</v>
          </cell>
          <cell r="O325">
            <v>-0.03</v>
          </cell>
          <cell r="P325">
            <v>0.49</v>
          </cell>
          <cell r="S325">
            <v>337.59</v>
          </cell>
        </row>
        <row r="326">
          <cell r="F326" t="str">
            <v>CTRL_FD_AMM_AGG.AMM_FPE</v>
          </cell>
          <cell r="I326">
            <v>4.08</v>
          </cell>
          <cell r="J326">
            <v>0.01</v>
          </cell>
          <cell r="K326">
            <v>-26.54</v>
          </cell>
          <cell r="M326">
            <v>-5.68</v>
          </cell>
          <cell r="S326">
            <v>-32.21</v>
          </cell>
        </row>
        <row r="327">
          <cell r="F327" t="str">
            <v>CTRL_FD_AMM_AGG.APE</v>
          </cell>
          <cell r="G327">
            <v>3486.3</v>
          </cell>
          <cell r="H327">
            <v>292.41000000000003</v>
          </cell>
          <cell r="I327">
            <v>418.12</v>
          </cell>
          <cell r="J327">
            <v>154.66</v>
          </cell>
          <cell r="K327">
            <v>4351.49</v>
          </cell>
          <cell r="N327">
            <v>-0.06</v>
          </cell>
          <cell r="O327">
            <v>-0.03</v>
          </cell>
          <cell r="S327">
            <v>-0.09</v>
          </cell>
        </row>
        <row r="328">
          <cell r="F328" t="str">
            <v>CTRL_FD_AMM_AGG.CHI</v>
          </cell>
          <cell r="G328">
            <v>3790.28</v>
          </cell>
          <cell r="H328">
            <v>345.95</v>
          </cell>
          <cell r="I328">
            <v>-0.03</v>
          </cell>
          <cell r="J328">
            <v>198.78</v>
          </cell>
          <cell r="K328">
            <v>-1.67</v>
          </cell>
          <cell r="N328">
            <v>-0.02</v>
          </cell>
          <cell r="S328">
            <v>-1.72</v>
          </cell>
        </row>
        <row r="329">
          <cell r="F329" t="str">
            <v>CTRL_FD_AMM_AGG.TRA</v>
          </cell>
          <cell r="G329">
            <v>249.66</v>
          </cell>
          <cell r="H329">
            <v>43.77</v>
          </cell>
          <cell r="I329">
            <v>0.11</v>
          </cell>
          <cell r="J329">
            <v>36.94</v>
          </cell>
          <cell r="K329">
            <v>-0.08</v>
          </cell>
          <cell r="M329">
            <v>-0.04</v>
          </cell>
          <cell r="S329">
            <v>36.93</v>
          </cell>
        </row>
        <row r="330">
          <cell r="F330" t="str">
            <v>CVP_TOT</v>
          </cell>
          <cell r="G330">
            <v>153.18</v>
          </cell>
          <cell r="H330">
            <v>32.369999999999997</v>
          </cell>
          <cell r="I330">
            <v>-0.01</v>
          </cell>
          <cell r="J330">
            <v>1.22</v>
          </cell>
          <cell r="K330">
            <v>-0.57999999999999996</v>
          </cell>
          <cell r="M330">
            <v>0</v>
          </cell>
          <cell r="N330">
            <v>-0.28999999999999998</v>
          </cell>
          <cell r="S330">
            <v>0.34</v>
          </cell>
        </row>
        <row r="331">
          <cell r="F331" t="str">
            <v>CVP_TZ</v>
          </cell>
          <cell r="G331">
            <v>153.18</v>
          </cell>
          <cell r="H331">
            <v>32.369999999999997</v>
          </cell>
          <cell r="I331">
            <v>-0.03</v>
          </cell>
          <cell r="J331">
            <v>2.37</v>
          </cell>
          <cell r="K331">
            <v>12.86</v>
          </cell>
          <cell r="N331">
            <v>-0.25</v>
          </cell>
          <cell r="S331">
            <v>12.58</v>
          </cell>
        </row>
        <row r="332">
          <cell r="F332" t="str">
            <v>CVPTOT_EB</v>
          </cell>
          <cell r="G332">
            <v>153.18</v>
          </cell>
          <cell r="H332">
            <v>32.369999999999997</v>
          </cell>
          <cell r="I332">
            <v>-0.02</v>
          </cell>
          <cell r="J332">
            <v>2.37</v>
          </cell>
          <cell r="K332">
            <v>-0.43</v>
          </cell>
          <cell r="M332">
            <v>1.43</v>
          </cell>
          <cell r="N332">
            <v>-0.03</v>
          </cell>
          <cell r="O332">
            <v>-0.02</v>
          </cell>
          <cell r="P332">
            <v>0.01</v>
          </cell>
          <cell r="S332">
            <v>0.94</v>
          </cell>
        </row>
        <row r="333">
          <cell r="F333" t="str">
            <v>DEB_COM_GR</v>
          </cell>
          <cell r="G333">
            <v>1906.71</v>
          </cell>
          <cell r="H333">
            <v>26.91</v>
          </cell>
          <cell r="I333">
            <v>199.05</v>
          </cell>
          <cell r="J333">
            <v>61.12</v>
          </cell>
          <cell r="K333">
            <v>-0.01</v>
          </cell>
          <cell r="S333">
            <v>-0.01</v>
          </cell>
        </row>
        <row r="334">
          <cell r="F334" t="str">
            <v>DEB_COM_GR.APE</v>
          </cell>
          <cell r="G334">
            <v>1054.95</v>
          </cell>
          <cell r="H334">
            <v>18.05</v>
          </cell>
          <cell r="I334">
            <v>0.04</v>
          </cell>
          <cell r="J334">
            <v>51.85</v>
          </cell>
          <cell r="K334">
            <v>1303.55</v>
          </cell>
          <cell r="M334">
            <v>-43.33</v>
          </cell>
          <cell r="N334">
            <v>1.31</v>
          </cell>
          <cell r="O334">
            <v>0.65</v>
          </cell>
          <cell r="S334">
            <v>-41.33</v>
          </cell>
        </row>
        <row r="335">
          <cell r="F335" t="str">
            <v>DEB_COM_GR.APE.CESAP</v>
          </cell>
          <cell r="G335">
            <v>3.43</v>
          </cell>
          <cell r="I335">
            <v>0.41</v>
          </cell>
          <cell r="J335">
            <v>0.21</v>
          </cell>
          <cell r="K335">
            <v>0.01</v>
          </cell>
          <cell r="L335">
            <v>-0.02</v>
          </cell>
          <cell r="M335">
            <v>-7.0000000000000007E-2</v>
          </cell>
          <cell r="N335">
            <v>-0.03</v>
          </cell>
          <cell r="O335">
            <v>0.01</v>
          </cell>
          <cell r="S335">
            <v>-0.11</v>
          </cell>
        </row>
        <row r="336">
          <cell r="F336" t="str">
            <v>DEB_COM_GR.APE.CESI</v>
          </cell>
          <cell r="G336">
            <v>10.83</v>
          </cell>
          <cell r="H336">
            <v>0.44</v>
          </cell>
          <cell r="I336">
            <v>0.44</v>
          </cell>
          <cell r="J336">
            <v>0.14000000000000001</v>
          </cell>
          <cell r="K336">
            <v>0.05</v>
          </cell>
          <cell r="M336">
            <v>-0.01</v>
          </cell>
          <cell r="S336">
            <v>0.04</v>
          </cell>
        </row>
        <row r="337">
          <cell r="F337" t="str">
            <v>DEB_COM_GR.APE.CORPORATE</v>
          </cell>
          <cell r="G337">
            <v>42.25</v>
          </cell>
          <cell r="H337">
            <v>1.89</v>
          </cell>
          <cell r="I337">
            <v>0.01</v>
          </cell>
          <cell r="J337">
            <v>0.64</v>
          </cell>
          <cell r="K337">
            <v>0.53</v>
          </cell>
          <cell r="M337">
            <v>0.16</v>
          </cell>
          <cell r="N337">
            <v>0.02</v>
          </cell>
          <cell r="O337">
            <v>0.02</v>
          </cell>
          <cell r="S337">
            <v>0.74</v>
          </cell>
        </row>
        <row r="338">
          <cell r="F338" t="str">
            <v>DEB_COM_GR.APE.EL_GEN</v>
          </cell>
          <cell r="G338">
            <v>0.3</v>
          </cell>
          <cell r="H338">
            <v>0.03</v>
          </cell>
          <cell r="I338">
            <v>0.01</v>
          </cell>
          <cell r="J338">
            <v>0.04</v>
          </cell>
          <cell r="K338">
            <v>0.38</v>
          </cell>
          <cell r="M338">
            <v>47.42</v>
          </cell>
          <cell r="N338">
            <v>140.78</v>
          </cell>
          <cell r="O338">
            <v>49.01</v>
          </cell>
          <cell r="P338">
            <v>14.66</v>
          </cell>
          <cell r="S338">
            <v>1934.98</v>
          </cell>
        </row>
        <row r="339">
          <cell r="F339" t="str">
            <v>DEB_COM_GR.APE.EN_DISTR</v>
          </cell>
          <cell r="G339">
            <v>15.34</v>
          </cell>
          <cell r="H339">
            <v>2.61</v>
          </cell>
          <cell r="I339">
            <v>11.16</v>
          </cell>
          <cell r="J339">
            <v>49.89</v>
          </cell>
          <cell r="K339">
            <v>65.930000000000007</v>
          </cell>
          <cell r="L339">
            <v>424.31</v>
          </cell>
          <cell r="M339">
            <v>49.37</v>
          </cell>
          <cell r="N339">
            <v>5.61</v>
          </cell>
          <cell r="O339">
            <v>2.42</v>
          </cell>
          <cell r="P339">
            <v>0.7</v>
          </cell>
          <cell r="Q339">
            <v>9.2799999999999994</v>
          </cell>
          <cell r="R339">
            <v>0.01</v>
          </cell>
          <cell r="S339">
            <v>619.84</v>
          </cell>
        </row>
        <row r="340">
          <cell r="F340" t="str">
            <v>DEB_COM_GR.APE.EN_FTL</v>
          </cell>
          <cell r="G340">
            <v>188.12</v>
          </cell>
          <cell r="H340">
            <v>0.01</v>
          </cell>
          <cell r="I340">
            <v>69.48</v>
          </cell>
          <cell r="J340">
            <v>23.01</v>
          </cell>
          <cell r="K340">
            <v>280.61</v>
          </cell>
          <cell r="L340">
            <v>304.97000000000003</v>
          </cell>
          <cell r="M340">
            <v>13.56</v>
          </cell>
          <cell r="N340">
            <v>0.86</v>
          </cell>
          <cell r="O340">
            <v>0.22</v>
          </cell>
          <cell r="P340">
            <v>0.21</v>
          </cell>
          <cell r="S340">
            <v>421.99</v>
          </cell>
        </row>
        <row r="341">
          <cell r="F341" t="str">
            <v>DEB_COM_GR.APE.EN_HYDRO</v>
          </cell>
          <cell r="G341">
            <v>30.75</v>
          </cell>
          <cell r="H341">
            <v>0.23</v>
          </cell>
          <cell r="I341">
            <v>11.16</v>
          </cell>
          <cell r="J341">
            <v>49.89</v>
          </cell>
          <cell r="K341">
            <v>65.930000000000007</v>
          </cell>
          <cell r="L341">
            <v>424.31</v>
          </cell>
          <cell r="M341">
            <v>49.37</v>
          </cell>
          <cell r="N341">
            <v>5.61</v>
          </cell>
          <cell r="O341">
            <v>2.42</v>
          </cell>
          <cell r="P341">
            <v>0.7</v>
          </cell>
          <cell r="Q341">
            <v>9.2799999999999994</v>
          </cell>
          <cell r="R341">
            <v>0.01</v>
          </cell>
          <cell r="S341">
            <v>619.84</v>
          </cell>
        </row>
        <row r="342">
          <cell r="F342" t="str">
            <v>DEB_COM_GR.APE.EN_POWER</v>
          </cell>
          <cell r="G342">
            <v>141.69</v>
          </cell>
          <cell r="H342">
            <v>0.04</v>
          </cell>
          <cell r="I342">
            <v>0.13</v>
          </cell>
          <cell r="J342">
            <v>6.29</v>
          </cell>
          <cell r="K342">
            <v>148.15</v>
          </cell>
          <cell r="L342">
            <v>119.34</v>
          </cell>
          <cell r="M342">
            <v>35.81</v>
          </cell>
          <cell r="N342">
            <v>4.76</v>
          </cell>
          <cell r="O342">
            <v>2.2000000000000002</v>
          </cell>
          <cell r="P342">
            <v>0.49</v>
          </cell>
          <cell r="Q342">
            <v>9.2799999999999994</v>
          </cell>
          <cell r="R342">
            <v>0.01</v>
          </cell>
          <cell r="S342">
            <v>197.85</v>
          </cell>
        </row>
        <row r="343">
          <cell r="F343" t="str">
            <v>DEB_COM_GR.APE.EN_PROD</v>
          </cell>
          <cell r="G343">
            <v>1.1599999999999999</v>
          </cell>
          <cell r="H343">
            <v>4.71</v>
          </cell>
          <cell r="I343">
            <v>11.16</v>
          </cell>
          <cell r="J343">
            <v>49.89</v>
          </cell>
          <cell r="K343">
            <v>65.930000000000007</v>
          </cell>
          <cell r="L343">
            <v>424.31</v>
          </cell>
          <cell r="M343">
            <v>49.37</v>
          </cell>
          <cell r="N343">
            <v>5.61</v>
          </cell>
          <cell r="O343">
            <v>2.42</v>
          </cell>
          <cell r="P343">
            <v>0.7</v>
          </cell>
          <cell r="Q343">
            <v>9.2799999999999994</v>
          </cell>
          <cell r="R343">
            <v>0.01</v>
          </cell>
          <cell r="S343">
            <v>619.84</v>
          </cell>
        </row>
        <row r="344">
          <cell r="F344" t="str">
            <v>DEB_COM_GR.APE.ENEL_IT</v>
          </cell>
          <cell r="G344">
            <v>5.72</v>
          </cell>
          <cell r="H344">
            <v>2.29</v>
          </cell>
          <cell r="I344">
            <v>110.29</v>
          </cell>
          <cell r="J344">
            <v>1.0900000000000001</v>
          </cell>
          <cell r="K344">
            <v>462.7</v>
          </cell>
          <cell r="M344">
            <v>146.96</v>
          </cell>
          <cell r="N344">
            <v>6.92</v>
          </cell>
          <cell r="O344">
            <v>23.93</v>
          </cell>
          <cell r="P344">
            <v>1.92</v>
          </cell>
          <cell r="S344">
            <v>752.72</v>
          </cell>
        </row>
        <row r="345">
          <cell r="F345" t="str">
            <v>DEB_COM_GR.APE.ERGA</v>
          </cell>
          <cell r="G345">
            <v>4.13</v>
          </cell>
          <cell r="H345">
            <v>0.21</v>
          </cell>
          <cell r="I345">
            <v>0.11</v>
          </cell>
          <cell r="J345">
            <v>0.01</v>
          </cell>
          <cell r="K345">
            <v>4.25</v>
          </cell>
          <cell r="L345">
            <v>421.4</v>
          </cell>
          <cell r="M345">
            <v>85.94</v>
          </cell>
          <cell r="N345">
            <v>146.38999999999999</v>
          </cell>
          <cell r="O345">
            <v>51.42</v>
          </cell>
          <cell r="P345">
            <v>15.36</v>
          </cell>
          <cell r="Q345">
            <v>8.25</v>
          </cell>
          <cell r="R345">
            <v>0.01</v>
          </cell>
          <cell r="S345">
            <v>2533.86</v>
          </cell>
        </row>
        <row r="346">
          <cell r="F346" t="str">
            <v>DEB_COM_GR.APE.EUROGEN</v>
          </cell>
          <cell r="G346">
            <v>2.75</v>
          </cell>
          <cell r="H346">
            <v>0.02</v>
          </cell>
          <cell r="I346">
            <v>0.59</v>
          </cell>
          <cell r="J346">
            <v>0.02</v>
          </cell>
          <cell r="K346">
            <v>3.86</v>
          </cell>
          <cell r="L346">
            <v>0.03</v>
          </cell>
          <cell r="M346">
            <v>0.82</v>
          </cell>
          <cell r="N346">
            <v>0.72</v>
          </cell>
          <cell r="O346">
            <v>0.38</v>
          </cell>
          <cell r="S346">
            <v>6.42</v>
          </cell>
        </row>
        <row r="347">
          <cell r="F347" t="str">
            <v>DEB_COM_GR.APE.FACTOR</v>
          </cell>
          <cell r="G347">
            <v>0.01</v>
          </cell>
          <cell r="I347">
            <v>0.49</v>
          </cell>
          <cell r="J347">
            <v>0.13</v>
          </cell>
          <cell r="K347">
            <v>0.13</v>
          </cell>
          <cell r="L347">
            <v>0.05</v>
          </cell>
          <cell r="M347">
            <v>2.41</v>
          </cell>
          <cell r="N347">
            <v>0.67</v>
          </cell>
          <cell r="O347">
            <v>0.24</v>
          </cell>
          <cell r="P347">
            <v>0.05</v>
          </cell>
          <cell r="S347">
            <v>7.48</v>
          </cell>
        </row>
        <row r="348">
          <cell r="F348" t="str">
            <v>DEB_COM_GR.APE.INTERPW</v>
          </cell>
          <cell r="G348">
            <v>0.52</v>
          </cell>
          <cell r="I348">
            <v>0.03</v>
          </cell>
          <cell r="J348">
            <v>0.01</v>
          </cell>
          <cell r="K348">
            <v>0.55000000000000004</v>
          </cell>
          <cell r="M348">
            <v>0.27</v>
          </cell>
          <cell r="N348">
            <v>0.28000000000000003</v>
          </cell>
          <cell r="O348">
            <v>0.17</v>
          </cell>
          <cell r="P348">
            <v>0.05</v>
          </cell>
          <cell r="S348">
            <v>2.4700000000000002</v>
          </cell>
        </row>
        <row r="349">
          <cell r="F349" t="str">
            <v>DEB_COM_GR.APE.P</v>
          </cell>
          <cell r="G349">
            <v>564.88</v>
          </cell>
          <cell r="I349">
            <v>89.54</v>
          </cell>
          <cell r="J349">
            <v>14.6</v>
          </cell>
          <cell r="K349">
            <v>669.02</v>
          </cell>
          <cell r="S349">
            <v>0.01</v>
          </cell>
        </row>
        <row r="350">
          <cell r="F350" t="str">
            <v>DEB_COM_GR.APE.SEI</v>
          </cell>
          <cell r="G350">
            <v>21.07</v>
          </cell>
          <cell r="H350">
            <v>2.65</v>
          </cell>
          <cell r="I350">
            <v>0.26</v>
          </cell>
          <cell r="J350">
            <v>1.33</v>
          </cell>
          <cell r="K350">
            <v>2.0499999999999998</v>
          </cell>
          <cell r="L350">
            <v>0.05</v>
          </cell>
          <cell r="M350">
            <v>0.45</v>
          </cell>
          <cell r="N350">
            <v>0.39</v>
          </cell>
          <cell r="O350">
            <v>0.04</v>
          </cell>
          <cell r="S350">
            <v>3.24</v>
          </cell>
        </row>
        <row r="351">
          <cell r="F351" t="str">
            <v>DEB_COM_GR.APE.SFERA</v>
          </cell>
          <cell r="G351">
            <v>0.45</v>
          </cell>
          <cell r="H351">
            <v>0.22</v>
          </cell>
          <cell r="K351">
            <v>0.67</v>
          </cell>
          <cell r="M351">
            <v>0.01</v>
          </cell>
          <cell r="O351">
            <v>0.03</v>
          </cell>
          <cell r="S351">
            <v>0.05</v>
          </cell>
        </row>
        <row r="352">
          <cell r="F352" t="str">
            <v>DEB_COM_GR.APE.TERNA</v>
          </cell>
          <cell r="G352">
            <v>1.41</v>
          </cell>
          <cell r="I352">
            <v>1.01</v>
          </cell>
          <cell r="J352">
            <v>0.15</v>
          </cell>
          <cell r="K352">
            <v>0.03</v>
          </cell>
          <cell r="M352">
            <v>1.69</v>
          </cell>
          <cell r="S352">
            <v>1.72</v>
          </cell>
        </row>
        <row r="353">
          <cell r="F353" t="str">
            <v>DEB_COM_GR.APE.VALGEN</v>
          </cell>
          <cell r="G353">
            <v>0.01</v>
          </cell>
          <cell r="H353">
            <v>0.03</v>
          </cell>
          <cell r="I353">
            <v>0.49</v>
          </cell>
          <cell r="J353">
            <v>0.01</v>
          </cell>
          <cell r="K353">
            <v>3.55</v>
          </cell>
          <cell r="L353">
            <v>0.05</v>
          </cell>
          <cell r="M353">
            <v>2.41</v>
          </cell>
          <cell r="N353">
            <v>0.67</v>
          </cell>
          <cell r="O353">
            <v>0.24</v>
          </cell>
          <cell r="P353">
            <v>0.05</v>
          </cell>
          <cell r="S353">
            <v>7.48</v>
          </cell>
        </row>
        <row r="354">
          <cell r="F354" t="str">
            <v>DEB_COM_GR.APE.WIND</v>
          </cell>
          <cell r="G354">
            <v>21.3</v>
          </cell>
          <cell r="H354">
            <v>2.9</v>
          </cell>
          <cell r="I354">
            <v>0.21</v>
          </cell>
          <cell r="J354">
            <v>0.01</v>
          </cell>
          <cell r="K354">
            <v>1.47</v>
          </cell>
          <cell r="M354">
            <v>0.27</v>
          </cell>
          <cell r="N354">
            <v>0.28000000000000003</v>
          </cell>
          <cell r="O354">
            <v>0.17</v>
          </cell>
          <cell r="P354">
            <v>0.05</v>
          </cell>
          <cell r="S354">
            <v>2.4700000000000002</v>
          </cell>
        </row>
        <row r="355">
          <cell r="F355" t="str">
            <v>DEB_COM_GR.CHI</v>
          </cell>
          <cell r="G355">
            <v>1906.71</v>
          </cell>
          <cell r="H355">
            <v>26.91</v>
          </cell>
          <cell r="I355">
            <v>0.01</v>
          </cell>
          <cell r="J355">
            <v>61.12</v>
          </cell>
          <cell r="K355">
            <v>2193.79</v>
          </cell>
          <cell r="S355">
            <v>0.01</v>
          </cell>
        </row>
        <row r="356">
          <cell r="F356" t="str">
            <v>DEB_COM_GR.CHI.CESAP</v>
          </cell>
          <cell r="G356">
            <v>3.11</v>
          </cell>
          <cell r="H356">
            <v>0.45</v>
          </cell>
          <cell r="I356">
            <v>0.26</v>
          </cell>
          <cell r="J356">
            <v>0.21</v>
          </cell>
          <cell r="K356">
            <v>2.0499999999999998</v>
          </cell>
          <cell r="L356">
            <v>0.05</v>
          </cell>
          <cell r="M356">
            <v>0.45</v>
          </cell>
          <cell r="N356">
            <v>0.39</v>
          </cell>
          <cell r="O356">
            <v>0.04</v>
          </cell>
          <cell r="S356">
            <v>3.24</v>
          </cell>
        </row>
        <row r="357">
          <cell r="F357" t="str">
            <v>DEB_COM_GR.CHI.CESI</v>
          </cell>
          <cell r="G357">
            <v>7.75</v>
          </cell>
          <cell r="H357">
            <v>0.13</v>
          </cell>
          <cell r="I357">
            <v>0.08</v>
          </cell>
          <cell r="J357">
            <v>0.12</v>
          </cell>
          <cell r="K357">
            <v>0.01</v>
          </cell>
          <cell r="M357">
            <v>0.01</v>
          </cell>
          <cell r="O357">
            <v>0.03</v>
          </cell>
          <cell r="S357">
            <v>0.05</v>
          </cell>
        </row>
        <row r="358">
          <cell r="F358" t="str">
            <v>DEB_COM_GR.CHI.CORPORATE</v>
          </cell>
          <cell r="G358">
            <v>481.83</v>
          </cell>
          <cell r="H358">
            <v>9.14</v>
          </cell>
          <cell r="I358">
            <v>5.08</v>
          </cell>
          <cell r="J358">
            <v>1.69</v>
          </cell>
          <cell r="K358">
            <v>0.03</v>
          </cell>
          <cell r="M358">
            <v>1.69</v>
          </cell>
          <cell r="S358">
            <v>1.72</v>
          </cell>
        </row>
        <row r="359">
          <cell r="F359" t="str">
            <v>DEB_COM_GR.CHI.EL_GEN</v>
          </cell>
          <cell r="G359">
            <v>0.27</v>
          </cell>
          <cell r="I359">
            <v>0.12</v>
          </cell>
          <cell r="J359">
            <v>0.03</v>
          </cell>
          <cell r="K359">
            <v>0.42</v>
          </cell>
          <cell r="L359">
            <v>0.24</v>
          </cell>
          <cell r="M359">
            <v>3.39</v>
          </cell>
          <cell r="N359">
            <v>1.57</v>
          </cell>
          <cell r="O359">
            <v>0.9</v>
          </cell>
          <cell r="P359">
            <v>0.2</v>
          </cell>
          <cell r="Q359">
            <v>2.2200000000000002</v>
          </cell>
          <cell r="R359">
            <v>0.01</v>
          </cell>
          <cell r="S359">
            <v>19.95</v>
          </cell>
        </row>
        <row r="360">
          <cell r="F360" t="str">
            <v>DEB_COM_GR.CHI.EN_DISTR</v>
          </cell>
          <cell r="G360">
            <v>18.079999999999998</v>
          </cell>
          <cell r="H360">
            <v>0.63</v>
          </cell>
          <cell r="I360">
            <v>1.18</v>
          </cell>
          <cell r="J360">
            <v>0.21</v>
          </cell>
          <cell r="K360">
            <v>10</v>
          </cell>
          <cell r="L360">
            <v>0.24</v>
          </cell>
          <cell r="M360">
            <v>3.38</v>
          </cell>
          <cell r="N360">
            <v>1.57</v>
          </cell>
          <cell r="O360">
            <v>0.9</v>
          </cell>
          <cell r="P360">
            <v>0.2</v>
          </cell>
          <cell r="Q360">
            <v>2.2200000000000002</v>
          </cell>
          <cell r="R360">
            <v>0.01</v>
          </cell>
          <cell r="S360">
            <v>19.940000000000001</v>
          </cell>
        </row>
        <row r="361">
          <cell r="F361" t="str">
            <v>DEB_COM_GR.CHI.EN_FTL</v>
          </cell>
          <cell r="G361">
            <v>494.7</v>
          </cell>
          <cell r="I361">
            <v>106.55</v>
          </cell>
          <cell r="J361">
            <v>24.28</v>
          </cell>
          <cell r="K361">
            <v>625.53</v>
          </cell>
          <cell r="M361">
            <v>0.02</v>
          </cell>
          <cell r="S361">
            <v>0.02</v>
          </cell>
        </row>
        <row r="362">
          <cell r="F362" t="str">
            <v>DEB_COM_GR.CHI.EN_HYDRO</v>
          </cell>
          <cell r="G362">
            <v>3.8</v>
          </cell>
          <cell r="H362">
            <v>0.15</v>
          </cell>
          <cell r="I362">
            <v>0.69</v>
          </cell>
          <cell r="J362">
            <v>0.2</v>
          </cell>
          <cell r="K362">
            <v>6.45</v>
          </cell>
          <cell r="L362">
            <v>0.19</v>
          </cell>
          <cell r="M362">
            <v>0.98</v>
          </cell>
          <cell r="N362">
            <v>0.9</v>
          </cell>
          <cell r="O362">
            <v>0.67</v>
          </cell>
          <cell r="P362">
            <v>0.15</v>
          </cell>
          <cell r="Q362">
            <v>2.2200000000000002</v>
          </cell>
          <cell r="R362">
            <v>0.01</v>
          </cell>
          <cell r="S362">
            <v>12.48</v>
          </cell>
        </row>
        <row r="363">
          <cell r="F363" t="str">
            <v>DEB_COM_GR.CHI.EN_POWER</v>
          </cell>
          <cell r="G363">
            <v>130.97</v>
          </cell>
          <cell r="H363">
            <v>0.03</v>
          </cell>
          <cell r="I363">
            <v>0.69</v>
          </cell>
          <cell r="J363">
            <v>0.2</v>
          </cell>
          <cell r="K363">
            <v>6.45</v>
          </cell>
          <cell r="L363">
            <v>0.19</v>
          </cell>
          <cell r="M363">
            <v>0.97</v>
          </cell>
          <cell r="N363">
            <v>0.9</v>
          </cell>
          <cell r="O363">
            <v>0.67</v>
          </cell>
          <cell r="P363">
            <v>0.15</v>
          </cell>
          <cell r="Q363">
            <v>2.2200000000000002</v>
          </cell>
          <cell r="R363">
            <v>0.01</v>
          </cell>
          <cell r="S363">
            <v>12.47</v>
          </cell>
        </row>
        <row r="364">
          <cell r="F364" t="str">
            <v>DEB_COM_GR.CHI.EN_PROD</v>
          </cell>
          <cell r="H364">
            <v>3.86</v>
          </cell>
          <cell r="I364">
            <v>2.42</v>
          </cell>
          <cell r="J364">
            <v>0.91</v>
          </cell>
          <cell r="K364">
            <v>7.19</v>
          </cell>
          <cell r="M364">
            <v>0.02</v>
          </cell>
          <cell r="S364">
            <v>0.02</v>
          </cell>
        </row>
        <row r="365">
          <cell r="F365" t="str">
            <v>DEB_COM_GR.CHI.ENEL_IT</v>
          </cell>
          <cell r="G365">
            <v>5.24</v>
          </cell>
          <cell r="H365">
            <v>2.02</v>
          </cell>
          <cell r="I365">
            <v>1.18</v>
          </cell>
          <cell r="J365">
            <v>0.21</v>
          </cell>
          <cell r="K365">
            <v>10</v>
          </cell>
          <cell r="L365">
            <v>0.24</v>
          </cell>
          <cell r="M365">
            <v>3.39</v>
          </cell>
          <cell r="N365">
            <v>1.57</v>
          </cell>
          <cell r="O365">
            <v>0.9</v>
          </cell>
          <cell r="P365">
            <v>0.2</v>
          </cell>
          <cell r="Q365">
            <v>2.2200000000000002</v>
          </cell>
          <cell r="R365">
            <v>0.01</v>
          </cell>
          <cell r="S365">
            <v>19.95</v>
          </cell>
        </row>
        <row r="366">
          <cell r="F366" t="str">
            <v>DEB_COM_GR.CHI.ERGA</v>
          </cell>
          <cell r="G366">
            <v>6.11</v>
          </cell>
          <cell r="I366">
            <v>7.0000000000000007E-2</v>
          </cell>
          <cell r="J366">
            <v>0.01</v>
          </cell>
          <cell r="K366">
            <v>6.19</v>
          </cell>
          <cell r="L366">
            <v>0.62</v>
          </cell>
          <cell r="M366">
            <v>345.95</v>
          </cell>
          <cell r="N366">
            <v>467.12</v>
          </cell>
          <cell r="O366">
            <v>198.78</v>
          </cell>
          <cell r="P366">
            <v>61.74</v>
          </cell>
          <cell r="S366">
            <v>5506.1</v>
          </cell>
        </row>
        <row r="367">
          <cell r="F367" t="str">
            <v>DEB_COM_GR.CHI.EUROGEN</v>
          </cell>
          <cell r="G367">
            <v>1.79</v>
          </cell>
          <cell r="I367">
            <v>8.67</v>
          </cell>
          <cell r="J367">
            <v>0.32</v>
          </cell>
          <cell r="K367">
            <v>54.32</v>
          </cell>
          <cell r="M367">
            <v>9.76</v>
          </cell>
          <cell r="N367">
            <v>6.63</v>
          </cell>
          <cell r="O367">
            <v>3.07</v>
          </cell>
          <cell r="P367">
            <v>0.41</v>
          </cell>
          <cell r="S367">
            <v>82.86</v>
          </cell>
        </row>
        <row r="368">
          <cell r="F368" t="str">
            <v>DEB_COM_GR.CHI.FACTOR</v>
          </cell>
          <cell r="H368">
            <v>1.26</v>
          </cell>
          <cell r="I368">
            <v>3.37</v>
          </cell>
          <cell r="J368">
            <v>0.12</v>
          </cell>
          <cell r="K368">
            <v>1.41</v>
          </cell>
          <cell r="L368">
            <v>-0.03</v>
          </cell>
          <cell r="N368">
            <v>4.08</v>
          </cell>
          <cell r="O368">
            <v>2.13</v>
          </cell>
          <cell r="S368">
            <v>9.67</v>
          </cell>
        </row>
        <row r="369">
          <cell r="F369" t="str">
            <v>DEB_COM_GR.CHI.INTERPW</v>
          </cell>
          <cell r="G369">
            <v>0.45</v>
          </cell>
          <cell r="I369">
            <v>0.03</v>
          </cell>
          <cell r="J369">
            <v>0.49</v>
          </cell>
          <cell r="K369">
            <v>0.48</v>
          </cell>
          <cell r="L369">
            <v>0.69</v>
          </cell>
          <cell r="M369">
            <v>292.41000000000003</v>
          </cell>
          <cell r="N369">
            <v>418.12</v>
          </cell>
          <cell r="O369">
            <v>154.66</v>
          </cell>
          <cell r="P369">
            <v>61.33</v>
          </cell>
          <cell r="S369">
            <v>5001.53</v>
          </cell>
        </row>
        <row r="370">
          <cell r="F370" t="str">
            <v>DEB_COM_GR.CHI.P</v>
          </cell>
          <cell r="G370">
            <v>698.7</v>
          </cell>
          <cell r="I370">
            <v>73.73</v>
          </cell>
          <cell r="J370">
            <v>25.33</v>
          </cell>
          <cell r="K370">
            <v>797.76</v>
          </cell>
          <cell r="L370">
            <v>0.62</v>
          </cell>
          <cell r="M370">
            <v>345.95</v>
          </cell>
          <cell r="N370">
            <v>467.12</v>
          </cell>
          <cell r="O370">
            <v>198.78</v>
          </cell>
          <cell r="P370">
            <v>61.74</v>
          </cell>
          <cell r="S370">
            <v>5506.1</v>
          </cell>
        </row>
        <row r="371">
          <cell r="F371" t="str">
            <v>DEB_COM_GR.CHI.SEI</v>
          </cell>
          <cell r="G371">
            <v>29.43</v>
          </cell>
          <cell r="H371">
            <v>4.01</v>
          </cell>
          <cell r="I371">
            <v>41.43</v>
          </cell>
          <cell r="J371">
            <v>1.57</v>
          </cell>
          <cell r="K371">
            <v>249.66</v>
          </cell>
          <cell r="L371">
            <v>-0.03</v>
          </cell>
          <cell r="M371">
            <v>43.77</v>
          </cell>
          <cell r="N371">
            <v>38.299999999999997</v>
          </cell>
          <cell r="O371">
            <v>38.92</v>
          </cell>
          <cell r="S371">
            <v>412.05</v>
          </cell>
        </row>
        <row r="372">
          <cell r="F372" t="str">
            <v>DEB_COM_GR.CHI.SFERA</v>
          </cell>
          <cell r="G372">
            <v>1.29</v>
          </cell>
          <cell r="H372">
            <v>0.51</v>
          </cell>
          <cell r="I372">
            <v>17.190000000000001</v>
          </cell>
          <cell r="J372">
            <v>0.03</v>
          </cell>
          <cell r="K372">
            <v>153.18</v>
          </cell>
          <cell r="L372">
            <v>83.77</v>
          </cell>
          <cell r="M372">
            <v>32.369999999999997</v>
          </cell>
          <cell r="N372">
            <v>15.57</v>
          </cell>
          <cell r="O372">
            <v>2.37</v>
          </cell>
          <cell r="P372">
            <v>11.76</v>
          </cell>
          <cell r="S372">
            <v>316.20999999999998</v>
          </cell>
        </row>
        <row r="373">
          <cell r="F373" t="str">
            <v>DEB_COM_GR.CHI.SIS</v>
          </cell>
          <cell r="I373">
            <v>0.01</v>
          </cell>
          <cell r="K373">
            <v>0.01</v>
          </cell>
          <cell r="L373">
            <v>83.77</v>
          </cell>
          <cell r="M373">
            <v>32.369999999999997</v>
          </cell>
          <cell r="N373">
            <v>15.57</v>
          </cell>
          <cell r="O373">
            <v>2.37</v>
          </cell>
          <cell r="P373">
            <v>11.76</v>
          </cell>
          <cell r="S373">
            <v>316.20999999999998</v>
          </cell>
        </row>
        <row r="374">
          <cell r="F374" t="str">
            <v>DEB_COM_GR.CHI.TERNA</v>
          </cell>
          <cell r="G374">
            <v>1.28</v>
          </cell>
          <cell r="H374">
            <v>0.01</v>
          </cell>
          <cell r="I374">
            <v>17.190000000000001</v>
          </cell>
          <cell r="J374">
            <v>0.01</v>
          </cell>
          <cell r="K374">
            <v>153.18</v>
          </cell>
          <cell r="L374">
            <v>83.77</v>
          </cell>
          <cell r="M374">
            <v>32.369999999999997</v>
          </cell>
          <cell r="N374">
            <v>15.57</v>
          </cell>
          <cell r="O374">
            <v>2.37</v>
          </cell>
          <cell r="P374">
            <v>11.76</v>
          </cell>
          <cell r="S374">
            <v>316.20999999999998</v>
          </cell>
        </row>
        <row r="375">
          <cell r="F375" t="str">
            <v>DEB_COM_GR.CHI.WIND</v>
          </cell>
          <cell r="G375">
            <v>21.92</v>
          </cell>
          <cell r="H375">
            <v>4.7</v>
          </cell>
          <cell r="I375">
            <v>2.2200000000000002</v>
          </cell>
          <cell r="J375">
            <v>0.89</v>
          </cell>
          <cell r="K375">
            <v>29.73</v>
          </cell>
          <cell r="L375">
            <v>23.23</v>
          </cell>
          <cell r="M375">
            <v>26.91</v>
          </cell>
          <cell r="N375">
            <v>199.05</v>
          </cell>
          <cell r="O375">
            <v>61.12</v>
          </cell>
          <cell r="P375">
            <v>2.52</v>
          </cell>
          <cell r="S375">
            <v>2484.13</v>
          </cell>
        </row>
        <row r="376">
          <cell r="F376" t="str">
            <v>DEB_COM_GR.MOV</v>
          </cell>
          <cell r="G376">
            <v>851.77</v>
          </cell>
          <cell r="H376">
            <v>8.86</v>
          </cell>
          <cell r="I376">
            <v>190.23</v>
          </cell>
          <cell r="J376">
            <v>70.16</v>
          </cell>
          <cell r="K376">
            <v>1054.95</v>
          </cell>
          <cell r="L376">
            <v>56.4</v>
          </cell>
          <cell r="M376">
            <v>18.05</v>
          </cell>
          <cell r="N376">
            <v>178.7</v>
          </cell>
          <cell r="O376">
            <v>51.85</v>
          </cell>
          <cell r="P376">
            <v>1.92</v>
          </cell>
          <cell r="S376">
            <v>1622.39</v>
          </cell>
        </row>
        <row r="377">
          <cell r="F377" t="str">
            <v>DEB_COM_GR.MOV.CESAP</v>
          </cell>
          <cell r="G377">
            <v>-0.32</v>
          </cell>
          <cell r="H377">
            <v>0.45</v>
          </cell>
          <cell r="I377">
            <v>0.15</v>
          </cell>
          <cell r="J377">
            <v>0.02</v>
          </cell>
          <cell r="K377">
            <v>3.43</v>
          </cell>
          <cell r="L377">
            <v>0.01</v>
          </cell>
          <cell r="N377">
            <v>0.41</v>
          </cell>
          <cell r="O377">
            <v>0.21</v>
          </cell>
          <cell r="P377">
            <v>0.02</v>
          </cell>
          <cell r="S377">
            <v>4.25</v>
          </cell>
        </row>
        <row r="378">
          <cell r="F378" t="str">
            <v>DEB_COM_GR.MOV.CESI</v>
          </cell>
          <cell r="G378">
            <v>-3.08</v>
          </cell>
          <cell r="H378">
            <v>-0.32</v>
          </cell>
          <cell r="I378">
            <v>0.18</v>
          </cell>
          <cell r="J378">
            <v>-0.02</v>
          </cell>
          <cell r="K378">
            <v>10.83</v>
          </cell>
          <cell r="L378">
            <v>0.02</v>
          </cell>
          <cell r="M378">
            <v>0.44</v>
          </cell>
          <cell r="N378">
            <v>0.44</v>
          </cell>
          <cell r="O378">
            <v>0.14000000000000001</v>
          </cell>
          <cell r="S378">
            <v>12.05</v>
          </cell>
        </row>
        <row r="379">
          <cell r="F379" t="str">
            <v>DEB_COM_GR.MOV.CORPORATE</v>
          </cell>
          <cell r="G379">
            <v>439.59</v>
          </cell>
          <cell r="H379">
            <v>7.26</v>
          </cell>
          <cell r="I379">
            <v>3.73</v>
          </cell>
          <cell r="J379">
            <v>0.14000000000000001</v>
          </cell>
          <cell r="K379">
            <v>42.25</v>
          </cell>
          <cell r="L379">
            <v>1.22</v>
          </cell>
          <cell r="M379">
            <v>1.89</v>
          </cell>
          <cell r="N379">
            <v>4.8600000000000003</v>
          </cell>
          <cell r="O379">
            <v>0.64</v>
          </cell>
          <cell r="S379">
            <v>54.75</v>
          </cell>
        </row>
        <row r="380">
          <cell r="F380" t="str">
            <v>DEB_COM_GR.MOV.EL_GEN</v>
          </cell>
          <cell r="G380">
            <v>-0.03</v>
          </cell>
          <cell r="H380">
            <v>-0.03</v>
          </cell>
          <cell r="I380">
            <v>0.11</v>
          </cell>
          <cell r="J380">
            <v>0.2</v>
          </cell>
          <cell r="K380">
            <v>0.3</v>
          </cell>
          <cell r="M380">
            <v>0.03</v>
          </cell>
          <cell r="N380">
            <v>0.01</v>
          </cell>
          <cell r="O380">
            <v>0.04</v>
          </cell>
          <cell r="S380">
            <v>0.57999999999999996</v>
          </cell>
        </row>
        <row r="381">
          <cell r="F381" t="str">
            <v>DEB_COM_GR.MOV.EN_DISTR</v>
          </cell>
          <cell r="G381">
            <v>2.74</v>
          </cell>
          <cell r="H381">
            <v>-1.98</v>
          </cell>
          <cell r="I381">
            <v>1.48</v>
          </cell>
          <cell r="J381">
            <v>0.03</v>
          </cell>
          <cell r="K381">
            <v>15.34</v>
          </cell>
          <cell r="L381">
            <v>0.18</v>
          </cell>
          <cell r="M381">
            <v>2.61</v>
          </cell>
          <cell r="N381">
            <v>1.73</v>
          </cell>
          <cell r="O381">
            <v>1.24</v>
          </cell>
          <cell r="P381">
            <v>0.14000000000000001</v>
          </cell>
          <cell r="S381">
            <v>22.75</v>
          </cell>
        </row>
        <row r="382">
          <cell r="F382" t="str">
            <v>DEB_COM_GR.MOV.EN_FTL</v>
          </cell>
          <cell r="G382">
            <v>306.58</v>
          </cell>
          <cell r="I382">
            <v>37.06</v>
          </cell>
          <cell r="J382">
            <v>1.27</v>
          </cell>
          <cell r="K382">
            <v>188.12</v>
          </cell>
          <cell r="N382">
            <v>69.48</v>
          </cell>
          <cell r="O382">
            <v>23.01</v>
          </cell>
          <cell r="S382">
            <v>320.27999999999997</v>
          </cell>
        </row>
        <row r="383">
          <cell r="F383" t="str">
            <v>DEB_COM_GR.MOV.EN_HYDRO</v>
          </cell>
          <cell r="G383">
            <v>-26.95</v>
          </cell>
          <cell r="H383">
            <v>-0.08</v>
          </cell>
          <cell r="I383">
            <v>0.52</v>
          </cell>
          <cell r="K383">
            <v>-27.02</v>
          </cell>
          <cell r="M383">
            <v>0.23</v>
          </cell>
          <cell r="N383">
            <v>0.92</v>
          </cell>
          <cell r="P383">
            <v>1.6</v>
          </cell>
          <cell r="S383">
            <v>34.020000000000003</v>
          </cell>
        </row>
        <row r="384">
          <cell r="F384" t="str">
            <v>DEB_COM_GR.MOV.EN_POWER</v>
          </cell>
          <cell r="G384">
            <v>-10.72</v>
          </cell>
          <cell r="H384">
            <v>-0.01</v>
          </cell>
          <cell r="I384">
            <v>3.51</v>
          </cell>
          <cell r="J384">
            <v>-3.34</v>
          </cell>
          <cell r="K384">
            <v>141.69</v>
          </cell>
          <cell r="M384">
            <v>0.04</v>
          </cell>
          <cell r="N384">
            <v>0.13</v>
          </cell>
          <cell r="O384">
            <v>6.29</v>
          </cell>
          <cell r="S384">
            <v>151.66</v>
          </cell>
        </row>
        <row r="385">
          <cell r="F385" t="str">
            <v>DEB_COM_GR.MOV.EN_PROD</v>
          </cell>
          <cell r="H385">
            <v>-0.85</v>
          </cell>
          <cell r="I385">
            <v>0.96</v>
          </cell>
          <cell r="J385">
            <v>0.44</v>
          </cell>
          <cell r="K385">
            <v>-1.27</v>
          </cell>
          <cell r="L385">
            <v>47.1</v>
          </cell>
          <cell r="M385">
            <v>4.71</v>
          </cell>
          <cell r="N385">
            <v>2.2200000000000002</v>
          </cell>
          <cell r="O385">
            <v>1.53</v>
          </cell>
          <cell r="P385">
            <v>0.05</v>
          </cell>
          <cell r="S385">
            <v>57.01</v>
          </cell>
        </row>
        <row r="386">
          <cell r="F386" t="str">
            <v>DEB_COM_GR.MOV.ENEL_IT</v>
          </cell>
          <cell r="G386">
            <v>-0.48</v>
          </cell>
          <cell r="H386">
            <v>-0.26</v>
          </cell>
          <cell r="I386">
            <v>1.01</v>
          </cell>
          <cell r="J386">
            <v>0.96</v>
          </cell>
          <cell r="K386">
            <v>5.72</v>
          </cell>
          <cell r="L386">
            <v>0.49</v>
          </cell>
          <cell r="M386">
            <v>2.29</v>
          </cell>
          <cell r="N386">
            <v>2.35</v>
          </cell>
          <cell r="O386">
            <v>1.0900000000000001</v>
          </cell>
          <cell r="S386">
            <v>13.94</v>
          </cell>
        </row>
        <row r="387">
          <cell r="F387" t="str">
            <v>DEB_COM_GR.MOV.ERGA</v>
          </cell>
          <cell r="G387">
            <v>1.98</v>
          </cell>
          <cell r="I387">
            <v>-0.04</v>
          </cell>
          <cell r="K387">
            <v>1.94</v>
          </cell>
          <cell r="L387">
            <v>5.68</v>
          </cell>
          <cell r="N387">
            <v>0.11</v>
          </cell>
          <cell r="O387">
            <v>0.01</v>
          </cell>
          <cell r="P387">
            <v>0.1</v>
          </cell>
          <cell r="S387">
            <v>10.25</v>
          </cell>
        </row>
        <row r="388">
          <cell r="F388" t="str">
            <v>DEB_COM_GR.MOV.EUROGEN</v>
          </cell>
          <cell r="G388">
            <v>-0.97</v>
          </cell>
          <cell r="H388">
            <v>-0.02</v>
          </cell>
          <cell r="I388">
            <v>0.5</v>
          </cell>
          <cell r="J388">
            <v>-0.3</v>
          </cell>
          <cell r="K388">
            <v>2.75</v>
          </cell>
          <cell r="M388">
            <v>0.02</v>
          </cell>
          <cell r="O388">
            <v>0.62</v>
          </cell>
          <cell r="P388">
            <v>0.01</v>
          </cell>
          <cell r="S388">
            <v>3.9</v>
          </cell>
        </row>
        <row r="389">
          <cell r="F389" t="str">
            <v>DEB_COM_GR.MOV.FACTOR</v>
          </cell>
          <cell r="H389">
            <v>1.26</v>
          </cell>
          <cell r="J389">
            <v>0.02</v>
          </cell>
          <cell r="K389">
            <v>1.28</v>
          </cell>
          <cell r="O389">
            <v>0.13</v>
          </cell>
          <cell r="S389">
            <v>0.13</v>
          </cell>
        </row>
        <row r="390">
          <cell r="F390" t="str">
            <v>DEB_COM_GR.MOV.INTERPW</v>
          </cell>
          <cell r="G390">
            <v>-7.0000000000000007E-2</v>
          </cell>
          <cell r="I390">
            <v>0.02</v>
          </cell>
          <cell r="K390">
            <v>-7.0000000000000007E-2</v>
          </cell>
          <cell r="N390">
            <v>0.03</v>
          </cell>
          <cell r="S390">
            <v>0.56999999999999995</v>
          </cell>
        </row>
        <row r="391">
          <cell r="F391" t="str">
            <v>DEB_COM_GR.MOV.P</v>
          </cell>
          <cell r="G391">
            <v>133.82</v>
          </cell>
          <cell r="I391">
            <v>-15.81</v>
          </cell>
          <cell r="J391">
            <v>10.73</v>
          </cell>
          <cell r="K391">
            <v>128.74</v>
          </cell>
          <cell r="N391">
            <v>89.54</v>
          </cell>
          <cell r="O391">
            <v>14.6</v>
          </cell>
          <cell r="S391">
            <v>870.83</v>
          </cell>
        </row>
        <row r="392">
          <cell r="F392" t="str">
            <v>DEB_COM_GR.MOV.SEI</v>
          </cell>
          <cell r="G392">
            <v>8.36</v>
          </cell>
          <cell r="H392">
            <v>1.35</v>
          </cell>
          <cell r="I392">
            <v>1.37</v>
          </cell>
          <cell r="J392">
            <v>0.98</v>
          </cell>
          <cell r="K392">
            <v>21.07</v>
          </cell>
          <cell r="L392">
            <v>1.61</v>
          </cell>
          <cell r="M392">
            <v>2.65</v>
          </cell>
          <cell r="N392">
            <v>3.69</v>
          </cell>
          <cell r="O392">
            <v>1.33</v>
          </cell>
          <cell r="S392">
            <v>32.74</v>
          </cell>
        </row>
        <row r="393">
          <cell r="F393" t="str">
            <v>DEB_COM_GR.MOV.SFERA</v>
          </cell>
          <cell r="G393">
            <v>0.84</v>
          </cell>
          <cell r="H393">
            <v>0.28000000000000003</v>
          </cell>
          <cell r="I393">
            <v>0.06</v>
          </cell>
          <cell r="J393">
            <v>0.03</v>
          </cell>
          <cell r="K393">
            <v>0.45</v>
          </cell>
          <cell r="L393">
            <v>0.01</v>
          </cell>
          <cell r="M393">
            <v>0.22</v>
          </cell>
          <cell r="S393">
            <v>0.68</v>
          </cell>
        </row>
        <row r="394">
          <cell r="F394" t="str">
            <v>DEB_COM_GR.MOV.SIS</v>
          </cell>
          <cell r="I394">
            <v>0.01</v>
          </cell>
          <cell r="K394">
            <v>0.01</v>
          </cell>
          <cell r="N394">
            <v>1.01</v>
          </cell>
          <cell r="O394">
            <v>0.15</v>
          </cell>
          <cell r="S394">
            <v>4.03</v>
          </cell>
        </row>
        <row r="395">
          <cell r="F395" t="str">
            <v>DEB_COM_GR.MOV.TERNA</v>
          </cell>
          <cell r="G395">
            <v>-0.13</v>
          </cell>
          <cell r="H395">
            <v>0.01</v>
          </cell>
          <cell r="I395">
            <v>-0.02</v>
          </cell>
          <cell r="J395">
            <v>-0.14000000000000001</v>
          </cell>
          <cell r="K395">
            <v>-0.28000000000000003</v>
          </cell>
          <cell r="M395">
            <v>0.03</v>
          </cell>
          <cell r="S395">
            <v>0.03</v>
          </cell>
        </row>
        <row r="396">
          <cell r="F396" t="str">
            <v>DEB_COM_GR.MOV.VALGEN</v>
          </cell>
          <cell r="G396">
            <v>0.05</v>
          </cell>
          <cell r="H396">
            <v>-0.03</v>
          </cell>
          <cell r="I396">
            <v>0.98</v>
          </cell>
          <cell r="J396">
            <v>7.0000000000000007E-2</v>
          </cell>
          <cell r="K396">
            <v>21.3</v>
          </cell>
          <cell r="L396">
            <v>0.09</v>
          </cell>
          <cell r="M396">
            <v>2.9</v>
          </cell>
          <cell r="N396">
            <v>1.77</v>
          </cell>
          <cell r="O396">
            <v>0.82</v>
          </cell>
          <cell r="S396">
            <v>27.98</v>
          </cell>
        </row>
        <row r="397">
          <cell r="F397" t="str">
            <v>DEB_COM_GR.MOV.WIND</v>
          </cell>
          <cell r="G397">
            <v>0.61</v>
          </cell>
          <cell r="H397">
            <v>1.8</v>
          </cell>
          <cell r="I397">
            <v>0.45</v>
          </cell>
          <cell r="J397">
            <v>7.0000000000000007E-2</v>
          </cell>
          <cell r="K397">
            <v>2.93</v>
          </cell>
          <cell r="L397">
            <v>23.23</v>
          </cell>
          <cell r="M397">
            <v>26.91</v>
          </cell>
          <cell r="N397">
            <v>199.05</v>
          </cell>
          <cell r="O397">
            <v>61.12</v>
          </cell>
          <cell r="P397">
            <v>2.52</v>
          </cell>
          <cell r="S397">
            <v>2484.13</v>
          </cell>
        </row>
        <row r="398">
          <cell r="F398" t="str">
            <v>DEB_COM_GR.STO</v>
          </cell>
          <cell r="G398">
            <v>1906.71</v>
          </cell>
          <cell r="H398">
            <v>26.91</v>
          </cell>
          <cell r="I398">
            <v>0.69</v>
          </cell>
          <cell r="J398">
            <v>0.04</v>
          </cell>
          <cell r="K398">
            <v>3.11</v>
          </cell>
          <cell r="L398">
            <v>0.01</v>
          </cell>
          <cell r="M398">
            <v>0.45</v>
          </cell>
          <cell r="N398">
            <v>0.41</v>
          </cell>
          <cell r="O398">
            <v>0.21</v>
          </cell>
          <cell r="P398">
            <v>0.1</v>
          </cell>
          <cell r="S398">
            <v>5.0199999999999996</v>
          </cell>
        </row>
        <row r="399">
          <cell r="F399" t="str">
            <v>DEB_COM_TOT</v>
          </cell>
          <cell r="G399">
            <v>2316.98</v>
          </cell>
          <cell r="H399">
            <v>97.61</v>
          </cell>
          <cell r="I399">
            <v>0.06</v>
          </cell>
          <cell r="J399">
            <v>75.37</v>
          </cell>
          <cell r="K399">
            <v>7.75</v>
          </cell>
          <cell r="M399">
            <v>0.13</v>
          </cell>
          <cell r="N399">
            <v>0.08</v>
          </cell>
          <cell r="O399">
            <v>0.12</v>
          </cell>
          <cell r="S399">
            <v>8.14</v>
          </cell>
        </row>
        <row r="400">
          <cell r="F400" t="str">
            <v>DEB_COM_TOT.APE</v>
          </cell>
          <cell r="G400">
            <v>1324.41</v>
          </cell>
          <cell r="H400">
            <v>98.43</v>
          </cell>
          <cell r="I400">
            <v>198.9</v>
          </cell>
          <cell r="J400">
            <v>64.97</v>
          </cell>
          <cell r="K400">
            <v>1686.71</v>
          </cell>
          <cell r="L400">
            <v>0.08</v>
          </cell>
          <cell r="M400">
            <v>9.14</v>
          </cell>
          <cell r="N400">
            <v>5.08</v>
          </cell>
          <cell r="O400">
            <v>1.69</v>
          </cell>
          <cell r="P400">
            <v>0.09</v>
          </cell>
          <cell r="S400">
            <v>501.03</v>
          </cell>
        </row>
        <row r="401">
          <cell r="F401" t="str">
            <v>DEB_COM_TOT.CHI</v>
          </cell>
          <cell r="G401">
            <v>2316.98</v>
          </cell>
          <cell r="H401">
            <v>97.61</v>
          </cell>
          <cell r="I401">
            <v>232.77</v>
          </cell>
          <cell r="J401">
            <v>9.4700000000000006</v>
          </cell>
          <cell r="K401">
            <v>0.27</v>
          </cell>
          <cell r="N401">
            <v>0.12</v>
          </cell>
          <cell r="O401">
            <v>0.03</v>
          </cell>
          <cell r="S401">
            <v>9.89</v>
          </cell>
        </row>
        <row r="402">
          <cell r="F402" t="str">
            <v>DEB_COM_TOT.MOV</v>
          </cell>
          <cell r="G402">
            <v>992.56</v>
          </cell>
          <cell r="H402">
            <v>-0.82</v>
          </cell>
          <cell r="I402">
            <v>0.4</v>
          </cell>
          <cell r="J402">
            <v>0.04</v>
          </cell>
          <cell r="K402">
            <v>18.079999999999998</v>
          </cell>
          <cell r="L402">
            <v>0.09</v>
          </cell>
          <cell r="M402">
            <v>0.63</v>
          </cell>
          <cell r="N402">
            <v>0.59</v>
          </cell>
          <cell r="O402">
            <v>1.45</v>
          </cell>
          <cell r="P402">
            <v>0.01</v>
          </cell>
          <cell r="S402">
            <v>21.29</v>
          </cell>
        </row>
        <row r="403">
          <cell r="F403" t="str">
            <v>DEB_COM_TOT.STO</v>
          </cell>
          <cell r="G403">
            <v>2316.98</v>
          </cell>
          <cell r="H403">
            <v>97.61</v>
          </cell>
          <cell r="I403">
            <v>50.13</v>
          </cell>
          <cell r="J403">
            <v>75.37</v>
          </cell>
          <cell r="K403">
            <v>494.7</v>
          </cell>
          <cell r="L403">
            <v>0.04</v>
          </cell>
          <cell r="N403">
            <v>106.55</v>
          </cell>
          <cell r="O403">
            <v>24.28</v>
          </cell>
          <cell r="S403">
            <v>675.7</v>
          </cell>
        </row>
        <row r="404">
          <cell r="F404" t="str">
            <v>DEB_COM_TZ</v>
          </cell>
          <cell r="G404">
            <v>410.26</v>
          </cell>
          <cell r="H404">
            <v>70.7</v>
          </cell>
          <cell r="I404">
            <v>0.12</v>
          </cell>
          <cell r="J404">
            <v>14.25</v>
          </cell>
          <cell r="K404">
            <v>3.8</v>
          </cell>
          <cell r="M404">
            <v>0.15</v>
          </cell>
          <cell r="N404">
            <v>0.92</v>
          </cell>
          <cell r="P404">
            <v>1.6</v>
          </cell>
          <cell r="S404">
            <v>6.59</v>
          </cell>
        </row>
        <row r="405">
          <cell r="F405" t="str">
            <v>DEB_COM_TZ.APE</v>
          </cell>
          <cell r="G405">
            <v>269.47000000000003</v>
          </cell>
          <cell r="H405">
            <v>80.39</v>
          </cell>
          <cell r="I405">
            <v>12.89</v>
          </cell>
          <cell r="J405">
            <v>13.12</v>
          </cell>
          <cell r="K405">
            <v>130.97</v>
          </cell>
          <cell r="M405">
            <v>0.03</v>
          </cell>
          <cell r="N405">
            <v>0.16</v>
          </cell>
          <cell r="O405">
            <v>2.95</v>
          </cell>
          <cell r="S405">
            <v>147</v>
          </cell>
        </row>
        <row r="406">
          <cell r="F406" t="str">
            <v>DEB_COM_TZ.CHI</v>
          </cell>
          <cell r="G406">
            <v>410.26</v>
          </cell>
          <cell r="H406">
            <v>70.7</v>
          </cell>
          <cell r="I406">
            <v>0.63</v>
          </cell>
          <cell r="J406">
            <v>0.55000000000000004</v>
          </cell>
          <cell r="K406">
            <v>528.92999999999995</v>
          </cell>
          <cell r="L406">
            <v>20.56</v>
          </cell>
          <cell r="M406">
            <v>3.86</v>
          </cell>
          <cell r="N406">
            <v>2.42</v>
          </cell>
          <cell r="O406">
            <v>0.91</v>
          </cell>
          <cell r="P406">
            <v>0.05</v>
          </cell>
          <cell r="S406">
            <v>28.98</v>
          </cell>
        </row>
        <row r="407">
          <cell r="F407" t="str">
            <v>DEB_COM_TZ.MOV</v>
          </cell>
          <cell r="G407">
            <v>140.80000000000001</v>
          </cell>
          <cell r="H407">
            <v>-9.68</v>
          </cell>
          <cell r="I407">
            <v>1.92</v>
          </cell>
          <cell r="J407">
            <v>0.56000000000000005</v>
          </cell>
          <cell r="K407">
            <v>5.24</v>
          </cell>
          <cell r="L407">
            <v>0.41</v>
          </cell>
          <cell r="M407">
            <v>2.02</v>
          </cell>
          <cell r="N407">
            <v>1.32</v>
          </cell>
          <cell r="O407">
            <v>1.18</v>
          </cell>
          <cell r="P407">
            <v>0.51</v>
          </cell>
          <cell r="S407">
            <v>13.17</v>
          </cell>
        </row>
        <row r="408">
          <cell r="F408" t="str">
            <v>DEB_COM_TZ.STO</v>
          </cell>
          <cell r="G408">
            <v>410.26</v>
          </cell>
          <cell r="H408">
            <v>70.7</v>
          </cell>
          <cell r="I408">
            <v>0.05</v>
          </cell>
          <cell r="J408">
            <v>14.25</v>
          </cell>
          <cell r="K408">
            <v>6.11</v>
          </cell>
          <cell r="N408">
            <v>7.0000000000000007E-2</v>
          </cell>
          <cell r="O408">
            <v>0.01</v>
          </cell>
          <cell r="P408">
            <v>0.08</v>
          </cell>
          <cell r="S408">
            <v>6.32</v>
          </cell>
        </row>
        <row r="409">
          <cell r="F409" t="str">
            <v>DEB_DIV_GR</v>
          </cell>
          <cell r="G409">
            <v>51.05</v>
          </cell>
          <cell r="H409">
            <v>5.96</v>
          </cell>
          <cell r="I409">
            <v>0.34</v>
          </cell>
          <cell r="J409">
            <v>2.16</v>
          </cell>
          <cell r="K409">
            <v>1.79</v>
          </cell>
          <cell r="O409">
            <v>0.32</v>
          </cell>
          <cell r="S409">
            <v>2.4500000000000002</v>
          </cell>
        </row>
        <row r="410">
          <cell r="F410" t="str">
            <v>DEB_DIV_GR.APE</v>
          </cell>
          <cell r="G410">
            <v>29.47</v>
          </cell>
          <cell r="H410">
            <v>11.57</v>
          </cell>
          <cell r="I410">
            <v>17.05</v>
          </cell>
          <cell r="J410">
            <v>4.4400000000000004</v>
          </cell>
          <cell r="K410">
            <v>62.53</v>
          </cell>
          <cell r="M410">
            <v>1.26</v>
          </cell>
          <cell r="O410">
            <v>0.15</v>
          </cell>
          <cell r="S410">
            <v>1.41</v>
          </cell>
        </row>
        <row r="411">
          <cell r="F411" t="str">
            <v>DEB_DIV_GR.APE.CORPORATE</v>
          </cell>
          <cell r="G411">
            <v>29.47</v>
          </cell>
          <cell r="H411">
            <v>11.57</v>
          </cell>
          <cell r="I411">
            <v>0.01</v>
          </cell>
          <cell r="J411">
            <v>4.4400000000000004</v>
          </cell>
          <cell r="K411">
            <v>0.45</v>
          </cell>
          <cell r="N411">
            <v>0.03</v>
          </cell>
          <cell r="S411">
            <v>0.49</v>
          </cell>
        </row>
        <row r="412">
          <cell r="F412" t="str">
            <v>DEB_DIV_GR.CHI</v>
          </cell>
          <cell r="G412">
            <v>51.05</v>
          </cell>
          <cell r="H412">
            <v>5.96</v>
          </cell>
          <cell r="I412">
            <v>84.35</v>
          </cell>
          <cell r="J412">
            <v>92.39</v>
          </cell>
          <cell r="K412">
            <v>698.7</v>
          </cell>
          <cell r="L412">
            <v>0.13</v>
          </cell>
          <cell r="N412">
            <v>73.73</v>
          </cell>
          <cell r="O412">
            <v>25.33</v>
          </cell>
          <cell r="S412">
            <v>974.63</v>
          </cell>
        </row>
        <row r="413">
          <cell r="F413" t="str">
            <v>DEB_DIV_GR.CHI.CORPORATE</v>
          </cell>
          <cell r="G413">
            <v>51.05</v>
          </cell>
          <cell r="H413">
            <v>5.96</v>
          </cell>
          <cell r="I413">
            <v>14.85</v>
          </cell>
          <cell r="J413">
            <v>2.16</v>
          </cell>
          <cell r="K413">
            <v>74.02</v>
          </cell>
          <cell r="L413">
            <v>1.74</v>
          </cell>
          <cell r="M413">
            <v>4.01</v>
          </cell>
          <cell r="N413">
            <v>4.3</v>
          </cell>
          <cell r="O413">
            <v>1.57</v>
          </cell>
          <cell r="P413">
            <v>0.08</v>
          </cell>
          <cell r="S413">
            <v>44.81</v>
          </cell>
        </row>
        <row r="414">
          <cell r="F414" t="str">
            <v>DEB_DIV_GR.MOV</v>
          </cell>
          <cell r="G414">
            <v>21.58</v>
          </cell>
          <cell r="H414">
            <v>-5.61</v>
          </cell>
          <cell r="I414">
            <v>-2.2000000000000002</v>
          </cell>
          <cell r="J414">
            <v>-2.27</v>
          </cell>
          <cell r="K414">
            <v>1.29</v>
          </cell>
          <cell r="L414">
            <v>0.02</v>
          </cell>
          <cell r="M414">
            <v>0.51</v>
          </cell>
          <cell r="N414">
            <v>0.06</v>
          </cell>
          <cell r="O414">
            <v>0.03</v>
          </cell>
          <cell r="S414">
            <v>1.91</v>
          </cell>
        </row>
        <row r="415">
          <cell r="F415" t="str">
            <v>DEB_DIV_GR.MOV.CORPORATE</v>
          </cell>
          <cell r="G415">
            <v>21.58</v>
          </cell>
          <cell r="H415">
            <v>-5.61</v>
          </cell>
          <cell r="I415">
            <v>-2.2000000000000002</v>
          </cell>
          <cell r="J415">
            <v>-2.27</v>
          </cell>
          <cell r="K415">
            <v>11.5</v>
          </cell>
          <cell r="N415">
            <v>0.01</v>
          </cell>
          <cell r="S415">
            <v>0.01</v>
          </cell>
        </row>
        <row r="416">
          <cell r="F416" t="str">
            <v>DEB_DIV_GR.STO</v>
          </cell>
          <cell r="G416">
            <v>51.05</v>
          </cell>
          <cell r="H416">
            <v>5.96</v>
          </cell>
          <cell r="I416">
            <v>1.42</v>
          </cell>
          <cell r="J416">
            <v>2.16</v>
          </cell>
          <cell r="K416">
            <v>1.28</v>
          </cell>
          <cell r="M416">
            <v>0.01</v>
          </cell>
          <cell r="N416">
            <v>0.99</v>
          </cell>
          <cell r="O416">
            <v>0.01</v>
          </cell>
          <cell r="S416">
            <v>3.71</v>
          </cell>
        </row>
        <row r="417">
          <cell r="F417" t="str">
            <v>DEB_DIV_TZ</v>
          </cell>
          <cell r="G417">
            <v>212.08</v>
          </cell>
          <cell r="H417">
            <v>51.61</v>
          </cell>
          <cell r="I417">
            <v>1.53</v>
          </cell>
          <cell r="J417">
            <v>0.12</v>
          </cell>
          <cell r="K417">
            <v>21.92</v>
          </cell>
          <cell r="L417">
            <v>0.14000000000000001</v>
          </cell>
          <cell r="M417">
            <v>4.7</v>
          </cell>
          <cell r="N417">
            <v>2.2200000000000002</v>
          </cell>
          <cell r="O417">
            <v>0.89</v>
          </cell>
          <cell r="S417">
            <v>31.58</v>
          </cell>
        </row>
        <row r="418">
          <cell r="F418" t="str">
            <v>DEB_DIV_TZ.APE</v>
          </cell>
          <cell r="G418">
            <v>240.83</v>
          </cell>
          <cell r="H418">
            <v>34.770000000000003</v>
          </cell>
          <cell r="I418">
            <v>73.260000000000005</v>
          </cell>
          <cell r="J418">
            <v>33.369999999999997</v>
          </cell>
          <cell r="K418">
            <v>382.23</v>
          </cell>
          <cell r="L418">
            <v>-33.18</v>
          </cell>
          <cell r="M418">
            <v>8.86</v>
          </cell>
          <cell r="N418">
            <v>20.350000000000001</v>
          </cell>
          <cell r="O418">
            <v>9.2799999999999994</v>
          </cell>
          <cell r="P418">
            <v>0.6</v>
          </cell>
          <cell r="S418">
            <v>861.75</v>
          </cell>
        </row>
        <row r="419">
          <cell r="F419" t="str">
            <v>DEB_DIV_TZ.CHI</v>
          </cell>
          <cell r="G419">
            <v>212.08</v>
          </cell>
          <cell r="H419">
            <v>51.61</v>
          </cell>
          <cell r="I419">
            <v>0.54</v>
          </cell>
          <cell r="J419">
            <v>0.03</v>
          </cell>
          <cell r="K419">
            <v>-0.32</v>
          </cell>
          <cell r="M419">
            <v>0.45</v>
          </cell>
          <cell r="P419">
            <v>0.08</v>
          </cell>
          <cell r="S419">
            <v>0.78</v>
          </cell>
        </row>
        <row r="420">
          <cell r="F420" t="str">
            <v>DEB_DIV_TZ.MOV</v>
          </cell>
          <cell r="G420">
            <v>-28.75</v>
          </cell>
          <cell r="H420">
            <v>16.84</v>
          </cell>
          <cell r="I420">
            <v>-0.12</v>
          </cell>
          <cell r="J420">
            <v>-11.47</v>
          </cell>
          <cell r="K420">
            <v>-3.08</v>
          </cell>
          <cell r="L420">
            <v>-0.02</v>
          </cell>
          <cell r="M420">
            <v>-0.32</v>
          </cell>
          <cell r="N420">
            <v>-0.36</v>
          </cell>
          <cell r="O420">
            <v>-0.02</v>
          </cell>
          <cell r="S420">
            <v>-3.92</v>
          </cell>
        </row>
        <row r="421">
          <cell r="F421" t="str">
            <v>DEB_DIV_TZ.STO</v>
          </cell>
          <cell r="G421">
            <v>212.08</v>
          </cell>
          <cell r="H421">
            <v>51.61</v>
          </cell>
          <cell r="I421">
            <v>46.01</v>
          </cell>
          <cell r="J421">
            <v>21.9</v>
          </cell>
          <cell r="K421">
            <v>331.6</v>
          </cell>
          <cell r="L421">
            <v>-1.1399999999999999</v>
          </cell>
          <cell r="M421">
            <v>7.26</v>
          </cell>
          <cell r="N421">
            <v>0.22</v>
          </cell>
          <cell r="O421">
            <v>1.05</v>
          </cell>
          <cell r="P421">
            <v>0.09</v>
          </cell>
          <cell r="S421">
            <v>446.31</v>
          </cell>
        </row>
        <row r="422">
          <cell r="F422" t="str">
            <v>DEB_ERARIO</v>
          </cell>
          <cell r="G422">
            <v>459.88</v>
          </cell>
          <cell r="H422">
            <v>56.08</v>
          </cell>
          <cell r="I422">
            <v>77.41</v>
          </cell>
          <cell r="J422">
            <v>9.27</v>
          </cell>
          <cell r="K422">
            <v>-0.03</v>
          </cell>
          <cell r="M422">
            <v>-0.03</v>
          </cell>
          <cell r="N422">
            <v>0.11</v>
          </cell>
          <cell r="O422">
            <v>-0.01</v>
          </cell>
          <cell r="S422">
            <v>9.31</v>
          </cell>
        </row>
        <row r="423">
          <cell r="F423" t="str">
            <v>DEB_ERARIO.APE</v>
          </cell>
          <cell r="G423">
            <v>296.67</v>
          </cell>
          <cell r="H423">
            <v>39.9</v>
          </cell>
          <cell r="I423">
            <v>-1.07</v>
          </cell>
          <cell r="J423">
            <v>0.01</v>
          </cell>
          <cell r="K423">
            <v>2.74</v>
          </cell>
          <cell r="L423">
            <v>-0.09</v>
          </cell>
          <cell r="M423">
            <v>-1.98</v>
          </cell>
          <cell r="N423">
            <v>-1.1399999999999999</v>
          </cell>
          <cell r="O423">
            <v>0.21</v>
          </cell>
          <cell r="P423">
            <v>-0.13</v>
          </cell>
          <cell r="S423">
            <v>-1.45</v>
          </cell>
        </row>
        <row r="424">
          <cell r="F424" t="str">
            <v>DEB_ERARIO.CHI</v>
          </cell>
          <cell r="G424">
            <v>459.88</v>
          </cell>
          <cell r="H424">
            <v>56.08</v>
          </cell>
          <cell r="I424">
            <v>10.45</v>
          </cell>
          <cell r="J424">
            <v>15.33</v>
          </cell>
          <cell r="K424">
            <v>306.58</v>
          </cell>
          <cell r="L424">
            <v>0.04</v>
          </cell>
          <cell r="N424">
            <v>37.06</v>
          </cell>
          <cell r="O424">
            <v>1.27</v>
          </cell>
          <cell r="S424">
            <v>355.4</v>
          </cell>
        </row>
        <row r="425">
          <cell r="F425" t="str">
            <v>DEB_ERARIO.MOV</v>
          </cell>
          <cell r="G425">
            <v>163.21</v>
          </cell>
          <cell r="H425">
            <v>16.18</v>
          </cell>
          <cell r="I425">
            <v>-0.4</v>
          </cell>
          <cell r="J425">
            <v>15.33</v>
          </cell>
          <cell r="K425">
            <v>-26.95</v>
          </cell>
          <cell r="M425">
            <v>-0.08</v>
          </cell>
          <cell r="N425">
            <v>0.01</v>
          </cell>
          <cell r="S425">
            <v>-27.42</v>
          </cell>
        </row>
        <row r="426">
          <cell r="F426" t="str">
            <v>DEB_ERARIO.STO</v>
          </cell>
          <cell r="G426">
            <v>459.88</v>
          </cell>
          <cell r="H426">
            <v>56.08</v>
          </cell>
          <cell r="I426">
            <v>9.3800000000000008</v>
          </cell>
          <cell r="J426">
            <v>15.33</v>
          </cell>
          <cell r="K426">
            <v>-10.72</v>
          </cell>
          <cell r="M426">
            <v>-0.01</v>
          </cell>
          <cell r="N426">
            <v>0.03</v>
          </cell>
          <cell r="O426">
            <v>-3.34</v>
          </cell>
          <cell r="S426">
            <v>-4.66</v>
          </cell>
        </row>
        <row r="427">
          <cell r="F427" t="str">
            <v>DEB_RIP_FPE</v>
          </cell>
          <cell r="G427">
            <v>208.56</v>
          </cell>
          <cell r="H427">
            <v>41.02</v>
          </cell>
          <cell r="I427">
            <v>-0.33</v>
          </cell>
          <cell r="J427">
            <v>0.11</v>
          </cell>
          <cell r="K427">
            <v>308.02</v>
          </cell>
          <cell r="L427">
            <v>-26.54</v>
          </cell>
          <cell r="M427">
            <v>-0.85</v>
          </cell>
          <cell r="N427">
            <v>0.2</v>
          </cell>
          <cell r="O427">
            <v>-0.62</v>
          </cell>
          <cell r="S427">
            <v>-28.03</v>
          </cell>
        </row>
        <row r="428">
          <cell r="F428" t="str">
            <v>DEB_RIP_FPE.APE</v>
          </cell>
          <cell r="G428">
            <v>208.56</v>
          </cell>
          <cell r="H428">
            <v>41.01</v>
          </cell>
          <cell r="I428">
            <v>0.9</v>
          </cell>
          <cell r="J428">
            <v>-0.4</v>
          </cell>
          <cell r="K428">
            <v>-0.48</v>
          </cell>
          <cell r="L428">
            <v>-0.08</v>
          </cell>
          <cell r="M428">
            <v>-0.26</v>
          </cell>
          <cell r="N428">
            <v>-1.03</v>
          </cell>
          <cell r="O428">
            <v>0.09</v>
          </cell>
          <cell r="P428">
            <v>0.51</v>
          </cell>
          <cell r="S428">
            <v>-0.78</v>
          </cell>
        </row>
        <row r="429">
          <cell r="F429" t="str">
            <v>DEB_RIP_FPE.CHI</v>
          </cell>
          <cell r="G429">
            <v>208.56</v>
          </cell>
          <cell r="H429">
            <v>41.02</v>
          </cell>
          <cell r="I429">
            <v>-0.17</v>
          </cell>
          <cell r="J429">
            <v>20.05</v>
          </cell>
          <cell r="K429">
            <v>1.98</v>
          </cell>
          <cell r="L429">
            <v>-5.68</v>
          </cell>
          <cell r="N429">
            <v>-0.04</v>
          </cell>
          <cell r="P429">
            <v>-0.03</v>
          </cell>
          <cell r="S429">
            <v>-3.94</v>
          </cell>
        </row>
        <row r="430">
          <cell r="F430" t="str">
            <v>DEB_RIP_FPE.MOV</v>
          </cell>
          <cell r="H430">
            <v>0.01</v>
          </cell>
          <cell r="I430">
            <v>-0.15</v>
          </cell>
          <cell r="K430">
            <v>0.01</v>
          </cell>
          <cell r="M430">
            <v>-0.02</v>
          </cell>
          <cell r="O430">
            <v>-0.3</v>
          </cell>
          <cell r="P430">
            <v>-0.01</v>
          </cell>
          <cell r="S430">
            <v>-1.45</v>
          </cell>
        </row>
        <row r="431">
          <cell r="F431" t="str">
            <v>DEB_RIP_FPE.STO</v>
          </cell>
          <cell r="G431">
            <v>208.56</v>
          </cell>
          <cell r="H431">
            <v>41.02</v>
          </cell>
          <cell r="I431">
            <v>38.39</v>
          </cell>
          <cell r="J431">
            <v>20.05</v>
          </cell>
          <cell r="K431">
            <v>308.02</v>
          </cell>
          <cell r="M431">
            <v>1.26</v>
          </cell>
          <cell r="O431">
            <v>0.02</v>
          </cell>
          <cell r="S431">
            <v>1.28</v>
          </cell>
        </row>
        <row r="432">
          <cell r="F432" t="str">
            <v>DEBCOMTOT_EB</v>
          </cell>
          <cell r="G432">
            <v>2316.98</v>
          </cell>
          <cell r="H432">
            <v>97.61</v>
          </cell>
          <cell r="I432">
            <v>-0.01</v>
          </cell>
          <cell r="J432">
            <v>75.37</v>
          </cell>
          <cell r="K432">
            <v>-7.0000000000000007E-2</v>
          </cell>
          <cell r="S432">
            <v>-0.08</v>
          </cell>
        </row>
        <row r="433">
          <cell r="F433" t="str">
            <v>DEC_INC_ATT_DIV</v>
          </cell>
          <cell r="H433">
            <v>2.56</v>
          </cell>
          <cell r="I433">
            <v>-50.13</v>
          </cell>
          <cell r="J433">
            <v>25.06</v>
          </cell>
          <cell r="K433">
            <v>133.82</v>
          </cell>
          <cell r="L433">
            <v>0.13</v>
          </cell>
          <cell r="N433">
            <v>-15.81</v>
          </cell>
          <cell r="O433">
            <v>10.73</v>
          </cell>
          <cell r="S433">
            <v>103.8</v>
          </cell>
        </row>
        <row r="434">
          <cell r="F434" t="str">
            <v>DEC_INC_CRE_CCSE</v>
          </cell>
          <cell r="H434">
            <v>82.25</v>
          </cell>
          <cell r="I434">
            <v>173.89</v>
          </cell>
          <cell r="J434">
            <v>53.04</v>
          </cell>
          <cell r="K434">
            <v>309.18</v>
          </cell>
          <cell r="L434">
            <v>0.13</v>
          </cell>
          <cell r="M434">
            <v>1.35</v>
          </cell>
          <cell r="N434">
            <v>0.6</v>
          </cell>
          <cell r="O434">
            <v>0.24</v>
          </cell>
          <cell r="P434">
            <v>0.08</v>
          </cell>
          <cell r="S434">
            <v>12.05</v>
          </cell>
        </row>
        <row r="435">
          <cell r="F435" t="str">
            <v>DEC_INC_CRE_COM</v>
          </cell>
          <cell r="H435">
            <v>-58.82</v>
          </cell>
          <cell r="I435">
            <v>-76.819999999999993</v>
          </cell>
          <cell r="J435">
            <v>-32.89</v>
          </cell>
          <cell r="K435">
            <v>0.84</v>
          </cell>
          <cell r="L435">
            <v>0.01</v>
          </cell>
          <cell r="M435">
            <v>0.28000000000000003</v>
          </cell>
          <cell r="N435">
            <v>0.06</v>
          </cell>
          <cell r="O435">
            <v>0.03</v>
          </cell>
          <cell r="S435">
            <v>1.22</v>
          </cell>
        </row>
        <row r="436">
          <cell r="F436" t="str">
            <v>DEC_INC_RIM</v>
          </cell>
          <cell r="H436">
            <v>-0.56000000000000005</v>
          </cell>
          <cell r="I436">
            <v>-9.75</v>
          </cell>
          <cell r="J436">
            <v>-2.4</v>
          </cell>
          <cell r="K436">
            <v>-12.71</v>
          </cell>
          <cell r="N436">
            <v>0.01</v>
          </cell>
          <cell r="S436">
            <v>0.01</v>
          </cell>
        </row>
        <row r="437">
          <cell r="F437" t="str">
            <v>DIS_LIQ_FIN</v>
          </cell>
          <cell r="G437">
            <v>570.96</v>
          </cell>
          <cell r="H437">
            <v>7.0000000000000007E-2</v>
          </cell>
          <cell r="I437">
            <v>-0.04</v>
          </cell>
          <cell r="J437">
            <v>0.02</v>
          </cell>
          <cell r="K437">
            <v>-0.13</v>
          </cell>
          <cell r="M437">
            <v>0.01</v>
          </cell>
          <cell r="N437">
            <v>-0.02</v>
          </cell>
          <cell r="O437">
            <v>-0.14000000000000001</v>
          </cell>
          <cell r="S437">
            <v>-0.32</v>
          </cell>
        </row>
        <row r="438">
          <cell r="F438" t="str">
            <v>EER</v>
          </cell>
          <cell r="G438">
            <v>2519.04</v>
          </cell>
          <cell r="H438">
            <v>7.4</v>
          </cell>
          <cell r="I438">
            <v>6.1</v>
          </cell>
          <cell r="J438">
            <v>0.17</v>
          </cell>
          <cell r="K438">
            <v>2532.71</v>
          </cell>
          <cell r="M438">
            <v>-0.03</v>
          </cell>
          <cell r="S438">
            <v>-0.03</v>
          </cell>
        </row>
        <row r="439">
          <cell r="F439" t="str">
            <v>EER.POMPAGGI</v>
          </cell>
          <cell r="G439">
            <v>2519.04</v>
          </cell>
          <cell r="H439">
            <v>7.4</v>
          </cell>
          <cell r="I439">
            <v>0.56000000000000005</v>
          </cell>
          <cell r="J439">
            <v>0.05</v>
          </cell>
          <cell r="K439">
            <v>0.61</v>
          </cell>
          <cell r="L439">
            <v>0.06</v>
          </cell>
          <cell r="M439">
            <v>1.8</v>
          </cell>
          <cell r="N439">
            <v>0.45</v>
          </cell>
          <cell r="O439">
            <v>7.0000000000000007E-2</v>
          </cell>
          <cell r="S439">
            <v>3.61</v>
          </cell>
        </row>
        <row r="440">
          <cell r="F440" t="str">
            <v>EER.PROPRI</v>
          </cell>
          <cell r="G440">
            <v>0.16</v>
          </cell>
          <cell r="H440">
            <v>0.1</v>
          </cell>
          <cell r="I440">
            <v>0.5</v>
          </cell>
          <cell r="J440">
            <v>0.17</v>
          </cell>
          <cell r="K440">
            <v>0.67</v>
          </cell>
          <cell r="L440">
            <v>23.23</v>
          </cell>
          <cell r="M440">
            <v>26.91</v>
          </cell>
          <cell r="N440">
            <v>199.05</v>
          </cell>
          <cell r="O440">
            <v>61.12</v>
          </cell>
          <cell r="P440">
            <v>2.52</v>
          </cell>
          <cell r="S440">
            <v>2484.13</v>
          </cell>
        </row>
        <row r="441">
          <cell r="F441" t="str">
            <v>EEVG_AOP</v>
          </cell>
          <cell r="G441">
            <v>640.4</v>
          </cell>
          <cell r="H441">
            <v>768.33</v>
          </cell>
          <cell r="I441">
            <v>73.319999999999993</v>
          </cell>
          <cell r="J441">
            <v>30.95</v>
          </cell>
          <cell r="K441">
            <v>1513</v>
          </cell>
          <cell r="L441">
            <v>271.95999999999998</v>
          </cell>
          <cell r="M441">
            <v>97.61</v>
          </cell>
          <cell r="N441">
            <v>232.77</v>
          </cell>
          <cell r="O441">
            <v>75.37</v>
          </cell>
          <cell r="P441">
            <v>18.510000000000002</v>
          </cell>
          <cell r="Q441">
            <v>8.49</v>
          </cell>
          <cell r="R441">
            <v>0.01</v>
          </cell>
          <cell r="S441">
            <v>3521.13</v>
          </cell>
        </row>
        <row r="442">
          <cell r="F442" t="str">
            <v>EEVG_AOP_EB</v>
          </cell>
          <cell r="G442">
            <v>640.4</v>
          </cell>
          <cell r="H442">
            <v>768.33</v>
          </cell>
          <cell r="I442">
            <v>213.49</v>
          </cell>
          <cell r="J442">
            <v>361.86</v>
          </cell>
          <cell r="K442">
            <v>1324.41</v>
          </cell>
          <cell r="L442">
            <v>209.15</v>
          </cell>
          <cell r="M442">
            <v>98.43</v>
          </cell>
          <cell r="N442">
            <v>198.9</v>
          </cell>
          <cell r="O442">
            <v>64.97</v>
          </cell>
          <cell r="P442">
            <v>5.99</v>
          </cell>
          <cell r="S442">
            <v>2477.5500000000002</v>
          </cell>
        </row>
        <row r="443">
          <cell r="F443" t="str">
            <v>EEVG_ENDIS</v>
          </cell>
          <cell r="G443">
            <v>26722.720000000001</v>
          </cell>
          <cell r="H443">
            <v>1427.55</v>
          </cell>
          <cell r="I443">
            <v>5020.24</v>
          </cell>
          <cell r="J443">
            <v>1694.22</v>
          </cell>
          <cell r="K443">
            <v>34864.730000000003</v>
          </cell>
          <cell r="L443">
            <v>271.95999999999998</v>
          </cell>
          <cell r="M443">
            <v>97.61</v>
          </cell>
          <cell r="N443">
            <v>232.77</v>
          </cell>
          <cell r="O443">
            <v>75.37</v>
          </cell>
          <cell r="P443">
            <v>18.510000000000002</v>
          </cell>
          <cell r="Q443">
            <v>8.49</v>
          </cell>
          <cell r="R443">
            <v>0.01</v>
          </cell>
          <cell r="S443">
            <v>3521.13</v>
          </cell>
        </row>
        <row r="444">
          <cell r="F444" t="str">
            <v>EEVG_ENDIS.FASCIA_1</v>
          </cell>
          <cell r="G444">
            <v>4737.2299999999996</v>
          </cell>
          <cell r="H444">
            <v>200.67</v>
          </cell>
          <cell r="I444">
            <v>808.42</v>
          </cell>
          <cell r="J444">
            <v>236.68</v>
          </cell>
          <cell r="K444">
            <v>5983</v>
          </cell>
          <cell r="L444">
            <v>62.81</v>
          </cell>
          <cell r="M444">
            <v>-0.82</v>
          </cell>
          <cell r="N444">
            <v>33.869999999999997</v>
          </cell>
          <cell r="O444">
            <v>10.4</v>
          </cell>
          <cell r="P444">
            <v>12.53</v>
          </cell>
          <cell r="Q444">
            <v>8.49</v>
          </cell>
          <cell r="R444">
            <v>0.01</v>
          </cell>
          <cell r="S444">
            <v>1043.58</v>
          </cell>
        </row>
        <row r="445">
          <cell r="F445" t="str">
            <v>EEVG_ENDIS.FASCIA_2</v>
          </cell>
          <cell r="G445">
            <v>11652.24</v>
          </cell>
          <cell r="H445">
            <v>495.5</v>
          </cell>
          <cell r="I445">
            <v>2054.41</v>
          </cell>
          <cell r="J445">
            <v>638.77</v>
          </cell>
          <cell r="K445">
            <v>14840.92</v>
          </cell>
          <cell r="L445">
            <v>271.95999999999998</v>
          </cell>
          <cell r="M445">
            <v>97.61</v>
          </cell>
          <cell r="N445">
            <v>232.77</v>
          </cell>
          <cell r="O445">
            <v>75.37</v>
          </cell>
          <cell r="P445">
            <v>18.510000000000002</v>
          </cell>
          <cell r="Q445">
            <v>8.49</v>
          </cell>
          <cell r="R445">
            <v>0.01</v>
          </cell>
          <cell r="S445">
            <v>3521.13</v>
          </cell>
        </row>
        <row r="446">
          <cell r="F446" t="str">
            <v>EEVG_ENDIS.FASCIA_4</v>
          </cell>
          <cell r="G446">
            <v>10333.25</v>
          </cell>
          <cell r="H446">
            <v>731.38</v>
          </cell>
          <cell r="I446">
            <v>35.07</v>
          </cell>
          <cell r="J446">
            <v>199.53</v>
          </cell>
          <cell r="K446">
            <v>410.26</v>
          </cell>
          <cell r="L446">
            <v>248.74</v>
          </cell>
          <cell r="M446">
            <v>70.7</v>
          </cell>
          <cell r="N446">
            <v>33.72</v>
          </cell>
          <cell r="O446">
            <v>14.25</v>
          </cell>
          <cell r="P446">
            <v>16</v>
          </cell>
          <cell r="Q446">
            <v>8.49</v>
          </cell>
          <cell r="R446">
            <v>0.01</v>
          </cell>
          <cell r="S446">
            <v>1037.01</v>
          </cell>
        </row>
        <row r="447">
          <cell r="F447" t="str">
            <v>EEVG_ENGRTN</v>
          </cell>
          <cell r="G447">
            <v>632.69000000000005</v>
          </cell>
          <cell r="H447">
            <v>768.33</v>
          </cell>
          <cell r="I447">
            <v>23.26</v>
          </cell>
          <cell r="J447">
            <v>291.69</v>
          </cell>
          <cell r="K447">
            <v>269.47000000000003</v>
          </cell>
          <cell r="L447">
            <v>152.75</v>
          </cell>
          <cell r="M447">
            <v>80.39</v>
          </cell>
          <cell r="N447">
            <v>20.2</v>
          </cell>
          <cell r="O447">
            <v>13.12</v>
          </cell>
          <cell r="P447">
            <v>4.07</v>
          </cell>
          <cell r="S447">
            <v>855.16</v>
          </cell>
        </row>
        <row r="448">
          <cell r="F448" t="str">
            <v>EEVG_ENGRTN_EB</v>
          </cell>
          <cell r="G448">
            <v>632.69000000000005</v>
          </cell>
          <cell r="H448">
            <v>768.33</v>
          </cell>
          <cell r="I448">
            <v>35.07</v>
          </cell>
          <cell r="J448">
            <v>199.53</v>
          </cell>
          <cell r="K448">
            <v>410.26</v>
          </cell>
          <cell r="L448">
            <v>248.74</v>
          </cell>
          <cell r="M448">
            <v>70.7</v>
          </cell>
          <cell r="N448">
            <v>33.72</v>
          </cell>
          <cell r="O448">
            <v>14.25</v>
          </cell>
          <cell r="P448">
            <v>16</v>
          </cell>
          <cell r="Q448">
            <v>8.49</v>
          </cell>
          <cell r="R448">
            <v>0.01</v>
          </cell>
          <cell r="S448">
            <v>1037.01</v>
          </cell>
        </row>
        <row r="449">
          <cell r="F449" t="str">
            <v>EEVG_ENTRA</v>
          </cell>
          <cell r="G449">
            <v>608.01</v>
          </cell>
          <cell r="I449">
            <v>11.82</v>
          </cell>
          <cell r="J449">
            <v>-92.17</v>
          </cell>
          <cell r="K449">
            <v>608.01</v>
          </cell>
          <cell r="L449">
            <v>95.99</v>
          </cell>
          <cell r="M449">
            <v>-9.68</v>
          </cell>
          <cell r="N449">
            <v>13.52</v>
          </cell>
          <cell r="O449">
            <v>1.1299999999999999</v>
          </cell>
          <cell r="P449">
            <v>11.93</v>
          </cell>
          <cell r="Q449">
            <v>8.49</v>
          </cell>
          <cell r="R449">
            <v>0.01</v>
          </cell>
          <cell r="S449">
            <v>181.87</v>
          </cell>
        </row>
        <row r="450">
          <cell r="F450" t="str">
            <v>EEVG_ENTRA.FASCIA_1</v>
          </cell>
          <cell r="G450">
            <v>38.08</v>
          </cell>
          <cell r="I450">
            <v>35.07</v>
          </cell>
          <cell r="J450">
            <v>199.53</v>
          </cell>
          <cell r="K450">
            <v>38.08</v>
          </cell>
          <cell r="L450">
            <v>248.74</v>
          </cell>
          <cell r="M450">
            <v>70.7</v>
          </cell>
          <cell r="N450">
            <v>33.72</v>
          </cell>
          <cell r="O450">
            <v>14.25</v>
          </cell>
          <cell r="P450">
            <v>16</v>
          </cell>
          <cell r="Q450">
            <v>8.49</v>
          </cell>
          <cell r="R450">
            <v>0.01</v>
          </cell>
          <cell r="S450">
            <v>1037.01</v>
          </cell>
        </row>
        <row r="451">
          <cell r="F451" t="str">
            <v>EEVG_ENTRA.FASCIA_2</v>
          </cell>
          <cell r="G451">
            <v>268.47000000000003</v>
          </cell>
          <cell r="I451">
            <v>16.2</v>
          </cell>
          <cell r="J451">
            <v>13.8</v>
          </cell>
          <cell r="K451">
            <v>268.47000000000003</v>
          </cell>
          <cell r="L451">
            <v>36.590000000000003</v>
          </cell>
          <cell r="M451">
            <v>5.96</v>
          </cell>
          <cell r="N451">
            <v>14.85</v>
          </cell>
          <cell r="O451">
            <v>2.16</v>
          </cell>
          <cell r="P451">
            <v>1.22</v>
          </cell>
          <cell r="S451">
            <v>141.83000000000001</v>
          </cell>
        </row>
        <row r="452">
          <cell r="F452" t="str">
            <v>EEVG_ENTRA.FASCIA_4</v>
          </cell>
          <cell r="G452">
            <v>301.45999999999998</v>
          </cell>
          <cell r="I452">
            <v>13.29</v>
          </cell>
          <cell r="J452">
            <v>7.35</v>
          </cell>
          <cell r="K452">
            <v>301.45999999999998</v>
          </cell>
          <cell r="L452">
            <v>1.32</v>
          </cell>
          <cell r="M452">
            <v>11.57</v>
          </cell>
          <cell r="N452">
            <v>17.05</v>
          </cell>
          <cell r="O452">
            <v>4.4400000000000004</v>
          </cell>
          <cell r="S452">
            <v>84.49</v>
          </cell>
        </row>
        <row r="453">
          <cell r="F453" t="str">
            <v>EEVG_ENTZ</v>
          </cell>
          <cell r="G453">
            <v>7.71</v>
          </cell>
          <cell r="I453">
            <v>13.29</v>
          </cell>
          <cell r="J453">
            <v>7.35</v>
          </cell>
          <cell r="K453">
            <v>7.71</v>
          </cell>
          <cell r="L453">
            <v>1.32</v>
          </cell>
          <cell r="M453">
            <v>11.57</v>
          </cell>
          <cell r="N453">
            <v>17.05</v>
          </cell>
          <cell r="O453">
            <v>4.4400000000000004</v>
          </cell>
          <cell r="S453">
            <v>84.49</v>
          </cell>
        </row>
        <row r="454">
          <cell r="F454" t="str">
            <v>EEVG_ENTZ_EB</v>
          </cell>
          <cell r="G454">
            <v>7.71</v>
          </cell>
          <cell r="I454">
            <v>16.2</v>
          </cell>
          <cell r="J454">
            <v>13.8</v>
          </cell>
          <cell r="K454">
            <v>7.71</v>
          </cell>
          <cell r="L454">
            <v>36.590000000000003</v>
          </cell>
          <cell r="M454">
            <v>5.96</v>
          </cell>
          <cell r="N454">
            <v>14.85</v>
          </cell>
          <cell r="O454">
            <v>2.16</v>
          </cell>
          <cell r="P454">
            <v>1.22</v>
          </cell>
          <cell r="S454">
            <v>141.83000000000001</v>
          </cell>
        </row>
        <row r="455">
          <cell r="F455" t="str">
            <v>EEVG_TOT</v>
          </cell>
          <cell r="G455">
            <v>27971.13</v>
          </cell>
          <cell r="H455">
            <v>2195.88</v>
          </cell>
          <cell r="I455">
            <v>16.2</v>
          </cell>
          <cell r="J455">
            <v>13.73</v>
          </cell>
          <cell r="K455">
            <v>51.05</v>
          </cell>
          <cell r="L455">
            <v>36.590000000000003</v>
          </cell>
          <cell r="M455">
            <v>5.96</v>
          </cell>
          <cell r="N455">
            <v>14.85</v>
          </cell>
          <cell r="O455">
            <v>2.16</v>
          </cell>
          <cell r="P455">
            <v>1.22</v>
          </cell>
          <cell r="S455">
            <v>141.76</v>
          </cell>
        </row>
        <row r="456">
          <cell r="F456" t="str">
            <v>EN_VEN</v>
          </cell>
          <cell r="G456">
            <v>7.71</v>
          </cell>
          <cell r="J456">
            <v>7.0000000000000007E-2</v>
          </cell>
          <cell r="K456">
            <v>7.71</v>
          </cell>
          <cell r="S456">
            <v>7.0000000000000007E-2</v>
          </cell>
        </row>
        <row r="457">
          <cell r="F457" t="str">
            <v>EN_VEN_ML</v>
          </cell>
          <cell r="G457">
            <v>7.71</v>
          </cell>
          <cell r="I457">
            <v>2.91</v>
          </cell>
          <cell r="J457">
            <v>6.46</v>
          </cell>
          <cell r="K457">
            <v>7.71</v>
          </cell>
          <cell r="L457">
            <v>35.270000000000003</v>
          </cell>
          <cell r="M457">
            <v>-5.61</v>
          </cell>
          <cell r="N457">
            <v>-2.2000000000000002</v>
          </cell>
          <cell r="O457">
            <v>-2.27</v>
          </cell>
          <cell r="P457">
            <v>1.22</v>
          </cell>
          <cell r="S457">
            <v>57.36</v>
          </cell>
        </row>
        <row r="458">
          <cell r="F458" t="str">
            <v>EPL_ALTRE</v>
          </cell>
          <cell r="H458">
            <v>7.22</v>
          </cell>
          <cell r="I458">
            <v>2.91</v>
          </cell>
          <cell r="J458">
            <v>6.38</v>
          </cell>
          <cell r="K458">
            <v>21.58</v>
          </cell>
          <cell r="L458">
            <v>35.270000000000003</v>
          </cell>
          <cell r="M458">
            <v>-5.61</v>
          </cell>
          <cell r="N458">
            <v>-2.2000000000000002</v>
          </cell>
          <cell r="O458">
            <v>-2.27</v>
          </cell>
          <cell r="P458">
            <v>1.22</v>
          </cell>
          <cell r="S458">
            <v>57.28</v>
          </cell>
        </row>
        <row r="459">
          <cell r="F459" t="str">
            <v>EPL_GEO</v>
          </cell>
          <cell r="H459">
            <v>1141.6099999999999</v>
          </cell>
          <cell r="J459">
            <v>7.0000000000000007E-2</v>
          </cell>
          <cell r="K459">
            <v>1141.6099999999999</v>
          </cell>
          <cell r="S459">
            <v>7.0000000000000007E-2</v>
          </cell>
        </row>
        <row r="460">
          <cell r="F460" t="str">
            <v>EPL_IDRO</v>
          </cell>
          <cell r="G460">
            <v>7257.31</v>
          </cell>
          <cell r="H460">
            <v>1140.58</v>
          </cell>
          <cell r="I460">
            <v>16.2</v>
          </cell>
          <cell r="J460">
            <v>13.8</v>
          </cell>
          <cell r="K460">
            <v>51.05</v>
          </cell>
          <cell r="L460">
            <v>36.590000000000003</v>
          </cell>
          <cell r="M460">
            <v>5.96</v>
          </cell>
          <cell r="N460">
            <v>14.85</v>
          </cell>
          <cell r="O460">
            <v>2.16</v>
          </cell>
          <cell r="P460">
            <v>1.22</v>
          </cell>
          <cell r="S460">
            <v>141.83000000000001</v>
          </cell>
        </row>
        <row r="461">
          <cell r="F461" t="str">
            <v>EPL_TOT</v>
          </cell>
          <cell r="G461">
            <v>32105.45</v>
          </cell>
          <cell r="H461">
            <v>2289.41</v>
          </cell>
          <cell r="I461">
            <v>49</v>
          </cell>
          <cell r="J461">
            <v>12.25</v>
          </cell>
          <cell r="K461">
            <v>212.08</v>
          </cell>
          <cell r="L461">
            <v>0.04</v>
          </cell>
          <cell r="M461">
            <v>51.61</v>
          </cell>
          <cell r="N461">
            <v>46.01</v>
          </cell>
          <cell r="O461">
            <v>21.9</v>
          </cell>
          <cell r="P461">
            <v>4.5999999999999996</v>
          </cell>
          <cell r="Q461">
            <v>29.92</v>
          </cell>
          <cell r="R461">
            <v>0.01</v>
          </cell>
          <cell r="S461">
            <v>429.37</v>
          </cell>
        </row>
        <row r="462">
          <cell r="F462" t="str">
            <v>EPLTERMO_A</v>
          </cell>
          <cell r="G462">
            <v>16566.43</v>
          </cell>
          <cell r="H462">
            <v>0.52</v>
          </cell>
          <cell r="I462">
            <v>1928.55</v>
          </cell>
          <cell r="J462">
            <v>1430.83</v>
          </cell>
          <cell r="K462">
            <v>19925.810000000001</v>
          </cell>
          <cell r="L462">
            <v>16.690000000000001</v>
          </cell>
          <cell r="M462">
            <v>34.770000000000003</v>
          </cell>
          <cell r="N462">
            <v>73.260000000000005</v>
          </cell>
          <cell r="O462">
            <v>33.369999999999997</v>
          </cell>
          <cell r="P462">
            <v>3.24</v>
          </cell>
          <cell r="S462">
            <v>444.29</v>
          </cell>
        </row>
        <row r="463">
          <cell r="F463" t="str">
            <v>EPLTERMO_A.CARBONE</v>
          </cell>
          <cell r="G463">
            <v>5729.68</v>
          </cell>
          <cell r="I463">
            <v>387.68</v>
          </cell>
          <cell r="J463">
            <v>1104.72</v>
          </cell>
          <cell r="K463">
            <v>7222.08</v>
          </cell>
          <cell r="L463">
            <v>0.04</v>
          </cell>
          <cell r="M463">
            <v>51.61</v>
          </cell>
          <cell r="N463">
            <v>46.01</v>
          </cell>
          <cell r="O463">
            <v>21.9</v>
          </cell>
          <cell r="P463">
            <v>4.5999999999999996</v>
          </cell>
          <cell r="Q463">
            <v>29.92</v>
          </cell>
          <cell r="R463">
            <v>0.01</v>
          </cell>
          <cell r="S463">
            <v>429.37</v>
          </cell>
        </row>
        <row r="464">
          <cell r="F464" t="str">
            <v>EPLTERMO_A.GASOLIO</v>
          </cell>
          <cell r="G464">
            <v>31.63</v>
          </cell>
          <cell r="H464">
            <v>-0.52</v>
          </cell>
          <cell r="I464">
            <v>1.68</v>
          </cell>
          <cell r="J464">
            <v>2.56</v>
          </cell>
          <cell r="K464">
            <v>35.869999999999997</v>
          </cell>
          <cell r="L464">
            <v>-16.649999999999999</v>
          </cell>
          <cell r="M464">
            <v>16.84</v>
          </cell>
          <cell r="N464">
            <v>-27.25</v>
          </cell>
          <cell r="O464">
            <v>-11.47</v>
          </cell>
          <cell r="P464">
            <v>1.36</v>
          </cell>
          <cell r="Q464">
            <v>29.92</v>
          </cell>
          <cell r="R464">
            <v>0.01</v>
          </cell>
          <cell r="S464">
            <v>-14.93</v>
          </cell>
        </row>
        <row r="465">
          <cell r="F465" t="str">
            <v>EPLTERMO_A.METANO</v>
          </cell>
          <cell r="G465">
            <v>9052.64</v>
          </cell>
          <cell r="I465">
            <v>1539.19</v>
          </cell>
          <cell r="J465">
            <v>323.55</v>
          </cell>
          <cell r="K465">
            <v>10915.38</v>
          </cell>
          <cell r="L465">
            <v>0.04</v>
          </cell>
          <cell r="M465">
            <v>51.61</v>
          </cell>
          <cell r="N465">
            <v>46.01</v>
          </cell>
          <cell r="O465">
            <v>21.9</v>
          </cell>
          <cell r="P465">
            <v>4.5999999999999996</v>
          </cell>
          <cell r="Q465">
            <v>29.92</v>
          </cell>
          <cell r="R465">
            <v>0.01</v>
          </cell>
          <cell r="S465">
            <v>429.37</v>
          </cell>
        </row>
        <row r="466">
          <cell r="F466" t="str">
            <v>EPLTERMO_A.ORIMULSION</v>
          </cell>
          <cell r="G466">
            <v>1752.48</v>
          </cell>
          <cell r="H466">
            <v>0.05</v>
          </cell>
          <cell r="I466">
            <v>38.96</v>
          </cell>
          <cell r="J466">
            <v>9.9499999999999993</v>
          </cell>
          <cell r="K466">
            <v>459.88</v>
          </cell>
          <cell r="L466">
            <v>34.81</v>
          </cell>
          <cell r="M466">
            <v>56.08</v>
          </cell>
          <cell r="N466">
            <v>77.41</v>
          </cell>
          <cell r="O466">
            <v>15.33</v>
          </cell>
          <cell r="P466">
            <v>6.51</v>
          </cell>
          <cell r="S466">
            <v>698.98</v>
          </cell>
        </row>
        <row r="467">
          <cell r="F467" t="str">
            <v>EPLTERMO_O</v>
          </cell>
          <cell r="G467">
            <v>8281.7099999999991</v>
          </cell>
          <cell r="I467">
            <v>2899.11</v>
          </cell>
          <cell r="J467">
            <v>8.0399999999999991</v>
          </cell>
          <cell r="K467">
            <v>296.67</v>
          </cell>
          <cell r="L467">
            <v>26.43</v>
          </cell>
          <cell r="M467">
            <v>39.9</v>
          </cell>
          <cell r="P467">
            <v>0.83</v>
          </cell>
          <cell r="S467">
            <v>371.87</v>
          </cell>
        </row>
        <row r="468">
          <cell r="F468" t="str">
            <v>EPLTERMO_O.OLIO_INF05</v>
          </cell>
          <cell r="G468">
            <v>2135.35</v>
          </cell>
          <cell r="H468">
            <v>0.05</v>
          </cell>
          <cell r="I468">
            <v>38.96</v>
          </cell>
          <cell r="J468">
            <v>9.9499999999999993</v>
          </cell>
          <cell r="K468">
            <v>459.88</v>
          </cell>
          <cell r="L468">
            <v>34.81</v>
          </cell>
          <cell r="M468">
            <v>56.08</v>
          </cell>
          <cell r="N468">
            <v>77.41</v>
          </cell>
          <cell r="O468">
            <v>15.33</v>
          </cell>
          <cell r="P468">
            <v>6.51</v>
          </cell>
          <cell r="S468">
            <v>698.98</v>
          </cell>
        </row>
        <row r="469">
          <cell r="F469" t="str">
            <v>EPLTERMO_O.OLIO_SUP05</v>
          </cell>
          <cell r="G469">
            <v>6146.36</v>
          </cell>
          <cell r="H469">
            <v>0.05</v>
          </cell>
          <cell r="I469">
            <v>38.96</v>
          </cell>
          <cell r="J469">
            <v>1.92</v>
          </cell>
          <cell r="K469">
            <v>163.21</v>
          </cell>
          <cell r="L469">
            <v>8.39</v>
          </cell>
          <cell r="M469">
            <v>16.18</v>
          </cell>
          <cell r="N469">
            <v>77.41</v>
          </cell>
          <cell r="O469">
            <v>15.33</v>
          </cell>
          <cell r="P469">
            <v>5.69</v>
          </cell>
          <cell r="S469">
            <v>327.14</v>
          </cell>
        </row>
        <row r="470">
          <cell r="F470" t="str">
            <v>EPLTERMO_TOT</v>
          </cell>
          <cell r="G470">
            <v>24848.14</v>
          </cell>
          <cell r="H470">
            <v>0.05</v>
          </cell>
          <cell r="I470">
            <v>38.96</v>
          </cell>
          <cell r="J470">
            <v>9.9499999999999993</v>
          </cell>
          <cell r="K470">
            <v>459.88</v>
          </cell>
          <cell r="L470">
            <v>34.81</v>
          </cell>
          <cell r="M470">
            <v>56.08</v>
          </cell>
          <cell r="N470">
            <v>77.41</v>
          </cell>
          <cell r="O470">
            <v>15.33</v>
          </cell>
          <cell r="P470">
            <v>6.51</v>
          </cell>
          <cell r="S470">
            <v>698.98</v>
          </cell>
        </row>
        <row r="471">
          <cell r="F471" t="str">
            <v>EPN_ALTRE</v>
          </cell>
          <cell r="H471">
            <v>7.16</v>
          </cell>
          <cell r="I471">
            <v>31.67</v>
          </cell>
          <cell r="J471">
            <v>1.1599999999999999</v>
          </cell>
          <cell r="K471">
            <v>208.56</v>
          </cell>
          <cell r="L471">
            <v>1.62</v>
          </cell>
          <cell r="M471">
            <v>41.02</v>
          </cell>
          <cell r="N471">
            <v>38.39</v>
          </cell>
          <cell r="O471">
            <v>20.05</v>
          </cell>
          <cell r="S471">
            <v>342.47</v>
          </cell>
        </row>
        <row r="472">
          <cell r="F472" t="str">
            <v>EPN_ALTRE_EB</v>
          </cell>
          <cell r="H472">
            <v>7.16</v>
          </cell>
          <cell r="I472">
            <v>31.67</v>
          </cell>
          <cell r="J472">
            <v>1.1599999999999999</v>
          </cell>
          <cell r="K472">
            <v>208.56</v>
          </cell>
          <cell r="L472">
            <v>1.62</v>
          </cell>
          <cell r="M472">
            <v>41.01</v>
          </cell>
          <cell r="N472">
            <v>38.39</v>
          </cell>
          <cell r="O472">
            <v>20.05</v>
          </cell>
          <cell r="S472">
            <v>342.46</v>
          </cell>
        </row>
        <row r="473">
          <cell r="F473" t="str">
            <v>EPN_GEO</v>
          </cell>
          <cell r="H473">
            <v>1074.1600000000001</v>
          </cell>
          <cell r="I473">
            <v>31.67</v>
          </cell>
          <cell r="J473">
            <v>1.1599999999999999</v>
          </cell>
          <cell r="K473">
            <v>208.56</v>
          </cell>
          <cell r="L473">
            <v>1.62</v>
          </cell>
          <cell r="M473">
            <v>41.02</v>
          </cell>
          <cell r="N473">
            <v>38.39</v>
          </cell>
          <cell r="O473">
            <v>20.05</v>
          </cell>
          <cell r="S473">
            <v>342.47</v>
          </cell>
        </row>
        <row r="474">
          <cell r="F474" t="str">
            <v>EPN_GEO_EB</v>
          </cell>
          <cell r="H474">
            <v>1074.1600000000001</v>
          </cell>
          <cell r="K474">
            <v>1074.1600000000001</v>
          </cell>
          <cell r="M474">
            <v>0.01</v>
          </cell>
          <cell r="S474">
            <v>0.01</v>
          </cell>
        </row>
        <row r="475">
          <cell r="F475" t="str">
            <v>EPN_TERMO</v>
          </cell>
          <cell r="G475">
            <v>23337.42</v>
          </cell>
          <cell r="I475">
            <v>4477.2</v>
          </cell>
          <cell r="J475">
            <v>1622.42</v>
          </cell>
          <cell r="K475">
            <v>29437.040000000001</v>
          </cell>
          <cell r="L475">
            <v>1.62</v>
          </cell>
          <cell r="M475">
            <v>41.02</v>
          </cell>
          <cell r="N475">
            <v>38.39</v>
          </cell>
          <cell r="O475">
            <v>20.05</v>
          </cell>
          <cell r="S475">
            <v>342.47</v>
          </cell>
        </row>
        <row r="476">
          <cell r="F476" t="str">
            <v>EPN_TERMO_EB</v>
          </cell>
          <cell r="G476">
            <v>23337.42</v>
          </cell>
          <cell r="I476">
            <v>4477.2</v>
          </cell>
          <cell r="J476">
            <v>1622.42</v>
          </cell>
          <cell r="K476">
            <v>29437.040000000001</v>
          </cell>
          <cell r="Q476">
            <v>0</v>
          </cell>
          <cell r="S476">
            <v>0</v>
          </cell>
        </row>
        <row r="477">
          <cell r="F477" t="str">
            <v>EPN_TOT</v>
          </cell>
          <cell r="G477">
            <v>30490.21</v>
          </cell>
          <cell r="H477">
            <v>2203.27</v>
          </cell>
          <cell r="I477">
            <v>5099.1499999999996</v>
          </cell>
          <cell r="J477">
            <v>1725.15</v>
          </cell>
          <cell r="K477">
            <v>39517.78</v>
          </cell>
          <cell r="L477">
            <v>271.95999999999998</v>
          </cell>
          <cell r="M477">
            <v>97.61</v>
          </cell>
          <cell r="N477">
            <v>232.77</v>
          </cell>
          <cell r="O477">
            <v>75.37</v>
          </cell>
          <cell r="P477">
            <v>18.510000000000002</v>
          </cell>
          <cell r="Q477">
            <v>8.49</v>
          </cell>
          <cell r="R477">
            <v>0.01</v>
          </cell>
          <cell r="S477">
            <v>3521.13</v>
          </cell>
        </row>
        <row r="478">
          <cell r="F478" t="str">
            <v>EPN_TOT_EB</v>
          </cell>
          <cell r="G478">
            <v>30490.21</v>
          </cell>
          <cell r="H478">
            <v>2203.27</v>
          </cell>
          <cell r="I478">
            <v>-2.58</v>
          </cell>
          <cell r="J478">
            <v>-264.68</v>
          </cell>
          <cell r="K478">
            <v>39517.78</v>
          </cell>
          <cell r="L478">
            <v>91.85</v>
          </cell>
          <cell r="M478">
            <v>2.56</v>
          </cell>
          <cell r="N478">
            <v>-8.75</v>
          </cell>
          <cell r="O478">
            <v>15.08</v>
          </cell>
          <cell r="P478">
            <v>-4.12</v>
          </cell>
          <cell r="S478">
            <v>-170.65</v>
          </cell>
        </row>
        <row r="479">
          <cell r="F479" t="str">
            <v>EPNIDRO</v>
          </cell>
          <cell r="G479">
            <v>7152.79</v>
          </cell>
          <cell r="H479">
            <v>1121.95</v>
          </cell>
          <cell r="I479">
            <v>113.88</v>
          </cell>
          <cell r="J479">
            <v>102.73</v>
          </cell>
          <cell r="K479">
            <v>8999.42</v>
          </cell>
          <cell r="M479">
            <v>82.25</v>
          </cell>
          <cell r="N479">
            <v>173.89</v>
          </cell>
          <cell r="O479">
            <v>53.04</v>
          </cell>
          <cell r="P479">
            <v>-1.17</v>
          </cell>
          <cell r="S479">
            <v>421.89</v>
          </cell>
        </row>
        <row r="480">
          <cell r="F480" t="str">
            <v>EPNIDRO.NATURALE</v>
          </cell>
          <cell r="G480">
            <v>5322.96</v>
          </cell>
          <cell r="H480">
            <v>1118.05</v>
          </cell>
          <cell r="I480">
            <v>-83.89</v>
          </cell>
          <cell r="J480">
            <v>-358.87</v>
          </cell>
          <cell r="K480">
            <v>7161.63</v>
          </cell>
          <cell r="L480">
            <v>-118.04</v>
          </cell>
          <cell r="M480">
            <v>-58.82</v>
          </cell>
          <cell r="N480">
            <v>-76.819999999999993</v>
          </cell>
          <cell r="O480">
            <v>-32.89</v>
          </cell>
          <cell r="P480">
            <v>-9.18</v>
          </cell>
          <cell r="S480">
            <v>-737.5</v>
          </cell>
        </row>
        <row r="481">
          <cell r="F481" t="str">
            <v>EPNIDRO.POMPAGGI</v>
          </cell>
          <cell r="G481">
            <v>1829.83</v>
          </cell>
          <cell r="H481">
            <v>3.9</v>
          </cell>
          <cell r="I481">
            <v>2.1</v>
          </cell>
          <cell r="J481">
            <v>-69.180000000000007</v>
          </cell>
          <cell r="K481">
            <v>1837.79</v>
          </cell>
          <cell r="M481">
            <v>-0.56000000000000005</v>
          </cell>
          <cell r="N481">
            <v>-9.75</v>
          </cell>
          <cell r="O481">
            <v>-2.4</v>
          </cell>
          <cell r="S481">
            <v>-79.47</v>
          </cell>
        </row>
        <row r="482">
          <cell r="F482" t="str">
            <v>EPNIDRO_EB</v>
          </cell>
          <cell r="G482">
            <v>7152.79</v>
          </cell>
          <cell r="H482">
            <v>1121.95</v>
          </cell>
          <cell r="I482">
            <v>621.95000000000005</v>
          </cell>
          <cell r="J482">
            <v>102.73</v>
          </cell>
          <cell r="K482">
            <v>8999.42</v>
          </cell>
          <cell r="L482">
            <v>0.84</v>
          </cell>
          <cell r="S482">
            <v>1.39</v>
          </cell>
        </row>
        <row r="483">
          <cell r="F483" t="str">
            <v>EPNIDRO_EB.NATURALE</v>
          </cell>
          <cell r="G483">
            <v>5322.96</v>
          </cell>
          <cell r="H483">
            <v>1118.05</v>
          </cell>
          <cell r="I483">
            <v>617.89</v>
          </cell>
          <cell r="J483">
            <v>102.73</v>
          </cell>
          <cell r="K483">
            <v>7161.63</v>
          </cell>
          <cell r="L483">
            <v>0.75</v>
          </cell>
          <cell r="S483">
            <v>1.3</v>
          </cell>
        </row>
        <row r="484">
          <cell r="F484" t="str">
            <v>EPNIDRO_EB.POMPAGGI</v>
          </cell>
          <cell r="G484">
            <v>1829.83</v>
          </cell>
          <cell r="H484">
            <v>3.9</v>
          </cell>
          <cell r="I484">
            <v>4.0599999999999996</v>
          </cell>
          <cell r="K484">
            <v>1837.79</v>
          </cell>
          <cell r="L484">
            <v>0.84</v>
          </cell>
          <cell r="S484">
            <v>1.39</v>
          </cell>
        </row>
        <row r="485">
          <cell r="F485" t="str">
            <v>ESA</v>
          </cell>
          <cell r="G485">
            <v>1615.24</v>
          </cell>
          <cell r="H485">
            <v>86.14</v>
          </cell>
          <cell r="I485">
            <v>358.41</v>
          </cell>
          <cell r="J485">
            <v>171.99</v>
          </cell>
          <cell r="K485">
            <v>2231.7800000000002</v>
          </cell>
          <cell r="L485">
            <v>0.09</v>
          </cell>
          <cell r="S485">
            <v>0.09</v>
          </cell>
        </row>
        <row r="486">
          <cell r="F486" t="str">
            <v>ESA.ALTRE_FONTI</v>
          </cell>
          <cell r="G486">
            <v>0.55000000000000004</v>
          </cell>
          <cell r="H486">
            <v>0.06</v>
          </cell>
          <cell r="K486">
            <v>0.06</v>
          </cell>
          <cell r="L486">
            <v>0.84</v>
          </cell>
          <cell r="S486">
            <v>1.39</v>
          </cell>
        </row>
        <row r="487">
          <cell r="F487" t="str">
            <v>ESA.GEO</v>
          </cell>
          <cell r="G487">
            <v>0.89</v>
          </cell>
          <cell r="H487">
            <v>67.45</v>
          </cell>
          <cell r="I487">
            <v>-0.01</v>
          </cell>
          <cell r="J487">
            <v>-7.25</v>
          </cell>
          <cell r="K487">
            <v>67.45</v>
          </cell>
          <cell r="L487">
            <v>36.69</v>
          </cell>
          <cell r="M487">
            <v>7.0000000000000007E-2</v>
          </cell>
          <cell r="N487">
            <v>0.01</v>
          </cell>
          <cell r="O487">
            <v>0.02</v>
          </cell>
          <cell r="P487">
            <v>406.83</v>
          </cell>
          <cell r="Q487">
            <v>-3.95</v>
          </cell>
          <cell r="R487">
            <v>0.02</v>
          </cell>
          <cell r="S487">
            <v>1004.28</v>
          </cell>
        </row>
        <row r="488">
          <cell r="F488" t="str">
            <v>ESA.IDRO</v>
          </cell>
          <cell r="G488">
            <v>104.52</v>
          </cell>
          <cell r="H488">
            <v>18.63</v>
          </cell>
          <cell r="I488">
            <v>7.95</v>
          </cell>
          <cell r="J488">
            <v>1.32</v>
          </cell>
          <cell r="K488">
            <v>132.41999999999999</v>
          </cell>
          <cell r="P488">
            <v>11.6</v>
          </cell>
          <cell r="S488">
            <v>13.23</v>
          </cell>
        </row>
        <row r="489">
          <cell r="F489" t="str">
            <v>ESA.TERMO</v>
          </cell>
          <cell r="G489">
            <v>1510.72</v>
          </cell>
          <cell r="I489">
            <v>350.46</v>
          </cell>
          <cell r="J489">
            <v>170.67</v>
          </cell>
          <cell r="K489">
            <v>2031.85</v>
          </cell>
          <cell r="L489">
            <v>608.01</v>
          </cell>
          <cell r="S489">
            <v>608.01</v>
          </cell>
        </row>
        <row r="490">
          <cell r="F490" t="str">
            <v>FCF</v>
          </cell>
          <cell r="G490">
            <v>585.25</v>
          </cell>
          <cell r="H490">
            <v>127.94</v>
          </cell>
          <cell r="I490">
            <v>275.95999999999998</v>
          </cell>
          <cell r="J490">
            <v>90.45</v>
          </cell>
          <cell r="K490">
            <v>1079.5999999999999</v>
          </cell>
          <cell r="L490">
            <v>608.01</v>
          </cell>
          <cell r="S490">
            <v>608.01</v>
          </cell>
        </row>
        <row r="491">
          <cell r="F491" t="str">
            <v>FCF_EB</v>
          </cell>
          <cell r="G491">
            <v>585.25</v>
          </cell>
          <cell r="H491">
            <v>127.94</v>
          </cell>
          <cell r="I491">
            <v>275.95999999999998</v>
          </cell>
          <cell r="J491">
            <v>90.45</v>
          </cell>
          <cell r="K491">
            <v>1079.5999999999999</v>
          </cell>
          <cell r="L491">
            <v>5551.49</v>
          </cell>
          <cell r="S491">
            <v>5551.49</v>
          </cell>
        </row>
        <row r="492">
          <cell r="F492" t="str">
            <v>FD_AMM_AGG</v>
          </cell>
          <cell r="G492">
            <v>3735.96</v>
          </cell>
          <cell r="H492">
            <v>336.18</v>
          </cell>
          <cell r="I492">
            <v>456.42</v>
          </cell>
          <cell r="J492">
            <v>193.58</v>
          </cell>
          <cell r="K492">
            <v>4722.1400000000003</v>
          </cell>
          <cell r="L492">
            <v>1262.1300000000001</v>
          </cell>
          <cell r="S492">
            <v>1262.1300000000001</v>
          </cell>
        </row>
        <row r="493">
          <cell r="F493" t="str">
            <v>FD_AMM_AGG.APE</v>
          </cell>
          <cell r="G493">
            <v>3486.3</v>
          </cell>
          <cell r="H493">
            <v>292.41000000000003</v>
          </cell>
          <cell r="I493">
            <v>418.12</v>
          </cell>
          <cell r="J493">
            <v>154.66</v>
          </cell>
          <cell r="K493">
            <v>4351.49</v>
          </cell>
          <cell r="L493">
            <v>4289.3599999999997</v>
          </cell>
          <cell r="S493">
            <v>4289.3599999999997</v>
          </cell>
        </row>
        <row r="494">
          <cell r="F494" t="str">
            <v>FD_AMM_AGG.CHI</v>
          </cell>
          <cell r="G494">
            <v>3735.96</v>
          </cell>
          <cell r="H494">
            <v>336.18</v>
          </cell>
          <cell r="I494">
            <v>9.92</v>
          </cell>
          <cell r="J494">
            <v>193.58</v>
          </cell>
          <cell r="K494">
            <v>2519.04</v>
          </cell>
          <cell r="M494">
            <v>7.4</v>
          </cell>
          <cell r="N494">
            <v>6.1</v>
          </cell>
          <cell r="O494">
            <v>0.17</v>
          </cell>
          <cell r="P494">
            <v>0.04</v>
          </cell>
          <cell r="S494">
            <v>2542.67</v>
          </cell>
        </row>
        <row r="495">
          <cell r="F495" t="str">
            <v>FD_AMM_AGG.MOV</v>
          </cell>
          <cell r="G495">
            <v>249.66</v>
          </cell>
          <cell r="H495">
            <v>43.77</v>
          </cell>
          <cell r="I495">
            <v>9.4600000000000009</v>
          </cell>
          <cell r="J495">
            <v>38.92</v>
          </cell>
          <cell r="K495">
            <v>2519.04</v>
          </cell>
          <cell r="M495">
            <v>7.4</v>
          </cell>
          <cell r="N495">
            <v>5.6</v>
          </cell>
          <cell r="P495">
            <v>0.04</v>
          </cell>
          <cell r="S495">
            <v>2541.54</v>
          </cell>
        </row>
        <row r="496">
          <cell r="F496" t="str">
            <v>FD_AMM_AGG.STO</v>
          </cell>
          <cell r="G496">
            <v>3735.96</v>
          </cell>
          <cell r="H496">
            <v>336.18</v>
          </cell>
          <cell r="I496">
            <v>0.46</v>
          </cell>
          <cell r="J496">
            <v>193.58</v>
          </cell>
          <cell r="K496">
            <v>4722.1400000000003</v>
          </cell>
          <cell r="N496">
            <v>0.5</v>
          </cell>
          <cell r="O496">
            <v>0.17</v>
          </cell>
          <cell r="S496">
            <v>1.1299999999999999</v>
          </cell>
        </row>
        <row r="497">
          <cell r="F497" t="str">
            <v>FD_CONTZ</v>
          </cell>
          <cell r="G497">
            <v>303.36</v>
          </cell>
          <cell r="H497">
            <v>16.32</v>
          </cell>
          <cell r="I497">
            <v>73.87</v>
          </cell>
          <cell r="J497">
            <v>7.34</v>
          </cell>
          <cell r="K497">
            <v>640.4</v>
          </cell>
          <cell r="M497">
            <v>768.33</v>
          </cell>
          <cell r="N497">
            <v>73.319999999999993</v>
          </cell>
          <cell r="O497">
            <v>30.95</v>
          </cell>
          <cell r="P497">
            <v>9.5399999999999991</v>
          </cell>
          <cell r="S497">
            <v>1596.41</v>
          </cell>
        </row>
        <row r="498">
          <cell r="F498" t="str">
            <v>FD_CONTZ.ACC</v>
          </cell>
          <cell r="G498">
            <v>1.03</v>
          </cell>
          <cell r="H498">
            <v>0.05</v>
          </cell>
          <cell r="I498">
            <v>73.87</v>
          </cell>
          <cell r="K498">
            <v>1.08</v>
          </cell>
          <cell r="M498">
            <v>768.33</v>
          </cell>
          <cell r="N498">
            <v>73.319999999999993</v>
          </cell>
          <cell r="O498">
            <v>30.95</v>
          </cell>
          <cell r="P498">
            <v>9.5399999999999991</v>
          </cell>
          <cell r="S498">
            <v>1596.41</v>
          </cell>
        </row>
        <row r="499">
          <cell r="F499" t="str">
            <v>FD_CONTZ.APE</v>
          </cell>
          <cell r="G499">
            <v>317.75</v>
          </cell>
          <cell r="H499">
            <v>17.04</v>
          </cell>
          <cell r="I499">
            <v>3954.05</v>
          </cell>
          <cell r="J499">
            <v>8.83</v>
          </cell>
          <cell r="K499">
            <v>26722.720000000001</v>
          </cell>
          <cell r="M499">
            <v>1427.55</v>
          </cell>
          <cell r="N499">
            <v>5020.24</v>
          </cell>
          <cell r="O499">
            <v>1694.22</v>
          </cell>
          <cell r="P499">
            <v>397.65</v>
          </cell>
          <cell r="S499">
            <v>39216.43</v>
          </cell>
        </row>
        <row r="500">
          <cell r="F500" t="str">
            <v>FD_CONTZ.CHI</v>
          </cell>
          <cell r="G500">
            <v>303.36</v>
          </cell>
          <cell r="H500">
            <v>16.32</v>
          </cell>
          <cell r="I500">
            <v>646.38</v>
          </cell>
          <cell r="J500">
            <v>7.34</v>
          </cell>
          <cell r="K500">
            <v>4737.2299999999996</v>
          </cell>
          <cell r="M500">
            <v>200.67</v>
          </cell>
          <cell r="N500">
            <v>808.42</v>
          </cell>
          <cell r="O500">
            <v>236.68</v>
          </cell>
          <cell r="P500">
            <v>78.900000000000006</v>
          </cell>
          <cell r="S500">
            <v>6708.28</v>
          </cell>
        </row>
        <row r="501">
          <cell r="F501" t="str">
            <v>FD_CONTZ.MOV</v>
          </cell>
          <cell r="G501">
            <v>-0.11</v>
          </cell>
          <cell r="H501">
            <v>0.27</v>
          </cell>
          <cell r="I501">
            <v>1601.62</v>
          </cell>
          <cell r="J501">
            <v>0.04</v>
          </cell>
          <cell r="K501">
            <v>11652.24</v>
          </cell>
          <cell r="M501">
            <v>495.5</v>
          </cell>
          <cell r="N501">
            <v>2054.41</v>
          </cell>
          <cell r="O501">
            <v>638.77</v>
          </cell>
          <cell r="P501">
            <v>191.22</v>
          </cell>
          <cell r="S501">
            <v>16633.759999999998</v>
          </cell>
        </row>
        <row r="502">
          <cell r="F502" t="str">
            <v>FD_CONTZ.STO</v>
          </cell>
          <cell r="G502">
            <v>303.36</v>
          </cell>
          <cell r="H502">
            <v>16.32</v>
          </cell>
          <cell r="I502">
            <v>1706.05</v>
          </cell>
          <cell r="J502">
            <v>7.34</v>
          </cell>
          <cell r="K502">
            <v>10333.25</v>
          </cell>
          <cell r="M502">
            <v>731.38</v>
          </cell>
          <cell r="N502">
            <v>2157.41</v>
          </cell>
          <cell r="O502">
            <v>818.77</v>
          </cell>
          <cell r="P502">
            <v>127.53</v>
          </cell>
          <cell r="S502">
            <v>15874.39</v>
          </cell>
        </row>
        <row r="503">
          <cell r="F503" t="str">
            <v>FD_CONTZ.UTI</v>
          </cell>
          <cell r="G503">
            <v>15.31</v>
          </cell>
          <cell r="H503">
            <v>1.04</v>
          </cell>
          <cell r="I503">
            <v>73.87</v>
          </cell>
          <cell r="J503">
            <v>1.53</v>
          </cell>
          <cell r="K503">
            <v>632.69000000000005</v>
          </cell>
          <cell r="M503">
            <v>768.33</v>
          </cell>
          <cell r="N503">
            <v>73.319999999999993</v>
          </cell>
          <cell r="O503">
            <v>30.95</v>
          </cell>
          <cell r="P503">
            <v>9.5399999999999991</v>
          </cell>
          <cell r="S503">
            <v>1588.7</v>
          </cell>
        </row>
        <row r="504">
          <cell r="F504" t="str">
            <v>FD_DIV</v>
          </cell>
          <cell r="G504">
            <v>2005.26</v>
          </cell>
          <cell r="H504">
            <v>300.95</v>
          </cell>
          <cell r="I504">
            <v>73.87</v>
          </cell>
          <cell r="J504">
            <v>111.07</v>
          </cell>
          <cell r="K504">
            <v>632.69000000000005</v>
          </cell>
          <cell r="M504">
            <v>768.33</v>
          </cell>
          <cell r="N504">
            <v>73.319999999999993</v>
          </cell>
          <cell r="O504">
            <v>30.95</v>
          </cell>
          <cell r="P504">
            <v>9.5399999999999991</v>
          </cell>
          <cell r="S504">
            <v>1588.7</v>
          </cell>
        </row>
        <row r="505">
          <cell r="F505" t="str">
            <v>FD_IMA</v>
          </cell>
          <cell r="G505">
            <v>2.2000000000000002</v>
          </cell>
          <cell r="H505">
            <v>0.5</v>
          </cell>
          <cell r="I505">
            <v>0.44</v>
          </cell>
          <cell r="J505">
            <v>0.13</v>
          </cell>
          <cell r="K505">
            <v>608.01</v>
          </cell>
          <cell r="S505">
            <v>608.01</v>
          </cell>
        </row>
        <row r="506">
          <cell r="F506" t="str">
            <v>FD_IMA.ACC</v>
          </cell>
          <cell r="G506">
            <v>0.97</v>
          </cell>
          <cell r="H506">
            <v>0.11</v>
          </cell>
          <cell r="I506">
            <v>0.06</v>
          </cell>
          <cell r="J506">
            <v>0.08</v>
          </cell>
          <cell r="K506">
            <v>38.08</v>
          </cell>
          <cell r="S506">
            <v>38.08</v>
          </cell>
        </row>
        <row r="507">
          <cell r="F507" t="str">
            <v>FD_IMA.APE</v>
          </cell>
          <cell r="G507">
            <v>2.4300000000000002</v>
          </cell>
          <cell r="H507">
            <v>0.56999999999999995</v>
          </cell>
          <cell r="I507">
            <v>0.53</v>
          </cell>
          <cell r="J507">
            <v>0.17</v>
          </cell>
          <cell r="K507">
            <v>268.47000000000003</v>
          </cell>
          <cell r="S507">
            <v>268.47000000000003</v>
          </cell>
        </row>
        <row r="508">
          <cell r="F508" t="str">
            <v>FD_IMA.CHI</v>
          </cell>
          <cell r="G508">
            <v>2.2000000000000002</v>
          </cell>
          <cell r="H508">
            <v>0.5</v>
          </cell>
          <cell r="I508">
            <v>0.44</v>
          </cell>
          <cell r="J508">
            <v>0.13</v>
          </cell>
          <cell r="K508">
            <v>301.45999999999998</v>
          </cell>
          <cell r="S508">
            <v>301.45999999999998</v>
          </cell>
        </row>
        <row r="509">
          <cell r="F509" t="str">
            <v>FD_IMA.STO</v>
          </cell>
          <cell r="G509">
            <v>2.2000000000000002</v>
          </cell>
          <cell r="H509">
            <v>0.5</v>
          </cell>
          <cell r="I509">
            <v>0.44</v>
          </cell>
          <cell r="J509">
            <v>0.13</v>
          </cell>
          <cell r="K509">
            <v>7.71</v>
          </cell>
          <cell r="S509">
            <v>7.71</v>
          </cell>
        </row>
        <row r="510">
          <cell r="F510" t="str">
            <v>FD_IMA.UTI</v>
          </cell>
          <cell r="G510">
            <v>1.2</v>
          </cell>
          <cell r="H510">
            <v>0.19</v>
          </cell>
          <cell r="I510">
            <v>0.15</v>
          </cell>
          <cell r="J510">
            <v>0.12</v>
          </cell>
          <cell r="K510">
            <v>7.71</v>
          </cell>
          <cell r="S510">
            <v>7.71</v>
          </cell>
        </row>
        <row r="511">
          <cell r="F511" t="str">
            <v>FD_IMP_DIF</v>
          </cell>
          <cell r="G511">
            <v>-135.38999999999999</v>
          </cell>
          <cell r="H511">
            <v>92.5</v>
          </cell>
          <cell r="I511">
            <v>4027.92</v>
          </cell>
          <cell r="J511">
            <v>35.25</v>
          </cell>
          <cell r="K511">
            <v>27971.13</v>
          </cell>
          <cell r="M511">
            <v>2195.88</v>
          </cell>
          <cell r="N511">
            <v>5093.5600000000004</v>
          </cell>
          <cell r="O511">
            <v>1725.17</v>
          </cell>
          <cell r="P511">
            <v>407.19</v>
          </cell>
          <cell r="S511">
            <v>41420.85</v>
          </cell>
        </row>
        <row r="512">
          <cell r="F512" t="str">
            <v>FD_IMP_DIF.ACC</v>
          </cell>
          <cell r="H512">
            <v>5.13</v>
          </cell>
          <cell r="I512">
            <v>2.15</v>
          </cell>
          <cell r="J512">
            <v>1.45</v>
          </cell>
          <cell r="K512">
            <v>8.73</v>
          </cell>
          <cell r="L512">
            <v>1262.1300000000001</v>
          </cell>
          <cell r="S512">
            <v>1262.1300000000001</v>
          </cell>
        </row>
        <row r="513">
          <cell r="F513" t="str">
            <v>FD_IMP_DIF.APE</v>
          </cell>
          <cell r="G513">
            <v>-136.02000000000001</v>
          </cell>
          <cell r="H513">
            <v>88.97</v>
          </cell>
          <cell r="I513">
            <v>-73.27</v>
          </cell>
          <cell r="J513">
            <v>-2.97</v>
          </cell>
          <cell r="K513">
            <v>-123.29</v>
          </cell>
          <cell r="L513">
            <v>42.37</v>
          </cell>
          <cell r="S513">
            <v>42.37</v>
          </cell>
        </row>
        <row r="514">
          <cell r="F514" t="str">
            <v>FD_IMP_DIF.CHI</v>
          </cell>
          <cell r="G514">
            <v>-135.38999999999999</v>
          </cell>
          <cell r="H514">
            <v>92.5</v>
          </cell>
          <cell r="I514">
            <v>-4.38</v>
          </cell>
          <cell r="J514">
            <v>35.25</v>
          </cell>
          <cell r="K514">
            <v>-12.02</v>
          </cell>
          <cell r="L514">
            <v>819.46</v>
          </cell>
          <cell r="S514">
            <v>819.46</v>
          </cell>
        </row>
        <row r="515">
          <cell r="F515" t="str">
            <v>FD_IMP_DIF.MOV</v>
          </cell>
          <cell r="G515">
            <v>0.62</v>
          </cell>
          <cell r="H515">
            <v>1.1100000000000001</v>
          </cell>
          <cell r="I515">
            <v>66.739999999999995</v>
          </cell>
          <cell r="J515">
            <v>36.65</v>
          </cell>
          <cell r="K515">
            <v>105.12</v>
          </cell>
          <cell r="L515">
            <v>400.3</v>
          </cell>
          <cell r="S515">
            <v>400.3</v>
          </cell>
        </row>
        <row r="516">
          <cell r="F516" t="str">
            <v>FD_IMP_DIF.STO</v>
          </cell>
          <cell r="G516">
            <v>-135.38999999999999</v>
          </cell>
          <cell r="H516">
            <v>92.5</v>
          </cell>
          <cell r="I516">
            <v>-4.38</v>
          </cell>
          <cell r="J516">
            <v>35.25</v>
          </cell>
          <cell r="K516">
            <v>-12.02</v>
          </cell>
          <cell r="L516">
            <v>1262.1300000000001</v>
          </cell>
          <cell r="S516">
            <v>1262.1300000000001</v>
          </cell>
        </row>
        <row r="517">
          <cell r="F517" t="str">
            <v>FD_IMP_DIF.UTI</v>
          </cell>
          <cell r="H517">
            <v>2.71</v>
          </cell>
          <cell r="I517">
            <v>-0.01</v>
          </cell>
          <cell r="J517">
            <v>-0.12</v>
          </cell>
          <cell r="K517">
            <v>2.58</v>
          </cell>
          <cell r="L517">
            <v>120.79</v>
          </cell>
          <cell r="S517">
            <v>120.79</v>
          </cell>
        </row>
        <row r="518">
          <cell r="F518" t="str">
            <v>FD_IMP_DIF_CA</v>
          </cell>
          <cell r="G518">
            <v>1519.88</v>
          </cell>
          <cell r="H518">
            <v>138.38999999999999</v>
          </cell>
          <cell r="I518">
            <v>125.78</v>
          </cell>
          <cell r="J518">
            <v>44.7</v>
          </cell>
          <cell r="K518">
            <v>1828.75</v>
          </cell>
          <cell r="L518">
            <v>120.79</v>
          </cell>
          <cell r="S518">
            <v>120.79</v>
          </cell>
        </row>
        <row r="519">
          <cell r="F519" t="str">
            <v>FD_IMP_DIF_CA.ACC</v>
          </cell>
          <cell r="G519">
            <v>29.35</v>
          </cell>
          <cell r="H519">
            <v>3.9</v>
          </cell>
          <cell r="I519">
            <v>4.3099999999999996</v>
          </cell>
          <cell r="J519">
            <v>2.09</v>
          </cell>
          <cell r="K519">
            <v>39.65</v>
          </cell>
          <cell r="L519">
            <v>120.79</v>
          </cell>
          <cell r="S519">
            <v>120.79</v>
          </cell>
        </row>
        <row r="520">
          <cell r="F520" t="str">
            <v>FD_IMP_DIF_CA.APE</v>
          </cell>
          <cell r="G520">
            <v>1492.25</v>
          </cell>
          <cell r="H520">
            <v>51.46</v>
          </cell>
          <cell r="I520">
            <v>188.21</v>
          </cell>
          <cell r="J520">
            <v>79.260000000000005</v>
          </cell>
          <cell r="K520">
            <v>1811.18</v>
          </cell>
          <cell r="L520">
            <v>4168.57</v>
          </cell>
          <cell r="S520">
            <v>4168.57</v>
          </cell>
        </row>
        <row r="521">
          <cell r="F521" t="str">
            <v>FD_IMP_DIF_CA.CHI</v>
          </cell>
          <cell r="G521">
            <v>1519.88</v>
          </cell>
          <cell r="H521">
            <v>138.38999999999999</v>
          </cell>
          <cell r="I521">
            <v>125.78</v>
          </cell>
          <cell r="J521">
            <v>44.7</v>
          </cell>
          <cell r="K521">
            <v>1828.75</v>
          </cell>
          <cell r="L521">
            <v>4168.57</v>
          </cell>
          <cell r="S521">
            <v>4168.57</v>
          </cell>
        </row>
        <row r="522">
          <cell r="F522" t="str">
            <v>FD_IMP_DIF_CA.MOV</v>
          </cell>
          <cell r="G522">
            <v>-1.71</v>
          </cell>
          <cell r="H522">
            <v>83.02</v>
          </cell>
          <cell r="I522">
            <v>-66.739999999999995</v>
          </cell>
          <cell r="J522">
            <v>-36.65</v>
          </cell>
          <cell r="K522">
            <v>7.71</v>
          </cell>
          <cell r="L522">
            <v>5885.81</v>
          </cell>
          <cell r="S522">
            <v>5893.52</v>
          </cell>
        </row>
        <row r="523">
          <cell r="F523" t="str">
            <v>FD_IMP_DIF_CA.STO</v>
          </cell>
          <cell r="G523">
            <v>1519.88</v>
          </cell>
          <cell r="H523">
            <v>138.38999999999999</v>
          </cell>
          <cell r="I523">
            <v>125.78</v>
          </cell>
          <cell r="J523">
            <v>44.7</v>
          </cell>
          <cell r="K523">
            <v>7.71</v>
          </cell>
          <cell r="L523">
            <v>5885.81</v>
          </cell>
          <cell r="S523">
            <v>5893.52</v>
          </cell>
        </row>
        <row r="524">
          <cell r="F524" t="str">
            <v>FD_IMPO_TOT</v>
          </cell>
          <cell r="G524">
            <v>1384.49</v>
          </cell>
          <cell r="H524">
            <v>230.88</v>
          </cell>
          <cell r="I524">
            <v>0.28000000000000003</v>
          </cell>
          <cell r="J524">
            <v>79.95</v>
          </cell>
          <cell r="K524">
            <v>1816.72</v>
          </cell>
          <cell r="M524">
            <v>7.22</v>
          </cell>
          <cell r="Q524">
            <v>17.559999999999999</v>
          </cell>
          <cell r="S524">
            <v>25.06</v>
          </cell>
        </row>
        <row r="525">
          <cell r="F525" t="str">
            <v>FD_IMPO_TOT.ACC</v>
          </cell>
          <cell r="G525">
            <v>29.35</v>
          </cell>
          <cell r="H525">
            <v>9.0299999999999994</v>
          </cell>
          <cell r="I525">
            <v>6.46</v>
          </cell>
          <cell r="J525">
            <v>3.54</v>
          </cell>
          <cell r="K525">
            <v>48.38</v>
          </cell>
          <cell r="M525">
            <v>1141.6099999999999</v>
          </cell>
          <cell r="S525">
            <v>1141.6099999999999</v>
          </cell>
        </row>
        <row r="526">
          <cell r="F526" t="str">
            <v>FD_IMPO_TOT.APE</v>
          </cell>
          <cell r="G526">
            <v>1356.23</v>
          </cell>
          <cell r="H526">
            <v>140.43</v>
          </cell>
          <cell r="I526">
            <v>678.31</v>
          </cell>
          <cell r="J526">
            <v>76.290000000000006</v>
          </cell>
          <cell r="K526">
            <v>7257.31</v>
          </cell>
          <cell r="M526">
            <v>1140.58</v>
          </cell>
          <cell r="N526">
            <v>629.91</v>
          </cell>
          <cell r="O526">
            <v>104.05</v>
          </cell>
          <cell r="P526">
            <v>413.94</v>
          </cell>
          <cell r="Q526">
            <v>124.57</v>
          </cell>
          <cell r="S526">
            <v>10348.67</v>
          </cell>
        </row>
        <row r="527">
          <cell r="F527" t="str">
            <v>FD_IMPO_TOT.CHI</v>
          </cell>
          <cell r="G527">
            <v>1384.49</v>
          </cell>
          <cell r="H527">
            <v>230.88</v>
          </cell>
          <cell r="I527">
            <v>4334.41</v>
          </cell>
          <cell r="J527">
            <v>79.95</v>
          </cell>
          <cell r="K527">
            <v>32105.45</v>
          </cell>
          <cell r="M527">
            <v>2289.41</v>
          </cell>
          <cell r="N527">
            <v>5457.57</v>
          </cell>
          <cell r="O527">
            <v>1897.14</v>
          </cell>
          <cell r="P527">
            <v>413.94</v>
          </cell>
          <cell r="Q527">
            <v>142.13</v>
          </cell>
          <cell r="S527">
            <v>46640.05</v>
          </cell>
        </row>
        <row r="528">
          <cell r="F528" t="str">
            <v>FD_IMPO_TOT.MOV</v>
          </cell>
          <cell r="G528">
            <v>-1.0900000000000001</v>
          </cell>
          <cell r="H528">
            <v>84.13</v>
          </cell>
          <cell r="I528">
            <v>2575.8200000000002</v>
          </cell>
          <cell r="K528">
            <v>83.04</v>
          </cell>
          <cell r="N528">
            <v>1928.55</v>
          </cell>
          <cell r="O528">
            <v>1430.83</v>
          </cell>
          <cell r="S528">
            <v>22501.63</v>
          </cell>
        </row>
        <row r="529">
          <cell r="F529" t="str">
            <v>FD_IMPO_TOT.STO</v>
          </cell>
          <cell r="G529">
            <v>1384.49</v>
          </cell>
          <cell r="H529">
            <v>230.88</v>
          </cell>
          <cell r="I529">
            <v>695.72</v>
          </cell>
          <cell r="J529">
            <v>79.95</v>
          </cell>
          <cell r="K529">
            <v>5729.68</v>
          </cell>
          <cell r="N529">
            <v>387.68</v>
          </cell>
          <cell r="O529">
            <v>1104.72</v>
          </cell>
          <cell r="S529">
            <v>7917.8</v>
          </cell>
        </row>
        <row r="530">
          <cell r="F530" t="str">
            <v>FD_IMPO_TOT.UTI</v>
          </cell>
          <cell r="H530">
            <v>2.71</v>
          </cell>
          <cell r="I530">
            <v>2.34</v>
          </cell>
          <cell r="J530">
            <v>-0.12</v>
          </cell>
          <cell r="K530">
            <v>31.63</v>
          </cell>
          <cell r="N530">
            <v>1.68</v>
          </cell>
          <cell r="O530">
            <v>2.56</v>
          </cell>
          <cell r="S530">
            <v>38.21</v>
          </cell>
        </row>
        <row r="531">
          <cell r="F531" t="str">
            <v>FD_ON_DIV_TOT</v>
          </cell>
          <cell r="G531">
            <v>1384.49</v>
          </cell>
          <cell r="H531">
            <v>230.88</v>
          </cell>
          <cell r="I531">
            <v>1494.55</v>
          </cell>
          <cell r="J531">
            <v>79.95</v>
          </cell>
          <cell r="K531">
            <v>9052.64</v>
          </cell>
          <cell r="N531">
            <v>1539.19</v>
          </cell>
          <cell r="O531">
            <v>323.55</v>
          </cell>
          <cell r="S531">
            <v>12409.93</v>
          </cell>
        </row>
        <row r="532">
          <cell r="F532" t="str">
            <v>FD_PIA_GR</v>
          </cell>
          <cell r="G532">
            <v>83.2</v>
          </cell>
          <cell r="H532">
            <v>3.65</v>
          </cell>
          <cell r="I532">
            <v>383.21</v>
          </cell>
          <cell r="K532">
            <v>86.85</v>
          </cell>
          <cell r="S532">
            <v>2135.69</v>
          </cell>
        </row>
        <row r="533">
          <cell r="F533" t="str">
            <v>FD_PIA_GR.ACC</v>
          </cell>
          <cell r="G533">
            <v>1.1599999999999999</v>
          </cell>
          <cell r="H533">
            <v>0.05</v>
          </cell>
          <cell r="I533">
            <v>1080</v>
          </cell>
          <cell r="K533">
            <v>1.21</v>
          </cell>
          <cell r="N533">
            <v>2899.11</v>
          </cell>
          <cell r="O533">
            <v>362.26</v>
          </cell>
          <cell r="S533">
            <v>12623.08</v>
          </cell>
        </row>
        <row r="534">
          <cell r="F534" t="str">
            <v>FD_PIA_GR.ACC.CORPORATE</v>
          </cell>
          <cell r="H534">
            <v>0.05</v>
          </cell>
          <cell r="I534">
            <v>101.32</v>
          </cell>
          <cell r="K534">
            <v>0.05</v>
          </cell>
          <cell r="N534">
            <v>42.72</v>
          </cell>
          <cell r="O534">
            <v>106.43</v>
          </cell>
          <cell r="S534">
            <v>2385.8200000000002</v>
          </cell>
        </row>
        <row r="535">
          <cell r="F535" t="str">
            <v>FD_PIA_GR.ACC.EN_PROD</v>
          </cell>
          <cell r="G535">
            <v>1.1599999999999999</v>
          </cell>
          <cell r="I535">
            <v>978.68</v>
          </cell>
          <cell r="K535">
            <v>1.1599999999999999</v>
          </cell>
          <cell r="N535">
            <v>2856.39</v>
          </cell>
          <cell r="O535">
            <v>255.83</v>
          </cell>
          <cell r="S535">
            <v>10237.26</v>
          </cell>
        </row>
        <row r="536">
          <cell r="F536" t="str">
            <v>FD_PIA_GR.APE</v>
          </cell>
          <cell r="G536">
            <v>84.02</v>
          </cell>
          <cell r="H536">
            <v>3.66</v>
          </cell>
          <cell r="I536">
            <v>3655.82</v>
          </cell>
          <cell r="K536">
            <v>87.68</v>
          </cell>
          <cell r="N536">
            <v>4827.66</v>
          </cell>
          <cell r="O536">
            <v>1793.09</v>
          </cell>
          <cell r="S536">
            <v>35124.71</v>
          </cell>
        </row>
        <row r="537">
          <cell r="F537" t="str">
            <v>FD_PIA_GR.APE.CORPORATE</v>
          </cell>
          <cell r="H537">
            <v>3.66</v>
          </cell>
          <cell r="I537">
            <v>0.28000000000000003</v>
          </cell>
          <cell r="K537">
            <v>3.66</v>
          </cell>
          <cell r="M537">
            <v>7.16</v>
          </cell>
          <cell r="Q537">
            <v>17.559999999999999</v>
          </cell>
          <cell r="S537">
            <v>25</v>
          </cell>
        </row>
        <row r="538">
          <cell r="F538" t="str">
            <v>FD_PIA_GR.APE.EN_PROD</v>
          </cell>
          <cell r="G538">
            <v>84.02</v>
          </cell>
          <cell r="I538">
            <v>0.28000000000000003</v>
          </cell>
          <cell r="K538">
            <v>84.02</v>
          </cell>
          <cell r="M538">
            <v>7.16</v>
          </cell>
          <cell r="Q538">
            <v>17.559999999999999</v>
          </cell>
          <cell r="S538">
            <v>25</v>
          </cell>
        </row>
        <row r="539">
          <cell r="F539" t="str">
            <v>FD_PIA_GR.CHI</v>
          </cell>
          <cell r="G539">
            <v>83.2</v>
          </cell>
          <cell r="H539">
            <v>3.65</v>
          </cell>
          <cell r="K539">
            <v>86.85</v>
          </cell>
          <cell r="M539">
            <v>1074.1600000000001</v>
          </cell>
          <cell r="S539">
            <v>1074.1600000000001</v>
          </cell>
        </row>
        <row r="540">
          <cell r="F540" t="str">
            <v>FD_PIA_GR.CHI.CORPORATE</v>
          </cell>
          <cell r="H540">
            <v>3.65</v>
          </cell>
          <cell r="K540">
            <v>3.65</v>
          </cell>
          <cell r="M540">
            <v>1074.1600000000001</v>
          </cell>
          <cell r="S540">
            <v>1074.1600000000001</v>
          </cell>
        </row>
        <row r="541">
          <cell r="F541" t="str">
            <v>FD_PIA_GR.CHI.EN_PROD</v>
          </cell>
          <cell r="G541">
            <v>83.2</v>
          </cell>
          <cell r="I541">
            <v>3367.2</v>
          </cell>
          <cell r="K541">
            <v>83.2</v>
          </cell>
          <cell r="N541">
            <v>4477.2</v>
          </cell>
          <cell r="O541">
            <v>1622.42</v>
          </cell>
          <cell r="S541">
            <v>32804.239999999998</v>
          </cell>
        </row>
        <row r="542">
          <cell r="F542" t="str">
            <v>FD_PIA_GR.STO</v>
          </cell>
          <cell r="G542">
            <v>83.2</v>
          </cell>
          <cell r="H542">
            <v>3.65</v>
          </cell>
          <cell r="I542">
            <v>3367.2</v>
          </cell>
          <cell r="K542">
            <v>86.85</v>
          </cell>
          <cell r="N542">
            <v>4477.2</v>
          </cell>
          <cell r="O542">
            <v>1622.42</v>
          </cell>
          <cell r="S542">
            <v>32804.239999999998</v>
          </cell>
        </row>
        <row r="543">
          <cell r="F543" t="str">
            <v>FD_PIA_GR.UTI</v>
          </cell>
          <cell r="G543">
            <v>1.97</v>
          </cell>
          <cell r="H543">
            <v>7.0000000000000007E-2</v>
          </cell>
          <cell r="I543">
            <v>4037.4</v>
          </cell>
          <cell r="K543">
            <v>2.04</v>
          </cell>
          <cell r="M543">
            <v>2203.27</v>
          </cell>
          <cell r="N543">
            <v>5099.1499999999996</v>
          </cell>
          <cell r="O543">
            <v>1725.15</v>
          </cell>
          <cell r="P543">
            <v>407.23</v>
          </cell>
          <cell r="Q543">
            <v>142.13</v>
          </cell>
          <cell r="S543">
            <v>44104.54</v>
          </cell>
        </row>
        <row r="544">
          <cell r="F544" t="str">
            <v>FD_PIA_GR.UTI.CORPORATE</v>
          </cell>
          <cell r="H544">
            <v>7.0000000000000007E-2</v>
          </cell>
          <cell r="I544">
            <v>4037.4</v>
          </cell>
          <cell r="K544">
            <v>7.0000000000000007E-2</v>
          </cell>
          <cell r="M544">
            <v>2203.27</v>
          </cell>
          <cell r="N544">
            <v>5099.1499999999996</v>
          </cell>
          <cell r="O544">
            <v>1725.15</v>
          </cell>
          <cell r="P544">
            <v>407.23</v>
          </cell>
          <cell r="Q544">
            <v>142.13</v>
          </cell>
          <cell r="S544">
            <v>44104.54</v>
          </cell>
        </row>
        <row r="545">
          <cell r="F545" t="str">
            <v>FD_PIA_GR.UTI.EN_PROD</v>
          </cell>
          <cell r="G545">
            <v>1.97</v>
          </cell>
          <cell r="I545">
            <v>669.92</v>
          </cell>
          <cell r="K545">
            <v>1.97</v>
          </cell>
          <cell r="M545">
            <v>1121.95</v>
          </cell>
          <cell r="N545">
            <v>621.95000000000005</v>
          </cell>
          <cell r="O545">
            <v>102.73</v>
          </cell>
          <cell r="P545">
            <v>407.23</v>
          </cell>
          <cell r="Q545">
            <v>124.57</v>
          </cell>
          <cell r="S545">
            <v>10201.14</v>
          </cell>
        </row>
        <row r="546">
          <cell r="F546" t="str">
            <v>FD_PIA_TOT</v>
          </cell>
          <cell r="G546">
            <v>83.2</v>
          </cell>
          <cell r="H546">
            <v>3.65</v>
          </cell>
          <cell r="I546">
            <v>663.06</v>
          </cell>
          <cell r="K546">
            <v>86.85</v>
          </cell>
          <cell r="M546">
            <v>1118.05</v>
          </cell>
          <cell r="N546">
            <v>617.89</v>
          </cell>
          <cell r="O546">
            <v>102.73</v>
          </cell>
          <cell r="P546">
            <v>407.23</v>
          </cell>
          <cell r="Q546">
            <v>124.57</v>
          </cell>
          <cell r="S546">
            <v>8356.49</v>
          </cell>
        </row>
        <row r="547">
          <cell r="F547" t="str">
            <v>FD_PIA_TOT.ACC</v>
          </cell>
          <cell r="G547">
            <v>1.1599999999999999</v>
          </cell>
          <cell r="H547">
            <v>0.05</v>
          </cell>
          <cell r="I547">
            <v>6.86</v>
          </cell>
          <cell r="K547">
            <v>1.21</v>
          </cell>
          <cell r="M547">
            <v>3.9</v>
          </cell>
          <cell r="N547">
            <v>4.0599999999999996</v>
          </cell>
          <cell r="S547">
            <v>1844.65</v>
          </cell>
        </row>
        <row r="548">
          <cell r="F548" t="str">
            <v>FD_PIA_TOT.APE</v>
          </cell>
          <cell r="G548">
            <v>84.02</v>
          </cell>
          <cell r="H548">
            <v>3.66</v>
          </cell>
          <cell r="I548">
            <v>669.92</v>
          </cell>
          <cell r="K548">
            <v>87.68</v>
          </cell>
          <cell r="M548">
            <v>1121.95</v>
          </cell>
          <cell r="N548">
            <v>621.95000000000005</v>
          </cell>
          <cell r="O548">
            <v>102.73</v>
          </cell>
          <cell r="P548">
            <v>407.23</v>
          </cell>
          <cell r="Q548">
            <v>124.57</v>
          </cell>
          <cell r="S548">
            <v>10201.14</v>
          </cell>
        </row>
        <row r="549">
          <cell r="F549" t="str">
            <v>FD_PIA_TOT.CHI</v>
          </cell>
          <cell r="G549">
            <v>83.2</v>
          </cell>
          <cell r="H549">
            <v>3.65</v>
          </cell>
          <cell r="I549">
            <v>663.06</v>
          </cell>
          <cell r="K549">
            <v>86.85</v>
          </cell>
          <cell r="M549">
            <v>1118.05</v>
          </cell>
          <cell r="N549">
            <v>617.89</v>
          </cell>
          <cell r="O549">
            <v>102.73</v>
          </cell>
          <cell r="P549">
            <v>407.23</v>
          </cell>
          <cell r="Q549">
            <v>124.57</v>
          </cell>
          <cell r="S549">
            <v>8356.49</v>
          </cell>
        </row>
        <row r="550">
          <cell r="F550" t="str">
            <v>FD_PIA_TOT.STO</v>
          </cell>
          <cell r="G550">
            <v>83.2</v>
          </cell>
          <cell r="H550">
            <v>3.65</v>
          </cell>
          <cell r="I550">
            <v>6.86</v>
          </cell>
          <cell r="K550">
            <v>86.85</v>
          </cell>
          <cell r="M550">
            <v>3.9</v>
          </cell>
          <cell r="N550">
            <v>4.0599999999999996</v>
          </cell>
          <cell r="S550">
            <v>1844.65</v>
          </cell>
        </row>
        <row r="551">
          <cell r="F551" t="str">
            <v>FD_PIA_TOT.UTI</v>
          </cell>
          <cell r="G551">
            <v>1.97</v>
          </cell>
          <cell r="H551">
            <v>7.0000000000000007E-2</v>
          </cell>
          <cell r="I551">
            <v>297.01</v>
          </cell>
          <cell r="K551">
            <v>2.04</v>
          </cell>
          <cell r="M551">
            <v>86.14</v>
          </cell>
          <cell r="N551">
            <v>358.41</v>
          </cell>
          <cell r="O551">
            <v>171.99</v>
          </cell>
          <cell r="P551">
            <v>6.71</v>
          </cell>
          <cell r="S551">
            <v>2535.5</v>
          </cell>
        </row>
        <row r="552">
          <cell r="F552" t="str">
            <v>FD_SVA_CR</v>
          </cell>
          <cell r="G552">
            <v>5.76</v>
          </cell>
          <cell r="H552">
            <v>10.85</v>
          </cell>
          <cell r="K552">
            <v>16.61</v>
          </cell>
          <cell r="M552">
            <v>0.06</v>
          </cell>
          <cell r="S552">
            <v>0.06</v>
          </cell>
        </row>
        <row r="553">
          <cell r="F553" t="str">
            <v>FD_SVA_CR.APE</v>
          </cell>
          <cell r="G553">
            <v>13.25</v>
          </cell>
          <cell r="H553">
            <v>3.4</v>
          </cell>
          <cell r="K553">
            <v>16.649999999999999</v>
          </cell>
          <cell r="M553">
            <v>67.45</v>
          </cell>
          <cell r="S553">
            <v>67.45</v>
          </cell>
        </row>
        <row r="554">
          <cell r="F554" t="str">
            <v>FD_SVA_CR.CHI</v>
          </cell>
          <cell r="G554">
            <v>5.76</v>
          </cell>
          <cell r="H554">
            <v>10.85</v>
          </cell>
          <cell r="I554">
            <v>8.39</v>
          </cell>
          <cell r="K554">
            <v>16.61</v>
          </cell>
          <cell r="M554">
            <v>18.63</v>
          </cell>
          <cell r="N554">
            <v>7.95</v>
          </cell>
          <cell r="O554">
            <v>1.32</v>
          </cell>
          <cell r="P554">
            <v>6.71</v>
          </cell>
          <cell r="S554">
            <v>147.52000000000001</v>
          </cell>
        </row>
        <row r="555">
          <cell r="F555" t="str">
            <v>FD_SVA_CR.STO</v>
          </cell>
          <cell r="G555">
            <v>5.76</v>
          </cell>
          <cell r="H555">
            <v>10.85</v>
          </cell>
          <cell r="I555">
            <v>288.62</v>
          </cell>
          <cell r="K555">
            <v>16.61</v>
          </cell>
          <cell r="N555">
            <v>350.46</v>
          </cell>
          <cell r="O555">
            <v>170.67</v>
          </cell>
          <cell r="S555">
            <v>2320.4699999999998</v>
          </cell>
        </row>
        <row r="556">
          <cell r="F556" t="str">
            <v>FD_SVA_CR.TRA</v>
          </cell>
          <cell r="G556">
            <v>-7.49</v>
          </cell>
          <cell r="H556">
            <v>7.45</v>
          </cell>
          <cell r="K556">
            <v>-0.04</v>
          </cell>
          <cell r="L556">
            <v>5885.81</v>
          </cell>
          <cell r="S556">
            <v>5885.81</v>
          </cell>
        </row>
        <row r="557">
          <cell r="F557" t="str">
            <v>FD_TFR</v>
          </cell>
          <cell r="G557">
            <v>232.01</v>
          </cell>
          <cell r="H557">
            <v>49.6</v>
          </cell>
          <cell r="I557">
            <v>46.64</v>
          </cell>
          <cell r="J557">
            <v>23.65</v>
          </cell>
          <cell r="K557">
            <v>351.9</v>
          </cell>
          <cell r="L557">
            <v>3744.68</v>
          </cell>
          <cell r="S557">
            <v>3744.68</v>
          </cell>
        </row>
        <row r="558">
          <cell r="F558" t="str">
            <v>FD_TFR.ACC</v>
          </cell>
          <cell r="G558">
            <v>8.14</v>
          </cell>
          <cell r="H558">
            <v>1.58</v>
          </cell>
          <cell r="I558">
            <v>1.55</v>
          </cell>
          <cell r="J558">
            <v>0.82</v>
          </cell>
          <cell r="K558">
            <v>12.09</v>
          </cell>
          <cell r="L558">
            <v>1.35</v>
          </cell>
          <cell r="S558">
            <v>1.35</v>
          </cell>
        </row>
        <row r="559">
          <cell r="F559" t="str">
            <v>FD_TFR.APE</v>
          </cell>
          <cell r="G559">
            <v>236.63</v>
          </cell>
          <cell r="H559">
            <v>47.13</v>
          </cell>
          <cell r="I559">
            <v>46.52</v>
          </cell>
          <cell r="J559">
            <v>23.47</v>
          </cell>
          <cell r="K559">
            <v>353.75</v>
          </cell>
          <cell r="L559">
            <v>2139.7800000000002</v>
          </cell>
          <cell r="S559">
            <v>2139.7800000000002</v>
          </cell>
        </row>
        <row r="560">
          <cell r="F560" t="str">
            <v>FD_TFR.CHI</v>
          </cell>
          <cell r="G560">
            <v>232.01</v>
          </cell>
          <cell r="H560">
            <v>49.6</v>
          </cell>
          <cell r="I560">
            <v>46.64</v>
          </cell>
          <cell r="J560">
            <v>23.65</v>
          </cell>
          <cell r="K560">
            <v>351.9</v>
          </cell>
          <cell r="L560">
            <v>5885.81</v>
          </cell>
          <cell r="S560">
            <v>5885.81</v>
          </cell>
        </row>
        <row r="561">
          <cell r="F561" t="str">
            <v>FD_TFR.STO</v>
          </cell>
          <cell r="G561">
            <v>232.01</v>
          </cell>
          <cell r="H561">
            <v>49.6</v>
          </cell>
          <cell r="I561">
            <v>46.64</v>
          </cell>
          <cell r="J561">
            <v>23.65</v>
          </cell>
          <cell r="K561">
            <v>351.9</v>
          </cell>
          <cell r="L561">
            <v>5885.81</v>
          </cell>
          <cell r="S561">
            <v>5885.81</v>
          </cell>
        </row>
        <row r="562">
          <cell r="F562" t="str">
            <v>FD_TFR.TRA</v>
          </cell>
          <cell r="G562">
            <v>-4.16</v>
          </cell>
          <cell r="H562">
            <v>2.35</v>
          </cell>
          <cell r="I562">
            <v>0.03</v>
          </cell>
          <cell r="K562">
            <v>-1.78</v>
          </cell>
          <cell r="L562">
            <v>5885.81</v>
          </cell>
          <cell r="S562">
            <v>5885.81</v>
          </cell>
        </row>
        <row r="563">
          <cell r="F563" t="str">
            <v>FD_TFR.UTI</v>
          </cell>
          <cell r="G563">
            <v>8.59</v>
          </cell>
          <cell r="H563">
            <v>1.46</v>
          </cell>
          <cell r="I563">
            <v>1.47</v>
          </cell>
          <cell r="J563">
            <v>0.64</v>
          </cell>
          <cell r="K563">
            <v>12.16</v>
          </cell>
          <cell r="L563">
            <v>76.94</v>
          </cell>
          <cell r="M563">
            <v>127.94</v>
          </cell>
          <cell r="N563">
            <v>275.95999999999998</v>
          </cell>
          <cell r="O563">
            <v>90.45</v>
          </cell>
          <cell r="P563">
            <v>16.850000000000001</v>
          </cell>
          <cell r="Q563">
            <v>-1.6</v>
          </cell>
          <cell r="R563">
            <v>0.02</v>
          </cell>
          <cell r="S563">
            <v>1017.81</v>
          </cell>
        </row>
        <row r="564">
          <cell r="F564" t="str">
            <v>FD_TFR_PIA</v>
          </cell>
          <cell r="G564">
            <v>317.41000000000003</v>
          </cell>
          <cell r="H564">
            <v>53.74</v>
          </cell>
          <cell r="I564">
            <v>47.08</v>
          </cell>
          <cell r="J564">
            <v>23.78</v>
          </cell>
          <cell r="K564">
            <v>442.01</v>
          </cell>
          <cell r="L564">
            <v>76.94</v>
          </cell>
          <cell r="M564">
            <v>127.94</v>
          </cell>
          <cell r="N564">
            <v>275.95999999999998</v>
          </cell>
          <cell r="O564">
            <v>90.45</v>
          </cell>
          <cell r="P564">
            <v>16.850000000000001</v>
          </cell>
          <cell r="Q564">
            <v>-1.6</v>
          </cell>
          <cell r="R564">
            <v>0.02</v>
          </cell>
          <cell r="S564">
            <v>1017.81</v>
          </cell>
        </row>
        <row r="565">
          <cell r="F565" t="str">
            <v>FD_TFR_PIA.ACC</v>
          </cell>
          <cell r="G565">
            <v>10.27</v>
          </cell>
          <cell r="H565">
            <v>1.74</v>
          </cell>
          <cell r="I565">
            <v>628.96</v>
          </cell>
          <cell r="J565">
            <v>0.49</v>
          </cell>
          <cell r="K565">
            <v>3735.96</v>
          </cell>
          <cell r="L565">
            <v>0.66</v>
          </cell>
          <cell r="M565">
            <v>336.18</v>
          </cell>
          <cell r="N565">
            <v>456.42</v>
          </cell>
          <cell r="O565">
            <v>193.58</v>
          </cell>
          <cell r="P565">
            <v>61.33</v>
          </cell>
          <cell r="S565">
            <v>5413.58</v>
          </cell>
        </row>
        <row r="566">
          <cell r="F566" t="str">
            <v>FD_TFR_PIA.APE</v>
          </cell>
          <cell r="G566">
            <v>323.08</v>
          </cell>
          <cell r="H566">
            <v>51.36</v>
          </cell>
          <cell r="I566">
            <v>587.53</v>
          </cell>
          <cell r="J566">
            <v>0.49</v>
          </cell>
          <cell r="K566">
            <v>3486.3</v>
          </cell>
          <cell r="L566">
            <v>0.69</v>
          </cell>
          <cell r="M566">
            <v>292.41000000000003</v>
          </cell>
          <cell r="N566">
            <v>418.12</v>
          </cell>
          <cell r="O566">
            <v>154.66</v>
          </cell>
          <cell r="P566">
            <v>61.33</v>
          </cell>
          <cell r="S566">
            <v>5001.53</v>
          </cell>
        </row>
        <row r="567">
          <cell r="F567" t="str">
            <v>FD_TFR_PIA.CHI</v>
          </cell>
          <cell r="G567">
            <v>317.41000000000003</v>
          </cell>
          <cell r="H567">
            <v>53.74</v>
          </cell>
          <cell r="I567">
            <v>628.96</v>
          </cell>
          <cell r="J567">
            <v>0.49</v>
          </cell>
          <cell r="K567">
            <v>3735.96</v>
          </cell>
          <cell r="L567">
            <v>0.66</v>
          </cell>
          <cell r="M567">
            <v>336.18</v>
          </cell>
          <cell r="N567">
            <v>456.42</v>
          </cell>
          <cell r="O567">
            <v>193.58</v>
          </cell>
          <cell r="P567">
            <v>61.33</v>
          </cell>
          <cell r="S567">
            <v>5413.58</v>
          </cell>
        </row>
        <row r="568">
          <cell r="F568" t="str">
            <v>FD_TFR_PIA.STO</v>
          </cell>
          <cell r="G568">
            <v>317.41000000000003</v>
          </cell>
          <cell r="H568">
            <v>53.74</v>
          </cell>
          <cell r="I568">
            <v>41.43</v>
          </cell>
          <cell r="J568">
            <v>23.78</v>
          </cell>
          <cell r="K568">
            <v>249.66</v>
          </cell>
          <cell r="L568">
            <v>-0.03</v>
          </cell>
          <cell r="M568">
            <v>43.77</v>
          </cell>
          <cell r="N568">
            <v>38.299999999999997</v>
          </cell>
          <cell r="O568">
            <v>38.92</v>
          </cell>
          <cell r="S568">
            <v>412.05</v>
          </cell>
        </row>
        <row r="569">
          <cell r="F569" t="str">
            <v>FD_TFR_PIA.TRA</v>
          </cell>
          <cell r="G569">
            <v>-4.16</v>
          </cell>
          <cell r="H569">
            <v>2.35</v>
          </cell>
          <cell r="I569">
            <v>628.96</v>
          </cell>
          <cell r="J569">
            <v>0.49</v>
          </cell>
          <cell r="K569">
            <v>3735.96</v>
          </cell>
          <cell r="L569">
            <v>0.66</v>
          </cell>
          <cell r="M569">
            <v>336.18</v>
          </cell>
          <cell r="N569">
            <v>456.42</v>
          </cell>
          <cell r="O569">
            <v>193.58</v>
          </cell>
          <cell r="P569">
            <v>61.33</v>
          </cell>
          <cell r="S569">
            <v>5413.58</v>
          </cell>
        </row>
        <row r="570">
          <cell r="F570" t="str">
            <v>FD_TFR_PIA.UTI</v>
          </cell>
          <cell r="G570">
            <v>11.77</v>
          </cell>
          <cell r="H570">
            <v>1.71</v>
          </cell>
          <cell r="I570">
            <v>1.62</v>
          </cell>
          <cell r="J570">
            <v>0.75</v>
          </cell>
          <cell r="K570">
            <v>15.85</v>
          </cell>
          <cell r="L570">
            <v>0.12</v>
          </cell>
          <cell r="M570">
            <v>16.32</v>
          </cell>
          <cell r="N570">
            <v>133.74</v>
          </cell>
          <cell r="O570">
            <v>7.34</v>
          </cell>
          <cell r="P570">
            <v>0.98</v>
          </cell>
          <cell r="Q570">
            <v>5.36</v>
          </cell>
          <cell r="S570">
            <v>521.53</v>
          </cell>
        </row>
        <row r="571">
          <cell r="F571" t="str">
            <v>FDCONTZ_EB</v>
          </cell>
          <cell r="G571">
            <v>303.36</v>
          </cell>
          <cell r="H571">
            <v>16.32</v>
          </cell>
          <cell r="I571">
            <v>133.74</v>
          </cell>
          <cell r="J571">
            <v>7.34</v>
          </cell>
          <cell r="K571">
            <v>1.03</v>
          </cell>
          <cell r="M571">
            <v>0.05</v>
          </cell>
          <cell r="S571">
            <v>1.08</v>
          </cell>
        </row>
        <row r="572">
          <cell r="F572" t="str">
            <v>FDDIV_EB</v>
          </cell>
          <cell r="G572">
            <v>2005.26</v>
          </cell>
          <cell r="H572">
            <v>300.95</v>
          </cell>
          <cell r="I572">
            <v>302.22000000000003</v>
          </cell>
          <cell r="J572">
            <v>111.07</v>
          </cell>
          <cell r="K572">
            <v>2719.5</v>
          </cell>
          <cell r="L572">
            <v>0.12</v>
          </cell>
          <cell r="M572">
            <v>17.04</v>
          </cell>
          <cell r="N572">
            <v>134.88999999999999</v>
          </cell>
          <cell r="O572">
            <v>8.83</v>
          </cell>
          <cell r="P572">
            <v>0.93</v>
          </cell>
          <cell r="S572">
            <v>537.78</v>
          </cell>
        </row>
        <row r="573">
          <cell r="F573" t="str">
            <v>FDONDIVTOT_EB</v>
          </cell>
          <cell r="G573">
            <v>1384.49</v>
          </cell>
          <cell r="H573">
            <v>230.88</v>
          </cell>
          <cell r="I573">
            <v>121.4</v>
          </cell>
          <cell r="J573">
            <v>79.95</v>
          </cell>
          <cell r="K573">
            <v>1816.72</v>
          </cell>
          <cell r="L573">
            <v>0.12</v>
          </cell>
          <cell r="M573">
            <v>16.32</v>
          </cell>
          <cell r="N573">
            <v>133.74</v>
          </cell>
          <cell r="O573">
            <v>7.34</v>
          </cell>
          <cell r="P573">
            <v>0.98</v>
          </cell>
          <cell r="Q573">
            <v>5.36</v>
          </cell>
          <cell r="S573">
            <v>521.53</v>
          </cell>
        </row>
        <row r="574">
          <cell r="F574" t="str">
            <v>FDTFRPIA_EB</v>
          </cell>
          <cell r="G574">
            <v>317.41000000000003</v>
          </cell>
          <cell r="H574">
            <v>53.74</v>
          </cell>
          <cell r="I574">
            <v>47.08</v>
          </cell>
          <cell r="J574">
            <v>23.78</v>
          </cell>
          <cell r="K574">
            <v>442.01</v>
          </cell>
          <cell r="M574">
            <v>0.27</v>
          </cell>
          <cell r="N574">
            <v>-0.56999999999999995</v>
          </cell>
          <cell r="O574">
            <v>0.04</v>
          </cell>
          <cell r="P574">
            <v>0.15</v>
          </cell>
          <cell r="Q574">
            <v>5.48</v>
          </cell>
          <cell r="S574">
            <v>5.42</v>
          </cell>
        </row>
        <row r="575">
          <cell r="F575" t="str">
            <v>FFO</v>
          </cell>
          <cell r="G575">
            <v>951.46</v>
          </cell>
          <cell r="H575">
            <v>92.7</v>
          </cell>
          <cell r="I575">
            <v>144.30000000000001</v>
          </cell>
          <cell r="J575">
            <v>58.02</v>
          </cell>
          <cell r="K575">
            <v>1246.48</v>
          </cell>
          <cell r="L575">
            <v>0.12</v>
          </cell>
          <cell r="M575">
            <v>16.32</v>
          </cell>
          <cell r="N575">
            <v>133.74</v>
          </cell>
          <cell r="O575">
            <v>7.34</v>
          </cell>
          <cell r="P575">
            <v>0.98</v>
          </cell>
          <cell r="Q575">
            <v>5.36</v>
          </cell>
          <cell r="S575">
            <v>521.53</v>
          </cell>
        </row>
        <row r="576">
          <cell r="F576" t="str">
            <v>FL_CASSA_ATT_FIN</v>
          </cell>
          <cell r="G576">
            <v>-14.29</v>
          </cell>
          <cell r="H576">
            <v>-127.87</v>
          </cell>
          <cell r="I576">
            <v>3.9</v>
          </cell>
          <cell r="J576">
            <v>0.16</v>
          </cell>
          <cell r="K576">
            <v>15.31</v>
          </cell>
          <cell r="M576">
            <v>1.04</v>
          </cell>
          <cell r="N576">
            <v>0.59</v>
          </cell>
          <cell r="O576">
            <v>1.53</v>
          </cell>
          <cell r="P576">
            <v>0.11</v>
          </cell>
          <cell r="Q576">
            <v>0.12</v>
          </cell>
          <cell r="S576">
            <v>22.76</v>
          </cell>
        </row>
        <row r="577">
          <cell r="F577" t="str">
            <v>FL_CASSA_ATT_INV</v>
          </cell>
          <cell r="G577">
            <v>77.84</v>
          </cell>
          <cell r="H577">
            <v>15.39</v>
          </cell>
          <cell r="I577">
            <v>4.6500000000000004</v>
          </cell>
          <cell r="J577">
            <v>0.95</v>
          </cell>
          <cell r="K577">
            <v>98.83</v>
          </cell>
          <cell r="L577">
            <v>1.9</v>
          </cell>
          <cell r="M577">
            <v>300.95</v>
          </cell>
          <cell r="N577">
            <v>302.22000000000003</v>
          </cell>
          <cell r="O577">
            <v>111.07</v>
          </cell>
          <cell r="P577">
            <v>19.05</v>
          </cell>
          <cell r="Q577">
            <v>26.69</v>
          </cell>
          <cell r="R577">
            <v>0.02</v>
          </cell>
          <cell r="S577">
            <v>3096.93</v>
          </cell>
        </row>
        <row r="578">
          <cell r="F578" t="str">
            <v>FL_CASSA_GES_COR</v>
          </cell>
          <cell r="G578">
            <v>663.08</v>
          </cell>
          <cell r="H578">
            <v>143.33000000000001</v>
          </cell>
          <cell r="I578">
            <v>0.33</v>
          </cell>
          <cell r="J578">
            <v>0.02</v>
          </cell>
          <cell r="K578">
            <v>2.2000000000000002</v>
          </cell>
          <cell r="M578">
            <v>0.5</v>
          </cell>
          <cell r="N578">
            <v>0.44</v>
          </cell>
          <cell r="O578">
            <v>0.13</v>
          </cell>
          <cell r="P578">
            <v>0.06</v>
          </cell>
          <cell r="S578">
            <v>3.68</v>
          </cell>
        </row>
        <row r="579">
          <cell r="F579" t="str">
            <v>FL_CASSA_PER</v>
          </cell>
          <cell r="G579">
            <v>570.96</v>
          </cell>
          <cell r="H579">
            <v>7.0000000000000007E-2</v>
          </cell>
          <cell r="I579">
            <v>0.17</v>
          </cell>
          <cell r="J579">
            <v>0.02</v>
          </cell>
          <cell r="K579">
            <v>0.97</v>
          </cell>
          <cell r="M579">
            <v>0.11</v>
          </cell>
          <cell r="N579">
            <v>0.06</v>
          </cell>
          <cell r="O579">
            <v>0.08</v>
          </cell>
          <cell r="P579">
            <v>0.01</v>
          </cell>
          <cell r="S579">
            <v>1.4</v>
          </cell>
        </row>
        <row r="580">
          <cell r="F580" t="str">
            <v>FLCASSAATTFIN_EB</v>
          </cell>
          <cell r="G580">
            <v>-14.29</v>
          </cell>
          <cell r="H580">
            <v>-127.87</v>
          </cell>
          <cell r="I580">
            <v>0.42</v>
          </cell>
          <cell r="J580">
            <v>0.02</v>
          </cell>
          <cell r="K580">
            <v>2.4300000000000002</v>
          </cell>
          <cell r="M580">
            <v>0.56999999999999995</v>
          </cell>
          <cell r="N580">
            <v>0.53</v>
          </cell>
          <cell r="O580">
            <v>0.17</v>
          </cell>
          <cell r="P580">
            <v>0.08</v>
          </cell>
          <cell r="S580">
            <v>4.22</v>
          </cell>
        </row>
        <row r="581">
          <cell r="F581" t="str">
            <v>FLCASSAATTINV_EB</v>
          </cell>
          <cell r="G581">
            <v>77.84</v>
          </cell>
          <cell r="H581">
            <v>15.39</v>
          </cell>
          <cell r="I581">
            <v>0.33</v>
          </cell>
          <cell r="J581">
            <v>0.02</v>
          </cell>
          <cell r="K581">
            <v>2.2000000000000002</v>
          </cell>
          <cell r="M581">
            <v>0.5</v>
          </cell>
          <cell r="N581">
            <v>0.44</v>
          </cell>
          <cell r="O581">
            <v>0.13</v>
          </cell>
          <cell r="P581">
            <v>0.06</v>
          </cell>
          <cell r="S581">
            <v>3.68</v>
          </cell>
        </row>
        <row r="582">
          <cell r="F582" t="str">
            <v>FLCASSAGESCOR_EB</v>
          </cell>
          <cell r="G582">
            <v>663.08</v>
          </cell>
          <cell r="H582">
            <v>143.33000000000001</v>
          </cell>
          <cell r="I582">
            <v>0.33</v>
          </cell>
          <cell r="J582">
            <v>0.02</v>
          </cell>
          <cell r="K582">
            <v>2.2000000000000002</v>
          </cell>
          <cell r="M582">
            <v>0.5</v>
          </cell>
          <cell r="N582">
            <v>0.44</v>
          </cell>
          <cell r="O582">
            <v>0.13</v>
          </cell>
          <cell r="P582">
            <v>0.06</v>
          </cell>
          <cell r="S582">
            <v>3.68</v>
          </cell>
        </row>
        <row r="583">
          <cell r="F583" t="str">
            <v>FLCASSAPER_EB</v>
          </cell>
          <cell r="G583">
            <v>570.96</v>
          </cell>
          <cell r="H583">
            <v>7.0000000000000007E-2</v>
          </cell>
          <cell r="I583">
            <v>0.01</v>
          </cell>
          <cell r="J583">
            <v>0.01</v>
          </cell>
          <cell r="K583">
            <v>571.05999999999995</v>
          </cell>
          <cell r="S583">
            <v>0.01</v>
          </cell>
        </row>
        <row r="584">
          <cell r="F584" t="str">
            <v>IMFIN_ALTRE</v>
          </cell>
          <cell r="G584">
            <v>35.18</v>
          </cell>
          <cell r="H584">
            <v>7.16</v>
          </cell>
          <cell r="I584">
            <v>0.26</v>
          </cell>
          <cell r="J584">
            <v>3.83</v>
          </cell>
          <cell r="K584">
            <v>1.2</v>
          </cell>
          <cell r="M584">
            <v>0.19</v>
          </cell>
          <cell r="N584">
            <v>0.15</v>
          </cell>
          <cell r="O584">
            <v>0.12</v>
          </cell>
          <cell r="P584">
            <v>0.03</v>
          </cell>
          <cell r="S584">
            <v>1.95</v>
          </cell>
        </row>
        <row r="585">
          <cell r="F585" t="str">
            <v>IMFIN_ALTRE.APE</v>
          </cell>
          <cell r="G585">
            <v>36.92</v>
          </cell>
          <cell r="H585">
            <v>6.89</v>
          </cell>
          <cell r="I585">
            <v>50.42</v>
          </cell>
          <cell r="J585">
            <v>0.2</v>
          </cell>
          <cell r="K585">
            <v>-135.38999999999999</v>
          </cell>
          <cell r="M585">
            <v>92.5</v>
          </cell>
          <cell r="N585">
            <v>-4.38</v>
          </cell>
          <cell r="O585">
            <v>35.25</v>
          </cell>
          <cell r="P585">
            <v>0.03</v>
          </cell>
          <cell r="Q585">
            <v>21.34</v>
          </cell>
          <cell r="S585">
            <v>59.97</v>
          </cell>
        </row>
        <row r="586">
          <cell r="F586" t="str">
            <v>IMFIN_ALTRE.CHI</v>
          </cell>
          <cell r="G586">
            <v>35.18</v>
          </cell>
          <cell r="H586">
            <v>7.16</v>
          </cell>
          <cell r="I586">
            <v>0.15</v>
          </cell>
          <cell r="J586">
            <v>3.83</v>
          </cell>
          <cell r="K586">
            <v>52.36</v>
          </cell>
          <cell r="M586">
            <v>5.13</v>
          </cell>
          <cell r="N586">
            <v>2.15</v>
          </cell>
          <cell r="O586">
            <v>1.45</v>
          </cell>
          <cell r="P586">
            <v>0.02</v>
          </cell>
          <cell r="Q586">
            <v>0.7</v>
          </cell>
          <cell r="S586">
            <v>9.6</v>
          </cell>
        </row>
        <row r="587">
          <cell r="F587" t="str">
            <v>IMFIN_ALTRE.MOV</v>
          </cell>
          <cell r="G587">
            <v>-1.75</v>
          </cell>
          <cell r="H587">
            <v>0.27</v>
          </cell>
          <cell r="I587">
            <v>-25.61</v>
          </cell>
          <cell r="J587">
            <v>0.2</v>
          </cell>
          <cell r="K587">
            <v>-136.02000000000001</v>
          </cell>
          <cell r="M587">
            <v>88.97</v>
          </cell>
          <cell r="N587">
            <v>-73.27</v>
          </cell>
          <cell r="O587">
            <v>-2.97</v>
          </cell>
          <cell r="P587">
            <v>0.02</v>
          </cell>
          <cell r="S587">
            <v>-148.68</v>
          </cell>
        </row>
        <row r="588">
          <cell r="F588" t="str">
            <v>IMFIN_ALTRE.STO</v>
          </cell>
          <cell r="G588">
            <v>35.18</v>
          </cell>
          <cell r="H588">
            <v>7.16</v>
          </cell>
          <cell r="I588">
            <v>50.42</v>
          </cell>
          <cell r="J588">
            <v>0.2</v>
          </cell>
          <cell r="K588">
            <v>-135.38999999999999</v>
          </cell>
          <cell r="M588">
            <v>92.5</v>
          </cell>
          <cell r="N588">
            <v>-4.38</v>
          </cell>
          <cell r="O588">
            <v>35.25</v>
          </cell>
          <cell r="P588">
            <v>0.03</v>
          </cell>
          <cell r="Q588">
            <v>21.34</v>
          </cell>
          <cell r="S588">
            <v>59.97</v>
          </cell>
        </row>
        <row r="589">
          <cell r="F589" t="str">
            <v>IMM</v>
          </cell>
          <cell r="G589">
            <v>12392.97</v>
          </cell>
          <cell r="H589">
            <v>1834.7</v>
          </cell>
          <cell r="I589">
            <v>74.739999999999995</v>
          </cell>
          <cell r="J589">
            <v>573.24</v>
          </cell>
          <cell r="K589">
            <v>0.62</v>
          </cell>
          <cell r="M589">
            <v>1.1100000000000001</v>
          </cell>
          <cell r="N589">
            <v>66.739999999999995</v>
          </cell>
          <cell r="O589">
            <v>36.65</v>
          </cell>
          <cell r="Q589">
            <v>20.64</v>
          </cell>
          <cell r="S589">
            <v>200.5</v>
          </cell>
        </row>
        <row r="590">
          <cell r="F590" t="str">
            <v>IMM_EB</v>
          </cell>
          <cell r="G590">
            <v>12392.97</v>
          </cell>
          <cell r="H590">
            <v>1834.7</v>
          </cell>
          <cell r="I590">
            <v>50.42</v>
          </cell>
          <cell r="J590">
            <v>0.2</v>
          </cell>
          <cell r="K590">
            <v>-135.38999999999999</v>
          </cell>
          <cell r="M590">
            <v>92.5</v>
          </cell>
          <cell r="N590">
            <v>-4.38</v>
          </cell>
          <cell r="O590">
            <v>35.25</v>
          </cell>
          <cell r="P590">
            <v>0.03</v>
          </cell>
          <cell r="Q590">
            <v>21.34</v>
          </cell>
          <cell r="S590">
            <v>59.97</v>
          </cell>
        </row>
        <row r="591">
          <cell r="F591" t="str">
            <v>IMM_FIN_TOT</v>
          </cell>
          <cell r="G591">
            <v>35.99</v>
          </cell>
          <cell r="H591">
            <v>45.63</v>
          </cell>
          <cell r="I591">
            <v>-1.1299999999999999</v>
          </cell>
          <cell r="J591">
            <v>4.41</v>
          </cell>
          <cell r="K591">
            <v>93.58</v>
          </cell>
          <cell r="M591">
            <v>2.71</v>
          </cell>
          <cell r="N591">
            <v>-0.01</v>
          </cell>
          <cell r="O591">
            <v>-0.12</v>
          </cell>
          <cell r="S591">
            <v>1.45</v>
          </cell>
        </row>
        <row r="592">
          <cell r="F592" t="str">
            <v>IMM_IMM_TOT</v>
          </cell>
          <cell r="G592">
            <v>291.43</v>
          </cell>
          <cell r="H592">
            <v>60.41</v>
          </cell>
          <cell r="I592">
            <v>188.68</v>
          </cell>
          <cell r="J592">
            <v>0.05</v>
          </cell>
          <cell r="K592">
            <v>1519.88</v>
          </cell>
          <cell r="L592">
            <v>0.24</v>
          </cell>
          <cell r="M592">
            <v>138.38999999999999</v>
          </cell>
          <cell r="N592">
            <v>125.78</v>
          </cell>
          <cell r="O592">
            <v>44.7</v>
          </cell>
          <cell r="P592">
            <v>11.71</v>
          </cell>
          <cell r="S592">
            <v>2029.43</v>
          </cell>
        </row>
        <row r="593">
          <cell r="F593" t="str">
            <v>IMM_MAT_FA</v>
          </cell>
          <cell r="G593">
            <v>10937.19</v>
          </cell>
          <cell r="H593">
            <v>1418.96</v>
          </cell>
          <cell r="I593">
            <v>4.84</v>
          </cell>
          <cell r="J593">
            <v>0.05</v>
          </cell>
          <cell r="K593">
            <v>29.35</v>
          </cell>
          <cell r="L593">
            <v>-0.01</v>
          </cell>
          <cell r="M593">
            <v>3.9</v>
          </cell>
          <cell r="N593">
            <v>4.3099999999999996</v>
          </cell>
          <cell r="O593">
            <v>2.09</v>
          </cell>
          <cell r="P593">
            <v>0.08</v>
          </cell>
          <cell r="S593">
            <v>44.61</v>
          </cell>
        </row>
        <row r="594">
          <cell r="F594" t="str">
            <v>IMM_MAT_FA.ALTRE</v>
          </cell>
          <cell r="G594">
            <v>-89.63</v>
          </cell>
          <cell r="H594">
            <v>108.46</v>
          </cell>
          <cell r="I594">
            <v>258.57</v>
          </cell>
          <cell r="K594">
            <v>18.829999999999998</v>
          </cell>
          <cell r="M594">
            <v>51.46</v>
          </cell>
          <cell r="N594">
            <v>188.21</v>
          </cell>
          <cell r="O594">
            <v>79.260000000000005</v>
          </cell>
          <cell r="P594">
            <v>11.64</v>
          </cell>
          <cell r="S594">
            <v>2081.39</v>
          </cell>
        </row>
        <row r="595">
          <cell r="F595" t="str">
            <v>IMM_MAT_FA.AMM</v>
          </cell>
          <cell r="G595">
            <v>221.98</v>
          </cell>
          <cell r="H595">
            <v>35.56</v>
          </cell>
          <cell r="I595">
            <v>188.68</v>
          </cell>
          <cell r="J595">
            <v>0.05</v>
          </cell>
          <cell r="K595">
            <v>1519.88</v>
          </cell>
          <cell r="L595">
            <v>0.24</v>
          </cell>
          <cell r="M595">
            <v>138.38999999999999</v>
          </cell>
          <cell r="N595">
            <v>125.78</v>
          </cell>
          <cell r="O595">
            <v>44.7</v>
          </cell>
          <cell r="P595">
            <v>11.71</v>
          </cell>
          <cell r="S595">
            <v>2029.43</v>
          </cell>
        </row>
        <row r="596">
          <cell r="F596" t="str">
            <v>IMM_MAT_FA.APE</v>
          </cell>
          <cell r="G596">
            <v>10804.84</v>
          </cell>
          <cell r="H596">
            <v>1274.94</v>
          </cell>
          <cell r="I596">
            <v>-74.739999999999995</v>
          </cell>
          <cell r="J596">
            <v>586.71</v>
          </cell>
          <cell r="K596">
            <v>-1.71</v>
          </cell>
          <cell r="L596">
            <v>0.25</v>
          </cell>
          <cell r="M596">
            <v>83.02</v>
          </cell>
          <cell r="N596">
            <v>-66.739999999999995</v>
          </cell>
          <cell r="O596">
            <v>-36.65</v>
          </cell>
          <cell r="S596">
            <v>-96.57</v>
          </cell>
        </row>
        <row r="597">
          <cell r="F597" t="str">
            <v>IMM_MAT_FA.CHI</v>
          </cell>
          <cell r="G597">
            <v>10937.19</v>
          </cell>
          <cell r="H597">
            <v>1418.96</v>
          </cell>
          <cell r="I597">
            <v>188.68</v>
          </cell>
          <cell r="J597">
            <v>0.05</v>
          </cell>
          <cell r="K597">
            <v>1519.88</v>
          </cell>
          <cell r="L597">
            <v>0.24</v>
          </cell>
          <cell r="M597">
            <v>138.38999999999999</v>
          </cell>
          <cell r="N597">
            <v>125.78</v>
          </cell>
          <cell r="O597">
            <v>44.7</v>
          </cell>
          <cell r="P597">
            <v>11.71</v>
          </cell>
          <cell r="S597">
            <v>2029.43</v>
          </cell>
        </row>
        <row r="598">
          <cell r="F598" t="str">
            <v>IMM_MAT_FA.STO</v>
          </cell>
          <cell r="G598">
            <v>10937.19</v>
          </cell>
          <cell r="H598">
            <v>1418.96</v>
          </cell>
          <cell r="I598">
            <v>239.1</v>
          </cell>
          <cell r="J598">
            <v>0.25</v>
          </cell>
          <cell r="K598">
            <v>1384.49</v>
          </cell>
          <cell r="L598">
            <v>0.24</v>
          </cell>
          <cell r="M598">
            <v>230.88</v>
          </cell>
          <cell r="N598">
            <v>121.4</v>
          </cell>
          <cell r="O598">
            <v>79.95</v>
          </cell>
          <cell r="P598">
            <v>11.74</v>
          </cell>
          <cell r="Q598">
            <v>21.34</v>
          </cell>
          <cell r="S598">
            <v>2089.39</v>
          </cell>
        </row>
        <row r="599">
          <cell r="F599" t="str">
            <v>IMM_MAT_FA_TOT</v>
          </cell>
          <cell r="G599">
            <v>10937.19</v>
          </cell>
          <cell r="H599">
            <v>1418.96</v>
          </cell>
          <cell r="I599">
            <v>5</v>
          </cell>
          <cell r="J599">
            <v>0.05</v>
          </cell>
          <cell r="K599">
            <v>29.35</v>
          </cell>
          <cell r="L599">
            <v>-0.01</v>
          </cell>
          <cell r="M599">
            <v>9.0299999999999994</v>
          </cell>
          <cell r="N599">
            <v>6.46</v>
          </cell>
          <cell r="O599">
            <v>3.54</v>
          </cell>
          <cell r="P599">
            <v>0.09</v>
          </cell>
          <cell r="Q599">
            <v>0.7</v>
          </cell>
          <cell r="S599">
            <v>54.21</v>
          </cell>
        </row>
        <row r="600">
          <cell r="F600" t="str">
            <v>IMM_MAT_TOT</v>
          </cell>
          <cell r="G600">
            <v>12065.55</v>
          </cell>
          <cell r="H600">
            <v>1728.66</v>
          </cell>
          <cell r="I600">
            <v>232.97</v>
          </cell>
          <cell r="J600">
            <v>0.2</v>
          </cell>
          <cell r="K600">
            <v>1356.23</v>
          </cell>
          <cell r="M600">
            <v>140.43</v>
          </cell>
          <cell r="N600">
            <v>114.94</v>
          </cell>
          <cell r="O600">
            <v>76.290000000000006</v>
          </cell>
          <cell r="P600">
            <v>11.65</v>
          </cell>
          <cell r="S600">
            <v>1932.71</v>
          </cell>
        </row>
        <row r="601">
          <cell r="F601" t="str">
            <v>IMM_MAT_VL</v>
          </cell>
          <cell r="G601">
            <v>22252.87</v>
          </cell>
          <cell r="H601">
            <v>2988.25</v>
          </cell>
          <cell r="I601">
            <v>239.1</v>
          </cell>
          <cell r="J601">
            <v>0.25</v>
          </cell>
          <cell r="K601">
            <v>1384.49</v>
          </cell>
          <cell r="L601">
            <v>0.24</v>
          </cell>
          <cell r="M601">
            <v>230.88</v>
          </cell>
          <cell r="N601">
            <v>121.4</v>
          </cell>
          <cell r="O601">
            <v>79.95</v>
          </cell>
          <cell r="P601">
            <v>11.74</v>
          </cell>
          <cell r="Q601">
            <v>21.34</v>
          </cell>
          <cell r="S601">
            <v>2089.39</v>
          </cell>
        </row>
        <row r="602">
          <cell r="F602" t="str">
            <v>IMM_MAT_VL.ALTRE</v>
          </cell>
          <cell r="G602">
            <v>-238.56</v>
          </cell>
          <cell r="H602">
            <v>238.2</v>
          </cell>
          <cell r="K602">
            <v>-0.36000000000001364</v>
          </cell>
          <cell r="L602">
            <v>0.25</v>
          </cell>
          <cell r="M602">
            <v>84.13</v>
          </cell>
          <cell r="Q602">
            <v>20.64</v>
          </cell>
          <cell r="S602">
            <v>103.93</v>
          </cell>
        </row>
        <row r="603">
          <cell r="F603" t="str">
            <v>IMM_MAT_VL.APE</v>
          </cell>
          <cell r="G603">
            <v>22490.04</v>
          </cell>
          <cell r="H603">
            <v>2748.97</v>
          </cell>
          <cell r="I603">
            <v>239.1</v>
          </cell>
          <cell r="J603">
            <v>0.25</v>
          </cell>
          <cell r="K603">
            <v>1384.49</v>
          </cell>
          <cell r="L603">
            <v>0.24</v>
          </cell>
          <cell r="M603">
            <v>230.88</v>
          </cell>
          <cell r="N603">
            <v>121.4</v>
          </cell>
          <cell r="O603">
            <v>79.95</v>
          </cell>
          <cell r="P603">
            <v>11.74</v>
          </cell>
          <cell r="Q603">
            <v>21.34</v>
          </cell>
          <cell r="S603">
            <v>2089.39</v>
          </cell>
        </row>
        <row r="604">
          <cell r="F604" t="str">
            <v>IMM_MAT_VL.CHI</v>
          </cell>
          <cell r="G604">
            <v>22252.87</v>
          </cell>
          <cell r="H604">
            <v>2988.25</v>
          </cell>
          <cell r="I604">
            <v>-1.1299999999999999</v>
          </cell>
          <cell r="J604">
            <v>1134.03</v>
          </cell>
          <cell r="K604">
            <v>29540.17</v>
          </cell>
          <cell r="M604">
            <v>2.71</v>
          </cell>
          <cell r="N604">
            <v>-0.01</v>
          </cell>
          <cell r="O604">
            <v>-0.12</v>
          </cell>
          <cell r="S604">
            <v>1.45</v>
          </cell>
        </row>
        <row r="605">
          <cell r="F605" t="str">
            <v>IMM_MAT_VL.INV</v>
          </cell>
          <cell r="G605">
            <v>1.39</v>
          </cell>
          <cell r="H605">
            <v>1.07</v>
          </cell>
          <cell r="I605">
            <v>239.1</v>
          </cell>
          <cell r="J605">
            <v>0.25</v>
          </cell>
          <cell r="K605">
            <v>1384.49</v>
          </cell>
          <cell r="L605">
            <v>0.24</v>
          </cell>
          <cell r="M605">
            <v>230.88</v>
          </cell>
          <cell r="N605">
            <v>121.4</v>
          </cell>
          <cell r="O605">
            <v>79.95</v>
          </cell>
          <cell r="P605">
            <v>11.74</v>
          </cell>
          <cell r="Q605">
            <v>21.34</v>
          </cell>
          <cell r="R605">
            <v>0.02</v>
          </cell>
          <cell r="S605">
            <v>2089.41</v>
          </cell>
        </row>
        <row r="606">
          <cell r="F606" t="str">
            <v>IMM_MAT_VL.STO</v>
          </cell>
          <cell r="G606">
            <v>22252.87</v>
          </cell>
          <cell r="H606">
            <v>2988.25</v>
          </cell>
          <cell r="I606">
            <v>3165.02</v>
          </cell>
          <cell r="J606">
            <v>1134.03</v>
          </cell>
          <cell r="K606">
            <v>29540.17</v>
          </cell>
          <cell r="R606">
            <v>0.02</v>
          </cell>
          <cell r="S606">
            <v>0.02</v>
          </cell>
        </row>
        <row r="607">
          <cell r="F607" t="str">
            <v>IMM_MAT_VN</v>
          </cell>
          <cell r="G607">
            <v>11315.68</v>
          </cell>
          <cell r="H607">
            <v>1569.29</v>
          </cell>
          <cell r="I607">
            <v>1382.93</v>
          </cell>
          <cell r="J607">
            <v>535.63</v>
          </cell>
          <cell r="K607">
            <v>14803.53</v>
          </cell>
          <cell r="R607">
            <v>0.02</v>
          </cell>
          <cell r="S607">
            <v>0.02</v>
          </cell>
        </row>
        <row r="608">
          <cell r="F608" t="str">
            <v>IMMAT</v>
          </cell>
          <cell r="G608">
            <v>0.43</v>
          </cell>
          <cell r="H608">
            <v>0.45</v>
          </cell>
          <cell r="K608">
            <v>0.88</v>
          </cell>
          <cell r="R608">
            <v>0.02</v>
          </cell>
          <cell r="S608">
            <v>0.02</v>
          </cell>
        </row>
        <row r="609">
          <cell r="F609" t="str">
            <v>IMMAT.AMMO</v>
          </cell>
          <cell r="G609">
            <v>7.0000000000000007E-2</v>
          </cell>
          <cell r="H609">
            <v>0.01</v>
          </cell>
          <cell r="K609">
            <v>0.08</v>
          </cell>
          <cell r="R609">
            <v>0.02</v>
          </cell>
          <cell r="S609">
            <v>0.02</v>
          </cell>
        </row>
        <row r="610">
          <cell r="F610" t="str">
            <v>IMMAT.APE</v>
          </cell>
          <cell r="G610">
            <v>0.5</v>
          </cell>
          <cell r="H610">
            <v>0.46</v>
          </cell>
          <cell r="K610">
            <v>0.96</v>
          </cell>
          <cell r="M610">
            <v>3.65</v>
          </cell>
          <cell r="S610">
            <v>86.85</v>
          </cell>
        </row>
        <row r="611">
          <cell r="F611" t="str">
            <v>IMMAT.CHI</v>
          </cell>
          <cell r="G611">
            <v>0.43</v>
          </cell>
          <cell r="H611">
            <v>0.45</v>
          </cell>
          <cell r="K611">
            <v>0.88</v>
          </cell>
          <cell r="M611">
            <v>0.05</v>
          </cell>
          <cell r="S611">
            <v>1.21</v>
          </cell>
        </row>
        <row r="612">
          <cell r="F612" t="str">
            <v>IMMAT.STO</v>
          </cell>
          <cell r="G612">
            <v>0.43</v>
          </cell>
          <cell r="H612">
            <v>0.45</v>
          </cell>
          <cell r="K612">
            <v>0.88</v>
          </cell>
          <cell r="M612">
            <v>0.05</v>
          </cell>
          <cell r="S612">
            <v>0.05</v>
          </cell>
        </row>
        <row r="613">
          <cell r="F613" t="str">
            <v>IMMFINTOT_EB</v>
          </cell>
          <cell r="G613">
            <v>35.99</v>
          </cell>
          <cell r="H613">
            <v>45.63</v>
          </cell>
          <cell r="I613">
            <v>7.55</v>
          </cell>
          <cell r="J613">
            <v>4.41</v>
          </cell>
          <cell r="K613">
            <v>1.1599999999999999</v>
          </cell>
          <cell r="S613">
            <v>1.1599999999999999</v>
          </cell>
        </row>
        <row r="614">
          <cell r="F614" t="str">
            <v>IMMIMMTOT_EB</v>
          </cell>
          <cell r="G614">
            <v>291.43</v>
          </cell>
          <cell r="H614">
            <v>60.41</v>
          </cell>
          <cell r="I614">
            <v>53.99</v>
          </cell>
          <cell r="J614">
            <v>28.19</v>
          </cell>
          <cell r="K614">
            <v>84.02</v>
          </cell>
          <cell r="M614">
            <v>3.66</v>
          </cell>
          <cell r="S614">
            <v>87.68</v>
          </cell>
        </row>
        <row r="615">
          <cell r="F615" t="str">
            <v>IMMMATTOT_EB</v>
          </cell>
          <cell r="G615">
            <v>12065.55</v>
          </cell>
          <cell r="H615">
            <v>1728.66</v>
          </cell>
          <cell r="I615">
            <v>1478.52</v>
          </cell>
          <cell r="J615">
            <v>540.64</v>
          </cell>
          <cell r="K615">
            <v>15813.37</v>
          </cell>
          <cell r="M615">
            <v>3.66</v>
          </cell>
          <cell r="S615">
            <v>3.66</v>
          </cell>
        </row>
        <row r="616">
          <cell r="F616" t="str">
            <v>IMP_CAN_ALTR</v>
          </cell>
          <cell r="G616">
            <v>37.4</v>
          </cell>
          <cell r="H616">
            <v>5.38</v>
          </cell>
          <cell r="I616">
            <v>6.52</v>
          </cell>
          <cell r="J616">
            <v>1.98</v>
          </cell>
          <cell r="K616">
            <v>84.02</v>
          </cell>
          <cell r="S616">
            <v>84.02</v>
          </cell>
        </row>
        <row r="617">
          <cell r="F617" t="str">
            <v>IMP_COSTR</v>
          </cell>
          <cell r="G617">
            <v>749.87</v>
          </cell>
          <cell r="H617">
            <v>159.37</v>
          </cell>
          <cell r="I617">
            <v>95.59</v>
          </cell>
          <cell r="J617">
            <v>5</v>
          </cell>
          <cell r="K617">
            <v>83.2</v>
          </cell>
          <cell r="M617">
            <v>3.65</v>
          </cell>
          <cell r="S617">
            <v>86.85</v>
          </cell>
        </row>
        <row r="618">
          <cell r="F618" t="str">
            <v>IMP_COSTR.APE</v>
          </cell>
          <cell r="G618">
            <v>673.43</v>
          </cell>
          <cell r="H618">
            <v>146.21</v>
          </cell>
          <cell r="I618">
            <v>92.07</v>
          </cell>
          <cell r="J618">
            <v>4.57</v>
          </cell>
          <cell r="K618">
            <v>916.28</v>
          </cell>
          <cell r="M618">
            <v>3.65</v>
          </cell>
          <cell r="S618">
            <v>3.65</v>
          </cell>
        </row>
        <row r="619">
          <cell r="F619" t="str">
            <v>IMP_COSTR.CHI</v>
          </cell>
          <cell r="G619">
            <v>749.87</v>
          </cell>
          <cell r="H619">
            <v>159.37</v>
          </cell>
          <cell r="I619">
            <v>95.59</v>
          </cell>
          <cell r="J619">
            <v>5</v>
          </cell>
          <cell r="K619">
            <v>83.2</v>
          </cell>
          <cell r="S619">
            <v>83.2</v>
          </cell>
        </row>
        <row r="620">
          <cell r="F620" t="str">
            <v>IMP_COSTR.INV</v>
          </cell>
          <cell r="G620">
            <v>76.44</v>
          </cell>
          <cell r="H620">
            <v>13.16</v>
          </cell>
          <cell r="I620">
            <v>3.52</v>
          </cell>
          <cell r="J620">
            <v>0.43</v>
          </cell>
          <cell r="K620">
            <v>83.2</v>
          </cell>
          <cell r="M620">
            <v>3.65</v>
          </cell>
          <cell r="S620">
            <v>86.85</v>
          </cell>
        </row>
        <row r="621">
          <cell r="F621" t="str">
            <v>IMP_COSTR.STO</v>
          </cell>
          <cell r="G621">
            <v>749.87</v>
          </cell>
          <cell r="H621">
            <v>159.37</v>
          </cell>
          <cell r="I621">
            <v>95.59</v>
          </cell>
          <cell r="J621">
            <v>5</v>
          </cell>
          <cell r="K621">
            <v>1.97</v>
          </cell>
          <cell r="M621">
            <v>7.0000000000000007E-2</v>
          </cell>
          <cell r="S621">
            <v>2.04</v>
          </cell>
        </row>
        <row r="622">
          <cell r="F622" t="str">
            <v>IMP_IMP_DIF</v>
          </cell>
          <cell r="G622">
            <v>1407.9</v>
          </cell>
          <cell r="H622">
            <v>134.49</v>
          </cell>
          <cell r="I622">
            <v>178.7</v>
          </cell>
          <cell r="J622">
            <v>66.680000000000007</v>
          </cell>
          <cell r="K622">
            <v>1787.77</v>
          </cell>
          <cell r="M622">
            <v>7.0000000000000007E-2</v>
          </cell>
          <cell r="S622">
            <v>7.0000000000000007E-2</v>
          </cell>
        </row>
        <row r="623">
          <cell r="F623" t="str">
            <v>IMP_IMP_DIF.APE</v>
          </cell>
          <cell r="G623">
            <v>1319.21</v>
          </cell>
          <cell r="H623">
            <v>110.75</v>
          </cell>
          <cell r="I623">
            <v>162.51</v>
          </cell>
          <cell r="J623">
            <v>59.08</v>
          </cell>
          <cell r="K623">
            <v>1.97</v>
          </cell>
          <cell r="S623">
            <v>1.97</v>
          </cell>
        </row>
        <row r="624">
          <cell r="F624" t="str">
            <v>IMP_IMP_DIF.CHI</v>
          </cell>
          <cell r="G624">
            <v>1407.9</v>
          </cell>
          <cell r="H624">
            <v>134.49</v>
          </cell>
          <cell r="I624">
            <v>178.7</v>
          </cell>
          <cell r="J624">
            <v>66.680000000000007</v>
          </cell>
          <cell r="K624">
            <v>83.2</v>
          </cell>
          <cell r="M624">
            <v>3.65</v>
          </cell>
          <cell r="S624">
            <v>86.85</v>
          </cell>
        </row>
        <row r="625">
          <cell r="F625" t="str">
            <v>IMP_IMP_DIF.MOV</v>
          </cell>
          <cell r="G625">
            <v>88.7</v>
          </cell>
          <cell r="H625">
            <v>23.74</v>
          </cell>
          <cell r="I625">
            <v>16.190000000000001</v>
          </cell>
          <cell r="J625">
            <v>7.6</v>
          </cell>
          <cell r="K625">
            <v>1.1599999999999999</v>
          </cell>
          <cell r="M625">
            <v>0.05</v>
          </cell>
          <cell r="S625">
            <v>1.21</v>
          </cell>
        </row>
        <row r="626">
          <cell r="F626" t="str">
            <v>IMP_IMP_DIF.STO</v>
          </cell>
          <cell r="G626">
            <v>1407.9</v>
          </cell>
          <cell r="H626">
            <v>134.49</v>
          </cell>
          <cell r="I626">
            <v>178.7</v>
          </cell>
          <cell r="J626">
            <v>66.680000000000007</v>
          </cell>
          <cell r="K626">
            <v>84.02</v>
          </cell>
          <cell r="M626">
            <v>3.66</v>
          </cell>
          <cell r="S626">
            <v>87.68</v>
          </cell>
        </row>
        <row r="627">
          <cell r="F627" t="str">
            <v>IMP_PROD_TOT</v>
          </cell>
          <cell r="G627">
            <v>155.66999999999999</v>
          </cell>
          <cell r="H627">
            <v>28.46</v>
          </cell>
          <cell r="I627">
            <v>7.02</v>
          </cell>
          <cell r="J627">
            <v>0.92</v>
          </cell>
          <cell r="K627">
            <v>83.2</v>
          </cell>
          <cell r="M627">
            <v>3.65</v>
          </cell>
          <cell r="S627">
            <v>86.85</v>
          </cell>
        </row>
        <row r="628">
          <cell r="F628" t="str">
            <v>IMPCAN_TOT</v>
          </cell>
          <cell r="G628">
            <v>37.4</v>
          </cell>
          <cell r="H628">
            <v>5.38</v>
          </cell>
          <cell r="I628">
            <v>6.52</v>
          </cell>
          <cell r="J628">
            <v>1.98</v>
          </cell>
          <cell r="K628">
            <v>83.2</v>
          </cell>
          <cell r="M628">
            <v>3.65</v>
          </cell>
          <cell r="S628">
            <v>86.85</v>
          </cell>
        </row>
        <row r="629">
          <cell r="F629" t="str">
            <v>IMPCAN_TOT.ESERCIZIO</v>
          </cell>
          <cell r="G629">
            <v>37.4</v>
          </cell>
          <cell r="H629">
            <v>5.38</v>
          </cell>
          <cell r="I629">
            <v>6.52</v>
          </cell>
          <cell r="J629">
            <v>1.98</v>
          </cell>
          <cell r="K629">
            <v>1.97</v>
          </cell>
          <cell r="M629">
            <v>7.0000000000000007E-2</v>
          </cell>
          <cell r="S629">
            <v>2.04</v>
          </cell>
        </row>
        <row r="630">
          <cell r="F630" t="str">
            <v>IMPCANTOT_EB</v>
          </cell>
          <cell r="G630">
            <v>37.4</v>
          </cell>
          <cell r="H630">
            <v>5.38</v>
          </cell>
          <cell r="I630">
            <v>6.52</v>
          </cell>
          <cell r="J630">
            <v>0.3</v>
          </cell>
          <cell r="K630">
            <v>5.76</v>
          </cell>
          <cell r="L630">
            <v>2.91</v>
          </cell>
          <cell r="M630">
            <v>10.85</v>
          </cell>
          <cell r="Q630">
            <v>1.03</v>
          </cell>
          <cell r="S630">
            <v>20.94</v>
          </cell>
        </row>
        <row r="631">
          <cell r="F631" t="str">
            <v>IMPOSTE</v>
          </cell>
          <cell r="G631">
            <v>356.65</v>
          </cell>
          <cell r="H631">
            <v>29.78</v>
          </cell>
          <cell r="I631">
            <v>47.01</v>
          </cell>
          <cell r="J631">
            <v>0.11</v>
          </cell>
          <cell r="K631">
            <v>452.44</v>
          </cell>
          <cell r="L631">
            <v>1.28</v>
          </cell>
          <cell r="S631">
            <v>1.39</v>
          </cell>
        </row>
        <row r="632">
          <cell r="F632" t="str">
            <v>IMPOSTE.IMPA</v>
          </cell>
          <cell r="G632">
            <v>29.35</v>
          </cell>
          <cell r="H632">
            <v>3.9</v>
          </cell>
          <cell r="I632">
            <v>4.3099999999999996</v>
          </cell>
          <cell r="J632">
            <v>0.2</v>
          </cell>
          <cell r="K632">
            <v>13.25</v>
          </cell>
          <cell r="L632">
            <v>1.63</v>
          </cell>
          <cell r="M632">
            <v>3.4</v>
          </cell>
          <cell r="S632">
            <v>18.57</v>
          </cell>
        </row>
        <row r="633">
          <cell r="F633" t="str">
            <v>IMPOSTE.IMPD</v>
          </cell>
          <cell r="G633">
            <v>0.09</v>
          </cell>
          <cell r="H633">
            <v>2.42</v>
          </cell>
          <cell r="I633">
            <v>2.16</v>
          </cell>
          <cell r="J633">
            <v>0.3</v>
          </cell>
          <cell r="K633">
            <v>5.76</v>
          </cell>
          <cell r="L633">
            <v>2.91</v>
          </cell>
          <cell r="M633">
            <v>10.85</v>
          </cell>
          <cell r="Q633">
            <v>1.03</v>
          </cell>
          <cell r="S633">
            <v>20.94</v>
          </cell>
        </row>
        <row r="634">
          <cell r="F634" t="str">
            <v>IMPOSTE.IMPE</v>
          </cell>
          <cell r="G634">
            <v>327.3</v>
          </cell>
          <cell r="H634">
            <v>23.46</v>
          </cell>
          <cell r="I634">
            <v>40.549999999999997</v>
          </cell>
          <cell r="J634">
            <v>0.3</v>
          </cell>
          <cell r="K634">
            <v>5.76</v>
          </cell>
          <cell r="L634">
            <v>2.91</v>
          </cell>
          <cell r="M634">
            <v>10.85</v>
          </cell>
          <cell r="Q634">
            <v>1.03</v>
          </cell>
          <cell r="S634">
            <v>20.94</v>
          </cell>
        </row>
        <row r="635">
          <cell r="F635" t="str">
            <v>IMPOSTE_EB</v>
          </cell>
          <cell r="G635">
            <v>356.65</v>
          </cell>
          <cell r="H635">
            <v>29.78</v>
          </cell>
          <cell r="I635">
            <v>47.01</v>
          </cell>
          <cell r="J635">
            <v>19</v>
          </cell>
          <cell r="K635">
            <v>-7.49</v>
          </cell>
          <cell r="M635">
            <v>7.45</v>
          </cell>
          <cell r="Q635">
            <v>1.03</v>
          </cell>
          <cell r="S635">
            <v>0.99</v>
          </cell>
        </row>
        <row r="636">
          <cell r="F636" t="str">
            <v>INC_DEC_DEB_COM</v>
          </cell>
          <cell r="G636">
            <v>0.66</v>
          </cell>
          <cell r="H636">
            <v>36.380000000000003</v>
          </cell>
          <cell r="I636">
            <v>33.31</v>
          </cell>
          <cell r="J636">
            <v>1.79</v>
          </cell>
          <cell r="K636">
            <v>232.01</v>
          </cell>
          <cell r="L636">
            <v>1.53</v>
          </cell>
          <cell r="M636">
            <v>49.6</v>
          </cell>
          <cell r="N636">
            <v>46.64</v>
          </cell>
          <cell r="O636">
            <v>23.65</v>
          </cell>
          <cell r="P636">
            <v>6.26</v>
          </cell>
          <cell r="S636">
            <v>395.45</v>
          </cell>
        </row>
        <row r="637">
          <cell r="F637" t="str">
            <v>INC_DEC_FD</v>
          </cell>
          <cell r="G637">
            <v>0.02</v>
          </cell>
          <cell r="H637">
            <v>8.3000000000000007</v>
          </cell>
          <cell r="I637">
            <v>1.21</v>
          </cell>
          <cell r="J637">
            <v>0.08</v>
          </cell>
          <cell r="K637">
            <v>8.14</v>
          </cell>
          <cell r="L637">
            <v>0.12</v>
          </cell>
          <cell r="M637">
            <v>1.58</v>
          </cell>
          <cell r="N637">
            <v>1.55</v>
          </cell>
          <cell r="O637">
            <v>0.82</v>
          </cell>
          <cell r="P637">
            <v>0.22</v>
          </cell>
          <cell r="S637">
            <v>13.74</v>
          </cell>
        </row>
        <row r="638">
          <cell r="F638" t="str">
            <v>INC_DEC_FIN_BT_GR</v>
          </cell>
          <cell r="G638">
            <v>0.65</v>
          </cell>
          <cell r="H638">
            <v>-42.51</v>
          </cell>
          <cell r="I638">
            <v>34.01</v>
          </cell>
          <cell r="J638">
            <v>1.58</v>
          </cell>
          <cell r="K638">
            <v>236.63</v>
          </cell>
          <cell r="L638">
            <v>1.55</v>
          </cell>
          <cell r="M638">
            <v>47.13</v>
          </cell>
          <cell r="N638">
            <v>46.52</v>
          </cell>
          <cell r="O638">
            <v>23.47</v>
          </cell>
          <cell r="P638">
            <v>6.32</v>
          </cell>
          <cell r="S638">
            <v>397.86</v>
          </cell>
        </row>
        <row r="639">
          <cell r="F639" t="str">
            <v>INC_DEC_FIN_BT_TZ</v>
          </cell>
          <cell r="G639">
            <v>0.66</v>
          </cell>
          <cell r="I639">
            <v>0.04</v>
          </cell>
          <cell r="J639">
            <v>1.79</v>
          </cell>
          <cell r="K639">
            <v>0.04</v>
          </cell>
          <cell r="L639">
            <v>1.53</v>
          </cell>
          <cell r="M639">
            <v>49.6</v>
          </cell>
          <cell r="N639">
            <v>46.64</v>
          </cell>
          <cell r="O639">
            <v>23.65</v>
          </cell>
          <cell r="P639">
            <v>6.26</v>
          </cell>
          <cell r="S639">
            <v>395.45</v>
          </cell>
        </row>
        <row r="640">
          <cell r="F640" t="str">
            <v>INC_DEC_FIN_LT_GR</v>
          </cell>
          <cell r="G640">
            <v>0.66</v>
          </cell>
          <cell r="H640">
            <v>-78.94</v>
          </cell>
          <cell r="I640">
            <v>33.31</v>
          </cell>
          <cell r="J640">
            <v>1.79</v>
          </cell>
          <cell r="K640">
            <v>232.01</v>
          </cell>
          <cell r="L640">
            <v>1.53</v>
          </cell>
          <cell r="M640">
            <v>49.6</v>
          </cell>
          <cell r="N640">
            <v>46.64</v>
          </cell>
          <cell r="O640">
            <v>23.65</v>
          </cell>
          <cell r="P640">
            <v>6.26</v>
          </cell>
          <cell r="S640">
            <v>395.45</v>
          </cell>
        </row>
        <row r="641">
          <cell r="F641" t="str">
            <v>INC_DEC_IMM_FIN</v>
          </cell>
          <cell r="H641">
            <v>-1.17</v>
          </cell>
          <cell r="I641">
            <v>-0.14000000000000001</v>
          </cell>
          <cell r="J641">
            <v>0.19</v>
          </cell>
          <cell r="K641">
            <v>-4.16</v>
          </cell>
          <cell r="L641">
            <v>0.02</v>
          </cell>
          <cell r="M641">
            <v>2.35</v>
          </cell>
          <cell r="N641">
            <v>0.03</v>
          </cell>
          <cell r="S641">
            <v>-1.71</v>
          </cell>
        </row>
        <row r="642">
          <cell r="F642" t="str">
            <v>INC_DEC_IMM_IMM</v>
          </cell>
          <cell r="G642">
            <v>0.01</v>
          </cell>
          <cell r="H642">
            <v>2.33</v>
          </cell>
          <cell r="I642">
            <v>1.78</v>
          </cell>
          <cell r="J642">
            <v>0.06</v>
          </cell>
          <cell r="K642">
            <v>8.59</v>
          </cell>
          <cell r="L642">
            <v>0.16</v>
          </cell>
          <cell r="M642">
            <v>1.46</v>
          </cell>
          <cell r="N642">
            <v>1.47</v>
          </cell>
          <cell r="O642">
            <v>0.64</v>
          </cell>
          <cell r="P642">
            <v>0.27</v>
          </cell>
          <cell r="S642">
            <v>14.44</v>
          </cell>
        </row>
        <row r="643">
          <cell r="F643" t="str">
            <v>INC_DEC_PAS_DIV</v>
          </cell>
          <cell r="G643">
            <v>0.66</v>
          </cell>
          <cell r="H643">
            <v>-2.16</v>
          </cell>
          <cell r="I643">
            <v>33.64</v>
          </cell>
          <cell r="J643">
            <v>1.81</v>
          </cell>
          <cell r="K643">
            <v>317.41000000000003</v>
          </cell>
          <cell r="L643">
            <v>1.53</v>
          </cell>
          <cell r="M643">
            <v>53.74</v>
          </cell>
          <cell r="N643">
            <v>47.08</v>
          </cell>
          <cell r="O643">
            <v>23.78</v>
          </cell>
          <cell r="P643">
            <v>6.33</v>
          </cell>
          <cell r="S643">
            <v>485.98</v>
          </cell>
        </row>
        <row r="644">
          <cell r="F644" t="str">
            <v>IND_BT_GR</v>
          </cell>
          <cell r="G644">
            <v>-2068.8000000000002</v>
          </cell>
          <cell r="H644">
            <v>-72.319999999999993</v>
          </cell>
          <cell r="I644">
            <v>1.38</v>
          </cell>
          <cell r="J644">
            <v>0.08</v>
          </cell>
          <cell r="K644">
            <v>10.27</v>
          </cell>
          <cell r="L644">
            <v>0.12</v>
          </cell>
          <cell r="M644">
            <v>1.74</v>
          </cell>
          <cell r="N644">
            <v>1.62</v>
          </cell>
          <cell r="O644">
            <v>0.9</v>
          </cell>
          <cell r="P644">
            <v>0.23</v>
          </cell>
          <cell r="S644">
            <v>16.36</v>
          </cell>
        </row>
        <row r="645">
          <cell r="F645" t="str">
            <v>IND_BT_GR.APE</v>
          </cell>
          <cell r="G645">
            <v>-268.63</v>
          </cell>
          <cell r="H645">
            <v>6.04</v>
          </cell>
          <cell r="I645">
            <v>34.43</v>
          </cell>
          <cell r="J645">
            <v>1.59</v>
          </cell>
          <cell r="K645">
            <v>323.08</v>
          </cell>
          <cell r="L645">
            <v>1.55</v>
          </cell>
          <cell r="M645">
            <v>51.36</v>
          </cell>
          <cell r="N645">
            <v>47.05</v>
          </cell>
          <cell r="O645">
            <v>23.64</v>
          </cell>
          <cell r="P645">
            <v>6.39</v>
          </cell>
          <cell r="S645">
            <v>489.74</v>
          </cell>
        </row>
        <row r="646">
          <cell r="F646" t="str">
            <v>IND_BT_GR.APE.CORPORATE</v>
          </cell>
          <cell r="G646">
            <v>-268.63</v>
          </cell>
          <cell r="H646">
            <v>6.04</v>
          </cell>
          <cell r="I646">
            <v>33.64</v>
          </cell>
          <cell r="J646">
            <v>1.81</v>
          </cell>
          <cell r="K646">
            <v>317.41000000000003</v>
          </cell>
          <cell r="L646">
            <v>1.53</v>
          </cell>
          <cell r="M646">
            <v>53.74</v>
          </cell>
          <cell r="N646">
            <v>47.08</v>
          </cell>
          <cell r="O646">
            <v>23.78</v>
          </cell>
          <cell r="P646">
            <v>6.33</v>
          </cell>
          <cell r="S646">
            <v>485.98</v>
          </cell>
        </row>
        <row r="647">
          <cell r="F647" t="str">
            <v>IND_BT_GR.CHI</v>
          </cell>
          <cell r="G647">
            <v>-2068.8000000000002</v>
          </cell>
          <cell r="H647">
            <v>-72.319999999999993</v>
          </cell>
          <cell r="I647">
            <v>33.64</v>
          </cell>
          <cell r="J647">
            <v>1.81</v>
          </cell>
          <cell r="K647">
            <v>317.41000000000003</v>
          </cell>
          <cell r="L647">
            <v>1.53</v>
          </cell>
          <cell r="M647">
            <v>53.74</v>
          </cell>
          <cell r="N647">
            <v>47.08</v>
          </cell>
          <cell r="O647">
            <v>23.78</v>
          </cell>
          <cell r="P647">
            <v>6.33</v>
          </cell>
          <cell r="S647">
            <v>485.98</v>
          </cell>
        </row>
        <row r="648">
          <cell r="F648" t="str">
            <v>IND_BT_GR.CHI.CORPORATE</v>
          </cell>
          <cell r="H648">
            <v>-72.319999999999993</v>
          </cell>
          <cell r="I648">
            <v>-0.14000000000000001</v>
          </cell>
          <cell r="J648">
            <v>0.2</v>
          </cell>
          <cell r="K648">
            <v>-4.16</v>
          </cell>
          <cell r="L648">
            <v>0.02</v>
          </cell>
          <cell r="M648">
            <v>2.35</v>
          </cell>
          <cell r="N648">
            <v>0.03</v>
          </cell>
          <cell r="S648">
            <v>-1.7</v>
          </cell>
        </row>
        <row r="649">
          <cell r="F649" t="str">
            <v>IND_BT_GR.CHI.EN_PROD</v>
          </cell>
          <cell r="G649">
            <v>-2068.8000000000002</v>
          </cell>
          <cell r="I649">
            <v>2.0299999999999998</v>
          </cell>
          <cell r="J649">
            <v>0.06</v>
          </cell>
          <cell r="K649">
            <v>-2068.8000000000002</v>
          </cell>
          <cell r="L649">
            <v>0.16</v>
          </cell>
          <cell r="M649">
            <v>1.71</v>
          </cell>
          <cell r="N649">
            <v>1.62</v>
          </cell>
          <cell r="O649">
            <v>0.75</v>
          </cell>
          <cell r="P649">
            <v>0.28999999999999998</v>
          </cell>
          <cell r="S649">
            <v>18.399999999999999</v>
          </cell>
        </row>
        <row r="650">
          <cell r="F650" t="str">
            <v>IND_BT_GR.MOV</v>
          </cell>
          <cell r="G650">
            <v>-1800.17</v>
          </cell>
          <cell r="H650">
            <v>-78.36</v>
          </cell>
          <cell r="I650">
            <v>-213.44</v>
          </cell>
          <cell r="J650">
            <v>-58.21</v>
          </cell>
          <cell r="K650">
            <v>-2150.1799999999998</v>
          </cell>
          <cell r="L650">
            <v>0.12</v>
          </cell>
          <cell r="M650">
            <v>16.32</v>
          </cell>
          <cell r="N650">
            <v>133.74</v>
          </cell>
          <cell r="O650">
            <v>7.34</v>
          </cell>
          <cell r="P650">
            <v>0.98</v>
          </cell>
          <cell r="Q650">
            <v>5.36</v>
          </cell>
          <cell r="S650">
            <v>521.53</v>
          </cell>
        </row>
        <row r="651">
          <cell r="F651" t="str">
            <v>IND_BT_GR.MOV.CORPORATE</v>
          </cell>
          <cell r="G651">
            <v>268.63</v>
          </cell>
          <cell r="H651">
            <v>-78.36</v>
          </cell>
          <cell r="I651">
            <v>-213.44</v>
          </cell>
          <cell r="J651">
            <v>-58.21</v>
          </cell>
          <cell r="K651">
            <v>-81.38</v>
          </cell>
          <cell r="L651">
            <v>1.9</v>
          </cell>
          <cell r="M651">
            <v>300.95</v>
          </cell>
          <cell r="N651">
            <v>302.22000000000003</v>
          </cell>
          <cell r="O651">
            <v>111.07</v>
          </cell>
          <cell r="P651">
            <v>19.05</v>
          </cell>
          <cell r="Q651">
            <v>26.69</v>
          </cell>
          <cell r="R651">
            <v>0.02</v>
          </cell>
          <cell r="S651">
            <v>3096.93</v>
          </cell>
        </row>
        <row r="652">
          <cell r="F652" t="str">
            <v>IND_BT_GR.MOV.EN_PROD</v>
          </cell>
          <cell r="G652">
            <v>-2068.8000000000002</v>
          </cell>
          <cell r="I652">
            <v>239.1</v>
          </cell>
          <cell r="J652">
            <v>0.25</v>
          </cell>
          <cell r="K652">
            <v>-2068.8000000000002</v>
          </cell>
          <cell r="L652">
            <v>0.24</v>
          </cell>
          <cell r="M652">
            <v>230.88</v>
          </cell>
          <cell r="N652">
            <v>121.4</v>
          </cell>
          <cell r="O652">
            <v>79.95</v>
          </cell>
          <cell r="P652">
            <v>11.74</v>
          </cell>
          <cell r="Q652">
            <v>21.34</v>
          </cell>
          <cell r="R652">
            <v>0.02</v>
          </cell>
          <cell r="S652">
            <v>2089.41</v>
          </cell>
        </row>
        <row r="653">
          <cell r="F653" t="str">
            <v>IND_BT_GR.STO</v>
          </cell>
          <cell r="G653">
            <v>-2068.8000000000002</v>
          </cell>
          <cell r="H653">
            <v>-72.319999999999993</v>
          </cell>
          <cell r="I653">
            <v>33.64</v>
          </cell>
          <cell r="J653">
            <v>1.81</v>
          </cell>
          <cell r="K653">
            <v>317.41000000000003</v>
          </cell>
          <cell r="L653">
            <v>1.53</v>
          </cell>
          <cell r="M653">
            <v>53.74</v>
          </cell>
          <cell r="N653">
            <v>47.08</v>
          </cell>
          <cell r="O653">
            <v>23.78</v>
          </cell>
          <cell r="P653">
            <v>6.33</v>
          </cell>
          <cell r="S653">
            <v>485.98</v>
          </cell>
        </row>
        <row r="654">
          <cell r="F654" t="str">
            <v>IND_BT_TZ</v>
          </cell>
          <cell r="G654">
            <v>-0.13</v>
          </cell>
          <cell r="H654">
            <v>0.08</v>
          </cell>
          <cell r="I654">
            <v>-0.01</v>
          </cell>
          <cell r="J654">
            <v>-0.02</v>
          </cell>
          <cell r="K654">
            <v>-0.08</v>
          </cell>
          <cell r="L654">
            <v>22.28</v>
          </cell>
          <cell r="M654">
            <v>92.7</v>
          </cell>
          <cell r="N654">
            <v>144.30000000000001</v>
          </cell>
          <cell r="O654">
            <v>58.02</v>
          </cell>
          <cell r="P654">
            <v>16.39</v>
          </cell>
          <cell r="Q654">
            <v>-1.75</v>
          </cell>
          <cell r="R654">
            <v>-0.01</v>
          </cell>
          <cell r="S654">
            <v>1403.92</v>
          </cell>
        </row>
        <row r="655">
          <cell r="F655" t="str">
            <v>IND_BT_TZ.APE</v>
          </cell>
          <cell r="G655">
            <v>-0.12</v>
          </cell>
          <cell r="H655">
            <v>-0.02</v>
          </cell>
          <cell r="I655">
            <v>-152.28</v>
          </cell>
          <cell r="J655">
            <v>298.29000000000002</v>
          </cell>
          <cell r="K655">
            <v>-14.29</v>
          </cell>
          <cell r="L655">
            <v>-40.25</v>
          </cell>
          <cell r="M655">
            <v>-127.87</v>
          </cell>
          <cell r="N655">
            <v>-275.95</v>
          </cell>
          <cell r="O655">
            <v>-90.43</v>
          </cell>
          <cell r="P655">
            <v>378.39</v>
          </cell>
          <cell r="Q655">
            <v>-2.35</v>
          </cell>
          <cell r="R655">
            <v>0.01</v>
          </cell>
          <cell r="S655">
            <v>-26.74</v>
          </cell>
        </row>
        <row r="656">
          <cell r="F656" t="str">
            <v>IND_BT_TZ.CHI</v>
          </cell>
          <cell r="G656">
            <v>-0.13</v>
          </cell>
          <cell r="H656">
            <v>0.08</v>
          </cell>
          <cell r="I656">
            <v>14.08</v>
          </cell>
          <cell r="J656">
            <v>1.78</v>
          </cell>
          <cell r="K656">
            <v>77.84</v>
          </cell>
          <cell r="L656">
            <v>0.66</v>
          </cell>
          <cell r="M656">
            <v>15.39</v>
          </cell>
          <cell r="N656">
            <v>4.6500000000000004</v>
          </cell>
          <cell r="O656">
            <v>0.95</v>
          </cell>
          <cell r="P656">
            <v>0.89</v>
          </cell>
          <cell r="Q656">
            <v>8.07</v>
          </cell>
          <cell r="S656">
            <v>124.87</v>
          </cell>
        </row>
        <row r="657">
          <cell r="F657" t="str">
            <v>IND_BT_TZ.MOV</v>
          </cell>
          <cell r="G657">
            <v>-0.01</v>
          </cell>
          <cell r="H657">
            <v>0.1</v>
          </cell>
          <cell r="I657">
            <v>0.04</v>
          </cell>
          <cell r="J657">
            <v>-303.76</v>
          </cell>
          <cell r="K657">
            <v>0.13</v>
          </cell>
          <cell r="L657">
            <v>77.599999999999994</v>
          </cell>
          <cell r="M657">
            <v>143.33000000000001</v>
          </cell>
          <cell r="N657">
            <v>280.61</v>
          </cell>
          <cell r="O657">
            <v>91.39</v>
          </cell>
          <cell r="P657">
            <v>17.739999999999998</v>
          </cell>
          <cell r="Q657">
            <v>6.47</v>
          </cell>
          <cell r="R657">
            <v>0.02</v>
          </cell>
          <cell r="S657">
            <v>1142.6600000000001</v>
          </cell>
        </row>
        <row r="658">
          <cell r="F658" t="str">
            <v>IND_BT_TZ.STO</v>
          </cell>
          <cell r="G658">
            <v>-0.13</v>
          </cell>
          <cell r="H658">
            <v>0.08</v>
          </cell>
          <cell r="I658">
            <v>-0.01</v>
          </cell>
          <cell r="J658">
            <v>-0.02</v>
          </cell>
          <cell r="K658">
            <v>-0.08</v>
          </cell>
          <cell r="L658">
            <v>36.69</v>
          </cell>
          <cell r="M658">
            <v>7.0000000000000007E-2</v>
          </cell>
          <cell r="N658">
            <v>0.01</v>
          </cell>
          <cell r="O658">
            <v>0.02</v>
          </cell>
          <cell r="P658">
            <v>395.23</v>
          </cell>
          <cell r="Q658">
            <v>-3.95</v>
          </cell>
          <cell r="R658">
            <v>0.02</v>
          </cell>
          <cell r="S658">
            <v>991.05</v>
          </cell>
        </row>
        <row r="659">
          <cell r="F659" t="str">
            <v>IND_GR_TOT</v>
          </cell>
          <cell r="G659">
            <v>-263.04000000000002</v>
          </cell>
          <cell r="H659">
            <v>377.89</v>
          </cell>
          <cell r="I659">
            <v>-152.28</v>
          </cell>
          <cell r="J659">
            <v>298.29000000000002</v>
          </cell>
          <cell r="K659">
            <v>-14.29</v>
          </cell>
          <cell r="L659">
            <v>-40.25</v>
          </cell>
          <cell r="M659">
            <v>-127.87</v>
          </cell>
          <cell r="N659">
            <v>-275.95</v>
          </cell>
          <cell r="O659">
            <v>-90.43</v>
          </cell>
          <cell r="P659">
            <v>378.39</v>
          </cell>
          <cell r="Q659">
            <v>-2.35</v>
          </cell>
          <cell r="R659">
            <v>0.01</v>
          </cell>
          <cell r="S659">
            <v>-26.74</v>
          </cell>
        </row>
        <row r="660">
          <cell r="F660" t="str">
            <v>IND_GR_TOT.APE</v>
          </cell>
          <cell r="G660">
            <v>1570.96</v>
          </cell>
          <cell r="H660">
            <v>494.93</v>
          </cell>
          <cell r="I660">
            <v>14.08</v>
          </cell>
          <cell r="J660">
            <v>1.78</v>
          </cell>
          <cell r="K660">
            <v>77.84</v>
          </cell>
          <cell r="L660">
            <v>0.66</v>
          </cell>
          <cell r="M660">
            <v>15.39</v>
          </cell>
          <cell r="N660">
            <v>4.6500000000000004</v>
          </cell>
          <cell r="O660">
            <v>0.95</v>
          </cell>
          <cell r="P660">
            <v>0.89</v>
          </cell>
          <cell r="Q660">
            <v>8.07</v>
          </cell>
          <cell r="S660">
            <v>124.87</v>
          </cell>
        </row>
        <row r="661">
          <cell r="F661" t="str">
            <v>IND_GR_TOT.APE.CORPORATE</v>
          </cell>
          <cell r="G661">
            <v>1570.96</v>
          </cell>
          <cell r="H661">
            <v>494.93</v>
          </cell>
          <cell r="I661">
            <v>927.63</v>
          </cell>
          <cell r="J661">
            <v>281.25</v>
          </cell>
          <cell r="K661">
            <v>3274.77</v>
          </cell>
          <cell r="L661">
            <v>77.599999999999994</v>
          </cell>
          <cell r="M661">
            <v>143.33000000000001</v>
          </cell>
          <cell r="N661">
            <v>280.61</v>
          </cell>
          <cell r="O661">
            <v>91.39</v>
          </cell>
          <cell r="P661">
            <v>17.739999999999998</v>
          </cell>
          <cell r="Q661">
            <v>6.47</v>
          </cell>
          <cell r="R661">
            <v>0.02</v>
          </cell>
          <cell r="S661">
            <v>1142.6600000000001</v>
          </cell>
        </row>
        <row r="662">
          <cell r="F662" t="str">
            <v>IND_GR_TOT.CHI</v>
          </cell>
          <cell r="G662">
            <v>-263.04000000000002</v>
          </cell>
          <cell r="H662">
            <v>377.89</v>
          </cell>
          <cell r="I662">
            <v>661.66</v>
          </cell>
          <cell r="J662">
            <v>194.05</v>
          </cell>
          <cell r="K662">
            <v>970.56</v>
          </cell>
          <cell r="L662">
            <v>36.69</v>
          </cell>
          <cell r="M662">
            <v>7.0000000000000007E-2</v>
          </cell>
          <cell r="N662">
            <v>0.01</v>
          </cell>
          <cell r="O662">
            <v>0.02</v>
          </cell>
          <cell r="P662">
            <v>395.23</v>
          </cell>
          <cell r="Q662">
            <v>-3.95</v>
          </cell>
          <cell r="R662">
            <v>0.02</v>
          </cell>
          <cell r="S662">
            <v>991.05</v>
          </cell>
        </row>
        <row r="663">
          <cell r="F663" t="str">
            <v>IND_GR_TOT.CHI.CORPORATE</v>
          </cell>
          <cell r="G663">
            <v>7.0000000000000007E-2</v>
          </cell>
          <cell r="H663">
            <v>377.89</v>
          </cell>
          <cell r="I663">
            <v>4.68</v>
          </cell>
          <cell r="J663">
            <v>0.35</v>
          </cell>
          <cell r="K663">
            <v>35.18</v>
          </cell>
          <cell r="L663">
            <v>0.12</v>
          </cell>
          <cell r="M663">
            <v>7.16</v>
          </cell>
          <cell r="N663">
            <v>6.19</v>
          </cell>
          <cell r="O663">
            <v>3.83</v>
          </cell>
          <cell r="P663">
            <v>0.84</v>
          </cell>
          <cell r="Q663">
            <v>33.950000000000003</v>
          </cell>
          <cell r="S663">
            <v>92.37</v>
          </cell>
        </row>
        <row r="664">
          <cell r="F664" t="str">
            <v>IND_GR_TOT.CHI.EN_PROD</v>
          </cell>
          <cell r="G664">
            <v>-263.04000000000002</v>
          </cell>
          <cell r="I664">
            <v>4.93</v>
          </cell>
          <cell r="J664">
            <v>0.34</v>
          </cell>
          <cell r="K664">
            <v>-263.04000000000002</v>
          </cell>
          <cell r="L664">
            <v>0.11</v>
          </cell>
          <cell r="M664">
            <v>6.89</v>
          </cell>
          <cell r="N664">
            <v>6.41</v>
          </cell>
          <cell r="O664">
            <v>3.89</v>
          </cell>
          <cell r="P664">
            <v>0.85</v>
          </cell>
          <cell r="S664">
            <v>60.41</v>
          </cell>
        </row>
        <row r="665">
          <cell r="F665" t="str">
            <v>IND_GR_TOT.MOV</v>
          </cell>
          <cell r="G665">
            <v>-1834</v>
          </cell>
          <cell r="H665">
            <v>-117.03</v>
          </cell>
          <cell r="I665">
            <v>4.68</v>
          </cell>
          <cell r="J665">
            <v>0.35</v>
          </cell>
          <cell r="K665">
            <v>35.18</v>
          </cell>
          <cell r="L665">
            <v>0.12</v>
          </cell>
          <cell r="M665">
            <v>7.16</v>
          </cell>
          <cell r="N665">
            <v>6.19</v>
          </cell>
          <cell r="O665">
            <v>3.83</v>
          </cell>
          <cell r="P665">
            <v>0.84</v>
          </cell>
          <cell r="Q665">
            <v>33.950000000000003</v>
          </cell>
          <cell r="S665">
            <v>92.37</v>
          </cell>
        </row>
        <row r="666">
          <cell r="F666" t="str">
            <v>IND_GR_TOT.MOV.CORPORATE</v>
          </cell>
          <cell r="G666">
            <v>-1570.96</v>
          </cell>
          <cell r="H666">
            <v>-117.03</v>
          </cell>
          <cell r="I666">
            <v>-0.24</v>
          </cell>
          <cell r="J666">
            <v>0.01</v>
          </cell>
          <cell r="K666">
            <v>-1.75</v>
          </cell>
          <cell r="L666">
            <v>0.01</v>
          </cell>
          <cell r="M666">
            <v>0.27</v>
          </cell>
          <cell r="N666">
            <v>-0.22</v>
          </cell>
          <cell r="O666">
            <v>-7.0000000000000007E-2</v>
          </cell>
          <cell r="P666">
            <v>-0.01</v>
          </cell>
          <cell r="Q666">
            <v>33.950000000000003</v>
          </cell>
          <cell r="S666">
            <v>31.95</v>
          </cell>
        </row>
        <row r="667">
          <cell r="F667" t="str">
            <v>IND_GR_TOT.MOV.EN_PROD</v>
          </cell>
          <cell r="G667">
            <v>-263.04000000000002</v>
          </cell>
          <cell r="I667">
            <v>4.68</v>
          </cell>
          <cell r="J667">
            <v>0.35</v>
          </cell>
          <cell r="K667">
            <v>-263.04000000000002</v>
          </cell>
          <cell r="L667">
            <v>0.12</v>
          </cell>
          <cell r="M667">
            <v>7.16</v>
          </cell>
          <cell r="N667">
            <v>6.19</v>
          </cell>
          <cell r="O667">
            <v>3.83</v>
          </cell>
          <cell r="P667">
            <v>0.84</v>
          </cell>
          <cell r="Q667">
            <v>33.950000000000003</v>
          </cell>
          <cell r="S667">
            <v>92.37</v>
          </cell>
        </row>
        <row r="668">
          <cell r="F668" t="str">
            <v>IND_GR_TOT.STO</v>
          </cell>
          <cell r="G668">
            <v>-263.04000000000002</v>
          </cell>
          <cell r="H668">
            <v>377.89</v>
          </cell>
          <cell r="I668">
            <v>1822.78</v>
          </cell>
          <cell r="J668">
            <v>2.15</v>
          </cell>
          <cell r="K668">
            <v>12392.97</v>
          </cell>
          <cell r="L668">
            <v>2.4300000000000002</v>
          </cell>
          <cell r="M668">
            <v>1834.7</v>
          </cell>
          <cell r="N668">
            <v>1540.05</v>
          </cell>
          <cell r="O668">
            <v>573.24</v>
          </cell>
          <cell r="P668">
            <v>331.21</v>
          </cell>
          <cell r="Q668">
            <v>273.27</v>
          </cell>
          <cell r="R668">
            <v>0.2</v>
          </cell>
          <cell r="S668">
            <v>18773.77</v>
          </cell>
        </row>
        <row r="669">
          <cell r="F669" t="str">
            <v>IND_MLT_GR</v>
          </cell>
          <cell r="G669">
            <v>1805.76</v>
          </cell>
          <cell r="H669">
            <v>450.21</v>
          </cell>
          <cell r="I669">
            <v>1822.78</v>
          </cell>
          <cell r="J669">
            <v>2.15</v>
          </cell>
          <cell r="K669">
            <v>12392.97</v>
          </cell>
          <cell r="L669">
            <v>2.4300000000000002</v>
          </cell>
          <cell r="M669">
            <v>1834.7</v>
          </cell>
          <cell r="N669">
            <v>1540.05</v>
          </cell>
          <cell r="O669">
            <v>573.24</v>
          </cell>
          <cell r="P669">
            <v>331.21</v>
          </cell>
          <cell r="Q669">
            <v>273.27</v>
          </cell>
          <cell r="R669">
            <v>0.2</v>
          </cell>
          <cell r="S669">
            <v>18773.77</v>
          </cell>
        </row>
        <row r="670">
          <cell r="F670" t="str">
            <v>IND_MLT_GR.APE</v>
          </cell>
          <cell r="G670">
            <v>1839.59</v>
          </cell>
          <cell r="H670">
            <v>488.88</v>
          </cell>
          <cell r="I670">
            <v>5.66</v>
          </cell>
          <cell r="J670">
            <v>0.35</v>
          </cell>
          <cell r="K670">
            <v>35.99</v>
          </cell>
          <cell r="L670">
            <v>0.12</v>
          </cell>
          <cell r="M670">
            <v>45.63</v>
          </cell>
          <cell r="N670">
            <v>7.55</v>
          </cell>
          <cell r="O670">
            <v>4.41</v>
          </cell>
          <cell r="P670">
            <v>0.95</v>
          </cell>
          <cell r="Q670">
            <v>33.950000000000003</v>
          </cell>
          <cell r="R670">
            <v>0.18</v>
          </cell>
          <cell r="S670">
            <v>134.86000000000001</v>
          </cell>
        </row>
        <row r="671">
          <cell r="F671" t="str">
            <v>IND_MLT_GR.APE.CORPORATE</v>
          </cell>
          <cell r="G671">
            <v>1839.59</v>
          </cell>
          <cell r="H671">
            <v>488.88</v>
          </cell>
          <cell r="I671">
            <v>44.54</v>
          </cell>
          <cell r="J671">
            <v>1.8</v>
          </cell>
          <cell r="K671">
            <v>291.43</v>
          </cell>
          <cell r="L671">
            <v>2.2799999999999998</v>
          </cell>
          <cell r="M671">
            <v>60.41</v>
          </cell>
          <cell r="N671">
            <v>53.99</v>
          </cell>
          <cell r="O671">
            <v>28.19</v>
          </cell>
          <cell r="Q671">
            <v>53.62</v>
          </cell>
          <cell r="R671">
            <v>0.03</v>
          </cell>
          <cell r="S671">
            <v>536.70000000000005</v>
          </cell>
        </row>
        <row r="672">
          <cell r="F672" t="str">
            <v>IND_MLT_GR.CHI</v>
          </cell>
          <cell r="G672">
            <v>1805.76</v>
          </cell>
          <cell r="H672">
            <v>450.21</v>
          </cell>
          <cell r="I672">
            <v>2510.63</v>
          </cell>
          <cell r="J672">
            <v>151.66999999999999</v>
          </cell>
          <cell r="K672">
            <v>10937.19</v>
          </cell>
          <cell r="L672">
            <v>0.01</v>
          </cell>
          <cell r="M672">
            <v>1418.96</v>
          </cell>
          <cell r="N672">
            <v>1782.09</v>
          </cell>
          <cell r="O672">
            <v>598.39</v>
          </cell>
          <cell r="P672">
            <v>185.61</v>
          </cell>
          <cell r="Q672">
            <v>16.38</v>
          </cell>
          <cell r="S672">
            <v>17451.099999999999</v>
          </cell>
        </row>
        <row r="673">
          <cell r="F673" t="str">
            <v>IND_MLT_GR.CHI.CORPORATE</v>
          </cell>
          <cell r="H673">
            <v>450.21</v>
          </cell>
          <cell r="I673">
            <v>661.53</v>
          </cell>
          <cell r="J673">
            <v>151.66999999999999</v>
          </cell>
          <cell r="K673">
            <v>-89.63</v>
          </cell>
          <cell r="M673">
            <v>108.46</v>
          </cell>
          <cell r="Q673">
            <v>14.97</v>
          </cell>
          <cell r="S673">
            <v>33.799999999999997</v>
          </cell>
        </row>
        <row r="674">
          <cell r="F674" t="str">
            <v>IND_MLT_GR.CHI.EN_PROD</v>
          </cell>
          <cell r="G674">
            <v>1805.76</v>
          </cell>
          <cell r="I674">
            <v>40.299999999999997</v>
          </cell>
          <cell r="K674">
            <v>1805.76</v>
          </cell>
          <cell r="M674">
            <v>35.56</v>
          </cell>
          <cell r="N674">
            <v>27.82</v>
          </cell>
          <cell r="O674">
            <v>11.69</v>
          </cell>
          <cell r="P674">
            <v>2.0699999999999998</v>
          </cell>
          <cell r="Q674">
            <v>1.42</v>
          </cell>
          <cell r="S674">
            <v>340.85</v>
          </cell>
        </row>
        <row r="675">
          <cell r="F675" t="str">
            <v>IND_MLT_GR.MOV</v>
          </cell>
          <cell r="G675">
            <v>-33.83</v>
          </cell>
          <cell r="H675">
            <v>-38.67</v>
          </cell>
          <cell r="I675">
            <v>2470.3200000000002</v>
          </cell>
          <cell r="J675">
            <v>-28.99</v>
          </cell>
          <cell r="K675">
            <v>10804.84</v>
          </cell>
          <cell r="L675">
            <v>0.01</v>
          </cell>
          <cell r="M675">
            <v>1274.94</v>
          </cell>
          <cell r="N675">
            <v>1754.27</v>
          </cell>
          <cell r="O675">
            <v>586.71</v>
          </cell>
          <cell r="P675">
            <v>183.54</v>
          </cell>
          <cell r="S675">
            <v>17076.47</v>
          </cell>
        </row>
        <row r="676">
          <cell r="F676" t="str">
            <v>IND_MLT_GR.MOV.CORPORATE</v>
          </cell>
          <cell r="G676">
            <v>-1839.59</v>
          </cell>
          <cell r="H676">
            <v>-38.67</v>
          </cell>
          <cell r="I676">
            <v>2510.63</v>
          </cell>
          <cell r="J676">
            <v>-28.99</v>
          </cell>
          <cell r="K676">
            <v>10937.19</v>
          </cell>
          <cell r="L676">
            <v>0.01</v>
          </cell>
          <cell r="M676">
            <v>1418.96</v>
          </cell>
          <cell r="N676">
            <v>1782.09</v>
          </cell>
          <cell r="O676">
            <v>598.39</v>
          </cell>
          <cell r="P676">
            <v>185.61</v>
          </cell>
          <cell r="Q676">
            <v>16.38</v>
          </cell>
          <cell r="S676">
            <v>17451.099999999999</v>
          </cell>
        </row>
        <row r="677">
          <cell r="F677" t="str">
            <v>IND_MLT_GR.MOV.EN_PROD</v>
          </cell>
          <cell r="G677">
            <v>1805.76</v>
          </cell>
          <cell r="I677">
            <v>2510.63</v>
          </cell>
          <cell r="K677">
            <v>1805.76</v>
          </cell>
          <cell r="L677">
            <v>0.01</v>
          </cell>
          <cell r="M677">
            <v>1418.96</v>
          </cell>
          <cell r="N677">
            <v>1782.09</v>
          </cell>
          <cell r="O677">
            <v>598.39</v>
          </cell>
          <cell r="P677">
            <v>185.61</v>
          </cell>
          <cell r="Q677">
            <v>16.38</v>
          </cell>
          <cell r="S677">
            <v>17451.099999999999</v>
          </cell>
        </row>
        <row r="678">
          <cell r="F678" t="str">
            <v>IND_MLT_GR.STO</v>
          </cell>
          <cell r="G678">
            <v>1805.76</v>
          </cell>
          <cell r="H678">
            <v>450.21</v>
          </cell>
          <cell r="I678">
            <v>2510.63</v>
          </cell>
          <cell r="J678">
            <v>151.66999999999999</v>
          </cell>
          <cell r="K678">
            <v>10937.19</v>
          </cell>
          <cell r="L678">
            <v>0.01</v>
          </cell>
          <cell r="M678">
            <v>1418.96</v>
          </cell>
          <cell r="N678">
            <v>1782.09</v>
          </cell>
          <cell r="O678">
            <v>598.39</v>
          </cell>
          <cell r="P678">
            <v>185.61</v>
          </cell>
          <cell r="Q678">
            <v>16.38</v>
          </cell>
          <cell r="S678">
            <v>17451.099999999999</v>
          </cell>
        </row>
        <row r="679">
          <cell r="F679" t="str">
            <v>IND_TOT</v>
          </cell>
          <cell r="G679">
            <v>-263.17</v>
          </cell>
          <cell r="H679">
            <v>377.97</v>
          </cell>
          <cell r="I679">
            <v>1772.58</v>
          </cell>
          <cell r="J679">
            <v>0.01</v>
          </cell>
          <cell r="K679">
            <v>12065.55</v>
          </cell>
          <cell r="L679">
            <v>0.03</v>
          </cell>
          <cell r="M679">
            <v>1728.66</v>
          </cell>
          <cell r="N679">
            <v>1478.52</v>
          </cell>
          <cell r="O679">
            <v>540.64</v>
          </cell>
          <cell r="P679">
            <v>330.26</v>
          </cell>
          <cell r="Q679">
            <v>185.71</v>
          </cell>
          <cell r="S679">
            <v>18102.25</v>
          </cell>
        </row>
        <row r="680">
          <cell r="F680" t="str">
            <v>IND_TZ_TOT</v>
          </cell>
          <cell r="G680">
            <v>-0.13</v>
          </cell>
          <cell r="H680">
            <v>0.08</v>
          </cell>
          <cell r="I680">
            <v>4251.45</v>
          </cell>
          <cell r="J680">
            <v>0.01</v>
          </cell>
          <cell r="K680">
            <v>22252.87</v>
          </cell>
          <cell r="L680">
            <v>0.03</v>
          </cell>
          <cell r="M680">
            <v>2988.25</v>
          </cell>
          <cell r="N680">
            <v>3165.02</v>
          </cell>
          <cell r="O680">
            <v>1134.03</v>
          </cell>
          <cell r="P680">
            <v>500.18</v>
          </cell>
          <cell r="Q680">
            <v>166.47</v>
          </cell>
          <cell r="S680">
            <v>34460.44</v>
          </cell>
        </row>
        <row r="681">
          <cell r="F681" t="str">
            <v>IND_TZ_TOT.APE</v>
          </cell>
          <cell r="G681">
            <v>-0.12</v>
          </cell>
          <cell r="H681">
            <v>-0.02</v>
          </cell>
          <cell r="I681">
            <v>-0.05</v>
          </cell>
          <cell r="J681">
            <v>-0.02</v>
          </cell>
          <cell r="K681">
            <v>-238.56</v>
          </cell>
          <cell r="M681">
            <v>238.2</v>
          </cell>
          <cell r="Q681">
            <v>166.1</v>
          </cell>
          <cell r="S681">
            <v>165.74</v>
          </cell>
        </row>
        <row r="682">
          <cell r="F682" t="str">
            <v>IND_TZ_TOT.CHI</v>
          </cell>
          <cell r="G682">
            <v>-0.13</v>
          </cell>
          <cell r="H682">
            <v>0.08</v>
          </cell>
          <cell r="I682">
            <v>4251.45</v>
          </cell>
          <cell r="J682">
            <v>0.01</v>
          </cell>
          <cell r="K682">
            <v>22490.04</v>
          </cell>
          <cell r="L682">
            <v>0.03</v>
          </cell>
          <cell r="M682">
            <v>2748.97</v>
          </cell>
          <cell r="N682">
            <v>3165.02</v>
          </cell>
          <cell r="O682">
            <v>1134.03</v>
          </cell>
          <cell r="P682">
            <v>499.9</v>
          </cell>
          <cell r="S682">
            <v>34291.58</v>
          </cell>
        </row>
        <row r="683">
          <cell r="F683" t="str">
            <v>IND_TZ_TOT.MOV</v>
          </cell>
          <cell r="G683">
            <v>-0.01</v>
          </cell>
          <cell r="H683">
            <v>0.1</v>
          </cell>
          <cell r="I683">
            <v>4251.45</v>
          </cell>
          <cell r="J683">
            <v>0.01</v>
          </cell>
          <cell r="K683">
            <v>22252.87</v>
          </cell>
          <cell r="L683">
            <v>0.03</v>
          </cell>
          <cell r="M683">
            <v>2988.25</v>
          </cell>
          <cell r="N683">
            <v>3165.02</v>
          </cell>
          <cell r="O683">
            <v>1134.03</v>
          </cell>
          <cell r="P683">
            <v>500.18</v>
          </cell>
          <cell r="Q683">
            <v>166.47</v>
          </cell>
          <cell r="S683">
            <v>34460.44</v>
          </cell>
        </row>
        <row r="684">
          <cell r="F684" t="str">
            <v>IND_TZ_TOT.STO</v>
          </cell>
          <cell r="G684">
            <v>-0.13</v>
          </cell>
          <cell r="H684">
            <v>0.08</v>
          </cell>
          <cell r="I684">
            <v>-0.01</v>
          </cell>
          <cell r="J684">
            <v>-0.02</v>
          </cell>
          <cell r="K684">
            <v>1.39</v>
          </cell>
          <cell r="M684">
            <v>1.07</v>
          </cell>
          <cell r="P684">
            <v>0.27</v>
          </cell>
          <cell r="Q684">
            <v>0.37</v>
          </cell>
          <cell r="S684">
            <v>3.1</v>
          </cell>
        </row>
        <row r="685">
          <cell r="F685" t="str">
            <v>INDBTTZ_EB</v>
          </cell>
          <cell r="G685">
            <v>-0.13</v>
          </cell>
          <cell r="H685">
            <v>0.08</v>
          </cell>
          <cell r="I685">
            <v>4251.45</v>
          </cell>
          <cell r="J685">
            <v>0.01</v>
          </cell>
          <cell r="K685">
            <v>22252.87</v>
          </cell>
          <cell r="L685">
            <v>0.03</v>
          </cell>
          <cell r="M685">
            <v>2988.25</v>
          </cell>
          <cell r="N685">
            <v>3165.02</v>
          </cell>
          <cell r="O685">
            <v>1134.03</v>
          </cell>
          <cell r="P685">
            <v>500.18</v>
          </cell>
          <cell r="Q685">
            <v>166.47</v>
          </cell>
          <cell r="S685">
            <v>34460.44</v>
          </cell>
        </row>
        <row r="686">
          <cell r="F686" t="str">
            <v>INDTZTOT_EB</v>
          </cell>
          <cell r="G686">
            <v>-263.17</v>
          </cell>
          <cell r="H686">
            <v>377.97</v>
          </cell>
          <cell r="I686">
            <v>1740.82</v>
          </cell>
          <cell r="J686">
            <v>0.01</v>
          </cell>
          <cell r="K686">
            <v>11315.68</v>
          </cell>
          <cell r="L686">
            <v>0.03</v>
          </cell>
          <cell r="M686">
            <v>1569.29</v>
          </cell>
          <cell r="N686">
            <v>1382.93</v>
          </cell>
          <cell r="O686">
            <v>535.63</v>
          </cell>
          <cell r="P686">
            <v>314.57</v>
          </cell>
          <cell r="Q686">
            <v>150.09</v>
          </cell>
          <cell r="S686">
            <v>17009.34</v>
          </cell>
        </row>
        <row r="687">
          <cell r="F687" t="str">
            <v>INV_IMM_MAT</v>
          </cell>
          <cell r="G687">
            <v>77.84</v>
          </cell>
          <cell r="H687">
            <v>14.23</v>
          </cell>
          <cell r="I687">
            <v>3.51</v>
          </cell>
          <cell r="J687">
            <v>0.17</v>
          </cell>
          <cell r="K687">
            <v>0.43</v>
          </cell>
          <cell r="L687">
            <v>0.01</v>
          </cell>
          <cell r="M687">
            <v>0.45</v>
          </cell>
          <cell r="Q687">
            <v>53.62</v>
          </cell>
          <cell r="R687">
            <v>0.03</v>
          </cell>
          <cell r="S687">
            <v>55.12</v>
          </cell>
        </row>
        <row r="688">
          <cell r="F688" t="str">
            <v>LIC_TOT</v>
          </cell>
          <cell r="H688">
            <v>0.09</v>
          </cell>
          <cell r="K688">
            <v>0.09</v>
          </cell>
          <cell r="Q688">
            <v>53.47</v>
          </cell>
          <cell r="R688">
            <v>0.03</v>
          </cell>
          <cell r="S688">
            <v>53.5</v>
          </cell>
        </row>
        <row r="689">
          <cell r="F689" t="str">
            <v>LIC_TOT.APE</v>
          </cell>
          <cell r="G689">
            <v>0.01</v>
          </cell>
          <cell r="H689">
            <v>0.09</v>
          </cell>
          <cell r="J689">
            <v>0.01</v>
          </cell>
          <cell r="K689">
            <v>0.09</v>
          </cell>
          <cell r="M689">
            <v>0.01</v>
          </cell>
          <cell r="Q689">
            <v>0.72</v>
          </cell>
          <cell r="S689">
            <v>0.82</v>
          </cell>
        </row>
        <row r="690">
          <cell r="F690" t="str">
            <v>LIC_TOT.CHI</v>
          </cell>
          <cell r="G690">
            <v>0.42</v>
          </cell>
          <cell r="H690">
            <v>0.09</v>
          </cell>
          <cell r="J690">
            <v>0.18</v>
          </cell>
          <cell r="K690">
            <v>0.09</v>
          </cell>
          <cell r="L690">
            <v>0.01</v>
          </cell>
          <cell r="M690">
            <v>0.46</v>
          </cell>
          <cell r="S690">
            <v>1.57</v>
          </cell>
        </row>
        <row r="691">
          <cell r="F691" t="str">
            <v>LIC_TOT.MOV</v>
          </cell>
          <cell r="G691">
            <v>0.41</v>
          </cell>
          <cell r="H691">
            <v>0</v>
          </cell>
          <cell r="J691">
            <v>0.17</v>
          </cell>
          <cell r="K691">
            <v>0</v>
          </cell>
          <cell r="L691">
            <v>0.01</v>
          </cell>
          <cell r="M691">
            <v>0.45</v>
          </cell>
          <cell r="Q691">
            <v>53.62</v>
          </cell>
          <cell r="R691">
            <v>0.03</v>
          </cell>
          <cell r="S691">
            <v>55.12</v>
          </cell>
        </row>
        <row r="692">
          <cell r="F692" t="str">
            <v>LIC_TOT.STO</v>
          </cell>
          <cell r="H692">
            <v>0.09</v>
          </cell>
          <cell r="K692">
            <v>0.09</v>
          </cell>
          <cell r="Q692">
            <v>0.87</v>
          </cell>
          <cell r="S692">
            <v>0.87</v>
          </cell>
        </row>
        <row r="693">
          <cell r="F693" t="str">
            <v>LIC_TZ</v>
          </cell>
          <cell r="G693">
            <v>0.41</v>
          </cell>
          <cell r="H693">
            <v>0.09</v>
          </cell>
          <cell r="J693">
            <v>0.17</v>
          </cell>
          <cell r="K693">
            <v>0.09</v>
          </cell>
          <cell r="L693">
            <v>0.01</v>
          </cell>
          <cell r="M693">
            <v>0.45</v>
          </cell>
          <cell r="Q693">
            <v>53.62</v>
          </cell>
          <cell r="R693">
            <v>0.03</v>
          </cell>
          <cell r="S693">
            <v>55.12</v>
          </cell>
        </row>
        <row r="694">
          <cell r="F694" t="str">
            <v>LIC_TZ.APE</v>
          </cell>
          <cell r="G694">
            <v>7.0000000000000007E-2</v>
          </cell>
          <cell r="H694">
            <v>0.09</v>
          </cell>
          <cell r="I694">
            <v>5.66</v>
          </cell>
          <cell r="J694">
            <v>0.35</v>
          </cell>
          <cell r="K694">
            <v>35.99</v>
          </cell>
          <cell r="L694">
            <v>0.12</v>
          </cell>
          <cell r="M694">
            <v>45.63</v>
          </cell>
          <cell r="N694">
            <v>7.55</v>
          </cell>
          <cell r="O694">
            <v>4.41</v>
          </cell>
          <cell r="P694">
            <v>0.95</v>
          </cell>
          <cell r="Q694">
            <v>33.950000000000003</v>
          </cell>
          <cell r="R694">
            <v>0.18</v>
          </cell>
          <cell r="S694">
            <v>134.86000000000001</v>
          </cell>
        </row>
        <row r="695">
          <cell r="F695" t="str">
            <v>LIC_TZ.CHI</v>
          </cell>
          <cell r="G695">
            <v>0.41</v>
          </cell>
          <cell r="H695">
            <v>0.09</v>
          </cell>
          <cell r="I695">
            <v>44.54</v>
          </cell>
          <cell r="J695">
            <v>1.8</v>
          </cell>
          <cell r="K695">
            <v>291.43</v>
          </cell>
          <cell r="L695">
            <v>2.2799999999999998</v>
          </cell>
          <cell r="M695">
            <v>60.41</v>
          </cell>
          <cell r="N695">
            <v>53.99</v>
          </cell>
          <cell r="O695">
            <v>28.19</v>
          </cell>
          <cell r="Q695">
            <v>53.62</v>
          </cell>
          <cell r="R695">
            <v>0.03</v>
          </cell>
          <cell r="S695">
            <v>536.70000000000005</v>
          </cell>
        </row>
        <row r="696">
          <cell r="F696" t="str">
            <v>LIC_TZ.MOV</v>
          </cell>
          <cell r="G696">
            <v>0.28999999999999998</v>
          </cell>
          <cell r="H696">
            <v>0</v>
          </cell>
          <cell r="I696">
            <v>1772.58</v>
          </cell>
          <cell r="J696">
            <v>0.01</v>
          </cell>
          <cell r="K696">
            <v>12065.55</v>
          </cell>
          <cell r="L696">
            <v>0.03</v>
          </cell>
          <cell r="M696">
            <v>1728.66</v>
          </cell>
          <cell r="N696">
            <v>1478.52</v>
          </cell>
          <cell r="O696">
            <v>540.64</v>
          </cell>
          <cell r="P696">
            <v>330.26</v>
          </cell>
          <cell r="Q696">
            <v>185.71</v>
          </cell>
          <cell r="S696">
            <v>18102.25</v>
          </cell>
        </row>
        <row r="697">
          <cell r="F697" t="str">
            <v>LIC_TZ.STO</v>
          </cell>
          <cell r="H697">
            <v>0.09</v>
          </cell>
          <cell r="I697">
            <v>6.34</v>
          </cell>
          <cell r="J697">
            <v>0.02</v>
          </cell>
          <cell r="K697">
            <v>37.4</v>
          </cell>
          <cell r="L697">
            <v>0.01</v>
          </cell>
          <cell r="M697">
            <v>5.38</v>
          </cell>
          <cell r="N697">
            <v>6.52</v>
          </cell>
          <cell r="O697">
            <v>1.98</v>
          </cell>
          <cell r="P697">
            <v>2.2599999999999998</v>
          </cell>
          <cell r="Q697">
            <v>1.04</v>
          </cell>
          <cell r="S697">
            <v>60.95</v>
          </cell>
        </row>
        <row r="698">
          <cell r="F698" t="str">
            <v>LICTOT_EB</v>
          </cell>
          <cell r="H698">
            <v>0.09</v>
          </cell>
          <cell r="I698">
            <v>31.76</v>
          </cell>
          <cell r="K698">
            <v>0.09</v>
          </cell>
          <cell r="M698">
            <v>159.37</v>
          </cell>
          <cell r="N698">
            <v>95.59</v>
          </cell>
          <cell r="O698">
            <v>5</v>
          </cell>
          <cell r="P698">
            <v>15.7</v>
          </cell>
          <cell r="Q698">
            <v>35.619999999999997</v>
          </cell>
          <cell r="S698">
            <v>1092.9100000000001</v>
          </cell>
        </row>
        <row r="699">
          <cell r="F699" t="str">
            <v>MAG_TOT</v>
          </cell>
          <cell r="G699">
            <v>480.02</v>
          </cell>
          <cell r="H699">
            <v>2.62</v>
          </cell>
          <cell r="I699">
            <v>129.04</v>
          </cell>
          <cell r="J699">
            <v>51.41</v>
          </cell>
          <cell r="K699">
            <v>663.09</v>
          </cell>
          <cell r="Q699">
            <v>27.92</v>
          </cell>
          <cell r="S699">
            <v>27.92</v>
          </cell>
        </row>
        <row r="700">
          <cell r="F700" t="str">
            <v>MAG_TOT.APE</v>
          </cell>
          <cell r="G700">
            <v>429.85</v>
          </cell>
          <cell r="H700">
            <v>2.34</v>
          </cell>
          <cell r="I700">
            <v>18.41</v>
          </cell>
          <cell r="J700">
            <v>49.01</v>
          </cell>
          <cell r="K700">
            <v>673.43</v>
          </cell>
          <cell r="M700">
            <v>146.21</v>
          </cell>
          <cell r="N700">
            <v>92.07</v>
          </cell>
          <cell r="O700">
            <v>4.57</v>
          </cell>
          <cell r="P700">
            <v>14.81</v>
          </cell>
          <cell r="S700">
            <v>949.5</v>
          </cell>
        </row>
        <row r="701">
          <cell r="F701" t="str">
            <v>MAG_TOT.CHI</v>
          </cell>
          <cell r="G701">
            <v>480.02</v>
          </cell>
          <cell r="H701">
            <v>2.62</v>
          </cell>
          <cell r="I701">
            <v>31.76</v>
          </cell>
          <cell r="J701">
            <v>51.41</v>
          </cell>
          <cell r="K701">
            <v>749.87</v>
          </cell>
          <cell r="M701">
            <v>159.37</v>
          </cell>
          <cell r="N701">
            <v>95.59</v>
          </cell>
          <cell r="O701">
            <v>5</v>
          </cell>
          <cell r="P701">
            <v>15.7</v>
          </cell>
          <cell r="Q701">
            <v>35.619999999999997</v>
          </cell>
          <cell r="S701">
            <v>1092.9100000000001</v>
          </cell>
        </row>
        <row r="702">
          <cell r="F702" t="str">
            <v>MAG_TOT.MOV</v>
          </cell>
          <cell r="G702">
            <v>50.17</v>
          </cell>
          <cell r="H702">
            <v>0.28000000000000003</v>
          </cell>
          <cell r="I702">
            <v>13.35</v>
          </cell>
          <cell r="J702">
            <v>2.41</v>
          </cell>
          <cell r="K702">
            <v>76.44</v>
          </cell>
          <cell r="M702">
            <v>13.16</v>
          </cell>
          <cell r="N702">
            <v>3.52</v>
          </cell>
          <cell r="O702">
            <v>0.43</v>
          </cell>
          <cell r="P702">
            <v>0.88</v>
          </cell>
          <cell r="Q702">
            <v>7.7</v>
          </cell>
          <cell r="S702">
            <v>115.48</v>
          </cell>
        </row>
        <row r="703">
          <cell r="F703" t="str">
            <v>MAG_TOT.STO</v>
          </cell>
          <cell r="G703">
            <v>480.02</v>
          </cell>
          <cell r="H703">
            <v>2.62</v>
          </cell>
          <cell r="I703">
            <v>31.76</v>
          </cell>
          <cell r="J703">
            <v>51.41</v>
          </cell>
          <cell r="K703">
            <v>749.87</v>
          </cell>
          <cell r="M703">
            <v>159.37</v>
          </cell>
          <cell r="N703">
            <v>95.59</v>
          </cell>
          <cell r="O703">
            <v>5</v>
          </cell>
          <cell r="P703">
            <v>15.7</v>
          </cell>
          <cell r="Q703">
            <v>35.619999999999997</v>
          </cell>
          <cell r="S703">
            <v>1092.9100000000001</v>
          </cell>
        </row>
        <row r="704">
          <cell r="F704" t="str">
            <v>MAGTOT_EB</v>
          </cell>
          <cell r="G704">
            <v>480.02</v>
          </cell>
          <cell r="H704">
            <v>2.62</v>
          </cell>
          <cell r="I704">
            <v>247.25</v>
          </cell>
          <cell r="J704">
            <v>51.41</v>
          </cell>
          <cell r="K704">
            <v>1407.9</v>
          </cell>
          <cell r="L704">
            <v>0.25</v>
          </cell>
          <cell r="M704">
            <v>134.49</v>
          </cell>
          <cell r="N704">
            <v>178.7</v>
          </cell>
          <cell r="O704">
            <v>66.680000000000007</v>
          </cell>
          <cell r="P704">
            <v>11.59</v>
          </cell>
          <cell r="S704">
            <v>2046.86</v>
          </cell>
        </row>
        <row r="705">
          <cell r="F705" t="str">
            <v>MAT_APP</v>
          </cell>
          <cell r="G705">
            <v>4.53</v>
          </cell>
          <cell r="H705">
            <v>2.44</v>
          </cell>
          <cell r="I705">
            <v>226.09</v>
          </cell>
          <cell r="J705">
            <v>0.33</v>
          </cell>
          <cell r="K705">
            <v>1319.21</v>
          </cell>
          <cell r="M705">
            <v>110.75</v>
          </cell>
          <cell r="N705">
            <v>162.51</v>
          </cell>
          <cell r="O705">
            <v>59.08</v>
          </cell>
          <cell r="P705">
            <v>11.64</v>
          </cell>
          <cell r="S705">
            <v>1889.28</v>
          </cell>
        </row>
        <row r="706">
          <cell r="F706" t="str">
            <v>MAT_APP.APE</v>
          </cell>
          <cell r="G706">
            <v>2.83</v>
          </cell>
          <cell r="H706">
            <v>2.25</v>
          </cell>
          <cell r="I706">
            <v>247.25</v>
          </cell>
          <cell r="J706">
            <v>0.3</v>
          </cell>
          <cell r="K706">
            <v>1407.9</v>
          </cell>
          <cell r="L706">
            <v>0.25</v>
          </cell>
          <cell r="M706">
            <v>134.49</v>
          </cell>
          <cell r="N706">
            <v>178.7</v>
          </cell>
          <cell r="O706">
            <v>66.680000000000007</v>
          </cell>
          <cell r="P706">
            <v>11.59</v>
          </cell>
          <cell r="S706">
            <v>2046.86</v>
          </cell>
        </row>
        <row r="707">
          <cell r="F707" t="str">
            <v>MAT_APP.CHI</v>
          </cell>
          <cell r="G707">
            <v>4.53</v>
          </cell>
          <cell r="H707">
            <v>2.44</v>
          </cell>
          <cell r="I707">
            <v>21.15</v>
          </cell>
          <cell r="J707">
            <v>0.33</v>
          </cell>
          <cell r="K707">
            <v>88.7</v>
          </cell>
          <cell r="L707">
            <v>0.25</v>
          </cell>
          <cell r="M707">
            <v>23.74</v>
          </cell>
          <cell r="N707">
            <v>16.190000000000001</v>
          </cell>
          <cell r="O707">
            <v>7.6</v>
          </cell>
          <cell r="P707">
            <v>-0.04</v>
          </cell>
          <cell r="S707">
            <v>157.59</v>
          </cell>
        </row>
        <row r="708">
          <cell r="F708" t="str">
            <v>MAT_APP.MOV</v>
          </cell>
          <cell r="G708">
            <v>1.7</v>
          </cell>
          <cell r="H708">
            <v>0.19</v>
          </cell>
          <cell r="I708">
            <v>247.25</v>
          </cell>
          <cell r="J708">
            <v>0.03</v>
          </cell>
          <cell r="K708">
            <v>1407.9</v>
          </cell>
          <cell r="L708">
            <v>0.25</v>
          </cell>
          <cell r="M708">
            <v>134.49</v>
          </cell>
          <cell r="N708">
            <v>178.7</v>
          </cell>
          <cell r="O708">
            <v>66.680000000000007</v>
          </cell>
          <cell r="P708">
            <v>11.59</v>
          </cell>
          <cell r="S708">
            <v>2046.86</v>
          </cell>
        </row>
        <row r="709">
          <cell r="F709" t="str">
            <v>MAT_APP.STO</v>
          </cell>
          <cell r="G709">
            <v>4.53</v>
          </cell>
          <cell r="H709">
            <v>2.44</v>
          </cell>
          <cell r="I709">
            <v>39.6</v>
          </cell>
          <cell r="J709">
            <v>0.33</v>
          </cell>
          <cell r="K709">
            <v>155.66999999999999</v>
          </cell>
          <cell r="M709">
            <v>28.46</v>
          </cell>
          <cell r="N709">
            <v>7.02</v>
          </cell>
          <cell r="O709">
            <v>0.92</v>
          </cell>
          <cell r="P709">
            <v>1.78</v>
          </cell>
          <cell r="Q709">
            <v>17.89</v>
          </cell>
          <cell r="S709">
            <v>251.92</v>
          </cell>
        </row>
        <row r="710">
          <cell r="F710" t="str">
            <v>MATAPP_EB</v>
          </cell>
          <cell r="G710">
            <v>4.53</v>
          </cell>
          <cell r="H710">
            <v>2.44</v>
          </cell>
          <cell r="I710">
            <v>6.34</v>
          </cell>
          <cell r="J710">
            <v>0.02</v>
          </cell>
          <cell r="K710">
            <v>37.4</v>
          </cell>
          <cell r="L710">
            <v>0.01</v>
          </cell>
          <cell r="M710">
            <v>5.38</v>
          </cell>
          <cell r="N710">
            <v>6.52</v>
          </cell>
          <cell r="O710">
            <v>1.98</v>
          </cell>
          <cell r="P710">
            <v>2.2599999999999998</v>
          </cell>
          <cell r="Q710">
            <v>1.04</v>
          </cell>
          <cell r="S710">
            <v>60.95</v>
          </cell>
        </row>
        <row r="711">
          <cell r="F711" t="str">
            <v>MOL</v>
          </cell>
          <cell r="G711">
            <v>1029.29</v>
          </cell>
          <cell r="H711">
            <v>106.93</v>
          </cell>
          <cell r="I711">
            <v>6.34</v>
          </cell>
          <cell r="J711">
            <v>0.02</v>
          </cell>
          <cell r="K711">
            <v>37.4</v>
          </cell>
          <cell r="L711">
            <v>0.01</v>
          </cell>
          <cell r="M711">
            <v>5.38</v>
          </cell>
          <cell r="N711">
            <v>6.52</v>
          </cell>
          <cell r="O711">
            <v>1.98</v>
          </cell>
          <cell r="P711">
            <v>2.2599999999999998</v>
          </cell>
          <cell r="Q711">
            <v>1.04</v>
          </cell>
          <cell r="S711">
            <v>60.95</v>
          </cell>
        </row>
        <row r="712">
          <cell r="F712" t="str">
            <v>MOL_EB</v>
          </cell>
          <cell r="G712">
            <v>1029.29</v>
          </cell>
          <cell r="H712">
            <v>106.93</v>
          </cell>
          <cell r="I712">
            <v>6.34</v>
          </cell>
          <cell r="J712">
            <v>0.02</v>
          </cell>
          <cell r="K712">
            <v>37.4</v>
          </cell>
          <cell r="L712">
            <v>0.01</v>
          </cell>
          <cell r="M712">
            <v>5.38</v>
          </cell>
          <cell r="N712">
            <v>6.52</v>
          </cell>
          <cell r="O712">
            <v>1.98</v>
          </cell>
          <cell r="P712">
            <v>2.2599999999999998</v>
          </cell>
          <cell r="Q712">
            <v>1.04</v>
          </cell>
          <cell r="S712">
            <v>60.95</v>
          </cell>
        </row>
        <row r="713">
          <cell r="F713" t="str">
            <v>MOL_ONFIN</v>
          </cell>
          <cell r="G713">
            <v>7205.31</v>
          </cell>
          <cell r="H713">
            <v>1665.41</v>
          </cell>
          <cell r="I713">
            <v>31.45</v>
          </cell>
          <cell r="J713">
            <v>1.97</v>
          </cell>
          <cell r="K713">
            <v>356.65</v>
          </cell>
          <cell r="L713">
            <v>8.3800000000000008</v>
          </cell>
          <cell r="M713">
            <v>29.78</v>
          </cell>
          <cell r="N713">
            <v>47.01</v>
          </cell>
          <cell r="O713">
            <v>19</v>
          </cell>
          <cell r="P713">
            <v>5.78</v>
          </cell>
          <cell r="Q713">
            <v>0.84</v>
          </cell>
          <cell r="S713">
            <v>500.86</v>
          </cell>
        </row>
        <row r="714">
          <cell r="F714" t="str">
            <v>OF_GR</v>
          </cell>
          <cell r="G714">
            <v>28.96</v>
          </cell>
          <cell r="H714">
            <v>6.68</v>
          </cell>
          <cell r="I714">
            <v>4.84</v>
          </cell>
          <cell r="J714">
            <v>0.05</v>
          </cell>
          <cell r="K714">
            <v>29.35</v>
          </cell>
          <cell r="L714">
            <v>-0.01</v>
          </cell>
          <cell r="M714">
            <v>3.9</v>
          </cell>
          <cell r="N714">
            <v>4.3099999999999996</v>
          </cell>
          <cell r="O714">
            <v>2.09</v>
          </cell>
          <cell r="P714">
            <v>0.08</v>
          </cell>
          <cell r="S714">
            <v>44.61</v>
          </cell>
        </row>
        <row r="715">
          <cell r="F715" t="str">
            <v>OF_GR.CORPORATE</v>
          </cell>
          <cell r="G715">
            <v>26.76</v>
          </cell>
          <cell r="H715">
            <v>6.68</v>
          </cell>
          <cell r="I715">
            <v>1.29</v>
          </cell>
          <cell r="J715">
            <v>3.33</v>
          </cell>
          <cell r="K715">
            <v>47.4</v>
          </cell>
          <cell r="M715">
            <v>2.42</v>
          </cell>
          <cell r="N715">
            <v>2.16</v>
          </cell>
          <cell r="O715">
            <v>1.58</v>
          </cell>
          <cell r="P715">
            <v>0.02</v>
          </cell>
          <cell r="Q715">
            <v>-0.28999999999999998</v>
          </cell>
          <cell r="S715">
            <v>7.18</v>
          </cell>
        </row>
        <row r="716">
          <cell r="F716" t="str">
            <v>OF_GR.EN_FTL</v>
          </cell>
          <cell r="G716">
            <v>2.2000000000000002</v>
          </cell>
          <cell r="I716">
            <v>25.32</v>
          </cell>
          <cell r="J716">
            <v>1.92</v>
          </cell>
          <cell r="K716">
            <v>2.2000000000000002</v>
          </cell>
          <cell r="L716">
            <v>8.39</v>
          </cell>
          <cell r="M716">
            <v>23.46</v>
          </cell>
          <cell r="N716">
            <v>40.549999999999997</v>
          </cell>
          <cell r="O716">
            <v>15.33</v>
          </cell>
          <cell r="P716">
            <v>5.69</v>
          </cell>
          <cell r="Q716">
            <v>1.1399999999999999</v>
          </cell>
          <cell r="S716">
            <v>449.1</v>
          </cell>
        </row>
        <row r="717">
          <cell r="F717" t="str">
            <v>OF_NETTI</v>
          </cell>
          <cell r="G717">
            <v>14.29</v>
          </cell>
          <cell r="H717">
            <v>6.42</v>
          </cell>
          <cell r="I717">
            <v>31.45</v>
          </cell>
          <cell r="J717">
            <v>1.97</v>
          </cell>
          <cell r="K717">
            <v>356.65</v>
          </cell>
          <cell r="L717">
            <v>8.3800000000000008</v>
          </cell>
          <cell r="M717">
            <v>29.78</v>
          </cell>
          <cell r="N717">
            <v>47.01</v>
          </cell>
          <cell r="O717">
            <v>19</v>
          </cell>
          <cell r="P717">
            <v>5.78</v>
          </cell>
          <cell r="Q717">
            <v>0.84</v>
          </cell>
          <cell r="S717">
            <v>500.86</v>
          </cell>
        </row>
        <row r="718">
          <cell r="F718" t="str">
            <v>OF_NETTI_EB</v>
          </cell>
          <cell r="G718">
            <v>14.29</v>
          </cell>
          <cell r="H718">
            <v>6.42</v>
          </cell>
          <cell r="I718">
            <v>-19.05</v>
          </cell>
          <cell r="J718">
            <v>361.85</v>
          </cell>
          <cell r="K718">
            <v>33.97</v>
          </cell>
          <cell r="L718">
            <v>62.82</v>
          </cell>
          <cell r="M718">
            <v>36.380000000000003</v>
          </cell>
          <cell r="N718">
            <v>33.89</v>
          </cell>
          <cell r="O718">
            <v>10.77</v>
          </cell>
          <cell r="P718">
            <v>12.53</v>
          </cell>
          <cell r="S718">
            <v>498.99</v>
          </cell>
        </row>
        <row r="719">
          <cell r="F719" t="str">
            <v>OF_TOT</v>
          </cell>
          <cell r="G719">
            <v>29.1</v>
          </cell>
          <cell r="H719">
            <v>6.69</v>
          </cell>
          <cell r="I719">
            <v>2.06</v>
          </cell>
          <cell r="J719">
            <v>1.21</v>
          </cell>
          <cell r="K719">
            <v>49.75</v>
          </cell>
          <cell r="L719">
            <v>1.25</v>
          </cell>
          <cell r="M719">
            <v>8.3000000000000007</v>
          </cell>
          <cell r="N719">
            <v>5.32</v>
          </cell>
          <cell r="O719">
            <v>2.3199999999999998</v>
          </cell>
          <cell r="P719">
            <v>-0.09</v>
          </cell>
          <cell r="S719">
            <v>19.5</v>
          </cell>
        </row>
        <row r="720">
          <cell r="F720" t="str">
            <v>OF_TZ</v>
          </cell>
          <cell r="G720">
            <v>0.14000000000000001</v>
          </cell>
          <cell r="H720">
            <v>0.01</v>
          </cell>
          <cell r="I720">
            <v>-116.19</v>
          </cell>
          <cell r="J720">
            <v>300.77</v>
          </cell>
          <cell r="K720">
            <v>0.15</v>
          </cell>
          <cell r="L720">
            <v>-39.81</v>
          </cell>
          <cell r="M720">
            <v>-42.51</v>
          </cell>
          <cell r="N720">
            <v>-213.44</v>
          </cell>
          <cell r="O720">
            <v>-58.21</v>
          </cell>
          <cell r="S720">
            <v>-169.39</v>
          </cell>
        </row>
        <row r="721">
          <cell r="F721" t="str">
            <v>OFNETTI_EB</v>
          </cell>
          <cell r="G721">
            <v>14.29</v>
          </cell>
          <cell r="H721">
            <v>6.42</v>
          </cell>
          <cell r="I721">
            <v>3.15</v>
          </cell>
          <cell r="J721">
            <v>0.93</v>
          </cell>
          <cell r="K721">
            <v>33.97</v>
          </cell>
          <cell r="N721">
            <v>0.04</v>
          </cell>
          <cell r="P721">
            <v>0.09</v>
          </cell>
          <cell r="S721">
            <v>4.21</v>
          </cell>
        </row>
        <row r="722">
          <cell r="F722" t="str">
            <v>OFTOT_EB</v>
          </cell>
          <cell r="G722">
            <v>29.1</v>
          </cell>
          <cell r="H722">
            <v>6.69</v>
          </cell>
          <cell r="I722">
            <v>-25.82</v>
          </cell>
          <cell r="J722">
            <v>3.33</v>
          </cell>
          <cell r="K722">
            <v>49.75</v>
          </cell>
          <cell r="M722">
            <v>-78.94</v>
          </cell>
          <cell r="N722">
            <v>-52.52</v>
          </cell>
          <cell r="O722">
            <v>-28.99</v>
          </cell>
          <cell r="P722">
            <v>378.3</v>
          </cell>
          <cell r="S722">
            <v>192.03</v>
          </cell>
        </row>
        <row r="723">
          <cell r="F723" t="str">
            <v>ON_STR</v>
          </cell>
          <cell r="G723">
            <v>7.93</v>
          </cell>
          <cell r="H723">
            <v>1.82</v>
          </cell>
          <cell r="I723">
            <v>0.73</v>
          </cell>
          <cell r="J723">
            <v>0.04</v>
          </cell>
          <cell r="K723">
            <v>11.46</v>
          </cell>
          <cell r="M723">
            <v>-1.17</v>
          </cell>
          <cell r="N723">
            <v>1.1399999999999999</v>
          </cell>
          <cell r="O723">
            <v>0.51</v>
          </cell>
          <cell r="P723">
            <v>0.01</v>
          </cell>
          <cell r="S723">
            <v>1.24</v>
          </cell>
        </row>
        <row r="724">
          <cell r="F724" t="str">
            <v>ON_STR.01</v>
          </cell>
          <cell r="G724">
            <v>6.51</v>
          </cell>
          <cell r="H724">
            <v>0.24</v>
          </cell>
          <cell r="I724">
            <v>0.24</v>
          </cell>
          <cell r="J724">
            <v>1.74</v>
          </cell>
          <cell r="K724">
            <v>7.03</v>
          </cell>
          <cell r="L724">
            <v>0.66</v>
          </cell>
          <cell r="M724">
            <v>2.33</v>
          </cell>
          <cell r="S724">
            <v>5.19</v>
          </cell>
        </row>
        <row r="725">
          <cell r="F725" t="str">
            <v>ON_STR.02</v>
          </cell>
          <cell r="G725">
            <v>0.99</v>
          </cell>
          <cell r="I725">
            <v>60.87</v>
          </cell>
          <cell r="J725">
            <v>19.45</v>
          </cell>
          <cell r="K725">
            <v>0.99</v>
          </cell>
          <cell r="L725">
            <v>27.09</v>
          </cell>
          <cell r="M725">
            <v>-2.16</v>
          </cell>
          <cell r="N725">
            <v>62.99</v>
          </cell>
          <cell r="O725">
            <v>6.3</v>
          </cell>
          <cell r="P725">
            <v>8.27</v>
          </cell>
          <cell r="S725">
            <v>182.66</v>
          </cell>
        </row>
        <row r="726">
          <cell r="F726" t="str">
            <v>ON_STR.DIVERSI</v>
          </cell>
          <cell r="G726">
            <v>0.44</v>
          </cell>
          <cell r="H726">
            <v>1.58</v>
          </cell>
          <cell r="I726">
            <v>-173.81</v>
          </cell>
          <cell r="J726">
            <v>529.28</v>
          </cell>
          <cell r="K726">
            <v>-2068.8000000000002</v>
          </cell>
          <cell r="L726">
            <v>80.34</v>
          </cell>
          <cell r="M726">
            <v>-72.319999999999993</v>
          </cell>
          <cell r="N726">
            <v>0.13</v>
          </cell>
          <cell r="O726">
            <v>42.38</v>
          </cell>
          <cell r="P726">
            <v>-406.59</v>
          </cell>
          <cell r="R726">
            <v>-0.36</v>
          </cell>
          <cell r="S726">
            <v>-2075.8000000000002</v>
          </cell>
        </row>
        <row r="727">
          <cell r="F727" t="str">
            <v>ON_STR_TOT</v>
          </cell>
          <cell r="G727">
            <v>7.93</v>
          </cell>
          <cell r="H727">
            <v>1.82</v>
          </cell>
          <cell r="I727">
            <v>1.3</v>
          </cell>
          <cell r="J727">
            <v>0.41</v>
          </cell>
          <cell r="K727">
            <v>11.46</v>
          </cell>
          <cell r="L727">
            <v>119.42</v>
          </cell>
          <cell r="M727">
            <v>6.04</v>
          </cell>
          <cell r="N727">
            <v>213.57</v>
          </cell>
          <cell r="O727">
            <v>100.59</v>
          </cell>
          <cell r="P727">
            <v>-11.59</v>
          </cell>
          <cell r="S727">
            <v>377.51</v>
          </cell>
        </row>
        <row r="728">
          <cell r="F728" t="str">
            <v>ONRIP_FPE</v>
          </cell>
          <cell r="G728">
            <v>290.99</v>
          </cell>
          <cell r="H728">
            <v>59.96</v>
          </cell>
          <cell r="I728">
            <v>53.99</v>
          </cell>
          <cell r="J728">
            <v>28.19</v>
          </cell>
          <cell r="K728">
            <v>433.13</v>
          </cell>
          <cell r="L728">
            <v>119.42</v>
          </cell>
          <cell r="M728">
            <v>6.04</v>
          </cell>
          <cell r="N728">
            <v>213.57</v>
          </cell>
          <cell r="O728">
            <v>100.59</v>
          </cell>
          <cell r="P728">
            <v>-11.59</v>
          </cell>
          <cell r="S728">
            <v>377.51</v>
          </cell>
        </row>
        <row r="729">
          <cell r="F729" t="str">
            <v>ONRIP_FPE.ALTRE</v>
          </cell>
          <cell r="G729">
            <v>-2.33</v>
          </cell>
          <cell r="H729">
            <v>2.33</v>
          </cell>
          <cell r="I729">
            <v>-173.81</v>
          </cell>
          <cell r="J729">
            <v>529.28</v>
          </cell>
          <cell r="K729">
            <v>-2068.8000000000002</v>
          </cell>
          <cell r="L729">
            <v>80.34</v>
          </cell>
          <cell r="M729">
            <v>-72.319999999999993</v>
          </cell>
          <cell r="N729">
            <v>0.13</v>
          </cell>
          <cell r="O729">
            <v>42.38</v>
          </cell>
          <cell r="P729">
            <v>-406.59</v>
          </cell>
          <cell r="R729">
            <v>-0.36</v>
          </cell>
          <cell r="S729">
            <v>-2075.8000000000002</v>
          </cell>
        </row>
        <row r="730">
          <cell r="F730" t="str">
            <v>ONRIP_FPE.AMMO</v>
          </cell>
          <cell r="G730">
            <v>3.86</v>
          </cell>
          <cell r="H730">
            <v>0.82</v>
          </cell>
          <cell r="I730">
            <v>-173.81</v>
          </cell>
          <cell r="J730">
            <v>529.28</v>
          </cell>
          <cell r="K730">
            <v>5.78</v>
          </cell>
          <cell r="L730">
            <v>80.34</v>
          </cell>
          <cell r="M730">
            <v>-72.319999999999993</v>
          </cell>
          <cell r="N730">
            <v>0.13</v>
          </cell>
          <cell r="O730">
            <v>42.38</v>
          </cell>
          <cell r="P730">
            <v>-406.59</v>
          </cell>
          <cell r="R730">
            <v>-0.36</v>
          </cell>
          <cell r="S730">
            <v>-6.9999999999999867</v>
          </cell>
        </row>
        <row r="731">
          <cell r="F731" t="str">
            <v>ONRIP_FPE.APE</v>
          </cell>
          <cell r="G731">
            <v>297.19</v>
          </cell>
          <cell r="H731">
            <v>58.44</v>
          </cell>
          <cell r="I731">
            <v>54.7</v>
          </cell>
          <cell r="J731">
            <v>28.57</v>
          </cell>
          <cell r="K731">
            <v>-2068.8000000000002</v>
          </cell>
          <cell r="S731">
            <v>-2068.8000000000002</v>
          </cell>
        </row>
        <row r="732">
          <cell r="F732" t="str">
            <v>ONRIP_FPE.CHI</v>
          </cell>
          <cell r="G732">
            <v>290.99</v>
          </cell>
          <cell r="H732">
            <v>59.96</v>
          </cell>
          <cell r="I732">
            <v>53.99</v>
          </cell>
          <cell r="J732">
            <v>28.19</v>
          </cell>
          <cell r="K732">
            <v>433.13</v>
          </cell>
          <cell r="L732">
            <v>-39.08</v>
          </cell>
          <cell r="M732">
            <v>-78.36</v>
          </cell>
          <cell r="N732">
            <v>-213.44</v>
          </cell>
          <cell r="O732">
            <v>-58.21</v>
          </cell>
          <cell r="P732">
            <v>-395</v>
          </cell>
          <cell r="R732">
            <v>-0.36</v>
          </cell>
          <cell r="S732">
            <v>-2453.31</v>
          </cell>
        </row>
        <row r="733">
          <cell r="F733" t="str">
            <v>ONRIP_FPE.STO</v>
          </cell>
          <cell r="G733">
            <v>290.99</v>
          </cell>
          <cell r="H733">
            <v>59.96</v>
          </cell>
          <cell r="I733">
            <v>53.99</v>
          </cell>
          <cell r="J733">
            <v>28.19</v>
          </cell>
          <cell r="K733">
            <v>433.13</v>
          </cell>
          <cell r="L733">
            <v>-39.08</v>
          </cell>
          <cell r="M733">
            <v>-78.36</v>
          </cell>
          <cell r="N733">
            <v>-213.44</v>
          </cell>
          <cell r="O733">
            <v>-58.21</v>
          </cell>
          <cell r="P733">
            <v>-395</v>
          </cell>
          <cell r="R733">
            <v>-0.36</v>
          </cell>
          <cell r="S733">
            <v>-384.51</v>
          </cell>
        </row>
        <row r="734">
          <cell r="F734" t="str">
            <v>ONSTR_EB</v>
          </cell>
          <cell r="G734">
            <v>7.93</v>
          </cell>
          <cell r="H734">
            <v>1.82</v>
          </cell>
          <cell r="I734">
            <v>1.3</v>
          </cell>
          <cell r="J734">
            <v>0.41</v>
          </cell>
          <cell r="K734">
            <v>-2068.8000000000002</v>
          </cell>
          <cell r="S734">
            <v>-2068.8000000000002</v>
          </cell>
        </row>
        <row r="735">
          <cell r="F735" t="str">
            <v>OS_NETTI</v>
          </cell>
          <cell r="G735">
            <v>7.37</v>
          </cell>
          <cell r="H735">
            <v>1.71</v>
          </cell>
          <cell r="I735">
            <v>-173.81</v>
          </cell>
          <cell r="J735">
            <v>529.28</v>
          </cell>
          <cell r="K735">
            <v>-2068.8000000000002</v>
          </cell>
          <cell r="L735">
            <v>80.34</v>
          </cell>
          <cell r="M735">
            <v>-72.319999999999993</v>
          </cell>
          <cell r="N735">
            <v>0.13</v>
          </cell>
          <cell r="O735">
            <v>42.38</v>
          </cell>
          <cell r="P735">
            <v>-406.59</v>
          </cell>
          <cell r="R735">
            <v>-0.36</v>
          </cell>
          <cell r="S735">
            <v>-2075.8000000000002</v>
          </cell>
        </row>
        <row r="736">
          <cell r="F736" t="str">
            <v>OSNETTI_EB</v>
          </cell>
          <cell r="G736">
            <v>7.37</v>
          </cell>
          <cell r="H736">
            <v>1.71</v>
          </cell>
          <cell r="I736">
            <v>0.97</v>
          </cell>
          <cell r="J736">
            <v>0.28000000000000003</v>
          </cell>
          <cell r="K736">
            <v>10.33</v>
          </cell>
          <cell r="L736">
            <v>-0.02</v>
          </cell>
          <cell r="M736">
            <v>0.08</v>
          </cell>
          <cell r="N736">
            <v>-0.01</v>
          </cell>
          <cell r="O736">
            <v>-0.02</v>
          </cell>
          <cell r="P736">
            <v>0.09</v>
          </cell>
          <cell r="Q736">
            <v>5.91</v>
          </cell>
          <cell r="S736">
            <v>14.4</v>
          </cell>
        </row>
        <row r="737">
          <cell r="F737" t="str">
            <v>PART_GR</v>
          </cell>
          <cell r="G737">
            <v>0.81</v>
          </cell>
          <cell r="H737">
            <v>0.3</v>
          </cell>
          <cell r="I737">
            <v>-0.03</v>
          </cell>
          <cell r="J737">
            <v>-49.22</v>
          </cell>
          <cell r="K737">
            <v>-0.12</v>
          </cell>
          <cell r="M737">
            <v>-0.02</v>
          </cell>
          <cell r="N737">
            <v>-0.05</v>
          </cell>
          <cell r="O737">
            <v>-0.02</v>
          </cell>
          <cell r="P737">
            <v>-0.01</v>
          </cell>
          <cell r="S737">
            <v>-50.86</v>
          </cell>
        </row>
        <row r="738">
          <cell r="F738" t="str">
            <v>PART_GR.APE</v>
          </cell>
          <cell r="G738">
            <v>0.81</v>
          </cell>
          <cell r="H738">
            <v>0.3</v>
          </cell>
          <cell r="I738">
            <v>3.12</v>
          </cell>
          <cell r="J738">
            <v>6.85</v>
          </cell>
          <cell r="K738">
            <v>1.1100000000000001</v>
          </cell>
          <cell r="L738">
            <v>-0.02</v>
          </cell>
          <cell r="M738">
            <v>0.08</v>
          </cell>
          <cell r="N738">
            <v>-0.01</v>
          </cell>
          <cell r="O738">
            <v>-0.02</v>
          </cell>
          <cell r="P738">
            <v>0.09</v>
          </cell>
          <cell r="Q738">
            <v>5.91</v>
          </cell>
          <cell r="S738">
            <v>14.4</v>
          </cell>
        </row>
        <row r="739">
          <cell r="F739" t="str">
            <v>PART_GR.APE.EN_FTL</v>
          </cell>
          <cell r="G739">
            <v>0.21</v>
          </cell>
          <cell r="H739">
            <v>-0.05</v>
          </cell>
          <cell r="I739">
            <v>3.15</v>
          </cell>
          <cell r="J739">
            <v>56.07</v>
          </cell>
          <cell r="K739">
            <v>0.21</v>
          </cell>
          <cell r="L739">
            <v>-0.02</v>
          </cell>
          <cell r="M739">
            <v>0.1</v>
          </cell>
          <cell r="N739">
            <v>0.04</v>
          </cell>
          <cell r="P739">
            <v>0.1</v>
          </cell>
          <cell r="Q739">
            <v>5.91</v>
          </cell>
          <cell r="S739">
            <v>65.27</v>
          </cell>
        </row>
        <row r="740">
          <cell r="F740" t="str">
            <v>PART_GR.APE.SFERA</v>
          </cell>
          <cell r="G740">
            <v>0.6</v>
          </cell>
          <cell r="H740">
            <v>0.3</v>
          </cell>
          <cell r="I740">
            <v>3.12</v>
          </cell>
          <cell r="J740">
            <v>6.85</v>
          </cell>
          <cell r="K740">
            <v>0.9</v>
          </cell>
          <cell r="L740">
            <v>-0.02</v>
          </cell>
          <cell r="M740">
            <v>0.08</v>
          </cell>
          <cell r="N740">
            <v>-0.01</v>
          </cell>
          <cell r="O740">
            <v>-0.02</v>
          </cell>
          <cell r="P740">
            <v>0.09</v>
          </cell>
          <cell r="Q740">
            <v>5.91</v>
          </cell>
          <cell r="S740">
            <v>14.4</v>
          </cell>
        </row>
        <row r="741">
          <cell r="F741" t="str">
            <v>PART_GR.CHI</v>
          </cell>
          <cell r="G741">
            <v>0.81</v>
          </cell>
          <cell r="H741">
            <v>0.3</v>
          </cell>
          <cell r="I741">
            <v>918.65</v>
          </cell>
          <cell r="J741">
            <v>529.28</v>
          </cell>
          <cell r="K741">
            <v>-263.04000000000002</v>
          </cell>
          <cell r="L741">
            <v>80.34</v>
          </cell>
          <cell r="M741">
            <v>377.89</v>
          </cell>
          <cell r="N741">
            <v>661.66</v>
          </cell>
          <cell r="O741">
            <v>194.05</v>
          </cell>
          <cell r="P741">
            <v>-28.29</v>
          </cell>
          <cell r="Q741">
            <v>50.96</v>
          </cell>
          <cell r="R741">
            <v>-0.36</v>
          </cell>
          <cell r="S741">
            <v>2515.09</v>
          </cell>
        </row>
        <row r="742">
          <cell r="F742" t="str">
            <v>PART_GR.CHI.CESI</v>
          </cell>
          <cell r="G742">
            <v>0.43</v>
          </cell>
          <cell r="H742">
            <v>0.14000000000000001</v>
          </cell>
          <cell r="I742">
            <v>1.36</v>
          </cell>
          <cell r="J742">
            <v>0.57999999999999996</v>
          </cell>
          <cell r="K742">
            <v>1.94</v>
          </cell>
          <cell r="L742">
            <v>119.42</v>
          </cell>
          <cell r="M742">
            <v>494.93</v>
          </cell>
          <cell r="N742">
            <v>927.63</v>
          </cell>
          <cell r="O742">
            <v>281.25</v>
          </cell>
          <cell r="P742">
            <v>-11.59</v>
          </cell>
          <cell r="S742">
            <v>4719</v>
          </cell>
        </row>
        <row r="743">
          <cell r="F743" t="str">
            <v>PART_GR.CHI.EN_FTL</v>
          </cell>
          <cell r="G743">
            <v>0.21</v>
          </cell>
          <cell r="H743">
            <v>0.14000000000000001</v>
          </cell>
          <cell r="I743">
            <v>1060.6600000000001</v>
          </cell>
          <cell r="J743">
            <v>275.17</v>
          </cell>
          <cell r="K743">
            <v>0.21</v>
          </cell>
          <cell r="L743">
            <v>119.42</v>
          </cell>
          <cell r="M743">
            <v>494.93</v>
          </cell>
          <cell r="N743">
            <v>927.63</v>
          </cell>
          <cell r="O743">
            <v>281.25</v>
          </cell>
          <cell r="P743">
            <v>-11.59</v>
          </cell>
          <cell r="S743">
            <v>4719</v>
          </cell>
        </row>
        <row r="744">
          <cell r="F744" t="str">
            <v>PART_GR.CHI.SFERA</v>
          </cell>
          <cell r="G744">
            <v>0.6</v>
          </cell>
          <cell r="H744">
            <v>0.3</v>
          </cell>
          <cell r="I744">
            <v>918.65</v>
          </cell>
          <cell r="J744">
            <v>529.28</v>
          </cell>
          <cell r="K744">
            <v>-263.04000000000002</v>
          </cell>
          <cell r="L744">
            <v>80.34</v>
          </cell>
          <cell r="M744">
            <v>377.89</v>
          </cell>
          <cell r="N744">
            <v>661.66</v>
          </cell>
          <cell r="O744">
            <v>194.05</v>
          </cell>
          <cell r="P744">
            <v>-28.29</v>
          </cell>
          <cell r="Q744">
            <v>50.96</v>
          </cell>
          <cell r="R744">
            <v>-0.36</v>
          </cell>
          <cell r="S744">
            <v>2515.09</v>
          </cell>
        </row>
        <row r="745">
          <cell r="F745" t="str">
            <v>PART_GR.INCR_AC</v>
          </cell>
          <cell r="G745">
            <v>-6.05</v>
          </cell>
          <cell r="I745">
            <v>1.36</v>
          </cell>
          <cell r="J745">
            <v>0.57999999999999996</v>
          </cell>
          <cell r="K745">
            <v>1.94</v>
          </cell>
          <cell r="L745">
            <v>80.34</v>
          </cell>
          <cell r="M745">
            <v>377.89</v>
          </cell>
          <cell r="N745">
            <v>661.66</v>
          </cell>
          <cell r="O745">
            <v>194.05</v>
          </cell>
          <cell r="P745">
            <v>-28.29</v>
          </cell>
          <cell r="Q745">
            <v>50.96</v>
          </cell>
          <cell r="R745">
            <v>-0.36</v>
          </cell>
          <cell r="S745">
            <v>2778.13</v>
          </cell>
        </row>
        <row r="746">
          <cell r="F746" t="str">
            <v>PART_GR.INCR_AC.CESI</v>
          </cell>
          <cell r="I746">
            <v>1.36</v>
          </cell>
          <cell r="J746">
            <v>0.57999999999999996</v>
          </cell>
          <cell r="K746">
            <v>-263.04000000000002</v>
          </cell>
          <cell r="S746">
            <v>-263.04000000000002</v>
          </cell>
        </row>
        <row r="747">
          <cell r="F747" t="str">
            <v>PART_GR.STO</v>
          </cell>
          <cell r="G747">
            <v>0.81</v>
          </cell>
          <cell r="H747">
            <v>0.3</v>
          </cell>
          <cell r="I747">
            <v>1.36</v>
          </cell>
          <cell r="J747">
            <v>0.57999999999999996</v>
          </cell>
          <cell r="K747">
            <v>3.05</v>
          </cell>
          <cell r="L747">
            <v>-39.08</v>
          </cell>
          <cell r="M747">
            <v>-117.03</v>
          </cell>
          <cell r="N747">
            <v>-265.95999999999998</v>
          </cell>
          <cell r="O747">
            <v>-87.2</v>
          </cell>
          <cell r="P747">
            <v>-16.7</v>
          </cell>
          <cell r="Q747">
            <v>50.96</v>
          </cell>
          <cell r="R747">
            <v>-0.36</v>
          </cell>
          <cell r="S747">
            <v>-2203.88</v>
          </cell>
        </row>
        <row r="748">
          <cell r="F748" t="str">
            <v>PART_TOT</v>
          </cell>
          <cell r="G748">
            <v>0.81</v>
          </cell>
          <cell r="H748">
            <v>38.47</v>
          </cell>
          <cell r="I748">
            <v>1.36</v>
          </cell>
          <cell r="J748">
            <v>0.57999999999999996</v>
          </cell>
          <cell r="K748">
            <v>41.22</v>
          </cell>
          <cell r="L748">
            <v>-39.08</v>
          </cell>
          <cell r="M748">
            <v>-117.03</v>
          </cell>
          <cell r="N748">
            <v>-265.95999999999998</v>
          </cell>
          <cell r="O748">
            <v>-87.2</v>
          </cell>
          <cell r="P748">
            <v>-16.7</v>
          </cell>
          <cell r="Q748">
            <v>50.96</v>
          </cell>
          <cell r="R748">
            <v>-0.36</v>
          </cell>
          <cell r="S748">
            <v>-1940.84</v>
          </cell>
        </row>
        <row r="749">
          <cell r="F749" t="str">
            <v>PART_TZ</v>
          </cell>
          <cell r="H749">
            <v>38.17</v>
          </cell>
          <cell r="K749">
            <v>38.17</v>
          </cell>
          <cell r="S749">
            <v>-263.04000000000002</v>
          </cell>
        </row>
        <row r="750">
          <cell r="F750" t="str">
            <v>PART_TZ.APE</v>
          </cell>
          <cell r="G750">
            <v>-6.05</v>
          </cell>
          <cell r="H750">
            <v>40.020000000000003</v>
          </cell>
          <cell r="I750">
            <v>918.65</v>
          </cell>
          <cell r="J750">
            <v>529.28</v>
          </cell>
          <cell r="K750">
            <v>-263.04000000000002</v>
          </cell>
          <cell r="L750">
            <v>80.34</v>
          </cell>
          <cell r="M750">
            <v>377.89</v>
          </cell>
          <cell r="N750">
            <v>661.66</v>
          </cell>
          <cell r="O750">
            <v>194.05</v>
          </cell>
          <cell r="P750">
            <v>-28.29</v>
          </cell>
          <cell r="Q750">
            <v>50.96</v>
          </cell>
          <cell r="R750">
            <v>-0.36</v>
          </cell>
          <cell r="S750">
            <v>2515.09</v>
          </cell>
        </row>
        <row r="751">
          <cell r="F751" t="str">
            <v>PART_TZ.CHI</v>
          </cell>
          <cell r="H751">
            <v>38.17</v>
          </cell>
          <cell r="I751">
            <v>1092.46</v>
          </cell>
          <cell r="K751">
            <v>38.17</v>
          </cell>
          <cell r="M751">
            <v>450.21</v>
          </cell>
          <cell r="N751">
            <v>661.53</v>
          </cell>
          <cell r="O751">
            <v>151.66999999999999</v>
          </cell>
          <cell r="P751">
            <v>378.3</v>
          </cell>
          <cell r="Q751">
            <v>50.96</v>
          </cell>
          <cell r="S751">
            <v>4590.8900000000003</v>
          </cell>
        </row>
        <row r="752">
          <cell r="F752" t="str">
            <v>PART_TZ.MOV</v>
          </cell>
          <cell r="H752">
            <v>-1.85</v>
          </cell>
          <cell r="I752">
            <v>1118.28</v>
          </cell>
          <cell r="K752">
            <v>-1.85</v>
          </cell>
          <cell r="M752">
            <v>488.88</v>
          </cell>
          <cell r="N752">
            <v>714.06</v>
          </cell>
          <cell r="O752">
            <v>180.66</v>
          </cell>
          <cell r="S752">
            <v>4341.47</v>
          </cell>
        </row>
        <row r="753">
          <cell r="F753" t="str">
            <v>PART_TZ.STO</v>
          </cell>
          <cell r="H753">
            <v>38.17</v>
          </cell>
          <cell r="I753">
            <v>1118.28</v>
          </cell>
          <cell r="K753">
            <v>38.17</v>
          </cell>
          <cell r="M753">
            <v>488.88</v>
          </cell>
          <cell r="N753">
            <v>714.06</v>
          </cell>
          <cell r="O753">
            <v>180.66</v>
          </cell>
          <cell r="S753">
            <v>4341.47</v>
          </cell>
        </row>
        <row r="754">
          <cell r="F754" t="str">
            <v>PAS_COR</v>
          </cell>
          <cell r="G754">
            <v>3253.19</v>
          </cell>
          <cell r="H754">
            <v>252.74</v>
          </cell>
          <cell r="I754">
            <v>1092.46</v>
          </cell>
          <cell r="J754">
            <v>134.82</v>
          </cell>
          <cell r="K754">
            <v>1805.76</v>
          </cell>
          <cell r="M754">
            <v>450.21</v>
          </cell>
          <cell r="N754">
            <v>661.53</v>
          </cell>
          <cell r="O754">
            <v>151.66999999999999</v>
          </cell>
          <cell r="P754">
            <v>378.3</v>
          </cell>
          <cell r="Q754">
            <v>50.96</v>
          </cell>
          <cell r="S754">
            <v>4590.8900000000003</v>
          </cell>
        </row>
        <row r="755">
          <cell r="F755" t="str">
            <v>PAS_DIV_TOT</v>
          </cell>
          <cell r="G755">
            <v>936.22</v>
          </cell>
          <cell r="H755">
            <v>155.13</v>
          </cell>
          <cell r="I755">
            <v>1092.46</v>
          </cell>
          <cell r="J755">
            <v>59.44</v>
          </cell>
          <cell r="K755">
            <v>1327.45</v>
          </cell>
          <cell r="M755">
            <v>450.21</v>
          </cell>
          <cell r="N755">
            <v>661.53</v>
          </cell>
          <cell r="O755">
            <v>151.66999999999999</v>
          </cell>
          <cell r="P755">
            <v>378.3</v>
          </cell>
          <cell r="Q755">
            <v>50.96</v>
          </cell>
          <cell r="S755">
            <v>2785.13</v>
          </cell>
        </row>
        <row r="756">
          <cell r="F756" t="str">
            <v>PAS_DIV_TOT.APE</v>
          </cell>
          <cell r="G756">
            <v>780.47</v>
          </cell>
          <cell r="H756">
            <v>127.71</v>
          </cell>
          <cell r="I756">
            <v>128.72</v>
          </cell>
          <cell r="J756">
            <v>57.85</v>
          </cell>
          <cell r="K756">
            <v>1805.76</v>
          </cell>
          <cell r="S756">
            <v>1805.76</v>
          </cell>
        </row>
        <row r="757">
          <cell r="F757" t="str">
            <v>PAS_DIV_TOT.CHI</v>
          </cell>
          <cell r="G757">
            <v>936.22</v>
          </cell>
          <cell r="H757">
            <v>155.13</v>
          </cell>
          <cell r="I757">
            <v>-25.82</v>
          </cell>
          <cell r="J757">
            <v>59.44</v>
          </cell>
          <cell r="K757">
            <v>-33.83</v>
          </cell>
          <cell r="M757">
            <v>-38.67</v>
          </cell>
          <cell r="N757">
            <v>-52.52</v>
          </cell>
          <cell r="O757">
            <v>-28.99</v>
          </cell>
          <cell r="P757">
            <v>378.3</v>
          </cell>
          <cell r="Q757">
            <v>50.96</v>
          </cell>
          <cell r="S757">
            <v>249.43</v>
          </cell>
        </row>
        <row r="758">
          <cell r="F758" t="str">
            <v>PAS_DIV_TOT.MOV</v>
          </cell>
          <cell r="G758">
            <v>155.75</v>
          </cell>
          <cell r="H758">
            <v>27.42</v>
          </cell>
          <cell r="I758">
            <v>-25.82</v>
          </cell>
          <cell r="J758">
            <v>1.59</v>
          </cell>
          <cell r="K758">
            <v>-1839.59</v>
          </cell>
          <cell r="M758">
            <v>-38.67</v>
          </cell>
          <cell r="N758">
            <v>-52.52</v>
          </cell>
          <cell r="O758">
            <v>-28.99</v>
          </cell>
          <cell r="P758">
            <v>378.3</v>
          </cell>
          <cell r="Q758">
            <v>50.96</v>
          </cell>
          <cell r="S758">
            <v>-1556.33</v>
          </cell>
        </row>
        <row r="759">
          <cell r="F759" t="str">
            <v>PAS_DIV_TOT.STO</v>
          </cell>
          <cell r="G759">
            <v>936.22</v>
          </cell>
          <cell r="H759">
            <v>155.13</v>
          </cell>
          <cell r="I759">
            <v>176.66</v>
          </cell>
          <cell r="J759">
            <v>59.44</v>
          </cell>
          <cell r="K759">
            <v>1805.76</v>
          </cell>
          <cell r="S759">
            <v>1805.76</v>
          </cell>
        </row>
        <row r="760">
          <cell r="F760" t="str">
            <v>PASCOR_EB</v>
          </cell>
          <cell r="G760">
            <v>3253.19</v>
          </cell>
          <cell r="H760">
            <v>252.74</v>
          </cell>
          <cell r="I760">
            <v>1092.46</v>
          </cell>
          <cell r="J760">
            <v>134.82</v>
          </cell>
          <cell r="K760">
            <v>1805.76</v>
          </cell>
          <cell r="M760">
            <v>450.21</v>
          </cell>
          <cell r="N760">
            <v>661.53</v>
          </cell>
          <cell r="O760">
            <v>151.66999999999999</v>
          </cell>
          <cell r="P760">
            <v>378.3</v>
          </cell>
          <cell r="Q760">
            <v>50.96</v>
          </cell>
          <cell r="S760">
            <v>4590.8900000000003</v>
          </cell>
        </row>
        <row r="761">
          <cell r="F761" t="str">
            <v>PASDIVTOT_EB</v>
          </cell>
          <cell r="G761">
            <v>936.22</v>
          </cell>
          <cell r="H761">
            <v>155.13</v>
          </cell>
          <cell r="I761">
            <v>176.66</v>
          </cell>
          <cell r="J761">
            <v>59.44</v>
          </cell>
          <cell r="K761">
            <v>1327.45</v>
          </cell>
          <cell r="Q761">
            <v>82.38</v>
          </cell>
          <cell r="S761">
            <v>82.38</v>
          </cell>
        </row>
        <row r="762">
          <cell r="F762" t="str">
            <v>PERS</v>
          </cell>
          <cell r="G762">
            <v>10339</v>
          </cell>
          <cell r="H762">
            <v>2301</v>
          </cell>
          <cell r="I762">
            <v>2009</v>
          </cell>
          <cell r="J762">
            <v>1041</v>
          </cell>
          <cell r="K762">
            <v>15690</v>
          </cell>
          <cell r="Q762">
            <v>82.38</v>
          </cell>
          <cell r="S762">
            <v>82.38</v>
          </cell>
        </row>
        <row r="763">
          <cell r="F763" t="str">
            <v>PF_GR</v>
          </cell>
          <cell r="G763">
            <v>14.38</v>
          </cell>
          <cell r="H763">
            <v>0.25</v>
          </cell>
          <cell r="I763">
            <v>0.56999999999999995</v>
          </cell>
          <cell r="J763">
            <v>0.09</v>
          </cell>
          <cell r="K763">
            <v>15.29</v>
          </cell>
          <cell r="Q763">
            <v>82.38</v>
          </cell>
          <cell r="S763">
            <v>82.38</v>
          </cell>
        </row>
        <row r="764">
          <cell r="F764" t="str">
            <v>PF_GR.CORPORATE</v>
          </cell>
          <cell r="G764">
            <v>14.38</v>
          </cell>
          <cell r="H764">
            <v>0.25</v>
          </cell>
          <cell r="I764">
            <v>0.56999999999999995</v>
          </cell>
          <cell r="J764">
            <v>0.09</v>
          </cell>
          <cell r="K764">
            <v>15.29</v>
          </cell>
          <cell r="Q764">
            <v>82.38</v>
          </cell>
          <cell r="S764">
            <v>82.38</v>
          </cell>
        </row>
        <row r="765">
          <cell r="F765" t="str">
            <v>PF_TOT</v>
          </cell>
          <cell r="G765">
            <v>14.81</v>
          </cell>
          <cell r="H765">
            <v>0.27</v>
          </cell>
          <cell r="I765">
            <v>0.6</v>
          </cell>
          <cell r="J765">
            <v>0.1</v>
          </cell>
          <cell r="K765">
            <v>15.78</v>
          </cell>
          <cell r="L765">
            <v>80.319999999999993</v>
          </cell>
          <cell r="M765">
            <v>377.97</v>
          </cell>
          <cell r="N765">
            <v>661.65</v>
          </cell>
          <cell r="O765">
            <v>194.03</v>
          </cell>
          <cell r="P765">
            <v>-28.19</v>
          </cell>
          <cell r="Q765">
            <v>139.25</v>
          </cell>
          <cell r="R765">
            <v>-0.36</v>
          </cell>
          <cell r="S765">
            <v>2611.88</v>
          </cell>
        </row>
        <row r="766">
          <cell r="F766" t="str">
            <v>PF_TZ</v>
          </cell>
          <cell r="G766">
            <v>0.43</v>
          </cell>
          <cell r="H766">
            <v>0.02</v>
          </cell>
          <cell r="I766">
            <v>0.03</v>
          </cell>
          <cell r="J766">
            <v>0.01</v>
          </cell>
          <cell r="K766">
            <v>0.49</v>
          </cell>
          <cell r="L766">
            <v>-0.02</v>
          </cell>
          <cell r="M766">
            <v>0.08</v>
          </cell>
          <cell r="N766">
            <v>-0.01</v>
          </cell>
          <cell r="O766">
            <v>-0.02</v>
          </cell>
          <cell r="P766">
            <v>0.09</v>
          </cell>
          <cell r="Q766">
            <v>88.29</v>
          </cell>
          <cell r="S766">
            <v>96.78</v>
          </cell>
        </row>
        <row r="767">
          <cell r="F767" t="str">
            <v>PFTOT_EB</v>
          </cell>
          <cell r="G767">
            <v>14.81</v>
          </cell>
          <cell r="H767">
            <v>0.27</v>
          </cell>
          <cell r="I767">
            <v>-0.03</v>
          </cell>
          <cell r="J767">
            <v>-49.22</v>
          </cell>
          <cell r="K767">
            <v>-0.12</v>
          </cell>
          <cell r="M767">
            <v>-0.02</v>
          </cell>
          <cell r="N767">
            <v>-0.05</v>
          </cell>
          <cell r="O767">
            <v>-0.02</v>
          </cell>
          <cell r="P767">
            <v>-0.01</v>
          </cell>
          <cell r="S767">
            <v>-50.86</v>
          </cell>
        </row>
        <row r="768">
          <cell r="F768" t="str">
            <v>PINV_ALTRI_COSTI</v>
          </cell>
          <cell r="G768">
            <v>0.43</v>
          </cell>
          <cell r="H768">
            <v>0.05</v>
          </cell>
          <cell r="I768">
            <v>3.12</v>
          </cell>
          <cell r="J768">
            <v>6.85</v>
          </cell>
          <cell r="K768">
            <v>0.48</v>
          </cell>
          <cell r="L768">
            <v>-0.02</v>
          </cell>
          <cell r="M768">
            <v>0.08</v>
          </cell>
          <cell r="N768">
            <v>-0.01</v>
          </cell>
          <cell r="O768">
            <v>-0.02</v>
          </cell>
          <cell r="P768">
            <v>0.09</v>
          </cell>
          <cell r="Q768">
            <v>88.29</v>
          </cell>
          <cell r="S768">
            <v>96.78</v>
          </cell>
        </row>
        <row r="769">
          <cell r="F769" t="str">
            <v>PINV_ALTRI_COSTI.IMP_CAN</v>
          </cell>
          <cell r="G769">
            <v>0.43</v>
          </cell>
          <cell r="H769">
            <v>0.01</v>
          </cell>
          <cell r="I769">
            <v>3.15</v>
          </cell>
          <cell r="J769">
            <v>56.07</v>
          </cell>
          <cell r="K769">
            <v>0.44</v>
          </cell>
          <cell r="L769">
            <v>-0.02</v>
          </cell>
          <cell r="M769">
            <v>0.1</v>
          </cell>
          <cell r="N769">
            <v>0.04</v>
          </cell>
          <cell r="P769">
            <v>0.1</v>
          </cell>
          <cell r="Q769">
            <v>88.29</v>
          </cell>
          <cell r="S769">
            <v>147.65</v>
          </cell>
        </row>
        <row r="770">
          <cell r="F770" t="str">
            <v>PINV_ALTRI_COSTI.SPE_GEN</v>
          </cell>
          <cell r="G770">
            <v>-1.42</v>
          </cell>
          <cell r="H770">
            <v>0.05</v>
          </cell>
          <cell r="I770">
            <v>3.12</v>
          </cell>
          <cell r="J770">
            <v>6.85</v>
          </cell>
          <cell r="K770">
            <v>0.05</v>
          </cell>
          <cell r="L770">
            <v>-0.02</v>
          </cell>
          <cell r="M770">
            <v>0.08</v>
          </cell>
          <cell r="N770">
            <v>-0.01</v>
          </cell>
          <cell r="O770">
            <v>-0.02</v>
          </cell>
          <cell r="P770">
            <v>0.09</v>
          </cell>
          <cell r="Q770">
            <v>88.29</v>
          </cell>
          <cell r="S770">
            <v>96.78</v>
          </cell>
        </row>
        <row r="771">
          <cell r="F771" t="str">
            <v>PINV_ALTRI_INV</v>
          </cell>
          <cell r="G771">
            <v>0.44</v>
          </cell>
          <cell r="H771">
            <v>0.42</v>
          </cell>
          <cell r="I771">
            <v>0.05</v>
          </cell>
          <cell r="J771">
            <v>0.01</v>
          </cell>
          <cell r="K771">
            <v>0.92</v>
          </cell>
          <cell r="L771">
            <v>-0.02</v>
          </cell>
          <cell r="M771">
            <v>0.08</v>
          </cell>
          <cell r="N771">
            <v>-0.01</v>
          </cell>
          <cell r="O771">
            <v>-0.02</v>
          </cell>
          <cell r="P771">
            <v>0.09</v>
          </cell>
          <cell r="Q771">
            <v>5.91</v>
          </cell>
          <cell r="S771">
            <v>14.4</v>
          </cell>
        </row>
        <row r="772">
          <cell r="F772" t="str">
            <v>PINV_ALTRI_INV.ALTRI_IMPIANTI</v>
          </cell>
          <cell r="G772">
            <v>0.02</v>
          </cell>
          <cell r="H772">
            <v>0.1</v>
          </cell>
          <cell r="K772">
            <v>0.12</v>
          </cell>
          <cell r="Q772">
            <v>82.38</v>
          </cell>
          <cell r="S772">
            <v>82.38</v>
          </cell>
        </row>
        <row r="773">
          <cell r="F773" t="str">
            <v>PINV_ALTRI_INV.DOT_AMMIN</v>
          </cell>
          <cell r="G773">
            <v>0.02</v>
          </cell>
          <cell r="H773">
            <v>-0.05</v>
          </cell>
          <cell r="I773">
            <v>921.77</v>
          </cell>
          <cell r="J773">
            <v>536.13</v>
          </cell>
          <cell r="K773">
            <v>0.02</v>
          </cell>
          <cell r="L773">
            <v>80.319999999999993</v>
          </cell>
          <cell r="M773">
            <v>377.97</v>
          </cell>
          <cell r="N773">
            <v>661.65</v>
          </cell>
          <cell r="O773">
            <v>194.03</v>
          </cell>
          <cell r="P773">
            <v>-28.19</v>
          </cell>
          <cell r="Q773">
            <v>139.25</v>
          </cell>
          <cell r="R773">
            <v>-0.36</v>
          </cell>
          <cell r="S773">
            <v>2611.88</v>
          </cell>
        </row>
        <row r="774">
          <cell r="F774" t="str">
            <v>PINV_ALTRI_INV.DOT_INFORM</v>
          </cell>
          <cell r="G774">
            <v>0.01</v>
          </cell>
          <cell r="H774">
            <v>0.03</v>
          </cell>
          <cell r="I774">
            <v>13.36</v>
          </cell>
          <cell r="K774">
            <v>0.04</v>
          </cell>
          <cell r="M774">
            <v>14.23</v>
          </cell>
          <cell r="N774">
            <v>3.51</v>
          </cell>
          <cell r="O774">
            <v>0.43</v>
          </cell>
          <cell r="P774">
            <v>0.89</v>
          </cell>
          <cell r="Q774">
            <v>8.07</v>
          </cell>
          <cell r="S774">
            <v>118.45</v>
          </cell>
        </row>
        <row r="775">
          <cell r="F775" t="str">
            <v>PINV_ALTRI_INV.DOT_TECN</v>
          </cell>
          <cell r="G775">
            <v>0.39</v>
          </cell>
          <cell r="H775">
            <v>0.28000000000000003</v>
          </cell>
          <cell r="I775">
            <v>0.05</v>
          </cell>
          <cell r="J775">
            <v>0.01</v>
          </cell>
          <cell r="K775">
            <v>0.73</v>
          </cell>
          <cell r="M775">
            <v>0.09</v>
          </cell>
          <cell r="S775">
            <v>0.2</v>
          </cell>
        </row>
        <row r="776">
          <cell r="F776" t="str">
            <v>PINV_ALTRI_INV.TELETRASM</v>
          </cell>
          <cell r="G776">
            <v>0.09</v>
          </cell>
          <cell r="H776">
            <v>0.01</v>
          </cell>
          <cell r="K776">
            <v>0.01</v>
          </cell>
          <cell r="M776">
            <v>0.09</v>
          </cell>
          <cell r="S776">
            <v>0.18</v>
          </cell>
        </row>
        <row r="777">
          <cell r="F777" t="str">
            <v>PINV_IMM_MAT</v>
          </cell>
          <cell r="G777">
            <v>77.84</v>
          </cell>
          <cell r="H777">
            <v>14.23</v>
          </cell>
          <cell r="I777">
            <v>3.51</v>
          </cell>
          <cell r="J777">
            <v>0.43</v>
          </cell>
          <cell r="K777">
            <v>96.01</v>
          </cell>
          <cell r="M777">
            <v>0.09</v>
          </cell>
          <cell r="S777">
            <v>0.2</v>
          </cell>
        </row>
        <row r="778">
          <cell r="F778" t="str">
            <v>PINV_IMM_TOT</v>
          </cell>
          <cell r="G778">
            <v>77.84</v>
          </cell>
          <cell r="H778">
            <v>14.23</v>
          </cell>
          <cell r="I778">
            <v>3.51</v>
          </cell>
          <cell r="J778">
            <v>0.43</v>
          </cell>
          <cell r="K778">
            <v>96.01</v>
          </cell>
          <cell r="M778">
            <v>0</v>
          </cell>
          <cell r="S778">
            <v>0.02</v>
          </cell>
        </row>
        <row r="779">
          <cell r="F779" t="str">
            <v>PINV_MAT</v>
          </cell>
          <cell r="G779">
            <v>2.99</v>
          </cell>
          <cell r="H779">
            <v>7.32</v>
          </cell>
          <cell r="I779">
            <v>1.78</v>
          </cell>
          <cell r="J779">
            <v>0.22</v>
          </cell>
          <cell r="K779">
            <v>12.31</v>
          </cell>
          <cell r="M779">
            <v>0.09</v>
          </cell>
          <cell r="S779">
            <v>0.2</v>
          </cell>
        </row>
        <row r="780">
          <cell r="F780" t="str">
            <v>PINV_PERS</v>
          </cell>
          <cell r="G780">
            <v>1.56</v>
          </cell>
          <cell r="H780">
            <v>2.46</v>
          </cell>
          <cell r="I780">
            <v>0.56000000000000005</v>
          </cell>
          <cell r="J780">
            <v>0.02</v>
          </cell>
          <cell r="K780">
            <v>4.5999999999999996</v>
          </cell>
          <cell r="M780">
            <v>0.09</v>
          </cell>
          <cell r="S780">
            <v>0.2</v>
          </cell>
        </row>
        <row r="781">
          <cell r="F781" t="str">
            <v>PINV_PREST_GR</v>
          </cell>
          <cell r="G781">
            <v>64.61</v>
          </cell>
          <cell r="H781">
            <v>0.11</v>
          </cell>
          <cell r="J781">
            <v>0.05</v>
          </cell>
          <cell r="K781">
            <v>64.77</v>
          </cell>
          <cell r="M781">
            <v>0.09</v>
          </cell>
          <cell r="S781">
            <v>0.18</v>
          </cell>
        </row>
        <row r="782">
          <cell r="F782" t="str">
            <v>PINV_PREST_GR.CESI</v>
          </cell>
          <cell r="G782">
            <v>0.02</v>
          </cell>
          <cell r="K782">
            <v>0.02</v>
          </cell>
          <cell r="M782">
            <v>0.09</v>
          </cell>
          <cell r="S782">
            <v>0.2</v>
          </cell>
        </row>
        <row r="783">
          <cell r="F783" t="str">
            <v>PINV_PREST_GR.EL_GEN</v>
          </cell>
          <cell r="G783">
            <v>0.01</v>
          </cell>
          <cell r="K783">
            <v>0.01</v>
          </cell>
          <cell r="M783">
            <v>0</v>
          </cell>
          <cell r="S783">
            <v>0.02</v>
          </cell>
        </row>
        <row r="784">
          <cell r="F784" t="str">
            <v>PINV_PREST_GR.EN_DISTR</v>
          </cell>
          <cell r="G784">
            <v>0.01</v>
          </cell>
          <cell r="K784">
            <v>0.01</v>
          </cell>
          <cell r="M784">
            <v>0.09</v>
          </cell>
          <cell r="S784">
            <v>0.2</v>
          </cell>
        </row>
        <row r="785">
          <cell r="F785" t="str">
            <v>PINV_PREST_GR.EN_HYDRO</v>
          </cell>
          <cell r="G785">
            <v>0.11</v>
          </cell>
          <cell r="H785">
            <v>7.0000000000000007E-2</v>
          </cell>
          <cell r="K785">
            <v>7.0000000000000007E-2</v>
          </cell>
          <cell r="M785">
            <v>0.09</v>
          </cell>
          <cell r="S785">
            <v>0.2</v>
          </cell>
        </row>
        <row r="786">
          <cell r="F786" t="str">
            <v>PINV_PREST_GR.EN_POWER</v>
          </cell>
          <cell r="G786">
            <v>64.48</v>
          </cell>
          <cell r="I786">
            <v>94.1</v>
          </cell>
          <cell r="J786">
            <v>0.04</v>
          </cell>
          <cell r="K786">
            <v>64.52</v>
          </cell>
          <cell r="M786">
            <v>2.62</v>
          </cell>
          <cell r="N786">
            <v>129.04</v>
          </cell>
          <cell r="O786">
            <v>51.41</v>
          </cell>
          <cell r="S786">
            <v>786.46</v>
          </cell>
        </row>
        <row r="787">
          <cell r="F787" t="str">
            <v>PINV_PREST_GR.EN_PROD</v>
          </cell>
          <cell r="G787">
            <v>0.09</v>
          </cell>
          <cell r="H787">
            <v>0.05</v>
          </cell>
          <cell r="I787">
            <v>96.2</v>
          </cell>
          <cell r="J787">
            <v>69.180000000000007</v>
          </cell>
          <cell r="K787">
            <v>429.85</v>
          </cell>
          <cell r="M787">
            <v>2.34</v>
          </cell>
          <cell r="N787">
            <v>119.29</v>
          </cell>
          <cell r="O787">
            <v>49.01</v>
          </cell>
          <cell r="S787">
            <v>765.96</v>
          </cell>
        </row>
        <row r="788">
          <cell r="F788" t="str">
            <v>PINV_PREST_GR.ERGA</v>
          </cell>
          <cell r="G788">
            <v>0.09</v>
          </cell>
          <cell r="I788">
            <v>94.1</v>
          </cell>
          <cell r="J788">
            <v>29.16</v>
          </cell>
          <cell r="K788">
            <v>0.09</v>
          </cell>
          <cell r="M788">
            <v>2.62</v>
          </cell>
          <cell r="N788">
            <v>129.04</v>
          </cell>
          <cell r="O788">
            <v>51.41</v>
          </cell>
          <cell r="S788">
            <v>786.46</v>
          </cell>
        </row>
        <row r="789">
          <cell r="F789" t="str">
            <v>PINV_PREST_GR.TERNA</v>
          </cell>
          <cell r="G789">
            <v>0.02</v>
          </cell>
          <cell r="I789">
            <v>-2.1</v>
          </cell>
          <cell r="J789">
            <v>-40.020000000000003</v>
          </cell>
          <cell r="K789">
            <v>0.02</v>
          </cell>
          <cell r="M789">
            <v>0.28000000000000003</v>
          </cell>
          <cell r="N789">
            <v>9.75</v>
          </cell>
          <cell r="O789">
            <v>2.41</v>
          </cell>
          <cell r="S789">
            <v>20.51</v>
          </cell>
        </row>
        <row r="790">
          <cell r="F790" t="str">
            <v>PINV_PREST_TZ</v>
          </cell>
          <cell r="G790">
            <v>8.23</v>
          </cell>
          <cell r="H790">
            <v>4.28</v>
          </cell>
          <cell r="I790">
            <v>94.1</v>
          </cell>
          <cell r="J790">
            <v>29.16</v>
          </cell>
          <cell r="K790">
            <v>480.02</v>
          </cell>
          <cell r="M790">
            <v>2.62</v>
          </cell>
          <cell r="N790">
            <v>129.04</v>
          </cell>
          <cell r="O790">
            <v>51.41</v>
          </cell>
          <cell r="S790">
            <v>786.46</v>
          </cell>
        </row>
        <row r="791">
          <cell r="F791" t="str">
            <v>PINV_PRO</v>
          </cell>
          <cell r="G791">
            <v>77.400000000000006</v>
          </cell>
          <cell r="H791">
            <v>13.81</v>
          </cell>
          <cell r="I791">
            <v>94.1</v>
          </cell>
          <cell r="J791">
            <v>29.16</v>
          </cell>
          <cell r="K791">
            <v>480.02</v>
          </cell>
          <cell r="M791">
            <v>2.62</v>
          </cell>
          <cell r="N791">
            <v>129.04</v>
          </cell>
          <cell r="O791">
            <v>51.41</v>
          </cell>
          <cell r="S791">
            <v>786.46</v>
          </cell>
        </row>
        <row r="792">
          <cell r="F792" t="str">
            <v>PINV_PRO.ALTRE_FONTI</v>
          </cell>
          <cell r="H792">
            <v>3.5</v>
          </cell>
          <cell r="I792">
            <v>0.53</v>
          </cell>
          <cell r="K792">
            <v>3.5</v>
          </cell>
          <cell r="M792">
            <v>2.44</v>
          </cell>
          <cell r="N792">
            <v>0.85</v>
          </cell>
          <cell r="O792">
            <v>0.33</v>
          </cell>
          <cell r="S792">
            <v>8.68</v>
          </cell>
        </row>
        <row r="793">
          <cell r="F793" t="str">
            <v>PINV_PRO.GEO</v>
          </cell>
          <cell r="H793">
            <v>9.74</v>
          </cell>
          <cell r="I793">
            <v>0.54</v>
          </cell>
          <cell r="K793">
            <v>9.74</v>
          </cell>
          <cell r="M793">
            <v>2.25</v>
          </cell>
          <cell r="N793">
            <v>0.81</v>
          </cell>
          <cell r="O793">
            <v>0.3</v>
          </cell>
          <cell r="S793">
            <v>6.73</v>
          </cell>
        </row>
        <row r="794">
          <cell r="F794" t="str">
            <v>PINV_PRO.IDRO</v>
          </cell>
          <cell r="G794">
            <v>4.0199999999999996</v>
          </cell>
          <cell r="H794">
            <v>0.56999999999999995</v>
          </cell>
          <cell r="I794">
            <v>0.53</v>
          </cell>
          <cell r="J794">
            <v>0.05</v>
          </cell>
          <cell r="K794">
            <v>4.53</v>
          </cell>
          <cell r="M794">
            <v>2.44</v>
          </cell>
          <cell r="N794">
            <v>0.85</v>
          </cell>
          <cell r="O794">
            <v>0.33</v>
          </cell>
          <cell r="S794">
            <v>8.68</v>
          </cell>
        </row>
        <row r="795">
          <cell r="F795" t="str">
            <v>PINV_PRO.TERMO</v>
          </cell>
          <cell r="G795">
            <v>73.37</v>
          </cell>
          <cell r="I795">
            <v>1.63</v>
          </cell>
          <cell r="J795">
            <v>0.38</v>
          </cell>
          <cell r="K795">
            <v>1.7</v>
          </cell>
          <cell r="M795">
            <v>0.19</v>
          </cell>
          <cell r="N795">
            <v>0.04</v>
          </cell>
          <cell r="O795">
            <v>0.03</v>
          </cell>
          <cell r="S795">
            <v>1.95</v>
          </cell>
        </row>
        <row r="796">
          <cell r="F796" t="str">
            <v>PINV_RISORSA</v>
          </cell>
          <cell r="G796">
            <v>77.84</v>
          </cell>
          <cell r="H796">
            <v>14.23</v>
          </cell>
          <cell r="I796">
            <v>0.53</v>
          </cell>
          <cell r="J796">
            <v>0.44</v>
          </cell>
          <cell r="K796">
            <v>4.53</v>
          </cell>
          <cell r="M796">
            <v>2.44</v>
          </cell>
          <cell r="N796">
            <v>0.85</v>
          </cell>
          <cell r="O796">
            <v>0.33</v>
          </cell>
          <cell r="S796">
            <v>8.68</v>
          </cell>
        </row>
        <row r="797">
          <cell r="F797" t="str">
            <v>PINVALTRIINV</v>
          </cell>
          <cell r="G797">
            <v>0.44</v>
          </cell>
          <cell r="H797">
            <v>0.42</v>
          </cell>
          <cell r="I797">
            <v>0.53</v>
          </cell>
          <cell r="J797">
            <v>0.01</v>
          </cell>
          <cell r="K797">
            <v>4.53</v>
          </cell>
          <cell r="M797">
            <v>2.44</v>
          </cell>
          <cell r="N797">
            <v>0.85</v>
          </cell>
          <cell r="O797">
            <v>0.33</v>
          </cell>
          <cell r="S797">
            <v>8.68</v>
          </cell>
        </row>
        <row r="798">
          <cell r="F798" t="str">
            <v>PINVALTRIINV.ALTRI_IMPIANTI</v>
          </cell>
          <cell r="G798">
            <v>0.02</v>
          </cell>
          <cell r="H798">
            <v>0.1</v>
          </cell>
          <cell r="K798">
            <v>0.12</v>
          </cell>
          <cell r="L798">
            <v>0.27</v>
          </cell>
          <cell r="S798">
            <v>0.27</v>
          </cell>
        </row>
        <row r="799">
          <cell r="F799" t="str">
            <v>PINVALTRIINV.DOT_AMMIN</v>
          </cell>
          <cell r="G799">
            <v>0.02</v>
          </cell>
          <cell r="K799">
            <v>0.02</v>
          </cell>
          <cell r="L799">
            <v>0.05</v>
          </cell>
          <cell r="S799">
            <v>0.05</v>
          </cell>
        </row>
        <row r="800">
          <cell r="F800" t="str">
            <v>PINVALTRIINV.DOT_INFORM</v>
          </cell>
          <cell r="G800">
            <v>0.01</v>
          </cell>
          <cell r="H800">
            <v>0.03</v>
          </cell>
          <cell r="J800">
            <v>0.35</v>
          </cell>
          <cell r="K800">
            <v>0.04</v>
          </cell>
          <cell r="L800">
            <v>0.27</v>
          </cell>
          <cell r="S800">
            <v>0.62</v>
          </cell>
        </row>
        <row r="801">
          <cell r="F801" t="str">
            <v>PINVALTRIINV.DOT_TECN</v>
          </cell>
          <cell r="G801">
            <v>0.39</v>
          </cell>
          <cell r="H801">
            <v>0.28000000000000003</v>
          </cell>
          <cell r="I801">
            <v>0.05</v>
          </cell>
          <cell r="J801">
            <v>0.35</v>
          </cell>
          <cell r="K801">
            <v>0.73</v>
          </cell>
          <cell r="S801">
            <v>0.35</v>
          </cell>
        </row>
        <row r="802">
          <cell r="F802" t="str">
            <v>PINVALTRIINV.TELETRASM</v>
          </cell>
          <cell r="G802">
            <v>-0.27</v>
          </cell>
          <cell r="H802">
            <v>0.01</v>
          </cell>
          <cell r="I802">
            <v>126.4</v>
          </cell>
          <cell r="J802">
            <v>8.33</v>
          </cell>
          <cell r="K802">
            <v>0.01</v>
          </cell>
          <cell r="L802">
            <v>22.28</v>
          </cell>
          <cell r="M802">
            <v>106.93</v>
          </cell>
          <cell r="N802">
            <v>147.81</v>
          </cell>
          <cell r="O802">
            <v>58.45</v>
          </cell>
          <cell r="P802">
            <v>17.28</v>
          </cell>
          <cell r="Q802">
            <v>7.2</v>
          </cell>
          <cell r="R802">
            <v>-0.01</v>
          </cell>
          <cell r="S802">
            <v>1523.69</v>
          </cell>
        </row>
        <row r="803">
          <cell r="F803" t="str">
            <v>PINVIMMMAT</v>
          </cell>
          <cell r="G803">
            <v>77.84</v>
          </cell>
          <cell r="H803">
            <v>14.23</v>
          </cell>
          <cell r="I803">
            <v>3.51</v>
          </cell>
          <cell r="J803">
            <v>0.43</v>
          </cell>
          <cell r="K803">
            <v>96.01</v>
          </cell>
          <cell r="L803">
            <v>22.28</v>
          </cell>
          <cell r="M803">
            <v>106.93</v>
          </cell>
          <cell r="N803">
            <v>147.81</v>
          </cell>
          <cell r="O803">
            <v>58.45</v>
          </cell>
          <cell r="P803">
            <v>17.28</v>
          </cell>
          <cell r="Q803">
            <v>7.2</v>
          </cell>
          <cell r="R803">
            <v>-0.01</v>
          </cell>
          <cell r="S803">
            <v>1523.69</v>
          </cell>
        </row>
        <row r="804">
          <cell r="F804" t="str">
            <v>PINVIMMTOT</v>
          </cell>
          <cell r="G804">
            <v>77.84</v>
          </cell>
          <cell r="H804">
            <v>14.23</v>
          </cell>
          <cell r="I804">
            <v>942.07</v>
          </cell>
          <cell r="J804">
            <v>244.02</v>
          </cell>
          <cell r="K804">
            <v>7205.31</v>
          </cell>
          <cell r="L804">
            <v>5135.71</v>
          </cell>
          <cell r="M804">
            <v>1665.41</v>
          </cell>
          <cell r="N804">
            <v>1473.74</v>
          </cell>
          <cell r="O804">
            <v>1810.88</v>
          </cell>
          <cell r="P804">
            <v>167300.13</v>
          </cell>
          <cell r="Q804">
            <v>307.05</v>
          </cell>
          <cell r="R804">
            <v>200</v>
          </cell>
          <cell r="S804">
            <v>181084.32</v>
          </cell>
        </row>
        <row r="805">
          <cell r="F805" t="str">
            <v>PINVPRO</v>
          </cell>
          <cell r="G805">
            <v>77.400000000000006</v>
          </cell>
          <cell r="H805">
            <v>13.81</v>
          </cell>
          <cell r="I805">
            <v>14.83</v>
          </cell>
          <cell r="J805">
            <v>4.76</v>
          </cell>
          <cell r="K805">
            <v>28.96</v>
          </cell>
          <cell r="L805">
            <v>0.56000000000000005</v>
          </cell>
          <cell r="M805">
            <v>6.68</v>
          </cell>
          <cell r="N805">
            <v>10.63</v>
          </cell>
          <cell r="O805">
            <v>3.33</v>
          </cell>
          <cell r="P805">
            <v>1.25</v>
          </cell>
          <cell r="Q805">
            <v>0.24</v>
          </cell>
          <cell r="S805">
            <v>71.25</v>
          </cell>
        </row>
        <row r="806">
          <cell r="F806" t="str">
            <v>PINVPRO.ALTRE_FONTI</v>
          </cell>
          <cell r="G806">
            <v>0.01</v>
          </cell>
          <cell r="H806">
            <v>3.5</v>
          </cell>
          <cell r="I806">
            <v>14.83</v>
          </cell>
          <cell r="J806">
            <v>4.76</v>
          </cell>
          <cell r="K806">
            <v>26.76</v>
          </cell>
          <cell r="L806">
            <v>0.56000000000000005</v>
          </cell>
          <cell r="M806">
            <v>6.68</v>
          </cell>
          <cell r="N806">
            <v>10.63</v>
          </cell>
          <cell r="O806">
            <v>3.33</v>
          </cell>
          <cell r="P806">
            <v>1.25</v>
          </cell>
          <cell r="Q806">
            <v>0.24</v>
          </cell>
          <cell r="S806">
            <v>69.05</v>
          </cell>
        </row>
        <row r="807">
          <cell r="F807" t="str">
            <v>PINVPRO.GEO</v>
          </cell>
          <cell r="H807">
            <v>9.74</v>
          </cell>
          <cell r="K807">
            <v>9.74</v>
          </cell>
          <cell r="S807">
            <v>2.2000000000000002</v>
          </cell>
        </row>
        <row r="808">
          <cell r="F808" t="str">
            <v>PINVPRO.IDRO</v>
          </cell>
          <cell r="G808">
            <v>4.0199999999999996</v>
          </cell>
          <cell r="H808">
            <v>0.56999999999999995</v>
          </cell>
          <cell r="I808">
            <v>13.42</v>
          </cell>
          <cell r="J808">
            <v>3.41</v>
          </cell>
          <cell r="K808">
            <v>14.29</v>
          </cell>
          <cell r="L808">
            <v>0.43</v>
          </cell>
          <cell r="M808">
            <v>6.42</v>
          </cell>
          <cell r="N808">
            <v>10.029999999999999</v>
          </cell>
          <cell r="O808">
            <v>3.23</v>
          </cell>
          <cell r="P808">
            <v>0.01</v>
          </cell>
          <cell r="Q808">
            <v>2.35</v>
          </cell>
          <cell r="R808">
            <v>-0.01</v>
          </cell>
          <cell r="S808">
            <v>53.59</v>
          </cell>
        </row>
        <row r="809">
          <cell r="F809" t="str">
            <v>PINVPRO.TERMO</v>
          </cell>
          <cell r="G809">
            <v>73.37</v>
          </cell>
          <cell r="I809">
            <v>1.63</v>
          </cell>
          <cell r="J809">
            <v>0.38</v>
          </cell>
          <cell r="K809">
            <v>75.38</v>
          </cell>
          <cell r="L809">
            <v>0.43</v>
          </cell>
          <cell r="M809">
            <v>6.42</v>
          </cell>
          <cell r="N809">
            <v>10.029999999999999</v>
          </cell>
          <cell r="O809">
            <v>3.23</v>
          </cell>
          <cell r="P809">
            <v>0.01</v>
          </cell>
          <cell r="Q809">
            <v>2.35</v>
          </cell>
          <cell r="R809">
            <v>-0.01</v>
          </cell>
          <cell r="S809">
            <v>53.59</v>
          </cell>
        </row>
        <row r="810">
          <cell r="F810" t="str">
            <v>PN_TOT</v>
          </cell>
          <cell r="G810">
            <v>8941.57</v>
          </cell>
          <cell r="H810">
            <v>1121.68</v>
          </cell>
          <cell r="I810">
            <v>14.83</v>
          </cell>
          <cell r="J810">
            <v>5.98</v>
          </cell>
          <cell r="K810">
            <v>29.1</v>
          </cell>
          <cell r="L810">
            <v>0.56000000000000005</v>
          </cell>
          <cell r="M810">
            <v>6.69</v>
          </cell>
          <cell r="N810">
            <v>10.63</v>
          </cell>
          <cell r="O810">
            <v>3.33</v>
          </cell>
          <cell r="P810">
            <v>1.25</v>
          </cell>
          <cell r="Q810">
            <v>2.98</v>
          </cell>
          <cell r="S810">
            <v>75.36</v>
          </cell>
        </row>
        <row r="811">
          <cell r="F811" t="str">
            <v>PNTOT_EB</v>
          </cell>
          <cell r="G811">
            <v>9364.4500000000007</v>
          </cell>
          <cell r="H811">
            <v>1152.3900000000001</v>
          </cell>
          <cell r="I811">
            <v>462.63</v>
          </cell>
          <cell r="J811">
            <v>1.22</v>
          </cell>
          <cell r="K811">
            <v>0.14000000000000001</v>
          </cell>
          <cell r="M811">
            <v>0.01</v>
          </cell>
          <cell r="Q811">
            <v>2.74</v>
          </cell>
          <cell r="S811">
            <v>4.1100000000000003</v>
          </cell>
        </row>
        <row r="812">
          <cell r="F812" t="str">
            <v>PR_LORD</v>
          </cell>
          <cell r="G812">
            <v>32105.45</v>
          </cell>
          <cell r="H812">
            <v>2289.41</v>
          </cell>
          <cell r="I812">
            <v>13.42</v>
          </cell>
          <cell r="J812">
            <v>3.41</v>
          </cell>
          <cell r="K812">
            <v>14.29</v>
          </cell>
          <cell r="L812">
            <v>0.43</v>
          </cell>
          <cell r="M812">
            <v>6.42</v>
          </cell>
          <cell r="N812">
            <v>10.029999999999999</v>
          </cell>
          <cell r="O812">
            <v>3.23</v>
          </cell>
          <cell r="P812">
            <v>0.01</v>
          </cell>
          <cell r="Q812">
            <v>2.35</v>
          </cell>
          <cell r="R812">
            <v>-0.01</v>
          </cell>
          <cell r="S812">
            <v>53.59</v>
          </cell>
        </row>
        <row r="813">
          <cell r="F813" t="str">
            <v>PR_NET</v>
          </cell>
          <cell r="G813">
            <v>7152.79</v>
          </cell>
          <cell r="H813">
            <v>2203.27</v>
          </cell>
          <cell r="I813">
            <v>14.83</v>
          </cell>
          <cell r="J813">
            <v>5.98</v>
          </cell>
          <cell r="K813">
            <v>29.1</v>
          </cell>
          <cell r="L813">
            <v>0.56000000000000005</v>
          </cell>
          <cell r="M813">
            <v>6.69</v>
          </cell>
          <cell r="N813">
            <v>10.63</v>
          </cell>
          <cell r="O813">
            <v>3.33</v>
          </cell>
          <cell r="P813">
            <v>1.25</v>
          </cell>
          <cell r="Q813">
            <v>2.98</v>
          </cell>
          <cell r="S813">
            <v>75.36</v>
          </cell>
        </row>
        <row r="814">
          <cell r="F814" t="str">
            <v>PR_NETTA</v>
          </cell>
          <cell r="G814">
            <v>30490.21</v>
          </cell>
          <cell r="H814">
            <v>2203.27</v>
          </cell>
          <cell r="I814">
            <v>5099.1499999999996</v>
          </cell>
          <cell r="J814">
            <v>9.23</v>
          </cell>
          <cell r="K814">
            <v>39517.78</v>
          </cell>
          <cell r="S814">
            <v>9.23</v>
          </cell>
        </row>
        <row r="815">
          <cell r="F815" t="str">
            <v>PRNET_ALT</v>
          </cell>
          <cell r="H815">
            <v>7.16</v>
          </cell>
          <cell r="J815">
            <v>9.23</v>
          </cell>
          <cell r="K815">
            <v>7.16</v>
          </cell>
          <cell r="S815">
            <v>9.23</v>
          </cell>
        </row>
        <row r="816">
          <cell r="F816" t="str">
            <v>PRNET_GEO</v>
          </cell>
          <cell r="H816">
            <v>1074.1600000000001</v>
          </cell>
          <cell r="J816">
            <v>374.09</v>
          </cell>
          <cell r="K816">
            <v>1074.1600000000001</v>
          </cell>
          <cell r="S816">
            <v>374.09</v>
          </cell>
        </row>
        <row r="817">
          <cell r="F817" t="str">
            <v>PRNET_IDR</v>
          </cell>
          <cell r="G817">
            <v>7152.79</v>
          </cell>
          <cell r="H817">
            <v>1121.95</v>
          </cell>
          <cell r="I817">
            <v>621.95000000000005</v>
          </cell>
          <cell r="J817">
            <v>9.23</v>
          </cell>
          <cell r="K817">
            <v>8999.42</v>
          </cell>
          <cell r="S817">
            <v>9.23</v>
          </cell>
        </row>
        <row r="818">
          <cell r="F818" t="str">
            <v>PRNET_IDRO</v>
          </cell>
          <cell r="G818">
            <v>7152.79</v>
          </cell>
          <cell r="H818">
            <v>1121.95</v>
          </cell>
          <cell r="I818">
            <v>621.95000000000005</v>
          </cell>
          <cell r="J818">
            <v>9.23</v>
          </cell>
          <cell r="K818">
            <v>8999.42</v>
          </cell>
          <cell r="S818">
            <v>9.23</v>
          </cell>
        </row>
        <row r="819">
          <cell r="F819" t="str">
            <v>PRNET_TER</v>
          </cell>
          <cell r="G819">
            <v>23337.42</v>
          </cell>
          <cell r="I819">
            <v>4477.2</v>
          </cell>
          <cell r="J819">
            <v>364.86</v>
          </cell>
          <cell r="K819">
            <v>29437.040000000001</v>
          </cell>
          <cell r="S819">
            <v>364.86</v>
          </cell>
        </row>
        <row r="820">
          <cell r="F820" t="str">
            <v>PRNET_TOT</v>
          </cell>
          <cell r="G820">
            <v>30490.21</v>
          </cell>
          <cell r="H820">
            <v>1121.95</v>
          </cell>
          <cell r="I820">
            <v>5099.1499999999996</v>
          </cell>
          <cell r="J820">
            <v>8.1199999999999992</v>
          </cell>
          <cell r="K820">
            <v>38436.46</v>
          </cell>
          <cell r="S820">
            <v>8.1199999999999992</v>
          </cell>
        </row>
        <row r="821">
          <cell r="F821" t="str">
            <v>PRO_STR_TOT</v>
          </cell>
          <cell r="G821">
            <v>0.56000000000000005</v>
          </cell>
          <cell r="H821">
            <v>0.1</v>
          </cell>
          <cell r="I821">
            <v>0.33</v>
          </cell>
          <cell r="J821">
            <v>184.31</v>
          </cell>
          <cell r="K821">
            <v>1.1100000000000001</v>
          </cell>
          <cell r="S821">
            <v>184.31</v>
          </cell>
        </row>
        <row r="822">
          <cell r="F822" t="str">
            <v>PRON_FIN</v>
          </cell>
          <cell r="G822">
            <v>-14.29</v>
          </cell>
          <cell r="H822">
            <v>-6.42</v>
          </cell>
          <cell r="I822">
            <v>-10.029999999999999</v>
          </cell>
          <cell r="J822">
            <v>159.99</v>
          </cell>
          <cell r="K822">
            <v>-33.97</v>
          </cell>
          <cell r="S822">
            <v>159.99</v>
          </cell>
        </row>
        <row r="823">
          <cell r="F823" t="str">
            <v>PROV_STR</v>
          </cell>
          <cell r="G823">
            <v>0.56000000000000005</v>
          </cell>
          <cell r="H823">
            <v>0.1</v>
          </cell>
          <cell r="I823">
            <v>0.33</v>
          </cell>
          <cell r="J823">
            <v>12.44</v>
          </cell>
          <cell r="K823">
            <v>1.1100000000000001</v>
          </cell>
          <cell r="S823">
            <v>12.44</v>
          </cell>
        </row>
        <row r="824">
          <cell r="F824" t="str">
            <v>PROV_STR.02</v>
          </cell>
          <cell r="G824">
            <v>0.39</v>
          </cell>
          <cell r="I824">
            <v>1.99</v>
          </cell>
          <cell r="K824">
            <v>0.39</v>
          </cell>
          <cell r="M824">
            <v>1.82</v>
          </cell>
          <cell r="N824">
            <v>1.3</v>
          </cell>
          <cell r="O824">
            <v>0.41</v>
          </cell>
          <cell r="S824">
            <v>13.45</v>
          </cell>
        </row>
        <row r="825">
          <cell r="F825" t="str">
            <v>PROV_STR.03</v>
          </cell>
          <cell r="G825">
            <v>7.0000000000000007E-2</v>
          </cell>
          <cell r="I825">
            <v>1.8</v>
          </cell>
          <cell r="K825">
            <v>7.0000000000000007E-2</v>
          </cell>
          <cell r="M825">
            <v>0.24</v>
          </cell>
          <cell r="N825">
            <v>0.24</v>
          </cell>
          <cell r="O825">
            <v>0.04</v>
          </cell>
          <cell r="S825">
            <v>8.83</v>
          </cell>
        </row>
        <row r="826">
          <cell r="F826" t="str">
            <v>PROV_STR.04</v>
          </cell>
          <cell r="G826">
            <v>0.03</v>
          </cell>
          <cell r="K826">
            <v>0.03</v>
          </cell>
          <cell r="S826">
            <v>0.99</v>
          </cell>
        </row>
        <row r="827">
          <cell r="F827" t="str">
            <v>PROV_STR.DIVERSI</v>
          </cell>
          <cell r="G827">
            <v>0.08</v>
          </cell>
          <cell r="H827">
            <v>0.1</v>
          </cell>
          <cell r="I827">
            <v>0.2</v>
          </cell>
          <cell r="J827">
            <v>0.12</v>
          </cell>
          <cell r="K827">
            <v>0.44</v>
          </cell>
          <cell r="M827">
            <v>1.58</v>
          </cell>
          <cell r="N827">
            <v>1.05</v>
          </cell>
          <cell r="O827">
            <v>0.37</v>
          </cell>
          <cell r="S827">
            <v>3.64</v>
          </cell>
        </row>
        <row r="828">
          <cell r="F828" t="str">
            <v>PROVSTR_EB</v>
          </cell>
          <cell r="G828">
            <v>0.56000000000000005</v>
          </cell>
          <cell r="H828">
            <v>0.1</v>
          </cell>
          <cell r="I828">
            <v>1.99</v>
          </cell>
          <cell r="J828">
            <v>0.12</v>
          </cell>
          <cell r="K828">
            <v>7.93</v>
          </cell>
          <cell r="M828">
            <v>1.82</v>
          </cell>
          <cell r="N828">
            <v>1.3</v>
          </cell>
          <cell r="O828">
            <v>0.41</v>
          </cell>
          <cell r="S828">
            <v>13.45</v>
          </cell>
        </row>
        <row r="829">
          <cell r="F829" t="str">
            <v>RALT_TOT</v>
          </cell>
          <cell r="G829">
            <v>5.75</v>
          </cell>
          <cell r="H829">
            <v>3.77</v>
          </cell>
          <cell r="I829">
            <v>44.54</v>
          </cell>
          <cell r="J829">
            <v>1.63</v>
          </cell>
          <cell r="K829">
            <v>290.99</v>
          </cell>
          <cell r="L829">
            <v>2.2799999999999998</v>
          </cell>
          <cell r="M829">
            <v>59.96</v>
          </cell>
          <cell r="N829">
            <v>53.99</v>
          </cell>
          <cell r="O829">
            <v>28.19</v>
          </cell>
          <cell r="S829">
            <v>481.58</v>
          </cell>
        </row>
        <row r="830">
          <cell r="F830" t="str">
            <v>RALTTOT_EB</v>
          </cell>
          <cell r="G830">
            <v>5.75</v>
          </cell>
          <cell r="H830">
            <v>3.77</v>
          </cell>
          <cell r="I830">
            <v>1.71</v>
          </cell>
          <cell r="J830">
            <v>0.22</v>
          </cell>
          <cell r="K830">
            <v>-2.33</v>
          </cell>
          <cell r="M830">
            <v>2.33</v>
          </cell>
          <cell r="S830">
            <v>0</v>
          </cell>
        </row>
        <row r="831">
          <cell r="F831" t="str">
            <v>RATRISPASTOT_EB</v>
          </cell>
          <cell r="G831">
            <v>263.13</v>
          </cell>
          <cell r="H831">
            <v>57.57</v>
          </cell>
          <cell r="I831">
            <v>0.59</v>
          </cell>
          <cell r="J831">
            <v>0.02</v>
          </cell>
          <cell r="K831">
            <v>3.86</v>
          </cell>
          <cell r="L831">
            <v>0.03</v>
          </cell>
          <cell r="M831">
            <v>0.82</v>
          </cell>
          <cell r="N831">
            <v>0.72</v>
          </cell>
          <cell r="O831">
            <v>0.38</v>
          </cell>
          <cell r="S831">
            <v>6.42</v>
          </cell>
        </row>
        <row r="832">
          <cell r="F832" t="str">
            <v>RB_GR</v>
          </cell>
          <cell r="G832">
            <v>1.84</v>
          </cell>
          <cell r="H832">
            <v>1.1499999999999999</v>
          </cell>
          <cell r="I832">
            <v>45.13</v>
          </cell>
          <cell r="J832">
            <v>1.65</v>
          </cell>
          <cell r="K832">
            <v>297.19</v>
          </cell>
          <cell r="L832">
            <v>2.31</v>
          </cell>
          <cell r="M832">
            <v>58.44</v>
          </cell>
          <cell r="N832">
            <v>54.7</v>
          </cell>
          <cell r="O832">
            <v>28.57</v>
          </cell>
          <cell r="S832">
            <v>487.99</v>
          </cell>
        </row>
        <row r="833">
          <cell r="F833" t="str">
            <v>RB_GR.CESAP</v>
          </cell>
          <cell r="G833">
            <v>0.26</v>
          </cell>
          <cell r="H833">
            <v>0.05</v>
          </cell>
          <cell r="I833">
            <v>44.54</v>
          </cell>
          <cell r="J833">
            <v>1.63</v>
          </cell>
          <cell r="K833">
            <v>290.99</v>
          </cell>
          <cell r="L833">
            <v>2.2799999999999998</v>
          </cell>
          <cell r="M833">
            <v>59.96</v>
          </cell>
          <cell r="N833">
            <v>53.99</v>
          </cell>
          <cell r="O833">
            <v>28.19</v>
          </cell>
          <cell r="S833">
            <v>481.58</v>
          </cell>
        </row>
        <row r="834">
          <cell r="F834" t="str">
            <v>RB_GR.CISE</v>
          </cell>
          <cell r="H834">
            <v>0.01</v>
          </cell>
          <cell r="I834">
            <v>44.54</v>
          </cell>
          <cell r="J834">
            <v>1.63</v>
          </cell>
          <cell r="K834">
            <v>290.99</v>
          </cell>
          <cell r="L834">
            <v>2.2799999999999998</v>
          </cell>
          <cell r="M834">
            <v>59.96</v>
          </cell>
          <cell r="N834">
            <v>53.99</v>
          </cell>
          <cell r="O834">
            <v>28.19</v>
          </cell>
          <cell r="S834">
            <v>481.58</v>
          </cell>
        </row>
        <row r="835">
          <cell r="F835" t="str">
            <v>RB_GR.CORPORATE</v>
          </cell>
          <cell r="G835">
            <v>0.02</v>
          </cell>
          <cell r="I835">
            <v>1.99</v>
          </cell>
          <cell r="K835">
            <v>0.02</v>
          </cell>
          <cell r="M835">
            <v>1.82</v>
          </cell>
          <cell r="N835">
            <v>1.3</v>
          </cell>
          <cell r="O835">
            <v>0.41</v>
          </cell>
          <cell r="S835">
            <v>13.45</v>
          </cell>
        </row>
        <row r="836">
          <cell r="F836" t="str">
            <v>RB_GR.EL_GEN</v>
          </cell>
          <cell r="G836">
            <v>0.09</v>
          </cell>
          <cell r="H836">
            <v>0.02</v>
          </cell>
          <cell r="I836">
            <v>0.13</v>
          </cell>
          <cell r="J836">
            <v>51.76</v>
          </cell>
          <cell r="K836">
            <v>0.24</v>
          </cell>
          <cell r="S836">
            <v>51.76</v>
          </cell>
        </row>
        <row r="837">
          <cell r="F837" t="str">
            <v>RB_GR.EN_DISTR</v>
          </cell>
          <cell r="G837">
            <v>0.1</v>
          </cell>
          <cell r="J837">
            <v>0.01</v>
          </cell>
          <cell r="K837">
            <v>0.11</v>
          </cell>
          <cell r="S837">
            <v>51.76</v>
          </cell>
        </row>
        <row r="838">
          <cell r="F838" t="str">
            <v>RB_GR.EN_FTL</v>
          </cell>
          <cell r="G838">
            <v>0.05</v>
          </cell>
          <cell r="I838">
            <v>1.97</v>
          </cell>
          <cell r="K838">
            <v>0.05</v>
          </cell>
          <cell r="M838">
            <v>1.71</v>
          </cell>
          <cell r="N838">
            <v>0.97</v>
          </cell>
          <cell r="O838">
            <v>0.28000000000000003</v>
          </cell>
          <cell r="P838">
            <v>-0.01</v>
          </cell>
          <cell r="S838">
            <v>12.29</v>
          </cell>
        </row>
        <row r="839">
          <cell r="F839" t="str">
            <v>RB_GR.EN_HYDRO</v>
          </cell>
          <cell r="G839">
            <v>0.01</v>
          </cell>
          <cell r="I839">
            <v>1.97</v>
          </cell>
          <cell r="K839">
            <v>0.01</v>
          </cell>
          <cell r="M839">
            <v>1.71</v>
          </cell>
          <cell r="N839">
            <v>0.97</v>
          </cell>
          <cell r="O839">
            <v>0.28000000000000003</v>
          </cell>
          <cell r="P839">
            <v>-0.01</v>
          </cell>
          <cell r="R839">
            <v>-0.03</v>
          </cell>
          <cell r="S839">
            <v>12.26</v>
          </cell>
        </row>
        <row r="840">
          <cell r="F840" t="str">
            <v>RB_GR.EN_POWER</v>
          </cell>
          <cell r="G840">
            <v>0.02</v>
          </cell>
          <cell r="I840">
            <v>0.02</v>
          </cell>
          <cell r="K840">
            <v>0.04</v>
          </cell>
          <cell r="M840">
            <v>0.3</v>
          </cell>
          <cell r="N840">
            <v>1.36</v>
          </cell>
          <cell r="O840">
            <v>0.57999999999999996</v>
          </cell>
          <cell r="R840">
            <v>0.11</v>
          </cell>
          <cell r="S840">
            <v>4.13</v>
          </cell>
        </row>
        <row r="841">
          <cell r="F841" t="str">
            <v>RB_GR.EN_PROD</v>
          </cell>
          <cell r="H841">
            <v>0.96</v>
          </cell>
          <cell r="I841">
            <v>1.23</v>
          </cell>
          <cell r="K841">
            <v>2.19</v>
          </cell>
          <cell r="R841">
            <v>0.11</v>
          </cell>
          <cell r="S841">
            <v>0.11</v>
          </cell>
        </row>
        <row r="842">
          <cell r="F842" t="str">
            <v>RB_GR.ERGA</v>
          </cell>
          <cell r="G842">
            <v>0.85</v>
          </cell>
          <cell r="K842">
            <v>0.85</v>
          </cell>
          <cell r="R842">
            <v>0.04</v>
          </cell>
          <cell r="S842">
            <v>0.04</v>
          </cell>
        </row>
        <row r="843">
          <cell r="F843" t="str">
            <v>RB_GR.EUROGEN</v>
          </cell>
          <cell r="G843">
            <v>0.24</v>
          </cell>
          <cell r="K843">
            <v>0.24</v>
          </cell>
          <cell r="R843">
            <v>0.03</v>
          </cell>
          <cell r="S843">
            <v>0.03</v>
          </cell>
        </row>
        <row r="844">
          <cell r="F844" t="str">
            <v>RB_GR.INTERPW</v>
          </cell>
          <cell r="G844">
            <v>0.12</v>
          </cell>
          <cell r="H844">
            <v>0.01</v>
          </cell>
          <cell r="I844">
            <v>0.14000000000000001</v>
          </cell>
          <cell r="K844">
            <v>0.27</v>
          </cell>
          <cell r="R844">
            <v>0.05</v>
          </cell>
          <cell r="S844">
            <v>0.05</v>
          </cell>
        </row>
        <row r="845">
          <cell r="F845" t="str">
            <v>RB_GR.SEI</v>
          </cell>
          <cell r="H845">
            <v>0.03</v>
          </cell>
          <cell r="J845">
            <v>0.01</v>
          </cell>
          <cell r="K845">
            <v>0.81</v>
          </cell>
          <cell r="M845">
            <v>0.3</v>
          </cell>
          <cell r="P845">
            <v>0.1</v>
          </cell>
          <cell r="S845">
            <v>1.21</v>
          </cell>
        </row>
        <row r="846">
          <cell r="F846" t="str">
            <v>RB_GR.TERNA</v>
          </cell>
          <cell r="G846">
            <v>0.1</v>
          </cell>
          <cell r="K846">
            <v>0.1</v>
          </cell>
          <cell r="P846">
            <v>0.1</v>
          </cell>
          <cell r="S846">
            <v>0.1</v>
          </cell>
        </row>
        <row r="847">
          <cell r="F847" t="str">
            <v>RB_GR.VALGEN</v>
          </cell>
          <cell r="H847">
            <v>0.04</v>
          </cell>
          <cell r="K847">
            <v>0.04</v>
          </cell>
          <cell r="S847">
            <v>0.21</v>
          </cell>
        </row>
        <row r="848">
          <cell r="F848" t="str">
            <v>RB_GR.WIND</v>
          </cell>
          <cell r="H848">
            <v>0.06</v>
          </cell>
          <cell r="I848">
            <v>0.08</v>
          </cell>
          <cell r="J848">
            <v>0.02</v>
          </cell>
          <cell r="K848">
            <v>0.6</v>
          </cell>
          <cell r="M848">
            <v>0.3</v>
          </cell>
          <cell r="S848">
            <v>0.9</v>
          </cell>
        </row>
        <row r="849">
          <cell r="F849" t="str">
            <v>RBCR</v>
          </cell>
          <cell r="G849">
            <v>0.35</v>
          </cell>
          <cell r="H849">
            <v>0.03</v>
          </cell>
          <cell r="I849">
            <v>0.97</v>
          </cell>
          <cell r="K849">
            <v>0.38</v>
          </cell>
          <cell r="M849">
            <v>0.3</v>
          </cell>
          <cell r="N849">
            <v>1.36</v>
          </cell>
          <cell r="O849">
            <v>0.57999999999999996</v>
          </cell>
          <cell r="R849">
            <v>0.11</v>
          </cell>
          <cell r="S849">
            <v>4.13</v>
          </cell>
        </row>
        <row r="850">
          <cell r="F850" t="str">
            <v>RBNB</v>
          </cell>
          <cell r="G850">
            <v>2.19</v>
          </cell>
          <cell r="H850">
            <v>1.18</v>
          </cell>
          <cell r="I850">
            <v>1.65</v>
          </cell>
          <cell r="J850">
            <v>0.03</v>
          </cell>
          <cell r="K850">
            <v>5.05</v>
          </cell>
          <cell r="R850">
            <v>0.04</v>
          </cell>
          <cell r="S850">
            <v>0.04</v>
          </cell>
        </row>
        <row r="851">
          <cell r="F851" t="str">
            <v>RCAP_PERS</v>
          </cell>
          <cell r="G851">
            <v>1.56</v>
          </cell>
          <cell r="H851">
            <v>2.46</v>
          </cell>
          <cell r="I851">
            <v>0.56000000000000005</v>
          </cell>
          <cell r="J851">
            <v>0.02</v>
          </cell>
          <cell r="K851">
            <v>4.5999999999999996</v>
          </cell>
          <cell r="R851">
            <v>0.03</v>
          </cell>
          <cell r="S851">
            <v>0.03</v>
          </cell>
        </row>
        <row r="852">
          <cell r="F852" t="str">
            <v>RCCSE</v>
          </cell>
          <cell r="G852">
            <v>81.19</v>
          </cell>
          <cell r="H852">
            <v>3.06</v>
          </cell>
          <cell r="I852">
            <v>0.97</v>
          </cell>
          <cell r="J852">
            <v>5.25</v>
          </cell>
          <cell r="K852">
            <v>104.94</v>
          </cell>
          <cell r="N852">
            <v>1.36</v>
          </cell>
          <cell r="O852">
            <v>0.57999999999999996</v>
          </cell>
          <cell r="S852">
            <v>2.91</v>
          </cell>
        </row>
        <row r="853">
          <cell r="F853" t="str">
            <v>RCCSE.I</v>
          </cell>
          <cell r="G853">
            <v>81.19</v>
          </cell>
          <cell r="H853">
            <v>3.06</v>
          </cell>
          <cell r="I853">
            <v>15.44</v>
          </cell>
          <cell r="J853">
            <v>5.25</v>
          </cell>
          <cell r="K853">
            <v>0.21</v>
          </cell>
          <cell r="S853">
            <v>0.21</v>
          </cell>
        </row>
        <row r="854">
          <cell r="F854" t="str">
            <v>RCCSE_EB</v>
          </cell>
          <cell r="G854">
            <v>81.19</v>
          </cell>
          <cell r="H854">
            <v>3.06</v>
          </cell>
          <cell r="I854">
            <v>15.44</v>
          </cell>
          <cell r="J854">
            <v>5.25</v>
          </cell>
          <cell r="K854">
            <v>104.94</v>
          </cell>
          <cell r="R854">
            <v>0.05</v>
          </cell>
          <cell r="S854">
            <v>0.05</v>
          </cell>
        </row>
        <row r="855">
          <cell r="F855" t="str">
            <v>RDIV_TZ</v>
          </cell>
          <cell r="G855">
            <v>3.56</v>
          </cell>
          <cell r="H855">
            <v>2.59</v>
          </cell>
          <cell r="I855">
            <v>0.06</v>
          </cell>
          <cell r="J855">
            <v>0.19</v>
          </cell>
          <cell r="K855">
            <v>0.6</v>
          </cell>
          <cell r="M855">
            <v>0.3</v>
          </cell>
          <cell r="S855">
            <v>0.9</v>
          </cell>
        </row>
        <row r="856">
          <cell r="F856" t="str">
            <v>RDIV_TZ.RD</v>
          </cell>
          <cell r="G856">
            <v>0.05</v>
          </cell>
          <cell r="H856">
            <v>0.27</v>
          </cell>
          <cell r="K856">
            <v>0.32</v>
          </cell>
          <cell r="P856">
            <v>0.1</v>
          </cell>
          <cell r="S856">
            <v>0.1</v>
          </cell>
        </row>
        <row r="857">
          <cell r="F857" t="str">
            <v>RDIV_TZ.RDV</v>
          </cell>
          <cell r="G857">
            <v>3.31</v>
          </cell>
          <cell r="H857">
            <v>2.25</v>
          </cell>
          <cell r="I857">
            <v>0.12</v>
          </cell>
          <cell r="J857">
            <v>0.19</v>
          </cell>
          <cell r="K857">
            <v>5.87</v>
          </cell>
          <cell r="P857">
            <v>0.1</v>
          </cell>
          <cell r="S857">
            <v>0.1</v>
          </cell>
        </row>
        <row r="858">
          <cell r="F858" t="str">
            <v>RDIV_TZ.RPC</v>
          </cell>
          <cell r="G858">
            <v>0.21</v>
          </cell>
          <cell r="H858">
            <v>7.0000000000000007E-2</v>
          </cell>
          <cell r="I858">
            <v>0.97</v>
          </cell>
          <cell r="K858">
            <v>0.22</v>
          </cell>
          <cell r="N858">
            <v>1.36</v>
          </cell>
          <cell r="O858">
            <v>0.57999999999999996</v>
          </cell>
          <cell r="S858">
            <v>2.91</v>
          </cell>
        </row>
        <row r="859">
          <cell r="F859" t="str">
            <v>RE_GR</v>
          </cell>
          <cell r="G859">
            <v>2279.65</v>
          </cell>
          <cell r="H859">
            <v>109.59</v>
          </cell>
          <cell r="I859">
            <v>0.97</v>
          </cell>
          <cell r="J859">
            <v>131.97999999999999</v>
          </cell>
          <cell r="K859">
            <v>2928.45</v>
          </cell>
          <cell r="N859">
            <v>1.36</v>
          </cell>
          <cell r="O859">
            <v>0.57999999999999996</v>
          </cell>
          <cell r="S859">
            <v>2.91</v>
          </cell>
        </row>
        <row r="860">
          <cell r="F860" t="str">
            <v>RE_GR.EN_DISTR</v>
          </cell>
          <cell r="G860">
            <v>2234.88</v>
          </cell>
          <cell r="H860">
            <v>109.59</v>
          </cell>
          <cell r="I860">
            <v>0.97</v>
          </cell>
          <cell r="J860">
            <v>131.97999999999999</v>
          </cell>
          <cell r="K860">
            <v>0.81</v>
          </cell>
          <cell r="M860">
            <v>0.3</v>
          </cell>
          <cell r="N860">
            <v>1.36</v>
          </cell>
          <cell r="O860">
            <v>0.57999999999999996</v>
          </cell>
          <cell r="R860">
            <v>0.11</v>
          </cell>
          <cell r="S860">
            <v>4.13</v>
          </cell>
        </row>
        <row r="861">
          <cell r="F861" t="str">
            <v>RE_GR.EN_TRADE</v>
          </cell>
          <cell r="G861">
            <v>44.76</v>
          </cell>
          <cell r="I861">
            <v>0.97</v>
          </cell>
          <cell r="K861">
            <v>44.76</v>
          </cell>
          <cell r="M861">
            <v>38.47</v>
          </cell>
          <cell r="N861">
            <v>1.36</v>
          </cell>
          <cell r="O861">
            <v>0.57999999999999996</v>
          </cell>
          <cell r="P861">
            <v>0.11</v>
          </cell>
          <cell r="R861">
            <v>0.18</v>
          </cell>
          <cell r="S861">
            <v>42.48</v>
          </cell>
        </row>
        <row r="862">
          <cell r="F862" t="str">
            <v>RE_TZ</v>
          </cell>
          <cell r="G862">
            <v>43.03</v>
          </cell>
          <cell r="H862">
            <v>65.790000000000006</v>
          </cell>
          <cell r="I862">
            <v>4.46</v>
          </cell>
          <cell r="J862">
            <v>1.91</v>
          </cell>
          <cell r="K862">
            <v>115.19</v>
          </cell>
          <cell r="M862">
            <v>38.17</v>
          </cell>
          <cell r="P862">
            <v>0.11</v>
          </cell>
          <cell r="R862">
            <v>0.06</v>
          </cell>
          <cell r="S862">
            <v>38.340000000000003</v>
          </cell>
        </row>
        <row r="863">
          <cell r="F863" t="str">
            <v>REAR</v>
          </cell>
          <cell r="G863">
            <v>0.49</v>
          </cell>
          <cell r="K863">
            <v>0.49</v>
          </cell>
          <cell r="M863">
            <v>40.020000000000003</v>
          </cell>
          <cell r="S863">
            <v>40.020000000000003</v>
          </cell>
        </row>
        <row r="864">
          <cell r="F864" t="str">
            <v>RECONV</v>
          </cell>
          <cell r="G864">
            <v>42.54</v>
          </cell>
          <cell r="H864">
            <v>65.790000000000006</v>
          </cell>
          <cell r="I864">
            <v>4.46</v>
          </cell>
          <cell r="J864">
            <v>1.91</v>
          </cell>
          <cell r="K864">
            <v>114.7</v>
          </cell>
          <cell r="M864">
            <v>38.17</v>
          </cell>
          <cell r="P864">
            <v>0.11</v>
          </cell>
          <cell r="R864">
            <v>0.06</v>
          </cell>
          <cell r="S864">
            <v>38.340000000000003</v>
          </cell>
        </row>
        <row r="865">
          <cell r="F865" t="str">
            <v>RER</v>
          </cell>
          <cell r="G865">
            <v>2279.65</v>
          </cell>
          <cell r="H865">
            <v>109.59</v>
          </cell>
          <cell r="I865">
            <v>407.23</v>
          </cell>
          <cell r="J865">
            <v>131.97999999999999</v>
          </cell>
          <cell r="K865">
            <v>2928.45</v>
          </cell>
          <cell r="M865">
            <v>-1.85</v>
          </cell>
          <cell r="P865">
            <v>0.11</v>
          </cell>
          <cell r="R865">
            <v>0.06</v>
          </cell>
          <cell r="S865">
            <v>-1.68</v>
          </cell>
        </row>
        <row r="866">
          <cell r="F866" t="str">
            <v>RER.EN_DISTR</v>
          </cell>
          <cell r="G866">
            <v>2234.88</v>
          </cell>
          <cell r="H866">
            <v>109.59</v>
          </cell>
          <cell r="I866">
            <v>407.23</v>
          </cell>
          <cell r="J866">
            <v>131.97999999999999</v>
          </cell>
          <cell r="K866">
            <v>2883.68</v>
          </cell>
          <cell r="M866">
            <v>38.17</v>
          </cell>
          <cell r="P866">
            <v>0.11</v>
          </cell>
          <cell r="R866">
            <v>0.06</v>
          </cell>
          <cell r="S866">
            <v>38.340000000000003</v>
          </cell>
        </row>
        <row r="867">
          <cell r="F867" t="str">
            <v>RER.EN_TRADE</v>
          </cell>
          <cell r="G867">
            <v>44.76</v>
          </cell>
          <cell r="H867">
            <v>0.15</v>
          </cell>
          <cell r="I867">
            <v>330.27</v>
          </cell>
          <cell r="J867">
            <v>341.67</v>
          </cell>
          <cell r="K867">
            <v>44.76</v>
          </cell>
          <cell r="L867">
            <v>345.86</v>
          </cell>
          <cell r="M867">
            <v>252.74</v>
          </cell>
          <cell r="N867">
            <v>409.44</v>
          </cell>
          <cell r="O867">
            <v>134.82</v>
          </cell>
          <cell r="P867">
            <v>30.84</v>
          </cell>
          <cell r="Q867">
            <v>38.409999999999997</v>
          </cell>
          <cell r="R867">
            <v>0.02</v>
          </cell>
          <cell r="S867">
            <v>5140.3100000000004</v>
          </cell>
        </row>
        <row r="868">
          <cell r="F868" t="str">
            <v>RIC_ES_TOT</v>
          </cell>
          <cell r="G868">
            <v>2409.61</v>
          </cell>
          <cell r="H868">
            <v>182.21</v>
          </cell>
          <cell r="I868">
            <v>428.85</v>
          </cell>
          <cell r="J868">
            <v>139.37</v>
          </cell>
          <cell r="K868">
            <v>3160.04</v>
          </cell>
          <cell r="L868">
            <v>73.89</v>
          </cell>
          <cell r="M868">
            <v>155.13</v>
          </cell>
          <cell r="N868">
            <v>176.66</v>
          </cell>
          <cell r="O868">
            <v>59.44</v>
          </cell>
          <cell r="P868">
            <v>12.33</v>
          </cell>
          <cell r="Q868">
            <v>29.92</v>
          </cell>
          <cell r="R868">
            <v>0.01</v>
          </cell>
          <cell r="S868">
            <v>1619.16</v>
          </cell>
        </row>
        <row r="869">
          <cell r="F869" t="str">
            <v>RICESTOT_EB</v>
          </cell>
          <cell r="G869">
            <v>2409.61</v>
          </cell>
          <cell r="H869">
            <v>182.21</v>
          </cell>
          <cell r="I869">
            <v>428.85</v>
          </cell>
          <cell r="J869">
            <v>139.37</v>
          </cell>
          <cell r="K869">
            <v>3160.04</v>
          </cell>
          <cell r="L869">
            <v>46.8</v>
          </cell>
          <cell r="M869">
            <v>127.71</v>
          </cell>
          <cell r="N869">
            <v>128.72</v>
          </cell>
          <cell r="O869">
            <v>57.85</v>
          </cell>
          <cell r="P869">
            <v>4.0599999999999996</v>
          </cell>
          <cell r="S869">
            <v>1249.82</v>
          </cell>
        </row>
        <row r="870">
          <cell r="F870" t="str">
            <v>RIS</v>
          </cell>
          <cell r="G870">
            <v>422.89</v>
          </cell>
          <cell r="H870">
            <v>30.71</v>
          </cell>
          <cell r="I870">
            <v>61.27</v>
          </cell>
          <cell r="J870">
            <v>23.88</v>
          </cell>
          <cell r="K870">
            <v>538.75</v>
          </cell>
          <cell r="L870">
            <v>73.89</v>
          </cell>
          <cell r="M870">
            <v>155.13</v>
          </cell>
          <cell r="N870">
            <v>176.66</v>
          </cell>
          <cell r="O870">
            <v>59.44</v>
          </cell>
          <cell r="P870">
            <v>12.33</v>
          </cell>
          <cell r="Q870">
            <v>29.92</v>
          </cell>
          <cell r="R870">
            <v>0.01</v>
          </cell>
          <cell r="S870">
            <v>1619.16</v>
          </cell>
        </row>
        <row r="871">
          <cell r="F871" t="str">
            <v>RIS_CIV</v>
          </cell>
          <cell r="G871">
            <v>397.91</v>
          </cell>
          <cell r="H871">
            <v>24.85</v>
          </cell>
          <cell r="I871">
            <v>54.87</v>
          </cell>
          <cell r="J871">
            <v>20.77</v>
          </cell>
          <cell r="K871">
            <v>498.4</v>
          </cell>
          <cell r="L871">
            <v>27.09</v>
          </cell>
          <cell r="M871">
            <v>27.42</v>
          </cell>
          <cell r="N871">
            <v>47.95</v>
          </cell>
          <cell r="O871">
            <v>1.59</v>
          </cell>
          <cell r="P871">
            <v>8.26</v>
          </cell>
          <cell r="Q871">
            <v>29.92</v>
          </cell>
          <cell r="R871">
            <v>0.01</v>
          </cell>
          <cell r="S871">
            <v>369.35</v>
          </cell>
        </row>
        <row r="872">
          <cell r="F872" t="str">
            <v>RIS_DIV</v>
          </cell>
          <cell r="G872">
            <v>44.07</v>
          </cell>
          <cell r="H872">
            <v>184.27</v>
          </cell>
          <cell r="I872">
            <v>20.91</v>
          </cell>
          <cell r="J872">
            <v>20.74</v>
          </cell>
          <cell r="K872">
            <v>269.99</v>
          </cell>
          <cell r="L872">
            <v>73.89</v>
          </cell>
          <cell r="M872">
            <v>155.13</v>
          </cell>
          <cell r="N872">
            <v>176.66</v>
          </cell>
          <cell r="O872">
            <v>59.44</v>
          </cell>
          <cell r="P872">
            <v>12.33</v>
          </cell>
          <cell r="Q872">
            <v>29.92</v>
          </cell>
          <cell r="R872">
            <v>0.01</v>
          </cell>
          <cell r="S872">
            <v>1619.16</v>
          </cell>
        </row>
        <row r="873">
          <cell r="F873" t="str">
            <v>RIS_DIV.AM</v>
          </cell>
          <cell r="G873">
            <v>-213.8</v>
          </cell>
          <cell r="H873">
            <v>0.15</v>
          </cell>
          <cell r="I873">
            <v>3.38</v>
          </cell>
          <cell r="J873">
            <v>3.11</v>
          </cell>
          <cell r="K873">
            <v>-207.31</v>
          </cell>
          <cell r="L873">
            <v>345.86</v>
          </cell>
          <cell r="M873">
            <v>252.74</v>
          </cell>
          <cell r="N873">
            <v>409.44</v>
          </cell>
          <cell r="O873">
            <v>134.82</v>
          </cell>
          <cell r="P873">
            <v>30.84</v>
          </cell>
          <cell r="Q873">
            <v>38.409999999999997</v>
          </cell>
          <cell r="R873">
            <v>0.02</v>
          </cell>
          <cell r="S873">
            <v>5140.3100000000004</v>
          </cell>
        </row>
        <row r="874">
          <cell r="F874" t="str">
            <v>RIS_DIV.APE</v>
          </cell>
          <cell r="G874">
            <v>15.27</v>
          </cell>
          <cell r="H874">
            <v>183.49</v>
          </cell>
          <cell r="I874">
            <v>3.08</v>
          </cell>
          <cell r="J874">
            <v>1.67</v>
          </cell>
          <cell r="K874">
            <v>203.51</v>
          </cell>
          <cell r="L874">
            <v>73.89</v>
          </cell>
          <cell r="M874">
            <v>155.13</v>
          </cell>
          <cell r="N874">
            <v>176.66</v>
          </cell>
          <cell r="O874">
            <v>59.44</v>
          </cell>
          <cell r="P874">
            <v>12.33</v>
          </cell>
          <cell r="Q874">
            <v>29.92</v>
          </cell>
          <cell r="R874">
            <v>0.01</v>
          </cell>
          <cell r="S874">
            <v>1619.16</v>
          </cell>
        </row>
        <row r="875">
          <cell r="F875" t="str">
            <v>RIS_DIV.CHI</v>
          </cell>
          <cell r="G875">
            <v>44.07</v>
          </cell>
          <cell r="H875">
            <v>184.27</v>
          </cell>
          <cell r="I875">
            <v>1627</v>
          </cell>
          <cell r="J875">
            <v>102</v>
          </cell>
          <cell r="K875">
            <v>10339</v>
          </cell>
          <cell r="L875">
            <v>134</v>
          </cell>
          <cell r="M875">
            <v>2301</v>
          </cell>
          <cell r="N875">
            <v>2009</v>
          </cell>
          <cell r="O875">
            <v>1041</v>
          </cell>
          <cell r="P875">
            <v>250</v>
          </cell>
          <cell r="Q875">
            <v>195</v>
          </cell>
          <cell r="S875">
            <v>18038</v>
          </cell>
        </row>
        <row r="876">
          <cell r="F876" t="str">
            <v>RIS_DIV.DECR</v>
          </cell>
          <cell r="H876">
            <v>-68.760000000000005</v>
          </cell>
          <cell r="I876">
            <v>1.4</v>
          </cell>
          <cell r="J876">
            <v>1.17</v>
          </cell>
          <cell r="K876">
            <v>14.38</v>
          </cell>
          <cell r="L876">
            <v>0.13</v>
          </cell>
          <cell r="M876">
            <v>0.25</v>
          </cell>
          <cell r="N876">
            <v>0.56999999999999995</v>
          </cell>
          <cell r="O876">
            <v>0.09</v>
          </cell>
          <cell r="P876">
            <v>1.23</v>
          </cell>
          <cell r="S876">
            <v>19.22</v>
          </cell>
        </row>
        <row r="877">
          <cell r="F877" t="str">
            <v>RIS_DIV.DIV</v>
          </cell>
          <cell r="G877">
            <v>446.72</v>
          </cell>
          <cell r="H877">
            <v>72.86</v>
          </cell>
          <cell r="I877">
            <v>1.4</v>
          </cell>
          <cell r="J877">
            <v>0.04</v>
          </cell>
          <cell r="K877">
            <v>14.38</v>
          </cell>
          <cell r="L877">
            <v>0.13</v>
          </cell>
          <cell r="M877">
            <v>0.25</v>
          </cell>
          <cell r="N877">
            <v>0.56999999999999995</v>
          </cell>
          <cell r="O877">
            <v>0.09</v>
          </cell>
          <cell r="P877">
            <v>1.23</v>
          </cell>
          <cell r="S877">
            <v>18.09</v>
          </cell>
        </row>
        <row r="878">
          <cell r="F878" t="str">
            <v>RIS_DIV.INCR</v>
          </cell>
          <cell r="H878">
            <v>65.92</v>
          </cell>
          <cell r="J878">
            <v>0.13</v>
          </cell>
          <cell r="K878">
            <v>65.92</v>
          </cell>
          <cell r="S878">
            <v>0.13</v>
          </cell>
        </row>
        <row r="879">
          <cell r="F879" t="str">
            <v>RIS_DIV.STO</v>
          </cell>
          <cell r="G879">
            <v>44.07</v>
          </cell>
          <cell r="H879">
            <v>184.27</v>
          </cell>
          <cell r="I879">
            <v>20.91</v>
          </cell>
          <cell r="J879">
            <v>0.74</v>
          </cell>
          <cell r="K879">
            <v>269.99</v>
          </cell>
          <cell r="S879">
            <v>0.74</v>
          </cell>
        </row>
        <row r="880">
          <cell r="F880" t="str">
            <v>RIS_DIV.UTILE</v>
          </cell>
          <cell r="G880">
            <v>689.33</v>
          </cell>
          <cell r="H880">
            <v>76.48</v>
          </cell>
          <cell r="I880">
            <v>14.45</v>
          </cell>
          <cell r="J880">
            <v>0.2</v>
          </cell>
          <cell r="K880">
            <v>796.21</v>
          </cell>
          <cell r="S880">
            <v>0.2</v>
          </cell>
        </row>
        <row r="881">
          <cell r="F881" t="str">
            <v>RIS_EST_TOT</v>
          </cell>
          <cell r="G881">
            <v>87.21</v>
          </cell>
          <cell r="H881">
            <v>13.64</v>
          </cell>
          <cell r="I881">
            <v>12.36</v>
          </cell>
          <cell r="J881">
            <v>0.06</v>
          </cell>
          <cell r="K881">
            <v>121.65</v>
          </cell>
          <cell r="S881">
            <v>0.06</v>
          </cell>
        </row>
        <row r="882">
          <cell r="F882" t="str">
            <v>RIS_EST_TOT.ESERCIZIO</v>
          </cell>
          <cell r="G882">
            <v>87.21</v>
          </cell>
          <cell r="H882">
            <v>13.48</v>
          </cell>
          <cell r="I882">
            <v>1.41</v>
          </cell>
          <cell r="J882">
            <v>2.57</v>
          </cell>
          <cell r="K882">
            <v>14.81</v>
          </cell>
          <cell r="L882">
            <v>0.13</v>
          </cell>
          <cell r="M882">
            <v>0.27</v>
          </cell>
          <cell r="N882">
            <v>0.6</v>
          </cell>
          <cell r="O882">
            <v>0.1</v>
          </cell>
          <cell r="P882">
            <v>1.24</v>
          </cell>
          <cell r="Q882">
            <v>0.64</v>
          </cell>
          <cell r="R882">
            <v>0.01</v>
          </cell>
          <cell r="S882">
            <v>21.78</v>
          </cell>
        </row>
        <row r="883">
          <cell r="F883" t="str">
            <v>RIS_EST_TOT.LIC</v>
          </cell>
          <cell r="H883">
            <v>0.16</v>
          </cell>
          <cell r="I883">
            <v>0.01</v>
          </cell>
          <cell r="J883">
            <v>1.4</v>
          </cell>
          <cell r="K883">
            <v>0.43</v>
          </cell>
          <cell r="M883">
            <v>0.02</v>
          </cell>
          <cell r="N883">
            <v>0.03</v>
          </cell>
          <cell r="O883">
            <v>0.01</v>
          </cell>
          <cell r="P883">
            <v>0.01</v>
          </cell>
          <cell r="Q883">
            <v>0.64</v>
          </cell>
          <cell r="R883">
            <v>0.01</v>
          </cell>
          <cell r="S883">
            <v>2.56</v>
          </cell>
        </row>
        <row r="884">
          <cell r="F884" t="str">
            <v>RIS_PER</v>
          </cell>
          <cell r="G884">
            <v>422.89</v>
          </cell>
          <cell r="H884">
            <v>30.71</v>
          </cell>
          <cell r="I884">
            <v>1.41</v>
          </cell>
          <cell r="J884">
            <v>2.57</v>
          </cell>
          <cell r="K884">
            <v>14.81</v>
          </cell>
          <cell r="L884">
            <v>0.13</v>
          </cell>
          <cell r="M884">
            <v>0.27</v>
          </cell>
          <cell r="N884">
            <v>0.6</v>
          </cell>
          <cell r="O884">
            <v>0.1</v>
          </cell>
          <cell r="P884">
            <v>1.24</v>
          </cell>
          <cell r="Q884">
            <v>0.64</v>
          </cell>
          <cell r="R884">
            <v>0.01</v>
          </cell>
          <cell r="S884">
            <v>21.78</v>
          </cell>
        </row>
        <row r="885">
          <cell r="F885" t="str">
            <v>RIS_TOT</v>
          </cell>
          <cell r="G885">
            <v>2372.13</v>
          </cell>
          <cell r="H885">
            <v>385.97</v>
          </cell>
          <cell r="I885">
            <v>298.63</v>
          </cell>
          <cell r="J885">
            <v>147.63</v>
          </cell>
          <cell r="K885">
            <v>0.43</v>
          </cell>
          <cell r="M885">
            <v>0.05</v>
          </cell>
          <cell r="S885">
            <v>0.48</v>
          </cell>
        </row>
        <row r="886">
          <cell r="F886" t="str">
            <v>RISESTTOT_EB</v>
          </cell>
          <cell r="G886">
            <v>87.21</v>
          </cell>
          <cell r="H886">
            <v>13.64</v>
          </cell>
          <cell r="I886">
            <v>12.36</v>
          </cell>
          <cell r="J886">
            <v>8.44</v>
          </cell>
          <cell r="K886">
            <v>0.43</v>
          </cell>
          <cell r="M886">
            <v>0.01</v>
          </cell>
          <cell r="S886">
            <v>0.44</v>
          </cell>
        </row>
        <row r="887">
          <cell r="F887" t="str">
            <v>RISPER_EB</v>
          </cell>
          <cell r="G887">
            <v>422.89</v>
          </cell>
          <cell r="H887">
            <v>30.71</v>
          </cell>
          <cell r="I887">
            <v>61.27</v>
          </cell>
          <cell r="J887">
            <v>23.88</v>
          </cell>
          <cell r="K887">
            <v>538.75</v>
          </cell>
          <cell r="M887">
            <v>0.05</v>
          </cell>
          <cell r="S887">
            <v>0.05</v>
          </cell>
        </row>
        <row r="888">
          <cell r="F888" t="str">
            <v>RISULTATO</v>
          </cell>
          <cell r="G888">
            <v>422.89</v>
          </cell>
          <cell r="H888">
            <v>30.71</v>
          </cell>
          <cell r="I888">
            <v>7.0000000000000007E-2</v>
          </cell>
          <cell r="J888">
            <v>23.88</v>
          </cell>
          <cell r="K888">
            <v>0.44</v>
          </cell>
          <cell r="M888">
            <v>0.42</v>
          </cell>
          <cell r="N888">
            <v>0.05</v>
          </cell>
          <cell r="O888">
            <v>0.01</v>
          </cell>
          <cell r="P888">
            <v>0.01</v>
          </cell>
          <cell r="Q888">
            <v>0.24</v>
          </cell>
          <cell r="S888">
            <v>1.36</v>
          </cell>
        </row>
        <row r="889">
          <cell r="F889" t="str">
            <v>RO</v>
          </cell>
          <cell r="G889">
            <v>801.19</v>
          </cell>
          <cell r="H889">
            <v>68.63</v>
          </cell>
          <cell r="I889">
            <v>0.05</v>
          </cell>
          <cell r="J889">
            <v>46.39</v>
          </cell>
          <cell r="K889">
            <v>0.02</v>
          </cell>
          <cell r="M889">
            <v>0.1</v>
          </cell>
          <cell r="S889">
            <v>0.17</v>
          </cell>
        </row>
        <row r="890">
          <cell r="F890" t="str">
            <v>RO_EB</v>
          </cell>
          <cell r="G890">
            <v>801.19</v>
          </cell>
          <cell r="H890">
            <v>68.63</v>
          </cell>
          <cell r="I890">
            <v>119.28</v>
          </cell>
          <cell r="J890">
            <v>46.39</v>
          </cell>
          <cell r="K890">
            <v>0.02</v>
          </cell>
          <cell r="S890">
            <v>0.1</v>
          </cell>
        </row>
        <row r="891">
          <cell r="F891" t="str">
            <v>RVE_TOT</v>
          </cell>
          <cell r="G891">
            <v>2322.67</v>
          </cell>
          <cell r="H891">
            <v>175.38</v>
          </cell>
          <cell r="I891">
            <v>411.69</v>
          </cell>
          <cell r="J891">
            <v>133.88999999999999</v>
          </cell>
          <cell r="K891">
            <v>0.01</v>
          </cell>
          <cell r="M891">
            <v>0.03</v>
          </cell>
          <cell r="Q891">
            <v>0.02</v>
          </cell>
          <cell r="S891">
            <v>0.06</v>
          </cell>
        </row>
        <row r="892">
          <cell r="F892" t="str">
            <v>RVETOT_EB</v>
          </cell>
          <cell r="G892">
            <v>2322.67</v>
          </cell>
          <cell r="H892">
            <v>175.38</v>
          </cell>
          <cell r="I892">
            <v>0.02</v>
          </cell>
          <cell r="J892">
            <v>133.88999999999999</v>
          </cell>
          <cell r="K892">
            <v>0.39</v>
          </cell>
          <cell r="M892">
            <v>0.28000000000000003</v>
          </cell>
          <cell r="N892">
            <v>0.05</v>
          </cell>
          <cell r="O892">
            <v>0.01</v>
          </cell>
          <cell r="P892">
            <v>0.01</v>
          </cell>
          <cell r="Q892">
            <v>0.14000000000000001</v>
          </cell>
          <cell r="S892">
            <v>0.94</v>
          </cell>
        </row>
        <row r="893">
          <cell r="F893" t="str">
            <v>SVA_RIV</v>
          </cell>
          <cell r="H893">
            <v>1.86</v>
          </cell>
          <cell r="K893">
            <v>1.86</v>
          </cell>
          <cell r="Q893">
            <v>0.08</v>
          </cell>
          <cell r="S893">
            <v>0.08</v>
          </cell>
        </row>
        <row r="894">
          <cell r="F894" t="str">
            <v>T_CMU_TOT</v>
          </cell>
          <cell r="G894">
            <v>12.57</v>
          </cell>
          <cell r="H894">
            <v>11.97</v>
          </cell>
          <cell r="I894">
            <v>12.32</v>
          </cell>
          <cell r="J894">
            <v>12.18</v>
          </cell>
          <cell r="K894">
            <v>49.04</v>
          </cell>
          <cell r="M894">
            <v>0.01</v>
          </cell>
          <cell r="S894">
            <v>0.01</v>
          </cell>
        </row>
        <row r="895">
          <cell r="F895" t="str">
            <v>T_CMUPER</v>
          </cell>
          <cell r="G895">
            <v>94.64</v>
          </cell>
          <cell r="H895">
            <v>85.6</v>
          </cell>
          <cell r="I895">
            <v>91.07</v>
          </cell>
          <cell r="J895">
            <v>92.22</v>
          </cell>
          <cell r="K895">
            <v>363.53</v>
          </cell>
          <cell r="Q895">
            <v>0.87</v>
          </cell>
          <cell r="S895">
            <v>1.33</v>
          </cell>
        </row>
        <row r="896">
          <cell r="F896" t="str">
            <v>T_CMUPER.DIRIG</v>
          </cell>
          <cell r="G896">
            <v>53.68</v>
          </cell>
          <cell r="H896">
            <v>45.27</v>
          </cell>
          <cell r="I896">
            <v>13.36</v>
          </cell>
          <cell r="J896">
            <v>49.06</v>
          </cell>
          <cell r="K896">
            <v>77.84</v>
          </cell>
          <cell r="M896">
            <v>14.23</v>
          </cell>
          <cell r="N896">
            <v>3.51</v>
          </cell>
          <cell r="O896">
            <v>0.43</v>
          </cell>
          <cell r="P896">
            <v>0.89</v>
          </cell>
          <cell r="Q896">
            <v>8.07</v>
          </cell>
          <cell r="S896">
            <v>118.45</v>
          </cell>
        </row>
        <row r="897">
          <cell r="F897" t="str">
            <v>T_CMUPER.IMPIEG</v>
          </cell>
          <cell r="G897">
            <v>12.22</v>
          </cell>
          <cell r="H897">
            <v>11.49</v>
          </cell>
          <cell r="I897">
            <v>13.36</v>
          </cell>
          <cell r="J897">
            <v>12.53</v>
          </cell>
          <cell r="K897">
            <v>77.84</v>
          </cell>
          <cell r="M897">
            <v>14.23</v>
          </cell>
          <cell r="N897">
            <v>3.51</v>
          </cell>
          <cell r="O897">
            <v>0.43</v>
          </cell>
          <cell r="P897">
            <v>0.89</v>
          </cell>
          <cell r="Q897">
            <v>8.9499999999999993</v>
          </cell>
          <cell r="S897">
            <v>119.79</v>
          </cell>
        </row>
        <row r="898">
          <cell r="F898" t="str">
            <v>T_CMUPER.OPERAI</v>
          </cell>
          <cell r="G898">
            <v>11.33</v>
          </cell>
          <cell r="H898">
            <v>10.95</v>
          </cell>
          <cell r="I898">
            <v>0.18</v>
          </cell>
          <cell r="J898">
            <v>10.73</v>
          </cell>
          <cell r="K898">
            <v>2.99</v>
          </cell>
          <cell r="M898">
            <v>7.32</v>
          </cell>
          <cell r="N898">
            <v>1.78</v>
          </cell>
          <cell r="O898">
            <v>0.22</v>
          </cell>
          <cell r="P898">
            <v>0.28000000000000003</v>
          </cell>
          <cell r="Q898">
            <v>8.8000000000000007</v>
          </cell>
          <cell r="S898">
            <v>21.57</v>
          </cell>
        </row>
        <row r="899">
          <cell r="F899" t="str">
            <v>T_CMUPER.QUADRI</v>
          </cell>
          <cell r="G899">
            <v>17.420000000000002</v>
          </cell>
          <cell r="H899">
            <v>17.89</v>
          </cell>
          <cell r="I899">
            <v>0.1</v>
          </cell>
          <cell r="J899">
            <v>19.89</v>
          </cell>
          <cell r="K899">
            <v>1.56</v>
          </cell>
          <cell r="M899">
            <v>2.46</v>
          </cell>
          <cell r="N899">
            <v>0.56000000000000005</v>
          </cell>
          <cell r="O899">
            <v>0.02</v>
          </cell>
          <cell r="P899">
            <v>0.19</v>
          </cell>
          <cell r="Q899">
            <v>0.14000000000000001</v>
          </cell>
          <cell r="S899">
            <v>5.03</v>
          </cell>
        </row>
        <row r="900">
          <cell r="F900" t="str">
            <v>T_CON_FIN</v>
          </cell>
          <cell r="G900">
            <v>10339</v>
          </cell>
          <cell r="H900">
            <v>2301</v>
          </cell>
          <cell r="I900">
            <v>12.89</v>
          </cell>
          <cell r="J900">
            <v>1041</v>
          </cell>
          <cell r="K900">
            <v>64.61</v>
          </cell>
          <cell r="M900">
            <v>0.11</v>
          </cell>
          <cell r="O900">
            <v>0.05</v>
          </cell>
          <cell r="P900">
            <v>0.03</v>
          </cell>
          <cell r="S900">
            <v>77.69</v>
          </cell>
        </row>
        <row r="901">
          <cell r="F901" t="str">
            <v>T_CON_FIN.DIRIG</v>
          </cell>
          <cell r="G901">
            <v>94</v>
          </cell>
          <cell r="H901">
            <v>17</v>
          </cell>
          <cell r="I901">
            <v>20</v>
          </cell>
          <cell r="J901">
            <v>4</v>
          </cell>
          <cell r="K901">
            <v>0.02</v>
          </cell>
          <cell r="S901">
            <v>0.02</v>
          </cell>
        </row>
        <row r="902">
          <cell r="F902" t="str">
            <v>T_CON_FIN.IMPIEG</v>
          </cell>
          <cell r="G902">
            <v>5154</v>
          </cell>
          <cell r="H902">
            <v>1031</v>
          </cell>
          <cell r="I902">
            <v>959</v>
          </cell>
          <cell r="J902">
            <v>524</v>
          </cell>
          <cell r="K902">
            <v>0.01</v>
          </cell>
          <cell r="S902">
            <v>0.01</v>
          </cell>
        </row>
        <row r="903">
          <cell r="F903" t="str">
            <v>T_CON_FIN.OPERAI</v>
          </cell>
          <cell r="G903">
            <v>4373</v>
          </cell>
          <cell r="H903">
            <v>1086</v>
          </cell>
          <cell r="I903">
            <v>933</v>
          </cell>
          <cell r="J903">
            <v>469</v>
          </cell>
          <cell r="K903">
            <v>0.01</v>
          </cell>
          <cell r="S903">
            <v>0.01</v>
          </cell>
        </row>
        <row r="904">
          <cell r="F904" t="str">
            <v>T_CON_FIN.QUADRI</v>
          </cell>
          <cell r="G904">
            <v>718</v>
          </cell>
          <cell r="H904">
            <v>167</v>
          </cell>
          <cell r="I904">
            <v>97</v>
          </cell>
          <cell r="J904">
            <v>44</v>
          </cell>
          <cell r="K904">
            <v>1026</v>
          </cell>
          <cell r="M904">
            <v>7.0000000000000007E-2</v>
          </cell>
          <cell r="S904">
            <v>7.0000000000000007E-2</v>
          </cell>
        </row>
        <row r="905">
          <cell r="F905" t="str">
            <v>T_CON_MED</v>
          </cell>
          <cell r="G905">
            <v>10532.36</v>
          </cell>
          <cell r="H905">
            <v>2200.75</v>
          </cell>
          <cell r="I905">
            <v>12.89</v>
          </cell>
          <cell r="J905">
            <v>1032.18</v>
          </cell>
          <cell r="K905">
            <v>64.48</v>
          </cell>
          <cell r="O905">
            <v>0.04</v>
          </cell>
          <cell r="S905">
            <v>77.41</v>
          </cell>
        </row>
        <row r="906">
          <cell r="F906" t="str">
            <v>T_CON_MED.DIRIG</v>
          </cell>
          <cell r="G906">
            <v>93.33</v>
          </cell>
          <cell r="H906">
            <v>17</v>
          </cell>
          <cell r="I906">
            <v>20.67</v>
          </cell>
          <cell r="J906">
            <v>4</v>
          </cell>
          <cell r="K906">
            <v>135</v>
          </cell>
          <cell r="M906">
            <v>0.05</v>
          </cell>
          <cell r="O906">
            <v>0.01</v>
          </cell>
          <cell r="S906">
            <v>0.06</v>
          </cell>
        </row>
        <row r="907">
          <cell r="F907" t="str">
            <v>T_CON_MED.IMPIEG</v>
          </cell>
          <cell r="G907">
            <v>5206.05</v>
          </cell>
          <cell r="H907">
            <v>989.23</v>
          </cell>
          <cell r="I907">
            <v>957.03</v>
          </cell>
          <cell r="J907">
            <v>515.84</v>
          </cell>
          <cell r="K907">
            <v>0.09</v>
          </cell>
          <cell r="P907">
            <v>0.03</v>
          </cell>
          <cell r="S907">
            <v>0.12</v>
          </cell>
        </row>
        <row r="908">
          <cell r="F908" t="str">
            <v>T_CON_MED.OPERAI</v>
          </cell>
          <cell r="G908">
            <v>4494.6499999999996</v>
          </cell>
          <cell r="H908">
            <v>1030.19</v>
          </cell>
          <cell r="I908">
            <v>931.33</v>
          </cell>
          <cell r="J908">
            <v>467.67</v>
          </cell>
          <cell r="K908">
            <v>0.02</v>
          </cell>
          <cell r="S908">
            <v>0.02</v>
          </cell>
        </row>
        <row r="909">
          <cell r="F909" t="str">
            <v>T_CON_MED.QUADRI</v>
          </cell>
          <cell r="G909">
            <v>738.33</v>
          </cell>
          <cell r="H909">
            <v>164.33</v>
          </cell>
          <cell r="I909">
            <v>0.19</v>
          </cell>
          <cell r="J909">
            <v>44.67</v>
          </cell>
          <cell r="K909">
            <v>8.23</v>
          </cell>
          <cell r="M909">
            <v>4.28</v>
          </cell>
          <cell r="N909">
            <v>1.18</v>
          </cell>
          <cell r="O909">
            <v>0.15</v>
          </cell>
          <cell r="P909">
            <v>0.38</v>
          </cell>
          <cell r="S909">
            <v>14.41</v>
          </cell>
        </row>
        <row r="910">
          <cell r="F910" t="str">
            <v>TC_CU_EP</v>
          </cell>
          <cell r="G910">
            <v>19.77</v>
          </cell>
          <cell r="I910">
            <v>20.420000000000002</v>
          </cell>
          <cell r="J910">
            <v>16.309999999999999</v>
          </cell>
          <cell r="K910">
            <v>77.400000000000006</v>
          </cell>
          <cell r="M910">
            <v>13.81</v>
          </cell>
          <cell r="N910">
            <v>3.46</v>
          </cell>
          <cell r="O910">
            <v>0.42</v>
          </cell>
          <cell r="P910">
            <v>0.88</v>
          </cell>
          <cell r="Q910">
            <v>7.84</v>
          </cell>
          <cell r="S910">
            <v>117.09</v>
          </cell>
        </row>
        <row r="911">
          <cell r="F911" t="str">
            <v>TC_CU_EP.CARBONE</v>
          </cell>
          <cell r="G911">
            <v>2</v>
          </cell>
          <cell r="I911">
            <v>2.21</v>
          </cell>
          <cell r="J911">
            <v>1.9</v>
          </cell>
          <cell r="K911">
            <v>6.11</v>
          </cell>
          <cell r="M911">
            <v>3.5</v>
          </cell>
          <cell r="Q911">
            <v>7.7</v>
          </cell>
          <cell r="S911">
            <v>11.2</v>
          </cell>
        </row>
        <row r="912">
          <cell r="F912" t="str">
            <v>TC_CU_EP.GASOLIO</v>
          </cell>
          <cell r="G912">
            <v>11.04</v>
          </cell>
          <cell r="I912">
            <v>12.3</v>
          </cell>
          <cell r="J912">
            <v>9.68</v>
          </cell>
          <cell r="K912">
            <v>33.020000000000003</v>
          </cell>
          <cell r="M912">
            <v>9.74</v>
          </cell>
          <cell r="S912">
            <v>9.74</v>
          </cell>
        </row>
        <row r="913">
          <cell r="F913" t="str">
            <v>TC_CU_EP.METANO</v>
          </cell>
          <cell r="G913">
            <v>4.9000000000000004</v>
          </cell>
          <cell r="I913">
            <v>5.91</v>
          </cell>
          <cell r="J913">
            <v>4.72</v>
          </cell>
          <cell r="K913">
            <v>4.0199999999999996</v>
          </cell>
          <cell r="M913">
            <v>0.56999999999999995</v>
          </cell>
          <cell r="N913">
            <v>1.83</v>
          </cell>
          <cell r="O913">
            <v>0.05</v>
          </cell>
          <cell r="P913">
            <v>0.88</v>
          </cell>
          <cell r="Q913">
            <v>0.13</v>
          </cell>
          <cell r="S913">
            <v>7.6</v>
          </cell>
        </row>
        <row r="914">
          <cell r="F914" t="str">
            <v>TC_CU_EP.ORIMULSION</v>
          </cell>
          <cell r="G914">
            <v>1.83</v>
          </cell>
          <cell r="I914">
            <v>13.16</v>
          </cell>
          <cell r="K914">
            <v>1.83</v>
          </cell>
          <cell r="N914">
            <v>1.63</v>
          </cell>
          <cell r="O914">
            <v>0.38</v>
          </cell>
          <cell r="S914">
            <v>88.54</v>
          </cell>
        </row>
        <row r="915">
          <cell r="F915" t="str">
            <v>TC_CU_EP_OLIO</v>
          </cell>
          <cell r="G915">
            <v>9.49</v>
          </cell>
          <cell r="I915">
            <v>7.45</v>
          </cell>
          <cell r="J915">
            <v>10.52</v>
          </cell>
          <cell r="K915">
            <v>77.84</v>
          </cell>
          <cell r="M915">
            <v>14.23</v>
          </cell>
          <cell r="N915">
            <v>3.51</v>
          </cell>
          <cell r="O915">
            <v>0.44</v>
          </cell>
          <cell r="P915">
            <v>0.89</v>
          </cell>
          <cell r="Q915">
            <v>8.9499999999999993</v>
          </cell>
          <cell r="S915">
            <v>119.22</v>
          </cell>
        </row>
        <row r="916">
          <cell r="F916" t="str">
            <v>TC_CU_EP_OLIO.OLIO_INF05</v>
          </cell>
          <cell r="G916">
            <v>5.14</v>
          </cell>
          <cell r="I916">
            <v>3.2</v>
          </cell>
          <cell r="J916">
            <v>5.37</v>
          </cell>
          <cell r="K916">
            <v>0.44</v>
          </cell>
          <cell r="M916">
            <v>0.42</v>
          </cell>
          <cell r="N916">
            <v>0.05</v>
          </cell>
          <cell r="O916">
            <v>0.01</v>
          </cell>
          <cell r="P916">
            <v>0.01</v>
          </cell>
          <cell r="Q916">
            <v>0.24</v>
          </cell>
          <cell r="S916">
            <v>1.36</v>
          </cell>
        </row>
        <row r="917">
          <cell r="F917" t="str">
            <v>TC_CU_EP_OLIO.OLIO_SUP05</v>
          </cell>
          <cell r="G917">
            <v>4.3499999999999996</v>
          </cell>
          <cell r="I917">
            <v>4.24</v>
          </cell>
          <cell r="J917">
            <v>5.15</v>
          </cell>
          <cell r="K917">
            <v>0.02</v>
          </cell>
          <cell r="M917">
            <v>0.1</v>
          </cell>
          <cell r="S917">
            <v>0.17</v>
          </cell>
        </row>
        <row r="918">
          <cell r="F918" t="str">
            <v>TC_CUEP_MED</v>
          </cell>
          <cell r="G918">
            <v>4.16</v>
          </cell>
          <cell r="I918">
            <v>4.97</v>
          </cell>
          <cell r="J918">
            <v>3.42</v>
          </cell>
          <cell r="K918">
            <v>0.02</v>
          </cell>
          <cell r="S918">
            <v>0.1</v>
          </cell>
        </row>
        <row r="919">
          <cell r="F919" t="str">
            <v>TC_EP</v>
          </cell>
          <cell r="G919">
            <v>16566.43</v>
          </cell>
          <cell r="I919">
            <v>1928.55</v>
          </cell>
          <cell r="J919">
            <v>1430.83</v>
          </cell>
          <cell r="K919">
            <v>0.01</v>
          </cell>
          <cell r="M919">
            <v>0.03</v>
          </cell>
          <cell r="Q919">
            <v>0.02</v>
          </cell>
          <cell r="S919">
            <v>0.06</v>
          </cell>
        </row>
        <row r="920">
          <cell r="F920" t="str">
            <v>TC_EP.CARBONE</v>
          </cell>
          <cell r="G920">
            <v>5729.68</v>
          </cell>
          <cell r="I920">
            <v>387.68</v>
          </cell>
          <cell r="J920">
            <v>1104.72</v>
          </cell>
          <cell r="K920">
            <v>0.39</v>
          </cell>
          <cell r="M920">
            <v>0.28000000000000003</v>
          </cell>
          <cell r="N920">
            <v>0.05</v>
          </cell>
          <cell r="O920">
            <v>0.01</v>
          </cell>
          <cell r="P920">
            <v>0.01</v>
          </cell>
          <cell r="Q920">
            <v>0.14000000000000001</v>
          </cell>
          <cell r="S920">
            <v>0.94</v>
          </cell>
        </row>
        <row r="921">
          <cell r="F921" t="str">
            <v>TC_EP.GASOLIO</v>
          </cell>
          <cell r="G921">
            <v>31.63</v>
          </cell>
          <cell r="I921">
            <v>1.68</v>
          </cell>
          <cell r="J921">
            <v>2.56</v>
          </cell>
          <cell r="K921">
            <v>35.869999999999997</v>
          </cell>
          <cell r="Q921">
            <v>0.08</v>
          </cell>
          <cell r="S921">
            <v>0.08</v>
          </cell>
        </row>
        <row r="922">
          <cell r="F922" t="str">
            <v>TC_EP.METANO</v>
          </cell>
          <cell r="G922">
            <v>9052.64</v>
          </cell>
          <cell r="I922">
            <v>1539.19</v>
          </cell>
          <cell r="J922">
            <v>323.55</v>
          </cell>
          <cell r="K922">
            <v>10915.38</v>
          </cell>
          <cell r="M922">
            <v>0.01</v>
          </cell>
          <cell r="S922">
            <v>0.01</v>
          </cell>
        </row>
        <row r="923">
          <cell r="F923" t="str">
            <v>TC_EP.ORIMULSION</v>
          </cell>
          <cell r="G923">
            <v>1752.48</v>
          </cell>
          <cell r="K923">
            <v>1752.48</v>
          </cell>
          <cell r="Q923">
            <v>0.87</v>
          </cell>
          <cell r="S923">
            <v>1.33</v>
          </cell>
        </row>
        <row r="924">
          <cell r="F924" t="str">
            <v>TC_EP_OLIO</v>
          </cell>
          <cell r="G924">
            <v>8281.7099999999991</v>
          </cell>
          <cell r="I924">
            <v>2899.11</v>
          </cell>
          <cell r="J924">
            <v>362.26</v>
          </cell>
          <cell r="K924">
            <v>77.84</v>
          </cell>
          <cell r="M924">
            <v>14.23</v>
          </cell>
          <cell r="N924">
            <v>3.51</v>
          </cell>
          <cell r="O924">
            <v>0.43</v>
          </cell>
          <cell r="P924">
            <v>0.89</v>
          </cell>
          <cell r="Q924">
            <v>8.07</v>
          </cell>
          <cell r="S924">
            <v>118.45</v>
          </cell>
        </row>
        <row r="925">
          <cell r="F925" t="str">
            <v>TC_EP_OLIO.OLIO_INF05</v>
          </cell>
          <cell r="G925">
            <v>2135.35</v>
          </cell>
          <cell r="I925">
            <v>42.72</v>
          </cell>
          <cell r="J925">
            <v>106.43</v>
          </cell>
          <cell r="K925">
            <v>77.84</v>
          </cell>
          <cell r="M925">
            <v>14.23</v>
          </cell>
          <cell r="N925">
            <v>3.51</v>
          </cell>
          <cell r="O925">
            <v>0.43</v>
          </cell>
          <cell r="P925">
            <v>0.89</v>
          </cell>
          <cell r="Q925">
            <v>8.9499999999999993</v>
          </cell>
          <cell r="S925">
            <v>119.79</v>
          </cell>
        </row>
        <row r="926">
          <cell r="F926" t="str">
            <v>TC_EP_OLIO.OLIO_SUP05</v>
          </cell>
          <cell r="G926">
            <v>6146.36</v>
          </cell>
          <cell r="I926">
            <v>2856.39</v>
          </cell>
          <cell r="J926">
            <v>255.83</v>
          </cell>
          <cell r="K926">
            <v>77.400000000000006</v>
          </cell>
          <cell r="M926">
            <v>13.81</v>
          </cell>
          <cell r="N926">
            <v>3.46</v>
          </cell>
          <cell r="O926">
            <v>0.42</v>
          </cell>
          <cell r="P926">
            <v>0.88</v>
          </cell>
          <cell r="Q926">
            <v>7.84</v>
          </cell>
          <cell r="S926">
            <v>117.09</v>
          </cell>
        </row>
        <row r="927">
          <cell r="F927" t="str">
            <v>TC_EP_TOT</v>
          </cell>
          <cell r="G927">
            <v>24848.14</v>
          </cell>
          <cell r="I927">
            <v>4827.66</v>
          </cell>
          <cell r="J927">
            <v>1793.09</v>
          </cell>
          <cell r="K927">
            <v>31468.89</v>
          </cell>
          <cell r="M927">
            <v>3.5</v>
          </cell>
          <cell r="Q927">
            <v>7.7</v>
          </cell>
          <cell r="S927">
            <v>11.2</v>
          </cell>
        </row>
        <row r="928">
          <cell r="F928" t="str">
            <v>TC_MCAL</v>
          </cell>
          <cell r="G928">
            <v>1.87</v>
          </cell>
          <cell r="I928">
            <v>2.19</v>
          </cell>
          <cell r="J928">
            <v>1.39</v>
          </cell>
          <cell r="K928">
            <v>5.45</v>
          </cell>
          <cell r="M928">
            <v>9.74</v>
          </cell>
          <cell r="S928">
            <v>9.74</v>
          </cell>
        </row>
        <row r="929">
          <cell r="F929" t="str">
            <v>TC_MIX_U</v>
          </cell>
          <cell r="G929">
            <v>65.92</v>
          </cell>
          <cell r="I929">
            <v>40.159999999999997</v>
          </cell>
          <cell r="J929">
            <v>78.569999999999993</v>
          </cell>
          <cell r="K929">
            <v>4.0199999999999996</v>
          </cell>
          <cell r="M929">
            <v>0.56999999999999995</v>
          </cell>
          <cell r="N929">
            <v>1.83</v>
          </cell>
          <cell r="O929">
            <v>0.05</v>
          </cell>
          <cell r="P929">
            <v>0.88</v>
          </cell>
          <cell r="Q929">
            <v>0.13</v>
          </cell>
          <cell r="S929">
            <v>7.6</v>
          </cell>
        </row>
        <row r="930">
          <cell r="F930" t="str">
            <v>TC_MIX_U.CARBONE</v>
          </cell>
          <cell r="G930">
            <v>24.15</v>
          </cell>
          <cell r="I930">
            <v>8.75</v>
          </cell>
          <cell r="J930">
            <v>60.63</v>
          </cell>
          <cell r="K930">
            <v>73.37</v>
          </cell>
          <cell r="N930">
            <v>1.63</v>
          </cell>
          <cell r="O930">
            <v>0.38</v>
          </cell>
          <cell r="S930">
            <v>88.54</v>
          </cell>
        </row>
        <row r="931">
          <cell r="F931" t="str">
            <v>TC_MIX_U.GASOLIO</v>
          </cell>
          <cell r="G931">
            <v>0.21</v>
          </cell>
          <cell r="H931">
            <v>0.26</v>
          </cell>
          <cell r="I931">
            <v>0.06</v>
          </cell>
          <cell r="J931">
            <v>0.21</v>
          </cell>
          <cell r="K931">
            <v>0.48</v>
          </cell>
          <cell r="L931">
            <v>3.22</v>
          </cell>
          <cell r="M931">
            <v>1121.68</v>
          </cell>
          <cell r="N931">
            <v>401.36</v>
          </cell>
          <cell r="O931">
            <v>242.22</v>
          </cell>
          <cell r="P931">
            <v>326</v>
          </cell>
          <cell r="Q931">
            <v>115.82</v>
          </cell>
          <cell r="R931">
            <v>0.52</v>
          </cell>
          <cell r="S931">
            <v>11735.69</v>
          </cell>
        </row>
        <row r="932">
          <cell r="F932" t="str">
            <v>TC_MIX_U.METANO</v>
          </cell>
          <cell r="G932">
            <v>34.22</v>
          </cell>
          <cell r="I932">
            <v>31.35</v>
          </cell>
          <cell r="J932">
            <v>17.73</v>
          </cell>
          <cell r="K932">
            <v>83.3</v>
          </cell>
          <cell r="Q932">
            <v>7.01</v>
          </cell>
          <cell r="S932">
            <v>7.01</v>
          </cell>
        </row>
        <row r="933">
          <cell r="F933" t="str">
            <v>TC_MIX_U.ORIMULSION</v>
          </cell>
          <cell r="G933">
            <v>7.34</v>
          </cell>
          <cell r="H933">
            <v>0.26</v>
          </cell>
          <cell r="I933">
            <v>587.55999999999995</v>
          </cell>
          <cell r="J933">
            <v>29.43</v>
          </cell>
          <cell r="K933">
            <v>7.34</v>
          </cell>
          <cell r="L933">
            <v>15.39</v>
          </cell>
          <cell r="M933">
            <v>1152.3900000000001</v>
          </cell>
          <cell r="N933">
            <v>462.63</v>
          </cell>
          <cell r="O933">
            <v>266.10000000000002</v>
          </cell>
          <cell r="P933">
            <v>335.43</v>
          </cell>
          <cell r="Q933">
            <v>117.8</v>
          </cell>
          <cell r="R933">
            <v>0.54</v>
          </cell>
          <cell r="S933">
            <v>12339.21</v>
          </cell>
        </row>
        <row r="934">
          <cell r="F934" t="str">
            <v>TC_MIX_U_OLIO</v>
          </cell>
          <cell r="G934">
            <v>34.08</v>
          </cell>
          <cell r="I934">
            <v>59.85</v>
          </cell>
          <cell r="J934">
            <v>21.43</v>
          </cell>
          <cell r="K934">
            <v>115.36</v>
          </cell>
          <cell r="Q934">
            <v>7.01</v>
          </cell>
          <cell r="S934">
            <v>7.01</v>
          </cell>
        </row>
        <row r="935">
          <cell r="F935" t="str">
            <v>TC_MIX_U_OLIO.OLIO_INF05</v>
          </cell>
          <cell r="G935">
            <v>8.75</v>
          </cell>
          <cell r="I935">
            <v>0.99</v>
          </cell>
          <cell r="J935">
            <v>5.88</v>
          </cell>
          <cell r="K935">
            <v>32105.45</v>
          </cell>
          <cell r="M935">
            <v>2289.41</v>
          </cell>
          <cell r="N935">
            <v>5457.57</v>
          </cell>
          <cell r="O935">
            <v>1897.14</v>
          </cell>
          <cell r="P935">
            <v>413.94</v>
          </cell>
          <cell r="Q935">
            <v>142.13</v>
          </cell>
          <cell r="S935">
            <v>46640.05</v>
          </cell>
        </row>
        <row r="936">
          <cell r="F936" t="str">
            <v>TC_MIX_U_OLIO.OLIO_SUP05</v>
          </cell>
          <cell r="G936">
            <v>25.33</v>
          </cell>
          <cell r="I936">
            <v>58.86</v>
          </cell>
          <cell r="J936">
            <v>15.55</v>
          </cell>
          <cell r="K936">
            <v>7152.79</v>
          </cell>
          <cell r="M936">
            <v>2203.27</v>
          </cell>
          <cell r="N936">
            <v>621.95000000000005</v>
          </cell>
          <cell r="O936">
            <v>102.73</v>
          </cell>
          <cell r="P936">
            <v>407.23</v>
          </cell>
          <cell r="Q936">
            <v>142.13</v>
          </cell>
          <cell r="S936">
            <v>11300.3</v>
          </cell>
        </row>
        <row r="937">
          <cell r="F937" t="str">
            <v>TC_PU_FC</v>
          </cell>
          <cell r="G937">
            <v>43525</v>
          </cell>
          <cell r="I937">
            <v>41706.870000000003</v>
          </cell>
          <cell r="J937">
            <v>36092.449999999997</v>
          </cell>
          <cell r="K937">
            <v>30490.21</v>
          </cell>
          <cell r="M937">
            <v>2203.27</v>
          </cell>
          <cell r="N937">
            <v>5099.1499999999996</v>
          </cell>
          <cell r="O937">
            <v>1725.15</v>
          </cell>
          <cell r="P937">
            <v>407.23</v>
          </cell>
          <cell r="Q937">
            <v>142.13</v>
          </cell>
          <cell r="S937">
            <v>44104.54</v>
          </cell>
        </row>
        <row r="938">
          <cell r="F938" t="str">
            <v>TC_PU_FC.CARBONE</v>
          </cell>
          <cell r="G938">
            <v>5486.32</v>
          </cell>
          <cell r="I938">
            <v>4793.3599999999997</v>
          </cell>
          <cell r="J938">
            <v>5469.19</v>
          </cell>
          <cell r="K938">
            <v>15748.87</v>
          </cell>
          <cell r="M938">
            <v>7.16</v>
          </cell>
          <cell r="Q938">
            <v>17.559999999999999</v>
          </cell>
          <cell r="S938">
            <v>25</v>
          </cell>
        </row>
        <row r="939">
          <cell r="F939" t="str">
            <v>TC_PU_FC.GASOLIO</v>
          </cell>
          <cell r="G939">
            <v>32628.49</v>
          </cell>
          <cell r="I939">
            <v>36889.78</v>
          </cell>
          <cell r="J939">
            <v>30604.85</v>
          </cell>
          <cell r="K939">
            <v>100123.12</v>
          </cell>
          <cell r="M939">
            <v>1074.1600000000001</v>
          </cell>
          <cell r="S939">
            <v>1074.1600000000001</v>
          </cell>
        </row>
        <row r="940">
          <cell r="F940" t="str">
            <v>TC_PU_FC.METANO</v>
          </cell>
          <cell r="G940">
            <v>21.27</v>
          </cell>
          <cell r="I940">
            <v>23.73</v>
          </cell>
          <cell r="J940">
            <v>18.41</v>
          </cell>
          <cell r="K940">
            <v>7152.79</v>
          </cell>
          <cell r="M940">
            <v>1121.95</v>
          </cell>
          <cell r="N940">
            <v>621.95000000000005</v>
          </cell>
          <cell r="O940">
            <v>102.73</v>
          </cell>
          <cell r="P940">
            <v>407.23</v>
          </cell>
          <cell r="Q940">
            <v>124.57</v>
          </cell>
          <cell r="S940">
            <v>10201.14</v>
          </cell>
        </row>
        <row r="941">
          <cell r="F941" t="str">
            <v>TC_PU_FC.ORIMULSION</v>
          </cell>
          <cell r="G941">
            <v>5388.91</v>
          </cell>
          <cell r="I941">
            <v>669.92</v>
          </cell>
          <cell r="K941">
            <v>5388.91</v>
          </cell>
          <cell r="M941">
            <v>1121.95</v>
          </cell>
          <cell r="N941">
            <v>621.95000000000005</v>
          </cell>
          <cell r="O941">
            <v>102.73</v>
          </cell>
          <cell r="P941">
            <v>407.23</v>
          </cell>
          <cell r="Q941">
            <v>124.57</v>
          </cell>
          <cell r="S941">
            <v>10201.14</v>
          </cell>
        </row>
        <row r="942">
          <cell r="F942" t="str">
            <v>TC_PU_FC_OLIO</v>
          </cell>
          <cell r="G942">
            <v>43855.77</v>
          </cell>
          <cell r="I942">
            <v>33298.94</v>
          </cell>
          <cell r="J942">
            <v>45029.4</v>
          </cell>
          <cell r="K942">
            <v>23337.42</v>
          </cell>
          <cell r="N942">
            <v>4477.2</v>
          </cell>
          <cell r="O942">
            <v>1622.42</v>
          </cell>
          <cell r="S942">
            <v>32804.239999999998</v>
          </cell>
        </row>
        <row r="943">
          <cell r="F943" t="str">
            <v>TC_PU_FC_OLIO.OLIO_INF05</v>
          </cell>
          <cell r="G943">
            <v>24182.42</v>
          </cell>
          <cell r="I943">
            <v>13577.49</v>
          </cell>
          <cell r="J943">
            <v>24557.24</v>
          </cell>
          <cell r="K943">
            <v>30490.21</v>
          </cell>
          <cell r="M943">
            <v>1121.95</v>
          </cell>
          <cell r="N943">
            <v>5099.1499999999996</v>
          </cell>
          <cell r="O943">
            <v>1725.15</v>
          </cell>
          <cell r="P943">
            <v>407.23</v>
          </cell>
          <cell r="Q943">
            <v>124.57</v>
          </cell>
          <cell r="S943">
            <v>43005.38</v>
          </cell>
        </row>
        <row r="944">
          <cell r="F944" t="str">
            <v>TC_PU_FC_OLIO.OLIO_SUP05</v>
          </cell>
          <cell r="G944">
            <v>19673.349999999999</v>
          </cell>
          <cell r="I944">
            <v>19721.45</v>
          </cell>
          <cell r="J944">
            <v>20472.169999999998</v>
          </cell>
          <cell r="K944">
            <v>0.56000000000000005</v>
          </cell>
          <cell r="M944">
            <v>0.1</v>
          </cell>
          <cell r="N944">
            <v>0.33</v>
          </cell>
          <cell r="O944">
            <v>0.12</v>
          </cell>
          <cell r="P944">
            <v>0.01</v>
          </cell>
          <cell r="S944">
            <v>1.1399999999999999</v>
          </cell>
        </row>
        <row r="945">
          <cell r="F945" t="str">
            <v>TC_QC</v>
          </cell>
          <cell r="G945">
            <v>4783.07</v>
          </cell>
          <cell r="I945">
            <v>562.48</v>
          </cell>
          <cell r="J945">
            <v>468.36</v>
          </cell>
          <cell r="K945">
            <v>5813.91</v>
          </cell>
          <cell r="L945">
            <v>-0.43</v>
          </cell>
          <cell r="M945">
            <v>-6.42</v>
          </cell>
          <cell r="N945">
            <v>-10.029999999999999</v>
          </cell>
          <cell r="O945">
            <v>-3.23</v>
          </cell>
          <cell r="P945">
            <v>-0.01</v>
          </cell>
          <cell r="Q945">
            <v>-2.35</v>
          </cell>
          <cell r="R945">
            <v>0.01</v>
          </cell>
          <cell r="S945">
            <v>-53.59</v>
          </cell>
        </row>
        <row r="946">
          <cell r="F946" t="str">
            <v>TC_QC.CARBONE</v>
          </cell>
          <cell r="G946">
            <v>2090.37</v>
          </cell>
          <cell r="I946">
            <v>178.64</v>
          </cell>
          <cell r="J946">
            <v>384.52</v>
          </cell>
          <cell r="K946">
            <v>0.56000000000000005</v>
          </cell>
          <cell r="M946">
            <v>0.1</v>
          </cell>
          <cell r="N946">
            <v>0.33</v>
          </cell>
          <cell r="O946">
            <v>0.12</v>
          </cell>
          <cell r="P946">
            <v>0.01</v>
          </cell>
          <cell r="S946">
            <v>1.1399999999999999</v>
          </cell>
        </row>
        <row r="947">
          <cell r="F947" t="str">
            <v>TC_QC.GASOLIO</v>
          </cell>
          <cell r="G947">
            <v>10.7</v>
          </cell>
          <cell r="I947">
            <v>0.56000000000000005</v>
          </cell>
          <cell r="J947">
            <v>0.81</v>
          </cell>
          <cell r="K947">
            <v>0.39</v>
          </cell>
          <cell r="P947">
            <v>0.01</v>
          </cell>
          <cell r="S947">
            <v>0.4</v>
          </cell>
        </row>
        <row r="948">
          <cell r="F948" t="str">
            <v>TC_QC.METANO</v>
          </cell>
          <cell r="G948">
            <v>2087.14</v>
          </cell>
          <cell r="I948">
            <v>383.28</v>
          </cell>
          <cell r="J948">
            <v>83.03</v>
          </cell>
          <cell r="K948">
            <v>7.0000000000000007E-2</v>
          </cell>
          <cell r="S948">
            <v>7.0000000000000007E-2</v>
          </cell>
        </row>
        <row r="949">
          <cell r="F949" t="str">
            <v>TC_QC.ORIMULSION</v>
          </cell>
          <cell r="G949">
            <v>594.86</v>
          </cell>
          <cell r="K949">
            <v>594.86</v>
          </cell>
          <cell r="S949">
            <v>0.03</v>
          </cell>
        </row>
        <row r="950">
          <cell r="F950" t="str">
            <v>TC_QC_OLIO</v>
          </cell>
          <cell r="G950">
            <v>1813.03</v>
          </cell>
          <cell r="I950">
            <v>624.65</v>
          </cell>
          <cell r="J950">
            <v>87.64</v>
          </cell>
          <cell r="K950">
            <v>0.08</v>
          </cell>
          <cell r="M950">
            <v>0.1</v>
          </cell>
          <cell r="N950">
            <v>0.33</v>
          </cell>
          <cell r="O950">
            <v>0.12</v>
          </cell>
          <cell r="S950">
            <v>0.65</v>
          </cell>
        </row>
        <row r="951">
          <cell r="F951" t="str">
            <v>TC_QC_OLIO.OLIO_INF05</v>
          </cell>
          <cell r="G951">
            <v>454.3</v>
          </cell>
          <cell r="I951">
            <v>10.08</v>
          </cell>
          <cell r="J951">
            <v>23.26</v>
          </cell>
          <cell r="K951">
            <v>0.56000000000000005</v>
          </cell>
          <cell r="M951">
            <v>0.1</v>
          </cell>
          <cell r="N951">
            <v>0.33</v>
          </cell>
          <cell r="O951">
            <v>0.12</v>
          </cell>
          <cell r="P951">
            <v>0.01</v>
          </cell>
          <cell r="R951">
            <v>0.03</v>
          </cell>
          <cell r="S951">
            <v>1.17</v>
          </cell>
        </row>
        <row r="952">
          <cell r="F952" t="str">
            <v>TC_QC_OLIO.OLIO_SUP05</v>
          </cell>
          <cell r="G952">
            <v>1358.73</v>
          </cell>
          <cell r="H952">
            <v>0.21</v>
          </cell>
          <cell r="I952">
            <v>614.57000000000005</v>
          </cell>
          <cell r="J952">
            <v>64.38</v>
          </cell>
          <cell r="K952">
            <v>2037.68</v>
          </cell>
          <cell r="L952">
            <v>0.72</v>
          </cell>
          <cell r="M952">
            <v>3.77</v>
          </cell>
          <cell r="N952">
            <v>1.71</v>
          </cell>
          <cell r="O952">
            <v>0.22</v>
          </cell>
          <cell r="P952">
            <v>0.05</v>
          </cell>
          <cell r="Q952">
            <v>4.66</v>
          </cell>
          <cell r="S952">
            <v>675.72</v>
          </cell>
        </row>
        <row r="953">
          <cell r="F953" t="str">
            <v>TCMUPER_EB</v>
          </cell>
          <cell r="G953">
            <v>94.64</v>
          </cell>
          <cell r="H953">
            <v>85.6</v>
          </cell>
          <cell r="I953">
            <v>91.07</v>
          </cell>
          <cell r="J953">
            <v>92.22</v>
          </cell>
          <cell r="K953">
            <v>363.53</v>
          </cell>
          <cell r="L953">
            <v>0.72</v>
          </cell>
          <cell r="M953">
            <v>3.77</v>
          </cell>
          <cell r="N953">
            <v>1.71</v>
          </cell>
          <cell r="O953">
            <v>0.22</v>
          </cell>
          <cell r="P953">
            <v>0.05</v>
          </cell>
          <cell r="Q953">
            <v>4.66</v>
          </cell>
          <cell r="S953">
            <v>675.72</v>
          </cell>
        </row>
        <row r="954">
          <cell r="F954" t="str">
            <v>TCMUPER_EB.DIRIG</v>
          </cell>
          <cell r="G954">
            <v>53.68</v>
          </cell>
          <cell r="H954">
            <v>45.27</v>
          </cell>
          <cell r="I954">
            <v>65.2</v>
          </cell>
          <cell r="J954">
            <v>26.06</v>
          </cell>
          <cell r="K954">
            <v>263.13</v>
          </cell>
          <cell r="L954">
            <v>36.630000000000003</v>
          </cell>
          <cell r="M954">
            <v>57.57</v>
          </cell>
          <cell r="N954">
            <v>60.86</v>
          </cell>
          <cell r="O954">
            <v>24.07</v>
          </cell>
          <cell r="P954">
            <v>5.82</v>
          </cell>
          <cell r="Q954">
            <v>29.92</v>
          </cell>
          <cell r="R954">
            <v>0.01</v>
          </cell>
          <cell r="S954">
            <v>571.22</v>
          </cell>
        </row>
        <row r="955">
          <cell r="F955" t="str">
            <v>TCMUPER_EB.IMPIEG</v>
          </cell>
          <cell r="G955">
            <v>12.22</v>
          </cell>
          <cell r="H955">
            <v>11.49</v>
          </cell>
          <cell r="I955">
            <v>12.45</v>
          </cell>
          <cell r="J955">
            <v>12.53</v>
          </cell>
          <cell r="K955">
            <v>1.84</v>
          </cell>
          <cell r="M955">
            <v>1.1499999999999999</v>
          </cell>
          <cell r="N955">
            <v>1.65</v>
          </cell>
          <cell r="O955">
            <v>0.03</v>
          </cell>
          <cell r="P955">
            <v>0.03</v>
          </cell>
          <cell r="S955">
            <v>5.0999999999999996</v>
          </cell>
        </row>
        <row r="956">
          <cell r="F956" t="str">
            <v>TCMUPER_EB.OPERAI</v>
          </cell>
          <cell r="G956">
            <v>11.33</v>
          </cell>
          <cell r="H956">
            <v>10.95</v>
          </cell>
          <cell r="I956">
            <v>0.03</v>
          </cell>
          <cell r="J956">
            <v>10.73</v>
          </cell>
          <cell r="K956">
            <v>0.26</v>
          </cell>
          <cell r="M956">
            <v>0.05</v>
          </cell>
          <cell r="N956">
            <v>0.05</v>
          </cell>
          <cell r="P956">
            <v>0.03</v>
          </cell>
          <cell r="S956">
            <v>0.42</v>
          </cell>
        </row>
        <row r="957">
          <cell r="F957" t="str">
            <v>TCMUPER_EB.QUADRI</v>
          </cell>
          <cell r="G957">
            <v>17.420000000000002</v>
          </cell>
          <cell r="H957">
            <v>17.89</v>
          </cell>
          <cell r="I957">
            <v>18.670000000000002</v>
          </cell>
          <cell r="J957">
            <v>19.89</v>
          </cell>
          <cell r="K957">
            <v>73.87</v>
          </cell>
          <cell r="M957">
            <v>0.01</v>
          </cell>
          <cell r="S957">
            <v>0.01</v>
          </cell>
        </row>
        <row r="958">
          <cell r="F958" t="str">
            <v>TCMUTOT_EB</v>
          </cell>
          <cell r="G958">
            <v>12.57</v>
          </cell>
          <cell r="H958">
            <v>11.97</v>
          </cell>
          <cell r="I958">
            <v>12.32</v>
          </cell>
          <cell r="J958">
            <v>12.18</v>
          </cell>
          <cell r="K958">
            <v>0.02</v>
          </cell>
          <cell r="S958">
            <v>0.02</v>
          </cell>
        </row>
        <row r="959">
          <cell r="F959" t="str">
            <v>TCONFIN_EB</v>
          </cell>
          <cell r="G959">
            <v>10339</v>
          </cell>
          <cell r="H959">
            <v>2301</v>
          </cell>
          <cell r="I959">
            <v>2009</v>
          </cell>
          <cell r="J959">
            <v>1041</v>
          </cell>
          <cell r="K959">
            <v>0.09</v>
          </cell>
          <cell r="M959">
            <v>0.02</v>
          </cell>
          <cell r="N959">
            <v>0.13</v>
          </cell>
          <cell r="S959">
            <v>0.24</v>
          </cell>
        </row>
        <row r="960">
          <cell r="F960" t="str">
            <v>TCONFIN_EB.DIRIG</v>
          </cell>
          <cell r="G960">
            <v>94</v>
          </cell>
          <cell r="H960">
            <v>17</v>
          </cell>
          <cell r="I960">
            <v>20</v>
          </cell>
          <cell r="J960">
            <v>4</v>
          </cell>
          <cell r="K960">
            <v>0.1</v>
          </cell>
          <cell r="O960">
            <v>0.01</v>
          </cell>
          <cell r="S960">
            <v>0.12</v>
          </cell>
        </row>
        <row r="961">
          <cell r="F961" t="str">
            <v>TCONFIN_EB.IMPIEG</v>
          </cell>
          <cell r="G961">
            <v>5154</v>
          </cell>
          <cell r="H961">
            <v>1031</v>
          </cell>
          <cell r="I961">
            <v>959</v>
          </cell>
          <cell r="J961">
            <v>524</v>
          </cell>
          <cell r="K961">
            <v>0.05</v>
          </cell>
          <cell r="S961">
            <v>0.05</v>
          </cell>
        </row>
        <row r="962">
          <cell r="F962" t="str">
            <v>TCONFIN_EB.OPERAI</v>
          </cell>
          <cell r="G962">
            <v>4373</v>
          </cell>
          <cell r="H962">
            <v>1086</v>
          </cell>
          <cell r="I962">
            <v>933</v>
          </cell>
          <cell r="J962">
            <v>469</v>
          </cell>
          <cell r="K962">
            <v>0.01</v>
          </cell>
          <cell r="S962">
            <v>0.01</v>
          </cell>
        </row>
        <row r="963">
          <cell r="F963" t="str">
            <v>TCONFIN_EB.QUADRI</v>
          </cell>
          <cell r="G963">
            <v>718</v>
          </cell>
          <cell r="H963">
            <v>0.21</v>
          </cell>
          <cell r="I963">
            <v>97</v>
          </cell>
          <cell r="J963">
            <v>44</v>
          </cell>
          <cell r="K963">
            <v>0.02</v>
          </cell>
          <cell r="N963">
            <v>0.02</v>
          </cell>
          <cell r="S963">
            <v>0.25</v>
          </cell>
        </row>
        <row r="964">
          <cell r="F964" t="str">
            <v>TCONMED_EB</v>
          </cell>
          <cell r="G964">
            <v>10532.36</v>
          </cell>
          <cell r="H964">
            <v>2200.75</v>
          </cell>
          <cell r="I964">
            <v>0.01</v>
          </cell>
          <cell r="J964">
            <v>1032.18</v>
          </cell>
          <cell r="K964">
            <v>15768.65</v>
          </cell>
          <cell r="M964">
            <v>0.96</v>
          </cell>
          <cell r="N964">
            <v>1.23</v>
          </cell>
          <cell r="S964">
            <v>2.2000000000000002</v>
          </cell>
        </row>
        <row r="965">
          <cell r="F965" t="str">
            <v>TCONMED_EB.DIRIG</v>
          </cell>
          <cell r="G965">
            <v>93.33</v>
          </cell>
          <cell r="H965">
            <v>17</v>
          </cell>
          <cell r="I965">
            <v>20.67</v>
          </cell>
          <cell r="J965">
            <v>4</v>
          </cell>
          <cell r="K965">
            <v>0.85</v>
          </cell>
          <cell r="S965">
            <v>0.85</v>
          </cell>
        </row>
        <row r="966">
          <cell r="F966" t="str">
            <v>TCONMED_EB.IMPIEG</v>
          </cell>
          <cell r="G966">
            <v>5206.05</v>
          </cell>
          <cell r="H966">
            <v>989.23</v>
          </cell>
          <cell r="I966">
            <v>0.1</v>
          </cell>
          <cell r="J966">
            <v>515.84</v>
          </cell>
          <cell r="K966">
            <v>0.24</v>
          </cell>
          <cell r="S966">
            <v>0.34</v>
          </cell>
        </row>
        <row r="967">
          <cell r="F967" t="str">
            <v>TCONMED_EB.OPERAI</v>
          </cell>
          <cell r="G967">
            <v>4494.6499999999996</v>
          </cell>
          <cell r="H967">
            <v>1030.19</v>
          </cell>
          <cell r="I967">
            <v>931.33</v>
          </cell>
          <cell r="J967">
            <v>467.67</v>
          </cell>
          <cell r="K967">
            <v>0.12</v>
          </cell>
          <cell r="M967">
            <v>0.01</v>
          </cell>
          <cell r="N967">
            <v>0.14000000000000001</v>
          </cell>
          <cell r="S967">
            <v>0.27</v>
          </cell>
        </row>
        <row r="968">
          <cell r="F968" t="str">
            <v>TCONMED_EB.QUADRI</v>
          </cell>
          <cell r="G968">
            <v>738.33</v>
          </cell>
          <cell r="H968">
            <v>164.33</v>
          </cell>
          <cell r="I968">
            <v>0.03</v>
          </cell>
          <cell r="J968">
            <v>44.67</v>
          </cell>
          <cell r="K968">
            <v>1041.6600000000001</v>
          </cell>
          <cell r="M968">
            <v>0.03</v>
          </cell>
          <cell r="O968">
            <v>0.01</v>
          </cell>
          <cell r="S968">
            <v>7.0000000000000007E-2</v>
          </cell>
        </row>
        <row r="969">
          <cell r="F969" t="str">
            <v>TCONS_SP</v>
          </cell>
          <cell r="G969">
            <v>2224</v>
          </cell>
          <cell r="I969">
            <v>2264.71</v>
          </cell>
          <cell r="J969">
            <v>2465.7399999999998</v>
          </cell>
          <cell r="K969">
            <v>0.1</v>
          </cell>
          <cell r="S969">
            <v>0.1</v>
          </cell>
        </row>
        <row r="970">
          <cell r="F970" t="str">
            <v>TOT_ACC_ANT</v>
          </cell>
          <cell r="G970">
            <v>18.22</v>
          </cell>
          <cell r="H970">
            <v>2.8</v>
          </cell>
          <cell r="I970">
            <v>1.5</v>
          </cell>
          <cell r="J970">
            <v>0.56999999999999995</v>
          </cell>
          <cell r="K970">
            <v>23.09</v>
          </cell>
          <cell r="M970">
            <v>0.04</v>
          </cell>
          <cell r="S970">
            <v>0.04</v>
          </cell>
        </row>
        <row r="971">
          <cell r="F971" t="str">
            <v>TOT_ACC_ANT.APE</v>
          </cell>
          <cell r="G971">
            <v>9.08</v>
          </cell>
          <cell r="H971">
            <v>1.1599999999999999</v>
          </cell>
          <cell r="I971">
            <v>0.2</v>
          </cell>
          <cell r="J971">
            <v>0.01</v>
          </cell>
          <cell r="K971">
            <v>10.45</v>
          </cell>
          <cell r="M971">
            <v>0.06</v>
          </cell>
          <cell r="N971">
            <v>0.08</v>
          </cell>
          <cell r="O971">
            <v>0.02</v>
          </cell>
          <cell r="S971">
            <v>0.16</v>
          </cell>
        </row>
        <row r="972">
          <cell r="F972" t="str">
            <v>TOT_ACC_ANT.CHI</v>
          </cell>
          <cell r="G972">
            <v>18.22</v>
          </cell>
          <cell r="H972">
            <v>2.8</v>
          </cell>
          <cell r="I972">
            <v>1.5</v>
          </cell>
          <cell r="J972">
            <v>0.56999999999999995</v>
          </cell>
          <cell r="K972">
            <v>0.35</v>
          </cell>
          <cell r="M972">
            <v>0.03</v>
          </cell>
          <cell r="S972">
            <v>0.52</v>
          </cell>
        </row>
        <row r="973">
          <cell r="F973" t="str">
            <v>TOT_ACC_ANT.MOV</v>
          </cell>
          <cell r="G973">
            <v>9.1300000000000008</v>
          </cell>
          <cell r="H973">
            <v>1.64</v>
          </cell>
          <cell r="I973">
            <v>1.3</v>
          </cell>
          <cell r="J973">
            <v>0.56000000000000005</v>
          </cell>
          <cell r="K973">
            <v>12.63</v>
          </cell>
          <cell r="L973">
            <v>0.72</v>
          </cell>
          <cell r="M973">
            <v>1.18</v>
          </cell>
          <cell r="N973">
            <v>1.65</v>
          </cell>
          <cell r="O973">
            <v>0.03</v>
          </cell>
          <cell r="P973">
            <v>0.03</v>
          </cell>
          <cell r="S973">
            <v>662.28</v>
          </cell>
        </row>
        <row r="974">
          <cell r="F974" t="str">
            <v>TOT_ACC_ANT.STO</v>
          </cell>
          <cell r="G974">
            <v>18.22</v>
          </cell>
          <cell r="H974">
            <v>2.8</v>
          </cell>
          <cell r="I974">
            <v>1.5</v>
          </cell>
          <cell r="J974">
            <v>0.56999999999999995</v>
          </cell>
          <cell r="K974">
            <v>23.09</v>
          </cell>
          <cell r="L974">
            <v>0.43</v>
          </cell>
          <cell r="S974">
            <v>0.43</v>
          </cell>
        </row>
        <row r="975">
          <cell r="F975" t="str">
            <v>UTILE</v>
          </cell>
          <cell r="G975">
            <v>779.53</v>
          </cell>
          <cell r="H975">
            <v>60.49</v>
          </cell>
          <cell r="I975">
            <v>9.23</v>
          </cell>
          <cell r="J975">
            <v>646.72</v>
          </cell>
          <cell r="K975">
            <v>991.18</v>
          </cell>
          <cell r="S975">
            <v>655.95</v>
          </cell>
        </row>
        <row r="976">
          <cell r="F976" t="str">
            <v>UTILE_EB</v>
          </cell>
          <cell r="G976">
            <v>779.53</v>
          </cell>
          <cell r="H976">
            <v>60.49</v>
          </cell>
          <cell r="I976">
            <v>9.23</v>
          </cell>
          <cell r="J976">
            <v>562.29999999999995</v>
          </cell>
          <cell r="K976">
            <v>991.18</v>
          </cell>
          <cell r="S976">
            <v>571.53</v>
          </cell>
        </row>
        <row r="977">
          <cell r="F977" t="str">
            <v>VAR_CCN</v>
          </cell>
          <cell r="H977">
            <v>59.65</v>
          </cell>
          <cell r="I977">
            <v>175.45</v>
          </cell>
          <cell r="J977">
            <v>65.88</v>
          </cell>
          <cell r="K977">
            <v>284.99</v>
          </cell>
          <cell r="S977">
            <v>65.88</v>
          </cell>
        </row>
        <row r="978">
          <cell r="F978" t="str">
            <v>VAR_MA</v>
          </cell>
          <cell r="G978">
            <v>0.93</v>
          </cell>
          <cell r="H978">
            <v>-1.84</v>
          </cell>
          <cell r="I978">
            <v>9.23</v>
          </cell>
          <cell r="J978">
            <v>-0.02</v>
          </cell>
          <cell r="K978">
            <v>-0.98</v>
          </cell>
          <cell r="S978">
            <v>9.23</v>
          </cell>
        </row>
        <row r="979">
          <cell r="F979" t="str">
            <v>VAR_MA.ESERCIZIO</v>
          </cell>
          <cell r="G979">
            <v>0.93</v>
          </cell>
          <cell r="H979">
            <v>-1.77</v>
          </cell>
          <cell r="I979">
            <v>-0.05</v>
          </cell>
          <cell r="J979">
            <v>338.43</v>
          </cell>
          <cell r="K979">
            <v>-0.91</v>
          </cell>
          <cell r="S979">
            <v>338.43</v>
          </cell>
        </row>
        <row r="980">
          <cell r="F980" t="str">
            <v>VAR_MA.LIC</v>
          </cell>
          <cell r="H980">
            <v>-7.0000000000000007E-2</v>
          </cell>
          <cell r="J980">
            <v>123.51</v>
          </cell>
          <cell r="K980">
            <v>-7.0000000000000007E-2</v>
          </cell>
          <cell r="S980">
            <v>123.51</v>
          </cell>
        </row>
        <row r="981">
          <cell r="F981" t="str">
            <v>VARCCN_EB</v>
          </cell>
          <cell r="H981">
            <v>59.65</v>
          </cell>
          <cell r="I981">
            <v>175.45</v>
          </cell>
          <cell r="J981">
            <v>34.46</v>
          </cell>
          <cell r="K981">
            <v>284.99</v>
          </cell>
          <cell r="S981">
            <v>34.46</v>
          </cell>
        </row>
        <row r="982">
          <cell r="F982" t="str">
            <v>VRIM_TOT</v>
          </cell>
          <cell r="G982">
            <v>49.05</v>
          </cell>
          <cell r="I982">
            <v>9.1</v>
          </cell>
          <cell r="J982">
            <v>84.42</v>
          </cell>
          <cell r="K982">
            <v>60.52</v>
          </cell>
          <cell r="S982">
            <v>84.42</v>
          </cell>
        </row>
        <row r="983">
          <cell r="F983" t="str">
            <v>CDISM_IMP.MINUS</v>
          </cell>
          <cell r="H983">
            <v>1.86</v>
          </cell>
          <cell r="K983">
            <v>1.86</v>
          </cell>
          <cell r="L983">
            <v>0.28000000000000003</v>
          </cell>
          <cell r="S983">
            <v>0.28000000000000003</v>
          </cell>
        </row>
        <row r="984">
          <cell r="F984" t="str">
            <v>CR_GR.CHI.P</v>
          </cell>
          <cell r="G984">
            <v>13.2</v>
          </cell>
          <cell r="K984">
            <v>13.2</v>
          </cell>
          <cell r="L984">
            <v>0.28000000000000003</v>
          </cell>
          <cell r="S984">
            <v>0.28000000000000003</v>
          </cell>
        </row>
        <row r="985">
          <cell r="F985" t="str">
            <v>CR_GR.CHI.T</v>
          </cell>
          <cell r="I985">
            <v>7.84</v>
          </cell>
          <cell r="J985">
            <v>3.9</v>
          </cell>
          <cell r="K985">
            <v>11.74</v>
          </cell>
          <cell r="L985">
            <v>0.28000000000000003</v>
          </cell>
          <cell r="S985">
            <v>0.28000000000000003</v>
          </cell>
        </row>
        <row r="986">
          <cell r="F986" t="str">
            <v>ACC_ANT_GR.CHI.ERGA</v>
          </cell>
          <cell r="G986">
            <v>0.04</v>
          </cell>
          <cell r="I986">
            <v>0.1</v>
          </cell>
          <cell r="K986">
            <v>0.04</v>
          </cell>
          <cell r="M986">
            <v>2.46</v>
          </cell>
          <cell r="N986">
            <v>0.56000000000000005</v>
          </cell>
          <cell r="O986">
            <v>0.02</v>
          </cell>
          <cell r="P986">
            <v>0.19</v>
          </cell>
          <cell r="Q986">
            <v>0.14000000000000001</v>
          </cell>
          <cell r="S986">
            <v>5.03</v>
          </cell>
        </row>
        <row r="987">
          <cell r="F987" t="str">
            <v>ROACE</v>
          </cell>
          <cell r="G987">
            <v>7.93</v>
          </cell>
          <cell r="I987">
            <v>12.17</v>
          </cell>
          <cell r="K987">
            <v>7.93</v>
          </cell>
          <cell r="M987">
            <v>3.06</v>
          </cell>
          <cell r="N987">
            <v>15.44</v>
          </cell>
          <cell r="O987">
            <v>5.25</v>
          </cell>
          <cell r="P987">
            <v>1.17</v>
          </cell>
          <cell r="S987">
            <v>118.28</v>
          </cell>
        </row>
        <row r="988">
          <cell r="F988" t="str">
            <v>IP_T_LIC</v>
          </cell>
          <cell r="I988">
            <v>12.17</v>
          </cell>
          <cell r="J988">
            <v>0.05</v>
          </cell>
          <cell r="K988">
            <v>81.19</v>
          </cell>
          <cell r="M988">
            <v>3.06</v>
          </cell>
          <cell r="N988">
            <v>15.44</v>
          </cell>
          <cell r="O988">
            <v>5.25</v>
          </cell>
          <cell r="P988">
            <v>1.17</v>
          </cell>
          <cell r="S988">
            <v>118.28</v>
          </cell>
        </row>
        <row r="989">
          <cell r="F989" t="str">
            <v>IP_TERMO_TOT</v>
          </cell>
          <cell r="I989">
            <v>12.17</v>
          </cell>
          <cell r="J989">
            <v>0.05</v>
          </cell>
          <cell r="K989">
            <v>81.19</v>
          </cell>
          <cell r="M989">
            <v>3.06</v>
          </cell>
          <cell r="N989">
            <v>15.44</v>
          </cell>
          <cell r="O989">
            <v>5.25</v>
          </cell>
          <cell r="P989">
            <v>1.17</v>
          </cell>
          <cell r="S989">
            <v>118.28</v>
          </cell>
        </row>
        <row r="990">
          <cell r="F990" t="str">
            <v>WACC</v>
          </cell>
          <cell r="G990">
            <v>6.6</v>
          </cell>
          <cell r="I990">
            <v>0.83</v>
          </cell>
          <cell r="J990">
            <v>1.52</v>
          </cell>
          <cell r="K990">
            <v>6.6</v>
          </cell>
          <cell r="M990">
            <v>2.59</v>
          </cell>
          <cell r="N990">
            <v>0.06</v>
          </cell>
          <cell r="O990">
            <v>0.19</v>
          </cell>
          <cell r="P990">
            <v>0.02</v>
          </cell>
          <cell r="Q990">
            <v>4.66</v>
          </cell>
          <cell r="S990">
            <v>13.43</v>
          </cell>
        </row>
        <row r="991">
          <cell r="F991" t="str">
            <v>PWACC</v>
          </cell>
          <cell r="G991">
            <v>3</v>
          </cell>
          <cell r="I991">
            <v>0.01</v>
          </cell>
          <cell r="K991">
            <v>3</v>
          </cell>
          <cell r="M991">
            <v>0.27</v>
          </cell>
          <cell r="S991">
            <v>0.33</v>
          </cell>
        </row>
        <row r="992">
          <cell r="F992" t="str">
            <v>NOPAT</v>
          </cell>
          <cell r="G992">
            <v>436.74</v>
          </cell>
          <cell r="I992">
            <v>0.8</v>
          </cell>
          <cell r="J992">
            <v>1.59</v>
          </cell>
          <cell r="K992">
            <v>436.74</v>
          </cell>
          <cell r="M992">
            <v>2.25</v>
          </cell>
          <cell r="N992">
            <v>0.12</v>
          </cell>
          <cell r="O992">
            <v>0.19</v>
          </cell>
          <cell r="P992">
            <v>0.02</v>
          </cell>
          <cell r="Q992">
            <v>4.66</v>
          </cell>
          <cell r="S992">
            <v>12.94</v>
          </cell>
        </row>
        <row r="993">
          <cell r="F993" t="str">
            <v>EVA</v>
          </cell>
          <cell r="G993">
            <v>270.06</v>
          </cell>
          <cell r="I993">
            <v>0.03</v>
          </cell>
          <cell r="J993">
            <v>-7.0000000000000007E-2</v>
          </cell>
          <cell r="K993">
            <v>270.06</v>
          </cell>
          <cell r="M993">
            <v>7.0000000000000007E-2</v>
          </cell>
          <cell r="N993">
            <v>-0.06</v>
          </cell>
          <cell r="S993">
            <v>0.18</v>
          </cell>
        </row>
        <row r="994">
          <cell r="F994" t="str">
            <v>CINME</v>
          </cell>
          <cell r="G994">
            <v>10102.15</v>
          </cell>
          <cell r="I994">
            <v>320.79000000000002</v>
          </cell>
          <cell r="K994">
            <v>10102.15</v>
          </cell>
          <cell r="M994">
            <v>109.59</v>
          </cell>
          <cell r="N994">
            <v>407.23</v>
          </cell>
          <cell r="O994">
            <v>131.97999999999999</v>
          </cell>
          <cell r="P994">
            <v>34.619999999999997</v>
          </cell>
          <cell r="S994">
            <v>3283.86</v>
          </cell>
        </row>
        <row r="995">
          <cell r="F995" t="str">
            <v>RONA</v>
          </cell>
          <cell r="G995">
            <v>4.32</v>
          </cell>
          <cell r="I995">
            <v>320.79000000000002</v>
          </cell>
          <cell r="K995">
            <v>4.32</v>
          </cell>
          <cell r="M995">
            <v>109.59</v>
          </cell>
          <cell r="N995">
            <v>407.23</v>
          </cell>
          <cell r="O995">
            <v>131.97999999999999</v>
          </cell>
          <cell r="P995">
            <v>34.619999999999997</v>
          </cell>
          <cell r="S995">
            <v>3239.09</v>
          </cell>
        </row>
        <row r="996">
          <cell r="F996" t="str">
            <v>Totale complessivo</v>
          </cell>
          <cell r="G996">
            <v>1336143.1599999999</v>
          </cell>
          <cell r="H996">
            <v>123261.58</v>
          </cell>
          <cell r="I996">
            <v>347193.21</v>
          </cell>
          <cell r="J996">
            <v>239802.4</v>
          </cell>
          <cell r="K996">
            <v>44.76</v>
          </cell>
          <cell r="S996">
            <v>44.76</v>
          </cell>
        </row>
        <row r="997">
          <cell r="F997" t="str">
            <v>RE_TZ</v>
          </cell>
          <cell r="I997">
            <v>6.9</v>
          </cell>
          <cell r="K997">
            <v>43.03</v>
          </cell>
          <cell r="L997">
            <v>483.42</v>
          </cell>
          <cell r="M997">
            <v>65.790000000000006</v>
          </cell>
          <cell r="N997">
            <v>4.46</v>
          </cell>
          <cell r="O997">
            <v>1.91</v>
          </cell>
          <cell r="P997">
            <v>0.73</v>
          </cell>
          <cell r="Q997">
            <v>9.48</v>
          </cell>
          <cell r="S997">
            <v>615.72</v>
          </cell>
        </row>
        <row r="998">
          <cell r="F998" t="str">
            <v>REAR</v>
          </cell>
          <cell r="K998">
            <v>0.49</v>
          </cell>
          <cell r="Q998">
            <v>9.48</v>
          </cell>
          <cell r="S998">
            <v>9.9700000000000006</v>
          </cell>
        </row>
        <row r="999">
          <cell r="F999" t="str">
            <v>RECI</v>
          </cell>
          <cell r="L999">
            <v>483.42</v>
          </cell>
          <cell r="S999">
            <v>483.42</v>
          </cell>
        </row>
        <row r="1000">
          <cell r="F1000" t="str">
            <v>RECI.AT</v>
          </cell>
          <cell r="L1000">
            <v>276.41000000000003</v>
          </cell>
          <cell r="S1000">
            <v>276.41000000000003</v>
          </cell>
        </row>
        <row r="1001">
          <cell r="F1001" t="str">
            <v>RECI.BT</v>
          </cell>
          <cell r="L1001">
            <v>0.17</v>
          </cell>
          <cell r="S1001">
            <v>0.17</v>
          </cell>
        </row>
        <row r="1002">
          <cell r="F1002" t="str">
            <v>RECI.MT</v>
          </cell>
          <cell r="L1002">
            <v>206.85</v>
          </cell>
          <cell r="S1002">
            <v>206.85</v>
          </cell>
        </row>
        <row r="1003">
          <cell r="F1003" t="str">
            <v>RECONV</v>
          </cell>
          <cell r="I1003">
            <v>6.9</v>
          </cell>
          <cell r="K1003">
            <v>42.54</v>
          </cell>
          <cell r="M1003">
            <v>65.790000000000006</v>
          </cell>
          <cell r="N1003">
            <v>4.46</v>
          </cell>
          <cell r="O1003">
            <v>1.91</v>
          </cell>
          <cell r="P1003">
            <v>0.73</v>
          </cell>
          <cell r="S1003">
            <v>122.33</v>
          </cell>
        </row>
        <row r="1004">
          <cell r="F1004" t="str">
            <v>RER</v>
          </cell>
          <cell r="I1004">
            <v>320.79000000000002</v>
          </cell>
          <cell r="K1004">
            <v>2279.65</v>
          </cell>
          <cell r="M1004">
            <v>109.59</v>
          </cell>
          <cell r="N1004">
            <v>407.23</v>
          </cell>
          <cell r="O1004">
            <v>131.97999999999999</v>
          </cell>
          <cell r="P1004">
            <v>34.619999999999997</v>
          </cell>
          <cell r="S1004">
            <v>3283.86</v>
          </cell>
        </row>
        <row r="1005">
          <cell r="F1005" t="str">
            <v>RER.EN_DISTR</v>
          </cell>
          <cell r="I1005">
            <v>320.79000000000002</v>
          </cell>
          <cell r="K1005">
            <v>2234.88</v>
          </cell>
          <cell r="M1005">
            <v>109.59</v>
          </cell>
          <cell r="N1005">
            <v>407.23</v>
          </cell>
          <cell r="O1005">
            <v>131.97999999999999</v>
          </cell>
          <cell r="P1005">
            <v>34.619999999999997</v>
          </cell>
          <cell r="S1005">
            <v>3239.09</v>
          </cell>
        </row>
        <row r="1006">
          <cell r="F1006" t="str">
            <v>RER.EN_TRADE</v>
          </cell>
          <cell r="K1006">
            <v>44.76</v>
          </cell>
          <cell r="S1006">
            <v>44.76</v>
          </cell>
        </row>
        <row r="1007">
          <cell r="F1007" t="str">
            <v>RET_ATTFIN_TOT</v>
          </cell>
          <cell r="R1007">
            <v>-0.03</v>
          </cell>
          <cell r="S1007">
            <v>-0.03</v>
          </cell>
        </row>
        <row r="1008">
          <cell r="F1008" t="str">
            <v>RETTATTFIN_EB</v>
          </cell>
          <cell r="R1008">
            <v>-0.03</v>
          </cell>
          <cell r="S1008">
            <v>-0.03</v>
          </cell>
        </row>
        <row r="1009">
          <cell r="F1009" t="str">
            <v>RIC_ES_TOT</v>
          </cell>
          <cell r="G1009">
            <v>0.16</v>
          </cell>
          <cell r="H1009">
            <v>0.21</v>
          </cell>
          <cell r="I1009">
            <v>350.09</v>
          </cell>
          <cell r="J1009">
            <v>648.24</v>
          </cell>
          <cell r="K1009">
            <v>2409.61</v>
          </cell>
          <cell r="L1009">
            <v>484.14</v>
          </cell>
          <cell r="M1009">
            <v>182.21</v>
          </cell>
          <cell r="N1009">
            <v>428.85</v>
          </cell>
          <cell r="O1009">
            <v>139.37</v>
          </cell>
          <cell r="P1009">
            <v>36.57</v>
          </cell>
          <cell r="Q1009">
            <v>14.14</v>
          </cell>
          <cell r="S1009">
            <v>4693.59</v>
          </cell>
        </row>
        <row r="1010">
          <cell r="F1010" t="str">
            <v>RICESTOT_EB</v>
          </cell>
          <cell r="G1010">
            <v>0.16</v>
          </cell>
          <cell r="H1010">
            <v>0.21</v>
          </cell>
          <cell r="I1010">
            <v>350.09</v>
          </cell>
          <cell r="J1010">
            <v>648.24</v>
          </cell>
          <cell r="K1010">
            <v>2409.61</v>
          </cell>
          <cell r="L1010">
            <v>484.14</v>
          </cell>
          <cell r="M1010">
            <v>182.21</v>
          </cell>
          <cell r="N1010">
            <v>428.85</v>
          </cell>
          <cell r="O1010">
            <v>139.37</v>
          </cell>
          <cell r="P1010">
            <v>36.57</v>
          </cell>
          <cell r="Q1010">
            <v>14.14</v>
          </cell>
          <cell r="S1010">
            <v>4693.59</v>
          </cell>
        </row>
        <row r="1011">
          <cell r="F1011" t="str">
            <v>RIS</v>
          </cell>
          <cell r="G1011">
            <v>-0.28000000000000003</v>
          </cell>
          <cell r="H1011">
            <v>0</v>
          </cell>
          <cell r="I1011">
            <v>38.659999999999997</v>
          </cell>
          <cell r="J1011">
            <v>2.81</v>
          </cell>
          <cell r="K1011">
            <v>422.89</v>
          </cell>
          <cell r="L1011">
            <v>12.16</v>
          </cell>
          <cell r="M1011">
            <v>30.71</v>
          </cell>
          <cell r="N1011">
            <v>61.27</v>
          </cell>
          <cell r="O1011">
            <v>23.88</v>
          </cell>
          <cell r="P1011">
            <v>9.43</v>
          </cell>
          <cell r="Q1011">
            <v>1.99</v>
          </cell>
          <cell r="R1011">
            <v>0.02</v>
          </cell>
          <cell r="S1011">
            <v>603.54</v>
          </cell>
        </row>
        <row r="1012">
          <cell r="F1012" t="str">
            <v>RIS_CIV</v>
          </cell>
          <cell r="G1012">
            <v>-0.28000000000000003</v>
          </cell>
          <cell r="H1012">
            <v>0</v>
          </cell>
          <cell r="I1012">
            <v>31.47</v>
          </cell>
          <cell r="J1012">
            <v>2.74</v>
          </cell>
          <cell r="K1012">
            <v>397.91</v>
          </cell>
          <cell r="L1012">
            <v>12.18</v>
          </cell>
          <cell r="M1012">
            <v>24.85</v>
          </cell>
          <cell r="N1012">
            <v>54.87</v>
          </cell>
          <cell r="O1012">
            <v>20.77</v>
          </cell>
          <cell r="P1012">
            <v>9.09</v>
          </cell>
          <cell r="Q1012">
            <v>1.99</v>
          </cell>
          <cell r="R1012">
            <v>0.02</v>
          </cell>
          <cell r="S1012">
            <v>555.61</v>
          </cell>
        </row>
        <row r="1013">
          <cell r="F1013" t="str">
            <v>RIS_CONS_TZ_I</v>
          </cell>
          <cell r="Q1013">
            <v>7.01</v>
          </cell>
          <cell r="S1013">
            <v>7.01</v>
          </cell>
        </row>
        <row r="1014">
          <cell r="F1014" t="str">
            <v>RIS_CONS_TZ_I.CHI</v>
          </cell>
          <cell r="Q1014">
            <v>7.01</v>
          </cell>
          <cell r="S1014">
            <v>7.01</v>
          </cell>
        </row>
        <row r="1015">
          <cell r="F1015" t="str">
            <v>RIS_CONS_TZ_I.MOV</v>
          </cell>
          <cell r="Q1015">
            <v>7.01</v>
          </cell>
          <cell r="S1015">
            <v>7.01</v>
          </cell>
        </row>
        <row r="1016">
          <cell r="F1016" t="str">
            <v>RIS_CONS_TZ_I.STO</v>
          </cell>
          <cell r="Q1016">
            <v>7.01</v>
          </cell>
          <cell r="S1016">
            <v>7.01</v>
          </cell>
        </row>
        <row r="1017">
          <cell r="F1017" t="str">
            <v>RIS_DIV</v>
          </cell>
          <cell r="G1017">
            <v>0.28999999999999998</v>
          </cell>
          <cell r="I1017">
            <v>27.74</v>
          </cell>
          <cell r="J1017">
            <v>1.1299999999999999</v>
          </cell>
          <cell r="K1017">
            <v>44.07</v>
          </cell>
          <cell r="L1017">
            <v>0.24</v>
          </cell>
          <cell r="M1017">
            <v>184.27</v>
          </cell>
          <cell r="N1017">
            <v>20.91</v>
          </cell>
          <cell r="O1017">
            <v>20.74</v>
          </cell>
          <cell r="P1017">
            <v>0.79</v>
          </cell>
          <cell r="Q1017">
            <v>17.27</v>
          </cell>
          <cell r="R1017">
            <v>-0.1</v>
          </cell>
          <cell r="S1017">
            <v>317.35000000000002</v>
          </cell>
        </row>
        <row r="1018">
          <cell r="F1018" t="str">
            <v>RIS_DIV.AM</v>
          </cell>
          <cell r="G1018">
            <v>0.28999999999999998</v>
          </cell>
          <cell r="I1018">
            <v>4.59</v>
          </cell>
          <cell r="K1018">
            <v>-213.8</v>
          </cell>
          <cell r="N1018">
            <v>3.38</v>
          </cell>
          <cell r="O1018">
            <v>3.11</v>
          </cell>
          <cell r="Q1018">
            <v>17.27</v>
          </cell>
          <cell r="S1018">
            <v>-185.16</v>
          </cell>
        </row>
        <row r="1019">
          <cell r="F1019" t="str">
            <v>RIS_DIV.APE</v>
          </cell>
          <cell r="G1019">
            <v>-0.08</v>
          </cell>
          <cell r="I1019">
            <v>2.19</v>
          </cell>
          <cell r="K1019">
            <v>15.27</v>
          </cell>
          <cell r="L1019">
            <v>0.23</v>
          </cell>
          <cell r="M1019">
            <v>183.49</v>
          </cell>
          <cell r="N1019">
            <v>3.08</v>
          </cell>
          <cell r="O1019">
            <v>1.67</v>
          </cell>
          <cell r="P1019">
            <v>0.61</v>
          </cell>
          <cell r="S1019">
            <v>206.46</v>
          </cell>
        </row>
        <row r="1020">
          <cell r="F1020" t="str">
            <v>RIS_DIV.CHI</v>
          </cell>
          <cell r="G1020">
            <v>0.28999999999999998</v>
          </cell>
          <cell r="I1020">
            <v>27.74</v>
          </cell>
          <cell r="J1020">
            <v>1.1299999999999999</v>
          </cell>
          <cell r="K1020">
            <v>44.07</v>
          </cell>
          <cell r="L1020">
            <v>0.24</v>
          </cell>
          <cell r="M1020">
            <v>184.27</v>
          </cell>
          <cell r="N1020">
            <v>20.91</v>
          </cell>
          <cell r="O1020">
            <v>20.74</v>
          </cell>
          <cell r="P1020">
            <v>0.79</v>
          </cell>
          <cell r="Q1020">
            <v>17.27</v>
          </cell>
          <cell r="R1020">
            <v>-0.1</v>
          </cell>
          <cell r="S1020">
            <v>317.35000000000002</v>
          </cell>
        </row>
        <row r="1021">
          <cell r="F1021" t="str">
            <v>RIS_DIV.DECR</v>
          </cell>
          <cell r="G1021">
            <v>0.08</v>
          </cell>
          <cell r="M1021">
            <v>-68.760000000000005</v>
          </cell>
          <cell r="S1021">
            <v>-68.680000000000007</v>
          </cell>
        </row>
        <row r="1022">
          <cell r="F1022" t="str">
            <v>RIS_DIV.DIV</v>
          </cell>
          <cell r="K1022">
            <v>446.72</v>
          </cell>
          <cell r="M1022">
            <v>72.86</v>
          </cell>
          <cell r="S1022">
            <v>519.58000000000004</v>
          </cell>
        </row>
        <row r="1023">
          <cell r="F1023" t="str">
            <v>RIS_DIV.INCR</v>
          </cell>
          <cell r="M1023">
            <v>65.92</v>
          </cell>
          <cell r="S1023">
            <v>65.92</v>
          </cell>
        </row>
        <row r="1024">
          <cell r="F1024" t="str">
            <v>RIS_DIV.STO</v>
          </cell>
          <cell r="G1024">
            <v>0.28999999999999998</v>
          </cell>
          <cell r="I1024">
            <v>27.74</v>
          </cell>
          <cell r="J1024">
            <v>1.1299999999999999</v>
          </cell>
          <cell r="K1024">
            <v>44.07</v>
          </cell>
          <cell r="L1024">
            <v>0.24</v>
          </cell>
          <cell r="M1024">
            <v>184.27</v>
          </cell>
          <cell r="N1024">
            <v>20.91</v>
          </cell>
          <cell r="O1024">
            <v>20.74</v>
          </cell>
          <cell r="P1024">
            <v>0.79</v>
          </cell>
          <cell r="Q1024">
            <v>17.27</v>
          </cell>
          <cell r="R1024">
            <v>-0.1</v>
          </cell>
          <cell r="S1024">
            <v>317.35000000000002</v>
          </cell>
        </row>
        <row r="1025">
          <cell r="F1025" t="str">
            <v>RIS_DIV.UTILE</v>
          </cell>
          <cell r="I1025">
            <v>20.95</v>
          </cell>
          <cell r="J1025">
            <v>1.1299999999999999</v>
          </cell>
          <cell r="K1025">
            <v>689.33</v>
          </cell>
          <cell r="L1025">
            <v>0.01</v>
          </cell>
          <cell r="M1025">
            <v>76.48</v>
          </cell>
          <cell r="N1025">
            <v>14.45</v>
          </cell>
          <cell r="O1025">
            <v>15.95</v>
          </cell>
          <cell r="P1025">
            <v>0.17</v>
          </cell>
          <cell r="R1025">
            <v>-0.1</v>
          </cell>
          <cell r="S1025">
            <v>818.37</v>
          </cell>
        </row>
        <row r="1026">
          <cell r="F1026" t="str">
            <v>RIS_EST_TOT</v>
          </cell>
          <cell r="G1026">
            <v>0.13</v>
          </cell>
          <cell r="H1026">
            <v>0.21</v>
          </cell>
          <cell r="I1026">
            <v>13.08</v>
          </cell>
          <cell r="J1026">
            <v>1.63</v>
          </cell>
          <cell r="K1026">
            <v>87.21</v>
          </cell>
          <cell r="L1026">
            <v>1.79</v>
          </cell>
          <cell r="M1026">
            <v>13.64</v>
          </cell>
          <cell r="N1026">
            <v>12.36</v>
          </cell>
          <cell r="O1026">
            <v>8.44</v>
          </cell>
          <cell r="P1026">
            <v>2.48</v>
          </cell>
          <cell r="Q1026">
            <v>3.41</v>
          </cell>
          <cell r="R1026">
            <v>0.01</v>
          </cell>
          <cell r="S1026">
            <v>144.38999999999999</v>
          </cell>
        </row>
        <row r="1027">
          <cell r="F1027" t="str">
            <v>RIS_EST_TOT.ESERCIZIO</v>
          </cell>
          <cell r="G1027">
            <v>0.13</v>
          </cell>
          <cell r="H1027">
            <v>0.21</v>
          </cell>
          <cell r="I1027">
            <v>13.08</v>
          </cell>
          <cell r="J1027">
            <v>1.63</v>
          </cell>
          <cell r="K1027">
            <v>87.21</v>
          </cell>
          <cell r="L1027">
            <v>1.79</v>
          </cell>
          <cell r="M1027">
            <v>13.48</v>
          </cell>
          <cell r="N1027">
            <v>12.36</v>
          </cell>
          <cell r="O1027">
            <v>8.44</v>
          </cell>
          <cell r="P1027">
            <v>2.48</v>
          </cell>
          <cell r="Q1027">
            <v>3.41</v>
          </cell>
          <cell r="R1027">
            <v>0.01</v>
          </cell>
          <cell r="S1027">
            <v>144.22999999999999</v>
          </cell>
        </row>
        <row r="1028">
          <cell r="F1028" t="str">
            <v>RIS_EST_TOT.LIC</v>
          </cell>
          <cell r="M1028">
            <v>0.16</v>
          </cell>
          <cell r="S1028">
            <v>0.16</v>
          </cell>
        </row>
        <row r="1029">
          <cell r="F1029" t="str">
            <v>RIS_PER</v>
          </cell>
          <cell r="G1029">
            <v>-0.28000000000000003</v>
          </cell>
          <cell r="H1029">
            <v>0</v>
          </cell>
          <cell r="I1029">
            <v>38.659999999999997</v>
          </cell>
          <cell r="J1029">
            <v>2.81</v>
          </cell>
          <cell r="K1029">
            <v>422.89</v>
          </cell>
          <cell r="L1029">
            <v>12.16</v>
          </cell>
          <cell r="M1029">
            <v>30.71</v>
          </cell>
          <cell r="N1029">
            <v>61.27</v>
          </cell>
          <cell r="O1029">
            <v>23.88</v>
          </cell>
          <cell r="P1029">
            <v>9.43</v>
          </cell>
          <cell r="Q1029">
            <v>1.99</v>
          </cell>
          <cell r="R1029">
            <v>0.02</v>
          </cell>
          <cell r="S1029">
            <v>603.54</v>
          </cell>
        </row>
        <row r="1030">
          <cell r="F1030" t="str">
            <v>RIS_TOT</v>
          </cell>
          <cell r="G1030">
            <v>0.28999999999999998</v>
          </cell>
          <cell r="I1030">
            <v>409.45</v>
          </cell>
          <cell r="J1030">
            <v>1.62</v>
          </cell>
          <cell r="K1030">
            <v>2372.13</v>
          </cell>
          <cell r="L1030">
            <v>0.64</v>
          </cell>
          <cell r="M1030">
            <v>385.97</v>
          </cell>
          <cell r="N1030">
            <v>298.63</v>
          </cell>
          <cell r="O1030">
            <v>147.63</v>
          </cell>
          <cell r="P1030">
            <v>50.52</v>
          </cell>
          <cell r="Q1030">
            <v>17.27</v>
          </cell>
          <cell r="R1030">
            <v>-0.1</v>
          </cell>
          <cell r="S1030">
            <v>3684.05</v>
          </cell>
        </row>
        <row r="1031">
          <cell r="F1031" t="str">
            <v>RISESTTOT_EB</v>
          </cell>
          <cell r="G1031">
            <v>0.13</v>
          </cell>
          <cell r="H1031">
            <v>0.21</v>
          </cell>
          <cell r="I1031">
            <v>13.08</v>
          </cell>
          <cell r="J1031">
            <v>1.63</v>
          </cell>
          <cell r="K1031">
            <v>87.21</v>
          </cell>
          <cell r="L1031">
            <v>1.79</v>
          </cell>
          <cell r="M1031">
            <v>13.64</v>
          </cell>
          <cell r="N1031">
            <v>12.36</v>
          </cell>
          <cell r="O1031">
            <v>8.44</v>
          </cell>
          <cell r="P1031">
            <v>2.48</v>
          </cell>
          <cell r="Q1031">
            <v>3.41</v>
          </cell>
          <cell r="R1031">
            <v>0.01</v>
          </cell>
          <cell r="S1031">
            <v>144.38999999999999</v>
          </cell>
        </row>
        <row r="1032">
          <cell r="F1032" t="str">
            <v>RISPER_EB</v>
          </cell>
          <cell r="G1032">
            <v>-0.28000000000000003</v>
          </cell>
          <cell r="H1032">
            <v>0</v>
          </cell>
          <cell r="I1032">
            <v>38.659999999999997</v>
          </cell>
          <cell r="J1032">
            <v>2.81</v>
          </cell>
          <cell r="K1032">
            <v>422.89</v>
          </cell>
          <cell r="L1032">
            <v>12.16</v>
          </cell>
          <cell r="M1032">
            <v>30.71</v>
          </cell>
          <cell r="N1032">
            <v>61.27</v>
          </cell>
          <cell r="O1032">
            <v>23.88</v>
          </cell>
          <cell r="P1032">
            <v>9.43</v>
          </cell>
          <cell r="Q1032">
            <v>1.99</v>
          </cell>
          <cell r="R1032">
            <v>0.02</v>
          </cell>
          <cell r="S1032">
            <v>603.54</v>
          </cell>
        </row>
        <row r="1033">
          <cell r="F1033" t="str">
            <v>RISULTATO</v>
          </cell>
          <cell r="G1033">
            <v>-0.28000000000000003</v>
          </cell>
          <cell r="H1033">
            <v>0</v>
          </cell>
          <cell r="I1033">
            <v>38.659999999999997</v>
          </cell>
          <cell r="J1033">
            <v>2.81</v>
          </cell>
          <cell r="K1033">
            <v>422.89</v>
          </cell>
          <cell r="L1033">
            <v>12.16</v>
          </cell>
          <cell r="M1033">
            <v>30.71</v>
          </cell>
          <cell r="N1033">
            <v>61.27</v>
          </cell>
          <cell r="O1033">
            <v>23.88</v>
          </cell>
          <cell r="P1033">
            <v>9.43</v>
          </cell>
          <cell r="Q1033">
            <v>1.99</v>
          </cell>
          <cell r="R1033">
            <v>0.02</v>
          </cell>
          <cell r="S1033">
            <v>603.54</v>
          </cell>
        </row>
        <row r="1034">
          <cell r="F1034" t="str">
            <v>RIV_TOT</v>
          </cell>
          <cell r="R1034">
            <v>0.03</v>
          </cell>
          <cell r="S1034">
            <v>0.03</v>
          </cell>
        </row>
        <row r="1035">
          <cell r="F1035" t="str">
            <v>RIVIMM</v>
          </cell>
          <cell r="R1035">
            <v>0.03</v>
          </cell>
          <cell r="S1035">
            <v>0.03</v>
          </cell>
        </row>
        <row r="1036">
          <cell r="F1036" t="str">
            <v>RO</v>
          </cell>
          <cell r="G1036">
            <v>-0.28000000000000003</v>
          </cell>
          <cell r="H1036">
            <v>0</v>
          </cell>
          <cell r="I1036">
            <v>85.5</v>
          </cell>
          <cell r="J1036">
            <v>8.19</v>
          </cell>
          <cell r="K1036">
            <v>801.19</v>
          </cell>
          <cell r="L1036">
            <v>20.97</v>
          </cell>
          <cell r="M1036">
            <v>68.63</v>
          </cell>
          <cell r="N1036">
            <v>119.28</v>
          </cell>
          <cell r="O1036">
            <v>46.39</v>
          </cell>
          <cell r="P1036">
            <v>15.21</v>
          </cell>
          <cell r="Q1036">
            <v>5.18</v>
          </cell>
          <cell r="R1036">
            <v>-0.01</v>
          </cell>
          <cell r="S1036">
            <v>1170.25</v>
          </cell>
        </row>
        <row r="1037">
          <cell r="F1037" t="str">
            <v>RO_EB</v>
          </cell>
          <cell r="G1037">
            <v>-0.28000000000000003</v>
          </cell>
          <cell r="H1037">
            <v>0</v>
          </cell>
          <cell r="I1037">
            <v>85.5</v>
          </cell>
          <cell r="J1037">
            <v>8.19</v>
          </cell>
          <cell r="K1037">
            <v>801.19</v>
          </cell>
          <cell r="L1037">
            <v>20.97</v>
          </cell>
          <cell r="M1037">
            <v>68.63</v>
          </cell>
          <cell r="N1037">
            <v>119.28</v>
          </cell>
          <cell r="O1037">
            <v>46.39</v>
          </cell>
          <cell r="P1037">
            <v>15.21</v>
          </cell>
          <cell r="Q1037">
            <v>5.18</v>
          </cell>
          <cell r="R1037">
            <v>-0.01</v>
          </cell>
          <cell r="S1037">
            <v>1170.25</v>
          </cell>
        </row>
        <row r="1038">
          <cell r="F1038" t="str">
            <v>RRIM</v>
          </cell>
          <cell r="G1038">
            <v>0.01</v>
          </cell>
          <cell r="S1038">
            <v>0.01</v>
          </cell>
        </row>
        <row r="1039">
          <cell r="F1039" t="str">
            <v>RVE_TOT</v>
          </cell>
          <cell r="I1039">
            <v>327.69</v>
          </cell>
          <cell r="K1039">
            <v>2322.67</v>
          </cell>
          <cell r="L1039">
            <v>483.42</v>
          </cell>
          <cell r="M1039">
            <v>175.38</v>
          </cell>
          <cell r="N1039">
            <v>411.69</v>
          </cell>
          <cell r="O1039">
            <v>133.88999999999999</v>
          </cell>
          <cell r="P1039">
            <v>35.35</v>
          </cell>
          <cell r="Q1039">
            <v>9.48</v>
          </cell>
          <cell r="S1039">
            <v>3899.57</v>
          </cell>
        </row>
        <row r="1040">
          <cell r="F1040" t="str">
            <v>RVETOT_EB</v>
          </cell>
          <cell r="I1040">
            <v>327.69</v>
          </cell>
          <cell r="K1040">
            <v>2322.67</v>
          </cell>
          <cell r="L1040">
            <v>483.42</v>
          </cell>
          <cell r="M1040">
            <v>175.38</v>
          </cell>
          <cell r="N1040">
            <v>411.69</v>
          </cell>
          <cell r="O1040">
            <v>133.88999999999999</v>
          </cell>
          <cell r="P1040">
            <v>35.35</v>
          </cell>
          <cell r="Q1040">
            <v>9.48</v>
          </cell>
          <cell r="S1040">
            <v>3899.57</v>
          </cell>
        </row>
        <row r="1041">
          <cell r="F1041" t="str">
            <v>SVA_RIV</v>
          </cell>
          <cell r="J1041">
            <v>0.2</v>
          </cell>
          <cell r="M1041">
            <v>1.86</v>
          </cell>
          <cell r="S1041">
            <v>2.06</v>
          </cell>
        </row>
        <row r="1042">
          <cell r="F1042" t="str">
            <v>T_CMU_TOT</v>
          </cell>
          <cell r="G1042">
            <v>7.49</v>
          </cell>
          <cell r="I1042">
            <v>12.42</v>
          </cell>
          <cell r="J1042">
            <v>15.7</v>
          </cell>
          <cell r="K1042">
            <v>12.57</v>
          </cell>
          <cell r="L1042">
            <v>18.38</v>
          </cell>
          <cell r="M1042">
            <v>11.97</v>
          </cell>
          <cell r="N1042">
            <v>12.32</v>
          </cell>
          <cell r="O1042">
            <v>12.18</v>
          </cell>
          <cell r="P1042">
            <v>11.92</v>
          </cell>
          <cell r="Q1042">
            <v>14.81</v>
          </cell>
          <cell r="S1042">
            <v>129.76</v>
          </cell>
        </row>
        <row r="1043">
          <cell r="F1043" t="str">
            <v>T_CMUPER</v>
          </cell>
          <cell r="G1043">
            <v>41.66</v>
          </cell>
          <cell r="I1043">
            <v>104.24</v>
          </cell>
          <cell r="J1043">
            <v>73.67</v>
          </cell>
          <cell r="K1043">
            <v>94.64</v>
          </cell>
          <cell r="L1043">
            <v>98.71</v>
          </cell>
          <cell r="M1043">
            <v>85.6</v>
          </cell>
          <cell r="N1043">
            <v>91.07</v>
          </cell>
          <cell r="O1043">
            <v>92.22</v>
          </cell>
          <cell r="P1043">
            <v>96.82</v>
          </cell>
          <cell r="Q1043">
            <v>78.09</v>
          </cell>
          <cell r="S1043">
            <v>856.72</v>
          </cell>
        </row>
        <row r="1044">
          <cell r="F1044" t="str">
            <v>T_CMUPER.DIRIG</v>
          </cell>
          <cell r="G1044">
            <v>20.66</v>
          </cell>
          <cell r="I1044">
            <v>62.77</v>
          </cell>
          <cell r="J1044">
            <v>44.42</v>
          </cell>
          <cell r="K1044">
            <v>53.68</v>
          </cell>
          <cell r="L1044">
            <v>66.94</v>
          </cell>
          <cell r="M1044">
            <v>45.27</v>
          </cell>
          <cell r="N1044">
            <v>49.22</v>
          </cell>
          <cell r="O1044">
            <v>49.06</v>
          </cell>
          <cell r="P1044">
            <v>54.23</v>
          </cell>
          <cell r="Q1044">
            <v>78.09</v>
          </cell>
          <cell r="S1044">
            <v>524.34</v>
          </cell>
        </row>
        <row r="1045">
          <cell r="F1045" t="str">
            <v>T_CMUPER.IMPIEG</v>
          </cell>
          <cell r="G1045">
            <v>6.37</v>
          </cell>
          <cell r="I1045">
            <v>12.41</v>
          </cell>
          <cell r="J1045">
            <v>11.93</v>
          </cell>
          <cell r="K1045">
            <v>12.22</v>
          </cell>
          <cell r="L1045">
            <v>11.09</v>
          </cell>
          <cell r="M1045">
            <v>11.49</v>
          </cell>
          <cell r="N1045">
            <v>12.45</v>
          </cell>
          <cell r="O1045">
            <v>12.53</v>
          </cell>
          <cell r="P1045">
            <v>11.1</v>
          </cell>
          <cell r="S1045">
            <v>101.59</v>
          </cell>
        </row>
        <row r="1046">
          <cell r="F1046" t="str">
            <v>T_CMUPER.OPERAI</v>
          </cell>
          <cell r="G1046">
            <v>5.16</v>
          </cell>
          <cell r="I1046">
            <v>10.96</v>
          </cell>
          <cell r="K1046">
            <v>11.33</v>
          </cell>
          <cell r="M1046">
            <v>10.95</v>
          </cell>
          <cell r="N1046">
            <v>10.72</v>
          </cell>
          <cell r="O1046">
            <v>10.73</v>
          </cell>
          <cell r="P1046">
            <v>10.83</v>
          </cell>
          <cell r="S1046">
            <v>70.680000000000007</v>
          </cell>
        </row>
        <row r="1047">
          <cell r="F1047" t="str">
            <v>T_CMUPER.QUADRI</v>
          </cell>
          <cell r="G1047">
            <v>9.4700000000000006</v>
          </cell>
          <cell r="I1047">
            <v>18.100000000000001</v>
          </cell>
          <cell r="J1047">
            <v>17.329999999999998</v>
          </cell>
          <cell r="K1047">
            <v>17.420000000000002</v>
          </cell>
          <cell r="L1047">
            <v>20.69</v>
          </cell>
          <cell r="M1047">
            <v>17.89</v>
          </cell>
          <cell r="N1047">
            <v>18.670000000000002</v>
          </cell>
          <cell r="O1047">
            <v>19.89</v>
          </cell>
          <cell r="P1047">
            <v>20.66</v>
          </cell>
          <cell r="S1047">
            <v>160.12</v>
          </cell>
        </row>
        <row r="1048">
          <cell r="F1048" t="str">
            <v>T_CON_FIN</v>
          </cell>
          <cell r="G1048">
            <v>40</v>
          </cell>
          <cell r="I1048">
            <v>1627</v>
          </cell>
          <cell r="J1048">
            <v>102</v>
          </cell>
          <cell r="K1048">
            <v>10339</v>
          </cell>
          <cell r="L1048">
            <v>134</v>
          </cell>
          <cell r="M1048">
            <v>2301</v>
          </cell>
          <cell r="N1048">
            <v>2009</v>
          </cell>
          <cell r="O1048">
            <v>1041</v>
          </cell>
          <cell r="P1048">
            <v>250</v>
          </cell>
          <cell r="Q1048">
            <v>195</v>
          </cell>
          <cell r="S1048">
            <v>18038</v>
          </cell>
        </row>
        <row r="1049">
          <cell r="F1049" t="str">
            <v>T_CON_FIN.DIRIG</v>
          </cell>
          <cell r="G1049">
            <v>2</v>
          </cell>
          <cell r="I1049">
            <v>12</v>
          </cell>
          <cell r="J1049">
            <v>5</v>
          </cell>
          <cell r="K1049">
            <v>94</v>
          </cell>
          <cell r="L1049">
            <v>8</v>
          </cell>
          <cell r="M1049">
            <v>17</v>
          </cell>
          <cell r="N1049">
            <v>20</v>
          </cell>
          <cell r="O1049">
            <v>4</v>
          </cell>
          <cell r="P1049">
            <v>2</v>
          </cell>
          <cell r="Q1049">
            <v>33</v>
          </cell>
          <cell r="S1049">
            <v>197</v>
          </cell>
        </row>
        <row r="1050">
          <cell r="F1050" t="str">
            <v>T_CON_FIN.IMPIEG</v>
          </cell>
          <cell r="G1050">
            <v>30</v>
          </cell>
          <cell r="I1050">
            <v>788</v>
          </cell>
          <cell r="J1050">
            <v>57</v>
          </cell>
          <cell r="K1050">
            <v>5154</v>
          </cell>
          <cell r="L1050">
            <v>67</v>
          </cell>
          <cell r="M1050">
            <v>1031</v>
          </cell>
          <cell r="N1050">
            <v>959</v>
          </cell>
          <cell r="O1050">
            <v>524</v>
          </cell>
          <cell r="P1050">
            <v>105</v>
          </cell>
          <cell r="Q1050">
            <v>62</v>
          </cell>
          <cell r="S1050">
            <v>8777</v>
          </cell>
        </row>
        <row r="1051">
          <cell r="F1051" t="str">
            <v>T_CON_FIN.OPERAI</v>
          </cell>
          <cell r="G1051">
            <v>2</v>
          </cell>
          <cell r="I1051">
            <v>745</v>
          </cell>
          <cell r="K1051">
            <v>4373</v>
          </cell>
          <cell r="M1051">
            <v>1086</v>
          </cell>
          <cell r="N1051">
            <v>933</v>
          </cell>
          <cell r="O1051">
            <v>469</v>
          </cell>
          <cell r="P1051">
            <v>127</v>
          </cell>
          <cell r="Q1051">
            <v>100</v>
          </cell>
          <cell r="S1051">
            <v>7835</v>
          </cell>
        </row>
        <row r="1052">
          <cell r="F1052" t="str">
            <v>T_CON_FIN.QUADRI</v>
          </cell>
          <cell r="G1052">
            <v>6</v>
          </cell>
          <cell r="I1052">
            <v>82</v>
          </cell>
          <cell r="J1052">
            <v>40</v>
          </cell>
          <cell r="K1052">
            <v>718</v>
          </cell>
          <cell r="L1052">
            <v>59</v>
          </cell>
          <cell r="M1052">
            <v>167</v>
          </cell>
          <cell r="N1052">
            <v>97</v>
          </cell>
          <cell r="O1052">
            <v>44</v>
          </cell>
          <cell r="P1052">
            <v>16</v>
          </cell>
          <cell r="S1052">
            <v>1229</v>
          </cell>
        </row>
        <row r="1053">
          <cell r="F1053" t="str">
            <v>T_CON_MED</v>
          </cell>
          <cell r="G1053">
            <v>40</v>
          </cell>
          <cell r="I1053">
            <v>1625.64</v>
          </cell>
          <cell r="J1053">
            <v>99.33</v>
          </cell>
          <cell r="K1053">
            <v>10532.36</v>
          </cell>
          <cell r="L1053">
            <v>136</v>
          </cell>
          <cell r="M1053">
            <v>2200.75</v>
          </cell>
          <cell r="N1053">
            <v>2003.36</v>
          </cell>
          <cell r="O1053">
            <v>1032.18</v>
          </cell>
          <cell r="P1053">
            <v>249.52</v>
          </cell>
          <cell r="Q1053">
            <v>177.5</v>
          </cell>
          <cell r="S1053">
            <v>18096.64</v>
          </cell>
        </row>
        <row r="1054">
          <cell r="F1054" t="str">
            <v>T_CON_MED.DIRIG</v>
          </cell>
          <cell r="G1054">
            <v>2</v>
          </cell>
          <cell r="I1054">
            <v>12.67</v>
          </cell>
          <cell r="J1054">
            <v>5</v>
          </cell>
          <cell r="K1054">
            <v>93.33</v>
          </cell>
          <cell r="L1054">
            <v>7.33</v>
          </cell>
          <cell r="M1054">
            <v>17</v>
          </cell>
          <cell r="N1054">
            <v>20.67</v>
          </cell>
          <cell r="O1054">
            <v>4</v>
          </cell>
          <cell r="P1054">
            <v>2</v>
          </cell>
          <cell r="Q1054">
            <v>33.67</v>
          </cell>
          <cell r="S1054">
            <v>197.67</v>
          </cell>
        </row>
        <row r="1055">
          <cell r="F1055" t="str">
            <v>T_CON_MED.IMPIEG</v>
          </cell>
          <cell r="G1055">
            <v>30</v>
          </cell>
          <cell r="I1055">
            <v>785.97</v>
          </cell>
          <cell r="J1055">
            <v>55</v>
          </cell>
          <cell r="K1055">
            <v>5206.05</v>
          </cell>
          <cell r="L1055">
            <v>68</v>
          </cell>
          <cell r="M1055">
            <v>989.23</v>
          </cell>
          <cell r="N1055">
            <v>957.03</v>
          </cell>
          <cell r="O1055">
            <v>515.84</v>
          </cell>
          <cell r="P1055">
            <v>104.19</v>
          </cell>
          <cell r="Q1055">
            <v>62.33</v>
          </cell>
          <cell r="S1055">
            <v>8773.64</v>
          </cell>
        </row>
        <row r="1056">
          <cell r="F1056" t="str">
            <v>T_CON_MED.OPERAI</v>
          </cell>
          <cell r="G1056">
            <v>2</v>
          </cell>
          <cell r="I1056">
            <v>745.67</v>
          </cell>
          <cell r="K1056">
            <v>4494.6499999999996</v>
          </cell>
          <cell r="M1056">
            <v>1030.19</v>
          </cell>
          <cell r="N1056">
            <v>931.33</v>
          </cell>
          <cell r="O1056">
            <v>467.67</v>
          </cell>
          <cell r="P1056">
            <v>127.33</v>
          </cell>
          <cell r="Q1056">
            <v>81.5</v>
          </cell>
          <cell r="S1056">
            <v>7880.34</v>
          </cell>
        </row>
        <row r="1057">
          <cell r="F1057" t="str">
            <v>T_CON_MED.QUADRI</v>
          </cell>
          <cell r="G1057">
            <v>6</v>
          </cell>
          <cell r="I1057">
            <v>81.33</v>
          </cell>
          <cell r="J1057">
            <v>39.33</v>
          </cell>
          <cell r="K1057">
            <v>738.33</v>
          </cell>
          <cell r="L1057">
            <v>60.67</v>
          </cell>
          <cell r="M1057">
            <v>164.33</v>
          </cell>
          <cell r="N1057">
            <v>94.33</v>
          </cell>
          <cell r="O1057">
            <v>44.67</v>
          </cell>
          <cell r="P1057">
            <v>16</v>
          </cell>
          <cell r="S1057">
            <v>1244.99</v>
          </cell>
        </row>
        <row r="1058">
          <cell r="F1058" t="str">
            <v>TC_AE_FE_1</v>
          </cell>
          <cell r="L1058">
            <v>12.22</v>
          </cell>
          <cell r="S1058">
            <v>12.22</v>
          </cell>
        </row>
        <row r="1059">
          <cell r="F1059" t="str">
            <v>TC_AE_FE_1.CP</v>
          </cell>
          <cell r="L1059">
            <v>2.35</v>
          </cell>
          <cell r="S1059">
            <v>2.35</v>
          </cell>
        </row>
        <row r="1060">
          <cell r="F1060" t="str">
            <v>TC_AE_FE_2</v>
          </cell>
          <cell r="L1060">
            <v>1262.1300000000001</v>
          </cell>
          <cell r="S1060">
            <v>1262.1300000000001</v>
          </cell>
        </row>
        <row r="1061">
          <cell r="F1061" t="str">
            <v>TC_AE_FE_2.CA</v>
          </cell>
          <cell r="L1061">
            <v>42.37</v>
          </cell>
          <cell r="S1061">
            <v>42.37</v>
          </cell>
        </row>
        <row r="1062">
          <cell r="F1062" t="str">
            <v>TC_AE_FE_2.CP</v>
          </cell>
          <cell r="L1062">
            <v>819.46</v>
          </cell>
          <cell r="S1062">
            <v>819.46</v>
          </cell>
        </row>
        <row r="1063">
          <cell r="F1063" t="str">
            <v>TC_AE_FE_2.CS</v>
          </cell>
          <cell r="L1063">
            <v>400.3</v>
          </cell>
          <cell r="S1063">
            <v>400.3</v>
          </cell>
        </row>
        <row r="1064">
          <cell r="F1064" t="str">
            <v>TC_AE_TN_1</v>
          </cell>
          <cell r="L1064">
            <v>5.58</v>
          </cell>
          <cell r="S1064">
            <v>5.58</v>
          </cell>
        </row>
        <row r="1065">
          <cell r="F1065" t="str">
            <v>TC_AE_TN_1.AE</v>
          </cell>
          <cell r="L1065">
            <v>5.58</v>
          </cell>
          <cell r="S1065">
            <v>5.58</v>
          </cell>
        </row>
        <row r="1066">
          <cell r="F1066" t="str">
            <v>TC_AE_TN_2</v>
          </cell>
          <cell r="L1066">
            <v>120.79</v>
          </cell>
          <cell r="S1066">
            <v>120.79</v>
          </cell>
        </row>
        <row r="1067">
          <cell r="F1067" t="str">
            <v>TC_AE_TN_2.AE</v>
          </cell>
          <cell r="L1067">
            <v>120.79</v>
          </cell>
          <cell r="S1067">
            <v>120.79</v>
          </cell>
        </row>
        <row r="1068">
          <cell r="F1068" t="str">
            <v>TC_CU_EP</v>
          </cell>
          <cell r="I1068">
            <v>19.93</v>
          </cell>
          <cell r="K1068">
            <v>19.77</v>
          </cell>
          <cell r="N1068">
            <v>20.420000000000002</v>
          </cell>
          <cell r="O1068">
            <v>16.309999999999999</v>
          </cell>
          <cell r="S1068">
            <v>76.430000000000007</v>
          </cell>
        </row>
        <row r="1069">
          <cell r="F1069" t="str">
            <v>TC_CU_EP.CARBONE</v>
          </cell>
          <cell r="I1069">
            <v>2.02</v>
          </cell>
          <cell r="K1069">
            <v>2</v>
          </cell>
          <cell r="N1069">
            <v>2.21</v>
          </cell>
          <cell r="O1069">
            <v>1.9</v>
          </cell>
          <cell r="S1069">
            <v>8.1300000000000008</v>
          </cell>
        </row>
        <row r="1070">
          <cell r="F1070" t="str">
            <v>TC_CU_EP.GASOLIO</v>
          </cell>
          <cell r="I1070">
            <v>9.93</v>
          </cell>
          <cell r="K1070">
            <v>11.04</v>
          </cell>
          <cell r="N1070">
            <v>12.3</v>
          </cell>
          <cell r="O1070">
            <v>9.68</v>
          </cell>
          <cell r="S1070">
            <v>42.95</v>
          </cell>
        </row>
        <row r="1071">
          <cell r="F1071" t="str">
            <v>TC_CU_EP.METANO</v>
          </cell>
          <cell r="I1071">
            <v>5.91</v>
          </cell>
          <cell r="K1071">
            <v>4.9000000000000004</v>
          </cell>
          <cell r="N1071">
            <v>5.91</v>
          </cell>
          <cell r="O1071">
            <v>4.72</v>
          </cell>
          <cell r="S1071">
            <v>21.44</v>
          </cell>
        </row>
        <row r="1072">
          <cell r="F1072" t="str">
            <v>TC_CU_EP.ORIMULSION</v>
          </cell>
          <cell r="I1072">
            <v>2.0699999999999998</v>
          </cell>
          <cell r="K1072">
            <v>1.83</v>
          </cell>
          <cell r="S1072">
            <v>3.9</v>
          </cell>
        </row>
        <row r="1073">
          <cell r="F1073" t="str">
            <v>TC_CU_EP_OLIO</v>
          </cell>
          <cell r="I1073">
            <v>9.41</v>
          </cell>
          <cell r="K1073">
            <v>9.49</v>
          </cell>
          <cell r="N1073">
            <v>7.45</v>
          </cell>
          <cell r="O1073">
            <v>10.52</v>
          </cell>
          <cell r="S1073">
            <v>36.869999999999997</v>
          </cell>
        </row>
        <row r="1074">
          <cell r="F1074" t="str">
            <v>TC_CU_EP_OLIO.OLIO_INF05</v>
          </cell>
          <cell r="I1074">
            <v>5.12</v>
          </cell>
          <cell r="K1074">
            <v>5.14</v>
          </cell>
          <cell r="N1074">
            <v>3.2</v>
          </cell>
          <cell r="O1074">
            <v>5.37</v>
          </cell>
          <cell r="S1074">
            <v>18.829999999999998</v>
          </cell>
        </row>
        <row r="1075">
          <cell r="F1075" t="str">
            <v>TC_CU_EP_OLIO.OLIO_SUP05</v>
          </cell>
          <cell r="I1075">
            <v>4.29</v>
          </cell>
          <cell r="K1075">
            <v>4.3499999999999996</v>
          </cell>
          <cell r="N1075">
            <v>4.24</v>
          </cell>
          <cell r="O1075">
            <v>5.15</v>
          </cell>
          <cell r="S1075">
            <v>18.03</v>
          </cell>
        </row>
        <row r="1076">
          <cell r="F1076" t="str">
            <v>TC_CUEP_MED</v>
          </cell>
          <cell r="I1076">
            <v>4.68</v>
          </cell>
          <cell r="K1076">
            <v>4.16</v>
          </cell>
          <cell r="N1076">
            <v>4.97</v>
          </cell>
          <cell r="O1076">
            <v>3.42</v>
          </cell>
          <cell r="S1076">
            <v>17.23</v>
          </cell>
        </row>
        <row r="1077">
          <cell r="F1077" t="str">
            <v>TC_EP</v>
          </cell>
          <cell r="I1077">
            <v>2575.8200000000002</v>
          </cell>
          <cell r="K1077">
            <v>16566.43</v>
          </cell>
          <cell r="N1077">
            <v>1928.55</v>
          </cell>
          <cell r="O1077">
            <v>1430.83</v>
          </cell>
          <cell r="S1077">
            <v>22501.63</v>
          </cell>
        </row>
        <row r="1078">
          <cell r="F1078" t="str">
            <v>TC_EP.CARBONE</v>
          </cell>
          <cell r="I1078">
            <v>695.72</v>
          </cell>
          <cell r="K1078">
            <v>5729.68</v>
          </cell>
          <cell r="N1078">
            <v>387.68</v>
          </cell>
          <cell r="O1078">
            <v>1104.72</v>
          </cell>
          <cell r="S1078">
            <v>7917.8</v>
          </cell>
        </row>
        <row r="1079">
          <cell r="F1079" t="str">
            <v>TC_EP.GASOLIO</v>
          </cell>
          <cell r="I1079">
            <v>2.34</v>
          </cell>
          <cell r="K1079">
            <v>31.63</v>
          </cell>
          <cell r="N1079">
            <v>1.68</v>
          </cell>
          <cell r="O1079">
            <v>2.56</v>
          </cell>
          <cell r="S1079">
            <v>38.21</v>
          </cell>
        </row>
        <row r="1080">
          <cell r="F1080" t="str">
            <v>TC_EP.METANO</v>
          </cell>
          <cell r="I1080">
            <v>1494.55</v>
          </cell>
          <cell r="K1080">
            <v>9052.64</v>
          </cell>
          <cell r="N1080">
            <v>1539.19</v>
          </cell>
          <cell r="O1080">
            <v>323.55</v>
          </cell>
          <cell r="S1080">
            <v>12409.93</v>
          </cell>
        </row>
        <row r="1081">
          <cell r="F1081" t="str">
            <v>TC_EP.ORIMULSION</v>
          </cell>
          <cell r="I1081">
            <v>383.21</v>
          </cell>
          <cell r="K1081">
            <v>1752.48</v>
          </cell>
          <cell r="S1081">
            <v>2135.69</v>
          </cell>
        </row>
        <row r="1082">
          <cell r="F1082" t="str">
            <v>TC_EP_OLIO</v>
          </cell>
          <cell r="I1082">
            <v>1080</v>
          </cell>
          <cell r="K1082">
            <v>8281.7099999999991</v>
          </cell>
          <cell r="N1082">
            <v>2899.11</v>
          </cell>
          <cell r="O1082">
            <v>362.26</v>
          </cell>
          <cell r="S1082">
            <v>12623.08</v>
          </cell>
        </row>
        <row r="1083">
          <cell r="F1083" t="str">
            <v>TC_EP_OLIO.OLIO_INF05</v>
          </cell>
          <cell r="I1083">
            <v>101.32</v>
          </cell>
          <cell r="K1083">
            <v>2135.35</v>
          </cell>
          <cell r="N1083">
            <v>42.72</v>
          </cell>
          <cell r="O1083">
            <v>106.43</v>
          </cell>
          <cell r="S1083">
            <v>2385.8200000000002</v>
          </cell>
        </row>
        <row r="1084">
          <cell r="F1084" t="str">
            <v>TC_EP_OLIO.OLIO_SUP05</v>
          </cell>
          <cell r="I1084">
            <v>978.68</v>
          </cell>
          <cell r="K1084">
            <v>6146.36</v>
          </cell>
          <cell r="N1084">
            <v>2856.39</v>
          </cell>
          <cell r="O1084">
            <v>255.83</v>
          </cell>
          <cell r="S1084">
            <v>10237.26</v>
          </cell>
        </row>
        <row r="1085">
          <cell r="F1085" t="str">
            <v>TC_EP_TOT</v>
          </cell>
          <cell r="I1085">
            <v>3655.82</v>
          </cell>
          <cell r="K1085">
            <v>24848.14</v>
          </cell>
          <cell r="N1085">
            <v>4827.66</v>
          </cell>
          <cell r="O1085">
            <v>1793.09</v>
          </cell>
          <cell r="S1085">
            <v>35124.71</v>
          </cell>
        </row>
        <row r="1086">
          <cell r="F1086" t="str">
            <v>TC_MCAL</v>
          </cell>
          <cell r="I1086">
            <v>2.0699999999999998</v>
          </cell>
          <cell r="K1086">
            <v>1.87</v>
          </cell>
          <cell r="N1086">
            <v>2.19</v>
          </cell>
          <cell r="O1086">
            <v>1.39</v>
          </cell>
          <cell r="S1086">
            <v>7.52</v>
          </cell>
        </row>
        <row r="1087">
          <cell r="F1087" t="str">
            <v>TC_MIX_U</v>
          </cell>
          <cell r="I1087">
            <v>70.63</v>
          </cell>
          <cell r="K1087">
            <v>65.92</v>
          </cell>
          <cell r="N1087">
            <v>40.159999999999997</v>
          </cell>
          <cell r="O1087">
            <v>78.569999999999993</v>
          </cell>
          <cell r="S1087">
            <v>255.28</v>
          </cell>
        </row>
        <row r="1088">
          <cell r="F1088" t="str">
            <v>TC_MIX_U.CARBONE</v>
          </cell>
          <cell r="I1088">
            <v>19.309999999999999</v>
          </cell>
          <cell r="K1088">
            <v>24.15</v>
          </cell>
          <cell r="N1088">
            <v>8.75</v>
          </cell>
          <cell r="O1088">
            <v>60.63</v>
          </cell>
          <cell r="S1088">
            <v>112.84</v>
          </cell>
        </row>
        <row r="1089">
          <cell r="F1089" t="str">
            <v>TC_MIX_U.GASOLIO</v>
          </cell>
          <cell r="I1089">
            <v>0.11</v>
          </cell>
          <cell r="K1089">
            <v>0.21</v>
          </cell>
          <cell r="N1089">
            <v>0.06</v>
          </cell>
          <cell r="O1089">
            <v>0.21</v>
          </cell>
          <cell r="S1089">
            <v>0.59</v>
          </cell>
        </row>
        <row r="1090">
          <cell r="F1090" t="str">
            <v>TC_MIX_U.METANO</v>
          </cell>
          <cell r="I1090">
            <v>40.06</v>
          </cell>
          <cell r="K1090">
            <v>34.22</v>
          </cell>
          <cell r="N1090">
            <v>31.35</v>
          </cell>
          <cell r="O1090">
            <v>17.73</v>
          </cell>
          <cell r="S1090">
            <v>123.36</v>
          </cell>
        </row>
        <row r="1091">
          <cell r="F1091" t="str">
            <v>TC_MIX_U.ORIMULSION</v>
          </cell>
          <cell r="I1091">
            <v>11.15</v>
          </cell>
          <cell r="K1091">
            <v>7.34</v>
          </cell>
          <cell r="S1091">
            <v>18.489999999999998</v>
          </cell>
        </row>
        <row r="1092">
          <cell r="F1092" t="str">
            <v>TC_MIX_U_OLIO</v>
          </cell>
          <cell r="I1092">
            <v>29.37</v>
          </cell>
          <cell r="K1092">
            <v>34.08</v>
          </cell>
          <cell r="N1092">
            <v>59.85</v>
          </cell>
          <cell r="O1092">
            <v>21.43</v>
          </cell>
          <cell r="S1092">
            <v>144.72999999999999</v>
          </cell>
        </row>
        <row r="1093">
          <cell r="F1093" t="str">
            <v>TC_MIX_U_OLIO.OLIO_INF05</v>
          </cell>
          <cell r="I1093">
            <v>2.92</v>
          </cell>
          <cell r="K1093">
            <v>8.75</v>
          </cell>
          <cell r="N1093">
            <v>0.99</v>
          </cell>
          <cell r="O1093">
            <v>5.88</v>
          </cell>
          <cell r="S1093">
            <v>18.54</v>
          </cell>
        </row>
        <row r="1094">
          <cell r="F1094" t="str">
            <v>TC_MIX_U_OLIO.OLIO_SUP05</v>
          </cell>
          <cell r="I1094">
            <v>26.45</v>
          </cell>
          <cell r="K1094">
            <v>25.33</v>
          </cell>
          <cell r="N1094">
            <v>58.86</v>
          </cell>
          <cell r="O1094">
            <v>15.55</v>
          </cell>
          <cell r="S1094">
            <v>126.19</v>
          </cell>
        </row>
        <row r="1095">
          <cell r="F1095" t="str">
            <v>TC_PU_FC</v>
          </cell>
          <cell r="I1095">
            <v>40745.24</v>
          </cell>
          <cell r="K1095">
            <v>43525</v>
          </cell>
          <cell r="N1095">
            <v>41706.870000000003</v>
          </cell>
          <cell r="O1095">
            <v>36092.449999999997</v>
          </cell>
          <cell r="S1095">
            <v>162069.56</v>
          </cell>
        </row>
        <row r="1096">
          <cell r="F1096" t="str">
            <v>TC_PU_FC.CARBONE</v>
          </cell>
          <cell r="I1096">
            <v>5685.4</v>
          </cell>
          <cell r="K1096">
            <v>5486.32</v>
          </cell>
          <cell r="N1096">
            <v>4793.3599999999997</v>
          </cell>
          <cell r="O1096">
            <v>5469.19</v>
          </cell>
          <cell r="S1096">
            <v>21434.27</v>
          </cell>
        </row>
        <row r="1097">
          <cell r="F1097" t="str">
            <v>TC_PU_FC.GASOLIO</v>
          </cell>
          <cell r="I1097">
            <v>29050.7</v>
          </cell>
          <cell r="K1097">
            <v>32628.49</v>
          </cell>
          <cell r="N1097">
            <v>36889.78</v>
          </cell>
          <cell r="O1097">
            <v>30604.85</v>
          </cell>
          <cell r="S1097">
            <v>129173.82</v>
          </cell>
        </row>
        <row r="1098">
          <cell r="F1098" t="str">
            <v>TC_PU_FC.METANO</v>
          </cell>
          <cell r="I1098">
            <v>23.78</v>
          </cell>
          <cell r="K1098">
            <v>21.27</v>
          </cell>
          <cell r="N1098">
            <v>23.73</v>
          </cell>
          <cell r="O1098">
            <v>18.41</v>
          </cell>
          <cell r="S1098">
            <v>87.19</v>
          </cell>
        </row>
        <row r="1099">
          <cell r="F1099" t="str">
            <v>TC_PU_FC.ORIMULSION</v>
          </cell>
          <cell r="I1099">
            <v>5985.36</v>
          </cell>
          <cell r="K1099">
            <v>5388.91</v>
          </cell>
          <cell r="S1099">
            <v>11374.27</v>
          </cell>
        </row>
        <row r="1100">
          <cell r="F1100" t="str">
            <v>TC_PU_FC_OLIO</v>
          </cell>
          <cell r="I1100">
            <v>43307.87</v>
          </cell>
          <cell r="K1100">
            <v>43855.77</v>
          </cell>
          <cell r="N1100">
            <v>33298.94</v>
          </cell>
          <cell r="O1100">
            <v>45029.4</v>
          </cell>
          <cell r="S1100">
            <v>165491.98000000001</v>
          </cell>
        </row>
        <row r="1101">
          <cell r="F1101" t="str">
            <v>TC_PU_FC_OLIO.OLIO_INF05</v>
          </cell>
          <cell r="I1101">
            <v>23130.09</v>
          </cell>
          <cell r="K1101">
            <v>24182.42</v>
          </cell>
          <cell r="N1101">
            <v>13577.49</v>
          </cell>
          <cell r="O1101">
            <v>24557.24</v>
          </cell>
          <cell r="S1101">
            <v>85447.24</v>
          </cell>
        </row>
        <row r="1102">
          <cell r="F1102" t="str">
            <v>TC_PU_FC_OLIO.OLIO_SUP05</v>
          </cell>
          <cell r="I1102">
            <v>20177.78</v>
          </cell>
          <cell r="K1102">
            <v>19673.349999999999</v>
          </cell>
          <cell r="N1102">
            <v>19721.45</v>
          </cell>
          <cell r="O1102">
            <v>20472.169999999998</v>
          </cell>
          <cell r="S1102">
            <v>80044.75</v>
          </cell>
        </row>
        <row r="1103">
          <cell r="F1103" t="str">
            <v>TC_QC</v>
          </cell>
          <cell r="I1103">
            <v>751.38</v>
          </cell>
          <cell r="K1103">
            <v>4783.07</v>
          </cell>
          <cell r="N1103">
            <v>562.48</v>
          </cell>
          <cell r="O1103">
            <v>468.36</v>
          </cell>
          <cell r="S1103">
            <v>6565.29</v>
          </cell>
        </row>
        <row r="1104">
          <cell r="F1104" t="str">
            <v>TC_QC.CARBONE</v>
          </cell>
          <cell r="I1104">
            <v>246.81</v>
          </cell>
          <cell r="K1104">
            <v>2090.37</v>
          </cell>
          <cell r="N1104">
            <v>178.64</v>
          </cell>
          <cell r="O1104">
            <v>384.52</v>
          </cell>
          <cell r="S1104">
            <v>2900.34</v>
          </cell>
        </row>
        <row r="1105">
          <cell r="F1105" t="str">
            <v>TC_QC.GASOLIO</v>
          </cell>
          <cell r="I1105">
            <v>0.8</v>
          </cell>
          <cell r="K1105">
            <v>10.7</v>
          </cell>
          <cell r="N1105">
            <v>0.56000000000000005</v>
          </cell>
          <cell r="O1105">
            <v>0.81</v>
          </cell>
          <cell r="S1105">
            <v>12.87</v>
          </cell>
        </row>
        <row r="1106">
          <cell r="F1106" t="str">
            <v>TC_QC.METANO</v>
          </cell>
          <cell r="I1106">
            <v>371.32</v>
          </cell>
          <cell r="K1106">
            <v>2087.14</v>
          </cell>
          <cell r="N1106">
            <v>383.28</v>
          </cell>
          <cell r="O1106">
            <v>83.03</v>
          </cell>
          <cell r="S1106">
            <v>2924.77</v>
          </cell>
        </row>
        <row r="1107">
          <cell r="F1107" t="str">
            <v>TC_QC.ORIMULSION</v>
          </cell>
          <cell r="I1107">
            <v>132.44999999999999</v>
          </cell>
          <cell r="K1107">
            <v>594.86</v>
          </cell>
          <cell r="S1107">
            <v>727.31</v>
          </cell>
        </row>
        <row r="1108">
          <cell r="F1108" t="str">
            <v>TC_QC_OLIO</v>
          </cell>
          <cell r="I1108">
            <v>230.53</v>
          </cell>
          <cell r="K1108">
            <v>1813.03</v>
          </cell>
          <cell r="N1108">
            <v>624.65</v>
          </cell>
          <cell r="O1108">
            <v>87.64</v>
          </cell>
          <cell r="S1108">
            <v>2755.85</v>
          </cell>
        </row>
        <row r="1109">
          <cell r="F1109" t="str">
            <v>TC_QC_OLIO.OLIO_INF05</v>
          </cell>
          <cell r="I1109">
            <v>22.44</v>
          </cell>
          <cell r="K1109">
            <v>454.3</v>
          </cell>
          <cell r="N1109">
            <v>10.08</v>
          </cell>
          <cell r="O1109">
            <v>23.26</v>
          </cell>
          <cell r="S1109">
            <v>510.08</v>
          </cell>
        </row>
        <row r="1110">
          <cell r="F1110" t="str">
            <v>TC_QC_OLIO.OLIO_SUP05</v>
          </cell>
          <cell r="I1110">
            <v>208.09</v>
          </cell>
          <cell r="K1110">
            <v>1358.73</v>
          </cell>
          <cell r="N1110">
            <v>614.57000000000005</v>
          </cell>
          <cell r="O1110">
            <v>64.38</v>
          </cell>
          <cell r="S1110">
            <v>2245.77</v>
          </cell>
        </row>
        <row r="1111">
          <cell r="F1111" t="str">
            <v>TCMUPER_EB</v>
          </cell>
          <cell r="G1111">
            <v>41.66</v>
          </cell>
          <cell r="I1111">
            <v>104.24</v>
          </cell>
          <cell r="J1111">
            <v>73.67</v>
          </cell>
          <cell r="K1111">
            <v>94.64</v>
          </cell>
          <cell r="L1111">
            <v>98.71</v>
          </cell>
          <cell r="M1111">
            <v>85.6</v>
          </cell>
          <cell r="N1111">
            <v>91.07</v>
          </cell>
          <cell r="O1111">
            <v>92.22</v>
          </cell>
          <cell r="P1111">
            <v>96.82</v>
          </cell>
          <cell r="Q1111">
            <v>78.09</v>
          </cell>
          <cell r="S1111">
            <v>856.72</v>
          </cell>
        </row>
        <row r="1112">
          <cell r="F1112" t="str">
            <v>TCMUPER_EB.DIRIG</v>
          </cell>
          <cell r="G1112">
            <v>20.66</v>
          </cell>
          <cell r="I1112">
            <v>62.77</v>
          </cell>
          <cell r="J1112">
            <v>44.42</v>
          </cell>
          <cell r="K1112">
            <v>53.68</v>
          </cell>
          <cell r="L1112">
            <v>66.94</v>
          </cell>
          <cell r="M1112">
            <v>45.27</v>
          </cell>
          <cell r="N1112">
            <v>49.22</v>
          </cell>
          <cell r="O1112">
            <v>49.06</v>
          </cell>
          <cell r="P1112">
            <v>54.23</v>
          </cell>
          <cell r="Q1112">
            <v>78.09</v>
          </cell>
          <cell r="S1112">
            <v>524.34</v>
          </cell>
        </row>
        <row r="1113">
          <cell r="F1113" t="str">
            <v>TCMUPER_EB.IMPIEG</v>
          </cell>
          <cell r="G1113">
            <v>6.37</v>
          </cell>
          <cell r="I1113">
            <v>12.41</v>
          </cell>
          <cell r="J1113">
            <v>11.93</v>
          </cell>
          <cell r="K1113">
            <v>12.22</v>
          </cell>
          <cell r="L1113">
            <v>11.09</v>
          </cell>
          <cell r="M1113">
            <v>11.49</v>
          </cell>
          <cell r="N1113">
            <v>12.45</v>
          </cell>
          <cell r="O1113">
            <v>12.53</v>
          </cell>
          <cell r="P1113">
            <v>11.1</v>
          </cell>
          <cell r="S1113">
            <v>101.59</v>
          </cell>
        </row>
        <row r="1114">
          <cell r="F1114" t="str">
            <v>TCMUPER_EB.OPERAI</v>
          </cell>
          <cell r="G1114">
            <v>5.16</v>
          </cell>
          <cell r="I1114">
            <v>10.96</v>
          </cell>
          <cell r="K1114">
            <v>11.33</v>
          </cell>
          <cell r="M1114">
            <v>10.95</v>
          </cell>
          <cell r="N1114">
            <v>10.72</v>
          </cell>
          <cell r="O1114">
            <v>10.73</v>
          </cell>
          <cell r="P1114">
            <v>10.83</v>
          </cell>
          <cell r="S1114">
            <v>70.680000000000007</v>
          </cell>
        </row>
        <row r="1115">
          <cell r="F1115" t="str">
            <v>TCMUPER_EB.QUADRI</v>
          </cell>
          <cell r="G1115">
            <v>9.4700000000000006</v>
          </cell>
          <cell r="I1115">
            <v>18.100000000000001</v>
          </cell>
          <cell r="J1115">
            <v>17.329999999999998</v>
          </cell>
          <cell r="K1115">
            <v>17.420000000000002</v>
          </cell>
          <cell r="L1115">
            <v>20.69</v>
          </cell>
          <cell r="M1115">
            <v>17.89</v>
          </cell>
          <cell r="N1115">
            <v>18.670000000000002</v>
          </cell>
          <cell r="O1115">
            <v>19.89</v>
          </cell>
          <cell r="P1115">
            <v>20.66</v>
          </cell>
          <cell r="S1115">
            <v>160.12</v>
          </cell>
        </row>
        <row r="1116">
          <cell r="F1116" t="str">
            <v>TCMUTOT_EB</v>
          </cell>
          <cell r="G1116">
            <v>7.49</v>
          </cell>
          <cell r="I1116">
            <v>12.42</v>
          </cell>
          <cell r="J1116">
            <v>15.7</v>
          </cell>
          <cell r="K1116">
            <v>12.57</v>
          </cell>
          <cell r="L1116">
            <v>18.38</v>
          </cell>
          <cell r="M1116">
            <v>11.97</v>
          </cell>
          <cell r="N1116">
            <v>12.32</v>
          </cell>
          <cell r="O1116">
            <v>12.18</v>
          </cell>
          <cell r="P1116">
            <v>11.92</v>
          </cell>
          <cell r="Q1116">
            <v>14.81</v>
          </cell>
          <cell r="S1116">
            <v>129.76</v>
          </cell>
        </row>
        <row r="1117">
          <cell r="F1117" t="str">
            <v>TCONFIN_EB</v>
          </cell>
          <cell r="G1117">
            <v>40</v>
          </cell>
          <cell r="I1117">
            <v>1627</v>
          </cell>
          <cell r="J1117">
            <v>102</v>
          </cell>
          <cell r="K1117">
            <v>10339</v>
          </cell>
          <cell r="L1117">
            <v>134</v>
          </cell>
          <cell r="M1117">
            <v>2301</v>
          </cell>
          <cell r="N1117">
            <v>2009</v>
          </cell>
          <cell r="O1117">
            <v>1041</v>
          </cell>
          <cell r="P1117">
            <v>250</v>
          </cell>
          <cell r="Q1117">
            <v>195</v>
          </cell>
          <cell r="S1117">
            <v>18038</v>
          </cell>
        </row>
        <row r="1118">
          <cell r="F1118" t="str">
            <v>TCONFIN_EB.DIRIG</v>
          </cell>
          <cell r="G1118">
            <v>2</v>
          </cell>
          <cell r="I1118">
            <v>12</v>
          </cell>
          <cell r="J1118">
            <v>5</v>
          </cell>
          <cell r="K1118">
            <v>94</v>
          </cell>
          <cell r="L1118">
            <v>8</v>
          </cell>
          <cell r="M1118">
            <v>17</v>
          </cell>
          <cell r="N1118">
            <v>20</v>
          </cell>
          <cell r="O1118">
            <v>4</v>
          </cell>
          <cell r="P1118">
            <v>2</v>
          </cell>
          <cell r="Q1118">
            <v>33</v>
          </cell>
          <cell r="S1118">
            <v>197</v>
          </cell>
        </row>
        <row r="1119">
          <cell r="F1119" t="str">
            <v>TCONFIN_EB.IMPIEG</v>
          </cell>
          <cell r="G1119">
            <v>30</v>
          </cell>
          <cell r="I1119">
            <v>788</v>
          </cell>
          <cell r="J1119">
            <v>57</v>
          </cell>
          <cell r="K1119">
            <v>5154</v>
          </cell>
          <cell r="L1119">
            <v>67</v>
          </cell>
          <cell r="M1119">
            <v>1031</v>
          </cell>
          <cell r="N1119">
            <v>959</v>
          </cell>
          <cell r="O1119">
            <v>524</v>
          </cell>
          <cell r="P1119">
            <v>105</v>
          </cell>
          <cell r="Q1119">
            <v>62</v>
          </cell>
          <cell r="S1119">
            <v>8777</v>
          </cell>
        </row>
        <row r="1120">
          <cell r="F1120" t="str">
            <v>TCONFIN_EB.OPERAI</v>
          </cell>
          <cell r="G1120">
            <v>2</v>
          </cell>
          <cell r="I1120">
            <v>745</v>
          </cell>
          <cell r="K1120">
            <v>4373</v>
          </cell>
          <cell r="M1120">
            <v>1086</v>
          </cell>
          <cell r="N1120">
            <v>933</v>
          </cell>
          <cell r="O1120">
            <v>469</v>
          </cell>
          <cell r="P1120">
            <v>127</v>
          </cell>
          <cell r="Q1120">
            <v>100</v>
          </cell>
          <cell r="S1120">
            <v>7835</v>
          </cell>
        </row>
        <row r="1121">
          <cell r="F1121" t="str">
            <v>TCONFIN_EB.QUADRI</v>
          </cell>
          <cell r="G1121">
            <v>6</v>
          </cell>
          <cell r="I1121">
            <v>82</v>
          </cell>
          <cell r="J1121">
            <v>40</v>
          </cell>
          <cell r="K1121">
            <v>718</v>
          </cell>
          <cell r="L1121">
            <v>59</v>
          </cell>
          <cell r="M1121">
            <v>167</v>
          </cell>
          <cell r="N1121">
            <v>97</v>
          </cell>
          <cell r="O1121">
            <v>44</v>
          </cell>
          <cell r="P1121">
            <v>16</v>
          </cell>
          <cell r="S1121">
            <v>1229</v>
          </cell>
        </row>
        <row r="1122">
          <cell r="F1122" t="str">
            <v>TCONMED_EB</v>
          </cell>
          <cell r="G1122">
            <v>40</v>
          </cell>
          <cell r="I1122">
            <v>1625.64</v>
          </cell>
          <cell r="J1122">
            <v>99.33</v>
          </cell>
          <cell r="K1122">
            <v>10532.36</v>
          </cell>
          <cell r="L1122">
            <v>136</v>
          </cell>
          <cell r="M1122">
            <v>2200.75</v>
          </cell>
          <cell r="N1122">
            <v>2003.36</v>
          </cell>
          <cell r="O1122">
            <v>1032.18</v>
          </cell>
          <cell r="P1122">
            <v>249.52</v>
          </cell>
          <cell r="Q1122">
            <v>177.5</v>
          </cell>
          <cell r="S1122">
            <v>18096.64</v>
          </cell>
        </row>
        <row r="1123">
          <cell r="F1123" t="str">
            <v>TCONMED_EB.DIRIG</v>
          </cell>
          <cell r="G1123">
            <v>2</v>
          </cell>
          <cell r="I1123">
            <v>12.67</v>
          </cell>
          <cell r="J1123">
            <v>5</v>
          </cell>
          <cell r="K1123">
            <v>93.33</v>
          </cell>
          <cell r="L1123">
            <v>7.33</v>
          </cell>
          <cell r="M1123">
            <v>17</v>
          </cell>
          <cell r="N1123">
            <v>20.67</v>
          </cell>
          <cell r="O1123">
            <v>4</v>
          </cell>
          <cell r="P1123">
            <v>2</v>
          </cell>
          <cell r="Q1123">
            <v>33.67</v>
          </cell>
          <cell r="S1123">
            <v>197.67</v>
          </cell>
        </row>
        <row r="1124">
          <cell r="F1124" t="str">
            <v>TCONMED_EB.IMPIEG</v>
          </cell>
          <cell r="G1124">
            <v>30</v>
          </cell>
          <cell r="I1124">
            <v>785.97</v>
          </cell>
          <cell r="J1124">
            <v>55</v>
          </cell>
          <cell r="K1124">
            <v>5206.05</v>
          </cell>
          <cell r="L1124">
            <v>68</v>
          </cell>
          <cell r="M1124">
            <v>989.23</v>
          </cell>
          <cell r="N1124">
            <v>957.03</v>
          </cell>
          <cell r="O1124">
            <v>515.84</v>
          </cell>
          <cell r="P1124">
            <v>104.19</v>
          </cell>
          <cell r="Q1124">
            <v>62.33</v>
          </cell>
          <cell r="S1124">
            <v>8773.64</v>
          </cell>
        </row>
        <row r="1125">
          <cell r="F1125" t="str">
            <v>TCONMED_EB.OPERAI</v>
          </cell>
          <cell r="G1125">
            <v>2</v>
          </cell>
          <cell r="I1125">
            <v>745.67</v>
          </cell>
          <cell r="K1125">
            <v>4494.6499999999996</v>
          </cell>
          <cell r="M1125">
            <v>1030.19</v>
          </cell>
          <cell r="N1125">
            <v>931.33</v>
          </cell>
          <cell r="O1125">
            <v>467.67</v>
          </cell>
          <cell r="P1125">
            <v>127.33</v>
          </cell>
          <cell r="Q1125">
            <v>81.5</v>
          </cell>
          <cell r="S1125">
            <v>7880.34</v>
          </cell>
        </row>
        <row r="1126">
          <cell r="F1126" t="str">
            <v>TCONMED_EB.QUADRI</v>
          </cell>
          <cell r="G1126">
            <v>6</v>
          </cell>
          <cell r="I1126">
            <v>81.33</v>
          </cell>
          <cell r="J1126">
            <v>39.33</v>
          </cell>
          <cell r="K1126">
            <v>738.33</v>
          </cell>
          <cell r="L1126">
            <v>60.67</v>
          </cell>
          <cell r="M1126">
            <v>164.33</v>
          </cell>
          <cell r="N1126">
            <v>94.33</v>
          </cell>
          <cell r="O1126">
            <v>44.67</v>
          </cell>
          <cell r="P1126">
            <v>16</v>
          </cell>
          <cell r="S1126">
            <v>1244.99</v>
          </cell>
        </row>
        <row r="1127">
          <cell r="F1127" t="str">
            <v>TCONS_SP</v>
          </cell>
          <cell r="I1127">
            <v>2265.7199999999998</v>
          </cell>
          <cell r="K1127">
            <v>2224</v>
          </cell>
          <cell r="N1127">
            <v>2264.71</v>
          </cell>
          <cell r="O1127">
            <v>2465.7399999999998</v>
          </cell>
          <cell r="S1127">
            <v>9220.17</v>
          </cell>
        </row>
        <row r="1128">
          <cell r="F1128" t="str">
            <v>TOT_ACC_ANT</v>
          </cell>
          <cell r="G1128">
            <v>0.01</v>
          </cell>
          <cell r="I1128">
            <v>1.79</v>
          </cell>
          <cell r="J1128">
            <v>23.36</v>
          </cell>
          <cell r="K1128">
            <v>18.22</v>
          </cell>
          <cell r="L1128">
            <v>0.51</v>
          </cell>
          <cell r="M1128">
            <v>2.8</v>
          </cell>
          <cell r="N1128">
            <v>1.5</v>
          </cell>
          <cell r="O1128">
            <v>0.56999999999999995</v>
          </cell>
          <cell r="P1128">
            <v>0.22</v>
          </cell>
          <cell r="S1128">
            <v>48.98</v>
          </cell>
        </row>
        <row r="1129">
          <cell r="F1129" t="str">
            <v>TOT_ACC_ANT.APE</v>
          </cell>
          <cell r="G1129">
            <v>0.01</v>
          </cell>
          <cell r="I1129">
            <v>0.32</v>
          </cell>
          <cell r="J1129">
            <v>139.12</v>
          </cell>
          <cell r="K1129">
            <v>9.08</v>
          </cell>
          <cell r="L1129">
            <v>0.02</v>
          </cell>
          <cell r="M1129">
            <v>1.1599999999999999</v>
          </cell>
          <cell r="N1129">
            <v>0.2</v>
          </cell>
          <cell r="O1129">
            <v>0.01</v>
          </cell>
          <cell r="P1129">
            <v>0.22</v>
          </cell>
          <cell r="S1129">
            <v>150.13999999999999</v>
          </cell>
        </row>
        <row r="1130">
          <cell r="F1130" t="str">
            <v>TOT_ACC_ANT.CHI</v>
          </cell>
          <cell r="G1130">
            <v>0.01</v>
          </cell>
          <cell r="I1130">
            <v>1.79</v>
          </cell>
          <cell r="J1130">
            <v>23.36</v>
          </cell>
          <cell r="K1130">
            <v>18.22</v>
          </cell>
          <cell r="L1130">
            <v>0.51</v>
          </cell>
          <cell r="M1130">
            <v>2.8</v>
          </cell>
          <cell r="N1130">
            <v>1.5</v>
          </cell>
          <cell r="O1130">
            <v>0.56999999999999995</v>
          </cell>
          <cell r="P1130">
            <v>0.22</v>
          </cell>
          <cell r="S1130">
            <v>48.98</v>
          </cell>
        </row>
        <row r="1131">
          <cell r="F1131" t="str">
            <v>TOT_ACC_ANT.MOV</v>
          </cell>
          <cell r="G1131">
            <v>-0.01</v>
          </cell>
          <cell r="I1131">
            <v>1.47</v>
          </cell>
          <cell r="J1131">
            <v>-115.76</v>
          </cell>
          <cell r="K1131">
            <v>9.1300000000000008</v>
          </cell>
          <cell r="L1131">
            <v>0.5</v>
          </cell>
          <cell r="M1131">
            <v>1.64</v>
          </cell>
          <cell r="N1131">
            <v>1.3</v>
          </cell>
          <cell r="O1131">
            <v>0.56000000000000005</v>
          </cell>
          <cell r="S1131">
            <v>-101.17</v>
          </cell>
        </row>
        <row r="1132">
          <cell r="F1132" t="str">
            <v>TOT_ACC_ANT.STO</v>
          </cell>
          <cell r="G1132">
            <v>0.01</v>
          </cell>
          <cell r="I1132">
            <v>1.79</v>
          </cell>
          <cell r="J1132">
            <v>23.36</v>
          </cell>
          <cell r="K1132">
            <v>18.22</v>
          </cell>
          <cell r="L1132">
            <v>0.51</v>
          </cell>
          <cell r="M1132">
            <v>2.8</v>
          </cell>
          <cell r="N1132">
            <v>1.5</v>
          </cell>
          <cell r="O1132">
            <v>0.56999999999999995</v>
          </cell>
          <cell r="P1132">
            <v>0.22</v>
          </cell>
          <cell r="S1132">
            <v>48.98</v>
          </cell>
        </row>
        <row r="1133">
          <cell r="F1133" t="str">
            <v>UTILE</v>
          </cell>
          <cell r="G1133">
            <v>-0.28000000000000003</v>
          </cell>
          <cell r="H1133">
            <v>0</v>
          </cell>
          <cell r="I1133">
            <v>70.11</v>
          </cell>
          <cell r="J1133">
            <v>4.78</v>
          </cell>
          <cell r="K1133">
            <v>779.53</v>
          </cell>
          <cell r="L1133">
            <v>20.54</v>
          </cell>
          <cell r="M1133">
            <v>60.49</v>
          </cell>
          <cell r="N1133">
            <v>108.28</v>
          </cell>
          <cell r="O1133">
            <v>42.88</v>
          </cell>
          <cell r="P1133">
            <v>15.21</v>
          </cell>
          <cell r="Q1133">
            <v>2.83</v>
          </cell>
          <cell r="R1133">
            <v>0.02</v>
          </cell>
          <cell r="S1133">
            <v>1104.3900000000001</v>
          </cell>
        </row>
        <row r="1134">
          <cell r="F1134" t="str">
            <v>UTILE_EB</v>
          </cell>
          <cell r="G1134">
            <v>-0.28000000000000003</v>
          </cell>
          <cell r="H1134">
            <v>0</v>
          </cell>
          <cell r="I1134">
            <v>70.11</v>
          </cell>
          <cell r="J1134">
            <v>4.78</v>
          </cell>
          <cell r="K1134">
            <v>779.53</v>
          </cell>
          <cell r="L1134">
            <v>20.54</v>
          </cell>
          <cell r="M1134">
            <v>60.49</v>
          </cell>
          <cell r="N1134">
            <v>108.28</v>
          </cell>
          <cell r="O1134">
            <v>42.88</v>
          </cell>
          <cell r="P1134">
            <v>15.21</v>
          </cell>
          <cell r="Q1134">
            <v>2.83</v>
          </cell>
          <cell r="R1134">
            <v>0.02</v>
          </cell>
          <cell r="S1134">
            <v>1104.3900000000001</v>
          </cell>
        </row>
        <row r="1135">
          <cell r="F1135" t="str">
            <v>VAR_CCN</v>
          </cell>
          <cell r="G1135">
            <v>0.97</v>
          </cell>
          <cell r="I1135">
            <v>71.319999999999993</v>
          </cell>
          <cell r="J1135">
            <v>-311.42</v>
          </cell>
          <cell r="L1135">
            <v>63.72</v>
          </cell>
          <cell r="M1135">
            <v>59.65</v>
          </cell>
          <cell r="N1135">
            <v>175.45</v>
          </cell>
          <cell r="O1135">
            <v>49.89</v>
          </cell>
          <cell r="P1135">
            <v>6.33</v>
          </cell>
          <cell r="S1135">
            <v>115.91</v>
          </cell>
        </row>
        <row r="1136">
          <cell r="F1136" t="str">
            <v>VAR_MA</v>
          </cell>
          <cell r="I1136">
            <v>-0.03</v>
          </cell>
          <cell r="J1136">
            <v>-0.01</v>
          </cell>
          <cell r="K1136">
            <v>0.93</v>
          </cell>
          <cell r="L1136">
            <v>-0.01</v>
          </cell>
          <cell r="M1136">
            <v>-1.84</v>
          </cell>
          <cell r="N1136">
            <v>-0.05</v>
          </cell>
          <cell r="O1136">
            <v>-0.02</v>
          </cell>
          <cell r="P1136">
            <v>-0.01</v>
          </cell>
          <cell r="S1136">
            <v>-1.04</v>
          </cell>
        </row>
        <row r="1137">
          <cell r="F1137" t="str">
            <v>VAR_MA.ESERCIZIO</v>
          </cell>
          <cell r="I1137">
            <v>-0.03</v>
          </cell>
          <cell r="J1137">
            <v>-0.01</v>
          </cell>
          <cell r="K1137">
            <v>0.93</v>
          </cell>
          <cell r="L1137">
            <v>-0.01</v>
          </cell>
          <cell r="M1137">
            <v>-1.77</v>
          </cell>
          <cell r="N1137">
            <v>-0.05</v>
          </cell>
          <cell r="O1137">
            <v>-0.02</v>
          </cell>
          <cell r="P1137">
            <v>-0.01</v>
          </cell>
          <cell r="S1137">
            <v>-0.97</v>
          </cell>
        </row>
        <row r="1138">
          <cell r="F1138" t="str">
            <v>VAR_MA.LIC</v>
          </cell>
          <cell r="M1138">
            <v>-7.0000000000000007E-2</v>
          </cell>
          <cell r="S1138">
            <v>-7.0000000000000007E-2</v>
          </cell>
        </row>
        <row r="1139">
          <cell r="F1139" t="str">
            <v>VARCCN_EB</v>
          </cell>
          <cell r="G1139">
            <v>0.97</v>
          </cell>
          <cell r="I1139">
            <v>71.319999999999993</v>
          </cell>
          <cell r="J1139">
            <v>-311.42</v>
          </cell>
          <cell r="L1139">
            <v>63.72</v>
          </cell>
          <cell r="M1139">
            <v>59.65</v>
          </cell>
          <cell r="N1139">
            <v>175.45</v>
          </cell>
          <cell r="O1139">
            <v>49.89</v>
          </cell>
          <cell r="P1139">
            <v>6.33</v>
          </cell>
          <cell r="S1139">
            <v>115.91</v>
          </cell>
        </row>
        <row r="1140">
          <cell r="F1140" t="str">
            <v>VRIM_TOT</v>
          </cell>
          <cell r="I1140">
            <v>-1.3</v>
          </cell>
          <cell r="K1140">
            <v>49.05</v>
          </cell>
          <cell r="N1140">
            <v>9.1</v>
          </cell>
          <cell r="O1140">
            <v>2.37</v>
          </cell>
          <cell r="S1140">
            <v>59.22</v>
          </cell>
        </row>
        <row r="1141">
          <cell r="F1141" t="str">
            <v>VRIMT</v>
          </cell>
          <cell r="J1141">
            <v>-25.9</v>
          </cell>
          <cell r="S1141">
            <v>-25.9</v>
          </cell>
        </row>
        <row r="1142">
          <cell r="F1142" t="str">
            <v>VRIMT.CARBONE</v>
          </cell>
          <cell r="J1142">
            <v>-14.07</v>
          </cell>
          <cell r="S1142">
            <v>-14.07</v>
          </cell>
        </row>
        <row r="1143">
          <cell r="F1143" t="str">
            <v>VRIMT.METANO</v>
          </cell>
          <cell r="J1143">
            <v>-0.15</v>
          </cell>
          <cell r="S1143">
            <v>-0.15</v>
          </cell>
        </row>
        <row r="1144">
          <cell r="F1144" t="str">
            <v>VRIMT.ORIMULSION</v>
          </cell>
          <cell r="J1144">
            <v>-11.67</v>
          </cell>
          <cell r="S1144">
            <v>-11.67</v>
          </cell>
        </row>
        <row r="1145">
          <cell r="F1145" t="str">
            <v>VRIMT_OLIO</v>
          </cell>
          <cell r="J1145">
            <v>-14.12</v>
          </cell>
          <cell r="S1145">
            <v>-14.12</v>
          </cell>
        </row>
        <row r="1146">
          <cell r="F1146" t="str">
            <v>VRIMT_TOT</v>
          </cell>
          <cell r="J1146">
            <v>-40.020000000000003</v>
          </cell>
          <cell r="S1146">
            <v>-40.020000000000003</v>
          </cell>
        </row>
        <row r="1147">
          <cell r="F1147" t="str">
            <v>VV_EN</v>
          </cell>
          <cell r="L1147">
            <v>5885.81</v>
          </cell>
          <cell r="S1147">
            <v>5885.81</v>
          </cell>
        </row>
        <row r="1148">
          <cell r="F1148" t="str">
            <v>RBVC_GR.EN_TRADE</v>
          </cell>
          <cell r="J1148">
            <v>0.02</v>
          </cell>
          <cell r="S1148">
            <v>0.02</v>
          </cell>
        </row>
        <row r="1149">
          <cell r="F1149" t="str">
            <v>CCOP_COMB_TOT</v>
          </cell>
          <cell r="J1149">
            <v>0</v>
          </cell>
          <cell r="S1149">
            <v>0</v>
          </cell>
        </row>
        <row r="1150">
          <cell r="F1150" t="str">
            <v>CDISM_IMP.MINUS</v>
          </cell>
          <cell r="M1150">
            <v>1.86</v>
          </cell>
          <cell r="S1150">
            <v>1.86</v>
          </cell>
        </row>
        <row r="1151">
          <cell r="F1151" t="str">
            <v>ACC_ANT_GR.CHI.SEI</v>
          </cell>
          <cell r="L1151">
            <v>0.15</v>
          </cell>
          <cell r="S1151">
            <v>0.15</v>
          </cell>
        </row>
        <row r="1152">
          <cell r="F1152" t="str">
            <v>CACC_FDCONTENZ.04</v>
          </cell>
          <cell r="Q1152">
            <v>-0.11</v>
          </cell>
          <cell r="S1152">
            <v>-0.11</v>
          </cell>
        </row>
        <row r="1153">
          <cell r="F1153" t="str">
            <v>TC_AE_FE_1.CA</v>
          </cell>
          <cell r="L1153">
            <v>2.5299999999999998</v>
          </cell>
          <cell r="S1153">
            <v>2.5299999999999998</v>
          </cell>
        </row>
        <row r="1154">
          <cell r="F1154" t="str">
            <v>CR_GR.CHI.P</v>
          </cell>
          <cell r="K1154">
            <v>13.2</v>
          </cell>
          <cell r="S1154">
            <v>13.2</v>
          </cell>
        </row>
        <row r="1155">
          <cell r="F1155" t="str">
            <v>CR_GR.CHI.T</v>
          </cell>
          <cell r="I1155">
            <v>0.99</v>
          </cell>
          <cell r="N1155">
            <v>7.84</v>
          </cell>
          <cell r="O1155">
            <v>3.9</v>
          </cell>
          <cell r="S1155">
            <v>12.73</v>
          </cell>
        </row>
        <row r="1156">
          <cell r="F1156" t="str">
            <v>ACC_ANT_GR.CHI.ERGA</v>
          </cell>
          <cell r="K1156">
            <v>0.04</v>
          </cell>
          <cell r="S1156">
            <v>0.04</v>
          </cell>
        </row>
        <row r="1157">
          <cell r="F1157" t="str">
            <v>TC_AE_FE_1.CS</v>
          </cell>
          <cell r="L1157">
            <v>7.34</v>
          </cell>
          <cell r="S1157">
            <v>7.34</v>
          </cell>
        </row>
        <row r="1158">
          <cell r="F1158" t="str">
            <v>CARBONET_GR.P</v>
          </cell>
          <cell r="J1158">
            <v>25.06</v>
          </cell>
          <cell r="S1158">
            <v>25.06</v>
          </cell>
        </row>
        <row r="1159">
          <cell r="F1159" t="str">
            <v>CCAT_GR.P</v>
          </cell>
          <cell r="J1159">
            <v>25.06</v>
          </cell>
          <cell r="L1159">
            <v>0.23</v>
          </cell>
          <cell r="S1159">
            <v>25.29</v>
          </cell>
        </row>
        <row r="1160">
          <cell r="F1160" t="str">
            <v>ROACE</v>
          </cell>
          <cell r="K1160">
            <v>7.93</v>
          </cell>
          <cell r="S1160">
            <v>7.93</v>
          </cell>
        </row>
        <row r="1161">
          <cell r="F1161" t="str">
            <v>IP_T_LIC</v>
          </cell>
          <cell r="I1161">
            <v>12.89</v>
          </cell>
          <cell r="O1161">
            <v>0.05</v>
          </cell>
          <cell r="S1161">
            <v>12.94</v>
          </cell>
        </row>
        <row r="1162">
          <cell r="F1162" t="str">
            <v>IP_TERMO_TOT</v>
          </cell>
          <cell r="I1162">
            <v>12.89</v>
          </cell>
          <cell r="O1162">
            <v>0.05</v>
          </cell>
          <cell r="S1162">
            <v>12.94</v>
          </cell>
        </row>
        <row r="1163">
          <cell r="F1163" t="str">
            <v>METANOT_GR.P</v>
          </cell>
          <cell r="L1163">
            <v>0.23</v>
          </cell>
          <cell r="S1163">
            <v>0.23</v>
          </cell>
        </row>
        <row r="1164">
          <cell r="F1164" t="str">
            <v>CPRDIV_ESE_GR.D</v>
          </cell>
          <cell r="P1164">
            <v>0.03</v>
          </cell>
          <cell r="S1164">
            <v>0.03</v>
          </cell>
        </row>
        <row r="1165">
          <cell r="F1165" t="str">
            <v>CPRDIV_GR_TOT.D</v>
          </cell>
          <cell r="P1165">
            <v>0.03</v>
          </cell>
          <cell r="S1165">
            <v>0.03</v>
          </cell>
        </row>
        <row r="1166">
          <cell r="F1166" t="str">
            <v>WACC</v>
          </cell>
          <cell r="K1166">
            <v>6.6</v>
          </cell>
          <cell r="S1166">
            <v>6.6</v>
          </cell>
        </row>
        <row r="1167">
          <cell r="F1167" t="str">
            <v>PWACC</v>
          </cell>
          <cell r="K1167">
            <v>3</v>
          </cell>
          <cell r="S1167">
            <v>3</v>
          </cell>
        </row>
        <row r="1168">
          <cell r="F1168" t="str">
            <v>NOPAT</v>
          </cell>
          <cell r="K1168">
            <v>436.74</v>
          </cell>
          <cell r="S1168">
            <v>436.74</v>
          </cell>
        </row>
        <row r="1169">
          <cell r="F1169" t="str">
            <v>EVA</v>
          </cell>
          <cell r="K1169">
            <v>270.06</v>
          </cell>
          <cell r="S1169">
            <v>270.06</v>
          </cell>
        </row>
        <row r="1170">
          <cell r="F1170" t="str">
            <v>CINME</v>
          </cell>
          <cell r="K1170">
            <v>10102.15</v>
          </cell>
          <cell r="S1170">
            <v>10102.15</v>
          </cell>
        </row>
        <row r="1171">
          <cell r="F1171" t="str">
            <v>RONA</v>
          </cell>
          <cell r="K1171">
            <v>4.32</v>
          </cell>
          <cell r="S1171">
            <v>4.32</v>
          </cell>
        </row>
        <row r="1172">
          <cell r="F1172" t="str">
            <v>Totale complessivo</v>
          </cell>
          <cell r="G1172">
            <v>-4592.53</v>
          </cell>
          <cell r="H1172">
            <v>16.37</v>
          </cell>
          <cell r="I1172">
            <v>355887.77</v>
          </cell>
          <cell r="J1172">
            <v>35753.969999999928</v>
          </cell>
          <cell r="K1172">
            <v>1336143.1599999999</v>
          </cell>
          <cell r="L1172">
            <v>112335.81</v>
          </cell>
          <cell r="M1172">
            <v>123261.58</v>
          </cell>
          <cell r="N1172">
            <v>347193.21</v>
          </cell>
          <cell r="O1172">
            <v>239802.4</v>
          </cell>
          <cell r="P1172">
            <v>188788.18</v>
          </cell>
          <cell r="Q1172">
            <v>11744.25</v>
          </cell>
          <cell r="R1172">
            <v>203.42</v>
          </cell>
          <cell r="S1172">
            <v>2746537.59</v>
          </cell>
        </row>
      </sheetData>
      <sheetData sheetId="25" refreshError="1">
        <row r="2">
          <cell r="F2" t="str">
            <v>Somma di importo</v>
          </cell>
          <cell r="G2" t="str">
            <v>società</v>
          </cell>
        </row>
        <row r="3">
          <cell r="F3" t="str">
            <v>conto</v>
          </cell>
          <cell r="G3" t="str">
            <v>EN_PROD.TOT</v>
          </cell>
          <cell r="H3" t="str">
            <v>ERGA.TOT</v>
          </cell>
          <cell r="I3" t="str">
            <v>EUROGEN.TOT</v>
          </cell>
          <cell r="J3" t="str">
            <v>INTERPW.TOT</v>
          </cell>
          <cell r="K3" t="str">
            <v>Totale complessivo</v>
          </cell>
          <cell r="L3" t="str">
            <v>EN_FTL.TOT</v>
          </cell>
          <cell r="M3" t="str">
            <v>EN_PROD.TOT</v>
          </cell>
          <cell r="N3" t="str">
            <v>EN_TRADE.TOT</v>
          </cell>
          <cell r="O3" t="str">
            <v>ERGA.TOT</v>
          </cell>
          <cell r="P3" t="str">
            <v>EUROGEN.TOT</v>
          </cell>
          <cell r="Q3" t="str">
            <v>INTERPW.TOT</v>
          </cell>
          <cell r="R3" t="str">
            <v>LOGC.TOT</v>
          </cell>
          <cell r="S3" t="str">
            <v>Totale complessivo</v>
          </cell>
        </row>
        <row r="4">
          <cell r="F4" t="str">
            <v>ACC_ANT_GR</v>
          </cell>
          <cell r="G4">
            <v>122.98</v>
          </cell>
          <cell r="H4">
            <v>0.46</v>
          </cell>
          <cell r="K4">
            <v>123.44</v>
          </cell>
          <cell r="L4">
            <v>1.1200000000000001</v>
          </cell>
          <cell r="M4">
            <v>122.98</v>
          </cell>
          <cell r="O4">
            <v>0.46</v>
          </cell>
          <cell r="S4">
            <v>124.56</v>
          </cell>
        </row>
        <row r="5">
          <cell r="F5" t="str">
            <v>ACC_ANT_GR.APE</v>
          </cell>
          <cell r="G5">
            <v>5.89</v>
          </cell>
          <cell r="H5">
            <v>0.76</v>
          </cell>
          <cell r="K5">
            <v>6.65</v>
          </cell>
          <cell r="L5">
            <v>0.44</v>
          </cell>
          <cell r="M5">
            <v>5.89</v>
          </cell>
          <cell r="O5">
            <v>0.76</v>
          </cell>
          <cell r="S5">
            <v>7.09</v>
          </cell>
        </row>
        <row r="6">
          <cell r="F6" t="str">
            <v>ACC_ANT_GR.APE.ENEL_IT</v>
          </cell>
          <cell r="G6">
            <v>3.85</v>
          </cell>
          <cell r="H6">
            <v>0.63</v>
          </cell>
          <cell r="K6">
            <v>4.4800000000000004</v>
          </cell>
          <cell r="L6">
            <v>0.44</v>
          </cell>
          <cell r="M6">
            <v>3.85</v>
          </cell>
          <cell r="O6">
            <v>0.63</v>
          </cell>
          <cell r="S6">
            <v>4.92</v>
          </cell>
        </row>
        <row r="7">
          <cell r="F7" t="str">
            <v>ACC_ANT_GR.CHI</v>
          </cell>
          <cell r="G7">
            <v>122.98</v>
          </cell>
          <cell r="H7">
            <v>0.46</v>
          </cell>
          <cell r="K7">
            <v>123.44</v>
          </cell>
          <cell r="L7">
            <v>1.1200000000000001</v>
          </cell>
          <cell r="M7">
            <v>122.98</v>
          </cell>
          <cell r="O7">
            <v>0.46</v>
          </cell>
          <cell r="S7">
            <v>124.56</v>
          </cell>
        </row>
        <row r="8">
          <cell r="F8" t="str">
            <v>ACC_ANT_GR.CHI.ENEL_IT</v>
          </cell>
          <cell r="G8">
            <v>2.93</v>
          </cell>
          <cell r="H8">
            <v>0.28000000000000003</v>
          </cell>
          <cell r="K8">
            <v>3.21</v>
          </cell>
          <cell r="L8">
            <v>1.1200000000000001</v>
          </cell>
          <cell r="M8">
            <v>2.93</v>
          </cell>
          <cell r="O8">
            <v>0.28000000000000003</v>
          </cell>
          <cell r="S8">
            <v>4.33</v>
          </cell>
        </row>
        <row r="9">
          <cell r="F9" t="str">
            <v>ACC_ANT_GR.MOV</v>
          </cell>
          <cell r="G9">
            <v>117.09</v>
          </cell>
          <cell r="H9">
            <v>-0.3</v>
          </cell>
          <cell r="K9">
            <v>116.79</v>
          </cell>
          <cell r="L9">
            <v>0.68</v>
          </cell>
          <cell r="M9">
            <v>117.09</v>
          </cell>
          <cell r="O9">
            <v>-0.3</v>
          </cell>
          <cell r="S9">
            <v>117.47</v>
          </cell>
        </row>
        <row r="10">
          <cell r="F10" t="str">
            <v>ACC_ANT_GR.MOV.ENEL_IT</v>
          </cell>
          <cell r="G10">
            <v>-0.92</v>
          </cell>
          <cell r="H10">
            <v>-0.35</v>
          </cell>
          <cell r="K10">
            <v>-1.27</v>
          </cell>
          <cell r="L10">
            <v>0.68</v>
          </cell>
          <cell r="M10">
            <v>-0.92</v>
          </cell>
          <cell r="O10">
            <v>-0.35</v>
          </cell>
          <cell r="S10">
            <v>-0.59</v>
          </cell>
        </row>
        <row r="11">
          <cell r="F11" t="str">
            <v>ACC_ANT_GR.STO</v>
          </cell>
          <cell r="G11">
            <v>122.98</v>
          </cell>
          <cell r="H11">
            <v>0.46</v>
          </cell>
          <cell r="K11">
            <v>123.44</v>
          </cell>
          <cell r="L11">
            <v>1.1200000000000001</v>
          </cell>
          <cell r="M11">
            <v>122.98</v>
          </cell>
          <cell r="O11">
            <v>0.46</v>
          </cell>
          <cell r="S11">
            <v>124.56</v>
          </cell>
        </row>
        <row r="12">
          <cell r="F12" t="str">
            <v>ACC_ANT_TZ</v>
          </cell>
          <cell r="G12">
            <v>6.16</v>
          </cell>
          <cell r="H12">
            <v>0.01</v>
          </cell>
          <cell r="K12">
            <v>6.54</v>
          </cell>
          <cell r="L12">
            <v>59.64</v>
          </cell>
          <cell r="M12">
            <v>6.16</v>
          </cell>
          <cell r="N12">
            <v>0.06</v>
          </cell>
          <cell r="O12">
            <v>0.38</v>
          </cell>
          <cell r="R12">
            <v>0.22</v>
          </cell>
          <cell r="S12">
            <v>66.47</v>
          </cell>
        </row>
        <row r="13">
          <cell r="F13" t="str">
            <v>ACC_ANT_TZ.APE</v>
          </cell>
          <cell r="G13">
            <v>5.25</v>
          </cell>
          <cell r="H13">
            <v>0.01</v>
          </cell>
          <cell r="I13">
            <v>0.3</v>
          </cell>
          <cell r="J13">
            <v>0.64</v>
          </cell>
          <cell r="K13">
            <v>6.57</v>
          </cell>
          <cell r="L13">
            <v>60.02</v>
          </cell>
          <cell r="M13">
            <v>5.25</v>
          </cell>
          <cell r="N13">
            <v>0.05</v>
          </cell>
          <cell r="O13">
            <v>0.38</v>
          </cell>
          <cell r="P13">
            <v>0.3</v>
          </cell>
          <cell r="Q13">
            <v>0.64</v>
          </cell>
          <cell r="S13">
            <v>66.650000000000006</v>
          </cell>
        </row>
        <row r="14">
          <cell r="F14" t="str">
            <v>ACC_ANT_TZ.CHI</v>
          </cell>
          <cell r="G14">
            <v>6.16</v>
          </cell>
          <cell r="H14">
            <v>0.01</v>
          </cell>
          <cell r="K14">
            <v>6.54</v>
          </cell>
          <cell r="L14">
            <v>59.64</v>
          </cell>
          <cell r="M14">
            <v>6.16</v>
          </cell>
          <cell r="N14">
            <v>0.06</v>
          </cell>
          <cell r="O14">
            <v>0.38</v>
          </cell>
          <cell r="R14">
            <v>0.22</v>
          </cell>
          <cell r="S14">
            <v>66.47</v>
          </cell>
        </row>
        <row r="15">
          <cell r="F15" t="str">
            <v>ACC_ANT_TZ.MOV</v>
          </cell>
          <cell r="G15">
            <v>0.91</v>
          </cell>
          <cell r="I15">
            <v>-0.3</v>
          </cell>
          <cell r="J15">
            <v>-0.64</v>
          </cell>
          <cell r="K15">
            <v>-2.9999999999999916E-2</v>
          </cell>
          <cell r="L15">
            <v>-0.38</v>
          </cell>
          <cell r="M15">
            <v>0.91</v>
          </cell>
          <cell r="N15">
            <v>0.01</v>
          </cell>
          <cell r="P15">
            <v>-0.3</v>
          </cell>
          <cell r="Q15">
            <v>-0.64</v>
          </cell>
          <cell r="R15">
            <v>0.22</v>
          </cell>
          <cell r="S15">
            <v>-0.18</v>
          </cell>
        </row>
        <row r="16">
          <cell r="F16" t="str">
            <v>ACC_ANT_TZ.STO</v>
          </cell>
          <cell r="G16">
            <v>6.16</v>
          </cell>
          <cell r="H16">
            <v>0.01</v>
          </cell>
          <cell r="K16">
            <v>6.54</v>
          </cell>
          <cell r="L16">
            <v>59.64</v>
          </cell>
          <cell r="M16">
            <v>6.16</v>
          </cell>
          <cell r="N16">
            <v>0.06</v>
          </cell>
          <cell r="O16">
            <v>0.38</v>
          </cell>
          <cell r="R16">
            <v>0.22</v>
          </cell>
          <cell r="S16">
            <v>66.47</v>
          </cell>
        </row>
        <row r="17">
          <cell r="F17" t="str">
            <v>ALTSCORTE_EB</v>
          </cell>
          <cell r="G17">
            <v>11.69</v>
          </cell>
          <cell r="H17">
            <v>2</v>
          </cell>
          <cell r="K17">
            <v>13.69</v>
          </cell>
          <cell r="N17">
            <v>1780.11</v>
          </cell>
          <cell r="S17">
            <v>1780.11</v>
          </cell>
        </row>
        <row r="18">
          <cell r="F18" t="str">
            <v>AMM</v>
          </cell>
          <cell r="G18">
            <v>919.35</v>
          </cell>
          <cell r="H18">
            <v>156.35</v>
          </cell>
          <cell r="I18">
            <v>20.059999999999999</v>
          </cell>
          <cell r="J18">
            <v>37.43</v>
          </cell>
          <cell r="K18">
            <v>1133.19</v>
          </cell>
          <cell r="N18">
            <v>5747.23</v>
          </cell>
          <cell r="S18">
            <v>5747.23</v>
          </cell>
        </row>
        <row r="19">
          <cell r="F19" t="str">
            <v>ANT_CLI_TOT</v>
          </cell>
          <cell r="G19">
            <v>4.9000000000000004</v>
          </cell>
          <cell r="K19">
            <v>4.9000000000000004</v>
          </cell>
          <cell r="N19">
            <v>27120.959999999999</v>
          </cell>
          <cell r="S19">
            <v>27120.959999999999</v>
          </cell>
        </row>
        <row r="20">
          <cell r="F20" t="str">
            <v>ANT_CLI_TOT.APE</v>
          </cell>
          <cell r="G20">
            <v>4.9000000000000004</v>
          </cell>
          <cell r="K20">
            <v>4.9000000000000004</v>
          </cell>
          <cell r="M20">
            <v>11.69</v>
          </cell>
          <cell r="O20">
            <v>2</v>
          </cell>
          <cell r="S20">
            <v>13.69</v>
          </cell>
        </row>
        <row r="21">
          <cell r="F21" t="str">
            <v>ANT_CLI_TOT.CHI</v>
          </cell>
          <cell r="G21">
            <v>4.9000000000000004</v>
          </cell>
          <cell r="H21">
            <v>0.1</v>
          </cell>
          <cell r="I21">
            <v>8.08</v>
          </cell>
          <cell r="J21">
            <v>25.51</v>
          </cell>
          <cell r="K21">
            <v>4.9000000000000004</v>
          </cell>
          <cell r="L21">
            <v>1.84</v>
          </cell>
          <cell r="M21">
            <v>919.35</v>
          </cell>
          <cell r="N21">
            <v>0.14000000000000001</v>
          </cell>
          <cell r="O21">
            <v>156.35</v>
          </cell>
          <cell r="P21">
            <v>20.059999999999999</v>
          </cell>
          <cell r="Q21">
            <v>37.43</v>
          </cell>
          <cell r="R21">
            <v>2.38</v>
          </cell>
          <cell r="S21">
            <v>1182.8599999999999</v>
          </cell>
        </row>
        <row r="22">
          <cell r="F22" t="str">
            <v>ANT_CLI_TOT.STO</v>
          </cell>
          <cell r="G22">
            <v>4.9000000000000004</v>
          </cell>
          <cell r="K22">
            <v>4.9000000000000004</v>
          </cell>
          <cell r="L22">
            <v>120.05</v>
          </cell>
          <cell r="S22">
            <v>120.05</v>
          </cell>
        </row>
        <row r="23">
          <cell r="F23" t="str">
            <v>ANT_CLI_TZ</v>
          </cell>
          <cell r="G23">
            <v>4.9000000000000004</v>
          </cell>
          <cell r="K23">
            <v>4.9000000000000004</v>
          </cell>
          <cell r="L23">
            <v>120.05</v>
          </cell>
          <cell r="S23">
            <v>120.05</v>
          </cell>
        </row>
        <row r="24">
          <cell r="F24" t="str">
            <v>ANT_CLI_TZ.APE</v>
          </cell>
          <cell r="G24">
            <v>4.9000000000000004</v>
          </cell>
          <cell r="K24">
            <v>4.9000000000000004</v>
          </cell>
          <cell r="L24">
            <v>120.05</v>
          </cell>
          <cell r="S24">
            <v>120.05</v>
          </cell>
        </row>
        <row r="25">
          <cell r="F25" t="str">
            <v>ANT_CLI_TZ.CHI</v>
          </cell>
          <cell r="G25">
            <v>4.9000000000000004</v>
          </cell>
          <cell r="K25">
            <v>4.9000000000000004</v>
          </cell>
          <cell r="L25">
            <v>120.05</v>
          </cell>
          <cell r="S25">
            <v>120.05</v>
          </cell>
        </row>
        <row r="26">
          <cell r="F26" t="str">
            <v>ANT_CLI_TZ.STO</v>
          </cell>
          <cell r="G26">
            <v>4.9000000000000004</v>
          </cell>
          <cell r="K26">
            <v>4.9000000000000004</v>
          </cell>
          <cell r="L26">
            <v>120.05</v>
          </cell>
          <cell r="S26">
            <v>120.05</v>
          </cell>
        </row>
        <row r="27">
          <cell r="F27" t="str">
            <v>ATT_COR</v>
          </cell>
          <cell r="G27">
            <v>1013.3</v>
          </cell>
          <cell r="H27">
            <v>223.89</v>
          </cell>
          <cell r="K27">
            <v>1237.19</v>
          </cell>
          <cell r="L27">
            <v>120.05</v>
          </cell>
          <cell r="S27">
            <v>120.05</v>
          </cell>
        </row>
        <row r="28">
          <cell r="F28" t="str">
            <v>ATT_DIV_TOT</v>
          </cell>
          <cell r="G28">
            <v>242.5</v>
          </cell>
          <cell r="H28">
            <v>66.349999999999994</v>
          </cell>
          <cell r="K28">
            <v>308.85000000000002</v>
          </cell>
          <cell r="L28">
            <v>120.05</v>
          </cell>
          <cell r="M28">
            <v>4.9000000000000004</v>
          </cell>
          <cell r="S28">
            <v>124.95</v>
          </cell>
        </row>
        <row r="29">
          <cell r="F29" t="str">
            <v>ATT_DIV_TOT.APE</v>
          </cell>
          <cell r="G29">
            <v>140.97999999999999</v>
          </cell>
          <cell r="H29">
            <v>46.87</v>
          </cell>
          <cell r="I29">
            <v>69.37</v>
          </cell>
          <cell r="J29">
            <v>16.11</v>
          </cell>
          <cell r="K29">
            <v>273.33</v>
          </cell>
          <cell r="M29">
            <v>4.9000000000000004</v>
          </cell>
          <cell r="S29">
            <v>4.9000000000000004</v>
          </cell>
        </row>
        <row r="30">
          <cell r="F30" t="str">
            <v>ATT_DIV_TOT.CHI</v>
          </cell>
          <cell r="G30">
            <v>242.5</v>
          </cell>
          <cell r="H30">
            <v>66.349999999999994</v>
          </cell>
          <cell r="K30">
            <v>308.85000000000002</v>
          </cell>
          <cell r="L30">
            <v>120.05</v>
          </cell>
          <cell r="M30">
            <v>4.9000000000000004</v>
          </cell>
          <cell r="S30">
            <v>124.95</v>
          </cell>
        </row>
        <row r="31">
          <cell r="F31" t="str">
            <v>ATT_DIV_TOT.MOV</v>
          </cell>
          <cell r="G31">
            <v>101.52</v>
          </cell>
          <cell r="H31">
            <v>19.48</v>
          </cell>
          <cell r="I31">
            <v>-69.37</v>
          </cell>
          <cell r="J31">
            <v>-16.11</v>
          </cell>
          <cell r="K31">
            <v>35.520000000000003</v>
          </cell>
          <cell r="L31">
            <v>120.05</v>
          </cell>
          <cell r="S31">
            <v>120.05</v>
          </cell>
        </row>
        <row r="32">
          <cell r="F32" t="str">
            <v>ATT_DIV_TOT.STO</v>
          </cell>
          <cell r="G32">
            <v>242.5</v>
          </cell>
          <cell r="H32">
            <v>66.349999999999994</v>
          </cell>
          <cell r="K32">
            <v>308.85000000000002</v>
          </cell>
          <cell r="L32">
            <v>120.05</v>
          </cell>
          <cell r="M32">
            <v>4.9000000000000004</v>
          </cell>
          <cell r="S32">
            <v>124.95</v>
          </cell>
        </row>
        <row r="33">
          <cell r="F33" t="str">
            <v>ATTCOR_EB</v>
          </cell>
          <cell r="G33">
            <v>1013.3</v>
          </cell>
          <cell r="H33">
            <v>223.89</v>
          </cell>
          <cell r="K33">
            <v>1237.19</v>
          </cell>
          <cell r="M33">
            <v>4.9000000000000004</v>
          </cell>
          <cell r="S33">
            <v>4.9000000000000004</v>
          </cell>
        </row>
        <row r="34">
          <cell r="F34" t="str">
            <v>ATTDIVTOT_EB</v>
          </cell>
          <cell r="G34">
            <v>242.5</v>
          </cell>
          <cell r="H34">
            <v>66.349999999999994</v>
          </cell>
          <cell r="K34">
            <v>308.85000000000002</v>
          </cell>
          <cell r="M34">
            <v>4.9000000000000004</v>
          </cell>
          <cell r="S34">
            <v>4.9000000000000004</v>
          </cell>
        </row>
        <row r="35">
          <cell r="F35" t="str">
            <v>AUT</v>
          </cell>
          <cell r="G35">
            <v>1489.52</v>
          </cell>
          <cell r="H35">
            <v>360.82</v>
          </cell>
          <cell r="I35">
            <v>49.64</v>
          </cell>
          <cell r="J35">
            <v>26.36</v>
          </cell>
          <cell r="K35">
            <v>1926.34</v>
          </cell>
          <cell r="M35">
            <v>4.9000000000000004</v>
          </cell>
          <cell r="S35">
            <v>4.9000000000000004</v>
          </cell>
        </row>
        <row r="36">
          <cell r="F36" t="str">
            <v>AUT_EB</v>
          </cell>
          <cell r="G36">
            <v>1489.52</v>
          </cell>
          <cell r="H36">
            <v>360.82</v>
          </cell>
          <cell r="I36">
            <v>49.64</v>
          </cell>
          <cell r="J36">
            <v>26.36</v>
          </cell>
          <cell r="K36">
            <v>1926.34</v>
          </cell>
          <cell r="M36">
            <v>4.9000000000000004</v>
          </cell>
          <cell r="S36">
            <v>4.9000000000000004</v>
          </cell>
        </row>
        <row r="37">
          <cell r="F37" t="str">
            <v>BSN_ELETTR</v>
          </cell>
          <cell r="G37">
            <v>7413.97</v>
          </cell>
          <cell r="H37">
            <v>645.49</v>
          </cell>
          <cell r="I37">
            <v>217.27</v>
          </cell>
          <cell r="J37">
            <v>227.3</v>
          </cell>
          <cell r="K37">
            <v>8504.0300000000007</v>
          </cell>
          <cell r="L37">
            <v>760.9</v>
          </cell>
          <cell r="M37">
            <v>1013.3</v>
          </cell>
          <cell r="N37">
            <v>535.52</v>
          </cell>
          <cell r="O37">
            <v>223.89</v>
          </cell>
          <cell r="R37">
            <v>13.93</v>
          </cell>
          <cell r="S37">
            <v>2656.15</v>
          </cell>
        </row>
        <row r="38">
          <cell r="F38" t="str">
            <v>BSN_ELETTR_EB</v>
          </cell>
          <cell r="G38">
            <v>7413.97</v>
          </cell>
          <cell r="H38">
            <v>645.49</v>
          </cell>
          <cell r="I38">
            <v>217.27</v>
          </cell>
          <cell r="J38">
            <v>227.3</v>
          </cell>
          <cell r="K38">
            <v>8504.0300000000007</v>
          </cell>
          <cell r="L38">
            <v>78.790000000000006</v>
          </cell>
          <cell r="M38">
            <v>242.5</v>
          </cell>
          <cell r="N38">
            <v>68.400000000000006</v>
          </cell>
          <cell r="O38">
            <v>66.349999999999994</v>
          </cell>
          <cell r="R38">
            <v>0.22</v>
          </cell>
          <cell r="S38">
            <v>536.34</v>
          </cell>
        </row>
        <row r="39">
          <cell r="F39" t="str">
            <v>C_DIR_TOT</v>
          </cell>
          <cell r="G39">
            <v>21.68</v>
          </cell>
          <cell r="H39">
            <v>3.12</v>
          </cell>
          <cell r="I39">
            <v>0.69</v>
          </cell>
          <cell r="J39">
            <v>0.55000000000000004</v>
          </cell>
          <cell r="K39">
            <v>26.04</v>
          </cell>
          <cell r="L39">
            <v>70.25</v>
          </cell>
          <cell r="M39">
            <v>140.97999999999999</v>
          </cell>
          <cell r="N39">
            <v>47.47</v>
          </cell>
          <cell r="O39">
            <v>46.87</v>
          </cell>
          <cell r="P39">
            <v>69.37</v>
          </cell>
          <cell r="Q39">
            <v>16.11</v>
          </cell>
          <cell r="S39">
            <v>437.5</v>
          </cell>
        </row>
        <row r="40">
          <cell r="F40" t="str">
            <v>C_GOV</v>
          </cell>
          <cell r="G40">
            <v>938</v>
          </cell>
          <cell r="H40">
            <v>167.45</v>
          </cell>
          <cell r="I40">
            <v>24.74</v>
          </cell>
          <cell r="J40">
            <v>69.73</v>
          </cell>
          <cell r="K40">
            <v>1199.92</v>
          </cell>
          <cell r="L40">
            <v>78.790000000000006</v>
          </cell>
          <cell r="M40">
            <v>242.5</v>
          </cell>
          <cell r="N40">
            <v>68.400000000000006</v>
          </cell>
          <cell r="O40">
            <v>66.349999999999994</v>
          </cell>
          <cell r="R40">
            <v>0.22</v>
          </cell>
          <cell r="S40">
            <v>536.34</v>
          </cell>
        </row>
        <row r="41">
          <cell r="F41" t="str">
            <v>C_IMP_TOT</v>
          </cell>
          <cell r="G41">
            <v>244.92</v>
          </cell>
          <cell r="H41">
            <v>46.42</v>
          </cell>
          <cell r="I41">
            <v>7.67</v>
          </cell>
          <cell r="J41">
            <v>19.91</v>
          </cell>
          <cell r="K41">
            <v>318.92</v>
          </cell>
          <cell r="L41">
            <v>8.5399999999999991</v>
          </cell>
          <cell r="M41">
            <v>101.52</v>
          </cell>
          <cell r="N41">
            <v>20.93</v>
          </cell>
          <cell r="O41">
            <v>19.48</v>
          </cell>
          <cell r="P41">
            <v>-69.37</v>
          </cell>
          <cell r="Q41">
            <v>-16.11</v>
          </cell>
          <cell r="R41">
            <v>0.22</v>
          </cell>
          <cell r="S41">
            <v>98.84</v>
          </cell>
        </row>
        <row r="42">
          <cell r="F42" t="str">
            <v>C_ONEN_GR_TOT</v>
          </cell>
          <cell r="G42">
            <v>4.92</v>
          </cell>
          <cell r="H42">
            <v>0.86</v>
          </cell>
          <cell r="I42">
            <v>0.15</v>
          </cell>
          <cell r="J42">
            <v>0.33</v>
          </cell>
          <cell r="K42">
            <v>6.26</v>
          </cell>
          <cell r="L42">
            <v>78.790000000000006</v>
          </cell>
          <cell r="M42">
            <v>242.5</v>
          </cell>
          <cell r="N42">
            <v>68.400000000000006</v>
          </cell>
          <cell r="O42">
            <v>66.349999999999994</v>
          </cell>
          <cell r="R42">
            <v>0.22</v>
          </cell>
          <cell r="S42">
            <v>536.34</v>
          </cell>
        </row>
        <row r="43">
          <cell r="F43" t="str">
            <v>C_ONEN_GR_TOT.EN_DISTR</v>
          </cell>
          <cell r="G43">
            <v>4.92</v>
          </cell>
          <cell r="H43">
            <v>0.86</v>
          </cell>
          <cell r="I43">
            <v>0.15</v>
          </cell>
          <cell r="J43">
            <v>0.33</v>
          </cell>
          <cell r="K43">
            <v>6.26</v>
          </cell>
          <cell r="L43">
            <v>760.9</v>
          </cell>
          <cell r="M43">
            <v>1013.3</v>
          </cell>
          <cell r="N43">
            <v>535.52</v>
          </cell>
          <cell r="O43">
            <v>223.89</v>
          </cell>
          <cell r="R43">
            <v>13.93</v>
          </cell>
          <cell r="S43">
            <v>2656.15</v>
          </cell>
        </row>
        <row r="44">
          <cell r="F44" t="str">
            <v>C_OPE_TOT</v>
          </cell>
          <cell r="G44">
            <v>181.64</v>
          </cell>
          <cell r="H44">
            <v>47.03</v>
          </cell>
          <cell r="I44">
            <v>6.06</v>
          </cell>
          <cell r="J44">
            <v>15.64</v>
          </cell>
          <cell r="K44">
            <v>250.37</v>
          </cell>
          <cell r="L44">
            <v>78.790000000000006</v>
          </cell>
          <cell r="M44">
            <v>242.5</v>
          </cell>
          <cell r="N44">
            <v>68.400000000000006</v>
          </cell>
          <cell r="O44">
            <v>66.349999999999994</v>
          </cell>
          <cell r="R44">
            <v>0.22</v>
          </cell>
          <cell r="S44">
            <v>536.34</v>
          </cell>
        </row>
        <row r="45">
          <cell r="F45" t="str">
            <v>C_QUA_TOT</v>
          </cell>
          <cell r="G45">
            <v>52.38</v>
          </cell>
          <cell r="H45">
            <v>12.41</v>
          </cell>
          <cell r="I45">
            <v>1.07</v>
          </cell>
          <cell r="J45">
            <v>2.7</v>
          </cell>
          <cell r="K45">
            <v>68.56</v>
          </cell>
          <cell r="L45">
            <v>49.8</v>
          </cell>
          <cell r="M45">
            <v>1489.52</v>
          </cell>
          <cell r="N45">
            <v>22.99</v>
          </cell>
          <cell r="O45">
            <v>360.82</v>
          </cell>
          <cell r="P45">
            <v>49.64</v>
          </cell>
          <cell r="Q45">
            <v>26.36</v>
          </cell>
          <cell r="R45">
            <v>13.33</v>
          </cell>
          <cell r="S45">
            <v>2064.9899999999998</v>
          </cell>
        </row>
        <row r="46">
          <cell r="F46" t="str">
            <v>CACC_FDCONTENZ</v>
          </cell>
          <cell r="G46">
            <v>41.19</v>
          </cell>
          <cell r="H46">
            <v>-0.49</v>
          </cell>
          <cell r="I46">
            <v>0.17</v>
          </cell>
          <cell r="J46">
            <v>-2.06</v>
          </cell>
          <cell r="K46">
            <v>41.36</v>
          </cell>
          <cell r="L46">
            <v>49.8</v>
          </cell>
          <cell r="M46">
            <v>1489.52</v>
          </cell>
          <cell r="N46">
            <v>22.99</v>
          </cell>
          <cell r="O46">
            <v>360.82</v>
          </cell>
          <cell r="P46">
            <v>49.64</v>
          </cell>
          <cell r="Q46">
            <v>26.36</v>
          </cell>
          <cell r="R46">
            <v>13.33</v>
          </cell>
          <cell r="S46">
            <v>2064.9899999999998</v>
          </cell>
        </row>
        <row r="47">
          <cell r="F47" t="str">
            <v>CACC_FDCONTENZ.01</v>
          </cell>
          <cell r="G47">
            <v>13.9</v>
          </cell>
          <cell r="K47">
            <v>13.9</v>
          </cell>
          <cell r="N47">
            <v>2999.76</v>
          </cell>
          <cell r="S47">
            <v>2999.76</v>
          </cell>
        </row>
        <row r="48">
          <cell r="F48" t="str">
            <v>CACC_FDCONTENZ.02</v>
          </cell>
          <cell r="G48">
            <v>20.64</v>
          </cell>
          <cell r="I48">
            <v>0.17</v>
          </cell>
          <cell r="K48">
            <v>20.81</v>
          </cell>
          <cell r="N48">
            <v>2999.76</v>
          </cell>
          <cell r="S48">
            <v>2999.76</v>
          </cell>
        </row>
        <row r="49">
          <cell r="F49" t="str">
            <v>CACC_FDCONTENZ.03</v>
          </cell>
          <cell r="G49">
            <v>6.65</v>
          </cell>
          <cell r="K49">
            <v>6.65</v>
          </cell>
          <cell r="N49">
            <v>1710</v>
          </cell>
          <cell r="S49">
            <v>1710</v>
          </cell>
        </row>
        <row r="50">
          <cell r="F50" t="str">
            <v>CACC_FDPIA_GR</v>
          </cell>
          <cell r="G50">
            <v>4.4400000000000004</v>
          </cell>
          <cell r="H50">
            <v>0.2</v>
          </cell>
          <cell r="I50">
            <v>42.55</v>
          </cell>
          <cell r="K50">
            <v>4.6399999999999997</v>
          </cell>
          <cell r="L50">
            <v>0.73</v>
          </cell>
          <cell r="M50">
            <v>7413.97</v>
          </cell>
          <cell r="N50">
            <v>2203.81</v>
          </cell>
          <cell r="O50">
            <v>645.49</v>
          </cell>
          <cell r="P50">
            <v>217.27</v>
          </cell>
          <cell r="Q50">
            <v>227.3</v>
          </cell>
          <cell r="S50">
            <v>10811.23</v>
          </cell>
        </row>
        <row r="51">
          <cell r="F51" t="str">
            <v>CACC_FDPIA_GR.CORPORATE</v>
          </cell>
          <cell r="G51">
            <v>4.4400000000000004</v>
          </cell>
          <cell r="H51">
            <v>0.2</v>
          </cell>
          <cell r="I51">
            <v>42.55</v>
          </cell>
          <cell r="K51">
            <v>4.6399999999999997</v>
          </cell>
          <cell r="L51">
            <v>0.73</v>
          </cell>
          <cell r="M51">
            <v>7413.97</v>
          </cell>
          <cell r="N51">
            <v>2203.81</v>
          </cell>
          <cell r="O51">
            <v>645.49</v>
          </cell>
          <cell r="P51">
            <v>217.27</v>
          </cell>
          <cell r="Q51">
            <v>227.3</v>
          </cell>
          <cell r="S51">
            <v>10811.23</v>
          </cell>
        </row>
        <row r="52">
          <cell r="F52" t="str">
            <v>CAE_TOT</v>
          </cell>
          <cell r="G52">
            <v>301.17</v>
          </cell>
          <cell r="H52">
            <v>1.79</v>
          </cell>
          <cell r="I52">
            <v>3.62</v>
          </cell>
          <cell r="J52">
            <v>5.35</v>
          </cell>
          <cell r="K52">
            <v>0.5</v>
          </cell>
          <cell r="L52">
            <v>2.98</v>
          </cell>
          <cell r="M52">
            <v>21.68</v>
          </cell>
          <cell r="N52">
            <v>2.54</v>
          </cell>
          <cell r="O52">
            <v>3.12</v>
          </cell>
          <cell r="P52">
            <v>0.69</v>
          </cell>
          <cell r="Q52">
            <v>0.55000000000000004</v>
          </cell>
          <cell r="S52">
            <v>50.06</v>
          </cell>
        </row>
        <row r="53">
          <cell r="F53" t="str">
            <v>CAE_TZ</v>
          </cell>
          <cell r="G53">
            <v>188.98</v>
          </cell>
          <cell r="H53">
            <v>0.69</v>
          </cell>
          <cell r="I53">
            <v>13.49</v>
          </cell>
          <cell r="J53">
            <v>0.2</v>
          </cell>
          <cell r="K53">
            <v>189.67</v>
          </cell>
          <cell r="L53">
            <v>69.31</v>
          </cell>
          <cell r="M53">
            <v>938</v>
          </cell>
          <cell r="N53">
            <v>30.93</v>
          </cell>
          <cell r="O53">
            <v>167.45</v>
          </cell>
          <cell r="P53">
            <v>24.74</v>
          </cell>
          <cell r="Q53">
            <v>69.73</v>
          </cell>
          <cell r="R53">
            <v>72.36</v>
          </cell>
          <cell r="S53">
            <v>1467.37</v>
          </cell>
        </row>
        <row r="54">
          <cell r="F54" t="str">
            <v>CAETOT_EB</v>
          </cell>
          <cell r="G54">
            <v>301.17</v>
          </cell>
          <cell r="H54">
            <v>1.1000000000000001</v>
          </cell>
          <cell r="I54">
            <v>3.62</v>
          </cell>
          <cell r="J54">
            <v>5.35</v>
          </cell>
          <cell r="K54">
            <v>0.54</v>
          </cell>
          <cell r="L54">
            <v>5.32</v>
          </cell>
          <cell r="M54">
            <v>244.92</v>
          </cell>
          <cell r="N54">
            <v>4.5199999999999996</v>
          </cell>
          <cell r="O54">
            <v>46.42</v>
          </cell>
          <cell r="P54">
            <v>7.67</v>
          </cell>
          <cell r="Q54">
            <v>19.91</v>
          </cell>
          <cell r="R54">
            <v>4.0999999999999996</v>
          </cell>
          <cell r="S54">
            <v>334.5</v>
          </cell>
        </row>
        <row r="55">
          <cell r="F55" t="str">
            <v>CAFM_TOT</v>
          </cell>
          <cell r="G55">
            <v>62.31</v>
          </cell>
          <cell r="I55">
            <v>1.46</v>
          </cell>
          <cell r="J55">
            <v>6.78</v>
          </cell>
          <cell r="K55">
            <v>70.55</v>
          </cell>
          <cell r="M55">
            <v>4.92</v>
          </cell>
          <cell r="N55">
            <v>0.03</v>
          </cell>
          <cell r="O55">
            <v>0.86</v>
          </cell>
          <cell r="P55">
            <v>0.15</v>
          </cell>
          <cell r="Q55">
            <v>0.33</v>
          </cell>
          <cell r="S55">
            <v>6.29</v>
          </cell>
        </row>
        <row r="56">
          <cell r="F56" t="str">
            <v>CAFM_TOT.ESERCIZIO</v>
          </cell>
          <cell r="G56">
            <v>62.31</v>
          </cell>
          <cell r="I56">
            <v>1.46</v>
          </cell>
          <cell r="J56">
            <v>6.78</v>
          </cell>
          <cell r="K56">
            <v>70.55</v>
          </cell>
          <cell r="M56">
            <v>4.92</v>
          </cell>
          <cell r="N56">
            <v>0.03</v>
          </cell>
          <cell r="O56">
            <v>0.86</v>
          </cell>
          <cell r="P56">
            <v>0.15</v>
          </cell>
          <cell r="Q56">
            <v>0.33</v>
          </cell>
          <cell r="S56">
            <v>6.29</v>
          </cell>
        </row>
        <row r="57">
          <cell r="F57" t="str">
            <v>CAFM_TZ</v>
          </cell>
          <cell r="G57">
            <v>62.31</v>
          </cell>
          <cell r="H57">
            <v>7.0000000000000007E-2</v>
          </cell>
          <cell r="I57">
            <v>1.46</v>
          </cell>
          <cell r="J57">
            <v>6.78</v>
          </cell>
          <cell r="K57">
            <v>0.93</v>
          </cell>
          <cell r="M57">
            <v>181.64</v>
          </cell>
          <cell r="O57">
            <v>47.03</v>
          </cell>
          <cell r="P57">
            <v>6.06</v>
          </cell>
          <cell r="Q57">
            <v>15.64</v>
          </cell>
          <cell r="R57">
            <v>13.21</v>
          </cell>
          <cell r="S57">
            <v>264.58</v>
          </cell>
        </row>
        <row r="58">
          <cell r="F58" t="str">
            <v>CAFM_TZ.ESERCIZIO</v>
          </cell>
          <cell r="G58">
            <v>62.31</v>
          </cell>
          <cell r="H58">
            <v>0.49</v>
          </cell>
          <cell r="I58">
            <v>1.46</v>
          </cell>
          <cell r="J58">
            <v>6.78</v>
          </cell>
          <cell r="K58">
            <v>0.21</v>
          </cell>
          <cell r="L58">
            <v>4.92</v>
          </cell>
          <cell r="M58">
            <v>52.38</v>
          </cell>
          <cell r="N58">
            <v>6.33</v>
          </cell>
          <cell r="O58">
            <v>12.41</v>
          </cell>
          <cell r="P58">
            <v>1.07</v>
          </cell>
          <cell r="Q58">
            <v>2.7</v>
          </cell>
          <cell r="R58">
            <v>0.22</v>
          </cell>
          <cell r="S58">
            <v>80.73</v>
          </cell>
        </row>
        <row r="59">
          <cell r="F59" t="str">
            <v>CALTRI_ACC</v>
          </cell>
          <cell r="G59">
            <v>45.63</v>
          </cell>
          <cell r="H59">
            <v>0.2</v>
          </cell>
          <cell r="I59">
            <v>0.17</v>
          </cell>
          <cell r="K59">
            <v>46</v>
          </cell>
          <cell r="M59">
            <v>41.19</v>
          </cell>
          <cell r="P59">
            <v>0.17</v>
          </cell>
          <cell r="S59">
            <v>40.909999999999997</v>
          </cell>
        </row>
        <row r="60">
          <cell r="F60" t="str">
            <v>CAM_MA</v>
          </cell>
          <cell r="I60">
            <v>0.01</v>
          </cell>
          <cell r="K60">
            <v>0.01</v>
          </cell>
          <cell r="M60">
            <v>13.9</v>
          </cell>
          <cell r="S60">
            <v>13.9</v>
          </cell>
        </row>
        <row r="61">
          <cell r="F61" t="str">
            <v>CAM_MA.ESERCIZIO</v>
          </cell>
          <cell r="I61">
            <v>0.01</v>
          </cell>
          <cell r="K61">
            <v>0.01</v>
          </cell>
          <cell r="M61">
            <v>20.64</v>
          </cell>
          <cell r="P61">
            <v>0.17</v>
          </cell>
          <cell r="S61">
            <v>20.81</v>
          </cell>
        </row>
        <row r="62">
          <cell r="F62" t="str">
            <v>CAMM_ACC_TOT</v>
          </cell>
          <cell r="G62">
            <v>968.98</v>
          </cell>
          <cell r="H62">
            <v>157.35</v>
          </cell>
          <cell r="I62">
            <v>20.23</v>
          </cell>
          <cell r="J62">
            <v>37.43</v>
          </cell>
          <cell r="K62">
            <v>1183.99</v>
          </cell>
          <cell r="M62">
            <v>6.65</v>
          </cell>
          <cell r="S62">
            <v>6.65</v>
          </cell>
        </row>
        <row r="63">
          <cell r="F63" t="str">
            <v>CAMM_AGG</v>
          </cell>
          <cell r="G63">
            <v>225.62</v>
          </cell>
          <cell r="H63">
            <v>52.12</v>
          </cell>
          <cell r="I63">
            <v>6.95</v>
          </cell>
          <cell r="J63">
            <v>15.17</v>
          </cell>
          <cell r="K63">
            <v>299.86</v>
          </cell>
          <cell r="M63">
            <v>4.4400000000000004</v>
          </cell>
          <cell r="O63">
            <v>0.2</v>
          </cell>
          <cell r="S63">
            <v>4.6399999999999997</v>
          </cell>
        </row>
        <row r="64">
          <cell r="F64" t="str">
            <v>CAMM_AGG.ECCED</v>
          </cell>
          <cell r="G64">
            <v>142.29</v>
          </cell>
          <cell r="H64">
            <v>33.64</v>
          </cell>
          <cell r="I64">
            <v>4.2300000000000004</v>
          </cell>
          <cell r="J64">
            <v>8.7799999999999994</v>
          </cell>
          <cell r="K64">
            <v>188.94</v>
          </cell>
          <cell r="M64">
            <v>4.4400000000000004</v>
          </cell>
          <cell r="O64">
            <v>0.2</v>
          </cell>
          <cell r="S64">
            <v>4.6399999999999997</v>
          </cell>
        </row>
        <row r="65">
          <cell r="F65" t="str">
            <v>CAMM_AGG.FPE</v>
          </cell>
          <cell r="G65">
            <v>83.33</v>
          </cell>
          <cell r="H65">
            <v>18.48</v>
          </cell>
          <cell r="I65">
            <v>2.72</v>
          </cell>
          <cell r="J65">
            <v>6.39</v>
          </cell>
          <cell r="K65">
            <v>110.92</v>
          </cell>
          <cell r="N65">
            <v>585.65</v>
          </cell>
          <cell r="S65">
            <v>586.23</v>
          </cell>
        </row>
        <row r="66">
          <cell r="F66" t="str">
            <v>CAMM_TOT</v>
          </cell>
          <cell r="G66">
            <v>919.35</v>
          </cell>
          <cell r="H66">
            <v>156.35</v>
          </cell>
          <cell r="I66">
            <v>20.059999999999999</v>
          </cell>
          <cell r="J66">
            <v>37.43</v>
          </cell>
          <cell r="K66">
            <v>1133.19</v>
          </cell>
          <cell r="N66">
            <v>581.67999999999995</v>
          </cell>
          <cell r="S66">
            <v>581.67999999999995</v>
          </cell>
        </row>
        <row r="67">
          <cell r="F67" t="str">
            <v>CAMMACCTOT_EB</v>
          </cell>
          <cell r="G67">
            <v>968.98</v>
          </cell>
          <cell r="H67">
            <v>157.35</v>
          </cell>
          <cell r="I67">
            <v>20.23</v>
          </cell>
          <cell r="J67">
            <v>37.43</v>
          </cell>
          <cell r="K67">
            <v>1183.99</v>
          </cell>
          <cell r="N67">
            <v>3.97</v>
          </cell>
          <cell r="S67">
            <v>4.55</v>
          </cell>
        </row>
        <row r="68">
          <cell r="F68" t="str">
            <v>CAMMET_IMM</v>
          </cell>
          <cell r="G68">
            <v>0.43</v>
          </cell>
          <cell r="H68">
            <v>0.11</v>
          </cell>
          <cell r="I68">
            <v>5.25</v>
          </cell>
          <cell r="K68">
            <v>0.54</v>
          </cell>
          <cell r="M68">
            <v>301.17</v>
          </cell>
          <cell r="N68">
            <v>2095.65</v>
          </cell>
          <cell r="O68">
            <v>1.79</v>
          </cell>
          <cell r="P68">
            <v>3.62</v>
          </cell>
          <cell r="Q68">
            <v>5.35</v>
          </cell>
          <cell r="S68">
            <v>2413.41</v>
          </cell>
        </row>
        <row r="69">
          <cell r="F69" t="str">
            <v>CAMMET_IMM_TOT</v>
          </cell>
          <cell r="G69">
            <v>15.7</v>
          </cell>
          <cell r="H69">
            <v>3.3</v>
          </cell>
          <cell r="I69">
            <v>5.25</v>
          </cell>
          <cell r="J69">
            <v>1.1299999999999999</v>
          </cell>
          <cell r="K69">
            <v>20.61</v>
          </cell>
          <cell r="M69">
            <v>188.98</v>
          </cell>
          <cell r="N69">
            <v>1510</v>
          </cell>
          <cell r="O69">
            <v>0.69</v>
          </cell>
          <cell r="S69">
            <v>1704.92</v>
          </cell>
        </row>
        <row r="70">
          <cell r="F70" t="str">
            <v>CAMMET_MAT</v>
          </cell>
          <cell r="G70">
            <v>903.65</v>
          </cell>
          <cell r="H70">
            <v>153.05000000000001</v>
          </cell>
          <cell r="I70">
            <v>19.579999999999998</v>
          </cell>
          <cell r="J70">
            <v>36.299999999999997</v>
          </cell>
          <cell r="K70">
            <v>1112.58</v>
          </cell>
          <cell r="N70">
            <v>57.92</v>
          </cell>
          <cell r="S70">
            <v>57.92</v>
          </cell>
        </row>
        <row r="71">
          <cell r="F71" t="str">
            <v>CAMMET_MAT.MATERIALI</v>
          </cell>
          <cell r="G71">
            <v>903.65</v>
          </cell>
          <cell r="H71">
            <v>153.05000000000001</v>
          </cell>
          <cell r="I71">
            <v>5.25</v>
          </cell>
          <cell r="J71">
            <v>36.299999999999997</v>
          </cell>
          <cell r="K71">
            <v>1112.58</v>
          </cell>
          <cell r="S71">
            <v>5.25</v>
          </cell>
        </row>
        <row r="72">
          <cell r="F72" t="str">
            <v>CAMMTOT_EB</v>
          </cell>
          <cell r="G72">
            <v>919.35</v>
          </cell>
          <cell r="H72">
            <v>156.35</v>
          </cell>
          <cell r="I72">
            <v>20.059999999999999</v>
          </cell>
          <cell r="J72">
            <v>37.43</v>
          </cell>
          <cell r="K72">
            <v>1133.19</v>
          </cell>
          <cell r="N72">
            <v>216.82</v>
          </cell>
          <cell r="S72">
            <v>216.82</v>
          </cell>
        </row>
        <row r="73">
          <cell r="F73" t="str">
            <v>CANONI</v>
          </cell>
          <cell r="G73">
            <v>81.58</v>
          </cell>
          <cell r="H73">
            <v>20.239999999999998</v>
          </cell>
          <cell r="I73">
            <v>2.86</v>
          </cell>
          <cell r="J73">
            <v>1.17</v>
          </cell>
          <cell r="K73">
            <v>105.85</v>
          </cell>
          <cell r="N73">
            <v>66.06</v>
          </cell>
          <cell r="S73">
            <v>66.06</v>
          </cell>
        </row>
        <row r="74">
          <cell r="F74" t="str">
            <v>CANONI.ESERCIZIO</v>
          </cell>
          <cell r="G74">
            <v>81.58</v>
          </cell>
          <cell r="H74">
            <v>20.239999999999998</v>
          </cell>
          <cell r="I74">
            <v>2.86</v>
          </cell>
          <cell r="J74">
            <v>1.17</v>
          </cell>
          <cell r="K74">
            <v>105.85</v>
          </cell>
          <cell r="N74">
            <v>581.67999999999995</v>
          </cell>
          <cell r="S74">
            <v>581.67999999999995</v>
          </cell>
        </row>
        <row r="75">
          <cell r="F75" t="str">
            <v>CAP</v>
          </cell>
          <cell r="G75">
            <v>6341.3</v>
          </cell>
          <cell r="H75">
            <v>716.61</v>
          </cell>
          <cell r="I75">
            <v>0</v>
          </cell>
          <cell r="J75">
            <v>0</v>
          </cell>
          <cell r="K75">
            <v>7057.91</v>
          </cell>
          <cell r="N75">
            <v>581.67999999999995</v>
          </cell>
          <cell r="S75">
            <v>581.67999999999995</v>
          </cell>
        </row>
        <row r="76">
          <cell r="F76" t="str">
            <v>CAP.AM</v>
          </cell>
          <cell r="G76">
            <v>0.57999999999999996</v>
          </cell>
          <cell r="I76">
            <v>-102.74</v>
          </cell>
          <cell r="J76">
            <v>-94.59</v>
          </cell>
          <cell r="K76">
            <v>-197.33</v>
          </cell>
          <cell r="M76">
            <v>301.17</v>
          </cell>
          <cell r="N76">
            <v>2095.65</v>
          </cell>
          <cell r="O76">
            <v>1.79</v>
          </cell>
          <cell r="P76">
            <v>3.62</v>
          </cell>
          <cell r="Q76">
            <v>5.35</v>
          </cell>
          <cell r="S76">
            <v>2413.41</v>
          </cell>
        </row>
        <row r="77">
          <cell r="F77" t="str">
            <v>CAP.APE</v>
          </cell>
          <cell r="G77">
            <v>6360.11</v>
          </cell>
          <cell r="H77">
            <v>3.96</v>
          </cell>
          <cell r="I77">
            <v>102.74</v>
          </cell>
          <cell r="J77">
            <v>94.59</v>
          </cell>
          <cell r="K77">
            <v>0.26</v>
          </cell>
          <cell r="L77">
            <v>0.17</v>
          </cell>
          <cell r="M77">
            <v>62.31</v>
          </cell>
          <cell r="N77">
            <v>2</v>
          </cell>
          <cell r="P77">
            <v>1.46</v>
          </cell>
          <cell r="Q77">
            <v>6.78</v>
          </cell>
          <cell r="S77">
            <v>76.94</v>
          </cell>
        </row>
        <row r="78">
          <cell r="F78" t="str">
            <v>CAP.CHI</v>
          </cell>
          <cell r="G78">
            <v>6341.3</v>
          </cell>
          <cell r="H78">
            <v>3.96</v>
          </cell>
          <cell r="I78">
            <v>0</v>
          </cell>
          <cell r="J78">
            <v>0</v>
          </cell>
          <cell r="K78">
            <v>0.26</v>
          </cell>
          <cell r="L78">
            <v>0.17</v>
          </cell>
          <cell r="M78">
            <v>62.31</v>
          </cell>
          <cell r="N78">
            <v>2</v>
          </cell>
          <cell r="P78">
            <v>1.46</v>
          </cell>
          <cell r="Q78">
            <v>6.78</v>
          </cell>
          <cell r="S78">
            <v>76.94</v>
          </cell>
        </row>
        <row r="79">
          <cell r="F79" t="str">
            <v>CAP.DECR</v>
          </cell>
          <cell r="G79">
            <v>-18.809999999999999</v>
          </cell>
          <cell r="H79">
            <v>3.96</v>
          </cell>
          <cell r="K79">
            <v>-18.809999999999999</v>
          </cell>
          <cell r="L79">
            <v>0.17</v>
          </cell>
          <cell r="M79">
            <v>62.31</v>
          </cell>
          <cell r="N79">
            <v>2</v>
          </cell>
          <cell r="P79">
            <v>1.46</v>
          </cell>
          <cell r="Q79">
            <v>6.78</v>
          </cell>
          <cell r="S79">
            <v>76.94</v>
          </cell>
        </row>
        <row r="80">
          <cell r="F80" t="str">
            <v>CAP.STO</v>
          </cell>
          <cell r="G80">
            <v>6341.3</v>
          </cell>
          <cell r="H80">
            <v>3.96</v>
          </cell>
          <cell r="I80">
            <v>0</v>
          </cell>
          <cell r="J80">
            <v>0</v>
          </cell>
          <cell r="K80">
            <v>0.26</v>
          </cell>
          <cell r="L80">
            <v>0.17</v>
          </cell>
          <cell r="M80">
            <v>62.31</v>
          </cell>
          <cell r="N80">
            <v>2</v>
          </cell>
          <cell r="P80">
            <v>1.46</v>
          </cell>
          <cell r="Q80">
            <v>6.78</v>
          </cell>
          <cell r="S80">
            <v>76.94</v>
          </cell>
        </row>
        <row r="81">
          <cell r="F81" t="str">
            <v>CC_TOT</v>
          </cell>
          <cell r="G81">
            <v>3746.99</v>
          </cell>
          <cell r="I81">
            <v>124.74</v>
          </cell>
          <cell r="J81">
            <v>131.09</v>
          </cell>
          <cell r="K81">
            <v>4002.82</v>
          </cell>
          <cell r="M81">
            <v>45.63</v>
          </cell>
          <cell r="O81">
            <v>0.2</v>
          </cell>
          <cell r="P81">
            <v>0.17</v>
          </cell>
          <cell r="S81">
            <v>45.55</v>
          </cell>
        </row>
        <row r="82">
          <cell r="F82" t="str">
            <v>CCA_GR</v>
          </cell>
          <cell r="G82">
            <v>3568.06</v>
          </cell>
          <cell r="H82">
            <v>3.96</v>
          </cell>
          <cell r="I82">
            <v>142.06</v>
          </cell>
          <cell r="J82">
            <v>123.52</v>
          </cell>
          <cell r="K82">
            <v>3833.64</v>
          </cell>
          <cell r="N82">
            <v>2</v>
          </cell>
          <cell r="P82">
            <v>0.01</v>
          </cell>
          <cell r="S82">
            <v>5.97</v>
          </cell>
        </row>
        <row r="83">
          <cell r="F83" t="str">
            <v>CCA_GR.EN_FTL</v>
          </cell>
          <cell r="G83">
            <v>3517.41</v>
          </cell>
          <cell r="H83">
            <v>3.96</v>
          </cell>
          <cell r="I83">
            <v>141.63</v>
          </cell>
          <cell r="J83">
            <v>123.3</v>
          </cell>
          <cell r="K83">
            <v>3782.34</v>
          </cell>
          <cell r="N83">
            <v>2</v>
          </cell>
          <cell r="P83">
            <v>0.01</v>
          </cell>
          <cell r="S83">
            <v>5.97</v>
          </cell>
        </row>
        <row r="84">
          <cell r="F84" t="str">
            <v>CCA_GR.EN_PROD</v>
          </cell>
          <cell r="G84">
            <v>10.87</v>
          </cell>
          <cell r="H84">
            <v>0.1</v>
          </cell>
          <cell r="I84">
            <v>0.43</v>
          </cell>
          <cell r="J84">
            <v>0.22</v>
          </cell>
          <cell r="K84">
            <v>0.65</v>
          </cell>
          <cell r="L84">
            <v>1.84</v>
          </cell>
          <cell r="M84">
            <v>968.98</v>
          </cell>
          <cell r="N84">
            <v>2.5099999999999998</v>
          </cell>
          <cell r="O84">
            <v>157.35</v>
          </cell>
          <cell r="P84">
            <v>20.23</v>
          </cell>
          <cell r="Q84">
            <v>37.43</v>
          </cell>
          <cell r="R84">
            <v>2.38</v>
          </cell>
          <cell r="S84">
            <v>1235.58</v>
          </cell>
        </row>
        <row r="85">
          <cell r="F85" t="str">
            <v>CCA_TOT</v>
          </cell>
          <cell r="G85">
            <v>3747.99</v>
          </cell>
          <cell r="I85">
            <v>143.15</v>
          </cell>
          <cell r="J85">
            <v>126.42</v>
          </cell>
          <cell r="K85">
            <v>4017.56</v>
          </cell>
          <cell r="L85">
            <v>0.49</v>
          </cell>
          <cell r="M85">
            <v>225.62</v>
          </cell>
          <cell r="N85">
            <v>0.69</v>
          </cell>
          <cell r="O85">
            <v>52.12</v>
          </cell>
          <cell r="P85">
            <v>6.95</v>
          </cell>
          <cell r="Q85">
            <v>15.17</v>
          </cell>
          <cell r="S85">
            <v>301.04000000000002</v>
          </cell>
        </row>
        <row r="86">
          <cell r="F86" t="str">
            <v>CCA_TZ</v>
          </cell>
          <cell r="G86">
            <v>179.93</v>
          </cell>
          <cell r="I86">
            <v>1.0900000000000001</v>
          </cell>
          <cell r="J86">
            <v>2.9</v>
          </cell>
          <cell r="K86">
            <v>183.92</v>
          </cell>
          <cell r="M86">
            <v>142.29</v>
          </cell>
          <cell r="O86">
            <v>33.64</v>
          </cell>
          <cell r="P86">
            <v>4.2300000000000004</v>
          </cell>
          <cell r="Q86">
            <v>8.7799999999999994</v>
          </cell>
          <cell r="S86">
            <v>188.94</v>
          </cell>
        </row>
        <row r="87">
          <cell r="F87" t="str">
            <v>CCC</v>
          </cell>
          <cell r="G87">
            <v>2400.1</v>
          </cell>
          <cell r="I87">
            <v>51.23</v>
          </cell>
          <cell r="J87">
            <v>90.24</v>
          </cell>
          <cell r="K87">
            <v>2541.5700000000002</v>
          </cell>
          <cell r="L87">
            <v>0.49</v>
          </cell>
          <cell r="M87">
            <v>83.33</v>
          </cell>
          <cell r="N87">
            <v>0.69</v>
          </cell>
          <cell r="O87">
            <v>18.48</v>
          </cell>
          <cell r="P87">
            <v>2.72</v>
          </cell>
          <cell r="Q87">
            <v>6.39</v>
          </cell>
          <cell r="S87">
            <v>112.1</v>
          </cell>
        </row>
        <row r="88">
          <cell r="F88" t="str">
            <v>CCC.CARBONE</v>
          </cell>
          <cell r="G88">
            <v>450.39</v>
          </cell>
          <cell r="I88">
            <v>2.2599999999999998</v>
          </cell>
          <cell r="J88">
            <v>25.51</v>
          </cell>
          <cell r="K88">
            <v>510.33</v>
          </cell>
          <cell r="S88">
            <v>25.51</v>
          </cell>
        </row>
        <row r="89">
          <cell r="F89" t="str">
            <v>CCC.GASOLIO</v>
          </cell>
          <cell r="G89">
            <v>25.91</v>
          </cell>
          <cell r="H89">
            <v>0.1</v>
          </cell>
          <cell r="I89">
            <v>0.15</v>
          </cell>
          <cell r="J89">
            <v>0.71</v>
          </cell>
          <cell r="K89">
            <v>26.77</v>
          </cell>
          <cell r="L89">
            <v>1.84</v>
          </cell>
          <cell r="M89">
            <v>919.35</v>
          </cell>
          <cell r="N89">
            <v>0.14000000000000001</v>
          </cell>
          <cell r="O89">
            <v>156.35</v>
          </cell>
          <cell r="P89">
            <v>20.059999999999999</v>
          </cell>
          <cell r="Q89">
            <v>37.43</v>
          </cell>
          <cell r="R89">
            <v>2.38</v>
          </cell>
          <cell r="S89">
            <v>1182.8599999999999</v>
          </cell>
        </row>
        <row r="90">
          <cell r="F90" t="str">
            <v>CCC.METANO</v>
          </cell>
          <cell r="G90">
            <v>1850.5</v>
          </cell>
          <cell r="H90">
            <v>0.1</v>
          </cell>
          <cell r="I90">
            <v>48.82</v>
          </cell>
          <cell r="J90">
            <v>31.85</v>
          </cell>
          <cell r="K90">
            <v>1931.17</v>
          </cell>
          <cell r="L90">
            <v>1.84</v>
          </cell>
          <cell r="M90">
            <v>968.98</v>
          </cell>
          <cell r="N90">
            <v>2.5099999999999998</v>
          </cell>
          <cell r="O90">
            <v>157.35</v>
          </cell>
          <cell r="P90">
            <v>20.23</v>
          </cell>
          <cell r="Q90">
            <v>37.43</v>
          </cell>
          <cell r="R90">
            <v>2.38</v>
          </cell>
          <cell r="S90">
            <v>1235.58</v>
          </cell>
        </row>
        <row r="91">
          <cell r="F91" t="str">
            <v>CCC.ORIMULSION</v>
          </cell>
          <cell r="G91">
            <v>73.3</v>
          </cell>
          <cell r="H91">
            <v>0.06</v>
          </cell>
          <cell r="I91">
            <v>2.65</v>
          </cell>
          <cell r="K91">
            <v>73.3</v>
          </cell>
          <cell r="L91">
            <v>1.4</v>
          </cell>
          <cell r="M91">
            <v>0.43</v>
          </cell>
          <cell r="O91">
            <v>0.11</v>
          </cell>
          <cell r="S91">
            <v>7.54</v>
          </cell>
        </row>
        <row r="92">
          <cell r="F92" t="str">
            <v>CCC_OLIO</v>
          </cell>
          <cell r="G92">
            <v>1346.89</v>
          </cell>
          <cell r="H92">
            <v>0.06</v>
          </cell>
          <cell r="I92">
            <v>73.36</v>
          </cell>
          <cell r="J92">
            <v>40.85</v>
          </cell>
          <cell r="K92">
            <v>1461.1</v>
          </cell>
          <cell r="L92">
            <v>1.49</v>
          </cell>
          <cell r="M92">
            <v>15.7</v>
          </cell>
          <cell r="N92">
            <v>0.12</v>
          </cell>
          <cell r="O92">
            <v>3.3</v>
          </cell>
          <cell r="P92">
            <v>0.48</v>
          </cell>
          <cell r="Q92">
            <v>1.1299999999999999</v>
          </cell>
          <cell r="S92">
            <v>53.33</v>
          </cell>
        </row>
        <row r="93">
          <cell r="F93" t="str">
            <v>CCC_OLIO.OLIO_INF05</v>
          </cell>
          <cell r="G93">
            <v>489.38</v>
          </cell>
          <cell r="H93">
            <v>0.04</v>
          </cell>
          <cell r="I93">
            <v>0.51</v>
          </cell>
          <cell r="J93">
            <v>6.3</v>
          </cell>
          <cell r="K93">
            <v>0.2</v>
          </cell>
          <cell r="L93">
            <v>0.35</v>
          </cell>
          <cell r="M93">
            <v>903.65</v>
          </cell>
          <cell r="N93">
            <v>0.02</v>
          </cell>
          <cell r="O93">
            <v>153.05000000000001</v>
          </cell>
          <cell r="P93">
            <v>19.579999999999998</v>
          </cell>
          <cell r="Q93">
            <v>36.299999999999997</v>
          </cell>
          <cell r="R93">
            <v>2.38</v>
          </cell>
          <cell r="S93">
            <v>1129.53</v>
          </cell>
        </row>
        <row r="94">
          <cell r="F94" t="str">
            <v>CCC_OLIO.OLIO_SUP05</v>
          </cell>
          <cell r="G94">
            <v>857.51</v>
          </cell>
          <cell r="H94">
            <v>0.04</v>
          </cell>
          <cell r="I94">
            <v>72.849999999999994</v>
          </cell>
          <cell r="J94">
            <v>34.549999999999997</v>
          </cell>
          <cell r="K94">
            <v>0.2</v>
          </cell>
          <cell r="L94">
            <v>0.35</v>
          </cell>
          <cell r="M94">
            <v>903.65</v>
          </cell>
          <cell r="N94">
            <v>0.02</v>
          </cell>
          <cell r="O94">
            <v>153.05000000000001</v>
          </cell>
          <cell r="P94">
            <v>19.579999999999998</v>
          </cell>
          <cell r="Q94">
            <v>36.299999999999997</v>
          </cell>
          <cell r="R94">
            <v>2.38</v>
          </cell>
          <cell r="S94">
            <v>1129.53</v>
          </cell>
        </row>
        <row r="95">
          <cell r="F95" t="str">
            <v>CCC_TOT</v>
          </cell>
          <cell r="G95">
            <v>3746.99</v>
          </cell>
          <cell r="H95">
            <v>0.1</v>
          </cell>
          <cell r="I95">
            <v>124.59</v>
          </cell>
          <cell r="J95">
            <v>131.09</v>
          </cell>
          <cell r="K95">
            <v>4002.67</v>
          </cell>
          <cell r="L95">
            <v>1.84</v>
          </cell>
          <cell r="M95">
            <v>919.35</v>
          </cell>
          <cell r="N95">
            <v>0.14000000000000001</v>
          </cell>
          <cell r="O95">
            <v>156.35</v>
          </cell>
          <cell r="P95">
            <v>20.059999999999999</v>
          </cell>
          <cell r="Q95">
            <v>37.43</v>
          </cell>
          <cell r="R95">
            <v>2.38</v>
          </cell>
          <cell r="S95">
            <v>1182.8599999999999</v>
          </cell>
        </row>
        <row r="96">
          <cell r="F96" t="str">
            <v>CCM_TOT</v>
          </cell>
          <cell r="G96">
            <v>5.21</v>
          </cell>
          <cell r="I96">
            <v>0.15</v>
          </cell>
          <cell r="K96">
            <v>0.15</v>
          </cell>
          <cell r="M96">
            <v>81.58</v>
          </cell>
          <cell r="O96">
            <v>20.239999999999998</v>
          </cell>
          <cell r="P96">
            <v>2.86</v>
          </cell>
          <cell r="Q96">
            <v>1.17</v>
          </cell>
          <cell r="S96">
            <v>111.33</v>
          </cell>
        </row>
        <row r="97">
          <cell r="F97" t="str">
            <v>CCN</v>
          </cell>
          <cell r="G97">
            <v>210.02</v>
          </cell>
          <cell r="H97">
            <v>-13.43</v>
          </cell>
          <cell r="I97">
            <v>0.27</v>
          </cell>
          <cell r="K97">
            <v>196.59</v>
          </cell>
          <cell r="M97">
            <v>81.58</v>
          </cell>
          <cell r="O97">
            <v>20.239999999999998</v>
          </cell>
          <cell r="P97">
            <v>2.86</v>
          </cell>
          <cell r="Q97">
            <v>1.17</v>
          </cell>
          <cell r="S97">
            <v>111.33</v>
          </cell>
        </row>
        <row r="98">
          <cell r="F98" t="str">
            <v>CCN_EB</v>
          </cell>
          <cell r="G98">
            <v>210.02</v>
          </cell>
          <cell r="H98">
            <v>-13.43</v>
          </cell>
          <cell r="I98">
            <v>69.11</v>
          </cell>
          <cell r="J98">
            <v>126.65</v>
          </cell>
          <cell r="K98">
            <v>196.59</v>
          </cell>
          <cell r="L98">
            <v>128.31</v>
          </cell>
          <cell r="M98">
            <v>6341.3</v>
          </cell>
          <cell r="N98">
            <v>2.5</v>
          </cell>
          <cell r="O98">
            <v>716.61</v>
          </cell>
          <cell r="P98">
            <v>0</v>
          </cell>
          <cell r="Q98">
            <v>0</v>
          </cell>
          <cell r="R98">
            <v>9.1999999999999993</v>
          </cell>
          <cell r="S98">
            <v>7561.58</v>
          </cell>
        </row>
        <row r="99">
          <cell r="F99" t="str">
            <v>CCOMB_DIV</v>
          </cell>
          <cell r="G99">
            <v>-3.01</v>
          </cell>
          <cell r="I99">
            <v>0.15</v>
          </cell>
          <cell r="K99">
            <v>0.15</v>
          </cell>
          <cell r="P99">
            <v>-102.74</v>
          </cell>
          <cell r="Q99">
            <v>-94.59</v>
          </cell>
          <cell r="R99">
            <v>9.1999999999999993</v>
          </cell>
          <cell r="S99">
            <v>-191.14</v>
          </cell>
        </row>
        <row r="100">
          <cell r="F100" t="str">
            <v>CCOMB_TOT</v>
          </cell>
          <cell r="G100">
            <v>3746.99</v>
          </cell>
          <cell r="H100">
            <v>7.01</v>
          </cell>
          <cell r="I100">
            <v>124.59</v>
          </cell>
          <cell r="J100">
            <v>131.09</v>
          </cell>
          <cell r="K100">
            <v>4002.67</v>
          </cell>
          <cell r="L100">
            <v>128.31</v>
          </cell>
          <cell r="M100">
            <v>6360.11</v>
          </cell>
          <cell r="N100">
            <v>2.5</v>
          </cell>
          <cell r="O100">
            <v>716.61</v>
          </cell>
          <cell r="P100">
            <v>102.74</v>
          </cell>
          <cell r="Q100">
            <v>94.59</v>
          </cell>
          <cell r="S100">
            <v>7771.53</v>
          </cell>
        </row>
        <row r="101">
          <cell r="F101" t="str">
            <v>CCOMBDIV_EB</v>
          </cell>
          <cell r="G101">
            <v>135.68</v>
          </cell>
          <cell r="H101">
            <v>7.01</v>
          </cell>
          <cell r="I101">
            <v>0.15</v>
          </cell>
          <cell r="J101">
            <v>126.65</v>
          </cell>
          <cell r="K101">
            <v>0.15</v>
          </cell>
          <cell r="L101">
            <v>128.31</v>
          </cell>
          <cell r="M101">
            <v>6341.3</v>
          </cell>
          <cell r="N101">
            <v>2.5</v>
          </cell>
          <cell r="O101">
            <v>716.61</v>
          </cell>
          <cell r="P101">
            <v>0</v>
          </cell>
          <cell r="Q101">
            <v>0</v>
          </cell>
          <cell r="R101">
            <v>9.1999999999999993</v>
          </cell>
          <cell r="S101">
            <v>7561.58</v>
          </cell>
        </row>
        <row r="102">
          <cell r="F102" t="str">
            <v>CCTOT_EB</v>
          </cell>
          <cell r="G102">
            <v>3746.99</v>
          </cell>
          <cell r="I102">
            <v>124.59</v>
          </cell>
          <cell r="J102">
            <v>131.09</v>
          </cell>
          <cell r="K102">
            <v>4002.67</v>
          </cell>
          <cell r="M102">
            <v>-18.809999999999999</v>
          </cell>
          <cell r="S102">
            <v>-18.809999999999999</v>
          </cell>
        </row>
        <row r="103">
          <cell r="F103" t="str">
            <v>CDIV_ACC_TOT</v>
          </cell>
          <cell r="G103">
            <v>49.63</v>
          </cell>
          <cell r="H103">
            <v>1</v>
          </cell>
          <cell r="I103">
            <v>0.17</v>
          </cell>
          <cell r="J103">
            <v>126.65</v>
          </cell>
          <cell r="K103">
            <v>50.8</v>
          </cell>
          <cell r="L103">
            <v>128.31</v>
          </cell>
          <cell r="M103">
            <v>6341.3</v>
          </cell>
          <cell r="N103">
            <v>2.5</v>
          </cell>
          <cell r="O103">
            <v>716.61</v>
          </cell>
          <cell r="P103">
            <v>0</v>
          </cell>
          <cell r="Q103">
            <v>0</v>
          </cell>
          <cell r="R103">
            <v>9.1999999999999993</v>
          </cell>
          <cell r="S103">
            <v>7561.58</v>
          </cell>
        </row>
        <row r="104">
          <cell r="F104" t="str">
            <v>CDIVACCTOT_EB</v>
          </cell>
          <cell r="G104">
            <v>49.63</v>
          </cell>
          <cell r="H104">
            <v>1</v>
          </cell>
          <cell r="I104">
            <v>0.17</v>
          </cell>
          <cell r="K104">
            <v>50.8</v>
          </cell>
          <cell r="L104">
            <v>801.91</v>
          </cell>
          <cell r="S104">
            <v>801.91</v>
          </cell>
        </row>
        <row r="105">
          <cell r="F105" t="str">
            <v>CFDIVID</v>
          </cell>
          <cell r="G105">
            <v>69.739999999999995</v>
          </cell>
          <cell r="H105">
            <v>12.67</v>
          </cell>
          <cell r="J105">
            <v>3.79</v>
          </cell>
          <cell r="K105">
            <v>86.2</v>
          </cell>
          <cell r="L105">
            <v>801.91</v>
          </cell>
          <cell r="S105">
            <v>801.91</v>
          </cell>
        </row>
        <row r="106">
          <cell r="F106" t="str">
            <v>CFDIVID_EB</v>
          </cell>
          <cell r="G106">
            <v>69.739999999999995</v>
          </cell>
          <cell r="H106">
            <v>12.67</v>
          </cell>
          <cell r="J106">
            <v>3.79</v>
          </cell>
          <cell r="K106">
            <v>0.83</v>
          </cell>
          <cell r="M106">
            <v>3746.99</v>
          </cell>
          <cell r="P106">
            <v>124.74</v>
          </cell>
          <cell r="Q106">
            <v>131.09</v>
          </cell>
          <cell r="S106">
            <v>4003.65</v>
          </cell>
        </row>
        <row r="107">
          <cell r="F107" t="str">
            <v>CFFREE</v>
          </cell>
          <cell r="G107">
            <v>-935.05</v>
          </cell>
          <cell r="H107">
            <v>56.03</v>
          </cell>
          <cell r="I107">
            <v>766.41</v>
          </cell>
          <cell r="J107">
            <v>193.55</v>
          </cell>
          <cell r="K107">
            <v>80.94</v>
          </cell>
          <cell r="M107">
            <v>3568.06</v>
          </cell>
          <cell r="P107">
            <v>142.06</v>
          </cell>
          <cell r="Q107">
            <v>123.52</v>
          </cell>
          <cell r="S107">
            <v>3833.64</v>
          </cell>
        </row>
        <row r="108">
          <cell r="F108" t="str">
            <v>CFFREE_EB</v>
          </cell>
          <cell r="G108">
            <v>-935.05</v>
          </cell>
          <cell r="H108">
            <v>56.03</v>
          </cell>
          <cell r="I108">
            <v>766.41</v>
          </cell>
          <cell r="J108">
            <v>193.55</v>
          </cell>
          <cell r="K108">
            <v>80.94</v>
          </cell>
          <cell r="M108">
            <v>3517.41</v>
          </cell>
          <cell r="P108">
            <v>141.63</v>
          </cell>
          <cell r="Q108">
            <v>123.3</v>
          </cell>
          <cell r="S108">
            <v>3782.34</v>
          </cell>
        </row>
        <row r="109">
          <cell r="F109" t="str">
            <v>CFGEST_CORR</v>
          </cell>
          <cell r="G109">
            <v>-160.61000000000001</v>
          </cell>
          <cell r="H109">
            <v>348.77</v>
          </cell>
          <cell r="I109">
            <v>778.37</v>
          </cell>
          <cell r="J109">
            <v>274.60000000000002</v>
          </cell>
          <cell r="K109">
            <v>1241.1300000000001</v>
          </cell>
          <cell r="P109">
            <v>0.43</v>
          </cell>
          <cell r="Q109">
            <v>0.22</v>
          </cell>
          <cell r="S109">
            <v>0.65</v>
          </cell>
        </row>
        <row r="110">
          <cell r="F110" t="str">
            <v>CFGEST_CORR_EB</v>
          </cell>
          <cell r="G110">
            <v>-160.61000000000001</v>
          </cell>
          <cell r="H110">
            <v>348.77</v>
          </cell>
          <cell r="I110">
            <v>778.37</v>
          </cell>
          <cell r="J110">
            <v>274.60000000000002</v>
          </cell>
          <cell r="K110">
            <v>0.83</v>
          </cell>
          <cell r="M110">
            <v>3747.99</v>
          </cell>
          <cell r="P110">
            <v>143.15</v>
          </cell>
          <cell r="Q110">
            <v>126.42</v>
          </cell>
          <cell r="S110">
            <v>4018.39</v>
          </cell>
        </row>
        <row r="111">
          <cell r="F111" t="str">
            <v>CFINDFIN</v>
          </cell>
          <cell r="G111">
            <v>1771.77</v>
          </cell>
          <cell r="H111">
            <v>267.56</v>
          </cell>
          <cell r="K111">
            <v>2039.33</v>
          </cell>
          <cell r="M111">
            <v>179.93</v>
          </cell>
          <cell r="P111">
            <v>1.0900000000000001</v>
          </cell>
          <cell r="Q111">
            <v>2.9</v>
          </cell>
          <cell r="S111">
            <v>184.75</v>
          </cell>
        </row>
        <row r="112">
          <cell r="F112" t="str">
            <v>CFINDFIN_EB</v>
          </cell>
          <cell r="G112">
            <v>1771.77</v>
          </cell>
          <cell r="H112">
            <v>267.56</v>
          </cell>
          <cell r="K112">
            <v>2039.33</v>
          </cell>
          <cell r="L112">
            <v>193.57</v>
          </cell>
          <cell r="N112">
            <v>572.35</v>
          </cell>
          <cell r="S112">
            <v>765.92</v>
          </cell>
        </row>
        <row r="113">
          <cell r="F113" t="str">
            <v>CFINDINIZ</v>
          </cell>
          <cell r="G113">
            <v>2427.69</v>
          </cell>
          <cell r="H113">
            <v>287.77</v>
          </cell>
          <cell r="I113">
            <v>760.01</v>
          </cell>
          <cell r="J113">
            <v>183.87</v>
          </cell>
          <cell r="K113">
            <v>3659.34</v>
          </cell>
          <cell r="L113">
            <v>193.57</v>
          </cell>
          <cell r="S113">
            <v>193.57</v>
          </cell>
        </row>
        <row r="114">
          <cell r="F114" t="str">
            <v>CFINDINIZ_EB</v>
          </cell>
          <cell r="G114">
            <v>2427.69</v>
          </cell>
          <cell r="H114">
            <v>287.77</v>
          </cell>
          <cell r="I114">
            <v>760.01</v>
          </cell>
          <cell r="J114">
            <v>183.87</v>
          </cell>
          <cell r="K114">
            <v>3659.34</v>
          </cell>
          <cell r="N114">
            <v>572.35</v>
          </cell>
          <cell r="S114">
            <v>572.35</v>
          </cell>
        </row>
        <row r="115">
          <cell r="F115" t="str">
            <v>CFINV</v>
          </cell>
          <cell r="G115">
            <v>774.44</v>
          </cell>
          <cell r="H115">
            <v>292.74</v>
          </cell>
          <cell r="I115">
            <v>11.96</v>
          </cell>
          <cell r="J115">
            <v>81.05</v>
          </cell>
          <cell r="K115">
            <v>1160.19</v>
          </cell>
          <cell r="L115">
            <v>6172.54</v>
          </cell>
          <cell r="N115">
            <v>572.35</v>
          </cell>
          <cell r="S115">
            <v>6744.89</v>
          </cell>
        </row>
        <row r="116">
          <cell r="F116" t="str">
            <v>CFINV_EB</v>
          </cell>
          <cell r="G116">
            <v>774.44</v>
          </cell>
          <cell r="H116">
            <v>292.74</v>
          </cell>
          <cell r="I116">
            <v>11.96</v>
          </cell>
          <cell r="J116">
            <v>81.05</v>
          </cell>
          <cell r="K116">
            <v>1160.19</v>
          </cell>
          <cell r="L116">
            <v>5978.97</v>
          </cell>
          <cell r="S116">
            <v>5978.97</v>
          </cell>
        </row>
        <row r="117">
          <cell r="F117" t="str">
            <v>CFM_TOT</v>
          </cell>
          <cell r="G117">
            <v>62.31</v>
          </cell>
          <cell r="H117">
            <v>8.41</v>
          </cell>
          <cell r="I117">
            <v>1.47</v>
          </cell>
          <cell r="J117">
            <v>5.9</v>
          </cell>
          <cell r="K117">
            <v>0.83</v>
          </cell>
          <cell r="M117">
            <v>2400.1</v>
          </cell>
          <cell r="P117">
            <v>51.23</v>
          </cell>
          <cell r="Q117">
            <v>90.24</v>
          </cell>
          <cell r="S117">
            <v>2542.4</v>
          </cell>
        </row>
        <row r="118">
          <cell r="F118" t="str">
            <v>CFM_TOT.ESERCIZIO</v>
          </cell>
          <cell r="G118">
            <v>62.31</v>
          </cell>
          <cell r="H118">
            <v>8.41</v>
          </cell>
          <cell r="I118">
            <v>1.47</v>
          </cell>
          <cell r="J118">
            <v>5.9</v>
          </cell>
          <cell r="K118">
            <v>78.09</v>
          </cell>
          <cell r="M118">
            <v>450.39</v>
          </cell>
          <cell r="P118">
            <v>2.2599999999999998</v>
          </cell>
          <cell r="Q118">
            <v>57.68</v>
          </cell>
          <cell r="S118">
            <v>510.33</v>
          </cell>
        </row>
        <row r="119">
          <cell r="F119" t="str">
            <v>CFRETT</v>
          </cell>
          <cell r="G119">
            <v>-1784.06</v>
          </cell>
          <cell r="K119">
            <v>-1784.06</v>
          </cell>
          <cell r="M119">
            <v>25.91</v>
          </cell>
          <cell r="P119">
            <v>0.15</v>
          </cell>
          <cell r="Q119">
            <v>0.71</v>
          </cell>
          <cell r="S119">
            <v>26.77</v>
          </cell>
        </row>
        <row r="120">
          <cell r="F120" t="str">
            <v>CFSC_ACC</v>
          </cell>
          <cell r="G120">
            <v>4</v>
          </cell>
          <cell r="H120">
            <v>0.8</v>
          </cell>
          <cell r="K120">
            <v>4.8</v>
          </cell>
          <cell r="M120">
            <v>1850.5</v>
          </cell>
          <cell r="P120">
            <v>48.82</v>
          </cell>
          <cell r="Q120">
            <v>31.85</v>
          </cell>
          <cell r="S120">
            <v>1931.17</v>
          </cell>
        </row>
        <row r="121">
          <cell r="F121" t="str">
            <v>CFVARINDEB</v>
          </cell>
          <cell r="G121">
            <v>-1128.1400000000001</v>
          </cell>
          <cell r="H121">
            <v>20.21</v>
          </cell>
          <cell r="I121">
            <v>760.01</v>
          </cell>
          <cell r="J121">
            <v>183.87</v>
          </cell>
          <cell r="K121">
            <v>0.83</v>
          </cell>
          <cell r="M121">
            <v>73.3</v>
          </cell>
          <cell r="S121">
            <v>74.13</v>
          </cell>
        </row>
        <row r="122">
          <cell r="F122" t="str">
            <v>CFVARINDEB_EB</v>
          </cell>
          <cell r="G122">
            <v>-1128.1400000000001</v>
          </cell>
          <cell r="H122">
            <v>20.21</v>
          </cell>
          <cell r="I122">
            <v>760.01</v>
          </cell>
          <cell r="J122">
            <v>183.87</v>
          </cell>
          <cell r="K122">
            <v>-164.05</v>
          </cell>
          <cell r="M122">
            <v>1346.89</v>
          </cell>
          <cell r="P122">
            <v>73.36</v>
          </cell>
          <cell r="Q122">
            <v>40.85</v>
          </cell>
          <cell r="S122">
            <v>1461.1</v>
          </cell>
        </row>
        <row r="123">
          <cell r="F123" t="str">
            <v>CGOV_EB</v>
          </cell>
          <cell r="G123">
            <v>938</v>
          </cell>
          <cell r="H123">
            <v>167.45</v>
          </cell>
          <cell r="I123">
            <v>24.74</v>
          </cell>
          <cell r="J123">
            <v>69.73</v>
          </cell>
          <cell r="K123">
            <v>1199.92</v>
          </cell>
          <cell r="M123">
            <v>489.38</v>
          </cell>
          <cell r="P123">
            <v>0.51</v>
          </cell>
          <cell r="Q123">
            <v>6.3</v>
          </cell>
          <cell r="S123">
            <v>496.19</v>
          </cell>
        </row>
        <row r="124">
          <cell r="F124" t="str">
            <v>CI</v>
          </cell>
          <cell r="G124">
            <v>13680.48</v>
          </cell>
          <cell r="H124">
            <v>1966.51</v>
          </cell>
          <cell r="I124">
            <v>0</v>
          </cell>
          <cell r="J124">
            <v>0</v>
          </cell>
          <cell r="K124">
            <v>15646.99</v>
          </cell>
          <cell r="M124">
            <v>857.51</v>
          </cell>
          <cell r="P124">
            <v>72.849999999999994</v>
          </cell>
          <cell r="Q124">
            <v>34.549999999999997</v>
          </cell>
          <cell r="S124">
            <v>964.91</v>
          </cell>
        </row>
        <row r="125">
          <cell r="F125" t="str">
            <v>CI_EB</v>
          </cell>
          <cell r="G125">
            <v>13680.48</v>
          </cell>
          <cell r="H125">
            <v>1966.51</v>
          </cell>
          <cell r="I125">
            <v>0</v>
          </cell>
          <cell r="J125">
            <v>0</v>
          </cell>
          <cell r="K125">
            <v>0.83</v>
          </cell>
          <cell r="M125">
            <v>3746.99</v>
          </cell>
          <cell r="P125">
            <v>124.59</v>
          </cell>
          <cell r="Q125">
            <v>131.09</v>
          </cell>
          <cell r="S125">
            <v>4003.5</v>
          </cell>
        </row>
        <row r="126">
          <cell r="F126" t="str">
            <v>CIN</v>
          </cell>
          <cell r="G126">
            <v>11416.61</v>
          </cell>
          <cell r="H126">
            <v>1618.83</v>
          </cell>
          <cell r="I126">
            <v>0</v>
          </cell>
          <cell r="J126">
            <v>0</v>
          </cell>
          <cell r="K126">
            <v>13035.44</v>
          </cell>
          <cell r="P126">
            <v>0.15</v>
          </cell>
          <cell r="S126">
            <v>0.15</v>
          </cell>
        </row>
        <row r="127">
          <cell r="F127" t="str">
            <v>CIN_EB</v>
          </cell>
          <cell r="G127">
            <v>11416.61</v>
          </cell>
          <cell r="H127">
            <v>1618.83</v>
          </cell>
          <cell r="I127">
            <v>0</v>
          </cell>
          <cell r="J127">
            <v>0</v>
          </cell>
          <cell r="K127">
            <v>13035.44</v>
          </cell>
          <cell r="L127">
            <v>161.19</v>
          </cell>
          <cell r="M127">
            <v>210.02</v>
          </cell>
          <cell r="N127">
            <v>60.76</v>
          </cell>
          <cell r="O127">
            <v>-13.43</v>
          </cell>
          <cell r="R127">
            <v>7.78</v>
          </cell>
          <cell r="S127">
            <v>474.9</v>
          </cell>
        </row>
        <row r="128">
          <cell r="F128" t="str">
            <v>CIT_ES</v>
          </cell>
          <cell r="G128">
            <v>64.650000000000006</v>
          </cell>
          <cell r="H128">
            <v>3.55</v>
          </cell>
          <cell r="I128">
            <v>1.22</v>
          </cell>
          <cell r="J128">
            <v>4.6100000000000003</v>
          </cell>
          <cell r="K128">
            <v>74.03</v>
          </cell>
          <cell r="L128">
            <v>161.19</v>
          </cell>
          <cell r="M128">
            <v>210.02</v>
          </cell>
          <cell r="N128">
            <v>60.76</v>
          </cell>
          <cell r="O128">
            <v>-13.43</v>
          </cell>
          <cell r="R128">
            <v>7.78</v>
          </cell>
          <cell r="S128">
            <v>474.9</v>
          </cell>
        </row>
        <row r="129">
          <cell r="F129" t="str">
            <v>CIT_TOT</v>
          </cell>
          <cell r="G129">
            <v>64.650000000000006</v>
          </cell>
          <cell r="H129">
            <v>3.55</v>
          </cell>
          <cell r="I129">
            <v>1.22</v>
          </cell>
          <cell r="J129">
            <v>4.6100000000000003</v>
          </cell>
          <cell r="K129">
            <v>74.03</v>
          </cell>
          <cell r="L129">
            <v>6117.71</v>
          </cell>
          <cell r="N129">
            <v>572.35</v>
          </cell>
          <cell r="P129">
            <v>0.15</v>
          </cell>
          <cell r="S129">
            <v>6690.21</v>
          </cell>
        </row>
        <row r="130">
          <cell r="F130" t="str">
            <v>CMFP_TOT</v>
          </cell>
          <cell r="G130">
            <v>388.12</v>
          </cell>
          <cell r="H130">
            <v>54.88</v>
          </cell>
          <cell r="I130">
            <v>8</v>
          </cell>
          <cell r="J130">
            <v>28.58</v>
          </cell>
          <cell r="K130">
            <v>0.83</v>
          </cell>
          <cell r="M130">
            <v>3746.99</v>
          </cell>
          <cell r="P130">
            <v>124.59</v>
          </cell>
          <cell r="Q130">
            <v>131.09</v>
          </cell>
          <cell r="S130">
            <v>4003.5</v>
          </cell>
        </row>
        <row r="131">
          <cell r="F131" t="str">
            <v>CMFP_TOT.ESERCIZIO</v>
          </cell>
          <cell r="G131">
            <v>388.12</v>
          </cell>
          <cell r="H131">
            <v>54.88</v>
          </cell>
          <cell r="I131">
            <v>8</v>
          </cell>
          <cell r="J131">
            <v>28.58</v>
          </cell>
          <cell r="K131">
            <v>479.58</v>
          </cell>
          <cell r="L131">
            <v>6117.71</v>
          </cell>
          <cell r="N131">
            <v>572.35</v>
          </cell>
          <cell r="P131">
            <v>0.15</v>
          </cell>
          <cell r="S131">
            <v>6690.21</v>
          </cell>
        </row>
        <row r="132">
          <cell r="F132" t="str">
            <v>CMFTOT_EB</v>
          </cell>
          <cell r="G132">
            <v>62.31</v>
          </cell>
          <cell r="H132">
            <v>8.41</v>
          </cell>
          <cell r="I132">
            <v>1.47</v>
          </cell>
          <cell r="J132">
            <v>5.9</v>
          </cell>
          <cell r="K132">
            <v>78.09</v>
          </cell>
          <cell r="L132">
            <v>4.26</v>
          </cell>
          <cell r="S132">
            <v>4.26</v>
          </cell>
        </row>
        <row r="133">
          <cell r="F133" t="str">
            <v>COMB</v>
          </cell>
          <cell r="G133">
            <v>370.19</v>
          </cell>
          <cell r="K133">
            <v>370.19</v>
          </cell>
          <cell r="M133">
            <v>3746.99</v>
          </cell>
          <cell r="P133">
            <v>124.59</v>
          </cell>
          <cell r="Q133">
            <v>131.09</v>
          </cell>
          <cell r="S133">
            <v>4003.5</v>
          </cell>
        </row>
        <row r="134">
          <cell r="F134" t="str">
            <v>COMB.APE</v>
          </cell>
          <cell r="G134">
            <v>369.19</v>
          </cell>
          <cell r="I134">
            <v>62.09</v>
          </cell>
          <cell r="J134">
            <v>39.25</v>
          </cell>
          <cell r="K134">
            <v>470.53</v>
          </cell>
          <cell r="L134">
            <v>6113.45</v>
          </cell>
          <cell r="N134">
            <v>572.35</v>
          </cell>
          <cell r="S134">
            <v>6685.8</v>
          </cell>
        </row>
        <row r="135">
          <cell r="F135" t="str">
            <v>COMB.CHI</v>
          </cell>
          <cell r="G135">
            <v>370.19</v>
          </cell>
          <cell r="K135">
            <v>370.19</v>
          </cell>
          <cell r="M135">
            <v>49.63</v>
          </cell>
          <cell r="N135">
            <v>2.37</v>
          </cell>
          <cell r="O135">
            <v>1</v>
          </cell>
          <cell r="P135">
            <v>0.17</v>
          </cell>
          <cell r="S135">
            <v>52.72</v>
          </cell>
        </row>
        <row r="136">
          <cell r="F136" t="str">
            <v>COMB.MOV</v>
          </cell>
          <cell r="G136">
            <v>1</v>
          </cell>
          <cell r="I136">
            <v>-62.09</v>
          </cell>
          <cell r="J136">
            <v>-39.25</v>
          </cell>
          <cell r="K136">
            <v>-100.34</v>
          </cell>
          <cell r="M136">
            <v>49.63</v>
          </cell>
          <cell r="N136">
            <v>2.37</v>
          </cell>
          <cell r="O136">
            <v>1</v>
          </cell>
          <cell r="P136">
            <v>0.17</v>
          </cell>
          <cell r="S136">
            <v>52.72</v>
          </cell>
        </row>
        <row r="137">
          <cell r="F137" t="str">
            <v>COMB.STO</v>
          </cell>
          <cell r="G137">
            <v>370.19</v>
          </cell>
          <cell r="K137">
            <v>370.19</v>
          </cell>
          <cell r="M137">
            <v>69.739999999999995</v>
          </cell>
          <cell r="O137">
            <v>12.67</v>
          </cell>
          <cell r="Q137">
            <v>3.79</v>
          </cell>
          <cell r="S137">
            <v>86.2</v>
          </cell>
        </row>
        <row r="138">
          <cell r="F138" t="str">
            <v>COMB_EB</v>
          </cell>
          <cell r="G138">
            <v>370.19</v>
          </cell>
          <cell r="K138">
            <v>370.19</v>
          </cell>
          <cell r="M138">
            <v>69.739999999999995</v>
          </cell>
          <cell r="O138">
            <v>12.67</v>
          </cell>
          <cell r="Q138">
            <v>3.79</v>
          </cell>
          <cell r="S138">
            <v>86.2</v>
          </cell>
        </row>
        <row r="139">
          <cell r="F139" t="str">
            <v>CONS_MA</v>
          </cell>
          <cell r="G139">
            <v>62.31</v>
          </cell>
          <cell r="H139">
            <v>8.41</v>
          </cell>
          <cell r="I139">
            <v>1.46</v>
          </cell>
          <cell r="J139">
            <v>5.9</v>
          </cell>
          <cell r="K139">
            <v>78.08</v>
          </cell>
          <cell r="L139">
            <v>98.75</v>
          </cell>
          <cell r="M139">
            <v>-935.05</v>
          </cell>
          <cell r="N139">
            <v>-47.24</v>
          </cell>
          <cell r="O139">
            <v>56.03</v>
          </cell>
          <cell r="P139">
            <v>766.41</v>
          </cell>
          <cell r="Q139">
            <v>193.55</v>
          </cell>
          <cell r="R139">
            <v>-7.48</v>
          </cell>
          <cell r="S139">
            <v>32.289999999999921</v>
          </cell>
        </row>
        <row r="140">
          <cell r="F140" t="str">
            <v>CONS_MA.ESERCIZIO</v>
          </cell>
          <cell r="G140">
            <v>62.31</v>
          </cell>
          <cell r="H140">
            <v>8.41</v>
          </cell>
          <cell r="I140">
            <v>1.46</v>
          </cell>
          <cell r="J140">
            <v>5.9</v>
          </cell>
          <cell r="K140">
            <v>78.08</v>
          </cell>
          <cell r="L140">
            <v>98.75</v>
          </cell>
          <cell r="M140">
            <v>-935.05</v>
          </cell>
          <cell r="N140">
            <v>-47.24</v>
          </cell>
          <cell r="O140">
            <v>56.03</v>
          </cell>
          <cell r="P140">
            <v>766.41</v>
          </cell>
          <cell r="Q140">
            <v>193.55</v>
          </cell>
          <cell r="R140">
            <v>-7.48</v>
          </cell>
          <cell r="S140">
            <v>32.289999999999921</v>
          </cell>
        </row>
        <row r="141">
          <cell r="F141" t="str">
            <v>CONS_SPE</v>
          </cell>
          <cell r="G141">
            <v>2229.44</v>
          </cell>
          <cell r="H141">
            <v>-1.79</v>
          </cell>
          <cell r="I141">
            <v>2266.61</v>
          </cell>
          <cell r="J141">
            <v>2473.56</v>
          </cell>
          <cell r="K141">
            <v>6969.61</v>
          </cell>
          <cell r="L141">
            <v>111.91</v>
          </cell>
          <cell r="M141">
            <v>-160.61000000000001</v>
          </cell>
          <cell r="N141">
            <v>-47.24</v>
          </cell>
          <cell r="O141">
            <v>348.77</v>
          </cell>
          <cell r="P141">
            <v>778.37</v>
          </cell>
          <cell r="Q141">
            <v>274.60000000000002</v>
          </cell>
          <cell r="R141">
            <v>-7.48</v>
          </cell>
          <cell r="S141">
            <v>1244.3800000000001</v>
          </cell>
        </row>
        <row r="142">
          <cell r="F142" t="str">
            <v>COST_ES_TOT</v>
          </cell>
          <cell r="G142">
            <v>5568.23</v>
          </cell>
          <cell r="H142">
            <v>269.83</v>
          </cell>
          <cell r="I142">
            <v>163.32</v>
          </cell>
          <cell r="J142">
            <v>214.5</v>
          </cell>
          <cell r="K142">
            <v>6215.88</v>
          </cell>
          <cell r="L142">
            <v>111.91</v>
          </cell>
          <cell r="M142">
            <v>-160.61000000000001</v>
          </cell>
          <cell r="N142">
            <v>-47.24</v>
          </cell>
          <cell r="O142">
            <v>348.77</v>
          </cell>
          <cell r="P142">
            <v>778.37</v>
          </cell>
          <cell r="Q142">
            <v>274.60000000000002</v>
          </cell>
          <cell r="R142">
            <v>-7.48</v>
          </cell>
          <cell r="S142">
            <v>1244.3800000000001</v>
          </cell>
        </row>
        <row r="143">
          <cell r="F143" t="str">
            <v>COSTESTOT_EB</v>
          </cell>
          <cell r="G143">
            <v>5568.23</v>
          </cell>
          <cell r="H143">
            <v>269.83</v>
          </cell>
          <cell r="I143">
            <v>163.32</v>
          </cell>
          <cell r="J143">
            <v>214.5</v>
          </cell>
          <cell r="K143">
            <v>6215.88</v>
          </cell>
          <cell r="L143">
            <v>34.5</v>
          </cell>
          <cell r="M143">
            <v>1771.77</v>
          </cell>
          <cell r="N143">
            <v>36.35</v>
          </cell>
          <cell r="O143">
            <v>267.56</v>
          </cell>
          <cell r="R143">
            <v>7.48</v>
          </cell>
          <cell r="S143">
            <v>2792.02</v>
          </cell>
        </row>
        <row r="144">
          <cell r="F144" t="str">
            <v>CPERS_ES</v>
          </cell>
          <cell r="G144">
            <v>495.7</v>
          </cell>
          <cell r="H144">
            <v>94.44</v>
          </cell>
          <cell r="I144">
            <v>15.39</v>
          </cell>
          <cell r="J144">
            <v>38.57</v>
          </cell>
          <cell r="K144">
            <v>644.1</v>
          </cell>
          <cell r="L144">
            <v>34.5</v>
          </cell>
          <cell r="M144">
            <v>1771.77</v>
          </cell>
          <cell r="N144">
            <v>36.35</v>
          </cell>
          <cell r="O144">
            <v>267.56</v>
          </cell>
          <cell r="R144">
            <v>7.48</v>
          </cell>
          <cell r="S144">
            <v>2792.02</v>
          </cell>
        </row>
        <row r="145">
          <cell r="F145" t="str">
            <v>CPERS_ESLIC</v>
          </cell>
          <cell r="G145">
            <v>500.62</v>
          </cell>
          <cell r="H145">
            <v>95.3</v>
          </cell>
          <cell r="I145">
            <v>15.54</v>
          </cell>
          <cell r="J145">
            <v>38.9</v>
          </cell>
          <cell r="K145">
            <v>650.36</v>
          </cell>
          <cell r="L145">
            <v>129.11000000000001</v>
          </cell>
          <cell r="M145">
            <v>2427.69</v>
          </cell>
          <cell r="N145">
            <v>-13.16</v>
          </cell>
          <cell r="O145">
            <v>287.77</v>
          </cell>
          <cell r="P145">
            <v>760.01</v>
          </cell>
          <cell r="Q145">
            <v>183.87</v>
          </cell>
          <cell r="S145">
            <v>4324.3</v>
          </cell>
        </row>
        <row r="146">
          <cell r="F146" t="str">
            <v>CPERS_TOT</v>
          </cell>
          <cell r="G146">
            <v>500.62</v>
          </cell>
          <cell r="H146">
            <v>108.98</v>
          </cell>
          <cell r="I146">
            <v>15.49</v>
          </cell>
          <cell r="J146">
            <v>38.799999999999997</v>
          </cell>
          <cell r="K146">
            <v>663.89</v>
          </cell>
          <cell r="L146">
            <v>129.11000000000001</v>
          </cell>
          <cell r="M146">
            <v>2427.69</v>
          </cell>
          <cell r="N146">
            <v>-13.16</v>
          </cell>
          <cell r="O146">
            <v>287.77</v>
          </cell>
          <cell r="P146">
            <v>760.01</v>
          </cell>
          <cell r="Q146">
            <v>183.87</v>
          </cell>
          <cell r="S146">
            <v>4324.3</v>
          </cell>
        </row>
        <row r="147">
          <cell r="F147" t="str">
            <v>CPERSESLIC_EB</v>
          </cell>
          <cell r="G147">
            <v>500.62</v>
          </cell>
          <cell r="H147">
            <v>95.3</v>
          </cell>
          <cell r="I147">
            <v>15.54</v>
          </cell>
          <cell r="J147">
            <v>38.9</v>
          </cell>
          <cell r="K147">
            <v>650.36</v>
          </cell>
          <cell r="L147">
            <v>13.16</v>
          </cell>
          <cell r="M147">
            <v>774.44</v>
          </cell>
          <cell r="O147">
            <v>292.74</v>
          </cell>
          <cell r="P147">
            <v>11.96</v>
          </cell>
          <cell r="Q147">
            <v>81.05</v>
          </cell>
          <cell r="S147">
            <v>1212.0899999999999</v>
          </cell>
        </row>
        <row r="148">
          <cell r="F148" t="str">
            <v>CPERSON_TOT</v>
          </cell>
          <cell r="G148">
            <v>500.62</v>
          </cell>
          <cell r="H148">
            <v>108.99</v>
          </cell>
          <cell r="I148">
            <v>15.64</v>
          </cell>
          <cell r="J148">
            <v>39.14</v>
          </cell>
          <cell r="K148">
            <v>664.39</v>
          </cell>
          <cell r="L148">
            <v>13.16</v>
          </cell>
          <cell r="M148">
            <v>774.44</v>
          </cell>
          <cell r="O148">
            <v>292.74</v>
          </cell>
          <cell r="P148">
            <v>11.96</v>
          </cell>
          <cell r="Q148">
            <v>81.05</v>
          </cell>
          <cell r="S148">
            <v>1212.0899999999999</v>
          </cell>
        </row>
        <row r="149">
          <cell r="F149" t="str">
            <v>CPERSON_TOT_EB</v>
          </cell>
          <cell r="G149">
            <v>500.62</v>
          </cell>
          <cell r="H149">
            <v>3.96</v>
          </cell>
          <cell r="I149">
            <v>15.49</v>
          </cell>
          <cell r="J149">
            <v>38.799999999999997</v>
          </cell>
          <cell r="K149">
            <v>0.26</v>
          </cell>
          <cell r="L149">
            <v>0.17</v>
          </cell>
          <cell r="M149">
            <v>62.31</v>
          </cell>
          <cell r="N149">
            <v>2</v>
          </cell>
          <cell r="O149">
            <v>8.41</v>
          </cell>
          <cell r="P149">
            <v>1.47</v>
          </cell>
          <cell r="Q149">
            <v>5.9</v>
          </cell>
          <cell r="S149">
            <v>84.48</v>
          </cell>
        </row>
        <row r="150">
          <cell r="F150" t="str">
            <v>CPID</v>
          </cell>
          <cell r="G150">
            <v>387.1</v>
          </cell>
          <cell r="H150">
            <v>3.96</v>
          </cell>
          <cell r="I150">
            <v>6.14</v>
          </cell>
          <cell r="J150">
            <v>2.5499999999999998</v>
          </cell>
          <cell r="K150">
            <v>0.26</v>
          </cell>
          <cell r="L150">
            <v>0.17</v>
          </cell>
          <cell r="M150">
            <v>62.31</v>
          </cell>
          <cell r="N150">
            <v>2</v>
          </cell>
          <cell r="O150">
            <v>8.41</v>
          </cell>
          <cell r="P150">
            <v>1.47</v>
          </cell>
          <cell r="Q150">
            <v>5.9</v>
          </cell>
          <cell r="S150">
            <v>84.48</v>
          </cell>
        </row>
        <row r="151">
          <cell r="F151" t="str">
            <v>CPID_EB</v>
          </cell>
          <cell r="G151">
            <v>387.1</v>
          </cell>
          <cell r="H151">
            <v>76.8</v>
          </cell>
          <cell r="I151">
            <v>-4.96</v>
          </cell>
          <cell r="J151">
            <v>2.5499999999999998</v>
          </cell>
          <cell r="K151">
            <v>472.59</v>
          </cell>
          <cell r="M151">
            <v>-1784.06</v>
          </cell>
          <cell r="S151">
            <v>-1792.01</v>
          </cell>
        </row>
        <row r="152">
          <cell r="F152" t="str">
            <v>CPRDIV_ESE_GR</v>
          </cell>
          <cell r="G152">
            <v>188.2</v>
          </cell>
          <cell r="H152">
            <v>17.93</v>
          </cell>
          <cell r="I152">
            <v>3.18</v>
          </cell>
          <cell r="J152">
            <v>6.93</v>
          </cell>
          <cell r="K152">
            <v>216.24</v>
          </cell>
          <cell r="M152">
            <v>4</v>
          </cell>
          <cell r="N152">
            <v>2.37</v>
          </cell>
          <cell r="O152">
            <v>0.8</v>
          </cell>
          <cell r="S152">
            <v>7.17</v>
          </cell>
        </row>
        <row r="153">
          <cell r="F153" t="str">
            <v>CPRDIV_ESE_GR.CESAP</v>
          </cell>
          <cell r="G153">
            <v>10.49</v>
          </cell>
          <cell r="H153">
            <v>2.4700000000000002</v>
          </cell>
          <cell r="I153">
            <v>0.34</v>
          </cell>
          <cell r="J153">
            <v>0.82</v>
          </cell>
          <cell r="K153">
            <v>14.12</v>
          </cell>
          <cell r="L153">
            <v>94.61</v>
          </cell>
          <cell r="M153">
            <v>-1128.1400000000001</v>
          </cell>
          <cell r="N153">
            <v>-49.51</v>
          </cell>
          <cell r="O153">
            <v>20.21</v>
          </cell>
          <cell r="P153">
            <v>760.01</v>
          </cell>
          <cell r="Q153">
            <v>183.87</v>
          </cell>
          <cell r="R153">
            <v>-7.48</v>
          </cell>
          <cell r="S153">
            <v>-259.73</v>
          </cell>
        </row>
        <row r="154">
          <cell r="F154" t="str">
            <v>CPRDIV_ESE_GR.CESI</v>
          </cell>
          <cell r="G154">
            <v>8.3699999999999992</v>
          </cell>
          <cell r="H154">
            <v>0.16</v>
          </cell>
          <cell r="I154">
            <v>0.01</v>
          </cell>
          <cell r="J154">
            <v>0.41</v>
          </cell>
          <cell r="K154">
            <v>8.9499999999999993</v>
          </cell>
          <cell r="L154">
            <v>94.61</v>
          </cell>
          <cell r="M154">
            <v>-1128.1400000000001</v>
          </cell>
          <cell r="N154">
            <v>-49.51</v>
          </cell>
          <cell r="O154">
            <v>20.21</v>
          </cell>
          <cell r="P154">
            <v>760.01</v>
          </cell>
          <cell r="Q154">
            <v>183.87</v>
          </cell>
          <cell r="R154">
            <v>-7.48</v>
          </cell>
          <cell r="S154">
            <v>-259.73</v>
          </cell>
        </row>
        <row r="155">
          <cell r="F155" t="str">
            <v>CPRDIV_ESE_GR.CHI_ENERGY</v>
          </cell>
          <cell r="G155">
            <v>30.07</v>
          </cell>
          <cell r="H155">
            <v>0.19</v>
          </cell>
          <cell r="I155">
            <v>13.49</v>
          </cell>
          <cell r="J155">
            <v>0.2</v>
          </cell>
          <cell r="K155">
            <v>0.19</v>
          </cell>
          <cell r="L155">
            <v>69.31</v>
          </cell>
          <cell r="M155">
            <v>938</v>
          </cell>
          <cell r="N155">
            <v>30.93</v>
          </cell>
          <cell r="O155">
            <v>167.45</v>
          </cell>
          <cell r="P155">
            <v>24.74</v>
          </cell>
          <cell r="Q155">
            <v>69.73</v>
          </cell>
          <cell r="R155">
            <v>72.36</v>
          </cell>
          <cell r="S155">
            <v>1467.37</v>
          </cell>
        </row>
        <row r="156">
          <cell r="F156" t="str">
            <v>CPRDIV_ESE_GR.CONPH</v>
          </cell>
          <cell r="G156">
            <v>332.73</v>
          </cell>
          <cell r="H156">
            <v>0.35</v>
          </cell>
          <cell r="I156">
            <v>301.88</v>
          </cell>
          <cell r="J156">
            <v>251.75</v>
          </cell>
          <cell r="K156">
            <v>0.35</v>
          </cell>
          <cell r="L156">
            <v>215.17</v>
          </cell>
          <cell r="M156">
            <v>13680.48</v>
          </cell>
          <cell r="N156">
            <v>63.15</v>
          </cell>
          <cell r="O156">
            <v>1966.51</v>
          </cell>
          <cell r="P156">
            <v>0</v>
          </cell>
          <cell r="Q156">
            <v>0</v>
          </cell>
          <cell r="R156">
            <v>34.94</v>
          </cell>
          <cell r="S156">
            <v>16973.849999999999</v>
          </cell>
        </row>
        <row r="157">
          <cell r="F157" t="str">
            <v>CPRDIV_ESE_GR.CORPORATE</v>
          </cell>
          <cell r="G157">
            <v>43.28</v>
          </cell>
          <cell r="H157">
            <v>4.7300000000000004</v>
          </cell>
          <cell r="I157">
            <v>1.1200000000000001</v>
          </cell>
          <cell r="J157">
            <v>1.36</v>
          </cell>
          <cell r="K157">
            <v>50.49</v>
          </cell>
          <cell r="L157">
            <v>215.17</v>
          </cell>
          <cell r="M157">
            <v>13680.48</v>
          </cell>
          <cell r="N157">
            <v>63.15</v>
          </cell>
          <cell r="O157">
            <v>1966.51</v>
          </cell>
          <cell r="P157">
            <v>0</v>
          </cell>
          <cell r="Q157">
            <v>0</v>
          </cell>
          <cell r="R157">
            <v>34.94</v>
          </cell>
          <cell r="S157">
            <v>16973.849999999999</v>
          </cell>
        </row>
        <row r="158">
          <cell r="F158" t="str">
            <v>CPRDIV_ESE_GR.EN_DISTR</v>
          </cell>
          <cell r="G158">
            <v>1.38</v>
          </cell>
          <cell r="H158">
            <v>0.05</v>
          </cell>
          <cell r="I158">
            <v>0.02</v>
          </cell>
          <cell r="J158">
            <v>251.75</v>
          </cell>
          <cell r="K158">
            <v>1.45</v>
          </cell>
          <cell r="L158">
            <v>211.49</v>
          </cell>
          <cell r="M158">
            <v>11416.61</v>
          </cell>
          <cell r="N158">
            <v>60.51</v>
          </cell>
          <cell r="O158">
            <v>1618.83</v>
          </cell>
          <cell r="P158">
            <v>0</v>
          </cell>
          <cell r="Q158">
            <v>0</v>
          </cell>
          <cell r="R158">
            <v>23.99</v>
          </cell>
          <cell r="S158">
            <v>14305.9</v>
          </cell>
        </row>
        <row r="159">
          <cell r="F159" t="str">
            <v>CPRDIV_ESE_GR.EN_FTL</v>
          </cell>
          <cell r="G159">
            <v>15.43</v>
          </cell>
          <cell r="H159">
            <v>0.22</v>
          </cell>
          <cell r="I159">
            <v>293.29000000000002</v>
          </cell>
          <cell r="J159">
            <v>0.01</v>
          </cell>
          <cell r="K159">
            <v>15.44</v>
          </cell>
          <cell r="L159">
            <v>211.49</v>
          </cell>
          <cell r="M159">
            <v>11416.61</v>
          </cell>
          <cell r="N159">
            <v>60.51</v>
          </cell>
          <cell r="O159">
            <v>1618.83</v>
          </cell>
          <cell r="P159">
            <v>0</v>
          </cell>
          <cell r="Q159">
            <v>0</v>
          </cell>
          <cell r="R159">
            <v>23.99</v>
          </cell>
          <cell r="S159">
            <v>14305.9</v>
          </cell>
        </row>
        <row r="160">
          <cell r="F160" t="str">
            <v>CPRDIV_ESE_GR.EN_HYDRO</v>
          </cell>
          <cell r="G160">
            <v>1.57</v>
          </cell>
          <cell r="H160">
            <v>0.03</v>
          </cell>
          <cell r="K160">
            <v>2.4</v>
          </cell>
          <cell r="M160">
            <v>64.650000000000006</v>
          </cell>
          <cell r="N160">
            <v>1.04</v>
          </cell>
          <cell r="O160">
            <v>3.55</v>
          </cell>
          <cell r="P160">
            <v>1.22</v>
          </cell>
          <cell r="Q160">
            <v>4.6100000000000003</v>
          </cell>
          <cell r="S160">
            <v>75.099999999999994</v>
          </cell>
        </row>
        <row r="161">
          <cell r="F161" t="str">
            <v>CPRDIV_ESE_GR.EN_POWER</v>
          </cell>
          <cell r="G161">
            <v>12.94</v>
          </cell>
          <cell r="H161">
            <v>0.03</v>
          </cell>
          <cell r="K161">
            <v>12.94</v>
          </cell>
          <cell r="M161">
            <v>64.650000000000006</v>
          </cell>
          <cell r="N161">
            <v>1.04</v>
          </cell>
          <cell r="O161">
            <v>3.55</v>
          </cell>
          <cell r="P161">
            <v>1.22</v>
          </cell>
          <cell r="Q161">
            <v>4.6100000000000003</v>
          </cell>
          <cell r="S161">
            <v>75.099999999999994</v>
          </cell>
        </row>
        <row r="162">
          <cell r="F162" t="str">
            <v>CPRDIV_ESE_GR.EN_PROD</v>
          </cell>
          <cell r="G162">
            <v>10.02</v>
          </cell>
          <cell r="H162">
            <v>2.42</v>
          </cell>
          <cell r="I162">
            <v>0.06</v>
          </cell>
          <cell r="J162">
            <v>0.25</v>
          </cell>
          <cell r="K162">
            <v>2.73</v>
          </cell>
          <cell r="L162">
            <v>50.98</v>
          </cell>
          <cell r="M162">
            <v>388.12</v>
          </cell>
          <cell r="N162">
            <v>15.23</v>
          </cell>
          <cell r="O162">
            <v>54.88</v>
          </cell>
          <cell r="P162">
            <v>8</v>
          </cell>
          <cell r="Q162">
            <v>28.58</v>
          </cell>
          <cell r="R162">
            <v>54.83</v>
          </cell>
          <cell r="S162">
            <v>660.9</v>
          </cell>
        </row>
        <row r="163">
          <cell r="F163" t="str">
            <v>CPRDIV_ESE_GR.ENEL_IT</v>
          </cell>
          <cell r="G163">
            <v>26.54</v>
          </cell>
          <cell r="H163">
            <v>5.68</v>
          </cell>
          <cell r="I163">
            <v>0.93</v>
          </cell>
          <cell r="J163">
            <v>2.13</v>
          </cell>
          <cell r="K163">
            <v>35.28</v>
          </cell>
          <cell r="L163">
            <v>50.98</v>
          </cell>
          <cell r="M163">
            <v>388.12</v>
          </cell>
          <cell r="N163">
            <v>15.23</v>
          </cell>
          <cell r="O163">
            <v>54.88</v>
          </cell>
          <cell r="P163">
            <v>8</v>
          </cell>
          <cell r="Q163">
            <v>28.58</v>
          </cell>
          <cell r="R163">
            <v>54.83</v>
          </cell>
          <cell r="S163">
            <v>660.9</v>
          </cell>
        </row>
        <row r="164">
          <cell r="F164" t="str">
            <v>CPRDIV_ESE_GR.ERGA</v>
          </cell>
          <cell r="G164">
            <v>2.31</v>
          </cell>
          <cell r="H164">
            <v>3.96</v>
          </cell>
          <cell r="K164">
            <v>2.31</v>
          </cell>
          <cell r="L164">
            <v>0.17</v>
          </cell>
          <cell r="M164">
            <v>62.31</v>
          </cell>
          <cell r="N164">
            <v>2</v>
          </cell>
          <cell r="O164">
            <v>8.41</v>
          </cell>
          <cell r="P164">
            <v>1.47</v>
          </cell>
          <cell r="Q164">
            <v>5.9</v>
          </cell>
          <cell r="S164">
            <v>84.48</v>
          </cell>
        </row>
        <row r="165">
          <cell r="F165" t="str">
            <v>CPRDIV_ESE_GR.EUROGEN</v>
          </cell>
          <cell r="G165">
            <v>0.69</v>
          </cell>
          <cell r="J165">
            <v>0.17</v>
          </cell>
          <cell r="K165">
            <v>0.86</v>
          </cell>
          <cell r="L165">
            <v>80.84</v>
          </cell>
          <cell r="M165">
            <v>370.19</v>
          </cell>
          <cell r="S165">
            <v>451.03</v>
          </cell>
        </row>
        <row r="166">
          <cell r="F166" t="str">
            <v>CPRDIV_ESE_GR.INTERPW</v>
          </cell>
          <cell r="G166">
            <v>0.18</v>
          </cell>
          <cell r="K166">
            <v>0.18</v>
          </cell>
          <cell r="L166">
            <v>21.96</v>
          </cell>
          <cell r="M166">
            <v>369.19</v>
          </cell>
          <cell r="P166">
            <v>62.09</v>
          </cell>
          <cell r="Q166">
            <v>39.25</v>
          </cell>
          <cell r="S166">
            <v>492.49</v>
          </cell>
        </row>
        <row r="167">
          <cell r="F167" t="str">
            <v>CPRDIV_ESE_GR.SEI</v>
          </cell>
          <cell r="G167">
            <v>8.67</v>
          </cell>
          <cell r="H167">
            <v>1.01</v>
          </cell>
          <cell r="I167">
            <v>0.09</v>
          </cell>
          <cell r="J167">
            <v>0.25</v>
          </cell>
          <cell r="K167">
            <v>10.02</v>
          </cell>
          <cell r="L167">
            <v>80.84</v>
          </cell>
          <cell r="M167">
            <v>370.19</v>
          </cell>
          <cell r="S167">
            <v>451.03</v>
          </cell>
        </row>
        <row r="168">
          <cell r="F168" t="str">
            <v>CPRDIV_ESE_GR.SFERA</v>
          </cell>
          <cell r="G168">
            <v>5.6</v>
          </cell>
          <cell r="I168">
            <v>0.03</v>
          </cell>
          <cell r="J168">
            <v>0.16</v>
          </cell>
          <cell r="K168">
            <v>5.79</v>
          </cell>
          <cell r="L168">
            <v>58.88</v>
          </cell>
          <cell r="M168">
            <v>1</v>
          </cell>
          <cell r="P168">
            <v>-62.09</v>
          </cell>
          <cell r="Q168">
            <v>-39.25</v>
          </cell>
          <cell r="S168">
            <v>-41.46</v>
          </cell>
        </row>
        <row r="169">
          <cell r="F169" t="str">
            <v>CPRDIV_ESE_GR.TERNA</v>
          </cell>
          <cell r="G169">
            <v>0.7</v>
          </cell>
          <cell r="H169">
            <v>0.04</v>
          </cell>
          <cell r="I169">
            <v>0.02</v>
          </cell>
          <cell r="K169">
            <v>0.76</v>
          </cell>
          <cell r="L169">
            <v>80.84</v>
          </cell>
          <cell r="M169">
            <v>370.19</v>
          </cell>
          <cell r="S169">
            <v>451.03</v>
          </cell>
        </row>
        <row r="170">
          <cell r="F170" t="str">
            <v>CPRDIV_ESE_GR.WIND</v>
          </cell>
          <cell r="G170">
            <v>26.19</v>
          </cell>
          <cell r="I170">
            <v>0.56000000000000005</v>
          </cell>
          <cell r="J170">
            <v>1.37</v>
          </cell>
          <cell r="K170">
            <v>28.12</v>
          </cell>
          <cell r="L170">
            <v>80.84</v>
          </cell>
          <cell r="M170">
            <v>370.19</v>
          </cell>
          <cell r="S170">
            <v>451.03</v>
          </cell>
        </row>
        <row r="171">
          <cell r="F171" t="str">
            <v>CPRDIV_GR_TOT</v>
          </cell>
          <cell r="G171">
            <v>188.2</v>
          </cell>
          <cell r="H171">
            <v>17.93</v>
          </cell>
          <cell r="I171">
            <v>3.18</v>
          </cell>
          <cell r="J171">
            <v>6.93</v>
          </cell>
          <cell r="K171">
            <v>0.26</v>
          </cell>
          <cell r="M171">
            <v>62.31</v>
          </cell>
          <cell r="O171">
            <v>8.41</v>
          </cell>
          <cell r="P171">
            <v>1.46</v>
          </cell>
          <cell r="Q171">
            <v>5.9</v>
          </cell>
          <cell r="S171">
            <v>78.34</v>
          </cell>
        </row>
        <row r="172">
          <cell r="F172" t="str">
            <v>CPRDIV_GR_TOT.CESAP</v>
          </cell>
          <cell r="G172">
            <v>10.49</v>
          </cell>
          <cell r="H172">
            <v>2.4700000000000002</v>
          </cell>
          <cell r="I172">
            <v>0.34</v>
          </cell>
          <cell r="J172">
            <v>0.82</v>
          </cell>
          <cell r="K172">
            <v>0.26</v>
          </cell>
          <cell r="M172">
            <v>62.31</v>
          </cell>
          <cell r="O172">
            <v>8.41</v>
          </cell>
          <cell r="P172">
            <v>1.46</v>
          </cell>
          <cell r="Q172">
            <v>5.9</v>
          </cell>
          <cell r="S172">
            <v>78.34</v>
          </cell>
        </row>
        <row r="173">
          <cell r="F173" t="str">
            <v>CPRDIV_GR_TOT.CESI</v>
          </cell>
          <cell r="G173">
            <v>8.3699999999999992</v>
          </cell>
          <cell r="H173">
            <v>0.16</v>
          </cell>
          <cell r="I173">
            <v>0.01</v>
          </cell>
          <cell r="J173">
            <v>0.41</v>
          </cell>
          <cell r="K173">
            <v>8.9499999999999993</v>
          </cell>
          <cell r="M173">
            <v>2229.44</v>
          </cell>
          <cell r="P173">
            <v>2266.61</v>
          </cell>
          <cell r="Q173">
            <v>2473.56</v>
          </cell>
          <cell r="S173">
            <v>6969.61</v>
          </cell>
        </row>
        <row r="174">
          <cell r="F174" t="str">
            <v>CPRDIV_GR_TOT.CHI_ENERGY</v>
          </cell>
          <cell r="G174">
            <v>35.86</v>
          </cell>
          <cell r="H174">
            <v>0.19</v>
          </cell>
          <cell r="I174">
            <v>19.010000000000002</v>
          </cell>
          <cell r="J174">
            <v>0.2</v>
          </cell>
          <cell r="K174">
            <v>0.19</v>
          </cell>
          <cell r="L174">
            <v>6187.02</v>
          </cell>
          <cell r="M174">
            <v>5568.23</v>
          </cell>
          <cell r="N174">
            <v>2769.82</v>
          </cell>
          <cell r="O174">
            <v>269.83</v>
          </cell>
          <cell r="P174">
            <v>163.32</v>
          </cell>
          <cell r="Q174">
            <v>214.5</v>
          </cell>
          <cell r="R174">
            <v>72.36</v>
          </cell>
          <cell r="S174">
            <v>15352.1</v>
          </cell>
        </row>
        <row r="175">
          <cell r="F175" t="str">
            <v>CPRDIV_GR_TOT.CONPH</v>
          </cell>
          <cell r="G175">
            <v>35.86</v>
          </cell>
          <cell r="H175">
            <v>0.35</v>
          </cell>
          <cell r="I175">
            <v>19.010000000000002</v>
          </cell>
          <cell r="J175">
            <v>0.2</v>
          </cell>
          <cell r="K175">
            <v>0.35</v>
          </cell>
          <cell r="L175">
            <v>6187.02</v>
          </cell>
          <cell r="M175">
            <v>5568.23</v>
          </cell>
          <cell r="N175">
            <v>2769.82</v>
          </cell>
          <cell r="O175">
            <v>269.83</v>
          </cell>
          <cell r="P175">
            <v>163.32</v>
          </cell>
          <cell r="Q175">
            <v>214.5</v>
          </cell>
          <cell r="R175">
            <v>72.36</v>
          </cell>
          <cell r="S175">
            <v>15352.1</v>
          </cell>
        </row>
        <row r="176">
          <cell r="F176" t="str">
            <v>CPRDIV_GR_TOT.CORPORATE</v>
          </cell>
          <cell r="G176">
            <v>43.28</v>
          </cell>
          <cell r="H176">
            <v>4.7300000000000004</v>
          </cell>
          <cell r="I176">
            <v>1.1200000000000001</v>
          </cell>
          <cell r="J176">
            <v>1.36</v>
          </cell>
          <cell r="K176">
            <v>2.1800000000000002</v>
          </cell>
          <cell r="L176">
            <v>13.23</v>
          </cell>
          <cell r="M176">
            <v>495.7</v>
          </cell>
          <cell r="N176">
            <v>13.36</v>
          </cell>
          <cell r="O176">
            <v>94.44</v>
          </cell>
          <cell r="P176">
            <v>15.39</v>
          </cell>
          <cell r="Q176">
            <v>38.57</v>
          </cell>
          <cell r="R176">
            <v>17.53</v>
          </cell>
          <cell r="S176">
            <v>708.89</v>
          </cell>
        </row>
        <row r="177">
          <cell r="F177" t="str">
            <v>CPRDIV_GR_TOT.EN_DISTR</v>
          </cell>
          <cell r="G177">
            <v>1.38</v>
          </cell>
          <cell r="H177">
            <v>0.05</v>
          </cell>
          <cell r="I177">
            <v>0.02</v>
          </cell>
          <cell r="K177">
            <v>1.45</v>
          </cell>
          <cell r="L177">
            <v>13.23</v>
          </cell>
          <cell r="M177">
            <v>500.62</v>
          </cell>
          <cell r="N177">
            <v>13.39</v>
          </cell>
          <cell r="O177">
            <v>95.3</v>
          </cell>
          <cell r="P177">
            <v>15.54</v>
          </cell>
          <cell r="Q177">
            <v>38.9</v>
          </cell>
          <cell r="R177">
            <v>17.53</v>
          </cell>
          <cell r="S177">
            <v>715.18</v>
          </cell>
        </row>
        <row r="178">
          <cell r="F178" t="str">
            <v>CPRDIV_GR_TOT.EN_FTL</v>
          </cell>
          <cell r="G178">
            <v>15.43</v>
          </cell>
          <cell r="H178">
            <v>1.78</v>
          </cell>
          <cell r="I178">
            <v>5.01</v>
          </cell>
          <cell r="J178">
            <v>0.01</v>
          </cell>
          <cell r="K178">
            <v>2.1800000000000002</v>
          </cell>
          <cell r="L178">
            <v>13.22</v>
          </cell>
          <cell r="M178">
            <v>500.62</v>
          </cell>
          <cell r="N178">
            <v>13.39</v>
          </cell>
          <cell r="O178">
            <v>108.98</v>
          </cell>
          <cell r="P178">
            <v>15.49</v>
          </cell>
          <cell r="Q178">
            <v>38.799999999999997</v>
          </cell>
          <cell r="R178">
            <v>17.53</v>
          </cell>
          <cell r="S178">
            <v>729.87</v>
          </cell>
        </row>
        <row r="179">
          <cell r="F179" t="str">
            <v>CPRDIV_GR_TOT.EN_HYDRO</v>
          </cell>
          <cell r="G179">
            <v>1.57</v>
          </cell>
          <cell r="H179">
            <v>0.83</v>
          </cell>
          <cell r="I179">
            <v>4.33</v>
          </cell>
          <cell r="K179">
            <v>2.4</v>
          </cell>
          <cell r="L179">
            <v>13.23</v>
          </cell>
          <cell r="M179">
            <v>500.62</v>
          </cell>
          <cell r="N179">
            <v>13.39</v>
          </cell>
          <cell r="O179">
            <v>95.3</v>
          </cell>
          <cell r="P179">
            <v>15.54</v>
          </cell>
          <cell r="Q179">
            <v>38.9</v>
          </cell>
          <cell r="R179">
            <v>17.53</v>
          </cell>
          <cell r="S179">
            <v>715.18</v>
          </cell>
        </row>
        <row r="180">
          <cell r="F180" t="str">
            <v>CPRDIV_GR_TOT.EN_POWER</v>
          </cell>
          <cell r="G180">
            <v>12.94</v>
          </cell>
          <cell r="H180">
            <v>1.78</v>
          </cell>
          <cell r="I180">
            <v>5.01</v>
          </cell>
          <cell r="K180">
            <v>12.94</v>
          </cell>
          <cell r="L180">
            <v>13.23</v>
          </cell>
          <cell r="M180">
            <v>500.62</v>
          </cell>
          <cell r="N180">
            <v>13.39</v>
          </cell>
          <cell r="O180">
            <v>108.99</v>
          </cell>
          <cell r="P180">
            <v>15.64</v>
          </cell>
          <cell r="Q180">
            <v>39.14</v>
          </cell>
          <cell r="R180">
            <v>17.53</v>
          </cell>
          <cell r="S180">
            <v>730.38</v>
          </cell>
        </row>
        <row r="181">
          <cell r="F181" t="str">
            <v>CPRDIV_GR_TOT.EN_PROD</v>
          </cell>
          <cell r="G181">
            <v>12.87</v>
          </cell>
          <cell r="H181">
            <v>2.42</v>
          </cell>
          <cell r="I181">
            <v>0.06</v>
          </cell>
          <cell r="J181">
            <v>0.25</v>
          </cell>
          <cell r="K181">
            <v>2.1800000000000002</v>
          </cell>
          <cell r="L181">
            <v>13.22</v>
          </cell>
          <cell r="M181">
            <v>500.62</v>
          </cell>
          <cell r="N181">
            <v>13.39</v>
          </cell>
          <cell r="O181">
            <v>108.98</v>
          </cell>
          <cell r="P181">
            <v>15.49</v>
          </cell>
          <cell r="Q181">
            <v>38.799999999999997</v>
          </cell>
          <cell r="R181">
            <v>17.53</v>
          </cell>
          <cell r="S181">
            <v>729.87</v>
          </cell>
        </row>
        <row r="182">
          <cell r="F182" t="str">
            <v>CPRDIV_GR_TOT.ENEL_IT</v>
          </cell>
          <cell r="G182">
            <v>26.54</v>
          </cell>
          <cell r="H182">
            <v>5.68</v>
          </cell>
          <cell r="I182">
            <v>0.93</v>
          </cell>
          <cell r="J182">
            <v>2.13</v>
          </cell>
          <cell r="K182">
            <v>35.28</v>
          </cell>
          <cell r="M182">
            <v>387.1</v>
          </cell>
          <cell r="O182">
            <v>76.8</v>
          </cell>
          <cell r="P182">
            <v>6.14</v>
          </cell>
          <cell r="Q182">
            <v>2.5499999999999998</v>
          </cell>
          <cell r="S182">
            <v>472.59</v>
          </cell>
        </row>
        <row r="183">
          <cell r="F183" t="str">
            <v>CPRDIV_GR_TOT.ERGA</v>
          </cell>
          <cell r="G183">
            <v>2.31</v>
          </cell>
          <cell r="K183">
            <v>2.31</v>
          </cell>
          <cell r="M183">
            <v>387.1</v>
          </cell>
          <cell r="O183">
            <v>76.8</v>
          </cell>
          <cell r="P183">
            <v>6.14</v>
          </cell>
          <cell r="Q183">
            <v>2.5499999999999998</v>
          </cell>
          <cell r="S183">
            <v>472.59</v>
          </cell>
        </row>
        <row r="184">
          <cell r="F184" t="str">
            <v>CPRDIV_GR_TOT.EUROGEN</v>
          </cell>
          <cell r="G184">
            <v>0.69</v>
          </cell>
          <cell r="H184">
            <v>0.14000000000000001</v>
          </cell>
          <cell r="I184">
            <v>1.44</v>
          </cell>
          <cell r="J184">
            <v>0.17</v>
          </cell>
          <cell r="K184">
            <v>0.69</v>
          </cell>
          <cell r="L184">
            <v>5.64</v>
          </cell>
          <cell r="M184">
            <v>188.2</v>
          </cell>
          <cell r="N184">
            <v>8.77</v>
          </cell>
          <cell r="O184">
            <v>17.93</v>
          </cell>
          <cell r="P184">
            <v>3.18</v>
          </cell>
          <cell r="Q184">
            <v>6.93</v>
          </cell>
          <cell r="R184">
            <v>4.18</v>
          </cell>
          <cell r="S184">
            <v>237.1</v>
          </cell>
        </row>
        <row r="185">
          <cell r="F185" t="str">
            <v>CPRDIV_GR_TOT.INTERPW</v>
          </cell>
          <cell r="G185">
            <v>0.18</v>
          </cell>
          <cell r="H185">
            <v>0.03</v>
          </cell>
          <cell r="K185">
            <v>0.18</v>
          </cell>
          <cell r="L185">
            <v>0.17</v>
          </cell>
          <cell r="M185">
            <v>10.49</v>
          </cell>
          <cell r="N185">
            <v>0.21</v>
          </cell>
          <cell r="O185">
            <v>2.4700000000000002</v>
          </cell>
          <cell r="P185">
            <v>0.34</v>
          </cell>
          <cell r="Q185">
            <v>0.82</v>
          </cell>
          <cell r="R185">
            <v>0.4</v>
          </cell>
          <cell r="S185">
            <v>14.93</v>
          </cell>
        </row>
        <row r="186">
          <cell r="F186" t="str">
            <v>CPRDIV_GR_TOT.SEI</v>
          </cell>
          <cell r="G186">
            <v>8.67</v>
          </cell>
          <cell r="H186">
            <v>1.01</v>
          </cell>
          <cell r="I186">
            <v>0.09</v>
          </cell>
          <cell r="J186">
            <v>0.25</v>
          </cell>
          <cell r="K186">
            <v>10.02</v>
          </cell>
          <cell r="L186">
            <v>0.03</v>
          </cell>
          <cell r="M186">
            <v>8.3699999999999992</v>
          </cell>
          <cell r="O186">
            <v>0.16</v>
          </cell>
          <cell r="P186">
            <v>0.01</v>
          </cell>
          <cell r="Q186">
            <v>0.41</v>
          </cell>
          <cell r="S186">
            <v>8.98</v>
          </cell>
        </row>
        <row r="187">
          <cell r="F187" t="str">
            <v>CPRDIV_GR_TOT.SFERA</v>
          </cell>
          <cell r="G187">
            <v>5.6</v>
          </cell>
          <cell r="I187">
            <v>0.03</v>
          </cell>
          <cell r="J187">
            <v>0.16</v>
          </cell>
          <cell r="K187">
            <v>5.79</v>
          </cell>
          <cell r="O187">
            <v>0.19</v>
          </cell>
          <cell r="S187">
            <v>1.63</v>
          </cell>
        </row>
        <row r="188">
          <cell r="F188" t="str">
            <v>CPRDIV_GR_TOT.TERNA</v>
          </cell>
          <cell r="G188">
            <v>0.7</v>
          </cell>
          <cell r="H188">
            <v>0.04</v>
          </cell>
          <cell r="I188">
            <v>0.02</v>
          </cell>
          <cell r="K188">
            <v>0.76</v>
          </cell>
          <cell r="O188">
            <v>0.35</v>
          </cell>
          <cell r="S188">
            <v>0.35</v>
          </cell>
        </row>
        <row r="189">
          <cell r="F189" t="str">
            <v>CPRDIV_GR_TOT.WIND</v>
          </cell>
          <cell r="G189">
            <v>26.19</v>
          </cell>
          <cell r="I189">
            <v>0.56000000000000005</v>
          </cell>
          <cell r="J189">
            <v>1.37</v>
          </cell>
          <cell r="K189">
            <v>0.4</v>
          </cell>
          <cell r="L189">
            <v>1.6</v>
          </cell>
          <cell r="M189">
            <v>43.28</v>
          </cell>
          <cell r="N189">
            <v>2.76</v>
          </cell>
          <cell r="O189">
            <v>4.7300000000000004</v>
          </cell>
          <cell r="P189">
            <v>1.1200000000000001</v>
          </cell>
          <cell r="Q189">
            <v>1.36</v>
          </cell>
          <cell r="S189">
            <v>55.25</v>
          </cell>
        </row>
        <row r="190">
          <cell r="F190" t="str">
            <v>CPRDIV_TOT</v>
          </cell>
          <cell r="G190">
            <v>325.81</v>
          </cell>
          <cell r="H190">
            <v>46.47</v>
          </cell>
          <cell r="I190">
            <v>6.53</v>
          </cell>
          <cell r="J190">
            <v>22.68</v>
          </cell>
          <cell r="K190">
            <v>401.49</v>
          </cell>
          <cell r="M190">
            <v>1.38</v>
          </cell>
          <cell r="N190">
            <v>0.52</v>
          </cell>
          <cell r="O190">
            <v>0.05</v>
          </cell>
          <cell r="P190">
            <v>0.02</v>
          </cell>
          <cell r="S190">
            <v>1.97</v>
          </cell>
        </row>
        <row r="191">
          <cell r="F191" t="str">
            <v>CPRDIV_TOT.ESERCIZIO</v>
          </cell>
          <cell r="G191">
            <v>325.81</v>
          </cell>
          <cell r="H191">
            <v>46.47</v>
          </cell>
          <cell r="I191">
            <v>6.53</v>
          </cell>
          <cell r="J191">
            <v>22.68</v>
          </cell>
          <cell r="K191">
            <v>401.49</v>
          </cell>
          <cell r="M191">
            <v>15.43</v>
          </cell>
          <cell r="Q191">
            <v>0.01</v>
          </cell>
          <cell r="S191">
            <v>15.44</v>
          </cell>
        </row>
        <row r="192">
          <cell r="F192" t="str">
            <v>CPRDIV_TZ</v>
          </cell>
          <cell r="G192">
            <v>137.61000000000001</v>
          </cell>
          <cell r="H192">
            <v>28.54</v>
          </cell>
          <cell r="I192">
            <v>3.35</v>
          </cell>
          <cell r="J192">
            <v>15.75</v>
          </cell>
          <cell r="K192">
            <v>185.25</v>
          </cell>
          <cell r="M192">
            <v>1.57</v>
          </cell>
          <cell r="O192">
            <v>0.83</v>
          </cell>
          <cell r="S192">
            <v>2.4</v>
          </cell>
        </row>
        <row r="193">
          <cell r="F193" t="str">
            <v>CPRDIV_TZ.ESERCIZIO</v>
          </cell>
          <cell r="G193">
            <v>137.61000000000001</v>
          </cell>
          <cell r="H193">
            <v>28.54</v>
          </cell>
          <cell r="I193">
            <v>3.35</v>
          </cell>
          <cell r="J193">
            <v>15.75</v>
          </cell>
          <cell r="K193">
            <v>185.25</v>
          </cell>
          <cell r="M193">
            <v>12.94</v>
          </cell>
          <cell r="S193">
            <v>12.94</v>
          </cell>
        </row>
        <row r="194">
          <cell r="F194" t="str">
            <v>CPRESTTOT_EB</v>
          </cell>
          <cell r="G194">
            <v>325.81</v>
          </cell>
          <cell r="H194">
            <v>46.47</v>
          </cell>
          <cell r="I194">
            <v>6.53</v>
          </cell>
          <cell r="J194">
            <v>22.68</v>
          </cell>
          <cell r="K194">
            <v>401.49</v>
          </cell>
          <cell r="O194">
            <v>2.42</v>
          </cell>
          <cell r="P194">
            <v>0.06</v>
          </cell>
          <cell r="Q194">
            <v>0.25</v>
          </cell>
          <cell r="R194">
            <v>3.78</v>
          </cell>
          <cell r="S194">
            <v>6.51</v>
          </cell>
        </row>
        <row r="195">
          <cell r="F195" t="str">
            <v>CR_CCSE</v>
          </cell>
          <cell r="H195">
            <v>41.2</v>
          </cell>
          <cell r="K195">
            <v>41.2</v>
          </cell>
          <cell r="L195">
            <v>3.01</v>
          </cell>
          <cell r="M195">
            <v>26.54</v>
          </cell>
          <cell r="N195">
            <v>3.97</v>
          </cell>
          <cell r="O195">
            <v>5.68</v>
          </cell>
          <cell r="P195">
            <v>0.93</v>
          </cell>
          <cell r="Q195">
            <v>2.13</v>
          </cell>
          <cell r="S195">
            <v>42.43</v>
          </cell>
        </row>
        <row r="196">
          <cell r="F196" t="str">
            <v>CR_CCSE.APE</v>
          </cell>
          <cell r="G196">
            <v>269.44</v>
          </cell>
          <cell r="H196">
            <v>0.01</v>
          </cell>
          <cell r="I196">
            <v>16.14</v>
          </cell>
          <cell r="J196">
            <v>4.34</v>
          </cell>
          <cell r="K196">
            <v>344.54</v>
          </cell>
          <cell r="S196">
            <v>0.01</v>
          </cell>
        </row>
        <row r="197">
          <cell r="F197" t="str">
            <v>CR_CCSE.CHI</v>
          </cell>
          <cell r="H197">
            <v>41.2</v>
          </cell>
          <cell r="K197">
            <v>41.2</v>
          </cell>
          <cell r="M197">
            <v>2.31</v>
          </cell>
          <cell r="S197">
            <v>2.33</v>
          </cell>
        </row>
        <row r="198">
          <cell r="F198" t="str">
            <v>CR_CCSE.MOV</v>
          </cell>
          <cell r="G198">
            <v>-269.44</v>
          </cell>
          <cell r="H198">
            <v>-13.42</v>
          </cell>
          <cell r="I198">
            <v>-16.14</v>
          </cell>
          <cell r="J198">
            <v>-4.34</v>
          </cell>
          <cell r="K198">
            <v>-303.33999999999997</v>
          </cell>
          <cell r="M198">
            <v>0.69</v>
          </cell>
          <cell r="Q198">
            <v>0.17</v>
          </cell>
          <cell r="S198">
            <v>0.86</v>
          </cell>
        </row>
        <row r="199">
          <cell r="F199" t="str">
            <v>CR_CCSE.STO</v>
          </cell>
          <cell r="H199">
            <v>41.2</v>
          </cell>
          <cell r="K199">
            <v>41.2</v>
          </cell>
          <cell r="M199">
            <v>0.18</v>
          </cell>
          <cell r="S199">
            <v>0.18</v>
          </cell>
        </row>
        <row r="200">
          <cell r="F200" t="str">
            <v>CR_COM_TOT</v>
          </cell>
          <cell r="G200">
            <v>770.8</v>
          </cell>
          <cell r="H200">
            <v>0.01</v>
          </cell>
          <cell r="K200">
            <v>887.14</v>
          </cell>
          <cell r="L200">
            <v>0.44</v>
          </cell>
          <cell r="M200">
            <v>8.67</v>
          </cell>
          <cell r="N200">
            <v>0.68</v>
          </cell>
          <cell r="O200">
            <v>1.01</v>
          </cell>
          <cell r="P200">
            <v>0.09</v>
          </cell>
          <cell r="Q200">
            <v>0.25</v>
          </cell>
          <cell r="S200">
            <v>11.34</v>
          </cell>
        </row>
        <row r="201">
          <cell r="F201" t="str">
            <v>CR_COM_TZ_TOT</v>
          </cell>
          <cell r="G201">
            <v>765.37</v>
          </cell>
          <cell r="H201">
            <v>111.36</v>
          </cell>
          <cell r="K201">
            <v>876.73</v>
          </cell>
          <cell r="L201">
            <v>0.24</v>
          </cell>
          <cell r="M201">
            <v>5.6</v>
          </cell>
          <cell r="N201">
            <v>0.63</v>
          </cell>
          <cell r="P201">
            <v>0.03</v>
          </cell>
          <cell r="Q201">
            <v>0.16</v>
          </cell>
          <cell r="S201">
            <v>6.66</v>
          </cell>
        </row>
        <row r="202">
          <cell r="F202" t="str">
            <v>CR_DIV_GR</v>
          </cell>
          <cell r="G202">
            <v>43.57</v>
          </cell>
          <cell r="K202">
            <v>43.57</v>
          </cell>
          <cell r="M202">
            <v>0.7</v>
          </cell>
          <cell r="O202">
            <v>0.04</v>
          </cell>
          <cell r="P202">
            <v>0.02</v>
          </cell>
          <cell r="S202">
            <v>0.76</v>
          </cell>
        </row>
        <row r="203">
          <cell r="F203" t="str">
            <v>CR_DIV_GR.APE</v>
          </cell>
          <cell r="G203">
            <v>51.44</v>
          </cell>
          <cell r="K203">
            <v>51.44</v>
          </cell>
          <cell r="L203">
            <v>0.15</v>
          </cell>
          <cell r="M203">
            <v>26.19</v>
          </cell>
          <cell r="P203">
            <v>0.56000000000000005</v>
          </cell>
          <cell r="Q203">
            <v>1.37</v>
          </cell>
          <cell r="S203">
            <v>28.27</v>
          </cell>
        </row>
        <row r="204">
          <cell r="F204" t="str">
            <v>CR_DIV_GR.APE.CORPORATE</v>
          </cell>
          <cell r="G204">
            <v>51.44</v>
          </cell>
          <cell r="H204">
            <v>0.14000000000000001</v>
          </cell>
          <cell r="I204">
            <v>1.44</v>
          </cell>
          <cell r="K204">
            <v>51.44</v>
          </cell>
          <cell r="L204">
            <v>5.64</v>
          </cell>
          <cell r="M204">
            <v>188.2</v>
          </cell>
          <cell r="N204">
            <v>8.77</v>
          </cell>
          <cell r="O204">
            <v>17.93</v>
          </cell>
          <cell r="P204">
            <v>3.18</v>
          </cell>
          <cell r="Q204">
            <v>6.93</v>
          </cell>
          <cell r="R204">
            <v>4.18</v>
          </cell>
          <cell r="S204">
            <v>237.1</v>
          </cell>
        </row>
        <row r="205">
          <cell r="F205" t="str">
            <v>CR_DIV_GR.CHI</v>
          </cell>
          <cell r="G205">
            <v>43.57</v>
          </cell>
          <cell r="H205">
            <v>0.03</v>
          </cell>
          <cell r="K205">
            <v>43.57</v>
          </cell>
          <cell r="L205">
            <v>0.17</v>
          </cell>
          <cell r="M205">
            <v>10.49</v>
          </cell>
          <cell r="N205">
            <v>0.21</v>
          </cell>
          <cell r="O205">
            <v>2.4700000000000002</v>
          </cell>
          <cell r="P205">
            <v>0.34</v>
          </cell>
          <cell r="Q205">
            <v>0.82</v>
          </cell>
          <cell r="R205">
            <v>0.4</v>
          </cell>
          <cell r="S205">
            <v>14.93</v>
          </cell>
        </row>
        <row r="206">
          <cell r="F206" t="str">
            <v>CR_DIV_GR.CHI.CORPORATE</v>
          </cell>
          <cell r="G206">
            <v>43.57</v>
          </cell>
          <cell r="K206">
            <v>43.57</v>
          </cell>
          <cell r="L206">
            <v>0.03</v>
          </cell>
          <cell r="M206">
            <v>8.3699999999999992</v>
          </cell>
          <cell r="O206">
            <v>0.16</v>
          </cell>
          <cell r="P206">
            <v>0.01</v>
          </cell>
          <cell r="Q206">
            <v>0.41</v>
          </cell>
          <cell r="S206">
            <v>8.98</v>
          </cell>
        </row>
        <row r="207">
          <cell r="F207" t="str">
            <v>CR_DIV_GR.MOV</v>
          </cell>
          <cell r="G207">
            <v>-7.87</v>
          </cell>
          <cell r="I207">
            <v>1.44</v>
          </cell>
          <cell r="K207">
            <v>-7.87</v>
          </cell>
          <cell r="O207">
            <v>0.19</v>
          </cell>
          <cell r="S207">
            <v>1.63</v>
          </cell>
        </row>
        <row r="208">
          <cell r="F208" t="str">
            <v>CR_DIV_GR.MOV.CORPORATE</v>
          </cell>
          <cell r="G208">
            <v>-7.87</v>
          </cell>
          <cell r="K208">
            <v>-7.87</v>
          </cell>
          <cell r="O208">
            <v>0.35</v>
          </cell>
          <cell r="S208">
            <v>0.35</v>
          </cell>
        </row>
        <row r="209">
          <cell r="F209" t="str">
            <v>CR_DIV_GR.STO</v>
          </cell>
          <cell r="G209">
            <v>43.57</v>
          </cell>
          <cell r="K209">
            <v>43.57</v>
          </cell>
          <cell r="L209">
            <v>1.6</v>
          </cell>
          <cell r="M209">
            <v>43.28</v>
          </cell>
          <cell r="N209">
            <v>2.76</v>
          </cell>
          <cell r="O209">
            <v>4.7300000000000004</v>
          </cell>
          <cell r="P209">
            <v>1.1200000000000001</v>
          </cell>
          <cell r="Q209">
            <v>1.36</v>
          </cell>
          <cell r="S209">
            <v>55.25</v>
          </cell>
        </row>
        <row r="210">
          <cell r="F210" t="str">
            <v>CR_DIV_TOT</v>
          </cell>
          <cell r="G210">
            <v>113.36</v>
          </cell>
          <cell r="H210">
            <v>65.510000000000005</v>
          </cell>
          <cell r="K210">
            <v>178.87</v>
          </cell>
          <cell r="M210">
            <v>1.38</v>
          </cell>
          <cell r="N210">
            <v>0.52</v>
          </cell>
          <cell r="O210">
            <v>0.05</v>
          </cell>
          <cell r="P210">
            <v>0.02</v>
          </cell>
          <cell r="S210">
            <v>1.97</v>
          </cell>
        </row>
        <row r="211">
          <cell r="F211" t="str">
            <v>CR_DIV_TOT.APE</v>
          </cell>
          <cell r="G211">
            <v>129.84</v>
          </cell>
          <cell r="H211">
            <v>45.73</v>
          </cell>
          <cell r="I211">
            <v>69.069999999999993</v>
          </cell>
          <cell r="J211">
            <v>15.47</v>
          </cell>
          <cell r="K211">
            <v>260.11</v>
          </cell>
          <cell r="M211">
            <v>15.43</v>
          </cell>
          <cell r="Q211">
            <v>0.01</v>
          </cell>
          <cell r="S211">
            <v>15.44</v>
          </cell>
        </row>
        <row r="212">
          <cell r="F212" t="str">
            <v>CR_DIV_TOT.CHI</v>
          </cell>
          <cell r="G212">
            <v>113.36</v>
          </cell>
          <cell r="H212">
            <v>65.510000000000005</v>
          </cell>
          <cell r="K212">
            <v>178.87</v>
          </cell>
          <cell r="M212">
            <v>1.57</v>
          </cell>
          <cell r="O212">
            <v>0.83</v>
          </cell>
          <cell r="S212">
            <v>2.4</v>
          </cell>
        </row>
        <row r="213">
          <cell r="F213" t="str">
            <v>CR_DIV_TOT.MOV</v>
          </cell>
          <cell r="G213">
            <v>-16.48</v>
          </cell>
          <cell r="H213">
            <v>19.78</v>
          </cell>
          <cell r="I213">
            <v>-69.069999999999993</v>
          </cell>
          <cell r="J213">
            <v>-15.47</v>
          </cell>
          <cell r="K213">
            <v>-81.239999999999995</v>
          </cell>
          <cell r="M213">
            <v>12.94</v>
          </cell>
          <cell r="S213">
            <v>12.94</v>
          </cell>
        </row>
        <row r="214">
          <cell r="F214" t="str">
            <v>CR_DIV_TOT.STO</v>
          </cell>
          <cell r="G214">
            <v>113.36</v>
          </cell>
          <cell r="H214">
            <v>65.510000000000005</v>
          </cell>
          <cell r="K214">
            <v>178.87</v>
          </cell>
          <cell r="O214">
            <v>2.42</v>
          </cell>
          <cell r="P214">
            <v>0.06</v>
          </cell>
          <cell r="Q214">
            <v>0.25</v>
          </cell>
          <cell r="R214">
            <v>3.78</v>
          </cell>
          <cell r="S214">
            <v>6.51</v>
          </cell>
        </row>
        <row r="215">
          <cell r="F215" t="str">
            <v>CR_DIV_TZ</v>
          </cell>
          <cell r="G215">
            <v>69.790000000000006</v>
          </cell>
          <cell r="H215">
            <v>7.0000000000000007E-2</v>
          </cell>
          <cell r="K215">
            <v>135.30000000000001</v>
          </cell>
          <cell r="L215">
            <v>3.01</v>
          </cell>
          <cell r="M215">
            <v>26.54</v>
          </cell>
          <cell r="N215">
            <v>3.97</v>
          </cell>
          <cell r="O215">
            <v>5.68</v>
          </cell>
          <cell r="P215">
            <v>0.93</v>
          </cell>
          <cell r="Q215">
            <v>2.13</v>
          </cell>
          <cell r="S215">
            <v>42.43</v>
          </cell>
        </row>
        <row r="216">
          <cell r="F216" t="str">
            <v>CR_DIV_TZ.APE</v>
          </cell>
          <cell r="G216">
            <v>78.400000000000006</v>
          </cell>
          <cell r="H216">
            <v>0.01</v>
          </cell>
          <cell r="I216">
            <v>69.069999999999993</v>
          </cell>
          <cell r="J216">
            <v>15.47</v>
          </cell>
          <cell r="K216">
            <v>208.67</v>
          </cell>
          <cell r="S216">
            <v>0.01</v>
          </cell>
        </row>
        <row r="217">
          <cell r="F217" t="str">
            <v>CR_DIV_TZ.CHI</v>
          </cell>
          <cell r="G217">
            <v>69.790000000000006</v>
          </cell>
          <cell r="H217">
            <v>0.02</v>
          </cell>
          <cell r="K217">
            <v>135.30000000000001</v>
          </cell>
          <cell r="M217">
            <v>2.31</v>
          </cell>
          <cell r="S217">
            <v>2.33</v>
          </cell>
        </row>
        <row r="218">
          <cell r="F218" t="str">
            <v>CR_DIV_TZ.MOV</v>
          </cell>
          <cell r="G218">
            <v>-8.61</v>
          </cell>
          <cell r="H218">
            <v>19.78</v>
          </cell>
          <cell r="I218">
            <v>-69.069999999999993</v>
          </cell>
          <cell r="J218">
            <v>-15.47</v>
          </cell>
          <cell r="K218">
            <v>-73.37</v>
          </cell>
          <cell r="M218">
            <v>0.69</v>
          </cell>
          <cell r="Q218">
            <v>0.17</v>
          </cell>
          <cell r="S218">
            <v>0.86</v>
          </cell>
        </row>
        <row r="219">
          <cell r="F219" t="str">
            <v>CR_DIV_TZ.STO</v>
          </cell>
          <cell r="G219">
            <v>69.790000000000006</v>
          </cell>
          <cell r="H219">
            <v>65.510000000000005</v>
          </cell>
          <cell r="K219">
            <v>135.30000000000001</v>
          </cell>
          <cell r="M219">
            <v>0.18</v>
          </cell>
          <cell r="S219">
            <v>0.18</v>
          </cell>
        </row>
        <row r="220">
          <cell r="F220" t="str">
            <v>CR_GR</v>
          </cell>
          <cell r="G220">
            <v>5.43</v>
          </cell>
          <cell r="H220">
            <v>0.01</v>
          </cell>
          <cell r="K220">
            <v>10.41</v>
          </cell>
          <cell r="L220">
            <v>0.44</v>
          </cell>
          <cell r="M220">
            <v>8.67</v>
          </cell>
          <cell r="N220">
            <v>0.68</v>
          </cell>
          <cell r="O220">
            <v>1.01</v>
          </cell>
          <cell r="P220">
            <v>0.09</v>
          </cell>
          <cell r="Q220">
            <v>0.25</v>
          </cell>
          <cell r="S220">
            <v>11.34</v>
          </cell>
        </row>
        <row r="221">
          <cell r="F221" t="str">
            <v>CR_GR.APE</v>
          </cell>
          <cell r="G221">
            <v>672.09</v>
          </cell>
          <cell r="H221">
            <v>36.57</v>
          </cell>
          <cell r="I221">
            <v>135.94</v>
          </cell>
          <cell r="J221">
            <v>40.33</v>
          </cell>
          <cell r="K221">
            <v>884.93</v>
          </cell>
          <cell r="L221">
            <v>0.24</v>
          </cell>
          <cell r="M221">
            <v>5.6</v>
          </cell>
          <cell r="N221">
            <v>0.63</v>
          </cell>
          <cell r="P221">
            <v>0.03</v>
          </cell>
          <cell r="Q221">
            <v>0.16</v>
          </cell>
          <cell r="S221">
            <v>6.66</v>
          </cell>
        </row>
        <row r="222">
          <cell r="F222" t="str">
            <v>CR_GR.APE.CESAP</v>
          </cell>
          <cell r="G222">
            <v>0.31</v>
          </cell>
          <cell r="H222">
            <v>0.06</v>
          </cell>
          <cell r="I222">
            <v>0.04</v>
          </cell>
          <cell r="J222">
            <v>0.02</v>
          </cell>
          <cell r="K222">
            <v>0.43</v>
          </cell>
          <cell r="M222">
            <v>0.7</v>
          </cell>
          <cell r="O222">
            <v>0.04</v>
          </cell>
          <cell r="P222">
            <v>0.02</v>
          </cell>
          <cell r="S222">
            <v>0.76</v>
          </cell>
        </row>
        <row r="223">
          <cell r="F223" t="str">
            <v>CR_GR.APE.CESI</v>
          </cell>
          <cell r="G223">
            <v>5.38</v>
          </cell>
          <cell r="K223">
            <v>5.38</v>
          </cell>
          <cell r="L223">
            <v>0.15</v>
          </cell>
          <cell r="M223">
            <v>26.19</v>
          </cell>
          <cell r="P223">
            <v>0.56000000000000005</v>
          </cell>
          <cell r="Q223">
            <v>1.37</v>
          </cell>
          <cell r="S223">
            <v>28.27</v>
          </cell>
        </row>
        <row r="224">
          <cell r="F224" t="str">
            <v>CR_GR.APE.CISE</v>
          </cell>
          <cell r="G224">
            <v>10.02</v>
          </cell>
          <cell r="H224">
            <v>0.01</v>
          </cell>
          <cell r="I224">
            <v>5.2</v>
          </cell>
          <cell r="J224">
            <v>0.2</v>
          </cell>
          <cell r="K224">
            <v>0.01</v>
          </cell>
          <cell r="L224">
            <v>50.81</v>
          </cell>
          <cell r="M224">
            <v>325.81</v>
          </cell>
          <cell r="N224">
            <v>13.23</v>
          </cell>
          <cell r="O224">
            <v>46.47</v>
          </cell>
          <cell r="P224">
            <v>6.53</v>
          </cell>
          <cell r="Q224">
            <v>22.68</v>
          </cell>
          <cell r="R224">
            <v>54.83</v>
          </cell>
          <cell r="S224">
            <v>576.41999999999996</v>
          </cell>
        </row>
        <row r="225">
          <cell r="F225" t="str">
            <v>CR_GR.APE.EL_GEN</v>
          </cell>
          <cell r="G225">
            <v>10.02</v>
          </cell>
          <cell r="H225">
            <v>0.04</v>
          </cell>
          <cell r="I225">
            <v>0.02</v>
          </cell>
          <cell r="J225">
            <v>0.2</v>
          </cell>
          <cell r="K225">
            <v>0.06</v>
          </cell>
          <cell r="L225">
            <v>50.81</v>
          </cell>
          <cell r="M225">
            <v>325.81</v>
          </cell>
          <cell r="N225">
            <v>13.23</v>
          </cell>
          <cell r="O225">
            <v>46.47</v>
          </cell>
          <cell r="P225">
            <v>6.53</v>
          </cell>
          <cell r="Q225">
            <v>22.68</v>
          </cell>
          <cell r="R225">
            <v>54.83</v>
          </cell>
          <cell r="S225">
            <v>576.41999999999996</v>
          </cell>
        </row>
        <row r="226">
          <cell r="F226" t="str">
            <v>CR_GR.APE.EN_DISTR</v>
          </cell>
          <cell r="G226">
            <v>631.76</v>
          </cell>
          <cell r="H226">
            <v>34.22</v>
          </cell>
          <cell r="I226">
            <v>134.09</v>
          </cell>
          <cell r="J226">
            <v>38.409999999999997</v>
          </cell>
          <cell r="K226">
            <v>838.48</v>
          </cell>
          <cell r="L226">
            <v>45.17</v>
          </cell>
          <cell r="M226">
            <v>137.61000000000001</v>
          </cell>
          <cell r="N226">
            <v>4.46</v>
          </cell>
          <cell r="O226">
            <v>28.54</v>
          </cell>
          <cell r="P226">
            <v>3.35</v>
          </cell>
          <cell r="Q226">
            <v>15.75</v>
          </cell>
          <cell r="R226">
            <v>50.65</v>
          </cell>
          <cell r="S226">
            <v>339.32</v>
          </cell>
        </row>
        <row r="227">
          <cell r="F227" t="str">
            <v>CR_GR.APE.EN_HYDRO</v>
          </cell>
          <cell r="G227">
            <v>10.02</v>
          </cell>
          <cell r="H227">
            <v>1.31</v>
          </cell>
          <cell r="I227">
            <v>0.04</v>
          </cell>
          <cell r="J227">
            <v>0.2</v>
          </cell>
          <cell r="K227">
            <v>0.04</v>
          </cell>
          <cell r="L227">
            <v>45.17</v>
          </cell>
          <cell r="M227">
            <v>137.61000000000001</v>
          </cell>
          <cell r="N227">
            <v>4.46</v>
          </cell>
          <cell r="O227">
            <v>28.54</v>
          </cell>
          <cell r="P227">
            <v>3.35</v>
          </cell>
          <cell r="Q227">
            <v>15.75</v>
          </cell>
          <cell r="R227">
            <v>50.65</v>
          </cell>
          <cell r="S227">
            <v>339.32</v>
          </cell>
        </row>
        <row r="228">
          <cell r="F228" t="str">
            <v>CR_GR.APE.EN_POWER</v>
          </cell>
          <cell r="G228">
            <v>2.23</v>
          </cell>
          <cell r="H228">
            <v>0.22</v>
          </cell>
          <cell r="I228">
            <v>0.21</v>
          </cell>
          <cell r="J228">
            <v>0.2</v>
          </cell>
          <cell r="K228">
            <v>2.66</v>
          </cell>
          <cell r="L228">
            <v>50.81</v>
          </cell>
          <cell r="M228">
            <v>325.81</v>
          </cell>
          <cell r="N228">
            <v>13.23</v>
          </cell>
          <cell r="O228">
            <v>46.47</v>
          </cell>
          <cell r="P228">
            <v>6.53</v>
          </cell>
          <cell r="Q228">
            <v>22.68</v>
          </cell>
          <cell r="R228">
            <v>54.83</v>
          </cell>
          <cell r="S228">
            <v>576.41999999999996</v>
          </cell>
        </row>
        <row r="229">
          <cell r="F229" t="str">
            <v>CR_GR.APE.EN_PROD</v>
          </cell>
          <cell r="H229">
            <v>1.77</v>
          </cell>
          <cell r="I229">
            <v>1.19</v>
          </cell>
          <cell r="J229">
            <v>1.77</v>
          </cell>
          <cell r="K229">
            <v>4.7300000000000004</v>
          </cell>
          <cell r="O229">
            <v>41.2</v>
          </cell>
          <cell r="S229">
            <v>41.2</v>
          </cell>
        </row>
        <row r="230">
          <cell r="F230" t="str">
            <v>CR_GR.APE.EN_TRADE</v>
          </cell>
          <cell r="G230">
            <v>16.02</v>
          </cell>
          <cell r="K230">
            <v>16.02</v>
          </cell>
          <cell r="M230">
            <v>269.44</v>
          </cell>
          <cell r="O230">
            <v>54.62</v>
          </cell>
          <cell r="P230">
            <v>16.14</v>
          </cell>
          <cell r="Q230">
            <v>4.34</v>
          </cell>
          <cell r="S230">
            <v>344.54</v>
          </cell>
        </row>
        <row r="231">
          <cell r="F231" t="str">
            <v>CR_GR.APE.ENEL_IT</v>
          </cell>
          <cell r="H231">
            <v>0.01</v>
          </cell>
          <cell r="K231">
            <v>0.01</v>
          </cell>
          <cell r="O231">
            <v>41.2</v>
          </cell>
          <cell r="S231">
            <v>41.2</v>
          </cell>
        </row>
        <row r="232">
          <cell r="F232" t="str">
            <v>CR_GR.APE.ERGA</v>
          </cell>
          <cell r="G232">
            <v>8.0500000000000007</v>
          </cell>
          <cell r="K232">
            <v>8.0500000000000007</v>
          </cell>
          <cell r="M232">
            <v>-269.44</v>
          </cell>
          <cell r="O232">
            <v>-13.42</v>
          </cell>
          <cell r="P232">
            <v>-16.14</v>
          </cell>
          <cell r="Q232">
            <v>-4.34</v>
          </cell>
          <cell r="S232">
            <v>-303.33999999999997</v>
          </cell>
        </row>
        <row r="233">
          <cell r="F233" t="str">
            <v>CR_GR.APE.EUROGEN</v>
          </cell>
          <cell r="G233">
            <v>6.89</v>
          </cell>
          <cell r="K233">
            <v>6.89</v>
          </cell>
          <cell r="O233">
            <v>41.2</v>
          </cell>
          <cell r="S233">
            <v>41.2</v>
          </cell>
        </row>
        <row r="234">
          <cell r="F234" t="str">
            <v>CR_GR.APE.INTERPW</v>
          </cell>
          <cell r="G234">
            <v>0.25</v>
          </cell>
          <cell r="H234">
            <v>0.02</v>
          </cell>
          <cell r="I234">
            <v>0.31</v>
          </cell>
          <cell r="K234">
            <v>0.57999999999999996</v>
          </cell>
          <cell r="L234">
            <v>682.11</v>
          </cell>
          <cell r="M234">
            <v>770.8</v>
          </cell>
          <cell r="N234">
            <v>467.12</v>
          </cell>
          <cell r="O234">
            <v>116.34</v>
          </cell>
          <cell r="R234">
            <v>13.71</v>
          </cell>
          <cell r="S234">
            <v>2078.61</v>
          </cell>
        </row>
        <row r="235">
          <cell r="F235" t="str">
            <v>CR_GR.APE.SEI</v>
          </cell>
          <cell r="G235">
            <v>6.95</v>
          </cell>
          <cell r="H235">
            <v>0.03</v>
          </cell>
          <cell r="I235">
            <v>7.57</v>
          </cell>
          <cell r="K235">
            <v>0.03</v>
          </cell>
          <cell r="L235">
            <v>204.47</v>
          </cell>
          <cell r="M235">
            <v>765.37</v>
          </cell>
          <cell r="N235">
            <v>467.12</v>
          </cell>
          <cell r="O235">
            <v>111.36</v>
          </cell>
          <cell r="S235">
            <v>1573.7</v>
          </cell>
        </row>
        <row r="236">
          <cell r="F236" t="str">
            <v>CR_GR.APE.TERNA</v>
          </cell>
          <cell r="G236">
            <v>0.53</v>
          </cell>
          <cell r="H236">
            <v>0.12</v>
          </cell>
          <cell r="I236">
            <v>0.04</v>
          </cell>
          <cell r="J236">
            <v>0.3</v>
          </cell>
          <cell r="K236">
            <v>0.57999999999999996</v>
          </cell>
          <cell r="M236">
            <v>43.57</v>
          </cell>
          <cell r="N236">
            <v>3.07</v>
          </cell>
          <cell r="S236">
            <v>47.06</v>
          </cell>
        </row>
        <row r="237">
          <cell r="F237" t="str">
            <v>CR_GR.APE.VALGEN</v>
          </cell>
          <cell r="H237">
            <v>0.02</v>
          </cell>
          <cell r="K237">
            <v>0.02</v>
          </cell>
          <cell r="M237">
            <v>51.44</v>
          </cell>
          <cell r="N237">
            <v>1.65</v>
          </cell>
          <cell r="S237">
            <v>53.28</v>
          </cell>
        </row>
        <row r="238">
          <cell r="F238" t="str">
            <v>CR_GR.APE.WIND</v>
          </cell>
          <cell r="G238">
            <v>0.67</v>
          </cell>
          <cell r="H238">
            <v>0.19</v>
          </cell>
          <cell r="J238">
            <v>0.13</v>
          </cell>
          <cell r="K238">
            <v>0.96</v>
          </cell>
          <cell r="M238">
            <v>51.44</v>
          </cell>
          <cell r="N238">
            <v>1.65</v>
          </cell>
          <cell r="S238">
            <v>53.28</v>
          </cell>
        </row>
        <row r="239">
          <cell r="F239" t="str">
            <v>CR_GR.CHI</v>
          </cell>
          <cell r="G239">
            <v>5.43</v>
          </cell>
          <cell r="H239">
            <v>0.12</v>
          </cell>
          <cell r="J239">
            <v>0.3</v>
          </cell>
          <cell r="K239">
            <v>10.41</v>
          </cell>
          <cell r="M239">
            <v>43.57</v>
          </cell>
          <cell r="N239">
            <v>3.07</v>
          </cell>
          <cell r="S239">
            <v>47.06</v>
          </cell>
        </row>
        <row r="240">
          <cell r="F240" t="str">
            <v>CR_GR.CHI.CESAP</v>
          </cell>
          <cell r="G240">
            <v>0.27</v>
          </cell>
          <cell r="H240">
            <v>0.12</v>
          </cell>
          <cell r="K240">
            <v>0.33</v>
          </cell>
          <cell r="M240">
            <v>43.57</v>
          </cell>
          <cell r="N240">
            <v>3.07</v>
          </cell>
          <cell r="S240">
            <v>46.76</v>
          </cell>
        </row>
        <row r="241">
          <cell r="F241" t="str">
            <v>CR_GR.CHI.CESI</v>
          </cell>
          <cell r="G241">
            <v>1.5</v>
          </cell>
          <cell r="H241">
            <v>-7.0000000000000007E-2</v>
          </cell>
          <cell r="J241">
            <v>0.3</v>
          </cell>
          <cell r="K241">
            <v>1.5</v>
          </cell>
          <cell r="M241">
            <v>-7.87</v>
          </cell>
          <cell r="N241">
            <v>1.42</v>
          </cell>
          <cell r="S241">
            <v>-6.22</v>
          </cell>
        </row>
        <row r="242">
          <cell r="F242" t="str">
            <v>CR_GR.CHI.EN_DISTR</v>
          </cell>
          <cell r="G242">
            <v>0.02</v>
          </cell>
          <cell r="H242">
            <v>-7.0000000000000007E-2</v>
          </cell>
          <cell r="K242">
            <v>0.1</v>
          </cell>
          <cell r="M242">
            <v>-7.87</v>
          </cell>
          <cell r="N242">
            <v>1.42</v>
          </cell>
          <cell r="S242">
            <v>-6.52</v>
          </cell>
        </row>
        <row r="243">
          <cell r="F243" t="str">
            <v>CR_GR.CHI.EN_POWER</v>
          </cell>
          <cell r="H243">
            <v>0.25</v>
          </cell>
          <cell r="J243">
            <v>0.3</v>
          </cell>
          <cell r="K243">
            <v>0.25</v>
          </cell>
          <cell r="M243">
            <v>43.57</v>
          </cell>
          <cell r="N243">
            <v>3.07</v>
          </cell>
          <cell r="S243">
            <v>47.06</v>
          </cell>
        </row>
        <row r="244">
          <cell r="F244" t="str">
            <v>CR_GR.CHI.EN_PROD</v>
          </cell>
          <cell r="G244">
            <v>54.49</v>
          </cell>
          <cell r="H244">
            <v>1.7</v>
          </cell>
          <cell r="I244">
            <v>18.75</v>
          </cell>
          <cell r="J244">
            <v>0.3</v>
          </cell>
          <cell r="K244">
            <v>1.7</v>
          </cell>
          <cell r="L244">
            <v>18.010000000000002</v>
          </cell>
          <cell r="M244">
            <v>113.36</v>
          </cell>
          <cell r="N244">
            <v>3.09</v>
          </cell>
          <cell r="O244">
            <v>65.510000000000005</v>
          </cell>
          <cell r="S244">
            <v>273.77</v>
          </cell>
        </row>
        <row r="245">
          <cell r="F245" t="str">
            <v>CR_GR.CHI.EN_TRADE</v>
          </cell>
          <cell r="G245">
            <v>46.13</v>
          </cell>
          <cell r="H245">
            <v>0.5</v>
          </cell>
          <cell r="K245">
            <v>0.5</v>
          </cell>
          <cell r="L245">
            <v>9.7799999999999994</v>
          </cell>
          <cell r="M245">
            <v>129.84</v>
          </cell>
          <cell r="N245">
            <v>1.76</v>
          </cell>
          <cell r="O245">
            <v>45.73</v>
          </cell>
          <cell r="P245">
            <v>69.069999999999993</v>
          </cell>
          <cell r="Q245">
            <v>15.47</v>
          </cell>
          <cell r="S245">
            <v>318.04000000000002</v>
          </cell>
        </row>
        <row r="246">
          <cell r="F246" t="str">
            <v>CR_GR.CHI.ENEL_IT</v>
          </cell>
          <cell r="G246">
            <v>54.49</v>
          </cell>
          <cell r="H246">
            <v>0.01</v>
          </cell>
          <cell r="I246">
            <v>18.75</v>
          </cell>
          <cell r="J246">
            <v>0.3</v>
          </cell>
          <cell r="K246">
            <v>0.01</v>
          </cell>
          <cell r="L246">
            <v>18.010000000000002</v>
          </cell>
          <cell r="M246">
            <v>113.36</v>
          </cell>
          <cell r="N246">
            <v>3.09</v>
          </cell>
          <cell r="O246">
            <v>65.510000000000005</v>
          </cell>
          <cell r="S246">
            <v>273.77</v>
          </cell>
        </row>
        <row r="247">
          <cell r="F247" t="str">
            <v>CR_GR.CHI.ERGA</v>
          </cell>
          <cell r="G247">
            <v>0.66</v>
          </cell>
          <cell r="H247">
            <v>-0.08</v>
          </cell>
          <cell r="I247">
            <v>18.75</v>
          </cell>
          <cell r="J247">
            <v>0.3</v>
          </cell>
          <cell r="K247">
            <v>0.66</v>
          </cell>
          <cell r="L247">
            <v>8.23</v>
          </cell>
          <cell r="M247">
            <v>-16.48</v>
          </cell>
          <cell r="N247">
            <v>1.33</v>
          </cell>
          <cell r="O247">
            <v>19.78</v>
          </cell>
          <cell r="P247">
            <v>-69.069999999999993</v>
          </cell>
          <cell r="Q247">
            <v>-15.47</v>
          </cell>
          <cell r="S247">
            <v>-44.27</v>
          </cell>
        </row>
        <row r="248">
          <cell r="F248" t="str">
            <v>CR_GR.CHI.EUROGEN</v>
          </cell>
          <cell r="G248">
            <v>0.7</v>
          </cell>
          <cell r="H248">
            <v>0.02</v>
          </cell>
          <cell r="I248">
            <v>18.75</v>
          </cell>
          <cell r="J248">
            <v>0.3</v>
          </cell>
          <cell r="K248">
            <v>0.72</v>
          </cell>
          <cell r="L248">
            <v>18.010000000000002</v>
          </cell>
          <cell r="M248">
            <v>113.36</v>
          </cell>
          <cell r="N248">
            <v>3.09</v>
          </cell>
          <cell r="O248">
            <v>65.510000000000005</v>
          </cell>
          <cell r="S248">
            <v>273.77</v>
          </cell>
        </row>
        <row r="249">
          <cell r="F249" t="str">
            <v>CR_GR.CHI.FACTOR</v>
          </cell>
          <cell r="G249">
            <v>54.49</v>
          </cell>
          <cell r="H249">
            <v>2.2000000000000002</v>
          </cell>
          <cell r="I249">
            <v>18.75</v>
          </cell>
          <cell r="K249">
            <v>2.2000000000000002</v>
          </cell>
          <cell r="L249">
            <v>18.010000000000002</v>
          </cell>
          <cell r="M249">
            <v>69.790000000000006</v>
          </cell>
          <cell r="N249">
            <v>0.02</v>
          </cell>
          <cell r="O249">
            <v>65.510000000000005</v>
          </cell>
          <cell r="S249">
            <v>226.71</v>
          </cell>
        </row>
        <row r="250">
          <cell r="F250" t="str">
            <v>CR_GR.CHI.INTERPW</v>
          </cell>
          <cell r="G250">
            <v>0.19</v>
          </cell>
          <cell r="H250">
            <v>0.01</v>
          </cell>
          <cell r="K250">
            <v>0.2</v>
          </cell>
          <cell r="L250">
            <v>9.7799999999999994</v>
          </cell>
          <cell r="M250">
            <v>78.400000000000006</v>
          </cell>
          <cell r="N250">
            <v>0.11</v>
          </cell>
          <cell r="O250">
            <v>45.73</v>
          </cell>
          <cell r="P250">
            <v>69.069999999999993</v>
          </cell>
          <cell r="Q250">
            <v>15.47</v>
          </cell>
          <cell r="S250">
            <v>264.76</v>
          </cell>
        </row>
        <row r="251">
          <cell r="F251" t="str">
            <v>CR_GR.CHI.SEI</v>
          </cell>
          <cell r="G251">
            <v>54.49</v>
          </cell>
          <cell r="H251">
            <v>0.01</v>
          </cell>
          <cell r="I251">
            <v>18.75</v>
          </cell>
          <cell r="K251">
            <v>0.01</v>
          </cell>
          <cell r="L251">
            <v>18.010000000000002</v>
          </cell>
          <cell r="M251">
            <v>69.790000000000006</v>
          </cell>
          <cell r="N251">
            <v>0.02</v>
          </cell>
          <cell r="O251">
            <v>65.510000000000005</v>
          </cell>
          <cell r="S251">
            <v>226.71</v>
          </cell>
        </row>
        <row r="252">
          <cell r="F252" t="str">
            <v>CR_GR.CHI.SFERA</v>
          </cell>
          <cell r="G252">
            <v>0.4</v>
          </cell>
          <cell r="H252">
            <v>-0.01</v>
          </cell>
          <cell r="I252">
            <v>18.75</v>
          </cell>
          <cell r="K252">
            <v>0.4</v>
          </cell>
          <cell r="L252">
            <v>8.23</v>
          </cell>
          <cell r="M252">
            <v>-8.61</v>
          </cell>
          <cell r="N252">
            <v>-0.09</v>
          </cell>
          <cell r="O252">
            <v>19.78</v>
          </cell>
          <cell r="P252">
            <v>-69.069999999999993</v>
          </cell>
          <cell r="Q252">
            <v>-15.47</v>
          </cell>
          <cell r="S252">
            <v>-38.049999999999997</v>
          </cell>
        </row>
        <row r="253">
          <cell r="F253" t="str">
            <v>CR_GR.CHI.TERNA</v>
          </cell>
          <cell r="G253">
            <v>0.25</v>
          </cell>
          <cell r="H253">
            <v>0.01</v>
          </cell>
          <cell r="I253">
            <v>18.75</v>
          </cell>
          <cell r="K253">
            <v>0.26</v>
          </cell>
          <cell r="L253">
            <v>18.010000000000002</v>
          </cell>
          <cell r="M253">
            <v>69.790000000000006</v>
          </cell>
          <cell r="N253">
            <v>0.02</v>
          </cell>
          <cell r="O253">
            <v>65.510000000000005</v>
          </cell>
          <cell r="S253">
            <v>226.71</v>
          </cell>
        </row>
        <row r="254">
          <cell r="F254" t="str">
            <v>CR_GR.CHI.WIND</v>
          </cell>
          <cell r="G254">
            <v>0.3</v>
          </cell>
          <cell r="H254">
            <v>0.11</v>
          </cell>
          <cell r="I254">
            <v>6.16</v>
          </cell>
          <cell r="K254">
            <v>0.43</v>
          </cell>
          <cell r="L254">
            <v>0.02</v>
          </cell>
          <cell r="N254">
            <v>65.25</v>
          </cell>
          <cell r="S254">
            <v>71.540000000000006</v>
          </cell>
        </row>
        <row r="255">
          <cell r="F255" t="str">
            <v>CR_GR.MOV</v>
          </cell>
          <cell r="G255">
            <v>-666.66</v>
          </cell>
          <cell r="H255">
            <v>0.05</v>
          </cell>
          <cell r="I255">
            <v>-135.94</v>
          </cell>
          <cell r="J255">
            <v>-40.33</v>
          </cell>
          <cell r="K255">
            <v>-874.52</v>
          </cell>
          <cell r="L255">
            <v>0.01</v>
          </cell>
          <cell r="N255">
            <v>45.66</v>
          </cell>
          <cell r="S255">
            <v>45.72</v>
          </cell>
        </row>
        <row r="256">
          <cell r="F256" t="str">
            <v>CR_GR.MOV.CESAP</v>
          </cell>
          <cell r="G256">
            <v>-0.04</v>
          </cell>
          <cell r="H256">
            <v>0.11</v>
          </cell>
          <cell r="I256">
            <v>6.16</v>
          </cell>
          <cell r="J256">
            <v>-0.02</v>
          </cell>
          <cell r="K256">
            <v>-0.1</v>
          </cell>
          <cell r="L256">
            <v>0.02</v>
          </cell>
          <cell r="N256">
            <v>65.25</v>
          </cell>
          <cell r="S256">
            <v>71.540000000000006</v>
          </cell>
        </row>
        <row r="257">
          <cell r="F257" t="str">
            <v>CR_GR.MOV.CESI</v>
          </cell>
          <cell r="G257">
            <v>-3.88</v>
          </cell>
          <cell r="H257">
            <v>0.06</v>
          </cell>
          <cell r="I257">
            <v>6.16</v>
          </cell>
          <cell r="K257">
            <v>-3.88</v>
          </cell>
          <cell r="L257">
            <v>0.01</v>
          </cell>
          <cell r="N257">
            <v>19.59</v>
          </cell>
          <cell r="S257">
            <v>25.82</v>
          </cell>
        </row>
        <row r="258">
          <cell r="F258" t="str">
            <v>CR_GR.MOV.CISE</v>
          </cell>
          <cell r="H258">
            <v>-0.01</v>
          </cell>
          <cell r="I258">
            <v>6.16</v>
          </cell>
          <cell r="K258">
            <v>-0.01</v>
          </cell>
          <cell r="L258">
            <v>0.02</v>
          </cell>
          <cell r="N258">
            <v>65.25</v>
          </cell>
          <cell r="S258">
            <v>71.540000000000006</v>
          </cell>
        </row>
        <row r="259">
          <cell r="F259" t="str">
            <v>CR_GR.MOV.EL_GEN</v>
          </cell>
          <cell r="G259">
            <v>1.82</v>
          </cell>
          <cell r="H259">
            <v>-0.04</v>
          </cell>
          <cell r="I259">
            <v>-0.02</v>
          </cell>
          <cell r="K259">
            <v>-0.06</v>
          </cell>
          <cell r="L259">
            <v>477.64</v>
          </cell>
          <cell r="M259">
            <v>5.43</v>
          </cell>
          <cell r="O259">
            <v>4.9800000000000004</v>
          </cell>
          <cell r="R259">
            <v>13.71</v>
          </cell>
          <cell r="S259">
            <v>504.91</v>
          </cell>
        </row>
        <row r="260">
          <cell r="F260" t="str">
            <v>CR_GR.MOV.EN_DISTR</v>
          </cell>
          <cell r="G260">
            <v>-631.74</v>
          </cell>
          <cell r="H260">
            <v>-34.14</v>
          </cell>
          <cell r="I260">
            <v>-134.09</v>
          </cell>
          <cell r="J260">
            <v>-38.409999999999997</v>
          </cell>
          <cell r="K260">
            <v>0.37</v>
          </cell>
          <cell r="L260">
            <v>499.47</v>
          </cell>
          <cell r="M260">
            <v>672.09</v>
          </cell>
          <cell r="N260">
            <v>0.26</v>
          </cell>
          <cell r="O260">
            <v>36.57</v>
          </cell>
          <cell r="P260">
            <v>135.94</v>
          </cell>
          <cell r="Q260">
            <v>40.33</v>
          </cell>
          <cell r="S260">
            <v>1385.51</v>
          </cell>
        </row>
        <row r="261">
          <cell r="F261" t="str">
            <v>CR_GR.MOV.EN_HYDRO</v>
          </cell>
          <cell r="I261">
            <v>-0.04</v>
          </cell>
          <cell r="K261">
            <v>-0.04</v>
          </cell>
          <cell r="M261">
            <v>0.31</v>
          </cell>
          <cell r="O261">
            <v>0.06</v>
          </cell>
          <cell r="P261">
            <v>0.04</v>
          </cell>
          <cell r="Q261">
            <v>0.02</v>
          </cell>
          <cell r="S261">
            <v>0.43</v>
          </cell>
        </row>
        <row r="262">
          <cell r="F262" t="str">
            <v>CR_GR.MOV.EN_POWER</v>
          </cell>
          <cell r="G262">
            <v>-2.23</v>
          </cell>
          <cell r="H262">
            <v>0.06</v>
          </cell>
          <cell r="I262">
            <v>-0.21</v>
          </cell>
          <cell r="K262">
            <v>-2.41</v>
          </cell>
          <cell r="M262">
            <v>5.38</v>
          </cell>
          <cell r="S262">
            <v>5.44</v>
          </cell>
        </row>
        <row r="263">
          <cell r="F263" t="str">
            <v>CR_GR.MOV.EN_PROD</v>
          </cell>
          <cell r="H263">
            <v>-7.0000000000000007E-2</v>
          </cell>
          <cell r="I263">
            <v>-1.19</v>
          </cell>
          <cell r="J263">
            <v>-1.77</v>
          </cell>
          <cell r="K263">
            <v>-3.03</v>
          </cell>
          <cell r="O263">
            <v>0.01</v>
          </cell>
          <cell r="S263">
            <v>0.01</v>
          </cell>
        </row>
        <row r="264">
          <cell r="F264" t="str">
            <v>CR_GR.MOV.EN_TRADE</v>
          </cell>
          <cell r="G264">
            <v>-16.02</v>
          </cell>
          <cell r="H264">
            <v>0.5</v>
          </cell>
          <cell r="K264">
            <v>-15.52</v>
          </cell>
          <cell r="O264">
            <v>0.04</v>
          </cell>
          <cell r="P264">
            <v>0.02</v>
          </cell>
          <cell r="S264">
            <v>0.06</v>
          </cell>
        </row>
        <row r="265">
          <cell r="F265" t="str">
            <v>CR_GR.MOV.ERGA</v>
          </cell>
          <cell r="G265">
            <v>-7.39</v>
          </cell>
          <cell r="K265">
            <v>-7.39</v>
          </cell>
          <cell r="M265">
            <v>631.76</v>
          </cell>
          <cell r="O265">
            <v>34.22</v>
          </cell>
          <cell r="P265">
            <v>134.09</v>
          </cell>
          <cell r="Q265">
            <v>38.409999999999997</v>
          </cell>
          <cell r="S265">
            <v>838.48</v>
          </cell>
        </row>
        <row r="266">
          <cell r="F266" t="str">
            <v>CR_GR.MOV.EUROGEN</v>
          </cell>
          <cell r="G266">
            <v>-6.19</v>
          </cell>
          <cell r="H266">
            <v>0.02</v>
          </cell>
          <cell r="K266">
            <v>-6.17</v>
          </cell>
          <cell r="P266">
            <v>0.04</v>
          </cell>
          <cell r="S266">
            <v>0.04</v>
          </cell>
        </row>
        <row r="267">
          <cell r="F267" t="str">
            <v>CR_GR.MOV.FACTOR</v>
          </cell>
          <cell r="H267">
            <v>2.2000000000000002</v>
          </cell>
          <cell r="K267">
            <v>2.2000000000000002</v>
          </cell>
          <cell r="M267">
            <v>2.23</v>
          </cell>
          <cell r="O267">
            <v>0.22</v>
          </cell>
          <cell r="P267">
            <v>0.21</v>
          </cell>
          <cell r="S267">
            <v>3.03</v>
          </cell>
        </row>
        <row r="268">
          <cell r="F268" t="str">
            <v>CR_GR.MOV.INTERPW</v>
          </cell>
          <cell r="G268">
            <v>-0.06</v>
          </cell>
          <cell r="H268">
            <v>-0.01</v>
          </cell>
          <cell r="I268">
            <v>-0.31</v>
          </cell>
          <cell r="K268">
            <v>-0.38</v>
          </cell>
          <cell r="L268">
            <v>381.82</v>
          </cell>
          <cell r="O268">
            <v>1.77</v>
          </cell>
          <cell r="P268">
            <v>1.19</v>
          </cell>
          <cell r="Q268">
            <v>1.77</v>
          </cell>
          <cell r="S268">
            <v>386.55</v>
          </cell>
        </row>
        <row r="269">
          <cell r="F269" t="str">
            <v>CR_GR.MOV.SEI</v>
          </cell>
          <cell r="H269">
            <v>-0.02</v>
          </cell>
          <cell r="K269">
            <v>-0.02</v>
          </cell>
          <cell r="L269">
            <v>2.08</v>
          </cell>
          <cell r="M269">
            <v>16.02</v>
          </cell>
          <cell r="S269">
            <v>18.100000000000001</v>
          </cell>
        </row>
        <row r="270">
          <cell r="F270" t="str">
            <v>CR_GR.MOV.SFERA</v>
          </cell>
          <cell r="G270">
            <v>0.4</v>
          </cell>
          <cell r="K270">
            <v>0.4</v>
          </cell>
          <cell r="O270">
            <v>0.01</v>
          </cell>
          <cell r="S270">
            <v>0.01</v>
          </cell>
        </row>
        <row r="271">
          <cell r="F271" t="str">
            <v>CR_GR.MOV.TERNA</v>
          </cell>
          <cell r="G271">
            <v>-0.28000000000000003</v>
          </cell>
          <cell r="H271">
            <v>0.12</v>
          </cell>
          <cell r="I271">
            <v>-0.04</v>
          </cell>
          <cell r="K271">
            <v>-0.32</v>
          </cell>
          <cell r="M271">
            <v>8.0500000000000007</v>
          </cell>
          <cell r="S271">
            <v>8.17</v>
          </cell>
        </row>
        <row r="272">
          <cell r="F272" t="str">
            <v>CR_GR.MOV.VALGEN</v>
          </cell>
          <cell r="H272">
            <v>-0.02</v>
          </cell>
          <cell r="K272">
            <v>-0.02</v>
          </cell>
          <cell r="L272">
            <v>93.45</v>
          </cell>
          <cell r="M272">
            <v>6.89</v>
          </cell>
          <cell r="S272">
            <v>100.34</v>
          </cell>
        </row>
        <row r="273">
          <cell r="F273" t="str">
            <v>CR_GR.MOV.WIND</v>
          </cell>
          <cell r="G273">
            <v>-0.37</v>
          </cell>
          <cell r="H273">
            <v>-0.03</v>
          </cell>
          <cell r="J273">
            <v>-0.13</v>
          </cell>
          <cell r="K273">
            <v>-0.53</v>
          </cell>
          <cell r="L273">
            <v>22.12</v>
          </cell>
          <cell r="M273">
            <v>0.25</v>
          </cell>
          <cell r="O273">
            <v>0.02</v>
          </cell>
          <cell r="P273">
            <v>0.31</v>
          </cell>
          <cell r="S273">
            <v>22.7</v>
          </cell>
        </row>
        <row r="274">
          <cell r="F274" t="str">
            <v>CR_GR.STO</v>
          </cell>
          <cell r="G274">
            <v>5.43</v>
          </cell>
          <cell r="H274">
            <v>4.9800000000000004</v>
          </cell>
          <cell r="K274">
            <v>10.41</v>
          </cell>
          <cell r="N274">
            <v>0.26</v>
          </cell>
          <cell r="O274">
            <v>0.03</v>
          </cell>
          <cell r="S274">
            <v>0.28999999999999998</v>
          </cell>
        </row>
        <row r="275">
          <cell r="F275" t="str">
            <v>CR_TZ</v>
          </cell>
          <cell r="G275">
            <v>779.15</v>
          </cell>
          <cell r="H275">
            <v>124.07</v>
          </cell>
          <cell r="K275">
            <v>903.22</v>
          </cell>
          <cell r="M275">
            <v>0.53</v>
          </cell>
          <cell r="O275">
            <v>0.01</v>
          </cell>
          <cell r="P275">
            <v>0.04</v>
          </cell>
          <cell r="S275">
            <v>0.57999999999999996</v>
          </cell>
        </row>
        <row r="276">
          <cell r="F276" t="str">
            <v>CR_TZ.APE</v>
          </cell>
          <cell r="G276">
            <v>60.7</v>
          </cell>
          <cell r="H276">
            <v>79.75</v>
          </cell>
          <cell r="I276">
            <v>2.79</v>
          </cell>
          <cell r="J276">
            <v>0.74</v>
          </cell>
          <cell r="K276">
            <v>143.97999999999999</v>
          </cell>
          <cell r="O276">
            <v>0.02</v>
          </cell>
          <cell r="S276">
            <v>0.02</v>
          </cell>
        </row>
        <row r="277">
          <cell r="F277" t="str">
            <v>CR_TZ.CHI</v>
          </cell>
          <cell r="G277">
            <v>779.15</v>
          </cell>
          <cell r="H277">
            <v>124.07</v>
          </cell>
          <cell r="K277">
            <v>903.22</v>
          </cell>
          <cell r="M277">
            <v>0.67</v>
          </cell>
          <cell r="O277">
            <v>0.16</v>
          </cell>
          <cell r="Q277">
            <v>0.13</v>
          </cell>
          <cell r="S277">
            <v>0.96</v>
          </cell>
        </row>
        <row r="278">
          <cell r="F278" t="str">
            <v>CR_TZ.MOV</v>
          </cell>
          <cell r="G278">
            <v>718.45</v>
          </cell>
          <cell r="H278">
            <v>44.32</v>
          </cell>
          <cell r="I278">
            <v>-2.79</v>
          </cell>
          <cell r="J278">
            <v>-0.74</v>
          </cell>
          <cell r="K278">
            <v>0.37</v>
          </cell>
          <cell r="L278">
            <v>477.64</v>
          </cell>
          <cell r="M278">
            <v>5.43</v>
          </cell>
          <cell r="O278">
            <v>4.9800000000000004</v>
          </cell>
          <cell r="R278">
            <v>13.71</v>
          </cell>
          <cell r="S278">
            <v>504.91</v>
          </cell>
        </row>
        <row r="279">
          <cell r="F279" t="str">
            <v>CR_TZ.STO</v>
          </cell>
          <cell r="G279">
            <v>779.15</v>
          </cell>
          <cell r="H279">
            <v>124.07</v>
          </cell>
          <cell r="K279">
            <v>903.22</v>
          </cell>
          <cell r="M279">
            <v>0.27</v>
          </cell>
          <cell r="O279">
            <v>0.06</v>
          </cell>
          <cell r="S279">
            <v>0.33</v>
          </cell>
        </row>
        <row r="280">
          <cell r="F280" t="str">
            <v>CRCCSE_EB</v>
          </cell>
          <cell r="H280">
            <v>41.2</v>
          </cell>
          <cell r="K280">
            <v>41.2</v>
          </cell>
          <cell r="M280">
            <v>1.5</v>
          </cell>
          <cell r="S280">
            <v>1.55</v>
          </cell>
        </row>
        <row r="281">
          <cell r="F281" t="str">
            <v>CRCOMTOT_EB</v>
          </cell>
          <cell r="G281">
            <v>770.8</v>
          </cell>
          <cell r="H281">
            <v>116.34</v>
          </cell>
          <cell r="K281">
            <v>887.14</v>
          </cell>
          <cell r="L281">
            <v>60.24</v>
          </cell>
          <cell r="S281">
            <v>60.24</v>
          </cell>
        </row>
        <row r="282">
          <cell r="F282" t="str">
            <v>CRIP_FPE</v>
          </cell>
          <cell r="G282">
            <v>15.27</v>
          </cell>
          <cell r="H282">
            <v>0.02</v>
          </cell>
          <cell r="I282">
            <v>0.48</v>
          </cell>
          <cell r="J282">
            <v>1.1299999999999999</v>
          </cell>
          <cell r="K282">
            <v>20.07</v>
          </cell>
          <cell r="M282">
            <v>0.02</v>
          </cell>
          <cell r="O282">
            <v>0.08</v>
          </cell>
          <cell r="S282">
            <v>0.12</v>
          </cell>
        </row>
        <row r="283">
          <cell r="F283" t="str">
            <v>CSGDIV_ESE_GR</v>
          </cell>
          <cell r="G283">
            <v>11.21</v>
          </cell>
          <cell r="H283">
            <v>10.199999999999999</v>
          </cell>
          <cell r="I283">
            <v>0.33</v>
          </cell>
          <cell r="J283">
            <v>0.56000000000000005</v>
          </cell>
          <cell r="K283">
            <v>0.37</v>
          </cell>
          <cell r="O283">
            <v>0.25</v>
          </cell>
          <cell r="S283">
            <v>0.62</v>
          </cell>
        </row>
        <row r="284">
          <cell r="F284" t="str">
            <v>CSGDIV_ESE_GR.CONPH</v>
          </cell>
          <cell r="H284">
            <v>0.02</v>
          </cell>
          <cell r="K284">
            <v>0.02</v>
          </cell>
          <cell r="L284">
            <v>290.44</v>
          </cell>
          <cell r="O284">
            <v>1.7</v>
          </cell>
          <cell r="R284">
            <v>13.71</v>
          </cell>
          <cell r="S284">
            <v>305.85000000000002</v>
          </cell>
        </row>
        <row r="285">
          <cell r="F285" t="str">
            <v>CSGDIV_ESE_GR.DALM_TR</v>
          </cell>
          <cell r="G285">
            <v>0.01</v>
          </cell>
          <cell r="K285">
            <v>0.01</v>
          </cell>
          <cell r="L285">
            <v>126.96</v>
          </cell>
          <cell r="O285">
            <v>0.5</v>
          </cell>
          <cell r="S285">
            <v>127.46</v>
          </cell>
        </row>
        <row r="286">
          <cell r="F286" t="str">
            <v>CSGDIV_ESE_GR.EN_DISTR</v>
          </cell>
          <cell r="G286">
            <v>4.8499999999999996</v>
          </cell>
          <cell r="H286">
            <v>0.95</v>
          </cell>
          <cell r="J286">
            <v>0.45</v>
          </cell>
          <cell r="K286">
            <v>6.25</v>
          </cell>
          <cell r="O286">
            <v>0.01</v>
          </cell>
          <cell r="S286">
            <v>0.01</v>
          </cell>
        </row>
        <row r="287">
          <cell r="F287" t="str">
            <v>CSGDIV_ESE_GR.SEI</v>
          </cell>
          <cell r="G287">
            <v>5.54</v>
          </cell>
          <cell r="H287">
            <v>0.78</v>
          </cell>
          <cell r="I287">
            <v>0.33</v>
          </cell>
          <cell r="J287">
            <v>0.03</v>
          </cell>
          <cell r="K287">
            <v>7.47</v>
          </cell>
          <cell r="S287">
            <v>0.78</v>
          </cell>
        </row>
        <row r="288">
          <cell r="F288" t="str">
            <v>CSGDIV_ESE_GR.SFERA</v>
          </cell>
          <cell r="H288">
            <v>0.84</v>
          </cell>
          <cell r="K288">
            <v>0.84</v>
          </cell>
          <cell r="M288">
            <v>0.66</v>
          </cell>
          <cell r="S288">
            <v>0.77</v>
          </cell>
        </row>
        <row r="289">
          <cell r="F289" t="str">
            <v>CSGDIV_ESE_GR.TERNA</v>
          </cell>
          <cell r="G289">
            <v>0.01</v>
          </cell>
          <cell r="J289">
            <v>0.08</v>
          </cell>
          <cell r="K289">
            <v>0.09</v>
          </cell>
          <cell r="M289">
            <v>0.7</v>
          </cell>
          <cell r="O289">
            <v>0.02</v>
          </cell>
          <cell r="S289">
            <v>0.72</v>
          </cell>
        </row>
        <row r="290">
          <cell r="F290" t="str">
            <v>CSGDIV_ESE_GR.WIND</v>
          </cell>
          <cell r="G290">
            <v>0.8</v>
          </cell>
          <cell r="H290">
            <v>6.82</v>
          </cell>
          <cell r="K290">
            <v>7.62</v>
          </cell>
          <cell r="O290">
            <v>2.2000000000000002</v>
          </cell>
          <cell r="S290">
            <v>2.2000000000000002</v>
          </cell>
        </row>
        <row r="291">
          <cell r="F291" t="str">
            <v>CSGDIV_GR_TOT</v>
          </cell>
          <cell r="G291">
            <v>11.21</v>
          </cell>
          <cell r="H291">
            <v>10.199999999999999</v>
          </cell>
          <cell r="I291">
            <v>0.33</v>
          </cell>
          <cell r="J291">
            <v>0.56000000000000005</v>
          </cell>
          <cell r="K291">
            <v>22.3</v>
          </cell>
          <cell r="M291">
            <v>0.19</v>
          </cell>
          <cell r="O291">
            <v>0.01</v>
          </cell>
          <cell r="S291">
            <v>0.2</v>
          </cell>
        </row>
        <row r="292">
          <cell r="F292" t="str">
            <v>CSGDIV_GR_TOT.CONPH</v>
          </cell>
          <cell r="H292">
            <v>0.02</v>
          </cell>
          <cell r="K292">
            <v>0.02</v>
          </cell>
          <cell r="O292">
            <v>0.01</v>
          </cell>
          <cell r="S292">
            <v>0.01</v>
          </cell>
        </row>
        <row r="293">
          <cell r="F293" t="str">
            <v>CSGDIV_GR_TOT.DALM_TR</v>
          </cell>
          <cell r="G293">
            <v>0.01</v>
          </cell>
          <cell r="K293">
            <v>0.01</v>
          </cell>
          <cell r="M293">
            <v>0.4</v>
          </cell>
          <cell r="S293">
            <v>0.4</v>
          </cell>
        </row>
        <row r="294">
          <cell r="F294" t="str">
            <v>CSGDIV_GR_TOT.EN_DISTR</v>
          </cell>
          <cell r="G294">
            <v>4.8499999999999996</v>
          </cell>
          <cell r="H294">
            <v>0.95</v>
          </cell>
          <cell r="J294">
            <v>0.45</v>
          </cell>
          <cell r="K294">
            <v>6.25</v>
          </cell>
          <cell r="M294">
            <v>0.25</v>
          </cell>
          <cell r="O294">
            <v>0.01</v>
          </cell>
          <cell r="S294">
            <v>0.26</v>
          </cell>
        </row>
        <row r="295">
          <cell r="F295" t="str">
            <v>CSGDIV_GR_TOT.SEI</v>
          </cell>
          <cell r="G295">
            <v>5.54</v>
          </cell>
          <cell r="H295">
            <v>1.57</v>
          </cell>
          <cell r="I295">
            <v>0.33</v>
          </cell>
          <cell r="J295">
            <v>0.03</v>
          </cell>
          <cell r="K295">
            <v>7.47</v>
          </cell>
          <cell r="M295">
            <v>0.3</v>
          </cell>
          <cell r="O295">
            <v>0.13</v>
          </cell>
          <cell r="S295">
            <v>0.43</v>
          </cell>
        </row>
        <row r="296">
          <cell r="F296" t="str">
            <v>CSGDIV_GR_TOT.SFERA</v>
          </cell>
          <cell r="G296">
            <v>1.52</v>
          </cell>
          <cell r="H296">
            <v>0.84</v>
          </cell>
          <cell r="K296">
            <v>0.84</v>
          </cell>
          <cell r="L296">
            <v>-21.83</v>
          </cell>
          <cell r="M296">
            <v>-666.66</v>
          </cell>
          <cell r="N296">
            <v>-0.26</v>
          </cell>
          <cell r="O296">
            <v>-31.59</v>
          </cell>
          <cell r="P296">
            <v>-135.94</v>
          </cell>
          <cell r="Q296">
            <v>-40.33</v>
          </cell>
          <cell r="R296">
            <v>13.71</v>
          </cell>
          <cell r="S296">
            <v>-880.6</v>
          </cell>
        </row>
        <row r="297">
          <cell r="F297" t="str">
            <v>CSGDIV_GR_TOT.TERNA</v>
          </cell>
          <cell r="G297">
            <v>0.01</v>
          </cell>
          <cell r="J297">
            <v>0.08</v>
          </cell>
          <cell r="K297">
            <v>0.09</v>
          </cell>
          <cell r="M297">
            <v>-0.04</v>
          </cell>
          <cell r="P297">
            <v>-0.04</v>
          </cell>
          <cell r="Q297">
            <v>-0.02</v>
          </cell>
          <cell r="S297">
            <v>-0.1</v>
          </cell>
        </row>
        <row r="298">
          <cell r="F298" t="str">
            <v>CSGDIV_GR_TOT.WIND</v>
          </cell>
          <cell r="G298">
            <v>0.8</v>
          </cell>
          <cell r="H298">
            <v>-0.01</v>
          </cell>
          <cell r="K298">
            <v>7.62</v>
          </cell>
          <cell r="M298">
            <v>-3.88</v>
          </cell>
          <cell r="S298">
            <v>-3.89</v>
          </cell>
        </row>
        <row r="299">
          <cell r="F299" t="str">
            <v>CSGDIV_TOT</v>
          </cell>
          <cell r="G299">
            <v>49.26</v>
          </cell>
          <cell r="H299">
            <v>17.27</v>
          </cell>
          <cell r="I299">
            <v>1.2</v>
          </cell>
          <cell r="J299">
            <v>2.25</v>
          </cell>
          <cell r="K299">
            <v>69.98</v>
          </cell>
          <cell r="O299">
            <v>-0.01</v>
          </cell>
          <cell r="S299">
            <v>-0.01</v>
          </cell>
        </row>
        <row r="300">
          <cell r="F300" t="str">
            <v>CSGDIV_TOT.ESERCIZIO</v>
          </cell>
          <cell r="G300">
            <v>49.26</v>
          </cell>
          <cell r="H300">
            <v>17.27</v>
          </cell>
          <cell r="I300">
            <v>1.2</v>
          </cell>
          <cell r="J300">
            <v>2.25</v>
          </cell>
          <cell r="K300">
            <v>69.98</v>
          </cell>
          <cell r="L300">
            <v>60.24</v>
          </cell>
          <cell r="S300">
            <v>60.24</v>
          </cell>
        </row>
        <row r="301">
          <cell r="F301" t="str">
            <v>CSGDIV_TZ</v>
          </cell>
          <cell r="G301">
            <v>38.049999999999997</v>
          </cell>
          <cell r="H301">
            <v>7.07</v>
          </cell>
          <cell r="I301">
            <v>0.87</v>
          </cell>
          <cell r="J301">
            <v>1.69</v>
          </cell>
          <cell r="K301">
            <v>47.68</v>
          </cell>
          <cell r="O301">
            <v>-0.04</v>
          </cell>
          <cell r="P301">
            <v>-0.02</v>
          </cell>
          <cell r="S301">
            <v>-0.06</v>
          </cell>
        </row>
        <row r="302">
          <cell r="F302" t="str">
            <v>CSGDIV_TZ.ESERCIZIO</v>
          </cell>
          <cell r="G302">
            <v>38.049999999999997</v>
          </cell>
          <cell r="H302">
            <v>0.02</v>
          </cell>
          <cell r="I302">
            <v>0.87</v>
          </cell>
          <cell r="J302">
            <v>1.69</v>
          </cell>
          <cell r="K302">
            <v>47.68</v>
          </cell>
          <cell r="M302">
            <v>-631.74</v>
          </cell>
          <cell r="O302">
            <v>-34.14</v>
          </cell>
          <cell r="P302">
            <v>-134.09</v>
          </cell>
          <cell r="Q302">
            <v>-38.409999999999997</v>
          </cell>
          <cell r="S302">
            <v>-838.36</v>
          </cell>
        </row>
        <row r="303">
          <cell r="F303" t="str">
            <v>CSGTOT_EB</v>
          </cell>
          <cell r="G303">
            <v>49.26</v>
          </cell>
          <cell r="H303">
            <v>17.27</v>
          </cell>
          <cell r="I303">
            <v>1.2</v>
          </cell>
          <cell r="J303">
            <v>2.25</v>
          </cell>
          <cell r="K303">
            <v>69.98</v>
          </cell>
          <cell r="P303">
            <v>-0.04</v>
          </cell>
          <cell r="S303">
            <v>-0.04</v>
          </cell>
        </row>
        <row r="304">
          <cell r="F304" t="str">
            <v>CTRL_FD_AMM_AGG</v>
          </cell>
          <cell r="G304">
            <v>4289.13</v>
          </cell>
          <cell r="H304">
            <v>440.72</v>
          </cell>
          <cell r="I304">
            <v>6.95</v>
          </cell>
          <cell r="J304">
            <v>15.17</v>
          </cell>
          <cell r="K304">
            <v>4751.97</v>
          </cell>
          <cell r="M304">
            <v>-2.23</v>
          </cell>
          <cell r="O304">
            <v>0.03</v>
          </cell>
          <cell r="P304">
            <v>-0.21</v>
          </cell>
          <cell r="S304">
            <v>-2.41</v>
          </cell>
        </row>
        <row r="305">
          <cell r="F305" t="str">
            <v>CTRL_FD_AMM_AGG.AMM_ECC</v>
          </cell>
          <cell r="G305">
            <v>142.29</v>
          </cell>
          <cell r="H305">
            <v>33.64</v>
          </cell>
          <cell r="I305">
            <v>4.2300000000000004</v>
          </cell>
          <cell r="J305">
            <v>8.7799999999999994</v>
          </cell>
          <cell r="K305">
            <v>188.94</v>
          </cell>
          <cell r="L305">
            <v>-91.38</v>
          </cell>
          <cell r="O305">
            <v>-7.0000000000000007E-2</v>
          </cell>
          <cell r="P305">
            <v>-1.19</v>
          </cell>
          <cell r="Q305">
            <v>-1.77</v>
          </cell>
          <cell r="R305">
            <v>13.71</v>
          </cell>
          <cell r="S305">
            <v>-80.7</v>
          </cell>
        </row>
        <row r="306">
          <cell r="F306" t="str">
            <v>CTRL_FD_AMM_AGG.AMM_FPE</v>
          </cell>
          <cell r="G306">
            <v>83.33</v>
          </cell>
          <cell r="H306">
            <v>18.48</v>
          </cell>
          <cell r="I306">
            <v>2.72</v>
          </cell>
          <cell r="J306">
            <v>6.39</v>
          </cell>
          <cell r="K306">
            <v>110.92</v>
          </cell>
          <cell r="L306">
            <v>124.88</v>
          </cell>
          <cell r="M306">
            <v>-16.02</v>
          </cell>
          <cell r="O306">
            <v>0.5</v>
          </cell>
          <cell r="S306">
            <v>109.36</v>
          </cell>
        </row>
        <row r="307">
          <cell r="F307" t="str">
            <v>CTRL_FD_AMM_AGG.APE</v>
          </cell>
          <cell r="G307">
            <v>3962.24</v>
          </cell>
          <cell r="H307">
            <v>0.78</v>
          </cell>
          <cell r="I307">
            <v>499.93</v>
          </cell>
          <cell r="J307">
            <v>212.93</v>
          </cell>
          <cell r="K307">
            <v>5063.7</v>
          </cell>
          <cell r="S307">
            <v>0.78</v>
          </cell>
        </row>
        <row r="308">
          <cell r="F308" t="str">
            <v>CTRL_FD_AMM_AGG.CHI</v>
          </cell>
          <cell r="G308">
            <v>4289.13</v>
          </cell>
          <cell r="H308">
            <v>-0.01</v>
          </cell>
          <cell r="I308">
            <v>6.95</v>
          </cell>
          <cell r="J308">
            <v>15.17</v>
          </cell>
          <cell r="K308">
            <v>4751.97</v>
          </cell>
          <cell r="M308">
            <v>-7.39</v>
          </cell>
          <cell r="S308">
            <v>-7.4</v>
          </cell>
        </row>
        <row r="309">
          <cell r="F309" t="str">
            <v>CTRL_FD_AMM_AGG.TRA</v>
          </cell>
          <cell r="G309">
            <v>101.27</v>
          </cell>
          <cell r="I309">
            <v>-499.93</v>
          </cell>
          <cell r="J309">
            <v>-212.93</v>
          </cell>
          <cell r="K309">
            <v>-611.59</v>
          </cell>
          <cell r="L309">
            <v>-93.45</v>
          </cell>
          <cell r="M309">
            <v>-6.19</v>
          </cell>
          <cell r="O309">
            <v>0.02</v>
          </cell>
          <cell r="S309">
            <v>-99.62</v>
          </cell>
        </row>
        <row r="310">
          <cell r="F310" t="str">
            <v>CVP_TOT</v>
          </cell>
          <cell r="G310">
            <v>48.44</v>
          </cell>
          <cell r="K310">
            <v>48.44</v>
          </cell>
          <cell r="O310">
            <v>2.2000000000000002</v>
          </cell>
          <cell r="S310">
            <v>2.2000000000000002</v>
          </cell>
        </row>
        <row r="311">
          <cell r="F311" t="str">
            <v>CVP_TZ</v>
          </cell>
          <cell r="G311">
            <v>48.44</v>
          </cell>
          <cell r="K311">
            <v>48.44</v>
          </cell>
          <cell r="L311">
            <v>-22.12</v>
          </cell>
          <cell r="M311">
            <v>-0.06</v>
          </cell>
          <cell r="O311">
            <v>-0.01</v>
          </cell>
          <cell r="P311">
            <v>-0.31</v>
          </cell>
          <cell r="S311">
            <v>-22.5</v>
          </cell>
        </row>
        <row r="312">
          <cell r="F312" t="str">
            <v>CVPTOT_EB</v>
          </cell>
          <cell r="G312">
            <v>48.44</v>
          </cell>
          <cell r="K312">
            <v>48.44</v>
          </cell>
          <cell r="N312">
            <v>-0.26</v>
          </cell>
          <cell r="O312">
            <v>-0.02</v>
          </cell>
          <cell r="S312">
            <v>-0.28000000000000003</v>
          </cell>
        </row>
        <row r="313">
          <cell r="F313" t="str">
            <v>DEB_COM_GR</v>
          </cell>
          <cell r="G313">
            <v>493.28</v>
          </cell>
          <cell r="H313">
            <v>9.31</v>
          </cell>
          <cell r="K313">
            <v>502.59</v>
          </cell>
          <cell r="M313">
            <v>0.4</v>
          </cell>
          <cell r="S313">
            <v>0.4</v>
          </cell>
        </row>
        <row r="314">
          <cell r="F314" t="str">
            <v>DEB_COM_GR.APE</v>
          </cell>
          <cell r="G314">
            <v>826.64</v>
          </cell>
          <cell r="H314">
            <v>11.83</v>
          </cell>
          <cell r="I314">
            <v>176.75</v>
          </cell>
          <cell r="J314">
            <v>19.600000000000001</v>
          </cell>
          <cell r="K314">
            <v>1034.82</v>
          </cell>
          <cell r="M314">
            <v>-0.28000000000000003</v>
          </cell>
          <cell r="P314">
            <v>-0.04</v>
          </cell>
          <cell r="S314">
            <v>-0.32</v>
          </cell>
        </row>
        <row r="315">
          <cell r="F315" t="str">
            <v>DEB_COM_GR.APE.CESAP</v>
          </cell>
          <cell r="G315">
            <v>3.38</v>
          </cell>
          <cell r="H315">
            <v>0.25</v>
          </cell>
          <cell r="I315">
            <v>0.64</v>
          </cell>
          <cell r="J315">
            <v>0.34</v>
          </cell>
          <cell r="K315">
            <v>4.6100000000000003</v>
          </cell>
          <cell r="O315">
            <v>-0.02</v>
          </cell>
          <cell r="S315">
            <v>-0.02</v>
          </cell>
        </row>
        <row r="316">
          <cell r="F316" t="str">
            <v>DEB_COM_GR.APE.CESI</v>
          </cell>
          <cell r="G316">
            <v>4.88</v>
          </cell>
          <cell r="H316">
            <v>0.06</v>
          </cell>
          <cell r="I316">
            <v>0.21</v>
          </cell>
          <cell r="J316">
            <v>0.26</v>
          </cell>
          <cell r="K316">
            <v>5.41</v>
          </cell>
          <cell r="M316">
            <v>-0.37</v>
          </cell>
          <cell r="O316">
            <v>-0.03</v>
          </cell>
          <cell r="Q316">
            <v>-0.13</v>
          </cell>
          <cell r="S316">
            <v>-0.53</v>
          </cell>
        </row>
        <row r="317">
          <cell r="F317" t="str">
            <v>DEB_COM_GR.APE.CONPH</v>
          </cell>
          <cell r="G317">
            <v>1.82</v>
          </cell>
          <cell r="H317">
            <v>0.05</v>
          </cell>
          <cell r="K317">
            <v>0.05</v>
          </cell>
          <cell r="L317">
            <v>477.64</v>
          </cell>
          <cell r="M317">
            <v>5.43</v>
          </cell>
          <cell r="O317">
            <v>4.9800000000000004</v>
          </cell>
          <cell r="R317">
            <v>13.71</v>
          </cell>
          <cell r="S317">
            <v>504.91</v>
          </cell>
        </row>
        <row r="318">
          <cell r="F318" t="str">
            <v>DEB_COM_GR.APE.CORPORATE</v>
          </cell>
          <cell r="G318">
            <v>199.8</v>
          </cell>
          <cell r="H318">
            <v>1.44</v>
          </cell>
          <cell r="I318">
            <v>1.34</v>
          </cell>
          <cell r="J318">
            <v>0.24</v>
          </cell>
          <cell r="K318">
            <v>8.6199999999999992</v>
          </cell>
          <cell r="L318">
            <v>205.18</v>
          </cell>
          <cell r="M318">
            <v>779.15</v>
          </cell>
          <cell r="N318">
            <v>473.1</v>
          </cell>
          <cell r="O318">
            <v>124.07</v>
          </cell>
          <cell r="S318">
            <v>1607.01</v>
          </cell>
        </row>
        <row r="319">
          <cell r="F319" t="str">
            <v>DEB_COM_GR.APE.DALM_TR</v>
          </cell>
          <cell r="G319">
            <v>7.96</v>
          </cell>
          <cell r="H319">
            <v>1.26</v>
          </cell>
          <cell r="I319">
            <v>0.14000000000000001</v>
          </cell>
          <cell r="K319">
            <v>0.14000000000000001</v>
          </cell>
          <cell r="L319">
            <v>95.84</v>
          </cell>
          <cell r="M319">
            <v>60.7</v>
          </cell>
          <cell r="N319">
            <v>395.29</v>
          </cell>
          <cell r="O319">
            <v>79.75</v>
          </cell>
          <cell r="P319">
            <v>2.79</v>
          </cell>
          <cell r="Q319">
            <v>0.74</v>
          </cell>
          <cell r="S319">
            <v>657.67</v>
          </cell>
        </row>
        <row r="320">
          <cell r="F320" t="str">
            <v>DEB_COM_GR.APE.EN_DISTR</v>
          </cell>
          <cell r="G320">
            <v>3.79</v>
          </cell>
          <cell r="H320">
            <v>0.71</v>
          </cell>
          <cell r="I320">
            <v>0.01</v>
          </cell>
          <cell r="J320">
            <v>0.19</v>
          </cell>
          <cell r="K320">
            <v>8.6199999999999992</v>
          </cell>
          <cell r="L320">
            <v>205.18</v>
          </cell>
          <cell r="M320">
            <v>779.15</v>
          </cell>
          <cell r="N320">
            <v>473.1</v>
          </cell>
          <cell r="O320">
            <v>124.07</v>
          </cell>
          <cell r="S320">
            <v>1607.01</v>
          </cell>
        </row>
        <row r="321">
          <cell r="F321" t="str">
            <v>DEB_COM_GR.APE.EN_FTL</v>
          </cell>
          <cell r="G321">
            <v>391</v>
          </cell>
          <cell r="H321">
            <v>1.07</v>
          </cell>
          <cell r="I321">
            <v>77.709999999999994</v>
          </cell>
          <cell r="J321">
            <v>15.58</v>
          </cell>
          <cell r="K321">
            <v>-4.72</v>
          </cell>
          <cell r="L321">
            <v>109.34</v>
          </cell>
          <cell r="M321">
            <v>718.45</v>
          </cell>
          <cell r="N321">
            <v>77.81</v>
          </cell>
          <cell r="O321">
            <v>44.32</v>
          </cell>
          <cell r="P321">
            <v>-2.79</v>
          </cell>
          <cell r="Q321">
            <v>-0.74</v>
          </cell>
          <cell r="S321">
            <v>949.34</v>
          </cell>
        </row>
        <row r="322">
          <cell r="F322" t="str">
            <v>DEB_COM_GR.APE.EN_HYDRO</v>
          </cell>
          <cell r="G322">
            <v>1.37</v>
          </cell>
          <cell r="H322">
            <v>0.3</v>
          </cell>
          <cell r="I322">
            <v>0.71</v>
          </cell>
          <cell r="J322">
            <v>7.0000000000000007E-2</v>
          </cell>
          <cell r="K322">
            <v>8.6199999999999992</v>
          </cell>
          <cell r="L322">
            <v>205.18</v>
          </cell>
          <cell r="M322">
            <v>779.15</v>
          </cell>
          <cell r="N322">
            <v>473.1</v>
          </cell>
          <cell r="O322">
            <v>124.07</v>
          </cell>
          <cell r="S322">
            <v>1607.01</v>
          </cell>
        </row>
        <row r="323">
          <cell r="F323" t="str">
            <v>DEB_COM_GR.APE.EN_POWER</v>
          </cell>
          <cell r="G323">
            <v>193.12</v>
          </cell>
          <cell r="H323">
            <v>0.57999999999999996</v>
          </cell>
          <cell r="I323">
            <v>79.02</v>
          </cell>
          <cell r="J323">
            <v>0.55000000000000004</v>
          </cell>
          <cell r="K323">
            <v>273.27</v>
          </cell>
          <cell r="O323">
            <v>41.2</v>
          </cell>
          <cell r="S323">
            <v>41.2</v>
          </cell>
        </row>
        <row r="324">
          <cell r="F324" t="str">
            <v>DEB_COM_GR.APE.EN_PROD</v>
          </cell>
          <cell r="G324">
            <v>8.77</v>
          </cell>
          <cell r="H324">
            <v>1.48</v>
          </cell>
          <cell r="I324">
            <v>6.23</v>
          </cell>
          <cell r="J324">
            <v>0.28000000000000003</v>
          </cell>
          <cell r="K324">
            <v>8.99</v>
          </cell>
          <cell r="L324">
            <v>682.11</v>
          </cell>
          <cell r="M324">
            <v>770.8</v>
          </cell>
          <cell r="N324">
            <v>467.12</v>
          </cell>
          <cell r="O324">
            <v>116.34</v>
          </cell>
          <cell r="R324">
            <v>13.71</v>
          </cell>
          <cell r="S324">
            <v>2078.61</v>
          </cell>
        </row>
        <row r="325">
          <cell r="F325" t="str">
            <v>DEB_COM_GR.APE.ENEL_IT</v>
          </cell>
          <cell r="G325">
            <v>9.06</v>
          </cell>
          <cell r="H325">
            <v>2.0099999999999998</v>
          </cell>
          <cell r="I325">
            <v>1.9</v>
          </cell>
          <cell r="J325">
            <v>1.01</v>
          </cell>
          <cell r="K325">
            <v>13.98</v>
          </cell>
          <cell r="L325">
            <v>0.09</v>
          </cell>
          <cell r="M325">
            <v>15.27</v>
          </cell>
          <cell r="N325">
            <v>0.12</v>
          </cell>
          <cell r="O325">
            <v>3.19</v>
          </cell>
          <cell r="P325">
            <v>0.48</v>
          </cell>
          <cell r="Q325">
            <v>1.1299999999999999</v>
          </cell>
          <cell r="S325">
            <v>20.28</v>
          </cell>
        </row>
        <row r="326">
          <cell r="F326" t="str">
            <v>DEB_COM_GR.APE.ERGA</v>
          </cell>
          <cell r="G326">
            <v>2.83</v>
          </cell>
          <cell r="H326">
            <v>0.17</v>
          </cell>
          <cell r="J326">
            <v>0.01</v>
          </cell>
          <cell r="K326">
            <v>2.84</v>
          </cell>
          <cell r="L326">
            <v>0.03</v>
          </cell>
          <cell r="M326">
            <v>11.21</v>
          </cell>
          <cell r="N326">
            <v>0.61</v>
          </cell>
          <cell r="O326">
            <v>10.199999999999999</v>
          </cell>
          <cell r="P326">
            <v>0.33</v>
          </cell>
          <cell r="Q326">
            <v>0.56000000000000005</v>
          </cell>
          <cell r="S326">
            <v>23.11</v>
          </cell>
        </row>
        <row r="327">
          <cell r="F327" t="str">
            <v>DEB_COM_GR.APE.EUROGEN</v>
          </cell>
          <cell r="G327">
            <v>1.4</v>
          </cell>
          <cell r="H327">
            <v>0.01</v>
          </cell>
          <cell r="J327">
            <v>0.38</v>
          </cell>
          <cell r="K327">
            <v>1.79</v>
          </cell>
          <cell r="O327">
            <v>0.02</v>
          </cell>
          <cell r="S327">
            <v>0.02</v>
          </cell>
        </row>
        <row r="328">
          <cell r="F328" t="str">
            <v>DEB_COM_GR.APE.INTERPW</v>
          </cell>
          <cell r="G328">
            <v>1.78</v>
          </cell>
          <cell r="H328">
            <v>0.03</v>
          </cell>
          <cell r="K328">
            <v>1.78</v>
          </cell>
          <cell r="N328">
            <v>0.03</v>
          </cell>
          <cell r="S328">
            <v>0.06</v>
          </cell>
        </row>
        <row r="329">
          <cell r="F329" t="str">
            <v>DEB_COM_GR.APE.P</v>
          </cell>
          <cell r="I329">
            <v>4.79</v>
          </cell>
          <cell r="K329">
            <v>4.79</v>
          </cell>
          <cell r="M329">
            <v>0.01</v>
          </cell>
          <cell r="S329">
            <v>0.01</v>
          </cell>
        </row>
        <row r="330">
          <cell r="F330" t="str">
            <v>DEB_COM_GR.APE.SEI</v>
          </cell>
          <cell r="G330">
            <v>5.91</v>
          </cell>
          <cell r="H330">
            <v>7.0000000000000007E-2</v>
          </cell>
          <cell r="I330">
            <v>2.12</v>
          </cell>
          <cell r="J330">
            <v>0.09</v>
          </cell>
          <cell r="K330">
            <v>10.59</v>
          </cell>
          <cell r="L330">
            <v>0.03</v>
          </cell>
          <cell r="M330">
            <v>4.8499999999999996</v>
          </cell>
          <cell r="N330">
            <v>0.02</v>
          </cell>
          <cell r="O330">
            <v>0.95</v>
          </cell>
          <cell r="Q330">
            <v>0.45</v>
          </cell>
          <cell r="S330">
            <v>6.37</v>
          </cell>
        </row>
        <row r="331">
          <cell r="F331" t="str">
            <v>DEB_COM_GR.APE.SFERA</v>
          </cell>
          <cell r="G331">
            <v>0.46</v>
          </cell>
          <cell r="H331">
            <v>0.16</v>
          </cell>
          <cell r="I331">
            <v>0.06</v>
          </cell>
          <cell r="J331">
            <v>0.03</v>
          </cell>
          <cell r="K331">
            <v>0.71</v>
          </cell>
          <cell r="M331">
            <v>5.54</v>
          </cell>
          <cell r="N331">
            <v>0.33</v>
          </cell>
          <cell r="O331">
            <v>1.57</v>
          </cell>
          <cell r="P331">
            <v>0.33</v>
          </cell>
          <cell r="Q331">
            <v>0.03</v>
          </cell>
          <cell r="S331">
            <v>7.8</v>
          </cell>
        </row>
        <row r="332">
          <cell r="F332" t="str">
            <v>DEB_COM_GR.APE.TERNA</v>
          </cell>
          <cell r="G332">
            <v>1.61</v>
          </cell>
          <cell r="H332">
            <v>0.04</v>
          </cell>
          <cell r="I332">
            <v>0.73</v>
          </cell>
          <cell r="J332">
            <v>0.04</v>
          </cell>
          <cell r="K332">
            <v>2.42</v>
          </cell>
          <cell r="O332">
            <v>0.84</v>
          </cell>
          <cell r="S332">
            <v>0.84</v>
          </cell>
        </row>
        <row r="333">
          <cell r="F333" t="str">
            <v>DEB_COM_GR.APE.WIND</v>
          </cell>
          <cell r="G333">
            <v>6.25</v>
          </cell>
          <cell r="H333">
            <v>2.27</v>
          </cell>
          <cell r="I333">
            <v>1.1399999999999999</v>
          </cell>
          <cell r="J333">
            <v>0.53</v>
          </cell>
          <cell r="K333">
            <v>10.19</v>
          </cell>
          <cell r="M333">
            <v>0.01</v>
          </cell>
          <cell r="Q333">
            <v>0.08</v>
          </cell>
          <cell r="S333">
            <v>0.09</v>
          </cell>
        </row>
        <row r="334">
          <cell r="F334" t="str">
            <v>DEB_COM_GR.CHI</v>
          </cell>
          <cell r="G334">
            <v>493.28</v>
          </cell>
          <cell r="H334">
            <v>7.0000000000000007E-2</v>
          </cell>
          <cell r="K334">
            <v>502.59</v>
          </cell>
          <cell r="M334">
            <v>0.8</v>
          </cell>
          <cell r="N334">
            <v>0.23</v>
          </cell>
          <cell r="O334">
            <v>6.82</v>
          </cell>
          <cell r="S334">
            <v>7.92</v>
          </cell>
        </row>
        <row r="335">
          <cell r="F335" t="str">
            <v>DEB_COM_GR.CHI.CESAP</v>
          </cell>
          <cell r="G335">
            <v>1.05</v>
          </cell>
          <cell r="H335">
            <v>0.17</v>
          </cell>
          <cell r="K335">
            <v>1.3</v>
          </cell>
          <cell r="L335">
            <v>0.03</v>
          </cell>
          <cell r="M335">
            <v>11.21</v>
          </cell>
          <cell r="N335">
            <v>0.61</v>
          </cell>
          <cell r="O335">
            <v>10.199999999999999</v>
          </cell>
          <cell r="P335">
            <v>0.33</v>
          </cell>
          <cell r="Q335">
            <v>0.56000000000000005</v>
          </cell>
          <cell r="S335">
            <v>23.11</v>
          </cell>
        </row>
        <row r="336">
          <cell r="F336" t="str">
            <v>DEB_COM_GR.CHI.CESI</v>
          </cell>
          <cell r="G336">
            <v>3.32</v>
          </cell>
          <cell r="H336">
            <v>7.0000000000000007E-2</v>
          </cell>
          <cell r="K336">
            <v>3.39</v>
          </cell>
          <cell r="O336">
            <v>0.02</v>
          </cell>
          <cell r="S336">
            <v>0.02</v>
          </cell>
        </row>
        <row r="337">
          <cell r="F337" t="str">
            <v>DEB_COM_GR.CHI.CONPH</v>
          </cell>
          <cell r="H337">
            <v>0.11</v>
          </cell>
          <cell r="K337">
            <v>0.11</v>
          </cell>
          <cell r="N337">
            <v>0.03</v>
          </cell>
          <cell r="S337">
            <v>0.06</v>
          </cell>
        </row>
        <row r="338">
          <cell r="F338" t="str">
            <v>DEB_COM_GR.CHI.CORPORATE</v>
          </cell>
          <cell r="G338">
            <v>15.77</v>
          </cell>
          <cell r="H338">
            <v>0.69</v>
          </cell>
          <cell r="K338">
            <v>16.46</v>
          </cell>
          <cell r="M338">
            <v>0.01</v>
          </cell>
          <cell r="S338">
            <v>0.01</v>
          </cell>
        </row>
        <row r="339">
          <cell r="F339" t="str">
            <v>DEB_COM_GR.CHI.EN_DISTR</v>
          </cell>
          <cell r="G339">
            <v>3.33</v>
          </cell>
          <cell r="H339">
            <v>7.0000000000000007E-2</v>
          </cell>
          <cell r="K339">
            <v>5.29</v>
          </cell>
          <cell r="L339">
            <v>0.03</v>
          </cell>
          <cell r="M339">
            <v>4.8499999999999996</v>
          </cell>
          <cell r="N339">
            <v>0.02</v>
          </cell>
          <cell r="O339">
            <v>0.95</v>
          </cell>
          <cell r="Q339">
            <v>0.45</v>
          </cell>
          <cell r="S339">
            <v>6.37</v>
          </cell>
        </row>
        <row r="340">
          <cell r="F340" t="str">
            <v>DEB_COM_GR.CHI.EN_FTL</v>
          </cell>
          <cell r="G340">
            <v>290.44</v>
          </cell>
          <cell r="K340">
            <v>290.44</v>
          </cell>
          <cell r="M340">
            <v>5.54</v>
          </cell>
          <cell r="N340">
            <v>0.33</v>
          </cell>
          <cell r="O340">
            <v>1.57</v>
          </cell>
          <cell r="P340">
            <v>0.33</v>
          </cell>
          <cell r="Q340">
            <v>0.03</v>
          </cell>
          <cell r="S340">
            <v>7.8</v>
          </cell>
        </row>
        <row r="341">
          <cell r="F341" t="str">
            <v>DEB_COM_GR.CHI.EN_HYDRO</v>
          </cell>
          <cell r="G341">
            <v>0.89</v>
          </cell>
          <cell r="H341">
            <v>0.31</v>
          </cell>
          <cell r="K341">
            <v>1.2</v>
          </cell>
          <cell r="O341">
            <v>0.84</v>
          </cell>
          <cell r="S341">
            <v>0.84</v>
          </cell>
        </row>
        <row r="342">
          <cell r="F342" t="str">
            <v>DEB_COM_GR.CHI.EN_POWER</v>
          </cell>
          <cell r="G342">
            <v>145.71</v>
          </cell>
          <cell r="K342">
            <v>145.71</v>
          </cell>
          <cell r="M342">
            <v>0.01</v>
          </cell>
          <cell r="Q342">
            <v>0.08</v>
          </cell>
          <cell r="S342">
            <v>0.09</v>
          </cell>
        </row>
        <row r="343">
          <cell r="F343" t="str">
            <v>DEB_COM_GR.CHI.EN_PROD</v>
          </cell>
          <cell r="H343">
            <v>0.92</v>
          </cell>
          <cell r="K343">
            <v>0.92</v>
          </cell>
          <cell r="M343">
            <v>0.8</v>
          </cell>
          <cell r="N343">
            <v>0.23</v>
          </cell>
          <cell r="O343">
            <v>6.82</v>
          </cell>
          <cell r="S343">
            <v>7.92</v>
          </cell>
        </row>
        <row r="344">
          <cell r="F344" t="str">
            <v>DEB_COM_GR.CHI.ENEL_IT</v>
          </cell>
          <cell r="G344">
            <v>8.4</v>
          </cell>
          <cell r="H344">
            <v>1.91</v>
          </cell>
          <cell r="I344">
            <v>3.96</v>
          </cell>
          <cell r="K344">
            <v>10.31</v>
          </cell>
          <cell r="L344">
            <v>5.0999999999999996</v>
          </cell>
          <cell r="M344">
            <v>49.26</v>
          </cell>
          <cell r="N344">
            <v>2.31</v>
          </cell>
          <cell r="O344">
            <v>17.27</v>
          </cell>
          <cell r="P344">
            <v>1.2</v>
          </cell>
          <cell r="Q344">
            <v>2.25</v>
          </cell>
          <cell r="S344">
            <v>91.29</v>
          </cell>
        </row>
        <row r="345">
          <cell r="F345" t="str">
            <v>DEB_COM_GR.CHI.ERGA</v>
          </cell>
          <cell r="G345">
            <v>1.22</v>
          </cell>
          <cell r="H345">
            <v>0.51</v>
          </cell>
          <cell r="I345">
            <v>3.96</v>
          </cell>
          <cell r="K345">
            <v>1.22</v>
          </cell>
          <cell r="L345">
            <v>5.0999999999999996</v>
          </cell>
          <cell r="M345">
            <v>49.26</v>
          </cell>
          <cell r="N345">
            <v>2.31</v>
          </cell>
          <cell r="O345">
            <v>17.27</v>
          </cell>
          <cell r="P345">
            <v>1.2</v>
          </cell>
          <cell r="Q345">
            <v>2.25</v>
          </cell>
          <cell r="S345">
            <v>91.29</v>
          </cell>
        </row>
        <row r="346">
          <cell r="F346" t="str">
            <v>DEB_COM_GR.CHI.EUROGEN</v>
          </cell>
          <cell r="G346">
            <v>0.21</v>
          </cell>
          <cell r="H346">
            <v>0.34</v>
          </cell>
          <cell r="I346">
            <v>3.96</v>
          </cell>
          <cell r="K346">
            <v>0.21</v>
          </cell>
          <cell r="L346">
            <v>5.07</v>
          </cell>
          <cell r="M346">
            <v>38.049999999999997</v>
          </cell>
          <cell r="N346">
            <v>1.7</v>
          </cell>
          <cell r="O346">
            <v>7.07</v>
          </cell>
          <cell r="P346">
            <v>0.87</v>
          </cell>
          <cell r="Q346">
            <v>1.69</v>
          </cell>
          <cell r="S346">
            <v>68.180000000000007</v>
          </cell>
        </row>
        <row r="347">
          <cell r="F347" t="str">
            <v>DEB_COM_GR.CHI.INTERPW</v>
          </cell>
          <cell r="G347">
            <v>0.01</v>
          </cell>
          <cell r="H347">
            <v>0.34</v>
          </cell>
          <cell r="I347">
            <v>3.96</v>
          </cell>
          <cell r="K347">
            <v>0.01</v>
          </cell>
          <cell r="L347">
            <v>5.07</v>
          </cell>
          <cell r="M347">
            <v>38.049999999999997</v>
          </cell>
          <cell r="N347">
            <v>1.7</v>
          </cell>
          <cell r="O347">
            <v>7.07</v>
          </cell>
          <cell r="P347">
            <v>0.87</v>
          </cell>
          <cell r="Q347">
            <v>1.69</v>
          </cell>
          <cell r="S347">
            <v>68.180000000000007</v>
          </cell>
        </row>
        <row r="348">
          <cell r="F348" t="str">
            <v>DEB_COM_GR.CHI.SEI</v>
          </cell>
          <cell r="G348">
            <v>2.54</v>
          </cell>
          <cell r="H348">
            <v>0.77</v>
          </cell>
          <cell r="I348">
            <v>3.96</v>
          </cell>
          <cell r="K348">
            <v>3.31</v>
          </cell>
          <cell r="L348">
            <v>5.0999999999999996</v>
          </cell>
          <cell r="M348">
            <v>49.26</v>
          </cell>
          <cell r="N348">
            <v>2.31</v>
          </cell>
          <cell r="O348">
            <v>17.27</v>
          </cell>
          <cell r="P348">
            <v>1.2</v>
          </cell>
          <cell r="Q348">
            <v>2.25</v>
          </cell>
          <cell r="S348">
            <v>91.29</v>
          </cell>
        </row>
        <row r="349">
          <cell r="F349" t="str">
            <v>DEB_COM_GR.CHI.SFERA</v>
          </cell>
          <cell r="G349">
            <v>1.48</v>
          </cell>
          <cell r="H349">
            <v>0.22</v>
          </cell>
          <cell r="K349">
            <v>1.7</v>
          </cell>
          <cell r="L349">
            <v>1.47</v>
          </cell>
          <cell r="M349">
            <v>4289.13</v>
          </cell>
          <cell r="N349">
            <v>2.0699999999999998</v>
          </cell>
          <cell r="O349">
            <v>440.72</v>
          </cell>
          <cell r="P349">
            <v>6.95</v>
          </cell>
          <cell r="Q349">
            <v>15.17</v>
          </cell>
          <cell r="R349">
            <v>3.73</v>
          </cell>
          <cell r="S349">
            <v>4759.24</v>
          </cell>
        </row>
        <row r="350">
          <cell r="F350" t="str">
            <v>DEB_COM_GR.CHI.TERNA</v>
          </cell>
          <cell r="G350">
            <v>0.8</v>
          </cell>
          <cell r="H350">
            <v>0.04</v>
          </cell>
          <cell r="K350">
            <v>0.84</v>
          </cell>
          <cell r="M350">
            <v>142.29</v>
          </cell>
          <cell r="O350">
            <v>33.64</v>
          </cell>
          <cell r="P350">
            <v>4.2300000000000004</v>
          </cell>
          <cell r="Q350">
            <v>8.7799999999999994</v>
          </cell>
          <cell r="S350">
            <v>188.94</v>
          </cell>
        </row>
        <row r="351">
          <cell r="F351" t="str">
            <v>DEB_COM_GR.CHI.WIND</v>
          </cell>
          <cell r="G351">
            <v>5.4</v>
          </cell>
          <cell r="H351">
            <v>2.06</v>
          </cell>
          <cell r="K351">
            <v>7.46</v>
          </cell>
          <cell r="L351">
            <v>0.49</v>
          </cell>
          <cell r="M351">
            <v>83.33</v>
          </cell>
          <cell r="N351">
            <v>0.69</v>
          </cell>
          <cell r="O351">
            <v>18.48</v>
          </cell>
          <cell r="P351">
            <v>2.72</v>
          </cell>
          <cell r="Q351">
            <v>6.39</v>
          </cell>
          <cell r="S351">
            <v>112.1</v>
          </cell>
        </row>
        <row r="352">
          <cell r="F352" t="str">
            <v>DEB_COM_GR.MOV</v>
          </cell>
          <cell r="G352">
            <v>-333.36</v>
          </cell>
          <cell r="H352">
            <v>-2.52</v>
          </cell>
          <cell r="I352">
            <v>-176.75</v>
          </cell>
          <cell r="J352">
            <v>-19.600000000000001</v>
          </cell>
          <cell r="K352">
            <v>-532.23</v>
          </cell>
          <cell r="L352">
            <v>0.98</v>
          </cell>
          <cell r="M352">
            <v>3962.24</v>
          </cell>
          <cell r="N352">
            <v>1.38</v>
          </cell>
          <cell r="O352">
            <v>388.6</v>
          </cell>
          <cell r="P352">
            <v>499.93</v>
          </cell>
          <cell r="Q352">
            <v>212.93</v>
          </cell>
          <cell r="S352">
            <v>5066.0600000000004</v>
          </cell>
        </row>
        <row r="353">
          <cell r="F353" t="str">
            <v>DEB_COM_GR.MOV.CESAP</v>
          </cell>
          <cell r="G353">
            <v>-2.33</v>
          </cell>
          <cell r="I353">
            <v>-0.64</v>
          </cell>
          <cell r="J353">
            <v>-0.34</v>
          </cell>
          <cell r="K353">
            <v>-3.31</v>
          </cell>
          <cell r="L353">
            <v>1.47</v>
          </cell>
          <cell r="M353">
            <v>4289.13</v>
          </cell>
          <cell r="N353">
            <v>2.0699999999999998</v>
          </cell>
          <cell r="O353">
            <v>440.72</v>
          </cell>
          <cell r="P353">
            <v>6.95</v>
          </cell>
          <cell r="Q353">
            <v>15.17</v>
          </cell>
          <cell r="R353">
            <v>3.73</v>
          </cell>
          <cell r="S353">
            <v>4759.24</v>
          </cell>
        </row>
        <row r="354">
          <cell r="F354" t="str">
            <v>DEB_COM_GR.MOV.CESI</v>
          </cell>
          <cell r="G354">
            <v>-1.56</v>
          </cell>
          <cell r="H354">
            <v>0.01</v>
          </cell>
          <cell r="I354">
            <v>-0.21</v>
          </cell>
          <cell r="J354">
            <v>-0.26</v>
          </cell>
          <cell r="K354">
            <v>-2.02</v>
          </cell>
          <cell r="M354">
            <v>101.27</v>
          </cell>
          <cell r="P354">
            <v>-499.93</v>
          </cell>
          <cell r="Q354">
            <v>-212.93</v>
          </cell>
          <cell r="R354">
            <v>3.73</v>
          </cell>
          <cell r="S354">
            <v>-607.86</v>
          </cell>
        </row>
        <row r="355">
          <cell r="F355" t="str">
            <v>DEB_COM_GR.MOV.CONPH</v>
          </cell>
          <cell r="H355">
            <v>0.06</v>
          </cell>
          <cell r="K355">
            <v>0.06</v>
          </cell>
          <cell r="M355">
            <v>48.44</v>
          </cell>
          <cell r="N355">
            <v>67.010000000000005</v>
          </cell>
          <cell r="S355">
            <v>115.45</v>
          </cell>
        </row>
        <row r="356">
          <cell r="F356" t="str">
            <v>DEB_COM_GR.MOV.CORPORATE</v>
          </cell>
          <cell r="G356">
            <v>-184.03</v>
          </cell>
          <cell r="H356">
            <v>-0.75</v>
          </cell>
          <cell r="I356">
            <v>-1.34</v>
          </cell>
          <cell r="J356">
            <v>-0.24</v>
          </cell>
          <cell r="K356">
            <v>-186.36</v>
          </cell>
          <cell r="M356">
            <v>48.44</v>
          </cell>
          <cell r="N356">
            <v>67.010000000000005</v>
          </cell>
          <cell r="S356">
            <v>115.45</v>
          </cell>
        </row>
        <row r="357">
          <cell r="F357" t="str">
            <v>DEB_COM_GR.MOV.DALM_TR</v>
          </cell>
          <cell r="I357">
            <v>-0.14000000000000001</v>
          </cell>
          <cell r="K357">
            <v>-0.14000000000000001</v>
          </cell>
          <cell r="N357">
            <v>2.84</v>
          </cell>
          <cell r="S357">
            <v>2.84</v>
          </cell>
        </row>
        <row r="358">
          <cell r="F358" t="str">
            <v>DEB_COM_GR.MOV.EN_DISTR</v>
          </cell>
          <cell r="G358">
            <v>-0.46</v>
          </cell>
          <cell r="H358">
            <v>1.25</v>
          </cell>
          <cell r="I358">
            <v>-0.01</v>
          </cell>
          <cell r="J358">
            <v>-0.19</v>
          </cell>
          <cell r="K358">
            <v>0.59</v>
          </cell>
          <cell r="N358">
            <v>2.84</v>
          </cell>
          <cell r="S358">
            <v>2.84</v>
          </cell>
        </row>
        <row r="359">
          <cell r="F359" t="str">
            <v>DEB_COM_GR.MOV.EN_FTL</v>
          </cell>
          <cell r="G359">
            <v>-100.56</v>
          </cell>
          <cell r="I359">
            <v>-77.709999999999994</v>
          </cell>
          <cell r="J359">
            <v>-15.58</v>
          </cell>
          <cell r="K359">
            <v>-193.85</v>
          </cell>
          <cell r="N359">
            <v>2.84</v>
          </cell>
          <cell r="S359">
            <v>2.84</v>
          </cell>
        </row>
        <row r="360">
          <cell r="F360" t="str">
            <v>DEB_COM_GR.MOV.EN_HYDRO</v>
          </cell>
          <cell r="G360">
            <v>-0.48</v>
          </cell>
          <cell r="H360">
            <v>0.01</v>
          </cell>
          <cell r="I360">
            <v>-0.71</v>
          </cell>
          <cell r="J360">
            <v>-7.0000000000000007E-2</v>
          </cell>
          <cell r="K360">
            <v>-1.25</v>
          </cell>
          <cell r="M360">
            <v>48.44</v>
          </cell>
          <cell r="N360">
            <v>67.010000000000005</v>
          </cell>
          <cell r="S360">
            <v>115.45</v>
          </cell>
        </row>
        <row r="361">
          <cell r="F361" t="str">
            <v>DEB_COM_GR.MOV.EN_POWER</v>
          </cell>
          <cell r="G361">
            <v>-47.41</v>
          </cell>
          <cell r="H361">
            <v>0.1</v>
          </cell>
          <cell r="I361">
            <v>1.82</v>
          </cell>
          <cell r="J361">
            <v>-0.55000000000000004</v>
          </cell>
          <cell r="K361">
            <v>-127.56</v>
          </cell>
          <cell r="L361">
            <v>2.73</v>
          </cell>
          <cell r="M361">
            <v>493.28</v>
          </cell>
          <cell r="N361">
            <v>130.77000000000001</v>
          </cell>
          <cell r="O361">
            <v>9.31</v>
          </cell>
          <cell r="R361">
            <v>1.1499999999999999</v>
          </cell>
          <cell r="S361">
            <v>639.16</v>
          </cell>
        </row>
        <row r="362">
          <cell r="F362" t="str">
            <v>DEB_COM_GR.MOV.EN_PROD</v>
          </cell>
          <cell r="H362">
            <v>-0.56000000000000005</v>
          </cell>
          <cell r="I362">
            <v>-6.23</v>
          </cell>
          <cell r="J362">
            <v>-0.28000000000000003</v>
          </cell>
          <cell r="K362">
            <v>0.12</v>
          </cell>
          <cell r="L362">
            <v>3.25</v>
          </cell>
          <cell r="M362">
            <v>826.64</v>
          </cell>
          <cell r="N362">
            <v>29</v>
          </cell>
          <cell r="O362">
            <v>11.83</v>
          </cell>
          <cell r="P362">
            <v>176.75</v>
          </cell>
          <cell r="Q362">
            <v>19.600000000000001</v>
          </cell>
          <cell r="S362">
            <v>1067.3</v>
          </cell>
        </row>
        <row r="363">
          <cell r="F363" t="str">
            <v>DEB_COM_GR.MOV.ENEL_IT</v>
          </cell>
          <cell r="G363">
            <v>-0.66</v>
          </cell>
          <cell r="H363">
            <v>0.01</v>
          </cell>
          <cell r="I363">
            <v>-1.9</v>
          </cell>
          <cell r="J363">
            <v>-1.01</v>
          </cell>
          <cell r="K363">
            <v>-3.67</v>
          </cell>
          <cell r="L363">
            <v>0.01</v>
          </cell>
          <cell r="M363">
            <v>3.38</v>
          </cell>
          <cell r="N363">
            <v>0.02</v>
          </cell>
          <cell r="O363">
            <v>0.25</v>
          </cell>
          <cell r="P363">
            <v>0.64</v>
          </cell>
          <cell r="Q363">
            <v>0.34</v>
          </cell>
          <cell r="S363">
            <v>4.6500000000000004</v>
          </cell>
        </row>
        <row r="364">
          <cell r="F364" t="str">
            <v>DEB_COM_GR.MOV.ERGA</v>
          </cell>
          <cell r="G364">
            <v>-1.61</v>
          </cell>
          <cell r="J364">
            <v>-0.01</v>
          </cell>
          <cell r="K364">
            <v>-1.62</v>
          </cell>
          <cell r="M364">
            <v>4.88</v>
          </cell>
          <cell r="N364">
            <v>0.02</v>
          </cell>
          <cell r="O364">
            <v>0.06</v>
          </cell>
          <cell r="P364">
            <v>0.21</v>
          </cell>
          <cell r="Q364">
            <v>0.26</v>
          </cell>
          <cell r="S364">
            <v>5.43</v>
          </cell>
        </row>
        <row r="365">
          <cell r="F365" t="str">
            <v>DEB_COM_GR.MOV.EUROGEN</v>
          </cell>
          <cell r="G365">
            <v>-1.19</v>
          </cell>
          <cell r="H365">
            <v>-0.01</v>
          </cell>
          <cell r="J365">
            <v>-0.38</v>
          </cell>
          <cell r="K365">
            <v>-1.58</v>
          </cell>
          <cell r="O365">
            <v>0.05</v>
          </cell>
          <cell r="S365">
            <v>0.05</v>
          </cell>
        </row>
        <row r="366">
          <cell r="F366" t="str">
            <v>DEB_COM_GR.MOV.INTERPW</v>
          </cell>
          <cell r="G366">
            <v>-1.77</v>
          </cell>
          <cell r="H366">
            <v>0.02</v>
          </cell>
          <cell r="K366">
            <v>-1.77</v>
          </cell>
          <cell r="L366">
            <v>0.5</v>
          </cell>
          <cell r="M366">
            <v>199.8</v>
          </cell>
          <cell r="N366">
            <v>13.06</v>
          </cell>
          <cell r="O366">
            <v>1.44</v>
          </cell>
          <cell r="P366">
            <v>1.34</v>
          </cell>
          <cell r="Q366">
            <v>0.24</v>
          </cell>
          <cell r="S366">
            <v>216.51</v>
          </cell>
        </row>
        <row r="367">
          <cell r="F367" t="str">
            <v>DEB_COM_GR.MOV.P</v>
          </cell>
          <cell r="I367">
            <v>-4.79</v>
          </cell>
          <cell r="K367">
            <v>-4.79</v>
          </cell>
          <cell r="P367">
            <v>0.14000000000000001</v>
          </cell>
          <cell r="S367">
            <v>0.14000000000000001</v>
          </cell>
        </row>
        <row r="368">
          <cell r="F368" t="str">
            <v>DEB_COM_GR.MOV.SEI</v>
          </cell>
          <cell r="G368">
            <v>-3.37</v>
          </cell>
          <cell r="H368">
            <v>-1.7</v>
          </cell>
          <cell r="I368">
            <v>-2.12</v>
          </cell>
          <cell r="J368">
            <v>-0.09</v>
          </cell>
          <cell r="K368">
            <v>-7.28</v>
          </cell>
          <cell r="L368">
            <v>0.01</v>
          </cell>
          <cell r="M368">
            <v>3.79</v>
          </cell>
          <cell r="N368">
            <v>0.1</v>
          </cell>
          <cell r="O368">
            <v>0.71</v>
          </cell>
          <cell r="P368">
            <v>0.01</v>
          </cell>
          <cell r="Q368">
            <v>0.19</v>
          </cell>
          <cell r="S368">
            <v>4.8099999999999996</v>
          </cell>
        </row>
        <row r="369">
          <cell r="F369" t="str">
            <v>DEB_COM_GR.MOV.SFERA</v>
          </cell>
          <cell r="G369">
            <v>1.02</v>
          </cell>
          <cell r="H369">
            <v>0.06</v>
          </cell>
          <cell r="I369">
            <v>-0.06</v>
          </cell>
          <cell r="J369">
            <v>-0.03</v>
          </cell>
          <cell r="K369">
            <v>0.99</v>
          </cell>
          <cell r="M369">
            <v>391</v>
          </cell>
          <cell r="N369">
            <v>2.08</v>
          </cell>
          <cell r="P369">
            <v>77.709999999999994</v>
          </cell>
          <cell r="Q369">
            <v>15.58</v>
          </cell>
          <cell r="S369">
            <v>486.37</v>
          </cell>
        </row>
        <row r="370">
          <cell r="F370" t="str">
            <v>DEB_COM_GR.MOV.TERNA</v>
          </cell>
          <cell r="G370">
            <v>-0.81</v>
          </cell>
          <cell r="I370">
            <v>-0.73</v>
          </cell>
          <cell r="J370">
            <v>-0.04</v>
          </cell>
          <cell r="K370">
            <v>-1.58</v>
          </cell>
          <cell r="M370">
            <v>1.37</v>
          </cell>
          <cell r="O370">
            <v>0.3</v>
          </cell>
          <cell r="P370">
            <v>0.71</v>
          </cell>
          <cell r="Q370">
            <v>7.0000000000000007E-2</v>
          </cell>
          <cell r="S370">
            <v>2.4500000000000002</v>
          </cell>
        </row>
        <row r="371">
          <cell r="F371" t="str">
            <v>DEB_COM_GR.MOV.WIND</v>
          </cell>
          <cell r="G371">
            <v>-0.85</v>
          </cell>
          <cell r="H371">
            <v>-0.21</v>
          </cell>
          <cell r="I371">
            <v>-1.1399999999999999</v>
          </cell>
          <cell r="J371">
            <v>-0.53</v>
          </cell>
          <cell r="K371">
            <v>-2.73</v>
          </cell>
          <cell r="M371">
            <v>193.12</v>
          </cell>
          <cell r="O371">
            <v>0.57999999999999996</v>
          </cell>
          <cell r="P371">
            <v>79.02</v>
          </cell>
          <cell r="Q371">
            <v>0.55000000000000004</v>
          </cell>
          <cell r="S371">
            <v>273.27</v>
          </cell>
        </row>
        <row r="372">
          <cell r="F372" t="str">
            <v>DEB_COM_GR.STO</v>
          </cell>
          <cell r="G372">
            <v>493.28</v>
          </cell>
          <cell r="H372">
            <v>9.31</v>
          </cell>
          <cell r="K372">
            <v>502.59</v>
          </cell>
          <cell r="L372">
            <v>0.1</v>
          </cell>
          <cell r="N372">
            <v>12.28</v>
          </cell>
          <cell r="O372">
            <v>1.48</v>
          </cell>
          <cell r="P372">
            <v>6.23</v>
          </cell>
          <cell r="Q372">
            <v>0.28000000000000003</v>
          </cell>
          <cell r="S372">
            <v>20.37</v>
          </cell>
        </row>
        <row r="373">
          <cell r="F373" t="str">
            <v>DEB_COM_TOT</v>
          </cell>
          <cell r="G373">
            <v>936.15</v>
          </cell>
          <cell r="H373">
            <v>0.02</v>
          </cell>
          <cell r="K373">
            <v>1084.2</v>
          </cell>
          <cell r="L373">
            <v>1.23</v>
          </cell>
          <cell r="M373">
            <v>9.06</v>
          </cell>
          <cell r="N373">
            <v>1.02</v>
          </cell>
          <cell r="O373">
            <v>2.0099999999999998</v>
          </cell>
          <cell r="P373">
            <v>1.9</v>
          </cell>
          <cell r="Q373">
            <v>1.01</v>
          </cell>
          <cell r="S373">
            <v>16.25</v>
          </cell>
        </row>
        <row r="374">
          <cell r="F374" t="str">
            <v>DEB_COM_TOT.APE</v>
          </cell>
          <cell r="G374">
            <v>1105.18</v>
          </cell>
          <cell r="H374">
            <v>92.21</v>
          </cell>
          <cell r="I374">
            <v>204.49</v>
          </cell>
          <cell r="J374">
            <v>33.94</v>
          </cell>
          <cell r="K374">
            <v>1435.82</v>
          </cell>
          <cell r="M374">
            <v>2.83</v>
          </cell>
          <cell r="Q374">
            <v>0.01</v>
          </cell>
          <cell r="S374">
            <v>2.84</v>
          </cell>
        </row>
        <row r="375">
          <cell r="F375" t="str">
            <v>DEB_COM_TOT.CHI</v>
          </cell>
          <cell r="G375">
            <v>936.15</v>
          </cell>
          <cell r="H375">
            <v>148.05000000000001</v>
          </cell>
          <cell r="K375">
            <v>1084.2</v>
          </cell>
          <cell r="M375">
            <v>1.4</v>
          </cell>
          <cell r="O375">
            <v>0.01</v>
          </cell>
          <cell r="Q375">
            <v>0.38</v>
          </cell>
          <cell r="S375">
            <v>1.79</v>
          </cell>
        </row>
        <row r="376">
          <cell r="F376" t="str">
            <v>DEB_COM_TOT.MOV</v>
          </cell>
          <cell r="G376">
            <v>-169.03</v>
          </cell>
          <cell r="H376">
            <v>55.84</v>
          </cell>
          <cell r="I376">
            <v>-204.49</v>
          </cell>
          <cell r="J376">
            <v>-33.94</v>
          </cell>
          <cell r="K376">
            <v>-351.62</v>
          </cell>
          <cell r="M376">
            <v>1.78</v>
          </cell>
          <cell r="S376">
            <v>1.78</v>
          </cell>
        </row>
        <row r="377">
          <cell r="F377" t="str">
            <v>DEB_COM_TOT.STO</v>
          </cell>
          <cell r="G377">
            <v>936.15</v>
          </cell>
          <cell r="H377">
            <v>148.05000000000001</v>
          </cell>
          <cell r="K377">
            <v>1084.2</v>
          </cell>
          <cell r="P377">
            <v>4.79</v>
          </cell>
          <cell r="S377">
            <v>4.79</v>
          </cell>
        </row>
        <row r="378">
          <cell r="F378" t="str">
            <v>DEB_COM_TZ</v>
          </cell>
          <cell r="G378">
            <v>442.87</v>
          </cell>
          <cell r="H378">
            <v>0.02</v>
          </cell>
          <cell r="K378">
            <v>581.61</v>
          </cell>
          <cell r="L378">
            <v>1.24</v>
          </cell>
          <cell r="M378">
            <v>5.91</v>
          </cell>
          <cell r="N378">
            <v>0.24</v>
          </cell>
          <cell r="O378">
            <v>2.4700000000000002</v>
          </cell>
          <cell r="P378">
            <v>2.12</v>
          </cell>
          <cell r="Q378">
            <v>0.09</v>
          </cell>
          <cell r="S378">
            <v>12.1</v>
          </cell>
        </row>
        <row r="379">
          <cell r="F379" t="str">
            <v>DEB_COM_TZ.APE</v>
          </cell>
          <cell r="G379">
            <v>278.54000000000002</v>
          </cell>
          <cell r="H379">
            <v>80.38</v>
          </cell>
          <cell r="I379">
            <v>27.74</v>
          </cell>
          <cell r="J379">
            <v>14.34</v>
          </cell>
          <cell r="K379">
            <v>401</v>
          </cell>
          <cell r="L379">
            <v>0.09</v>
          </cell>
          <cell r="M379">
            <v>0.46</v>
          </cell>
          <cell r="N379">
            <v>0.11</v>
          </cell>
          <cell r="O379">
            <v>0.16</v>
          </cell>
          <cell r="P379">
            <v>0.06</v>
          </cell>
          <cell r="Q379">
            <v>0.03</v>
          </cell>
          <cell r="S379">
            <v>0.91</v>
          </cell>
        </row>
        <row r="380">
          <cell r="F380" t="str">
            <v>DEB_COM_TZ.CHI</v>
          </cell>
          <cell r="G380">
            <v>442.87</v>
          </cell>
          <cell r="H380">
            <v>138.74</v>
          </cell>
          <cell r="K380">
            <v>581.61</v>
          </cell>
          <cell r="M380">
            <v>1.61</v>
          </cell>
          <cell r="O380">
            <v>0.04</v>
          </cell>
          <cell r="P380">
            <v>0.73</v>
          </cell>
          <cell r="Q380">
            <v>0.04</v>
          </cell>
          <cell r="S380">
            <v>2.42</v>
          </cell>
        </row>
        <row r="381">
          <cell r="F381" t="str">
            <v>DEB_COM_TZ.MOV</v>
          </cell>
          <cell r="G381">
            <v>164.33</v>
          </cell>
          <cell r="H381">
            <v>0.04</v>
          </cell>
          <cell r="I381">
            <v>-27.74</v>
          </cell>
          <cell r="J381">
            <v>-14.34</v>
          </cell>
          <cell r="K381">
            <v>180.61</v>
          </cell>
          <cell r="L381">
            <v>7.0000000000000007E-2</v>
          </cell>
          <cell r="M381">
            <v>6.25</v>
          </cell>
          <cell r="N381">
            <v>7.0000000000000007E-2</v>
          </cell>
          <cell r="O381">
            <v>2.27</v>
          </cell>
          <cell r="P381">
            <v>1.1399999999999999</v>
          </cell>
          <cell r="Q381">
            <v>0.53</v>
          </cell>
          <cell r="S381">
            <v>10.37</v>
          </cell>
        </row>
        <row r="382">
          <cell r="F382" t="str">
            <v>DEB_COM_TZ.STO</v>
          </cell>
          <cell r="G382">
            <v>442.87</v>
          </cell>
          <cell r="H382">
            <v>0.1</v>
          </cell>
          <cell r="I382">
            <v>1.82</v>
          </cell>
          <cell r="K382">
            <v>581.61</v>
          </cell>
          <cell r="L382">
            <v>2.73</v>
          </cell>
          <cell r="M382">
            <v>493.28</v>
          </cell>
          <cell r="N382">
            <v>130.77000000000001</v>
          </cell>
          <cell r="O382">
            <v>9.31</v>
          </cell>
          <cell r="R382">
            <v>1.1499999999999999</v>
          </cell>
          <cell r="S382">
            <v>639.16</v>
          </cell>
        </row>
        <row r="383">
          <cell r="F383" t="str">
            <v>DEB_DIV_GR</v>
          </cell>
          <cell r="G383">
            <v>22.54</v>
          </cell>
          <cell r="H383">
            <v>0.01</v>
          </cell>
          <cell r="K383">
            <v>30.42</v>
          </cell>
          <cell r="L383">
            <v>0.02</v>
          </cell>
          <cell r="M383">
            <v>1.05</v>
          </cell>
          <cell r="N383">
            <v>0.02</v>
          </cell>
          <cell r="O383">
            <v>0.25</v>
          </cell>
          <cell r="R383">
            <v>0.02</v>
          </cell>
          <cell r="S383">
            <v>1.37</v>
          </cell>
        </row>
        <row r="384">
          <cell r="F384" t="str">
            <v>DEB_DIV_GR.APE</v>
          </cell>
          <cell r="G384">
            <v>25.13</v>
          </cell>
          <cell r="H384">
            <v>9.6999999999999993</v>
          </cell>
          <cell r="I384">
            <v>11.8</v>
          </cell>
          <cell r="J384">
            <v>3.89</v>
          </cell>
          <cell r="K384">
            <v>50.52</v>
          </cell>
          <cell r="M384">
            <v>3.32</v>
          </cell>
          <cell r="O384">
            <v>7.0000000000000007E-2</v>
          </cell>
          <cell r="S384">
            <v>3.39</v>
          </cell>
        </row>
        <row r="385">
          <cell r="F385" t="str">
            <v>DEB_DIV_GR.APE.CORPORATE</v>
          </cell>
          <cell r="G385">
            <v>25.13</v>
          </cell>
          <cell r="H385">
            <v>9.6999999999999993</v>
          </cell>
          <cell r="I385">
            <v>1.82</v>
          </cell>
          <cell r="J385">
            <v>3.89</v>
          </cell>
          <cell r="K385">
            <v>50.52</v>
          </cell>
          <cell r="S385">
            <v>1.82</v>
          </cell>
        </row>
        <row r="386">
          <cell r="F386" t="str">
            <v>DEB_DIV_GR.CHI</v>
          </cell>
          <cell r="G386">
            <v>22.54</v>
          </cell>
          <cell r="H386">
            <v>7.88</v>
          </cell>
          <cell r="K386">
            <v>30.42</v>
          </cell>
          <cell r="O386">
            <v>0.11</v>
          </cell>
          <cell r="S386">
            <v>0.11</v>
          </cell>
        </row>
        <row r="387">
          <cell r="F387" t="str">
            <v>DEB_DIV_GR.CHI.CORPORATE</v>
          </cell>
          <cell r="G387">
            <v>22.54</v>
          </cell>
          <cell r="H387">
            <v>0.02</v>
          </cell>
          <cell r="K387">
            <v>30.42</v>
          </cell>
          <cell r="L387">
            <v>0.9</v>
          </cell>
          <cell r="M387">
            <v>15.77</v>
          </cell>
          <cell r="N387">
            <v>1.02</v>
          </cell>
          <cell r="O387">
            <v>0.69</v>
          </cell>
          <cell r="S387">
            <v>18.399999999999999</v>
          </cell>
        </row>
        <row r="388">
          <cell r="F388" t="str">
            <v>DEB_DIV_GR.MOV</v>
          </cell>
          <cell r="G388">
            <v>-2.59</v>
          </cell>
          <cell r="H388">
            <v>-1.82</v>
          </cell>
          <cell r="I388">
            <v>-11.8</v>
          </cell>
          <cell r="J388">
            <v>-3.89</v>
          </cell>
          <cell r="K388">
            <v>-20.100000000000001</v>
          </cell>
          <cell r="L388">
            <v>0.01</v>
          </cell>
          <cell r="M388">
            <v>3.33</v>
          </cell>
          <cell r="N388">
            <v>0.16</v>
          </cell>
          <cell r="O388">
            <v>1.96</v>
          </cell>
          <cell r="S388">
            <v>5.46</v>
          </cell>
        </row>
        <row r="389">
          <cell r="F389" t="str">
            <v>DEB_DIV_GR.MOV.CORPORATE</v>
          </cell>
          <cell r="G389">
            <v>-2.59</v>
          </cell>
          <cell r="H389">
            <v>-1.82</v>
          </cell>
          <cell r="I389">
            <v>-11.8</v>
          </cell>
          <cell r="J389">
            <v>-3.89</v>
          </cell>
          <cell r="K389">
            <v>-20.100000000000001</v>
          </cell>
          <cell r="M389">
            <v>290.44</v>
          </cell>
          <cell r="N389">
            <v>127.04</v>
          </cell>
          <cell r="S389">
            <v>417.48</v>
          </cell>
        </row>
        <row r="390">
          <cell r="F390" t="str">
            <v>DEB_DIV_GR.STO</v>
          </cell>
          <cell r="G390">
            <v>22.54</v>
          </cell>
          <cell r="H390">
            <v>7.88</v>
          </cell>
          <cell r="K390">
            <v>30.42</v>
          </cell>
          <cell r="M390">
            <v>0.89</v>
          </cell>
          <cell r="O390">
            <v>0.31</v>
          </cell>
          <cell r="S390">
            <v>1.2</v>
          </cell>
        </row>
        <row r="391">
          <cell r="F391" t="str">
            <v>DEB_DIV_TZ</v>
          </cell>
          <cell r="G391">
            <v>218.1</v>
          </cell>
          <cell r="H391">
            <v>46.93</v>
          </cell>
          <cell r="K391">
            <v>265.02999999999997</v>
          </cell>
          <cell r="M391">
            <v>145.71</v>
          </cell>
          <cell r="S391">
            <v>145.71</v>
          </cell>
        </row>
        <row r="392">
          <cell r="F392" t="str">
            <v>DEB_DIV_TZ.APE</v>
          </cell>
          <cell r="G392">
            <v>220.05</v>
          </cell>
          <cell r="H392">
            <v>46.73</v>
          </cell>
          <cell r="I392">
            <v>40.97</v>
          </cell>
          <cell r="J392">
            <v>16.489999999999998</v>
          </cell>
          <cell r="K392">
            <v>324.24</v>
          </cell>
          <cell r="O392">
            <v>0.92</v>
          </cell>
          <cell r="R392">
            <v>1.1299999999999999</v>
          </cell>
          <cell r="S392">
            <v>2.0499999999999998</v>
          </cell>
        </row>
        <row r="393">
          <cell r="F393" t="str">
            <v>DEB_DIV_TZ.CHI</v>
          </cell>
          <cell r="G393">
            <v>218.1</v>
          </cell>
          <cell r="H393">
            <v>0.02</v>
          </cell>
          <cell r="K393">
            <v>265.02999999999997</v>
          </cell>
          <cell r="L393">
            <v>1.33</v>
          </cell>
          <cell r="M393">
            <v>8.4</v>
          </cell>
          <cell r="N393">
            <v>1.57</v>
          </cell>
          <cell r="O393">
            <v>1.91</v>
          </cell>
          <cell r="S393">
            <v>13.23</v>
          </cell>
        </row>
        <row r="394">
          <cell r="F394" t="str">
            <v>DEB_DIV_TZ.MOV</v>
          </cell>
          <cell r="G394">
            <v>-1.95</v>
          </cell>
          <cell r="H394">
            <v>0.2</v>
          </cell>
          <cell r="I394">
            <v>-40.97</v>
          </cell>
          <cell r="J394">
            <v>-16.489999999999998</v>
          </cell>
          <cell r="K394">
            <v>-59.21</v>
          </cell>
          <cell r="M394">
            <v>1.22</v>
          </cell>
          <cell r="N394">
            <v>0.5</v>
          </cell>
          <cell r="S394">
            <v>1.72</v>
          </cell>
        </row>
        <row r="395">
          <cell r="F395" t="str">
            <v>DEB_DIV_TZ.STO</v>
          </cell>
          <cell r="G395">
            <v>218.1</v>
          </cell>
          <cell r="H395">
            <v>46.93</v>
          </cell>
          <cell r="K395">
            <v>265.02999999999997</v>
          </cell>
          <cell r="M395">
            <v>0.21</v>
          </cell>
          <cell r="S395">
            <v>0.21</v>
          </cell>
        </row>
        <row r="396">
          <cell r="F396" t="str">
            <v>DEB_ERARIO</v>
          </cell>
          <cell r="G396">
            <v>3.47</v>
          </cell>
          <cell r="H396">
            <v>36.46</v>
          </cell>
          <cell r="K396">
            <v>39.93</v>
          </cell>
          <cell r="L396">
            <v>0.2</v>
          </cell>
          <cell r="S396">
            <v>0.2</v>
          </cell>
        </row>
        <row r="397">
          <cell r="F397" t="str">
            <v>DEB_ERARIO.APE</v>
          </cell>
          <cell r="G397">
            <v>260.83</v>
          </cell>
          <cell r="H397">
            <v>63.11</v>
          </cell>
          <cell r="I397">
            <v>57.67</v>
          </cell>
          <cell r="J397">
            <v>18.41</v>
          </cell>
          <cell r="K397">
            <v>400.02</v>
          </cell>
          <cell r="M397">
            <v>0.01</v>
          </cell>
          <cell r="S397">
            <v>0.01</v>
          </cell>
        </row>
        <row r="398">
          <cell r="F398" t="str">
            <v>DEB_ERARIO.CHI</v>
          </cell>
          <cell r="G398">
            <v>3.47</v>
          </cell>
          <cell r="H398">
            <v>36.46</v>
          </cell>
          <cell r="K398">
            <v>39.93</v>
          </cell>
          <cell r="L398">
            <v>0.17</v>
          </cell>
          <cell r="M398">
            <v>2.54</v>
          </cell>
          <cell r="N398">
            <v>0.21</v>
          </cell>
          <cell r="O398">
            <v>0.77</v>
          </cell>
          <cell r="S398">
            <v>3.69</v>
          </cell>
        </row>
        <row r="399">
          <cell r="F399" t="str">
            <v>DEB_ERARIO.MOV</v>
          </cell>
          <cell r="G399">
            <v>-257.36</v>
          </cell>
          <cell r="H399">
            <v>-26.65</v>
          </cell>
          <cell r="I399">
            <v>-57.67</v>
          </cell>
          <cell r="J399">
            <v>-18.41</v>
          </cell>
          <cell r="K399">
            <v>-360.09</v>
          </cell>
          <cell r="L399">
            <v>7.0000000000000007E-2</v>
          </cell>
          <cell r="M399">
            <v>1.48</v>
          </cell>
          <cell r="N399">
            <v>0.18</v>
          </cell>
          <cell r="O399">
            <v>0.22</v>
          </cell>
          <cell r="S399">
            <v>1.95</v>
          </cell>
        </row>
        <row r="400">
          <cell r="F400" t="str">
            <v>DEB_ERARIO.STO</v>
          </cell>
          <cell r="G400">
            <v>3.47</v>
          </cell>
          <cell r="H400">
            <v>36.46</v>
          </cell>
          <cell r="K400">
            <v>39.93</v>
          </cell>
          <cell r="M400">
            <v>0.8</v>
          </cell>
          <cell r="O400">
            <v>0.04</v>
          </cell>
          <cell r="S400">
            <v>0.84</v>
          </cell>
        </row>
        <row r="401">
          <cell r="F401" t="str">
            <v>DEB_RIP_FPE.APE</v>
          </cell>
          <cell r="G401">
            <v>104.28</v>
          </cell>
          <cell r="H401">
            <v>0.05</v>
          </cell>
          <cell r="I401">
            <v>19.190000000000001</v>
          </cell>
          <cell r="J401">
            <v>10.02</v>
          </cell>
          <cell r="K401">
            <v>155.16</v>
          </cell>
          <cell r="L401">
            <v>0.03</v>
          </cell>
          <cell r="M401">
            <v>5.4</v>
          </cell>
          <cell r="N401">
            <v>7.0000000000000007E-2</v>
          </cell>
          <cell r="O401">
            <v>2.06</v>
          </cell>
          <cell r="S401">
            <v>7.61</v>
          </cell>
        </row>
        <row r="402">
          <cell r="F402" t="str">
            <v>DEB_RIP_FPE.MOV</v>
          </cell>
          <cell r="G402">
            <v>-104.28</v>
          </cell>
          <cell r="H402">
            <v>-0.01</v>
          </cell>
          <cell r="I402">
            <v>1.82</v>
          </cell>
          <cell r="J402">
            <v>-10.02</v>
          </cell>
          <cell r="K402">
            <v>-0.12</v>
          </cell>
          <cell r="L402">
            <v>-0.52</v>
          </cell>
          <cell r="M402">
            <v>-333.36</v>
          </cell>
          <cell r="N402">
            <v>101.77</v>
          </cell>
          <cell r="O402">
            <v>-2.52</v>
          </cell>
          <cell r="P402">
            <v>-176.75</v>
          </cell>
          <cell r="Q402">
            <v>-19.600000000000001</v>
          </cell>
          <cell r="R402">
            <v>1.1499999999999999</v>
          </cell>
          <cell r="S402">
            <v>-428.14</v>
          </cell>
        </row>
        <row r="403">
          <cell r="F403" t="str">
            <v>DEBCOMTOT_EB</v>
          </cell>
          <cell r="G403">
            <v>936.15</v>
          </cell>
          <cell r="H403">
            <v>148.05000000000001</v>
          </cell>
          <cell r="K403">
            <v>1084.2</v>
          </cell>
          <cell r="L403">
            <v>0.01</v>
          </cell>
          <cell r="M403">
            <v>-2.33</v>
          </cell>
          <cell r="P403">
            <v>-0.64</v>
          </cell>
          <cell r="Q403">
            <v>-0.34</v>
          </cell>
          <cell r="R403">
            <v>0.02</v>
          </cell>
          <cell r="S403">
            <v>-3.28</v>
          </cell>
        </row>
        <row r="404">
          <cell r="F404" t="str">
            <v>DEC_INC_ATT_DIV</v>
          </cell>
          <cell r="H404">
            <v>-19.48</v>
          </cell>
          <cell r="I404">
            <v>-1.02</v>
          </cell>
          <cell r="J404">
            <v>6.14</v>
          </cell>
          <cell r="K404">
            <v>-14.36</v>
          </cell>
          <cell r="M404">
            <v>-1.56</v>
          </cell>
          <cell r="N404">
            <v>-0.02</v>
          </cell>
          <cell r="O404">
            <v>0.01</v>
          </cell>
          <cell r="P404">
            <v>-0.21</v>
          </cell>
          <cell r="Q404">
            <v>-0.26</v>
          </cell>
          <cell r="S404">
            <v>-2.04</v>
          </cell>
        </row>
        <row r="405">
          <cell r="F405" t="str">
            <v>DEC_INC_CRE_CCSE</v>
          </cell>
          <cell r="H405">
            <v>13.42</v>
          </cell>
          <cell r="I405">
            <v>1.82</v>
          </cell>
          <cell r="J405">
            <v>4.34</v>
          </cell>
          <cell r="K405">
            <v>28.88</v>
          </cell>
          <cell r="S405">
            <v>1.82</v>
          </cell>
        </row>
        <row r="406">
          <cell r="F406" t="str">
            <v>DEC_INC_CRE_COM</v>
          </cell>
          <cell r="H406">
            <v>-11.94</v>
          </cell>
          <cell r="I406">
            <v>-0.16</v>
          </cell>
          <cell r="J406">
            <v>8.1</v>
          </cell>
          <cell r="K406">
            <v>-4</v>
          </cell>
          <cell r="O406">
            <v>0.06</v>
          </cell>
          <cell r="S406">
            <v>0.06</v>
          </cell>
        </row>
        <row r="407">
          <cell r="F407" t="str">
            <v>DEC_INC_RIM</v>
          </cell>
          <cell r="H407">
            <v>7.0000000000000007E-2</v>
          </cell>
          <cell r="I407">
            <v>-14.23</v>
          </cell>
          <cell r="J407">
            <v>10.75</v>
          </cell>
          <cell r="K407">
            <v>-0.11</v>
          </cell>
          <cell r="L407">
            <v>0.4</v>
          </cell>
          <cell r="M407">
            <v>-184.03</v>
          </cell>
          <cell r="N407">
            <v>-12.04</v>
          </cell>
          <cell r="O407">
            <v>-0.75</v>
          </cell>
          <cell r="P407">
            <v>-1.34</v>
          </cell>
          <cell r="Q407">
            <v>-0.24</v>
          </cell>
          <cell r="S407">
            <v>-198.11</v>
          </cell>
        </row>
        <row r="408">
          <cell r="F408" t="str">
            <v>DIS_LIQ_FIN</v>
          </cell>
          <cell r="G408">
            <v>592.02</v>
          </cell>
          <cell r="I408">
            <v>-0.96</v>
          </cell>
          <cell r="J408">
            <v>7.0000000000000007E-2</v>
          </cell>
          <cell r="K408">
            <v>591.13</v>
          </cell>
          <cell r="P408">
            <v>-0.14000000000000001</v>
          </cell>
          <cell r="S408">
            <v>-0.14000000000000001</v>
          </cell>
        </row>
        <row r="409">
          <cell r="F409" t="str">
            <v>DIV_RIC_PAG_GR</v>
          </cell>
          <cell r="H409">
            <v>-12.67</v>
          </cell>
          <cell r="J409">
            <v>-3.79</v>
          </cell>
          <cell r="K409">
            <v>-16.46</v>
          </cell>
          <cell r="M409">
            <v>-0.46</v>
          </cell>
          <cell r="N409">
            <v>0.06</v>
          </cell>
          <cell r="O409">
            <v>1.25</v>
          </cell>
          <cell r="P409">
            <v>-0.01</v>
          </cell>
          <cell r="Q409">
            <v>-0.19</v>
          </cell>
          <cell r="S409">
            <v>0.65</v>
          </cell>
        </row>
        <row r="410">
          <cell r="F410" t="str">
            <v>EER</v>
          </cell>
          <cell r="G410">
            <v>9452</v>
          </cell>
          <cell r="H410">
            <v>49.6</v>
          </cell>
          <cell r="I410">
            <v>2.58</v>
          </cell>
          <cell r="K410">
            <v>9504.18</v>
          </cell>
          <cell r="M410">
            <v>-100.56</v>
          </cell>
          <cell r="N410">
            <v>124.96</v>
          </cell>
          <cell r="P410">
            <v>-77.709999999999994</v>
          </cell>
          <cell r="Q410">
            <v>-15.58</v>
          </cell>
          <cell r="S410">
            <v>-68.89</v>
          </cell>
        </row>
        <row r="411">
          <cell r="F411" t="str">
            <v>EER.POMPAGGI</v>
          </cell>
          <cell r="G411">
            <v>9452</v>
          </cell>
          <cell r="H411">
            <v>49.6</v>
          </cell>
          <cell r="I411">
            <v>2.58</v>
          </cell>
          <cell r="K411">
            <v>9504.18</v>
          </cell>
          <cell r="M411">
            <v>-0.48</v>
          </cell>
          <cell r="O411">
            <v>0.01</v>
          </cell>
          <cell r="P411">
            <v>-0.71</v>
          </cell>
          <cell r="Q411">
            <v>-7.0000000000000007E-2</v>
          </cell>
          <cell r="S411">
            <v>-1.25</v>
          </cell>
        </row>
        <row r="412">
          <cell r="F412" t="str">
            <v>EEVG_AOP</v>
          </cell>
          <cell r="G412">
            <v>61425.56</v>
          </cell>
          <cell r="H412">
            <v>5488.49</v>
          </cell>
          <cell r="I412">
            <v>25.96</v>
          </cell>
          <cell r="J412">
            <v>1702.22</v>
          </cell>
          <cell r="K412">
            <v>68642.23</v>
          </cell>
          <cell r="M412">
            <v>-47.41</v>
          </cell>
          <cell r="O412">
            <v>-0.57999999999999996</v>
          </cell>
          <cell r="P412">
            <v>-79.02</v>
          </cell>
          <cell r="Q412">
            <v>-0.55000000000000004</v>
          </cell>
          <cell r="S412">
            <v>-127.56</v>
          </cell>
        </row>
        <row r="413">
          <cell r="F413" t="str">
            <v>EEVG_AOP_EB</v>
          </cell>
          <cell r="G413">
            <v>61425.56</v>
          </cell>
          <cell r="H413">
            <v>5488.49</v>
          </cell>
          <cell r="I413">
            <v>25.96</v>
          </cell>
          <cell r="J413">
            <v>1702.22</v>
          </cell>
          <cell r="K413">
            <v>68642.23</v>
          </cell>
          <cell r="L413">
            <v>-0.1</v>
          </cell>
          <cell r="N413">
            <v>-12.28</v>
          </cell>
          <cell r="O413">
            <v>-0.56000000000000005</v>
          </cell>
          <cell r="P413">
            <v>-6.23</v>
          </cell>
          <cell r="Q413">
            <v>-0.28000000000000003</v>
          </cell>
          <cell r="R413">
            <v>1.1299999999999999</v>
          </cell>
          <cell r="S413">
            <v>-18.32</v>
          </cell>
        </row>
        <row r="414">
          <cell r="F414" t="str">
            <v>EEVG_ENDIS</v>
          </cell>
          <cell r="G414">
            <v>42736.53</v>
          </cell>
          <cell r="H414">
            <v>2501.0700000000002</v>
          </cell>
          <cell r="I414">
            <v>3121.17</v>
          </cell>
          <cell r="J414">
            <v>2466.0500000000002</v>
          </cell>
          <cell r="K414">
            <v>50824.82</v>
          </cell>
          <cell r="L414">
            <v>0.1</v>
          </cell>
          <cell r="M414">
            <v>-0.66</v>
          </cell>
          <cell r="N414">
            <v>0.55000000000000004</v>
          </cell>
          <cell r="O414">
            <v>-0.1</v>
          </cell>
          <cell r="P414">
            <v>-1.9</v>
          </cell>
          <cell r="Q414">
            <v>-1.01</v>
          </cell>
          <cell r="S414">
            <v>-3.02</v>
          </cell>
        </row>
        <row r="415">
          <cell r="F415" t="str">
            <v>EEVG_ENDIS.FASCIA_1</v>
          </cell>
          <cell r="G415">
            <v>3964.9</v>
          </cell>
          <cell r="H415">
            <v>187.2</v>
          </cell>
          <cell r="I415">
            <v>456.62</v>
          </cell>
          <cell r="J415">
            <v>197.94</v>
          </cell>
          <cell r="K415">
            <v>4806.66</v>
          </cell>
          <cell r="M415">
            <v>-1.61</v>
          </cell>
          <cell r="N415">
            <v>0.5</v>
          </cell>
          <cell r="Q415">
            <v>-0.01</v>
          </cell>
          <cell r="S415">
            <v>-1.1200000000000001</v>
          </cell>
        </row>
        <row r="416">
          <cell r="F416" t="str">
            <v>EEVG_ENDIS.FASCIA_2</v>
          </cell>
          <cell r="G416">
            <v>12256.98</v>
          </cell>
          <cell r="H416">
            <v>586.41999999999996</v>
          </cell>
          <cell r="I416">
            <v>1288.69</v>
          </cell>
          <cell r="J416">
            <v>624.6</v>
          </cell>
          <cell r="K416">
            <v>14756.69</v>
          </cell>
          <cell r="M416">
            <v>-1.19</v>
          </cell>
          <cell r="O416">
            <v>-0.01</v>
          </cell>
          <cell r="Q416">
            <v>-0.38</v>
          </cell>
          <cell r="S416">
            <v>-1.58</v>
          </cell>
        </row>
        <row r="417">
          <cell r="F417" t="str">
            <v>EEVG_ENDIS.FASCIA_3</v>
          </cell>
          <cell r="G417">
            <v>9269.1200000000008</v>
          </cell>
          <cell r="H417">
            <v>505.87</v>
          </cell>
          <cell r="J417">
            <v>431.61</v>
          </cell>
          <cell r="K417">
            <v>10206.6</v>
          </cell>
          <cell r="L417">
            <v>0.2</v>
          </cell>
          <cell r="S417">
            <v>0.2</v>
          </cell>
        </row>
        <row r="418">
          <cell r="F418" t="str">
            <v>EEVG_ENDIS.FASCIA_4</v>
          </cell>
          <cell r="G418">
            <v>17245.53</v>
          </cell>
          <cell r="H418">
            <v>1221.58</v>
          </cell>
          <cell r="I418">
            <v>1375.86</v>
          </cell>
          <cell r="J418">
            <v>1211.9000000000001</v>
          </cell>
          <cell r="K418">
            <v>21054.87</v>
          </cell>
          <cell r="M418">
            <v>-1.77</v>
          </cell>
          <cell r="S418">
            <v>-1.77</v>
          </cell>
        </row>
        <row r="419">
          <cell r="F419" t="str">
            <v>EEVG_ENGRTN</v>
          </cell>
          <cell r="G419">
            <v>1789.33</v>
          </cell>
          <cell r="H419">
            <v>3038.74</v>
          </cell>
          <cell r="I419">
            <v>25.96</v>
          </cell>
          <cell r="J419">
            <v>50.48</v>
          </cell>
          <cell r="K419">
            <v>4904.51</v>
          </cell>
          <cell r="P419">
            <v>-4.79</v>
          </cell>
          <cell r="S419">
            <v>-4.79</v>
          </cell>
        </row>
        <row r="420">
          <cell r="F420" t="str">
            <v>EEVG_ENGRTN_EB</v>
          </cell>
          <cell r="G420">
            <v>1789.33</v>
          </cell>
          <cell r="H420">
            <v>-0.02</v>
          </cell>
          <cell r="I420">
            <v>25.96</v>
          </cell>
          <cell r="J420">
            <v>50.48</v>
          </cell>
          <cell r="K420">
            <v>-0.01</v>
          </cell>
          <cell r="L420">
            <v>-1.07</v>
          </cell>
          <cell r="M420">
            <v>-3.37</v>
          </cell>
          <cell r="N420">
            <v>-0.03</v>
          </cell>
          <cell r="O420">
            <v>-1.7</v>
          </cell>
          <cell r="P420">
            <v>-2.12</v>
          </cell>
          <cell r="Q420">
            <v>-0.09</v>
          </cell>
          <cell r="S420">
            <v>-8.41</v>
          </cell>
        </row>
        <row r="421">
          <cell r="F421" t="str">
            <v>EEVG_ENTRA</v>
          </cell>
          <cell r="G421">
            <v>10257.9</v>
          </cell>
          <cell r="K421">
            <v>10257.9</v>
          </cell>
          <cell r="L421">
            <v>-0.02</v>
          </cell>
          <cell r="M421">
            <v>1.02</v>
          </cell>
          <cell r="N421">
            <v>7.0000000000000007E-2</v>
          </cell>
          <cell r="O421">
            <v>0.06</v>
          </cell>
          <cell r="P421">
            <v>-0.06</v>
          </cell>
          <cell r="Q421">
            <v>-0.03</v>
          </cell>
          <cell r="S421">
            <v>1.04</v>
          </cell>
        </row>
        <row r="422">
          <cell r="F422" t="str">
            <v>EEVG_ENTRA.FASCIA_1</v>
          </cell>
          <cell r="G422">
            <v>617.01</v>
          </cell>
          <cell r="K422">
            <v>617.01</v>
          </cell>
          <cell r="M422">
            <v>-0.81</v>
          </cell>
          <cell r="P422">
            <v>-0.73</v>
          </cell>
          <cell r="Q422">
            <v>-0.04</v>
          </cell>
          <cell r="S422">
            <v>-1.58</v>
          </cell>
        </row>
        <row r="423">
          <cell r="F423" t="str">
            <v>EEVG_ENTRA.FASCIA_2</v>
          </cell>
          <cell r="G423">
            <v>2370.29</v>
          </cell>
          <cell r="H423">
            <v>0.01</v>
          </cell>
          <cell r="K423">
            <v>2370.29</v>
          </cell>
          <cell r="L423">
            <v>-0.04</v>
          </cell>
          <cell r="M423">
            <v>-0.85</v>
          </cell>
          <cell r="O423">
            <v>-0.21</v>
          </cell>
          <cell r="P423">
            <v>-1.1399999999999999</v>
          </cell>
          <cell r="Q423">
            <v>-0.53</v>
          </cell>
          <cell r="S423">
            <v>-2.76</v>
          </cell>
        </row>
        <row r="424">
          <cell r="F424" t="str">
            <v>EEVG_ENTRA.FASCIA_3</v>
          </cell>
          <cell r="G424">
            <v>2236.46</v>
          </cell>
          <cell r="H424">
            <v>0.1</v>
          </cell>
          <cell r="I424">
            <v>1.82</v>
          </cell>
          <cell r="K424">
            <v>2236.46</v>
          </cell>
          <cell r="L424">
            <v>2.73</v>
          </cell>
          <cell r="M424">
            <v>493.28</v>
          </cell>
          <cell r="N424">
            <v>130.77000000000001</v>
          </cell>
          <cell r="O424">
            <v>9.31</v>
          </cell>
          <cell r="R424">
            <v>1.1499999999999999</v>
          </cell>
          <cell r="S424">
            <v>639.16</v>
          </cell>
        </row>
        <row r="425">
          <cell r="F425" t="str">
            <v>EEVG_ENTRA.FASCIA_4</v>
          </cell>
          <cell r="G425">
            <v>5034.1400000000003</v>
          </cell>
          <cell r="H425">
            <v>1.66</v>
          </cell>
          <cell r="I425">
            <v>4.2699999999999996</v>
          </cell>
          <cell r="K425">
            <v>5034.1400000000003</v>
          </cell>
          <cell r="L425">
            <v>524.04</v>
          </cell>
          <cell r="M425">
            <v>936.15</v>
          </cell>
          <cell r="N425">
            <v>399.16</v>
          </cell>
          <cell r="O425">
            <v>148.05000000000001</v>
          </cell>
          <cell r="R425">
            <v>5.57</v>
          </cell>
          <cell r="S425">
            <v>2070.66</v>
          </cell>
        </row>
        <row r="426">
          <cell r="F426" t="str">
            <v>EEVG_ENTZ</v>
          </cell>
          <cell r="G426">
            <v>848.96</v>
          </cell>
          <cell r="H426">
            <v>0.48</v>
          </cell>
          <cell r="K426">
            <v>848.96</v>
          </cell>
          <cell r="L426">
            <v>376.55</v>
          </cell>
          <cell r="M426">
            <v>1105.18</v>
          </cell>
          <cell r="N426">
            <v>359.66</v>
          </cell>
          <cell r="O426">
            <v>92.21</v>
          </cell>
          <cell r="P426">
            <v>204.49</v>
          </cell>
          <cell r="Q426">
            <v>33.94</v>
          </cell>
          <cell r="S426">
            <v>2183.7800000000002</v>
          </cell>
        </row>
        <row r="427">
          <cell r="F427" t="str">
            <v>EEVG_ENTZ_EB</v>
          </cell>
          <cell r="G427">
            <v>848.96</v>
          </cell>
          <cell r="H427">
            <v>1.66</v>
          </cell>
          <cell r="I427">
            <v>4.2699999999999996</v>
          </cell>
          <cell r="K427">
            <v>848.96</v>
          </cell>
          <cell r="L427">
            <v>524.04</v>
          </cell>
          <cell r="M427">
            <v>936.15</v>
          </cell>
          <cell r="N427">
            <v>399.16</v>
          </cell>
          <cell r="O427">
            <v>148.05000000000001</v>
          </cell>
          <cell r="R427">
            <v>5.57</v>
          </cell>
          <cell r="S427">
            <v>2070.66</v>
          </cell>
        </row>
        <row r="428">
          <cell r="F428" t="str">
            <v>EEVG_TOT</v>
          </cell>
          <cell r="G428">
            <v>114419.99</v>
          </cell>
          <cell r="H428">
            <v>7989.56</v>
          </cell>
          <cell r="I428">
            <v>3147.13</v>
          </cell>
          <cell r="J428">
            <v>4168.2700000000004</v>
          </cell>
          <cell r="K428">
            <v>41.83</v>
          </cell>
          <cell r="L428">
            <v>147.49</v>
          </cell>
          <cell r="M428">
            <v>-169.03</v>
          </cell>
          <cell r="N428">
            <v>39.5</v>
          </cell>
          <cell r="O428">
            <v>55.84</v>
          </cell>
          <cell r="P428">
            <v>-204.49</v>
          </cell>
          <cell r="Q428">
            <v>-33.94</v>
          </cell>
          <cell r="R428">
            <v>5.57</v>
          </cell>
          <cell r="S428">
            <v>-113.12</v>
          </cell>
        </row>
        <row r="429">
          <cell r="F429" t="str">
            <v>EN_VEN</v>
          </cell>
          <cell r="G429">
            <v>59636.23</v>
          </cell>
          <cell r="H429">
            <v>2449.75</v>
          </cell>
          <cell r="I429">
            <v>4.2699999999999996</v>
          </cell>
          <cell r="J429">
            <v>1651.74</v>
          </cell>
          <cell r="K429">
            <v>41.95</v>
          </cell>
          <cell r="L429">
            <v>524.04</v>
          </cell>
          <cell r="M429">
            <v>936.15</v>
          </cell>
          <cell r="N429">
            <v>399.16</v>
          </cell>
          <cell r="O429">
            <v>148.05000000000001</v>
          </cell>
          <cell r="R429">
            <v>5.57</v>
          </cell>
          <cell r="S429">
            <v>2070.66</v>
          </cell>
        </row>
        <row r="430">
          <cell r="F430" t="str">
            <v>EN_VEN_ML</v>
          </cell>
          <cell r="G430">
            <v>848.96</v>
          </cell>
          <cell r="H430">
            <v>1.56</v>
          </cell>
          <cell r="I430">
            <v>2.4500000000000002</v>
          </cell>
          <cell r="K430">
            <v>848.96</v>
          </cell>
          <cell r="L430">
            <v>521.30999999999995</v>
          </cell>
          <cell r="M430">
            <v>442.87</v>
          </cell>
          <cell r="N430">
            <v>268.39</v>
          </cell>
          <cell r="O430">
            <v>138.74</v>
          </cell>
          <cell r="R430">
            <v>4.42</v>
          </cell>
          <cell r="S430">
            <v>1431.5</v>
          </cell>
        </row>
        <row r="431">
          <cell r="F431" t="str">
            <v>EN_VEN_MV</v>
          </cell>
          <cell r="G431">
            <v>58787.27</v>
          </cell>
          <cell r="H431">
            <v>2449.75</v>
          </cell>
          <cell r="J431">
            <v>1651.74</v>
          </cell>
          <cell r="K431">
            <v>62888.76</v>
          </cell>
          <cell r="L431">
            <v>373.3</v>
          </cell>
          <cell r="M431">
            <v>278.54000000000002</v>
          </cell>
          <cell r="N431">
            <v>330.66</v>
          </cell>
          <cell r="O431">
            <v>80.38</v>
          </cell>
          <cell r="P431">
            <v>27.74</v>
          </cell>
          <cell r="Q431">
            <v>14.34</v>
          </cell>
          <cell r="S431">
            <v>1116.48</v>
          </cell>
        </row>
        <row r="432">
          <cell r="F432" t="str">
            <v>EPL_ALTRE</v>
          </cell>
          <cell r="G432">
            <v>9.81</v>
          </cell>
          <cell r="H432">
            <v>69.61</v>
          </cell>
          <cell r="I432">
            <v>2.4500000000000002</v>
          </cell>
          <cell r="K432">
            <v>69.61</v>
          </cell>
          <cell r="L432">
            <v>521.30999999999995</v>
          </cell>
          <cell r="M432">
            <v>442.87</v>
          </cell>
          <cell r="N432">
            <v>268.39</v>
          </cell>
          <cell r="O432">
            <v>138.74</v>
          </cell>
          <cell r="R432">
            <v>4.42</v>
          </cell>
          <cell r="S432">
            <v>1431.5</v>
          </cell>
        </row>
        <row r="433">
          <cell r="F433" t="str">
            <v>EPL_GEO</v>
          </cell>
          <cell r="G433">
            <v>-1.34</v>
          </cell>
          <cell r="H433">
            <v>4442.34</v>
          </cell>
          <cell r="I433">
            <v>2.4500000000000002</v>
          </cell>
          <cell r="K433">
            <v>4442.34</v>
          </cell>
          <cell r="L433">
            <v>148.01</v>
          </cell>
          <cell r="M433">
            <v>164.33</v>
          </cell>
          <cell r="N433">
            <v>-62.27</v>
          </cell>
          <cell r="O433">
            <v>58.36</v>
          </cell>
          <cell r="P433">
            <v>-27.74</v>
          </cell>
          <cell r="Q433">
            <v>-14.34</v>
          </cell>
          <cell r="R433">
            <v>4.42</v>
          </cell>
          <cell r="S433">
            <v>315.02</v>
          </cell>
        </row>
        <row r="434">
          <cell r="F434" t="str">
            <v>EPL_IDRO</v>
          </cell>
          <cell r="G434">
            <v>25153.48</v>
          </cell>
          <cell r="H434">
            <v>3902</v>
          </cell>
          <cell r="I434">
            <v>294.24</v>
          </cell>
          <cell r="J434">
            <v>147.76</v>
          </cell>
          <cell r="K434">
            <v>41.95</v>
          </cell>
          <cell r="L434">
            <v>521.30999999999995</v>
          </cell>
          <cell r="M434">
            <v>442.87</v>
          </cell>
          <cell r="N434">
            <v>268.39</v>
          </cell>
          <cell r="O434">
            <v>138.74</v>
          </cell>
          <cell r="R434">
            <v>4.42</v>
          </cell>
          <cell r="S434">
            <v>1431.5</v>
          </cell>
        </row>
        <row r="435">
          <cell r="F435" t="str">
            <v>EPL_TOT</v>
          </cell>
          <cell r="G435">
            <v>130295.05</v>
          </cell>
          <cell r="H435">
            <v>8413.9500000000007</v>
          </cell>
          <cell r="I435">
            <v>0.3</v>
          </cell>
          <cell r="J435">
            <v>16.36</v>
          </cell>
          <cell r="K435">
            <v>146698.76</v>
          </cell>
          <cell r="M435">
            <v>22.54</v>
          </cell>
          <cell r="N435">
            <v>5.34</v>
          </cell>
          <cell r="O435">
            <v>7.88</v>
          </cell>
          <cell r="S435">
            <v>52.49</v>
          </cell>
        </row>
        <row r="436">
          <cell r="F436" t="str">
            <v>EPLTERMO_A</v>
          </cell>
          <cell r="G436">
            <v>69823.47</v>
          </cell>
          <cell r="I436">
            <v>1130.3699999999999</v>
          </cell>
          <cell r="J436">
            <v>3389.2</v>
          </cell>
          <cell r="K436">
            <v>74343.039999999994</v>
          </cell>
          <cell r="M436">
            <v>25.13</v>
          </cell>
          <cell r="N436">
            <v>1.1299999999999999</v>
          </cell>
          <cell r="O436">
            <v>9.6999999999999993</v>
          </cell>
          <cell r="P436">
            <v>11.8</v>
          </cell>
          <cell r="Q436">
            <v>3.89</v>
          </cell>
          <cell r="S436">
            <v>51.75</v>
          </cell>
        </row>
        <row r="437">
          <cell r="F437" t="str">
            <v>EPLTERMO_A.CARBONE</v>
          </cell>
          <cell r="G437">
            <v>23166.560000000001</v>
          </cell>
          <cell r="I437">
            <v>89.5</v>
          </cell>
          <cell r="J437">
            <v>2751.39</v>
          </cell>
          <cell r="K437">
            <v>26007.45</v>
          </cell>
          <cell r="M437">
            <v>25.13</v>
          </cell>
          <cell r="N437">
            <v>1.1299999999999999</v>
          </cell>
          <cell r="O437">
            <v>9.6999999999999993</v>
          </cell>
          <cell r="P437">
            <v>11.8</v>
          </cell>
          <cell r="Q437">
            <v>3.89</v>
          </cell>
          <cell r="S437">
            <v>51.75</v>
          </cell>
        </row>
        <row r="438">
          <cell r="F438" t="str">
            <v>EPLTERMO_A.GASOLIO</v>
          </cell>
          <cell r="G438">
            <v>243.06</v>
          </cell>
          <cell r="I438">
            <v>2.33</v>
          </cell>
          <cell r="J438">
            <v>12.28</v>
          </cell>
          <cell r="K438">
            <v>257.67</v>
          </cell>
          <cell r="M438">
            <v>22.54</v>
          </cell>
          <cell r="N438">
            <v>5.34</v>
          </cell>
          <cell r="O438">
            <v>7.88</v>
          </cell>
          <cell r="S438">
            <v>52.49</v>
          </cell>
        </row>
        <row r="439">
          <cell r="F439" t="str">
            <v>EPLTERMO_A.METANO</v>
          </cell>
          <cell r="G439">
            <v>42424.54</v>
          </cell>
          <cell r="I439">
            <v>1038.54</v>
          </cell>
          <cell r="J439">
            <v>625.53</v>
          </cell>
          <cell r="K439">
            <v>44088.61</v>
          </cell>
          <cell r="M439">
            <v>22.54</v>
          </cell>
          <cell r="N439">
            <v>5.34</v>
          </cell>
          <cell r="O439">
            <v>7.88</v>
          </cell>
          <cell r="S439">
            <v>50.83</v>
          </cell>
        </row>
        <row r="440">
          <cell r="F440" t="str">
            <v>EPLTERMO_A.ORIMULSION</v>
          </cell>
          <cell r="G440">
            <v>3989.31</v>
          </cell>
          <cell r="J440">
            <v>0.83</v>
          </cell>
          <cell r="K440">
            <v>3989.31</v>
          </cell>
          <cell r="S440">
            <v>0.83</v>
          </cell>
        </row>
        <row r="441">
          <cell r="F441" t="str">
            <v>EPLTERMO_O</v>
          </cell>
          <cell r="G441">
            <v>35318.1</v>
          </cell>
          <cell r="I441">
            <v>1956.95</v>
          </cell>
          <cell r="J441">
            <v>0.83</v>
          </cell>
          <cell r="K441">
            <v>38346.29</v>
          </cell>
          <cell r="S441">
            <v>0.83</v>
          </cell>
        </row>
        <row r="442">
          <cell r="F442" t="str">
            <v>EPLTERMO_O.OLIO_INF05</v>
          </cell>
          <cell r="G442">
            <v>11658.65</v>
          </cell>
          <cell r="I442">
            <v>9.99</v>
          </cell>
          <cell r="J442">
            <v>133.79</v>
          </cell>
          <cell r="K442">
            <v>11802.43</v>
          </cell>
          <cell r="M442">
            <v>-2.59</v>
          </cell>
          <cell r="N442">
            <v>4.21</v>
          </cell>
          <cell r="O442">
            <v>-1.82</v>
          </cell>
          <cell r="P442">
            <v>-11.8</v>
          </cell>
          <cell r="Q442">
            <v>-3.89</v>
          </cell>
          <cell r="S442">
            <v>0.73999999999999888</v>
          </cell>
        </row>
        <row r="443">
          <cell r="F443" t="str">
            <v>EPLTERMO_O.OLIO_SUP05</v>
          </cell>
          <cell r="G443">
            <v>23659.45</v>
          </cell>
          <cell r="I443">
            <v>1946.96</v>
          </cell>
          <cell r="J443">
            <v>937.45</v>
          </cell>
          <cell r="K443">
            <v>26543.86</v>
          </cell>
          <cell r="M443">
            <v>-2.59</v>
          </cell>
          <cell r="N443">
            <v>4.21</v>
          </cell>
          <cell r="O443">
            <v>-1.82</v>
          </cell>
          <cell r="P443">
            <v>-11.8</v>
          </cell>
          <cell r="Q443">
            <v>-3.89</v>
          </cell>
          <cell r="S443">
            <v>-0.92000000000000126</v>
          </cell>
        </row>
        <row r="444">
          <cell r="F444" t="str">
            <v>EPLTERMO_TOT</v>
          </cell>
          <cell r="G444">
            <v>105141.57</v>
          </cell>
          <cell r="I444">
            <v>3087.32</v>
          </cell>
          <cell r="J444">
            <v>0.83</v>
          </cell>
          <cell r="K444">
            <v>112689.33</v>
          </cell>
          <cell r="S444">
            <v>0.83</v>
          </cell>
        </row>
        <row r="445">
          <cell r="F445" t="str">
            <v>EPN_ALTRE</v>
          </cell>
          <cell r="H445">
            <v>69.349999999999994</v>
          </cell>
          <cell r="J445">
            <v>0.83</v>
          </cell>
          <cell r="K445">
            <v>69.349999999999994</v>
          </cell>
          <cell r="S445">
            <v>0.83</v>
          </cell>
        </row>
        <row r="446">
          <cell r="F446" t="str">
            <v>EPN_ALTRE_EB</v>
          </cell>
          <cell r="G446">
            <v>7.0000000000000007E-2</v>
          </cell>
          <cell r="H446">
            <v>69.349999999999994</v>
          </cell>
          <cell r="I446">
            <v>0.3</v>
          </cell>
          <cell r="J446">
            <v>16.36</v>
          </cell>
          <cell r="K446">
            <v>69.349999999999994</v>
          </cell>
          <cell r="M446">
            <v>22.54</v>
          </cell>
          <cell r="N446">
            <v>5.34</v>
          </cell>
          <cell r="O446">
            <v>7.88</v>
          </cell>
          <cell r="S446">
            <v>52.49</v>
          </cell>
        </row>
        <row r="447">
          <cell r="F447" t="str">
            <v>EPN_GEO</v>
          </cell>
          <cell r="G447">
            <v>11.13</v>
          </cell>
          <cell r="H447">
            <v>4121.68</v>
          </cell>
          <cell r="I447">
            <v>2.0099999999999998</v>
          </cell>
          <cell r="K447">
            <v>4121.68</v>
          </cell>
          <cell r="L447">
            <v>7.93</v>
          </cell>
          <cell r="M447">
            <v>218.1</v>
          </cell>
          <cell r="N447">
            <v>54.79</v>
          </cell>
          <cell r="O447">
            <v>46.93</v>
          </cell>
          <cell r="R447">
            <v>0.57999999999999996</v>
          </cell>
          <cell r="S447">
            <v>344.57</v>
          </cell>
        </row>
        <row r="448">
          <cell r="F448" t="str">
            <v>EPN_GEO_EB</v>
          </cell>
          <cell r="G448">
            <v>16.14</v>
          </cell>
          <cell r="H448">
            <v>4121.68</v>
          </cell>
          <cell r="K448">
            <v>4121.68</v>
          </cell>
          <cell r="L448">
            <v>15.92</v>
          </cell>
          <cell r="M448">
            <v>220.05</v>
          </cell>
          <cell r="N448">
            <v>18.04</v>
          </cell>
          <cell r="O448">
            <v>46.73</v>
          </cell>
          <cell r="P448">
            <v>40.97</v>
          </cell>
          <cell r="Q448">
            <v>16.489999999999998</v>
          </cell>
          <cell r="S448">
            <v>399.06</v>
          </cell>
        </row>
        <row r="449">
          <cell r="F449" t="str">
            <v>EPN_TERMO</v>
          </cell>
          <cell r="G449">
            <v>98970.01</v>
          </cell>
          <cell r="H449">
            <v>1.84</v>
          </cell>
          <cell r="I449">
            <v>2861.35</v>
          </cell>
          <cell r="J449">
            <v>4022.47</v>
          </cell>
          <cell r="K449">
            <v>1.26</v>
          </cell>
          <cell r="L449">
            <v>7.93</v>
          </cell>
          <cell r="M449">
            <v>218.1</v>
          </cell>
          <cell r="N449">
            <v>54.79</v>
          </cell>
          <cell r="O449">
            <v>46.93</v>
          </cell>
          <cell r="R449">
            <v>0.57999999999999996</v>
          </cell>
          <cell r="S449">
            <v>344.57</v>
          </cell>
        </row>
        <row r="450">
          <cell r="F450" t="str">
            <v>EPN_TERMO_EB</v>
          </cell>
          <cell r="G450">
            <v>98970.01</v>
          </cell>
          <cell r="H450">
            <v>-7.0000000000000007E-2</v>
          </cell>
          <cell r="I450">
            <v>2861.35</v>
          </cell>
          <cell r="J450">
            <v>4022.47</v>
          </cell>
          <cell r="K450">
            <v>-21.55</v>
          </cell>
          <cell r="L450">
            <v>-7.99</v>
          </cell>
          <cell r="M450">
            <v>-1.95</v>
          </cell>
          <cell r="N450">
            <v>36.75</v>
          </cell>
          <cell r="O450">
            <v>0.2</v>
          </cell>
          <cell r="P450">
            <v>-40.97</v>
          </cell>
          <cell r="Q450">
            <v>-16.489999999999998</v>
          </cell>
          <cell r="R450">
            <v>0.57999999999999996</v>
          </cell>
          <cell r="S450">
            <v>-54.49</v>
          </cell>
        </row>
        <row r="451">
          <cell r="F451" t="str">
            <v>EPN_TOT</v>
          </cell>
          <cell r="G451">
            <v>123871.96</v>
          </cell>
          <cell r="H451">
            <v>8024.6</v>
          </cell>
          <cell r="I451">
            <v>3149.71</v>
          </cell>
          <cell r="J451">
            <v>4168.26</v>
          </cell>
          <cell r="K451">
            <v>1.26</v>
          </cell>
          <cell r="L451">
            <v>7.93</v>
          </cell>
          <cell r="M451">
            <v>218.1</v>
          </cell>
          <cell r="N451">
            <v>54.79</v>
          </cell>
          <cell r="O451">
            <v>46.93</v>
          </cell>
          <cell r="R451">
            <v>0.57999999999999996</v>
          </cell>
          <cell r="S451">
            <v>344.57</v>
          </cell>
        </row>
        <row r="452">
          <cell r="F452" t="str">
            <v>EPN_TOT_EB</v>
          </cell>
          <cell r="G452">
            <v>123871.96</v>
          </cell>
          <cell r="H452">
            <v>8024.6</v>
          </cell>
          <cell r="I452">
            <v>0.75</v>
          </cell>
          <cell r="J452">
            <v>4168.26</v>
          </cell>
          <cell r="K452">
            <v>139214.53</v>
          </cell>
          <cell r="L452">
            <v>26.5</v>
          </cell>
          <cell r="M452">
            <v>3.47</v>
          </cell>
          <cell r="N452">
            <v>14.47</v>
          </cell>
          <cell r="O452">
            <v>36.46</v>
          </cell>
          <cell r="S452">
            <v>92.07</v>
          </cell>
        </row>
        <row r="453">
          <cell r="F453" t="str">
            <v>EPNIDRO</v>
          </cell>
          <cell r="G453">
            <v>24901.95</v>
          </cell>
          <cell r="H453">
            <v>3833.57</v>
          </cell>
          <cell r="I453">
            <v>288.36</v>
          </cell>
          <cell r="J453">
            <v>145.79</v>
          </cell>
          <cell r="K453">
            <v>29169.67</v>
          </cell>
          <cell r="L453">
            <v>15.77</v>
          </cell>
          <cell r="M453">
            <v>260.83</v>
          </cell>
          <cell r="N453">
            <v>27.99</v>
          </cell>
          <cell r="O453">
            <v>63.11</v>
          </cell>
          <cell r="P453">
            <v>57.67</v>
          </cell>
          <cell r="Q453">
            <v>18.41</v>
          </cell>
          <cell r="S453">
            <v>454.44</v>
          </cell>
        </row>
        <row r="454">
          <cell r="F454" t="str">
            <v>EPNIDRO.NATURALE</v>
          </cell>
          <cell r="G454">
            <v>18254.43</v>
          </cell>
          <cell r="H454">
            <v>3808.09</v>
          </cell>
          <cell r="I454">
            <v>0.75</v>
          </cell>
          <cell r="J454">
            <v>145.79</v>
          </cell>
          <cell r="K454">
            <v>22494.799999999999</v>
          </cell>
          <cell r="L454">
            <v>26.5</v>
          </cell>
          <cell r="M454">
            <v>3.47</v>
          </cell>
          <cell r="N454">
            <v>14.47</v>
          </cell>
          <cell r="O454">
            <v>36.46</v>
          </cell>
          <cell r="S454">
            <v>92.07</v>
          </cell>
        </row>
        <row r="455">
          <cell r="F455" t="str">
            <v>EPNIDRO.POMPAGGI</v>
          </cell>
          <cell r="G455">
            <v>6647.52</v>
          </cell>
          <cell r="H455">
            <v>25.48</v>
          </cell>
          <cell r="I455">
            <v>1.87</v>
          </cell>
          <cell r="K455">
            <v>6674.87</v>
          </cell>
          <cell r="L455">
            <v>10.73</v>
          </cell>
          <cell r="M455">
            <v>-257.36</v>
          </cell>
          <cell r="N455">
            <v>-13.52</v>
          </cell>
          <cell r="O455">
            <v>-26.65</v>
          </cell>
          <cell r="P455">
            <v>-57.67</v>
          </cell>
          <cell r="Q455">
            <v>-18.41</v>
          </cell>
          <cell r="S455">
            <v>-362.37</v>
          </cell>
        </row>
        <row r="456">
          <cell r="F456" t="str">
            <v>EPNIDRO_EB</v>
          </cell>
          <cell r="G456">
            <v>24901.95</v>
          </cell>
          <cell r="H456">
            <v>3833.57</v>
          </cell>
          <cell r="I456">
            <v>0.75</v>
          </cell>
          <cell r="J456">
            <v>145.79</v>
          </cell>
          <cell r="K456">
            <v>29169.67</v>
          </cell>
          <cell r="L456">
            <v>26.5</v>
          </cell>
          <cell r="M456">
            <v>3.47</v>
          </cell>
          <cell r="N456">
            <v>14.47</v>
          </cell>
          <cell r="O456">
            <v>36.46</v>
          </cell>
          <cell r="S456">
            <v>92.07</v>
          </cell>
        </row>
        <row r="457">
          <cell r="F457" t="str">
            <v>EPNIDRO_EB.NATURALE</v>
          </cell>
          <cell r="G457">
            <v>18254.43</v>
          </cell>
          <cell r="H457">
            <v>3808.09</v>
          </cell>
          <cell r="I457">
            <v>286.49</v>
          </cell>
          <cell r="J457">
            <v>145.79</v>
          </cell>
          <cell r="K457">
            <v>22494.799999999999</v>
          </cell>
          <cell r="L457">
            <v>0.57999999999999996</v>
          </cell>
          <cell r="M457">
            <v>104.28</v>
          </cell>
          <cell r="N457">
            <v>0.81</v>
          </cell>
          <cell r="O457">
            <v>21.67</v>
          </cell>
          <cell r="P457">
            <v>19.190000000000001</v>
          </cell>
          <cell r="Q457">
            <v>10.02</v>
          </cell>
          <cell r="S457">
            <v>156.55000000000001</v>
          </cell>
        </row>
        <row r="458">
          <cell r="F458" t="str">
            <v>EPNIDRO_EB.POMPAGGI</v>
          </cell>
          <cell r="G458">
            <v>6647.52</v>
          </cell>
          <cell r="H458">
            <v>25.48</v>
          </cell>
          <cell r="I458">
            <v>1.87</v>
          </cell>
          <cell r="K458">
            <v>6674.87</v>
          </cell>
          <cell r="L458">
            <v>-0.57999999999999996</v>
          </cell>
          <cell r="M458">
            <v>-104.28</v>
          </cell>
          <cell r="N458">
            <v>-0.81</v>
          </cell>
          <cell r="O458">
            <v>-21.67</v>
          </cell>
          <cell r="P458">
            <v>-19.190000000000001</v>
          </cell>
          <cell r="Q458">
            <v>-10.02</v>
          </cell>
          <cell r="S458">
            <v>-156.55000000000001</v>
          </cell>
        </row>
        <row r="459">
          <cell r="F459" t="str">
            <v>ESA</v>
          </cell>
          <cell r="G459">
            <v>6423.09</v>
          </cell>
          <cell r="H459">
            <v>389.34</v>
          </cell>
          <cell r="I459">
            <v>0</v>
          </cell>
          <cell r="J459">
            <v>439.93</v>
          </cell>
          <cell r="K459">
            <v>0</v>
          </cell>
          <cell r="S459">
            <v>0</v>
          </cell>
        </row>
        <row r="460">
          <cell r="F460" t="str">
            <v>ESA.ALTRE_FONTI</v>
          </cell>
          <cell r="G460">
            <v>9.81</v>
          </cell>
          <cell r="H460">
            <v>0.26</v>
          </cell>
          <cell r="I460">
            <v>4.2699999999999996</v>
          </cell>
          <cell r="K460">
            <v>0.26</v>
          </cell>
          <cell r="L460">
            <v>524.04</v>
          </cell>
          <cell r="M460">
            <v>936.15</v>
          </cell>
          <cell r="N460">
            <v>399.16</v>
          </cell>
          <cell r="O460">
            <v>148.05000000000001</v>
          </cell>
          <cell r="R460">
            <v>5.57</v>
          </cell>
          <cell r="S460">
            <v>2070.66</v>
          </cell>
        </row>
        <row r="461">
          <cell r="F461" t="str">
            <v>ESA.GEO</v>
          </cell>
          <cell r="H461">
            <v>320.66000000000003</v>
          </cell>
          <cell r="K461">
            <v>320.66000000000003</v>
          </cell>
          <cell r="L461">
            <v>-8.5399999999999991</v>
          </cell>
          <cell r="N461">
            <v>-20.93</v>
          </cell>
          <cell r="O461">
            <v>-19.48</v>
          </cell>
          <cell r="P461">
            <v>-1.02</v>
          </cell>
          <cell r="Q461">
            <v>6.14</v>
          </cell>
          <cell r="R461">
            <v>-0.22</v>
          </cell>
          <cell r="S461">
            <v>-44.05</v>
          </cell>
        </row>
        <row r="462">
          <cell r="F462" t="str">
            <v>ESA.IDRO</v>
          </cell>
          <cell r="G462">
            <v>251.53</v>
          </cell>
          <cell r="H462">
            <v>68.42</v>
          </cell>
          <cell r="I462">
            <v>5.88</v>
          </cell>
          <cell r="J462">
            <v>1.96</v>
          </cell>
          <cell r="K462">
            <v>327.79</v>
          </cell>
          <cell r="O462">
            <v>13.42</v>
          </cell>
          <cell r="P462">
            <v>11.12</v>
          </cell>
          <cell r="Q462">
            <v>4.34</v>
          </cell>
          <cell r="S462">
            <v>28.88</v>
          </cell>
        </row>
        <row r="463">
          <cell r="F463" t="str">
            <v>ESA.TERMO</v>
          </cell>
          <cell r="G463">
            <v>6171.56</v>
          </cell>
          <cell r="I463">
            <v>225.97</v>
          </cell>
          <cell r="J463">
            <v>437.97</v>
          </cell>
          <cell r="K463">
            <v>0.05</v>
          </cell>
          <cell r="L463">
            <v>-87.51</v>
          </cell>
          <cell r="N463">
            <v>-75.19</v>
          </cell>
          <cell r="O463">
            <v>-11.94</v>
          </cell>
          <cell r="P463">
            <v>-0.16</v>
          </cell>
          <cell r="Q463">
            <v>8.1</v>
          </cell>
          <cell r="R463">
            <v>-13.71</v>
          </cell>
          <cell r="S463">
            <v>-180.36</v>
          </cell>
        </row>
        <row r="464">
          <cell r="F464" t="str">
            <v>FCF</v>
          </cell>
          <cell r="G464">
            <v>715.37</v>
          </cell>
          <cell r="H464">
            <v>56.04</v>
          </cell>
          <cell r="I464">
            <v>37.549999999999997</v>
          </cell>
          <cell r="J464">
            <v>-40.53</v>
          </cell>
          <cell r="K464">
            <v>768.43</v>
          </cell>
          <cell r="L464">
            <v>-58.88</v>
          </cell>
          <cell r="O464">
            <v>7.0000000000000007E-2</v>
          </cell>
          <cell r="P464">
            <v>-14.23</v>
          </cell>
          <cell r="Q464">
            <v>10.75</v>
          </cell>
          <cell r="S464">
            <v>-62.29</v>
          </cell>
        </row>
        <row r="465">
          <cell r="F465" t="str">
            <v>FCF_EB</v>
          </cell>
          <cell r="G465">
            <v>715.37</v>
          </cell>
          <cell r="H465">
            <v>0.3</v>
          </cell>
          <cell r="I465">
            <v>37.549999999999997</v>
          </cell>
          <cell r="J465">
            <v>-40.53</v>
          </cell>
          <cell r="K465">
            <v>768.43</v>
          </cell>
          <cell r="L465">
            <v>2.0299999999999998</v>
          </cell>
          <cell r="N465">
            <v>1</v>
          </cell>
          <cell r="S465">
            <v>3.33</v>
          </cell>
        </row>
        <row r="466">
          <cell r="F466" t="str">
            <v>FD_AMM_AGG</v>
          </cell>
          <cell r="G466">
            <v>4063.51</v>
          </cell>
          <cell r="H466">
            <v>0.4</v>
          </cell>
          <cell r="I466">
            <v>0</v>
          </cell>
          <cell r="K466">
            <v>4452.1099999999997</v>
          </cell>
          <cell r="L466">
            <v>0.72</v>
          </cell>
          <cell r="N466">
            <v>0.9</v>
          </cell>
          <cell r="S466">
            <v>2.02</v>
          </cell>
        </row>
        <row r="467">
          <cell r="F467" t="str">
            <v>FD_AMM_AGG.APE</v>
          </cell>
          <cell r="G467">
            <v>3962.24</v>
          </cell>
          <cell r="H467">
            <v>0.3</v>
          </cell>
          <cell r="I467">
            <v>499.93</v>
          </cell>
          <cell r="J467">
            <v>212.93</v>
          </cell>
          <cell r="K467">
            <v>5063.7</v>
          </cell>
          <cell r="L467">
            <v>2.0299999999999998</v>
          </cell>
          <cell r="N467">
            <v>1</v>
          </cell>
          <cell r="S467">
            <v>3.33</v>
          </cell>
        </row>
        <row r="468">
          <cell r="F468" t="str">
            <v>FD_AMM_AGG.CHI</v>
          </cell>
          <cell r="G468">
            <v>4063.51</v>
          </cell>
          <cell r="H468">
            <v>-0.1</v>
          </cell>
          <cell r="I468">
            <v>0</v>
          </cell>
          <cell r="K468">
            <v>4452.1099999999997</v>
          </cell>
          <cell r="L468">
            <v>1.31</v>
          </cell>
          <cell r="N468">
            <v>0.1</v>
          </cell>
          <cell r="S468">
            <v>1.31</v>
          </cell>
        </row>
        <row r="469">
          <cell r="F469" t="str">
            <v>FD_AMM_AGG.MOV</v>
          </cell>
          <cell r="G469">
            <v>101.27</v>
          </cell>
          <cell r="H469">
            <v>0.3</v>
          </cell>
          <cell r="I469">
            <v>-499.93</v>
          </cell>
          <cell r="J469">
            <v>-212.93</v>
          </cell>
          <cell r="K469">
            <v>-611.59</v>
          </cell>
          <cell r="L469">
            <v>2.0299999999999998</v>
          </cell>
          <cell r="N469">
            <v>1</v>
          </cell>
          <cell r="S469">
            <v>3.33</v>
          </cell>
        </row>
        <row r="470">
          <cell r="F470" t="str">
            <v>FD_AMM_AGG.STO</v>
          </cell>
          <cell r="G470">
            <v>4063.51</v>
          </cell>
          <cell r="H470">
            <v>388.6</v>
          </cell>
          <cell r="I470">
            <v>0</v>
          </cell>
          <cell r="J470">
            <v>78.81</v>
          </cell>
          <cell r="K470">
            <v>10.91</v>
          </cell>
          <cell r="S470">
            <v>89.72</v>
          </cell>
        </row>
        <row r="471">
          <cell r="F471" t="str">
            <v>FD_CONTZ</v>
          </cell>
          <cell r="G471">
            <v>390.21</v>
          </cell>
          <cell r="H471">
            <v>8.52</v>
          </cell>
          <cell r="I471">
            <v>0</v>
          </cell>
          <cell r="J471">
            <v>104.32</v>
          </cell>
          <cell r="K471">
            <v>9.9600000000000009</v>
          </cell>
          <cell r="S471">
            <v>114.28</v>
          </cell>
        </row>
        <row r="472">
          <cell r="F472" t="str">
            <v>FD_CONTZ.ACC</v>
          </cell>
          <cell r="G472">
            <v>41.2</v>
          </cell>
          <cell r="H472">
            <v>1.78</v>
          </cell>
          <cell r="J472">
            <v>78.81</v>
          </cell>
          <cell r="K472">
            <v>42.98</v>
          </cell>
          <cell r="S472">
            <v>89.72</v>
          </cell>
        </row>
        <row r="473">
          <cell r="F473" t="str">
            <v>FD_CONTZ.APE</v>
          </cell>
          <cell r="G473">
            <v>380.37</v>
          </cell>
          <cell r="H473">
            <v>13.45</v>
          </cell>
          <cell r="I473">
            <v>13.49</v>
          </cell>
          <cell r="J473">
            <v>-25.51</v>
          </cell>
          <cell r="K473">
            <v>0.95</v>
          </cell>
          <cell r="S473">
            <v>-24.56</v>
          </cell>
        </row>
        <row r="474">
          <cell r="F474" t="str">
            <v>FD_CONTZ.CHI</v>
          </cell>
          <cell r="G474">
            <v>390.21</v>
          </cell>
          <cell r="H474">
            <v>8.52</v>
          </cell>
          <cell r="I474">
            <v>0</v>
          </cell>
          <cell r="J474">
            <v>78.81</v>
          </cell>
          <cell r="K474">
            <v>10.91</v>
          </cell>
          <cell r="S474">
            <v>89.72</v>
          </cell>
        </row>
        <row r="475">
          <cell r="F475" t="str">
            <v>FD_CONTZ.MOV</v>
          </cell>
          <cell r="G475">
            <v>18.440000000000001</v>
          </cell>
          <cell r="H475">
            <v>-0.42</v>
          </cell>
          <cell r="I475">
            <v>-30.23</v>
          </cell>
          <cell r="J475">
            <v>-2.99</v>
          </cell>
          <cell r="K475">
            <v>-2.99</v>
          </cell>
          <cell r="L475">
            <v>20.399999999999999</v>
          </cell>
          <cell r="M475">
            <v>592.02</v>
          </cell>
          <cell r="N475">
            <v>-0.06</v>
          </cell>
          <cell r="P475">
            <v>-0.96</v>
          </cell>
          <cell r="Q475">
            <v>7.0000000000000007E-2</v>
          </cell>
          <cell r="R475">
            <v>8.66</v>
          </cell>
          <cell r="S475">
            <v>593.75</v>
          </cell>
        </row>
        <row r="476">
          <cell r="F476" t="str">
            <v>FD_CONTZ.STO</v>
          </cell>
          <cell r="G476">
            <v>390.21</v>
          </cell>
          <cell r="H476">
            <v>8.52</v>
          </cell>
          <cell r="I476">
            <v>0</v>
          </cell>
          <cell r="J476">
            <v>0</v>
          </cell>
          <cell r="K476">
            <v>0.21</v>
          </cell>
          <cell r="N476">
            <v>-0.03</v>
          </cell>
          <cell r="S476">
            <v>0.18</v>
          </cell>
        </row>
        <row r="477">
          <cell r="F477" t="str">
            <v>FD_CONTZ.UTI</v>
          </cell>
          <cell r="G477">
            <v>31.36</v>
          </cell>
          <cell r="H477">
            <v>6.71</v>
          </cell>
          <cell r="I477">
            <v>13.49</v>
          </cell>
          <cell r="K477">
            <v>51.56</v>
          </cell>
          <cell r="N477">
            <v>-40.33</v>
          </cell>
          <cell r="O477">
            <v>-12.67</v>
          </cell>
          <cell r="Q477">
            <v>-3.79</v>
          </cell>
          <cell r="S477">
            <v>-56.79</v>
          </cell>
        </row>
        <row r="478">
          <cell r="F478" t="str">
            <v>FD_DIV</v>
          </cell>
          <cell r="G478">
            <v>2263.87</v>
          </cell>
          <cell r="H478">
            <v>347.68</v>
          </cell>
          <cell r="I478">
            <v>0.01</v>
          </cell>
          <cell r="J478">
            <v>0</v>
          </cell>
          <cell r="K478">
            <v>2611.56</v>
          </cell>
          <cell r="N478">
            <v>10257.9</v>
          </cell>
          <cell r="S478">
            <v>10257.9</v>
          </cell>
        </row>
        <row r="479">
          <cell r="F479" t="str">
            <v>FD_IMA</v>
          </cell>
          <cell r="G479">
            <v>2.6</v>
          </cell>
          <cell r="H479">
            <v>0.56999999999999995</v>
          </cell>
          <cell r="I479">
            <v>0</v>
          </cell>
          <cell r="J479">
            <v>0</v>
          </cell>
          <cell r="K479">
            <v>3.17</v>
          </cell>
          <cell r="N479">
            <v>10257.9</v>
          </cell>
          <cell r="S479">
            <v>10257.9</v>
          </cell>
        </row>
        <row r="480">
          <cell r="F480" t="str">
            <v>FD_IMA.ACC</v>
          </cell>
          <cell r="G480">
            <v>3.03</v>
          </cell>
          <cell r="H480">
            <v>0.99</v>
          </cell>
          <cell r="K480">
            <v>4.0199999999999996</v>
          </cell>
          <cell r="N480">
            <v>5747.23</v>
          </cell>
          <cell r="S480">
            <v>5747.23</v>
          </cell>
        </row>
        <row r="481">
          <cell r="F481" t="str">
            <v>FD_IMA.APE</v>
          </cell>
          <cell r="G481">
            <v>1.06</v>
          </cell>
          <cell r="H481">
            <v>0.56999999999999995</v>
          </cell>
          <cell r="I481">
            <v>0.72</v>
          </cell>
          <cell r="J481">
            <v>0.23</v>
          </cell>
          <cell r="K481">
            <v>2.58</v>
          </cell>
          <cell r="N481">
            <v>1780.11</v>
          </cell>
          <cell r="S481">
            <v>1780.11</v>
          </cell>
        </row>
        <row r="482">
          <cell r="F482" t="str">
            <v>FD_IMA.CHI</v>
          </cell>
          <cell r="G482">
            <v>2.6</v>
          </cell>
          <cell r="H482">
            <v>0.56999999999999995</v>
          </cell>
          <cell r="I482">
            <v>0</v>
          </cell>
          <cell r="J482">
            <v>0</v>
          </cell>
          <cell r="K482">
            <v>3.17</v>
          </cell>
          <cell r="N482">
            <v>3967.12</v>
          </cell>
          <cell r="S482">
            <v>3967.12</v>
          </cell>
        </row>
        <row r="483">
          <cell r="F483" t="str">
            <v>FD_IMA.STO</v>
          </cell>
          <cell r="G483">
            <v>2.6</v>
          </cell>
          <cell r="H483">
            <v>0.56999999999999995</v>
          </cell>
          <cell r="I483">
            <v>0</v>
          </cell>
          <cell r="J483">
            <v>0</v>
          </cell>
          <cell r="K483">
            <v>3.17</v>
          </cell>
          <cell r="M483">
            <v>9452</v>
          </cell>
          <cell r="O483">
            <v>49.6</v>
          </cell>
          <cell r="P483">
            <v>2.58</v>
          </cell>
          <cell r="S483">
            <v>9504.18</v>
          </cell>
        </row>
        <row r="484">
          <cell r="F484" t="str">
            <v>FD_IMA.UTI</v>
          </cell>
          <cell r="G484">
            <v>1.49</v>
          </cell>
          <cell r="H484">
            <v>0.99</v>
          </cell>
          <cell r="I484">
            <v>0.72</v>
          </cell>
          <cell r="J484">
            <v>0.23</v>
          </cell>
          <cell r="K484">
            <v>3.43</v>
          </cell>
          <cell r="M484">
            <v>9452</v>
          </cell>
          <cell r="O484">
            <v>49.6</v>
          </cell>
          <cell r="P484">
            <v>2.58</v>
          </cell>
          <cell r="S484">
            <v>9504.18</v>
          </cell>
        </row>
        <row r="485">
          <cell r="F485" t="str">
            <v>FD_IMP_DIF</v>
          </cell>
          <cell r="G485">
            <v>601.32000000000005</v>
          </cell>
          <cell r="H485">
            <v>102.31</v>
          </cell>
          <cell r="I485">
            <v>0</v>
          </cell>
          <cell r="J485">
            <v>0</v>
          </cell>
          <cell r="K485">
            <v>703.63</v>
          </cell>
          <cell r="M485">
            <v>61425.56</v>
          </cell>
          <cell r="O485">
            <v>5488.49</v>
          </cell>
          <cell r="P485">
            <v>25.96</v>
          </cell>
          <cell r="Q485">
            <v>1702.22</v>
          </cell>
          <cell r="S485">
            <v>68642.23</v>
          </cell>
        </row>
        <row r="486">
          <cell r="F486" t="str">
            <v>FD_IMP_DIF.ACC</v>
          </cell>
          <cell r="G486">
            <v>20.52</v>
          </cell>
          <cell r="H486">
            <v>1.9</v>
          </cell>
          <cell r="K486">
            <v>22.42</v>
          </cell>
          <cell r="M486">
            <v>61425.56</v>
          </cell>
          <cell r="O486">
            <v>5488.49</v>
          </cell>
          <cell r="P486">
            <v>25.96</v>
          </cell>
          <cell r="Q486">
            <v>1702.22</v>
          </cell>
          <cell r="S486">
            <v>68642.23</v>
          </cell>
        </row>
        <row r="487">
          <cell r="F487" t="str">
            <v>FD_IMP_DIF.APE</v>
          </cell>
          <cell r="G487">
            <v>588.1</v>
          </cell>
          <cell r="H487">
            <v>98.42</v>
          </cell>
          <cell r="I487">
            <v>43.61</v>
          </cell>
          <cell r="J487">
            <v>41.3</v>
          </cell>
          <cell r="K487">
            <v>771.43</v>
          </cell>
          <cell r="M487">
            <v>42736.53</v>
          </cell>
          <cell r="O487">
            <v>2501.0700000000002</v>
          </cell>
          <cell r="P487">
            <v>3121.17</v>
          </cell>
          <cell r="Q487">
            <v>2466.0500000000002</v>
          </cell>
          <cell r="S487">
            <v>50824.82</v>
          </cell>
        </row>
        <row r="488">
          <cell r="F488" t="str">
            <v>FD_IMP_DIF.CHI</v>
          </cell>
          <cell r="G488">
            <v>601.32000000000005</v>
          </cell>
          <cell r="H488">
            <v>102.31</v>
          </cell>
          <cell r="I488">
            <v>0</v>
          </cell>
          <cell r="J488">
            <v>0</v>
          </cell>
          <cell r="K488">
            <v>703.63</v>
          </cell>
          <cell r="M488">
            <v>3964.9</v>
          </cell>
          <cell r="O488">
            <v>187.2</v>
          </cell>
          <cell r="P488">
            <v>456.62</v>
          </cell>
          <cell r="Q488">
            <v>197.94</v>
          </cell>
          <cell r="S488">
            <v>4806.66</v>
          </cell>
        </row>
        <row r="489">
          <cell r="F489" t="str">
            <v>FD_IMP_DIF.MOV</v>
          </cell>
          <cell r="G489">
            <v>-2.46</v>
          </cell>
          <cell r="J489">
            <v>-41.3</v>
          </cell>
          <cell r="K489">
            <v>-43.76</v>
          </cell>
          <cell r="M489">
            <v>12256.98</v>
          </cell>
          <cell r="O489">
            <v>586.41999999999996</v>
          </cell>
          <cell r="P489">
            <v>1288.69</v>
          </cell>
          <cell r="Q489">
            <v>624.6</v>
          </cell>
          <cell r="S489">
            <v>14756.69</v>
          </cell>
        </row>
        <row r="490">
          <cell r="F490" t="str">
            <v>FD_IMP_DIF.STO</v>
          </cell>
          <cell r="G490">
            <v>601.32000000000005</v>
          </cell>
          <cell r="H490">
            <v>102.31</v>
          </cell>
          <cell r="I490">
            <v>0</v>
          </cell>
          <cell r="J490">
            <v>0</v>
          </cell>
          <cell r="K490">
            <v>703.63</v>
          </cell>
          <cell r="M490">
            <v>9269.1200000000008</v>
          </cell>
          <cell r="O490">
            <v>505.87</v>
          </cell>
          <cell r="Q490">
            <v>431.61</v>
          </cell>
          <cell r="S490">
            <v>10206.6</v>
          </cell>
        </row>
        <row r="491">
          <cell r="F491" t="str">
            <v>FD_IMP_DIF.UTI</v>
          </cell>
          <cell r="G491">
            <v>4.84</v>
          </cell>
          <cell r="H491">
            <v>-1.99</v>
          </cell>
          <cell r="I491">
            <v>43.61</v>
          </cell>
          <cell r="K491">
            <v>46.46</v>
          </cell>
          <cell r="M491">
            <v>17245.53</v>
          </cell>
          <cell r="O491">
            <v>1221.58</v>
          </cell>
          <cell r="P491">
            <v>1375.86</v>
          </cell>
          <cell r="Q491">
            <v>1211.9000000000001</v>
          </cell>
          <cell r="S491">
            <v>21054.87</v>
          </cell>
        </row>
        <row r="492">
          <cell r="F492" t="str">
            <v>FD_IMP_DIF_CA</v>
          </cell>
          <cell r="G492">
            <v>967.31</v>
          </cell>
          <cell r="H492">
            <v>177.39</v>
          </cell>
          <cell r="I492">
            <v>0</v>
          </cell>
          <cell r="K492">
            <v>1144.7</v>
          </cell>
          <cell r="M492">
            <v>1789.33</v>
          </cell>
          <cell r="O492">
            <v>3038.74</v>
          </cell>
          <cell r="P492">
            <v>25.96</v>
          </cell>
          <cell r="Q492">
            <v>50.48</v>
          </cell>
          <cell r="S492">
            <v>4904.51</v>
          </cell>
        </row>
        <row r="493">
          <cell r="F493" t="str">
            <v>FD_IMP_DIF_CA.ACC</v>
          </cell>
          <cell r="G493">
            <v>145.01</v>
          </cell>
          <cell r="H493">
            <v>20.98</v>
          </cell>
          <cell r="K493">
            <v>165.99</v>
          </cell>
          <cell r="M493">
            <v>1789.33</v>
          </cell>
          <cell r="O493">
            <v>3038.74</v>
          </cell>
          <cell r="P493">
            <v>25.96</v>
          </cell>
          <cell r="Q493">
            <v>50.48</v>
          </cell>
          <cell r="S493">
            <v>4904.51</v>
          </cell>
        </row>
        <row r="494">
          <cell r="F494" t="str">
            <v>FD_IMP_DIF_CA.APE</v>
          </cell>
          <cell r="G494">
            <v>884.62</v>
          </cell>
          <cell r="H494">
            <v>156.41</v>
          </cell>
          <cell r="I494">
            <v>138.99</v>
          </cell>
          <cell r="J494">
            <v>50.4</v>
          </cell>
          <cell r="K494">
            <v>1230.42</v>
          </cell>
          <cell r="M494">
            <v>10257.9</v>
          </cell>
          <cell r="S494">
            <v>10257.9</v>
          </cell>
        </row>
        <row r="495">
          <cell r="F495" t="str">
            <v>FD_IMP_DIF_CA.CHI</v>
          </cell>
          <cell r="G495">
            <v>967.31</v>
          </cell>
          <cell r="H495">
            <v>177.39</v>
          </cell>
          <cell r="I495">
            <v>0</v>
          </cell>
          <cell r="K495">
            <v>1144.7</v>
          </cell>
          <cell r="M495">
            <v>617.01</v>
          </cell>
          <cell r="S495">
            <v>617.01</v>
          </cell>
        </row>
        <row r="496">
          <cell r="F496" t="str">
            <v>FD_IMP_DIF_CA.MOV</v>
          </cell>
          <cell r="G496">
            <v>-1.62</v>
          </cell>
          <cell r="J496">
            <v>-50.4</v>
          </cell>
          <cell r="K496">
            <v>-52.02</v>
          </cell>
          <cell r="M496">
            <v>2370.29</v>
          </cell>
          <cell r="S496">
            <v>2370.29</v>
          </cell>
        </row>
        <row r="497">
          <cell r="F497" t="str">
            <v>FD_IMP_DIF_CA.STO</v>
          </cell>
          <cell r="G497">
            <v>967.31</v>
          </cell>
          <cell r="H497">
            <v>177.39</v>
          </cell>
          <cell r="I497">
            <v>0</v>
          </cell>
          <cell r="K497">
            <v>1144.7</v>
          </cell>
          <cell r="M497">
            <v>2236.46</v>
          </cell>
          <cell r="S497">
            <v>2236.46</v>
          </cell>
        </row>
        <row r="498">
          <cell r="F498" t="str">
            <v>FD_IMP_DIF_CA.UTI</v>
          </cell>
          <cell r="G498">
            <v>60.7</v>
          </cell>
          <cell r="I498">
            <v>138.99</v>
          </cell>
          <cell r="K498">
            <v>199.69</v>
          </cell>
          <cell r="M498">
            <v>5034.1400000000003</v>
          </cell>
          <cell r="S498">
            <v>5034.1400000000003</v>
          </cell>
        </row>
        <row r="499">
          <cell r="F499" t="str">
            <v>FD_IMPO_TOT</v>
          </cell>
          <cell r="G499">
            <v>1568.63</v>
          </cell>
          <cell r="H499">
            <v>279.7</v>
          </cell>
          <cell r="I499">
            <v>0</v>
          </cell>
          <cell r="K499">
            <v>1848.33</v>
          </cell>
          <cell r="M499">
            <v>848.96</v>
          </cell>
          <cell r="S499">
            <v>848.96</v>
          </cell>
        </row>
        <row r="500">
          <cell r="F500" t="str">
            <v>FD_IMPO_TOT.ACC</v>
          </cell>
          <cell r="G500">
            <v>165.53</v>
          </cell>
          <cell r="H500">
            <v>22.88</v>
          </cell>
          <cell r="K500">
            <v>188.41</v>
          </cell>
          <cell r="M500">
            <v>848.96</v>
          </cell>
          <cell r="S500">
            <v>848.96</v>
          </cell>
        </row>
        <row r="501">
          <cell r="F501" t="str">
            <v>FD_IMPO_TOT.APE</v>
          </cell>
          <cell r="G501">
            <v>1472.72</v>
          </cell>
          <cell r="H501">
            <v>254.83</v>
          </cell>
          <cell r="I501">
            <v>182.6</v>
          </cell>
          <cell r="J501">
            <v>91.7</v>
          </cell>
          <cell r="K501">
            <v>2001.85</v>
          </cell>
          <cell r="M501">
            <v>114419.99</v>
          </cell>
          <cell r="O501">
            <v>7989.56</v>
          </cell>
          <cell r="P501">
            <v>3147.13</v>
          </cell>
          <cell r="Q501">
            <v>4168.2700000000004</v>
          </cell>
          <cell r="S501">
            <v>129724.95</v>
          </cell>
        </row>
        <row r="502">
          <cell r="F502" t="str">
            <v>FD_IMPO_TOT.CHI</v>
          </cell>
          <cell r="G502">
            <v>1568.63</v>
          </cell>
          <cell r="H502">
            <v>279.7</v>
          </cell>
          <cell r="I502">
            <v>0</v>
          </cell>
          <cell r="J502">
            <v>0</v>
          </cell>
          <cell r="K502">
            <v>1848.33</v>
          </cell>
          <cell r="N502">
            <v>1780.11</v>
          </cell>
          <cell r="S502">
            <v>1780.11</v>
          </cell>
        </row>
        <row r="503">
          <cell r="F503" t="str">
            <v>FD_IMPO_TOT.MOV</v>
          </cell>
          <cell r="G503">
            <v>-4.08</v>
          </cell>
          <cell r="J503">
            <v>-91.7</v>
          </cell>
          <cell r="K503">
            <v>-95.78</v>
          </cell>
          <cell r="N503">
            <v>1780.11</v>
          </cell>
          <cell r="S503">
            <v>1780.11</v>
          </cell>
        </row>
        <row r="504">
          <cell r="F504" t="str">
            <v>FD_IMPO_TOT.STO</v>
          </cell>
          <cell r="G504">
            <v>1568.63</v>
          </cell>
          <cell r="H504">
            <v>279.7</v>
          </cell>
          <cell r="I504">
            <v>0</v>
          </cell>
          <cell r="J504">
            <v>0</v>
          </cell>
          <cell r="K504">
            <v>1848.33</v>
          </cell>
          <cell r="N504">
            <v>1780.11</v>
          </cell>
          <cell r="S504">
            <v>1780.11</v>
          </cell>
        </row>
        <row r="505">
          <cell r="F505" t="str">
            <v>FD_IMPO_TOT.UTI</v>
          </cell>
          <cell r="G505">
            <v>65.540000000000006</v>
          </cell>
          <cell r="H505">
            <v>-1.99</v>
          </cell>
          <cell r="I505">
            <v>182.6</v>
          </cell>
          <cell r="K505">
            <v>246.15</v>
          </cell>
          <cell r="N505">
            <v>3967.12</v>
          </cell>
          <cell r="S505">
            <v>3967.12</v>
          </cell>
        </row>
        <row r="506">
          <cell r="F506" t="str">
            <v>FD_ON_DIV_TOT</v>
          </cell>
          <cell r="G506">
            <v>1568.63</v>
          </cell>
          <cell r="H506">
            <v>279.7</v>
          </cell>
          <cell r="I506">
            <v>0</v>
          </cell>
          <cell r="K506">
            <v>1848.33</v>
          </cell>
          <cell r="N506">
            <v>25340.85</v>
          </cell>
          <cell r="S506">
            <v>25340.85</v>
          </cell>
        </row>
        <row r="507">
          <cell r="F507" t="str">
            <v>FD_PIA_GR</v>
          </cell>
          <cell r="G507">
            <v>79.19</v>
          </cell>
          <cell r="H507">
            <v>3.5</v>
          </cell>
          <cell r="K507">
            <v>82.69</v>
          </cell>
          <cell r="M507">
            <v>59636.23</v>
          </cell>
          <cell r="N507">
            <v>36044.089999999997</v>
          </cell>
          <cell r="O507">
            <v>2449.75</v>
          </cell>
          <cell r="Q507">
            <v>1651.74</v>
          </cell>
          <cell r="S507">
            <v>99781.81</v>
          </cell>
        </row>
        <row r="508">
          <cell r="F508" t="str">
            <v>FD_PIA_GR.ACC</v>
          </cell>
          <cell r="G508">
            <v>4.4400000000000004</v>
          </cell>
          <cell r="H508">
            <v>0.2</v>
          </cell>
          <cell r="K508">
            <v>4.6399999999999997</v>
          </cell>
          <cell r="M508">
            <v>848.96</v>
          </cell>
          <cell r="N508">
            <v>36044.089999999997</v>
          </cell>
          <cell r="S508">
            <v>36893.050000000003</v>
          </cell>
        </row>
        <row r="509">
          <cell r="F509" t="str">
            <v>FD_PIA_GR.ACC.CORPORATE</v>
          </cell>
          <cell r="G509">
            <v>4.4400000000000004</v>
          </cell>
          <cell r="H509">
            <v>0.2</v>
          </cell>
          <cell r="K509">
            <v>4.6399999999999997</v>
          </cell>
          <cell r="M509">
            <v>58787.27</v>
          </cell>
          <cell r="O509">
            <v>2449.75</v>
          </cell>
          <cell r="Q509">
            <v>1651.74</v>
          </cell>
          <cell r="S509">
            <v>62888.76</v>
          </cell>
        </row>
        <row r="510">
          <cell r="F510" t="str">
            <v>FD_PIA_GR.APE</v>
          </cell>
          <cell r="G510">
            <v>80.7</v>
          </cell>
          <cell r="H510">
            <v>3.58</v>
          </cell>
          <cell r="I510">
            <v>71.900000000000006</v>
          </cell>
          <cell r="K510">
            <v>84.28</v>
          </cell>
          <cell r="O510">
            <v>69.61</v>
          </cell>
          <cell r="S510">
            <v>519.95000000000005</v>
          </cell>
        </row>
        <row r="511">
          <cell r="F511" t="str">
            <v>FD_PIA_GR.APE.CORPORATE</v>
          </cell>
          <cell r="G511">
            <v>80.7</v>
          </cell>
          <cell r="H511">
            <v>3.58</v>
          </cell>
          <cell r="K511">
            <v>84.28</v>
          </cell>
          <cell r="O511">
            <v>4442.34</v>
          </cell>
          <cell r="S511">
            <v>4442.34</v>
          </cell>
        </row>
        <row r="512">
          <cell r="F512" t="str">
            <v>FD_PIA_GR.CHI</v>
          </cell>
          <cell r="G512">
            <v>79.19</v>
          </cell>
          <cell r="H512">
            <v>3.5</v>
          </cell>
          <cell r="I512">
            <v>665.81</v>
          </cell>
          <cell r="K512">
            <v>82.69</v>
          </cell>
          <cell r="M512">
            <v>25153.48</v>
          </cell>
          <cell r="O512">
            <v>3902</v>
          </cell>
          <cell r="P512">
            <v>294.24</v>
          </cell>
          <cell r="Q512">
            <v>147.76</v>
          </cell>
          <cell r="S512">
            <v>30764.080000000002</v>
          </cell>
        </row>
        <row r="513">
          <cell r="F513" t="str">
            <v>FD_PIA_GR.CHI.CORPORATE</v>
          </cell>
          <cell r="G513">
            <v>79.19</v>
          </cell>
          <cell r="H513">
            <v>3.5</v>
          </cell>
          <cell r="I513">
            <v>737.71</v>
          </cell>
          <cell r="K513">
            <v>82.69</v>
          </cell>
          <cell r="M513">
            <v>130295.05</v>
          </cell>
          <cell r="O513">
            <v>8413.9500000000007</v>
          </cell>
          <cell r="P513">
            <v>3381.56</v>
          </cell>
          <cell r="Q513">
            <v>4608.2</v>
          </cell>
          <cell r="S513">
            <v>148415.70000000001</v>
          </cell>
        </row>
        <row r="514">
          <cell r="F514" t="str">
            <v>FD_PIA_GR.STO</v>
          </cell>
          <cell r="G514">
            <v>79.19</v>
          </cell>
          <cell r="H514">
            <v>3.5</v>
          </cell>
          <cell r="K514">
            <v>82.69</v>
          </cell>
          <cell r="M514">
            <v>69823.47</v>
          </cell>
          <cell r="P514">
            <v>1130.3699999999999</v>
          </cell>
          <cell r="Q514">
            <v>3389.2</v>
          </cell>
          <cell r="S514">
            <v>74343.039999999994</v>
          </cell>
        </row>
        <row r="515">
          <cell r="F515" t="str">
            <v>FD_PIA_GR.UTI</v>
          </cell>
          <cell r="G515">
            <v>5.95</v>
          </cell>
          <cell r="H515">
            <v>0.28000000000000003</v>
          </cell>
          <cell r="K515">
            <v>6.23</v>
          </cell>
          <cell r="M515">
            <v>23166.560000000001</v>
          </cell>
          <cell r="P515">
            <v>89.5</v>
          </cell>
          <cell r="Q515">
            <v>2751.39</v>
          </cell>
          <cell r="S515">
            <v>26007.45</v>
          </cell>
        </row>
        <row r="516">
          <cell r="F516" t="str">
            <v>FD_PIA_GR.UTI.CORPORATE</v>
          </cell>
          <cell r="G516">
            <v>5.95</v>
          </cell>
          <cell r="H516">
            <v>0.28000000000000003</v>
          </cell>
          <cell r="K516">
            <v>6.23</v>
          </cell>
          <cell r="M516">
            <v>243.06</v>
          </cell>
          <cell r="P516">
            <v>2.33</v>
          </cell>
          <cell r="Q516">
            <v>12.28</v>
          </cell>
          <cell r="S516">
            <v>257.67</v>
          </cell>
        </row>
        <row r="517">
          <cell r="F517" t="str">
            <v>FD_PIA_TOT</v>
          </cell>
          <cell r="G517">
            <v>79.19</v>
          </cell>
          <cell r="H517">
            <v>3.5</v>
          </cell>
          <cell r="K517">
            <v>82.69</v>
          </cell>
          <cell r="M517">
            <v>42424.54</v>
          </cell>
          <cell r="P517">
            <v>1038.54</v>
          </cell>
          <cell r="Q517">
            <v>625.53</v>
          </cell>
          <cell r="S517">
            <v>44088.61</v>
          </cell>
        </row>
        <row r="518">
          <cell r="F518" t="str">
            <v>FD_PIA_TOT.ACC</v>
          </cell>
          <cell r="G518">
            <v>4.4400000000000004</v>
          </cell>
          <cell r="H518">
            <v>0.2</v>
          </cell>
          <cell r="K518">
            <v>4.6399999999999997</v>
          </cell>
          <cell r="M518">
            <v>3989.31</v>
          </cell>
          <cell r="S518">
            <v>3989.31</v>
          </cell>
        </row>
        <row r="519">
          <cell r="F519" t="str">
            <v>FD_PIA_TOT.APE</v>
          </cell>
          <cell r="G519">
            <v>80.7</v>
          </cell>
          <cell r="H519">
            <v>3.58</v>
          </cell>
          <cell r="K519">
            <v>84.28</v>
          </cell>
          <cell r="M519">
            <v>35318.1</v>
          </cell>
          <cell r="P519">
            <v>1956.95</v>
          </cell>
          <cell r="Q519">
            <v>1071.24</v>
          </cell>
          <cell r="S519">
            <v>38346.29</v>
          </cell>
        </row>
        <row r="520">
          <cell r="F520" t="str">
            <v>FD_PIA_TOT.CHI</v>
          </cell>
          <cell r="G520">
            <v>79.19</v>
          </cell>
          <cell r="H520">
            <v>3.5</v>
          </cell>
          <cell r="K520">
            <v>82.69</v>
          </cell>
          <cell r="M520">
            <v>11658.65</v>
          </cell>
          <cell r="P520">
            <v>9.99</v>
          </cell>
          <cell r="Q520">
            <v>133.79</v>
          </cell>
          <cell r="S520">
            <v>11802.43</v>
          </cell>
        </row>
        <row r="521">
          <cell r="F521" t="str">
            <v>FD_PIA_TOT.STO</v>
          </cell>
          <cell r="G521">
            <v>79.19</v>
          </cell>
          <cell r="H521">
            <v>3.5</v>
          </cell>
          <cell r="K521">
            <v>82.69</v>
          </cell>
          <cell r="M521">
            <v>23659.45</v>
          </cell>
          <cell r="P521">
            <v>1946.96</v>
          </cell>
          <cell r="Q521">
            <v>937.45</v>
          </cell>
          <cell r="S521">
            <v>26543.86</v>
          </cell>
        </row>
        <row r="522">
          <cell r="F522" t="str">
            <v>FD_PIA_TOT.UTI</v>
          </cell>
          <cell r="G522">
            <v>5.95</v>
          </cell>
          <cell r="H522">
            <v>0.28000000000000003</v>
          </cell>
          <cell r="K522">
            <v>6.23</v>
          </cell>
          <cell r="M522">
            <v>105141.57</v>
          </cell>
          <cell r="P522">
            <v>3087.32</v>
          </cell>
          <cell r="Q522">
            <v>4460.4399999999996</v>
          </cell>
          <cell r="S522">
            <v>112689.33</v>
          </cell>
        </row>
        <row r="523">
          <cell r="F523" t="str">
            <v>FD_SVA_CR</v>
          </cell>
          <cell r="G523">
            <v>13.78</v>
          </cell>
          <cell r="H523">
            <v>12.71</v>
          </cell>
          <cell r="I523">
            <v>71.900000000000006</v>
          </cell>
          <cell r="K523">
            <v>26.49</v>
          </cell>
          <cell r="O523">
            <v>69.349999999999994</v>
          </cell>
          <cell r="S523">
            <v>519.69000000000005</v>
          </cell>
        </row>
        <row r="524">
          <cell r="F524" t="str">
            <v>FD_SVA_CR.ACC</v>
          </cell>
          <cell r="G524">
            <v>4</v>
          </cell>
          <cell r="H524">
            <v>0.8</v>
          </cell>
          <cell r="I524">
            <v>71.900000000000006</v>
          </cell>
          <cell r="K524">
            <v>4.8</v>
          </cell>
          <cell r="O524">
            <v>69.349999999999994</v>
          </cell>
          <cell r="S524">
            <v>519.69000000000005</v>
          </cell>
        </row>
        <row r="525">
          <cell r="F525" t="str">
            <v>FD_SVA_CR.APE</v>
          </cell>
          <cell r="G525">
            <v>9.7799999999999994</v>
          </cell>
          <cell r="H525">
            <v>11.91</v>
          </cell>
          <cell r="K525">
            <v>21.69</v>
          </cell>
          <cell r="O525">
            <v>4121.68</v>
          </cell>
          <cell r="S525">
            <v>4121.68</v>
          </cell>
        </row>
        <row r="526">
          <cell r="F526" t="str">
            <v>FD_SVA_CR.CHI</v>
          </cell>
          <cell r="G526">
            <v>13.78</v>
          </cell>
          <cell r="H526">
            <v>12.71</v>
          </cell>
          <cell r="K526">
            <v>26.49</v>
          </cell>
          <cell r="O526">
            <v>4121.68</v>
          </cell>
          <cell r="S526">
            <v>4121.68</v>
          </cell>
        </row>
        <row r="527">
          <cell r="F527" t="str">
            <v>FD_SVA_CR.STO</v>
          </cell>
          <cell r="G527">
            <v>13.78</v>
          </cell>
          <cell r="H527">
            <v>12.71</v>
          </cell>
          <cell r="K527">
            <v>26.49</v>
          </cell>
          <cell r="M527">
            <v>98970.01</v>
          </cell>
          <cell r="P527">
            <v>2861.35</v>
          </cell>
          <cell r="Q527">
            <v>4022.47</v>
          </cell>
          <cell r="S527">
            <v>105853.83</v>
          </cell>
        </row>
        <row r="528">
          <cell r="F528" t="str">
            <v>FD_TFR</v>
          </cell>
          <cell r="G528">
            <v>223.24</v>
          </cell>
          <cell r="H528">
            <v>55.39</v>
          </cell>
          <cell r="I528">
            <v>0</v>
          </cell>
          <cell r="K528">
            <v>278.63</v>
          </cell>
          <cell r="M528">
            <v>98970.01</v>
          </cell>
          <cell r="P528">
            <v>2861.35</v>
          </cell>
          <cell r="Q528">
            <v>4022.47</v>
          </cell>
          <cell r="S528">
            <v>105853.83</v>
          </cell>
        </row>
        <row r="529">
          <cell r="F529" t="str">
            <v>FD_TFR.ACC</v>
          </cell>
          <cell r="G529">
            <v>29.71</v>
          </cell>
          <cell r="H529">
            <v>6.57</v>
          </cell>
          <cell r="I529">
            <v>737.71</v>
          </cell>
          <cell r="K529">
            <v>36.28</v>
          </cell>
          <cell r="M529">
            <v>123871.96</v>
          </cell>
          <cell r="O529">
            <v>8024.6</v>
          </cell>
          <cell r="P529">
            <v>3149.71</v>
          </cell>
          <cell r="Q529">
            <v>4168.26</v>
          </cell>
          <cell r="S529">
            <v>140931.47</v>
          </cell>
        </row>
        <row r="530">
          <cell r="F530" t="str">
            <v>FD_TFR.APE</v>
          </cell>
          <cell r="G530">
            <v>220.99</v>
          </cell>
          <cell r="H530">
            <v>52.63</v>
          </cell>
          <cell r="I530">
            <v>737.71</v>
          </cell>
          <cell r="J530">
            <v>23.27</v>
          </cell>
          <cell r="K530">
            <v>344.77</v>
          </cell>
          <cell r="M530">
            <v>123871.96</v>
          </cell>
          <cell r="O530">
            <v>8024.6</v>
          </cell>
          <cell r="P530">
            <v>3149.71</v>
          </cell>
          <cell r="Q530">
            <v>4168.26</v>
          </cell>
          <cell r="S530">
            <v>140931.47</v>
          </cell>
        </row>
        <row r="531">
          <cell r="F531" t="str">
            <v>FD_TFR.CHI</v>
          </cell>
          <cell r="G531">
            <v>223.24</v>
          </cell>
          <cell r="H531">
            <v>55.39</v>
          </cell>
          <cell r="I531">
            <v>665.81</v>
          </cell>
          <cell r="K531">
            <v>278.63</v>
          </cell>
          <cell r="M531">
            <v>24901.95</v>
          </cell>
          <cell r="O531">
            <v>3833.57</v>
          </cell>
          <cell r="P531">
            <v>288.36</v>
          </cell>
          <cell r="Q531">
            <v>145.79</v>
          </cell>
          <cell r="S531">
            <v>30436.27</v>
          </cell>
        </row>
        <row r="532">
          <cell r="F532" t="str">
            <v>FD_TFR.STO</v>
          </cell>
          <cell r="G532">
            <v>223.24</v>
          </cell>
          <cell r="H532">
            <v>55.39</v>
          </cell>
          <cell r="I532">
            <v>665.81</v>
          </cell>
          <cell r="K532">
            <v>278.63</v>
          </cell>
          <cell r="M532">
            <v>18254.43</v>
          </cell>
          <cell r="O532">
            <v>3808.09</v>
          </cell>
          <cell r="P532">
            <v>286.49</v>
          </cell>
          <cell r="Q532">
            <v>145.79</v>
          </cell>
          <cell r="S532">
            <v>23761.4</v>
          </cell>
        </row>
        <row r="533">
          <cell r="F533" t="str">
            <v>FD_TFR.TRA</v>
          </cell>
          <cell r="G533">
            <v>-12.9</v>
          </cell>
          <cell r="K533">
            <v>-12.9</v>
          </cell>
          <cell r="M533">
            <v>6647.52</v>
          </cell>
          <cell r="O533">
            <v>25.48</v>
          </cell>
          <cell r="P533">
            <v>1.87</v>
          </cell>
          <cell r="S533">
            <v>6674.87</v>
          </cell>
        </row>
        <row r="534">
          <cell r="F534" t="str">
            <v>FD_TFR.UTI</v>
          </cell>
          <cell r="G534">
            <v>14.56</v>
          </cell>
          <cell r="H534">
            <v>3.81</v>
          </cell>
          <cell r="I534">
            <v>665.81</v>
          </cell>
          <cell r="J534">
            <v>23.27</v>
          </cell>
          <cell r="K534">
            <v>89.52</v>
          </cell>
          <cell r="M534">
            <v>24901.95</v>
          </cell>
          <cell r="O534">
            <v>3833.57</v>
          </cell>
          <cell r="P534">
            <v>288.36</v>
          </cell>
          <cell r="Q534">
            <v>145.79</v>
          </cell>
          <cell r="S534">
            <v>30436.27</v>
          </cell>
        </row>
        <row r="535">
          <cell r="F535" t="str">
            <v>FD_TFR_PIA</v>
          </cell>
          <cell r="G535">
            <v>305.02999999999997</v>
          </cell>
          <cell r="H535">
            <v>59.46</v>
          </cell>
          <cell r="I535">
            <v>665.81</v>
          </cell>
          <cell r="K535">
            <v>364.49</v>
          </cell>
          <cell r="M535">
            <v>18254.43</v>
          </cell>
          <cell r="O535">
            <v>3808.09</v>
          </cell>
          <cell r="P535">
            <v>286.49</v>
          </cell>
          <cell r="Q535">
            <v>145.79</v>
          </cell>
          <cell r="S535">
            <v>23761.4</v>
          </cell>
        </row>
        <row r="536">
          <cell r="F536" t="str">
            <v>FD_TFR_PIA.ACC</v>
          </cell>
          <cell r="G536">
            <v>37.18</v>
          </cell>
          <cell r="H536">
            <v>7.76</v>
          </cell>
          <cell r="K536">
            <v>44.94</v>
          </cell>
          <cell r="M536">
            <v>6647.52</v>
          </cell>
          <cell r="O536">
            <v>25.48</v>
          </cell>
          <cell r="P536">
            <v>1.87</v>
          </cell>
          <cell r="S536">
            <v>6674.87</v>
          </cell>
        </row>
        <row r="537">
          <cell r="F537" t="str">
            <v>FD_TFR_PIA.APE</v>
          </cell>
          <cell r="G537">
            <v>302.75</v>
          </cell>
          <cell r="H537">
            <v>56.78</v>
          </cell>
          <cell r="I537">
            <v>48.6</v>
          </cell>
          <cell r="J537">
            <v>23.5</v>
          </cell>
          <cell r="K537">
            <v>431.63</v>
          </cell>
          <cell r="M537">
            <v>6423.09</v>
          </cell>
          <cell r="O537">
            <v>389.34</v>
          </cell>
          <cell r="P537">
            <v>231.85</v>
          </cell>
          <cell r="Q537">
            <v>439.93</v>
          </cell>
          <cell r="S537">
            <v>7484.21</v>
          </cell>
        </row>
        <row r="538">
          <cell r="F538" t="str">
            <v>FD_TFR_PIA.CHI</v>
          </cell>
          <cell r="G538">
            <v>305.02999999999997</v>
          </cell>
          <cell r="H538">
            <v>59.46</v>
          </cell>
          <cell r="I538">
            <v>0</v>
          </cell>
          <cell r="J538">
            <v>0</v>
          </cell>
          <cell r="K538">
            <v>364.49</v>
          </cell>
          <cell r="O538">
            <v>0.26</v>
          </cell>
          <cell r="S538">
            <v>0.26</v>
          </cell>
        </row>
        <row r="539">
          <cell r="F539" t="str">
            <v>FD_TFR_PIA.STO</v>
          </cell>
          <cell r="G539">
            <v>305.02999999999997</v>
          </cell>
          <cell r="H539">
            <v>59.46</v>
          </cell>
          <cell r="I539">
            <v>0</v>
          </cell>
          <cell r="J539">
            <v>0</v>
          </cell>
          <cell r="K539">
            <v>364.49</v>
          </cell>
          <cell r="O539">
            <v>320.66000000000003</v>
          </cell>
          <cell r="S539">
            <v>320.66000000000003</v>
          </cell>
        </row>
        <row r="540">
          <cell r="F540" t="str">
            <v>FD_TFR_PIA.TRA</v>
          </cell>
          <cell r="G540">
            <v>-12.9</v>
          </cell>
          <cell r="K540">
            <v>-12.9</v>
          </cell>
          <cell r="M540">
            <v>251.53</v>
          </cell>
          <cell r="O540">
            <v>68.42</v>
          </cell>
          <cell r="P540">
            <v>5.88</v>
          </cell>
          <cell r="Q540">
            <v>1.96</v>
          </cell>
          <cell r="S540">
            <v>327.79</v>
          </cell>
        </row>
        <row r="541">
          <cell r="F541" t="str">
            <v>FD_TFR_PIA.UTI</v>
          </cell>
          <cell r="G541">
            <v>22</v>
          </cell>
          <cell r="H541">
            <v>5.08</v>
          </cell>
          <cell r="I541">
            <v>48.6</v>
          </cell>
          <cell r="J541">
            <v>23.5</v>
          </cell>
          <cell r="K541">
            <v>99.18</v>
          </cell>
          <cell r="M541">
            <v>6171.56</v>
          </cell>
          <cell r="P541">
            <v>225.97</v>
          </cell>
          <cell r="Q541">
            <v>437.97</v>
          </cell>
          <cell r="S541">
            <v>6835.5</v>
          </cell>
        </row>
        <row r="542">
          <cell r="F542" t="str">
            <v>FDCONTZ_EB</v>
          </cell>
          <cell r="G542">
            <v>390.21</v>
          </cell>
          <cell r="H542">
            <v>8.52</v>
          </cell>
          <cell r="I542">
            <v>0</v>
          </cell>
          <cell r="J542">
            <v>0</v>
          </cell>
          <cell r="K542">
            <v>398.73</v>
          </cell>
          <cell r="N542">
            <v>36044.089999999997</v>
          </cell>
          <cell r="S542">
            <v>36044.089999999997</v>
          </cell>
        </row>
        <row r="543">
          <cell r="F543" t="str">
            <v>FDDIV_EB</v>
          </cell>
          <cell r="G543">
            <v>2263.87</v>
          </cell>
          <cell r="H543">
            <v>347.68</v>
          </cell>
          <cell r="I543">
            <v>0.01</v>
          </cell>
          <cell r="J543">
            <v>0</v>
          </cell>
          <cell r="K543">
            <v>2611.56</v>
          </cell>
          <cell r="N543">
            <v>20864.099999999999</v>
          </cell>
          <cell r="S543">
            <v>20864.099999999999</v>
          </cell>
        </row>
        <row r="544">
          <cell r="F544" t="str">
            <v>FDONDIVTOT_EB</v>
          </cell>
          <cell r="G544">
            <v>1568.63</v>
          </cell>
          <cell r="H544">
            <v>279.7</v>
          </cell>
          <cell r="I544">
            <v>0</v>
          </cell>
          <cell r="K544">
            <v>1848.33</v>
          </cell>
          <cell r="N544">
            <v>500</v>
          </cell>
          <cell r="S544">
            <v>500</v>
          </cell>
        </row>
        <row r="545">
          <cell r="F545" t="str">
            <v>FDTFRPIA_EB</v>
          </cell>
          <cell r="G545">
            <v>305.02999999999997</v>
          </cell>
          <cell r="H545">
            <v>59.46</v>
          </cell>
          <cell r="I545">
            <v>0</v>
          </cell>
          <cell r="K545">
            <v>364.49</v>
          </cell>
          <cell r="N545">
            <v>14679.99</v>
          </cell>
          <cell r="S545">
            <v>14679.99</v>
          </cell>
        </row>
        <row r="546">
          <cell r="F546" t="str">
            <v>FFO</v>
          </cell>
          <cell r="G546">
            <v>1128.8499999999999</v>
          </cell>
          <cell r="H546">
            <v>108.77</v>
          </cell>
          <cell r="I546">
            <v>51.05</v>
          </cell>
          <cell r="J546">
            <v>-67.709999999999994</v>
          </cell>
          <cell r="K546">
            <v>1220.96</v>
          </cell>
          <cell r="N546">
            <v>36044.089999999997</v>
          </cell>
          <cell r="S546">
            <v>36044.089999999997</v>
          </cell>
        </row>
        <row r="547">
          <cell r="F547" t="str">
            <v>FL_CASSA_ATT_FIN</v>
          </cell>
          <cell r="G547">
            <v>-123.35</v>
          </cell>
          <cell r="H547">
            <v>-56.04</v>
          </cell>
          <cell r="I547">
            <v>-38.51</v>
          </cell>
          <cell r="J547">
            <v>40.6</v>
          </cell>
          <cell r="K547">
            <v>-177.3</v>
          </cell>
          <cell r="N547">
            <v>36044.089999999997</v>
          </cell>
          <cell r="S547">
            <v>36044.089999999997</v>
          </cell>
        </row>
        <row r="548">
          <cell r="F548" t="str">
            <v>FL_CASSA_ATT_INV</v>
          </cell>
          <cell r="G548">
            <v>774.15</v>
          </cell>
          <cell r="H548">
            <v>292.74</v>
          </cell>
          <cell r="I548">
            <v>9.2799999999999994</v>
          </cell>
          <cell r="J548">
            <v>81.05</v>
          </cell>
          <cell r="K548">
            <v>1157.22</v>
          </cell>
          <cell r="N548">
            <v>36044.089999999997</v>
          </cell>
          <cell r="S548">
            <v>36044.089999999997</v>
          </cell>
        </row>
        <row r="549">
          <cell r="F549" t="str">
            <v>FL_CASSA_GES_COR</v>
          </cell>
          <cell r="G549">
            <v>1489.52</v>
          </cell>
          <cell r="H549">
            <v>348.78</v>
          </cell>
          <cell r="I549">
            <v>46.83</v>
          </cell>
          <cell r="J549">
            <v>40.520000000000003</v>
          </cell>
          <cell r="K549">
            <v>1925.65</v>
          </cell>
          <cell r="L549">
            <v>126.68</v>
          </cell>
          <cell r="M549">
            <v>715.37</v>
          </cell>
          <cell r="N549">
            <v>-6.94</v>
          </cell>
          <cell r="O549">
            <v>56.04</v>
          </cell>
          <cell r="P549">
            <v>37.549999999999997</v>
          </cell>
          <cell r="Q549">
            <v>-40.53</v>
          </cell>
          <cell r="R549">
            <v>1.18</v>
          </cell>
          <cell r="S549">
            <v>877.05</v>
          </cell>
        </row>
        <row r="550">
          <cell r="F550" t="str">
            <v>FL_CASSA_PER</v>
          </cell>
          <cell r="G550">
            <v>592.02</v>
          </cell>
          <cell r="H550">
            <v>-0.54</v>
          </cell>
          <cell r="I550">
            <v>-0.96</v>
          </cell>
          <cell r="J550">
            <v>7.0000000000000007E-2</v>
          </cell>
          <cell r="K550">
            <v>591.13</v>
          </cell>
          <cell r="L550">
            <v>126.68</v>
          </cell>
          <cell r="M550">
            <v>715.37</v>
          </cell>
          <cell r="N550">
            <v>-6.94</v>
          </cell>
          <cell r="O550">
            <v>56.04</v>
          </cell>
          <cell r="P550">
            <v>37.549999999999997</v>
          </cell>
          <cell r="Q550">
            <v>-40.53</v>
          </cell>
          <cell r="R550">
            <v>1.18</v>
          </cell>
          <cell r="S550">
            <v>877.05</v>
          </cell>
        </row>
        <row r="551">
          <cell r="F551" t="str">
            <v>FLCASSAATTFIN_EB</v>
          </cell>
          <cell r="G551">
            <v>-123.35</v>
          </cell>
          <cell r="H551">
            <v>-56.04</v>
          </cell>
          <cell r="I551">
            <v>-38.51</v>
          </cell>
          <cell r="J551">
            <v>40.6</v>
          </cell>
          <cell r="K551">
            <v>-177.3</v>
          </cell>
          <cell r="L551">
            <v>0.98</v>
          </cell>
          <cell r="M551">
            <v>4063.51</v>
          </cell>
          <cell r="N551">
            <v>1.38</v>
          </cell>
          <cell r="O551">
            <v>388.6</v>
          </cell>
          <cell r="P551">
            <v>0</v>
          </cell>
          <cell r="R551">
            <v>3.73</v>
          </cell>
          <cell r="S551">
            <v>4458.2</v>
          </cell>
        </row>
        <row r="552">
          <cell r="F552" t="str">
            <v>FLCASSAATTINV_EB</v>
          </cell>
          <cell r="G552">
            <v>774.15</v>
          </cell>
          <cell r="H552">
            <v>292.74</v>
          </cell>
          <cell r="I552">
            <v>9.2799999999999994</v>
          </cell>
          <cell r="J552">
            <v>81.05</v>
          </cell>
          <cell r="K552">
            <v>1157.22</v>
          </cell>
          <cell r="L552">
            <v>0.98</v>
          </cell>
          <cell r="M552">
            <v>3962.24</v>
          </cell>
          <cell r="N552">
            <v>1.38</v>
          </cell>
          <cell r="O552">
            <v>388.6</v>
          </cell>
          <cell r="P552">
            <v>499.93</v>
          </cell>
          <cell r="Q552">
            <v>212.93</v>
          </cell>
          <cell r="S552">
            <v>5066.0600000000004</v>
          </cell>
        </row>
        <row r="553">
          <cell r="F553" t="str">
            <v>FLCASSAGESCOR_EB</v>
          </cell>
          <cell r="G553">
            <v>1489.52</v>
          </cell>
          <cell r="H553">
            <v>348.78</v>
          </cell>
          <cell r="I553">
            <v>46.83</v>
          </cell>
          <cell r="J553">
            <v>40.520000000000003</v>
          </cell>
          <cell r="K553">
            <v>1925.65</v>
          </cell>
          <cell r="L553">
            <v>0.98</v>
          </cell>
          <cell r="M553">
            <v>4063.51</v>
          </cell>
          <cell r="N553">
            <v>1.38</v>
          </cell>
          <cell r="O553">
            <v>388.6</v>
          </cell>
          <cell r="P553">
            <v>0</v>
          </cell>
          <cell r="R553">
            <v>3.73</v>
          </cell>
          <cell r="S553">
            <v>4458.2</v>
          </cell>
        </row>
        <row r="554">
          <cell r="F554" t="str">
            <v>FLCASSAPER_EB</v>
          </cell>
          <cell r="G554">
            <v>592.02</v>
          </cell>
          <cell r="I554">
            <v>-0.96</v>
          </cell>
          <cell r="J554">
            <v>7.0000000000000007E-2</v>
          </cell>
          <cell r="K554">
            <v>591.13</v>
          </cell>
          <cell r="M554">
            <v>101.27</v>
          </cell>
          <cell r="P554">
            <v>-499.93</v>
          </cell>
          <cell r="Q554">
            <v>-212.93</v>
          </cell>
          <cell r="R554">
            <v>3.73</v>
          </cell>
          <cell r="S554">
            <v>-607.86</v>
          </cell>
        </row>
        <row r="555">
          <cell r="F555" t="str">
            <v>IMFIN_ALTRE</v>
          </cell>
          <cell r="G555">
            <v>28.86</v>
          </cell>
          <cell r="H555">
            <v>6.32</v>
          </cell>
          <cell r="K555">
            <v>35.18</v>
          </cell>
          <cell r="L555">
            <v>0.98</v>
          </cell>
          <cell r="M555">
            <v>4063.51</v>
          </cell>
          <cell r="N555">
            <v>1.38</v>
          </cell>
          <cell r="O555">
            <v>388.6</v>
          </cell>
          <cell r="P555">
            <v>0</v>
          </cell>
          <cell r="R555">
            <v>3.73</v>
          </cell>
          <cell r="S555">
            <v>4458.2</v>
          </cell>
        </row>
        <row r="556">
          <cell r="F556" t="str">
            <v>IMFIN_ALTRE.APE</v>
          </cell>
          <cell r="G556">
            <v>31.35</v>
          </cell>
          <cell r="H556">
            <v>6.32</v>
          </cell>
          <cell r="I556">
            <v>5.82</v>
          </cell>
          <cell r="J556">
            <v>3.6</v>
          </cell>
          <cell r="K556">
            <v>0</v>
          </cell>
          <cell r="L556">
            <v>0.54</v>
          </cell>
          <cell r="M556">
            <v>390.21</v>
          </cell>
          <cell r="N556">
            <v>0.02</v>
          </cell>
          <cell r="O556">
            <v>8.52</v>
          </cell>
          <cell r="P556">
            <v>0</v>
          </cell>
          <cell r="Q556">
            <v>0</v>
          </cell>
          <cell r="S556">
            <v>403.68</v>
          </cell>
        </row>
        <row r="557">
          <cell r="F557" t="str">
            <v>IMFIN_ALTRE.CHI</v>
          </cell>
          <cell r="G557">
            <v>28.86</v>
          </cell>
          <cell r="H557">
            <v>6.32</v>
          </cell>
          <cell r="K557">
            <v>35.18</v>
          </cell>
          <cell r="M557">
            <v>41.2</v>
          </cell>
          <cell r="O557">
            <v>1.78</v>
          </cell>
          <cell r="S557">
            <v>42.53</v>
          </cell>
        </row>
        <row r="558">
          <cell r="F558" t="str">
            <v>IMFIN_ALTRE.MOV</v>
          </cell>
          <cell r="G558">
            <v>-2.4900000000000002</v>
          </cell>
          <cell r="H558">
            <v>0.28999999999999998</v>
          </cell>
          <cell r="I558">
            <v>-5.82</v>
          </cell>
          <cell r="J558">
            <v>-3.6</v>
          </cell>
          <cell r="K558">
            <v>0</v>
          </cell>
          <cell r="L558">
            <v>0.54</v>
          </cell>
          <cell r="M558">
            <v>380.37</v>
          </cell>
          <cell r="N558">
            <v>0.02</v>
          </cell>
          <cell r="O558">
            <v>13.45</v>
          </cell>
          <cell r="P558">
            <v>13.49</v>
          </cell>
          <cell r="Q558">
            <v>2.99</v>
          </cell>
          <cell r="S558">
            <v>416.06</v>
          </cell>
        </row>
        <row r="559">
          <cell r="F559" t="str">
            <v>IMFIN_ALTRE.STO</v>
          </cell>
          <cell r="G559">
            <v>28.86</v>
          </cell>
          <cell r="H559">
            <v>6.32</v>
          </cell>
          <cell r="K559">
            <v>35.18</v>
          </cell>
          <cell r="L559">
            <v>0.54</v>
          </cell>
          <cell r="M559">
            <v>390.21</v>
          </cell>
          <cell r="N559">
            <v>0.02</v>
          </cell>
          <cell r="O559">
            <v>8.52</v>
          </cell>
          <cell r="P559">
            <v>0</v>
          </cell>
          <cell r="Q559">
            <v>0</v>
          </cell>
          <cell r="S559">
            <v>403.68</v>
          </cell>
        </row>
        <row r="560">
          <cell r="F560" t="str">
            <v>IMM</v>
          </cell>
          <cell r="G560">
            <v>13470.46</v>
          </cell>
          <cell r="H560">
            <v>1979.94</v>
          </cell>
          <cell r="I560">
            <v>0</v>
          </cell>
          <cell r="J560">
            <v>0</v>
          </cell>
          <cell r="K560">
            <v>15450.4</v>
          </cell>
          <cell r="Q560">
            <v>-2.99</v>
          </cell>
          <cell r="S560">
            <v>-3.09</v>
          </cell>
        </row>
        <row r="561">
          <cell r="F561" t="str">
            <v>IMM_EB</v>
          </cell>
          <cell r="G561">
            <v>13470.46</v>
          </cell>
          <cell r="H561">
            <v>1979.94</v>
          </cell>
          <cell r="I561">
            <v>0</v>
          </cell>
          <cell r="J561">
            <v>0</v>
          </cell>
          <cell r="K561">
            <v>0</v>
          </cell>
          <cell r="L561">
            <v>0.54</v>
          </cell>
          <cell r="M561">
            <v>390.21</v>
          </cell>
          <cell r="N561">
            <v>0.02</v>
          </cell>
          <cell r="O561">
            <v>8.52</v>
          </cell>
          <cell r="P561">
            <v>0</v>
          </cell>
          <cell r="Q561">
            <v>0</v>
          </cell>
          <cell r="S561">
            <v>403.68</v>
          </cell>
        </row>
        <row r="562">
          <cell r="F562" t="str">
            <v>IMM_FIN_TOT</v>
          </cell>
          <cell r="G562">
            <v>1505.56</v>
          </cell>
          <cell r="H562">
            <v>0.26</v>
          </cell>
          <cell r="K562">
            <v>1552.67</v>
          </cell>
          <cell r="M562">
            <v>31.36</v>
          </cell>
          <cell r="O562">
            <v>6.71</v>
          </cell>
          <cell r="P562">
            <v>13.49</v>
          </cell>
          <cell r="S562">
            <v>51.82</v>
          </cell>
        </row>
        <row r="563">
          <cell r="F563" t="str">
            <v>IMM_IMM_TOT</v>
          </cell>
          <cell r="G563">
            <v>259.82</v>
          </cell>
          <cell r="H563">
            <v>56.1</v>
          </cell>
          <cell r="I563">
            <v>0</v>
          </cell>
          <cell r="K563">
            <v>315.92</v>
          </cell>
          <cell r="L563">
            <v>3.69</v>
          </cell>
          <cell r="M563">
            <v>2263.87</v>
          </cell>
          <cell r="N563">
            <v>2.64</v>
          </cell>
          <cell r="O563">
            <v>347.68</v>
          </cell>
          <cell r="P563">
            <v>0.01</v>
          </cell>
          <cell r="Q563">
            <v>0</v>
          </cell>
          <cell r="R563">
            <v>10.95</v>
          </cell>
          <cell r="S563">
            <v>2667.97</v>
          </cell>
        </row>
        <row r="564">
          <cell r="F564" t="str">
            <v>IMM_MAT_FA</v>
          </cell>
          <cell r="G564">
            <v>12327.92</v>
          </cell>
          <cell r="H564">
            <v>1674.87</v>
          </cell>
          <cell r="I564">
            <v>0</v>
          </cell>
          <cell r="K564">
            <v>14002.79</v>
          </cell>
          <cell r="L564">
            <v>0.02</v>
          </cell>
          <cell r="M564">
            <v>2.6</v>
          </cell>
          <cell r="O564">
            <v>0.56999999999999995</v>
          </cell>
          <cell r="P564">
            <v>0</v>
          </cell>
          <cell r="Q564">
            <v>0</v>
          </cell>
          <cell r="S564">
            <v>3.19</v>
          </cell>
        </row>
        <row r="565">
          <cell r="F565" t="str">
            <v>IMM_MAT_FA.ALTRE</v>
          </cell>
          <cell r="G565">
            <v>-94.54</v>
          </cell>
          <cell r="I565">
            <v>-1869.19</v>
          </cell>
          <cell r="J565">
            <v>-631.19000000000005</v>
          </cell>
          <cell r="K565">
            <v>-2594.92</v>
          </cell>
          <cell r="M565">
            <v>3.03</v>
          </cell>
          <cell r="O565">
            <v>0.99</v>
          </cell>
          <cell r="S565">
            <v>4.0199999999999996</v>
          </cell>
        </row>
        <row r="566">
          <cell r="F566" t="str">
            <v>IMM_MAT_FA.AMM</v>
          </cell>
          <cell r="G566">
            <v>903.65</v>
          </cell>
          <cell r="H566">
            <v>153.05000000000001</v>
          </cell>
          <cell r="K566">
            <v>1056.7</v>
          </cell>
          <cell r="L566">
            <v>0.02</v>
          </cell>
          <cell r="M566">
            <v>1.06</v>
          </cell>
          <cell r="O566">
            <v>0.56999999999999995</v>
          </cell>
          <cell r="P566">
            <v>0.72</v>
          </cell>
          <cell r="Q566">
            <v>0.23</v>
          </cell>
          <cell r="S566">
            <v>2.6</v>
          </cell>
        </row>
        <row r="567">
          <cell r="F567" t="str">
            <v>IMM_MAT_FA.APE</v>
          </cell>
          <cell r="G567">
            <v>11518.81</v>
          </cell>
          <cell r="H567">
            <v>1521.82</v>
          </cell>
          <cell r="I567">
            <v>1869.19</v>
          </cell>
          <cell r="J567">
            <v>631.19000000000005</v>
          </cell>
          <cell r="K567">
            <v>15541.01</v>
          </cell>
          <cell r="L567">
            <v>0.02</v>
          </cell>
          <cell r="M567">
            <v>2.6</v>
          </cell>
          <cell r="O567">
            <v>0.56999999999999995</v>
          </cell>
          <cell r="P567">
            <v>0</v>
          </cell>
          <cell r="Q567">
            <v>0</v>
          </cell>
          <cell r="S567">
            <v>3.19</v>
          </cell>
        </row>
        <row r="568">
          <cell r="F568" t="str">
            <v>IMM_MAT_FA.CHI</v>
          </cell>
          <cell r="G568">
            <v>12327.92</v>
          </cell>
          <cell r="H568">
            <v>1674.87</v>
          </cell>
          <cell r="I568">
            <v>0</v>
          </cell>
          <cell r="K568">
            <v>14002.79</v>
          </cell>
          <cell r="L568">
            <v>0.02</v>
          </cell>
          <cell r="M568">
            <v>2.6</v>
          </cell>
          <cell r="O568">
            <v>0.56999999999999995</v>
          </cell>
          <cell r="P568">
            <v>0</v>
          </cell>
          <cell r="Q568">
            <v>0</v>
          </cell>
          <cell r="S568">
            <v>3.19</v>
          </cell>
        </row>
        <row r="569">
          <cell r="F569" t="str">
            <v>IMM_MAT_FA.STO</v>
          </cell>
          <cell r="G569">
            <v>12327.92</v>
          </cell>
          <cell r="H569">
            <v>1674.87</v>
          </cell>
          <cell r="I569">
            <v>0</v>
          </cell>
          <cell r="K569">
            <v>14002.79</v>
          </cell>
          <cell r="M569">
            <v>1.49</v>
          </cell>
          <cell r="O569">
            <v>0.99</v>
          </cell>
          <cell r="P569">
            <v>0.72</v>
          </cell>
          <cell r="Q569">
            <v>0.23</v>
          </cell>
          <cell r="S569">
            <v>3.43</v>
          </cell>
        </row>
        <row r="570">
          <cell r="F570" t="str">
            <v>IMM_MAT_FA_TOT</v>
          </cell>
          <cell r="G570">
            <v>12327.92</v>
          </cell>
          <cell r="H570">
            <v>1674.87</v>
          </cell>
          <cell r="I570">
            <v>8.59</v>
          </cell>
          <cell r="K570">
            <v>14002.79</v>
          </cell>
          <cell r="L570">
            <v>0.6</v>
          </cell>
          <cell r="M570">
            <v>601.32000000000005</v>
          </cell>
          <cell r="O570">
            <v>102.31</v>
          </cell>
          <cell r="P570">
            <v>0</v>
          </cell>
          <cell r="Q570">
            <v>0</v>
          </cell>
          <cell r="R570">
            <v>1.9</v>
          </cell>
          <cell r="S570">
            <v>740.04</v>
          </cell>
        </row>
        <row r="571">
          <cell r="F571" t="str">
            <v>IMM_MAT_TOT</v>
          </cell>
          <cell r="G571">
            <v>11705.08</v>
          </cell>
          <cell r="H571">
            <v>1876.73</v>
          </cell>
          <cell r="I571">
            <v>0</v>
          </cell>
          <cell r="J571">
            <v>0</v>
          </cell>
          <cell r="K571">
            <v>13581.81</v>
          </cell>
          <cell r="L571">
            <v>0.2</v>
          </cell>
          <cell r="M571">
            <v>20.52</v>
          </cell>
          <cell r="O571">
            <v>1.9</v>
          </cell>
          <cell r="S571">
            <v>26.12</v>
          </cell>
        </row>
        <row r="572">
          <cell r="F572" t="str">
            <v>IMM_MAT_VL</v>
          </cell>
          <cell r="G572">
            <v>23194.080000000002</v>
          </cell>
          <cell r="H572">
            <v>3382.22</v>
          </cell>
          <cell r="I572">
            <v>8.59</v>
          </cell>
          <cell r="J572">
            <v>0</v>
          </cell>
          <cell r="K572">
            <v>26576.3</v>
          </cell>
          <cell r="L572">
            <v>0.4</v>
          </cell>
          <cell r="M572">
            <v>588.1</v>
          </cell>
          <cell r="O572">
            <v>98.42</v>
          </cell>
          <cell r="P572">
            <v>43.61</v>
          </cell>
          <cell r="Q572">
            <v>41.3</v>
          </cell>
          <cell r="S572">
            <v>802.72</v>
          </cell>
        </row>
        <row r="573">
          <cell r="F573" t="str">
            <v>IMM_MAT_VL.ALTRE</v>
          </cell>
          <cell r="G573">
            <v>335.17</v>
          </cell>
          <cell r="H573">
            <v>129.62</v>
          </cell>
          <cell r="I573">
            <v>8.59</v>
          </cell>
          <cell r="J573">
            <v>-1138.54</v>
          </cell>
          <cell r="K573">
            <v>-3945.73</v>
          </cell>
          <cell r="L573">
            <v>0.6</v>
          </cell>
          <cell r="M573">
            <v>601.32000000000005</v>
          </cell>
          <cell r="O573">
            <v>102.31</v>
          </cell>
          <cell r="P573">
            <v>0</v>
          </cell>
          <cell r="Q573">
            <v>0</v>
          </cell>
          <cell r="R573">
            <v>1.9</v>
          </cell>
          <cell r="S573">
            <v>740.04</v>
          </cell>
        </row>
        <row r="574">
          <cell r="F574" t="str">
            <v>IMM_MAT_VL.APE</v>
          </cell>
          <cell r="G574">
            <v>22706.74</v>
          </cell>
          <cell r="H574">
            <v>3089.23</v>
          </cell>
          <cell r="I574">
            <v>3271.98</v>
          </cell>
          <cell r="J574">
            <v>1138.54</v>
          </cell>
          <cell r="K574">
            <v>30206.49</v>
          </cell>
          <cell r="M574">
            <v>-2.46</v>
          </cell>
          <cell r="Q574">
            <v>-41.3</v>
          </cell>
          <cell r="R574">
            <v>1.9</v>
          </cell>
          <cell r="S574">
            <v>-42.34</v>
          </cell>
        </row>
        <row r="575">
          <cell r="F575" t="str">
            <v>IMM_MAT_VL.CHI</v>
          </cell>
          <cell r="G575">
            <v>23194.080000000002</v>
          </cell>
          <cell r="H575">
            <v>3382.22</v>
          </cell>
          <cell r="I575">
            <v>8.59</v>
          </cell>
          <cell r="J575">
            <v>0</v>
          </cell>
          <cell r="K575">
            <v>26576.3</v>
          </cell>
          <cell r="L575">
            <v>0.6</v>
          </cell>
          <cell r="M575">
            <v>601.32000000000005</v>
          </cell>
          <cell r="O575">
            <v>102.31</v>
          </cell>
          <cell r="P575">
            <v>0</v>
          </cell>
          <cell r="Q575">
            <v>0</v>
          </cell>
          <cell r="R575">
            <v>1.9</v>
          </cell>
          <cell r="S575">
            <v>740.04</v>
          </cell>
        </row>
        <row r="576">
          <cell r="F576" t="str">
            <v>IMM_MAT_VL.INV</v>
          </cell>
          <cell r="G576">
            <v>152.16999999999999</v>
          </cell>
          <cell r="H576">
            <v>163.37</v>
          </cell>
          <cell r="K576">
            <v>315.54000000000002</v>
          </cell>
          <cell r="M576">
            <v>4.84</v>
          </cell>
          <cell r="O576">
            <v>-1.99</v>
          </cell>
          <cell r="P576">
            <v>43.61</v>
          </cell>
          <cell r="S576">
            <v>46.46</v>
          </cell>
        </row>
        <row r="577">
          <cell r="F577" t="str">
            <v>IMM_MAT_VL.STO</v>
          </cell>
          <cell r="G577">
            <v>23194.080000000002</v>
          </cell>
          <cell r="H577">
            <v>3382.22</v>
          </cell>
          <cell r="I577">
            <v>0</v>
          </cell>
          <cell r="J577">
            <v>0</v>
          </cell>
          <cell r="K577">
            <v>26576.3</v>
          </cell>
          <cell r="M577">
            <v>967.31</v>
          </cell>
          <cell r="N577">
            <v>0.75</v>
          </cell>
          <cell r="O577">
            <v>177.39</v>
          </cell>
          <cell r="P577">
            <v>0</v>
          </cell>
          <cell r="S577">
            <v>1145.45</v>
          </cell>
        </row>
        <row r="578">
          <cell r="F578" t="str">
            <v>IMM_MAT_VN</v>
          </cell>
          <cell r="G578">
            <v>10866.16</v>
          </cell>
          <cell r="H578">
            <v>1707.36</v>
          </cell>
          <cell r="I578">
            <v>0</v>
          </cell>
          <cell r="J578">
            <v>0</v>
          </cell>
          <cell r="K578">
            <v>12573.52</v>
          </cell>
          <cell r="M578">
            <v>145.01</v>
          </cell>
          <cell r="N578">
            <v>0.25</v>
          </cell>
          <cell r="O578">
            <v>20.98</v>
          </cell>
          <cell r="S578">
            <v>166.24</v>
          </cell>
        </row>
        <row r="579">
          <cell r="F579" t="str">
            <v>IMMAT</v>
          </cell>
          <cell r="G579">
            <v>0.28999999999999998</v>
          </cell>
          <cell r="H579">
            <v>1.71</v>
          </cell>
          <cell r="K579">
            <v>2</v>
          </cell>
          <cell r="M579">
            <v>884.62</v>
          </cell>
          <cell r="N579">
            <v>0.5</v>
          </cell>
          <cell r="O579">
            <v>156.41</v>
          </cell>
          <cell r="P579">
            <v>138.99</v>
          </cell>
          <cell r="Q579">
            <v>50.4</v>
          </cell>
          <cell r="S579">
            <v>1230.92</v>
          </cell>
        </row>
        <row r="580">
          <cell r="F580" t="str">
            <v>IMMAT.ALTRE</v>
          </cell>
          <cell r="H580">
            <v>0.01</v>
          </cell>
          <cell r="K580">
            <v>0.01</v>
          </cell>
          <cell r="M580">
            <v>967.31</v>
          </cell>
          <cell r="N580">
            <v>0.75</v>
          </cell>
          <cell r="O580">
            <v>177.39</v>
          </cell>
          <cell r="P580">
            <v>0</v>
          </cell>
          <cell r="S580">
            <v>1145.45</v>
          </cell>
        </row>
        <row r="581">
          <cell r="F581" t="str">
            <v>IMMAT.AMMO</v>
          </cell>
          <cell r="G581">
            <v>0.43</v>
          </cell>
          <cell r="H581">
            <v>0.11</v>
          </cell>
          <cell r="K581">
            <v>0.54</v>
          </cell>
          <cell r="M581">
            <v>-1.62</v>
          </cell>
          <cell r="Q581">
            <v>-50.4</v>
          </cell>
          <cell r="S581">
            <v>-52.02</v>
          </cell>
        </row>
        <row r="582">
          <cell r="F582" t="str">
            <v>IMMAT.APE</v>
          </cell>
          <cell r="G582">
            <v>0.43</v>
          </cell>
          <cell r="H582">
            <v>0.45</v>
          </cell>
          <cell r="K582">
            <v>0.88</v>
          </cell>
          <cell r="M582">
            <v>967.31</v>
          </cell>
          <cell r="N582">
            <v>0.75</v>
          </cell>
          <cell r="O582">
            <v>177.39</v>
          </cell>
          <cell r="P582">
            <v>0</v>
          </cell>
          <cell r="S582">
            <v>1145.45</v>
          </cell>
        </row>
        <row r="583">
          <cell r="F583" t="str">
            <v>IMMAT.CHI</v>
          </cell>
          <cell r="G583">
            <v>0.28999999999999998</v>
          </cell>
          <cell r="H583">
            <v>1.71</v>
          </cell>
          <cell r="K583">
            <v>2</v>
          </cell>
          <cell r="M583">
            <v>60.7</v>
          </cell>
          <cell r="P583">
            <v>138.99</v>
          </cell>
          <cell r="S583">
            <v>199.69</v>
          </cell>
        </row>
        <row r="584">
          <cell r="F584" t="str">
            <v>IMMAT.INV</v>
          </cell>
          <cell r="G584">
            <v>0.28999999999999998</v>
          </cell>
          <cell r="H584">
            <v>1.36</v>
          </cell>
          <cell r="I584">
            <v>8.59</v>
          </cell>
          <cell r="K584">
            <v>1.65</v>
          </cell>
          <cell r="L584">
            <v>0.6</v>
          </cell>
          <cell r="M584">
            <v>1568.63</v>
          </cell>
          <cell r="N584">
            <v>0.75</v>
          </cell>
          <cell r="O584">
            <v>279.7</v>
          </cell>
          <cell r="P584">
            <v>0</v>
          </cell>
          <cell r="R584">
            <v>1.9</v>
          </cell>
          <cell r="S584">
            <v>1885.49</v>
          </cell>
        </row>
        <row r="585">
          <cell r="F585" t="str">
            <v>IMMAT.STO</v>
          </cell>
          <cell r="G585">
            <v>0.28999999999999998</v>
          </cell>
          <cell r="H585">
            <v>1.71</v>
          </cell>
          <cell r="K585">
            <v>2</v>
          </cell>
          <cell r="L585">
            <v>0.2</v>
          </cell>
          <cell r="M585">
            <v>165.53</v>
          </cell>
          <cell r="N585">
            <v>0.25</v>
          </cell>
          <cell r="O585">
            <v>22.88</v>
          </cell>
          <cell r="S585">
            <v>192.36</v>
          </cell>
        </row>
        <row r="586">
          <cell r="F586" t="str">
            <v>IMMFINTOT_EB</v>
          </cell>
          <cell r="G586">
            <v>1505.56</v>
          </cell>
          <cell r="H586">
            <v>47.11</v>
          </cell>
          <cell r="I586">
            <v>8.59</v>
          </cell>
          <cell r="K586">
            <v>1552.67</v>
          </cell>
          <cell r="L586">
            <v>0.4</v>
          </cell>
          <cell r="M586">
            <v>1472.72</v>
          </cell>
          <cell r="N586">
            <v>0.5</v>
          </cell>
          <cell r="O586">
            <v>254.83</v>
          </cell>
          <cell r="P586">
            <v>182.6</v>
          </cell>
          <cell r="Q586">
            <v>91.7</v>
          </cell>
          <cell r="S586">
            <v>2033.64</v>
          </cell>
        </row>
        <row r="587">
          <cell r="F587" t="str">
            <v>IMMIMMTOT_EB</v>
          </cell>
          <cell r="G587">
            <v>259.82</v>
          </cell>
          <cell r="H587">
            <v>56.1</v>
          </cell>
          <cell r="I587">
            <v>8.59</v>
          </cell>
          <cell r="K587">
            <v>315.92</v>
          </cell>
          <cell r="L587">
            <v>0.6</v>
          </cell>
          <cell r="M587">
            <v>1568.63</v>
          </cell>
          <cell r="N587">
            <v>0.75</v>
          </cell>
          <cell r="O587">
            <v>279.7</v>
          </cell>
          <cell r="P587">
            <v>0</v>
          </cell>
          <cell r="Q587">
            <v>0</v>
          </cell>
          <cell r="R587">
            <v>1.9</v>
          </cell>
          <cell r="S587">
            <v>1885.49</v>
          </cell>
        </row>
        <row r="588">
          <cell r="F588" t="str">
            <v>IMMMATTOT_EB</v>
          </cell>
          <cell r="G588">
            <v>11705.08</v>
          </cell>
          <cell r="H588">
            <v>1876.73</v>
          </cell>
          <cell r="I588">
            <v>0</v>
          </cell>
          <cell r="J588">
            <v>0</v>
          </cell>
          <cell r="K588">
            <v>13581.81</v>
          </cell>
          <cell r="M588">
            <v>-4.08</v>
          </cell>
          <cell r="Q588">
            <v>-91.7</v>
          </cell>
          <cell r="R588">
            <v>1.9</v>
          </cell>
          <cell r="S588">
            <v>-94.36</v>
          </cell>
        </row>
        <row r="589">
          <cell r="F589" t="str">
            <v>IMP_CAN_ALTR</v>
          </cell>
          <cell r="G589">
            <v>146.53</v>
          </cell>
          <cell r="H589">
            <v>23.79</v>
          </cell>
          <cell r="I589">
            <v>8.59</v>
          </cell>
          <cell r="J589">
            <v>5.78</v>
          </cell>
          <cell r="K589">
            <v>180.18</v>
          </cell>
          <cell r="L589">
            <v>0.6</v>
          </cell>
          <cell r="M589">
            <v>1568.63</v>
          </cell>
          <cell r="N589">
            <v>0.75</v>
          </cell>
          <cell r="O589">
            <v>279.7</v>
          </cell>
          <cell r="P589">
            <v>0</v>
          </cell>
          <cell r="Q589">
            <v>0</v>
          </cell>
          <cell r="R589">
            <v>1.9</v>
          </cell>
          <cell r="S589">
            <v>1885.49</v>
          </cell>
        </row>
        <row r="590">
          <cell r="F590" t="str">
            <v>IMP_COSTR</v>
          </cell>
          <cell r="G590">
            <v>838.91</v>
          </cell>
          <cell r="H590">
            <v>169.37</v>
          </cell>
          <cell r="I590">
            <v>0</v>
          </cell>
          <cell r="J590">
            <v>0</v>
          </cell>
          <cell r="K590">
            <v>1008.28</v>
          </cell>
          <cell r="M590">
            <v>65.540000000000006</v>
          </cell>
          <cell r="O590">
            <v>-1.99</v>
          </cell>
          <cell r="P590">
            <v>182.6</v>
          </cell>
          <cell r="S590">
            <v>246.15</v>
          </cell>
        </row>
        <row r="591">
          <cell r="F591" t="str">
            <v>IMP_COSTR.ALTRE</v>
          </cell>
          <cell r="G591">
            <v>-499.12</v>
          </cell>
          <cell r="H591">
            <v>-129.62</v>
          </cell>
          <cell r="I591">
            <v>8.59</v>
          </cell>
          <cell r="J591">
            <v>-4.8099999999999996</v>
          </cell>
          <cell r="K591">
            <v>-718</v>
          </cell>
          <cell r="L591">
            <v>0.6</v>
          </cell>
          <cell r="M591">
            <v>1568.63</v>
          </cell>
          <cell r="N591">
            <v>0.75</v>
          </cell>
          <cell r="O591">
            <v>279.7</v>
          </cell>
          <cell r="P591">
            <v>0</v>
          </cell>
          <cell r="R591">
            <v>1.9</v>
          </cell>
          <cell r="S591">
            <v>1885.49</v>
          </cell>
        </row>
        <row r="592">
          <cell r="F592" t="str">
            <v>IMP_COSTR.APE</v>
          </cell>
          <cell r="G592">
            <v>716.08</v>
          </cell>
          <cell r="H592">
            <v>170.98</v>
          </cell>
          <cell r="I592">
            <v>84.45</v>
          </cell>
          <cell r="J592">
            <v>4.8099999999999996</v>
          </cell>
          <cell r="K592">
            <v>976.32</v>
          </cell>
          <cell r="M592">
            <v>79.19</v>
          </cell>
          <cell r="O592">
            <v>3.5</v>
          </cell>
          <cell r="S592">
            <v>82.69</v>
          </cell>
        </row>
        <row r="593">
          <cell r="F593" t="str">
            <v>IMP_COSTR.CHI</v>
          </cell>
          <cell r="G593">
            <v>838.91</v>
          </cell>
          <cell r="H593">
            <v>169.37</v>
          </cell>
          <cell r="I593">
            <v>0</v>
          </cell>
          <cell r="J593">
            <v>0</v>
          </cell>
          <cell r="K593">
            <v>1008.28</v>
          </cell>
          <cell r="M593">
            <v>4.4400000000000004</v>
          </cell>
          <cell r="O593">
            <v>0.2</v>
          </cell>
          <cell r="S593">
            <v>4.6399999999999997</v>
          </cell>
        </row>
        <row r="594">
          <cell r="F594" t="str">
            <v>IMP_COSTR.INV</v>
          </cell>
          <cell r="G594">
            <v>621.95000000000005</v>
          </cell>
          <cell r="H594">
            <v>128.01</v>
          </cell>
          <cell r="K594">
            <v>749.96</v>
          </cell>
          <cell r="M594">
            <v>4.4400000000000004</v>
          </cell>
          <cell r="O594">
            <v>0.2</v>
          </cell>
          <cell r="S594">
            <v>4.6399999999999997</v>
          </cell>
        </row>
        <row r="595">
          <cell r="F595" t="str">
            <v>IMP_COSTR.STO</v>
          </cell>
          <cell r="G595">
            <v>838.91</v>
          </cell>
          <cell r="H595">
            <v>169.37</v>
          </cell>
          <cell r="I595">
            <v>0</v>
          </cell>
          <cell r="J595">
            <v>0</v>
          </cell>
          <cell r="K595">
            <v>1008.28</v>
          </cell>
          <cell r="M595">
            <v>80.7</v>
          </cell>
          <cell r="O595">
            <v>3.58</v>
          </cell>
          <cell r="S595">
            <v>84.28</v>
          </cell>
        </row>
        <row r="596">
          <cell r="F596" t="str">
            <v>IMP_IMP_DIF</v>
          </cell>
          <cell r="G596">
            <v>1495.41</v>
          </cell>
          <cell r="H596">
            <v>156.41</v>
          </cell>
          <cell r="K596">
            <v>1651.82</v>
          </cell>
          <cell r="M596">
            <v>80.7</v>
          </cell>
          <cell r="O596">
            <v>3.58</v>
          </cell>
          <cell r="S596">
            <v>84.28</v>
          </cell>
        </row>
        <row r="597">
          <cell r="F597" t="str">
            <v>IMP_IMP_DIF.APE</v>
          </cell>
          <cell r="G597">
            <v>1407.9</v>
          </cell>
          <cell r="H597">
            <v>135.31</v>
          </cell>
          <cell r="I597">
            <v>178.7</v>
          </cell>
          <cell r="J597">
            <v>66.69</v>
          </cell>
          <cell r="K597">
            <v>1788.6</v>
          </cell>
          <cell r="M597">
            <v>79.19</v>
          </cell>
          <cell r="O597">
            <v>3.5</v>
          </cell>
          <cell r="S597">
            <v>82.69</v>
          </cell>
        </row>
        <row r="598">
          <cell r="F598" t="str">
            <v>IMP_IMP_DIF.CHI</v>
          </cell>
          <cell r="G598">
            <v>1495.41</v>
          </cell>
          <cell r="H598">
            <v>156.41</v>
          </cell>
          <cell r="K598">
            <v>1651.82</v>
          </cell>
          <cell r="M598">
            <v>79.19</v>
          </cell>
          <cell r="O598">
            <v>3.5</v>
          </cell>
          <cell r="S598">
            <v>82.69</v>
          </cell>
        </row>
        <row r="599">
          <cell r="F599" t="str">
            <v>IMP_IMP_DIF.MOV</v>
          </cell>
          <cell r="G599">
            <v>87.51</v>
          </cell>
          <cell r="H599">
            <v>21.1</v>
          </cell>
          <cell r="I599">
            <v>-178.7</v>
          </cell>
          <cell r="J599">
            <v>-66.69</v>
          </cell>
          <cell r="K599">
            <v>-136.78</v>
          </cell>
          <cell r="M599">
            <v>79.19</v>
          </cell>
          <cell r="O599">
            <v>3.5</v>
          </cell>
          <cell r="S599">
            <v>82.69</v>
          </cell>
        </row>
        <row r="600">
          <cell r="F600" t="str">
            <v>IMP_IMP_DIF.STO</v>
          </cell>
          <cell r="G600">
            <v>1495.41</v>
          </cell>
          <cell r="H600">
            <v>156.41</v>
          </cell>
          <cell r="K600">
            <v>1651.82</v>
          </cell>
          <cell r="M600">
            <v>5.95</v>
          </cell>
          <cell r="O600">
            <v>0.28000000000000003</v>
          </cell>
          <cell r="S600">
            <v>6.23</v>
          </cell>
        </row>
        <row r="601">
          <cell r="F601" t="str">
            <v>IMP_PROD_TOT</v>
          </cell>
          <cell r="G601">
            <v>1548.88</v>
          </cell>
          <cell r="H601">
            <v>585.48</v>
          </cell>
          <cell r="I601">
            <v>23.93</v>
          </cell>
          <cell r="J601">
            <v>162.11000000000001</v>
          </cell>
          <cell r="K601">
            <v>2320.4</v>
          </cell>
          <cell r="M601">
            <v>5.95</v>
          </cell>
          <cell r="O601">
            <v>0.28000000000000003</v>
          </cell>
          <cell r="S601">
            <v>6.23</v>
          </cell>
        </row>
        <row r="602">
          <cell r="F602" t="str">
            <v>IMPCAN_TOT</v>
          </cell>
          <cell r="G602">
            <v>146.22999999999999</v>
          </cell>
          <cell r="H602">
            <v>23.79</v>
          </cell>
          <cell r="I602">
            <v>4.08</v>
          </cell>
          <cell r="J602">
            <v>5.78</v>
          </cell>
          <cell r="K602">
            <v>179.88</v>
          </cell>
          <cell r="M602">
            <v>79.19</v>
          </cell>
          <cell r="O602">
            <v>3.5</v>
          </cell>
          <cell r="S602">
            <v>82.69</v>
          </cell>
        </row>
        <row r="603">
          <cell r="F603" t="str">
            <v>IMPCAN_TOT.ESERCIZIO</v>
          </cell>
          <cell r="G603">
            <v>146.22999999999999</v>
          </cell>
          <cell r="H603">
            <v>23.79</v>
          </cell>
          <cell r="I603">
            <v>4.08</v>
          </cell>
          <cell r="J603">
            <v>5.78</v>
          </cell>
          <cell r="K603">
            <v>179.88</v>
          </cell>
          <cell r="M603">
            <v>4.4400000000000004</v>
          </cell>
          <cell r="O603">
            <v>0.2</v>
          </cell>
          <cell r="S603">
            <v>4.6399999999999997</v>
          </cell>
        </row>
        <row r="604">
          <cell r="F604" t="str">
            <v>IMPCANTOT_EB</v>
          </cell>
          <cell r="G604">
            <v>146.53</v>
          </cell>
          <cell r="H604">
            <v>23.79</v>
          </cell>
          <cell r="I604">
            <v>4.08</v>
          </cell>
          <cell r="J604">
            <v>5.78</v>
          </cell>
          <cell r="K604">
            <v>180.18</v>
          </cell>
          <cell r="M604">
            <v>80.7</v>
          </cell>
          <cell r="O604">
            <v>3.58</v>
          </cell>
          <cell r="S604">
            <v>84.28</v>
          </cell>
        </row>
        <row r="605">
          <cell r="F605" t="str">
            <v>IMPOSTE</v>
          </cell>
          <cell r="G605">
            <v>331.47</v>
          </cell>
          <cell r="H605">
            <v>61.33</v>
          </cell>
          <cell r="I605">
            <v>17.170000000000002</v>
          </cell>
          <cell r="J605">
            <v>-6.77</v>
          </cell>
          <cell r="K605">
            <v>403.2</v>
          </cell>
          <cell r="M605">
            <v>79.19</v>
          </cell>
          <cell r="O605">
            <v>3.5</v>
          </cell>
          <cell r="S605">
            <v>82.69</v>
          </cell>
        </row>
        <row r="606">
          <cell r="F606" t="str">
            <v>IMPOSTE.IMPA</v>
          </cell>
          <cell r="G606">
            <v>84.31</v>
          </cell>
          <cell r="H606">
            <v>20.98</v>
          </cell>
          <cell r="I606">
            <v>2.8</v>
          </cell>
          <cell r="J606">
            <v>6.1</v>
          </cell>
          <cell r="K606">
            <v>114.19</v>
          </cell>
          <cell r="M606">
            <v>79.19</v>
          </cell>
          <cell r="O606">
            <v>3.5</v>
          </cell>
          <cell r="S606">
            <v>82.69</v>
          </cell>
        </row>
        <row r="607">
          <cell r="F607" t="str">
            <v>IMPOSTE.IMPD</v>
          </cell>
          <cell r="G607">
            <v>15.68</v>
          </cell>
          <cell r="H607">
            <v>3.89</v>
          </cell>
          <cell r="I607">
            <v>0.16</v>
          </cell>
          <cell r="J607">
            <v>-1.44</v>
          </cell>
          <cell r="K607">
            <v>18.29</v>
          </cell>
          <cell r="M607">
            <v>5.95</v>
          </cell>
          <cell r="O607">
            <v>0.28000000000000003</v>
          </cell>
          <cell r="S607">
            <v>6.23</v>
          </cell>
        </row>
        <row r="608">
          <cell r="F608" t="str">
            <v>IMPOSTE.IMPE</v>
          </cell>
          <cell r="G608">
            <v>231.48</v>
          </cell>
          <cell r="H608">
            <v>36.46</v>
          </cell>
          <cell r="I608">
            <v>14.21</v>
          </cell>
          <cell r="J608">
            <v>-11.43</v>
          </cell>
          <cell r="K608">
            <v>270.72000000000003</v>
          </cell>
          <cell r="L608">
            <v>0.71</v>
          </cell>
          <cell r="M608">
            <v>13.78</v>
          </cell>
          <cell r="N608">
            <v>5.98</v>
          </cell>
          <cell r="O608">
            <v>12.71</v>
          </cell>
          <cell r="S608">
            <v>33.31</v>
          </cell>
        </row>
        <row r="609">
          <cell r="F609" t="str">
            <v>IMPOSTE_EB</v>
          </cell>
          <cell r="G609">
            <v>331.47</v>
          </cell>
          <cell r="H609">
            <v>61.33</v>
          </cell>
          <cell r="I609">
            <v>17.170000000000002</v>
          </cell>
          <cell r="J609">
            <v>-6.77</v>
          </cell>
          <cell r="K609">
            <v>403.2</v>
          </cell>
          <cell r="M609">
            <v>4</v>
          </cell>
          <cell r="N609">
            <v>2.37</v>
          </cell>
          <cell r="O609">
            <v>0.8</v>
          </cell>
          <cell r="S609">
            <v>7.17</v>
          </cell>
        </row>
        <row r="610">
          <cell r="F610" t="str">
            <v>INC_DEC_DEB_COM</v>
          </cell>
          <cell r="G610">
            <v>0.04</v>
          </cell>
          <cell r="H610">
            <v>55.84</v>
          </cell>
          <cell r="I610">
            <v>-18.97</v>
          </cell>
          <cell r="J610">
            <v>16.510000000000002</v>
          </cell>
          <cell r="K610">
            <v>53.38</v>
          </cell>
          <cell r="L610">
            <v>0.71</v>
          </cell>
          <cell r="M610">
            <v>9.7799999999999994</v>
          </cell>
          <cell r="N610">
            <v>3.61</v>
          </cell>
          <cell r="O610">
            <v>11.91</v>
          </cell>
          <cell r="S610">
            <v>26.14</v>
          </cell>
        </row>
        <row r="611">
          <cell r="F611" t="str">
            <v>INC_DEC_FD</v>
          </cell>
          <cell r="G611">
            <v>0.04</v>
          </cell>
          <cell r="H611">
            <v>23.07</v>
          </cell>
          <cell r="I611">
            <v>5.22</v>
          </cell>
          <cell r="J611">
            <v>7.75</v>
          </cell>
          <cell r="K611">
            <v>36.04</v>
          </cell>
          <cell r="L611">
            <v>0.71</v>
          </cell>
          <cell r="M611">
            <v>13.78</v>
          </cell>
          <cell r="N611">
            <v>5.98</v>
          </cell>
          <cell r="O611">
            <v>12.71</v>
          </cell>
          <cell r="S611">
            <v>33.31</v>
          </cell>
        </row>
        <row r="612">
          <cell r="F612" t="str">
            <v>INC_DEC_FIN_BT_GR</v>
          </cell>
          <cell r="G612">
            <v>0.04</v>
          </cell>
          <cell r="H612">
            <v>59.37</v>
          </cell>
          <cell r="I612">
            <v>-31.15</v>
          </cell>
          <cell r="J612">
            <v>73.77</v>
          </cell>
          <cell r="K612">
            <v>101.99</v>
          </cell>
          <cell r="L612">
            <v>0.71</v>
          </cell>
          <cell r="M612">
            <v>13.78</v>
          </cell>
          <cell r="N612">
            <v>5.98</v>
          </cell>
          <cell r="O612">
            <v>12.71</v>
          </cell>
          <cell r="S612">
            <v>33.31</v>
          </cell>
        </row>
        <row r="613">
          <cell r="F613" t="str">
            <v>INC_DEC_FIN_LT_GR</v>
          </cell>
          <cell r="H613">
            <v>-79.59</v>
          </cell>
          <cell r="I613">
            <v>-0.96</v>
          </cell>
          <cell r="J613">
            <v>-23.49</v>
          </cell>
          <cell r="K613">
            <v>0.22</v>
          </cell>
          <cell r="L613">
            <v>2.5299999999999998</v>
          </cell>
          <cell r="M613">
            <v>223.24</v>
          </cell>
          <cell r="N613">
            <v>1.86</v>
          </cell>
          <cell r="O613">
            <v>55.39</v>
          </cell>
          <cell r="P613">
            <v>0</v>
          </cell>
          <cell r="R613">
            <v>9.0500000000000007</v>
          </cell>
          <cell r="S613">
            <v>292.91000000000003</v>
          </cell>
        </row>
        <row r="614">
          <cell r="F614" t="str">
            <v>INC_DEC_IMM_FIN</v>
          </cell>
          <cell r="H614">
            <v>0.15</v>
          </cell>
          <cell r="I614">
            <v>0.06</v>
          </cell>
          <cell r="K614">
            <v>0.06</v>
          </cell>
          <cell r="L614">
            <v>0.5</v>
          </cell>
          <cell r="M614">
            <v>29.71</v>
          </cell>
          <cell r="N614">
            <v>0.57999999999999996</v>
          </cell>
          <cell r="O614">
            <v>6.57</v>
          </cell>
          <cell r="R614">
            <v>0.9</v>
          </cell>
          <cell r="S614">
            <v>38.520000000000003</v>
          </cell>
        </row>
        <row r="615">
          <cell r="F615" t="str">
            <v>INC_DEC_IMM_IMM</v>
          </cell>
          <cell r="H615">
            <v>1.36</v>
          </cell>
          <cell r="K615">
            <v>1.36</v>
          </cell>
          <cell r="L615">
            <v>2.0299999999999998</v>
          </cell>
          <cell r="M615">
            <v>220.99</v>
          </cell>
          <cell r="N615">
            <v>1.68</v>
          </cell>
          <cell r="O615">
            <v>52.63</v>
          </cell>
          <cell r="P615">
            <v>47.88</v>
          </cell>
          <cell r="Q615">
            <v>23.27</v>
          </cell>
          <cell r="S615">
            <v>349.27</v>
          </cell>
        </row>
        <row r="616">
          <cell r="F616" t="str">
            <v>INC_DEC_PAS_DIV</v>
          </cell>
          <cell r="H616">
            <v>-49.95</v>
          </cell>
          <cell r="I616">
            <v>20.45</v>
          </cell>
          <cell r="J616">
            <v>-31.68</v>
          </cell>
          <cell r="K616">
            <v>0.22</v>
          </cell>
          <cell r="L616">
            <v>2.5299999999999998</v>
          </cell>
          <cell r="M616">
            <v>223.24</v>
          </cell>
          <cell r="N616">
            <v>1.86</v>
          </cell>
          <cell r="O616">
            <v>55.39</v>
          </cell>
          <cell r="P616">
            <v>0</v>
          </cell>
          <cell r="R616">
            <v>9.0500000000000007</v>
          </cell>
          <cell r="S616">
            <v>292.91000000000003</v>
          </cell>
        </row>
        <row r="617">
          <cell r="F617" t="str">
            <v>IND_BT_GR</v>
          </cell>
          <cell r="G617">
            <v>-206.05</v>
          </cell>
          <cell r="H617">
            <v>0.62</v>
          </cell>
          <cell r="K617">
            <v>-268.35000000000002</v>
          </cell>
          <cell r="L617">
            <v>2.5299999999999998</v>
          </cell>
          <cell r="M617">
            <v>223.24</v>
          </cell>
          <cell r="N617">
            <v>1.86</v>
          </cell>
          <cell r="O617">
            <v>55.39</v>
          </cell>
          <cell r="P617">
            <v>0</v>
          </cell>
          <cell r="R617">
            <v>9.0500000000000007</v>
          </cell>
          <cell r="S617">
            <v>292.91000000000003</v>
          </cell>
        </row>
        <row r="618">
          <cell r="F618" t="str">
            <v>IND_BT_GR.APE</v>
          </cell>
          <cell r="G618">
            <v>283.47000000000003</v>
          </cell>
          <cell r="H618">
            <v>-121.67</v>
          </cell>
          <cell r="I618">
            <v>104.74</v>
          </cell>
          <cell r="J618">
            <v>113.4</v>
          </cell>
          <cell r="K618">
            <v>379.94</v>
          </cell>
          <cell r="M618">
            <v>-12.9</v>
          </cell>
          <cell r="R618">
            <v>8.15</v>
          </cell>
          <cell r="S618">
            <v>-4.75</v>
          </cell>
        </row>
        <row r="619">
          <cell r="F619" t="str">
            <v>IND_BT_GR.APE.CORPORATE</v>
          </cell>
          <cell r="G619">
            <v>283.47000000000003</v>
          </cell>
          <cell r="H619">
            <v>0.21</v>
          </cell>
          <cell r="I619">
            <v>104.74</v>
          </cell>
          <cell r="J619">
            <v>113.4</v>
          </cell>
          <cell r="K619">
            <v>379.94</v>
          </cell>
          <cell r="M619">
            <v>14.56</v>
          </cell>
          <cell r="N619">
            <v>0.4</v>
          </cell>
          <cell r="O619">
            <v>3.81</v>
          </cell>
          <cell r="P619">
            <v>47.88</v>
          </cell>
          <cell r="Q619">
            <v>23.27</v>
          </cell>
          <cell r="S619">
            <v>90.13</v>
          </cell>
        </row>
        <row r="620">
          <cell r="F620" t="str">
            <v>IND_BT_GR.CHI</v>
          </cell>
          <cell r="G620">
            <v>-206.05</v>
          </cell>
          <cell r="H620">
            <v>0.62</v>
          </cell>
          <cell r="K620">
            <v>-268.35000000000002</v>
          </cell>
          <cell r="L620">
            <v>2.54</v>
          </cell>
          <cell r="M620">
            <v>305.02999999999997</v>
          </cell>
          <cell r="N620">
            <v>1.86</v>
          </cell>
          <cell r="O620">
            <v>59.46</v>
          </cell>
          <cell r="P620">
            <v>0</v>
          </cell>
          <cell r="R620">
            <v>9.0500000000000007</v>
          </cell>
          <cell r="S620">
            <v>378.78</v>
          </cell>
        </row>
        <row r="621">
          <cell r="F621" t="str">
            <v>IND_BT_GR.CHI.CORPORATE</v>
          </cell>
          <cell r="G621">
            <v>-206.05</v>
          </cell>
          <cell r="H621">
            <v>0.15</v>
          </cell>
          <cell r="K621">
            <v>-268.35000000000002</v>
          </cell>
          <cell r="L621">
            <v>0.5</v>
          </cell>
          <cell r="M621">
            <v>37.18</v>
          </cell>
          <cell r="N621">
            <v>0.57999999999999996</v>
          </cell>
          <cell r="O621">
            <v>7.76</v>
          </cell>
          <cell r="R621">
            <v>0.9</v>
          </cell>
          <cell r="S621">
            <v>47.18</v>
          </cell>
        </row>
        <row r="622">
          <cell r="F622" t="str">
            <v>IND_BT_GR.MOV</v>
          </cell>
          <cell r="G622">
            <v>-489.52</v>
          </cell>
          <cell r="H622">
            <v>0.68</v>
          </cell>
          <cell r="I622">
            <v>-104.74</v>
          </cell>
          <cell r="J622">
            <v>-113.4</v>
          </cell>
          <cell r="K622">
            <v>0.11</v>
          </cell>
          <cell r="L622">
            <v>2.04</v>
          </cell>
          <cell r="M622">
            <v>302.75</v>
          </cell>
          <cell r="N622">
            <v>1.68</v>
          </cell>
          <cell r="O622">
            <v>56.78</v>
          </cell>
          <cell r="P622">
            <v>48.6</v>
          </cell>
          <cell r="Q622">
            <v>23.5</v>
          </cell>
          <cell r="S622">
            <v>436.14</v>
          </cell>
        </row>
        <row r="623">
          <cell r="F623" t="str">
            <v>IND_BT_GR.MOV.CORPORATE</v>
          </cell>
          <cell r="G623">
            <v>-489.52</v>
          </cell>
          <cell r="H623">
            <v>0.62</v>
          </cell>
          <cell r="I623">
            <v>-104.74</v>
          </cell>
          <cell r="J623">
            <v>-113.4</v>
          </cell>
          <cell r="K623">
            <v>0.22</v>
          </cell>
          <cell r="L623">
            <v>2.54</v>
          </cell>
          <cell r="M623">
            <v>305.02999999999997</v>
          </cell>
          <cell r="N623">
            <v>1.86</v>
          </cell>
          <cell r="O623">
            <v>59.46</v>
          </cell>
          <cell r="P623">
            <v>0</v>
          </cell>
          <cell r="Q623">
            <v>0</v>
          </cell>
          <cell r="R623">
            <v>9.0500000000000007</v>
          </cell>
          <cell r="S623">
            <v>378.78</v>
          </cell>
        </row>
        <row r="624">
          <cell r="F624" t="str">
            <v>IND_BT_GR.STO</v>
          </cell>
          <cell r="G624">
            <v>-206.05</v>
          </cell>
          <cell r="H624">
            <v>0.62</v>
          </cell>
          <cell r="K624">
            <v>-268.35000000000002</v>
          </cell>
          <cell r="L624">
            <v>2.54</v>
          </cell>
          <cell r="M624">
            <v>305.02999999999997</v>
          </cell>
          <cell r="N624">
            <v>1.86</v>
          </cell>
          <cell r="O624">
            <v>59.46</v>
          </cell>
          <cell r="P624">
            <v>0</v>
          </cell>
          <cell r="Q624">
            <v>0</v>
          </cell>
          <cell r="R624">
            <v>9.0500000000000007</v>
          </cell>
          <cell r="S624">
            <v>378.78</v>
          </cell>
        </row>
        <row r="625">
          <cell r="F625" t="str">
            <v>IND_GR_TOT</v>
          </cell>
          <cell r="G625">
            <v>1271.77</v>
          </cell>
          <cell r="H625">
            <v>267.56</v>
          </cell>
          <cell r="K625">
            <v>1539.33</v>
          </cell>
          <cell r="M625">
            <v>-12.9</v>
          </cell>
          <cell r="R625">
            <v>8.15</v>
          </cell>
          <cell r="S625">
            <v>-4.75</v>
          </cell>
        </row>
        <row r="626">
          <cell r="F626" t="str">
            <v>IND_GR_TOT.APE</v>
          </cell>
          <cell r="G626">
            <v>1927.69</v>
          </cell>
          <cell r="H626">
            <v>0.21</v>
          </cell>
          <cell r="I626">
            <v>760.01</v>
          </cell>
          <cell r="J626">
            <v>183.87</v>
          </cell>
          <cell r="K626">
            <v>3159.34</v>
          </cell>
          <cell r="M626">
            <v>22</v>
          </cell>
          <cell r="N626">
            <v>0.4</v>
          </cell>
          <cell r="O626">
            <v>5.08</v>
          </cell>
          <cell r="P626">
            <v>48.6</v>
          </cell>
          <cell r="Q626">
            <v>23.5</v>
          </cell>
          <cell r="S626">
            <v>99.79</v>
          </cell>
        </row>
        <row r="627">
          <cell r="F627" t="str">
            <v>IND_GR_TOT.APE.CORPORATE</v>
          </cell>
          <cell r="G627">
            <v>1927.69</v>
          </cell>
          <cell r="H627">
            <v>287.77</v>
          </cell>
          <cell r="I627">
            <v>760.01</v>
          </cell>
          <cell r="J627">
            <v>183.87</v>
          </cell>
          <cell r="K627">
            <v>0</v>
          </cell>
          <cell r="L627">
            <v>0.54</v>
          </cell>
          <cell r="M627">
            <v>390.21</v>
          </cell>
          <cell r="N627">
            <v>0.02</v>
          </cell>
          <cell r="O627">
            <v>8.52</v>
          </cell>
          <cell r="P627">
            <v>0</v>
          </cell>
          <cell r="Q627">
            <v>0</v>
          </cell>
          <cell r="S627">
            <v>403.68</v>
          </cell>
        </row>
        <row r="628">
          <cell r="F628" t="str">
            <v>IND_GR_TOT.CHI</v>
          </cell>
          <cell r="G628">
            <v>1271.77</v>
          </cell>
          <cell r="H628">
            <v>267.56</v>
          </cell>
          <cell r="I628">
            <v>8.59</v>
          </cell>
          <cell r="K628">
            <v>1539.33</v>
          </cell>
          <cell r="L628">
            <v>3.69</v>
          </cell>
          <cell r="M628">
            <v>2263.87</v>
          </cell>
          <cell r="N628">
            <v>2.64</v>
          </cell>
          <cell r="O628">
            <v>347.68</v>
          </cell>
          <cell r="P628">
            <v>0.01</v>
          </cell>
          <cell r="Q628">
            <v>0</v>
          </cell>
          <cell r="R628">
            <v>10.95</v>
          </cell>
          <cell r="S628">
            <v>2667.97</v>
          </cell>
        </row>
        <row r="629">
          <cell r="F629" t="str">
            <v>IND_GR_TOT.CHI.CORPORATE</v>
          </cell>
          <cell r="G629">
            <v>1271.77</v>
          </cell>
          <cell r="H629">
            <v>267.56</v>
          </cell>
          <cell r="I629">
            <v>8.59</v>
          </cell>
          <cell r="K629">
            <v>1539.33</v>
          </cell>
          <cell r="L629">
            <v>0.6</v>
          </cell>
          <cell r="M629">
            <v>1568.63</v>
          </cell>
          <cell r="N629">
            <v>0.75</v>
          </cell>
          <cell r="O629">
            <v>279.7</v>
          </cell>
          <cell r="P629">
            <v>0</v>
          </cell>
          <cell r="R629">
            <v>1.9</v>
          </cell>
          <cell r="S629">
            <v>1885.49</v>
          </cell>
        </row>
        <row r="630">
          <cell r="F630" t="str">
            <v>IND_GR_TOT.MOV</v>
          </cell>
          <cell r="G630">
            <v>-655.92</v>
          </cell>
          <cell r="H630">
            <v>0.62</v>
          </cell>
          <cell r="I630">
            <v>-760.01</v>
          </cell>
          <cell r="J630">
            <v>-183.87</v>
          </cell>
          <cell r="K630">
            <v>0.22</v>
          </cell>
          <cell r="L630">
            <v>2.54</v>
          </cell>
          <cell r="M630">
            <v>305.02999999999997</v>
          </cell>
          <cell r="N630">
            <v>1.86</v>
          </cell>
          <cell r="O630">
            <v>59.46</v>
          </cell>
          <cell r="P630">
            <v>0</v>
          </cell>
          <cell r="R630">
            <v>9.0500000000000007</v>
          </cell>
          <cell r="S630">
            <v>378.78</v>
          </cell>
        </row>
        <row r="631">
          <cell r="F631" t="str">
            <v>IND_GR_TOT.MOV.CORPORATE</v>
          </cell>
          <cell r="G631">
            <v>-655.92</v>
          </cell>
          <cell r="H631">
            <v>-20.21</v>
          </cell>
          <cell r="I631">
            <v>-760.01</v>
          </cell>
          <cell r="J631">
            <v>-183.87</v>
          </cell>
          <cell r="K631">
            <v>-1620.01</v>
          </cell>
          <cell r="L631">
            <v>64.16</v>
          </cell>
          <cell r="M631">
            <v>1128.8499999999999</v>
          </cell>
          <cell r="N631">
            <v>39.659999999999997</v>
          </cell>
          <cell r="O631">
            <v>108.77</v>
          </cell>
          <cell r="P631">
            <v>51.05</v>
          </cell>
          <cell r="Q631">
            <v>-67.709999999999994</v>
          </cell>
          <cell r="R631">
            <v>2.38</v>
          </cell>
          <cell r="S631">
            <v>1342.39</v>
          </cell>
        </row>
        <row r="632">
          <cell r="F632" t="str">
            <v>IND_GR_TOT.STO</v>
          </cell>
          <cell r="G632">
            <v>1271.77</v>
          </cell>
          <cell r="H632">
            <v>267.56</v>
          </cell>
          <cell r="I632">
            <v>-17.02</v>
          </cell>
          <cell r="J632">
            <v>-10.81</v>
          </cell>
          <cell r="K632">
            <v>1539.33</v>
          </cell>
          <cell r="L632">
            <v>-106.28</v>
          </cell>
          <cell r="M632">
            <v>-123.35</v>
          </cell>
          <cell r="N632">
            <v>6.91</v>
          </cell>
          <cell r="O632">
            <v>-56.04</v>
          </cell>
          <cell r="P632">
            <v>-38.51</v>
          </cell>
          <cell r="Q632">
            <v>40.6</v>
          </cell>
          <cell r="R632">
            <v>7.48</v>
          </cell>
          <cell r="S632">
            <v>-283.48</v>
          </cell>
        </row>
        <row r="633">
          <cell r="F633" t="str">
            <v>IND_MLT_GR</v>
          </cell>
          <cell r="G633">
            <v>1477.82</v>
          </cell>
          <cell r="H633">
            <v>329.86</v>
          </cell>
          <cell r="I633">
            <v>35.880000000000003</v>
          </cell>
          <cell r="K633">
            <v>1807.68</v>
          </cell>
          <cell r="L633">
            <v>39.29</v>
          </cell>
          <cell r="M633">
            <v>774.15</v>
          </cell>
          <cell r="N633">
            <v>0.03</v>
          </cell>
          <cell r="O633">
            <v>292.74</v>
          </cell>
          <cell r="P633">
            <v>9.2799999999999994</v>
          </cell>
          <cell r="Q633">
            <v>81.05</v>
          </cell>
          <cell r="R633">
            <v>4.37</v>
          </cell>
          <cell r="S633">
            <v>1265.57</v>
          </cell>
        </row>
        <row r="634">
          <cell r="F634" t="str">
            <v>IND_MLT_GR.APE</v>
          </cell>
          <cell r="G634">
            <v>1644.22</v>
          </cell>
          <cell r="H634">
            <v>409.44</v>
          </cell>
          <cell r="I634">
            <v>655.27</v>
          </cell>
          <cell r="J634">
            <v>70.47</v>
          </cell>
          <cell r="K634">
            <v>2779.4</v>
          </cell>
          <cell r="L634">
            <v>165.97</v>
          </cell>
          <cell r="M634">
            <v>1489.52</v>
          </cell>
          <cell r="N634">
            <v>-6.91</v>
          </cell>
          <cell r="O634">
            <v>348.78</v>
          </cell>
          <cell r="P634">
            <v>46.83</v>
          </cell>
          <cell r="Q634">
            <v>40.520000000000003</v>
          </cell>
          <cell r="R634">
            <v>5.55</v>
          </cell>
          <cell r="S634">
            <v>2142.62</v>
          </cell>
        </row>
        <row r="635">
          <cell r="F635" t="str">
            <v>IND_MLT_GR.APE.CORPORATE</v>
          </cell>
          <cell r="G635">
            <v>1644.22</v>
          </cell>
          <cell r="H635">
            <v>409.44</v>
          </cell>
          <cell r="I635">
            <v>655.27</v>
          </cell>
          <cell r="J635">
            <v>70.47</v>
          </cell>
          <cell r="K635">
            <v>2779.4</v>
          </cell>
          <cell r="L635">
            <v>20.399999999999999</v>
          </cell>
          <cell r="M635">
            <v>592.02</v>
          </cell>
          <cell r="N635">
            <v>-0.03</v>
          </cell>
          <cell r="P635">
            <v>-0.96</v>
          </cell>
          <cell r="Q635">
            <v>7.0000000000000007E-2</v>
          </cell>
          <cell r="R635">
            <v>8.66</v>
          </cell>
          <cell r="S635">
            <v>593.57000000000005</v>
          </cell>
        </row>
        <row r="636">
          <cell r="F636" t="str">
            <v>IND_MLT_GR.CHI</v>
          </cell>
          <cell r="G636">
            <v>1477.82</v>
          </cell>
          <cell r="H636">
            <v>329.86</v>
          </cell>
          <cell r="I636">
            <v>-17.02</v>
          </cell>
          <cell r="J636">
            <v>-10.81</v>
          </cell>
          <cell r="K636">
            <v>1807.68</v>
          </cell>
          <cell r="L636">
            <v>-106.28</v>
          </cell>
          <cell r="M636">
            <v>-123.35</v>
          </cell>
          <cell r="N636">
            <v>6.91</v>
          </cell>
          <cell r="O636">
            <v>-56.04</v>
          </cell>
          <cell r="P636">
            <v>-38.51</v>
          </cell>
          <cell r="Q636">
            <v>40.6</v>
          </cell>
          <cell r="R636">
            <v>7.48</v>
          </cell>
          <cell r="S636">
            <v>-283.48</v>
          </cell>
        </row>
        <row r="637">
          <cell r="F637" t="str">
            <v>IND_MLT_GR.CHI.CORPORATE</v>
          </cell>
          <cell r="G637">
            <v>1477.82</v>
          </cell>
          <cell r="H637">
            <v>329.86</v>
          </cell>
          <cell r="I637">
            <v>35.880000000000003</v>
          </cell>
          <cell r="K637">
            <v>1807.68</v>
          </cell>
          <cell r="L637">
            <v>39.29</v>
          </cell>
          <cell r="M637">
            <v>774.15</v>
          </cell>
          <cell r="N637">
            <v>0.03</v>
          </cell>
          <cell r="O637">
            <v>292.74</v>
          </cell>
          <cell r="P637">
            <v>9.2799999999999994</v>
          </cell>
          <cell r="Q637">
            <v>81.05</v>
          </cell>
          <cell r="R637">
            <v>4.37</v>
          </cell>
          <cell r="S637">
            <v>1265.57</v>
          </cell>
        </row>
        <row r="638">
          <cell r="F638" t="str">
            <v>IND_MLT_GR.MOV</v>
          </cell>
          <cell r="G638">
            <v>-166.4</v>
          </cell>
          <cell r="H638">
            <v>-79.58</v>
          </cell>
          <cell r="I638">
            <v>-655.27</v>
          </cell>
          <cell r="J638">
            <v>-70.47</v>
          </cell>
          <cell r="K638">
            <v>-971.72</v>
          </cell>
          <cell r="L638">
            <v>165.97</v>
          </cell>
          <cell r="M638">
            <v>1489.52</v>
          </cell>
          <cell r="N638">
            <v>-6.91</v>
          </cell>
          <cell r="O638">
            <v>348.78</v>
          </cell>
          <cell r="P638">
            <v>46.83</v>
          </cell>
          <cell r="Q638">
            <v>40.520000000000003</v>
          </cell>
          <cell r="R638">
            <v>5.55</v>
          </cell>
          <cell r="S638">
            <v>2142.62</v>
          </cell>
        </row>
        <row r="639">
          <cell r="F639" t="str">
            <v>IND_MLT_GR.MOV.CORPORATE</v>
          </cell>
          <cell r="G639">
            <v>-166.4</v>
          </cell>
          <cell r="H639">
            <v>-79.58</v>
          </cell>
          <cell r="I639">
            <v>-655.27</v>
          </cell>
          <cell r="J639">
            <v>-70.47</v>
          </cell>
          <cell r="K639">
            <v>-971.72</v>
          </cell>
          <cell r="L639">
            <v>20.399999999999999</v>
          </cell>
          <cell r="M639">
            <v>592.02</v>
          </cell>
          <cell r="N639">
            <v>-0.03</v>
          </cell>
          <cell r="P639">
            <v>-0.96</v>
          </cell>
          <cell r="Q639">
            <v>7.0000000000000007E-2</v>
          </cell>
          <cell r="R639">
            <v>8.66</v>
          </cell>
          <cell r="S639">
            <v>593.57000000000005</v>
          </cell>
        </row>
        <row r="640">
          <cell r="F640" t="str">
            <v>IND_MLT_GR.STO</v>
          </cell>
          <cell r="G640">
            <v>1477.82</v>
          </cell>
          <cell r="H640">
            <v>329.86</v>
          </cell>
          <cell r="K640">
            <v>1807.68</v>
          </cell>
          <cell r="L640">
            <v>460.69</v>
          </cell>
          <cell r="S640">
            <v>460.69</v>
          </cell>
        </row>
        <row r="641">
          <cell r="F641" t="str">
            <v>IND_MLT_TZ</v>
          </cell>
          <cell r="G641">
            <v>500</v>
          </cell>
          <cell r="K641">
            <v>500</v>
          </cell>
          <cell r="L641">
            <v>460.69</v>
          </cell>
          <cell r="S641">
            <v>460.69</v>
          </cell>
        </row>
        <row r="642">
          <cell r="F642" t="str">
            <v>IND_MLT_TZ.APE</v>
          </cell>
          <cell r="G642">
            <v>500</v>
          </cell>
          <cell r="H642">
            <v>0.04</v>
          </cell>
          <cell r="K642">
            <v>500</v>
          </cell>
          <cell r="L642">
            <v>0.27</v>
          </cell>
          <cell r="M642">
            <v>28.86</v>
          </cell>
          <cell r="N642">
            <v>0.16</v>
          </cell>
          <cell r="O642">
            <v>6.32</v>
          </cell>
          <cell r="R642">
            <v>0.55000000000000004</v>
          </cell>
          <cell r="S642">
            <v>36.200000000000003</v>
          </cell>
        </row>
        <row r="643">
          <cell r="F643" t="str">
            <v>IND_MLT_TZ.CHI</v>
          </cell>
          <cell r="G643">
            <v>500</v>
          </cell>
          <cell r="H643">
            <v>0.05</v>
          </cell>
          <cell r="K643">
            <v>500</v>
          </cell>
          <cell r="L643">
            <v>6.06</v>
          </cell>
          <cell r="M643">
            <v>31.35</v>
          </cell>
          <cell r="N643">
            <v>0.13</v>
          </cell>
          <cell r="O643">
            <v>6.32</v>
          </cell>
          <cell r="P643">
            <v>5.82</v>
          </cell>
          <cell r="Q643">
            <v>3.6</v>
          </cell>
          <cell r="S643">
            <v>53.33</v>
          </cell>
        </row>
        <row r="644">
          <cell r="F644" t="str">
            <v>IND_MLT_TZ.STO</v>
          </cell>
          <cell r="G644">
            <v>500</v>
          </cell>
          <cell r="H644">
            <v>0.04</v>
          </cell>
          <cell r="K644">
            <v>500</v>
          </cell>
          <cell r="L644">
            <v>0.27</v>
          </cell>
          <cell r="M644">
            <v>28.86</v>
          </cell>
          <cell r="N644">
            <v>0.16</v>
          </cell>
          <cell r="O644">
            <v>6.32</v>
          </cell>
          <cell r="R644">
            <v>0.55000000000000004</v>
          </cell>
          <cell r="S644">
            <v>36.200000000000003</v>
          </cell>
        </row>
        <row r="645">
          <cell r="F645" t="str">
            <v>IND_TOT</v>
          </cell>
          <cell r="G645">
            <v>1771.77</v>
          </cell>
          <cell r="H645">
            <v>-0.01</v>
          </cell>
          <cell r="K645">
            <v>2039.33</v>
          </cell>
          <cell r="L645">
            <v>-5.79</v>
          </cell>
          <cell r="M645">
            <v>-2.4900000000000002</v>
          </cell>
          <cell r="N645">
            <v>0.03</v>
          </cell>
          <cell r="P645">
            <v>-5.82</v>
          </cell>
          <cell r="Q645">
            <v>-3.6</v>
          </cell>
          <cell r="R645">
            <v>0.55000000000000004</v>
          </cell>
          <cell r="S645">
            <v>-17.13</v>
          </cell>
        </row>
        <row r="646">
          <cell r="F646" t="str">
            <v>IND_TZ_TOT</v>
          </cell>
          <cell r="G646">
            <v>500</v>
          </cell>
          <cell r="H646">
            <v>0.04</v>
          </cell>
          <cell r="K646">
            <v>500</v>
          </cell>
          <cell r="L646">
            <v>0.27</v>
          </cell>
          <cell r="M646">
            <v>28.86</v>
          </cell>
          <cell r="N646">
            <v>0.16</v>
          </cell>
          <cell r="O646">
            <v>6.32</v>
          </cell>
          <cell r="R646">
            <v>0.55000000000000004</v>
          </cell>
          <cell r="S646">
            <v>36.200000000000003</v>
          </cell>
        </row>
        <row r="647">
          <cell r="F647" t="str">
            <v>IND_TZ_TOT.APE</v>
          </cell>
          <cell r="G647">
            <v>500</v>
          </cell>
          <cell r="H647">
            <v>0.86</v>
          </cell>
          <cell r="I647">
            <v>276.73</v>
          </cell>
          <cell r="J647">
            <v>267.81</v>
          </cell>
          <cell r="K647">
            <v>500</v>
          </cell>
          <cell r="L647">
            <v>53.98</v>
          </cell>
          <cell r="M647">
            <v>13470.46</v>
          </cell>
          <cell r="N647">
            <v>2.39</v>
          </cell>
          <cell r="O647">
            <v>1979.94</v>
          </cell>
          <cell r="P647">
            <v>0</v>
          </cell>
          <cell r="Q647">
            <v>0</v>
          </cell>
          <cell r="R647">
            <v>27.16</v>
          </cell>
          <cell r="S647">
            <v>16498.95</v>
          </cell>
        </row>
        <row r="648">
          <cell r="F648" t="str">
            <v>IND_TZ_TOT.CHI</v>
          </cell>
          <cell r="G648">
            <v>500</v>
          </cell>
          <cell r="H648">
            <v>0.86</v>
          </cell>
          <cell r="I648">
            <v>276.73</v>
          </cell>
          <cell r="J648">
            <v>267.81</v>
          </cell>
          <cell r="K648">
            <v>500</v>
          </cell>
          <cell r="L648">
            <v>53.98</v>
          </cell>
          <cell r="M648">
            <v>13470.46</v>
          </cell>
          <cell r="N648">
            <v>2.39</v>
          </cell>
          <cell r="O648">
            <v>1979.94</v>
          </cell>
          <cell r="P648">
            <v>0</v>
          </cell>
          <cell r="Q648">
            <v>0</v>
          </cell>
          <cell r="R648">
            <v>27.16</v>
          </cell>
          <cell r="S648">
            <v>16498.95</v>
          </cell>
        </row>
        <row r="649">
          <cell r="F649" t="str">
            <v>IND_TZ_TOT.STO</v>
          </cell>
          <cell r="G649">
            <v>500</v>
          </cell>
          <cell r="H649">
            <v>0.04</v>
          </cell>
          <cell r="I649">
            <v>7.29</v>
          </cell>
          <cell r="J649">
            <v>189</v>
          </cell>
          <cell r="K649">
            <v>500</v>
          </cell>
          <cell r="L649">
            <v>18.28</v>
          </cell>
          <cell r="M649">
            <v>1505.56</v>
          </cell>
          <cell r="N649">
            <v>0.16</v>
          </cell>
          <cell r="O649">
            <v>47.11</v>
          </cell>
          <cell r="R649">
            <v>0.55000000000000004</v>
          </cell>
          <cell r="S649">
            <v>1812.39</v>
          </cell>
        </row>
        <row r="650">
          <cell r="F650" t="str">
            <v>INDMLTTZ_EB</v>
          </cell>
          <cell r="G650">
            <v>500</v>
          </cell>
          <cell r="H650">
            <v>0.51</v>
          </cell>
          <cell r="I650">
            <v>9.6</v>
          </cell>
          <cell r="J650">
            <v>78.81</v>
          </cell>
          <cell r="K650">
            <v>500</v>
          </cell>
          <cell r="L650">
            <v>22.52</v>
          </cell>
          <cell r="M650">
            <v>259.82</v>
          </cell>
          <cell r="N650">
            <v>2.0699999999999998</v>
          </cell>
          <cell r="O650">
            <v>56.1</v>
          </cell>
          <cell r="P650">
            <v>0</v>
          </cell>
          <cell r="R650">
            <v>3.82</v>
          </cell>
          <cell r="S650">
            <v>504.08</v>
          </cell>
        </row>
        <row r="651">
          <cell r="F651" t="str">
            <v>INDTZTOT_EB</v>
          </cell>
          <cell r="G651">
            <v>1771.77</v>
          </cell>
          <cell r="H651">
            <v>267.56</v>
          </cell>
          <cell r="I651">
            <v>16.53</v>
          </cell>
          <cell r="K651">
            <v>2039.33</v>
          </cell>
          <cell r="L651">
            <v>0.35</v>
          </cell>
          <cell r="M651">
            <v>12327.92</v>
          </cell>
          <cell r="N651">
            <v>0.05</v>
          </cell>
          <cell r="O651">
            <v>1674.87</v>
          </cell>
          <cell r="P651">
            <v>0</v>
          </cell>
          <cell r="R651">
            <v>20.28</v>
          </cell>
          <cell r="S651">
            <v>14072.6</v>
          </cell>
        </row>
        <row r="652">
          <cell r="F652" t="str">
            <v>INV_IMM_MAT</v>
          </cell>
          <cell r="G652">
            <v>774.15</v>
          </cell>
          <cell r="H652">
            <v>291.38</v>
          </cell>
          <cell r="I652">
            <v>11.96</v>
          </cell>
          <cell r="J652">
            <v>81.05</v>
          </cell>
          <cell r="K652">
            <v>-0.32</v>
          </cell>
          <cell r="M652">
            <v>-94.54</v>
          </cell>
          <cell r="P652">
            <v>-1869.19</v>
          </cell>
          <cell r="Q652">
            <v>-631.19000000000005</v>
          </cell>
          <cell r="R652">
            <v>17.920000000000002</v>
          </cell>
          <cell r="S652">
            <v>-2577.8200000000002</v>
          </cell>
        </row>
        <row r="653">
          <cell r="F653" t="str">
            <v>MAG_TOT</v>
          </cell>
          <cell r="G653">
            <v>381.88</v>
          </cell>
          <cell r="H653">
            <v>2</v>
          </cell>
          <cell r="I653">
            <v>5.43</v>
          </cell>
          <cell r="K653">
            <v>383.88</v>
          </cell>
          <cell r="L653">
            <v>0.35</v>
          </cell>
          <cell r="M653">
            <v>903.65</v>
          </cell>
          <cell r="N653">
            <v>0.02</v>
          </cell>
          <cell r="O653">
            <v>153.05000000000001</v>
          </cell>
          <cell r="R653">
            <v>2.36</v>
          </cell>
          <cell r="S653">
            <v>1073.95</v>
          </cell>
        </row>
        <row r="654">
          <cell r="F654" t="str">
            <v>MAG_TOT.APE</v>
          </cell>
          <cell r="G654">
            <v>379.16</v>
          </cell>
          <cell r="H654">
            <v>2.0699999999999998</v>
          </cell>
          <cell r="I654">
            <v>64.25</v>
          </cell>
          <cell r="J654">
            <v>39.950000000000003</v>
          </cell>
          <cell r="K654">
            <v>0.32</v>
          </cell>
          <cell r="M654">
            <v>11518.81</v>
          </cell>
          <cell r="N654">
            <v>0.03</v>
          </cell>
          <cell r="O654">
            <v>1521.82</v>
          </cell>
          <cell r="P654">
            <v>1869.19</v>
          </cell>
          <cell r="Q654">
            <v>631.19000000000005</v>
          </cell>
          <cell r="S654">
            <v>15576.47</v>
          </cell>
        </row>
        <row r="655">
          <cell r="F655" t="str">
            <v>MAG_TOT.CHI</v>
          </cell>
          <cell r="G655">
            <v>381.88</v>
          </cell>
          <cell r="H655">
            <v>2</v>
          </cell>
          <cell r="I655">
            <v>16.53</v>
          </cell>
          <cell r="K655">
            <v>383.88</v>
          </cell>
          <cell r="L655">
            <v>0.35</v>
          </cell>
          <cell r="M655">
            <v>12327.92</v>
          </cell>
          <cell r="N655">
            <v>0.05</v>
          </cell>
          <cell r="O655">
            <v>1674.87</v>
          </cell>
          <cell r="P655">
            <v>0</v>
          </cell>
          <cell r="R655">
            <v>20.28</v>
          </cell>
          <cell r="S655">
            <v>14072.6</v>
          </cell>
        </row>
        <row r="656">
          <cell r="F656" t="str">
            <v>MAG_TOT.MOV</v>
          </cell>
          <cell r="G656">
            <v>2.72</v>
          </cell>
          <cell r="H656">
            <v>-7.0000000000000007E-2</v>
          </cell>
          <cell r="I656">
            <v>-64.25</v>
          </cell>
          <cell r="J656">
            <v>-39.950000000000003</v>
          </cell>
          <cell r="K656">
            <v>0.52</v>
          </cell>
          <cell r="L656">
            <v>0.35</v>
          </cell>
          <cell r="M656">
            <v>12327.92</v>
          </cell>
          <cell r="N656">
            <v>0.05</v>
          </cell>
          <cell r="O656">
            <v>1674.87</v>
          </cell>
          <cell r="P656">
            <v>0</v>
          </cell>
          <cell r="R656">
            <v>20.28</v>
          </cell>
          <cell r="S656">
            <v>14072.6</v>
          </cell>
        </row>
        <row r="657">
          <cell r="F657" t="str">
            <v>MAG_TOT.STO</v>
          </cell>
          <cell r="G657">
            <v>381.88</v>
          </cell>
          <cell r="H657">
            <v>2</v>
          </cell>
          <cell r="I657">
            <v>16.53</v>
          </cell>
          <cell r="K657">
            <v>383.88</v>
          </cell>
          <cell r="L657">
            <v>0.35</v>
          </cell>
          <cell r="M657">
            <v>12327.92</v>
          </cell>
          <cell r="N657">
            <v>0.05</v>
          </cell>
          <cell r="O657">
            <v>1674.87</v>
          </cell>
          <cell r="P657">
            <v>0</v>
          </cell>
          <cell r="R657">
            <v>20.28</v>
          </cell>
          <cell r="S657">
            <v>14072.6</v>
          </cell>
        </row>
        <row r="658">
          <cell r="F658" t="str">
            <v>MAGTOT_EB</v>
          </cell>
          <cell r="G658">
            <v>381.88</v>
          </cell>
          <cell r="H658">
            <v>2</v>
          </cell>
          <cell r="I658">
            <v>259.83999999999997</v>
          </cell>
          <cell r="K658">
            <v>383.88</v>
          </cell>
          <cell r="L658">
            <v>13.18</v>
          </cell>
          <cell r="M658">
            <v>11705.08</v>
          </cell>
          <cell r="N658">
            <v>0.16</v>
          </cell>
          <cell r="O658">
            <v>1876.73</v>
          </cell>
          <cell r="P658">
            <v>0</v>
          </cell>
          <cell r="Q658">
            <v>0</v>
          </cell>
          <cell r="R658">
            <v>22.79</v>
          </cell>
          <cell r="S658">
            <v>14182.48</v>
          </cell>
        </row>
        <row r="659">
          <cell r="F659" t="str">
            <v>MAT_APP</v>
          </cell>
          <cell r="G659">
            <v>11.69</v>
          </cell>
          <cell r="H659">
            <v>2</v>
          </cell>
          <cell r="I659">
            <v>239.65</v>
          </cell>
          <cell r="K659">
            <v>13.69</v>
          </cell>
          <cell r="L659">
            <v>2.23</v>
          </cell>
          <cell r="M659">
            <v>23194.080000000002</v>
          </cell>
          <cell r="N659">
            <v>0.2</v>
          </cell>
          <cell r="O659">
            <v>3382.22</v>
          </cell>
          <cell r="P659">
            <v>0</v>
          </cell>
          <cell r="Q659">
            <v>0</v>
          </cell>
          <cell r="R659">
            <v>43.07</v>
          </cell>
          <cell r="S659">
            <v>27128.35</v>
          </cell>
        </row>
        <row r="660">
          <cell r="F660" t="str">
            <v>MAT_APP.APE</v>
          </cell>
          <cell r="G660">
            <v>9.9700000000000006</v>
          </cell>
          <cell r="H660">
            <v>2.0699999999999998</v>
          </cell>
          <cell r="I660">
            <v>2.16</v>
          </cell>
          <cell r="J660">
            <v>0.7</v>
          </cell>
          <cell r="K660">
            <v>7.35</v>
          </cell>
          <cell r="M660">
            <v>335.17</v>
          </cell>
          <cell r="O660">
            <v>129.62</v>
          </cell>
          <cell r="P660">
            <v>-3271.98</v>
          </cell>
          <cell r="Q660">
            <v>-1138.54</v>
          </cell>
          <cell r="R660">
            <v>43.07</v>
          </cell>
          <cell r="S660">
            <v>-3869.15</v>
          </cell>
        </row>
        <row r="661">
          <cell r="F661" t="str">
            <v>MAT_APP.CHI</v>
          </cell>
          <cell r="G661">
            <v>11.69</v>
          </cell>
          <cell r="H661">
            <v>2</v>
          </cell>
          <cell r="I661">
            <v>207.76</v>
          </cell>
          <cell r="K661">
            <v>13.69</v>
          </cell>
          <cell r="L661">
            <v>0.02</v>
          </cell>
          <cell r="M661">
            <v>22706.74</v>
          </cell>
          <cell r="N661">
            <v>0.2</v>
          </cell>
          <cell r="O661">
            <v>3089.23</v>
          </cell>
          <cell r="P661">
            <v>3271.98</v>
          </cell>
          <cell r="Q661">
            <v>1138.54</v>
          </cell>
          <cell r="S661">
            <v>30677.14</v>
          </cell>
        </row>
        <row r="662">
          <cell r="F662" t="str">
            <v>MAT_APP.MOV</v>
          </cell>
          <cell r="G662">
            <v>1.72</v>
          </cell>
          <cell r="H662">
            <v>-7.0000000000000007E-2</v>
          </cell>
          <cell r="I662">
            <v>-2.16</v>
          </cell>
          <cell r="J662">
            <v>-0.7</v>
          </cell>
          <cell r="K662">
            <v>11.47</v>
          </cell>
          <cell r="L662">
            <v>2.23</v>
          </cell>
          <cell r="M662">
            <v>23194.080000000002</v>
          </cell>
          <cell r="N662">
            <v>0.2</v>
          </cell>
          <cell r="O662">
            <v>3382.22</v>
          </cell>
          <cell r="P662">
            <v>0</v>
          </cell>
          <cell r="Q662">
            <v>0</v>
          </cell>
          <cell r="R662">
            <v>43.07</v>
          </cell>
          <cell r="S662">
            <v>27128.35</v>
          </cell>
        </row>
        <row r="663">
          <cell r="F663" t="str">
            <v>MAT_APP.STO</v>
          </cell>
          <cell r="G663">
            <v>11.69</v>
          </cell>
          <cell r="H663">
            <v>2</v>
          </cell>
          <cell r="I663">
            <v>0.16</v>
          </cell>
          <cell r="K663">
            <v>13.69</v>
          </cell>
          <cell r="L663">
            <v>2.21</v>
          </cell>
          <cell r="M663">
            <v>152.16999999999999</v>
          </cell>
          <cell r="O663">
            <v>163.37</v>
          </cell>
          <cell r="S663">
            <v>320.36</v>
          </cell>
        </row>
        <row r="664">
          <cell r="F664" t="str">
            <v>MATAPP_EB</v>
          </cell>
          <cell r="G664">
            <v>11.69</v>
          </cell>
          <cell r="H664">
            <v>2</v>
          </cell>
          <cell r="I664">
            <v>239.65</v>
          </cell>
          <cell r="K664">
            <v>13.69</v>
          </cell>
          <cell r="L664">
            <v>2.23</v>
          </cell>
          <cell r="M664">
            <v>23194.080000000002</v>
          </cell>
          <cell r="N664">
            <v>0.2</v>
          </cell>
          <cell r="O664">
            <v>3382.22</v>
          </cell>
          <cell r="P664">
            <v>0</v>
          </cell>
          <cell r="Q664">
            <v>0</v>
          </cell>
          <cell r="R664">
            <v>43.07</v>
          </cell>
          <cell r="S664">
            <v>27128.35</v>
          </cell>
        </row>
        <row r="665">
          <cell r="F665" t="str">
            <v>MINUS_SPR_TOT</v>
          </cell>
          <cell r="G665">
            <v>0.3</v>
          </cell>
          <cell r="H665">
            <v>0.31</v>
          </cell>
          <cell r="I665">
            <v>223.12</v>
          </cell>
          <cell r="K665">
            <v>0.3</v>
          </cell>
          <cell r="L665">
            <v>1.88</v>
          </cell>
          <cell r="M665">
            <v>10866.16</v>
          </cell>
          <cell r="N665">
            <v>0.16</v>
          </cell>
          <cell r="O665">
            <v>1707.36</v>
          </cell>
          <cell r="P665">
            <v>0</v>
          </cell>
          <cell r="Q665">
            <v>0</v>
          </cell>
          <cell r="R665">
            <v>22.79</v>
          </cell>
          <cell r="S665">
            <v>13055.77</v>
          </cell>
        </row>
        <row r="666">
          <cell r="F666" t="str">
            <v>MINUS_SPR_TZ</v>
          </cell>
          <cell r="G666">
            <v>0.3</v>
          </cell>
          <cell r="H666">
            <v>0.51</v>
          </cell>
          <cell r="I666">
            <v>9.6</v>
          </cell>
          <cell r="K666">
            <v>0.3</v>
          </cell>
          <cell r="L666">
            <v>21.05</v>
          </cell>
          <cell r="M666">
            <v>0.28999999999999998</v>
          </cell>
          <cell r="N666">
            <v>0.01</v>
          </cell>
          <cell r="O666">
            <v>1.71</v>
          </cell>
          <cell r="S666">
            <v>93.09</v>
          </cell>
        </row>
        <row r="667">
          <cell r="F667" t="str">
            <v>MOL</v>
          </cell>
          <cell r="G667">
            <v>1903.29</v>
          </cell>
          <cell r="H667">
            <v>401.51</v>
          </cell>
          <cell r="I667">
            <v>63.01</v>
          </cell>
          <cell r="J667">
            <v>13.34</v>
          </cell>
          <cell r="K667">
            <v>-5.74</v>
          </cell>
          <cell r="L667">
            <v>15.72</v>
          </cell>
          <cell r="O667">
            <v>0.01</v>
          </cell>
          <cell r="S667">
            <v>7.88</v>
          </cell>
        </row>
        <row r="668">
          <cell r="F668" t="str">
            <v>MOL_EB</v>
          </cell>
          <cell r="G668">
            <v>1903.29</v>
          </cell>
          <cell r="H668">
            <v>401.51</v>
          </cell>
          <cell r="I668">
            <v>63.01</v>
          </cell>
          <cell r="J668">
            <v>13.34</v>
          </cell>
          <cell r="K668">
            <v>2381.15</v>
          </cell>
          <cell r="L668">
            <v>1.41</v>
          </cell>
          <cell r="M668">
            <v>0.43</v>
          </cell>
          <cell r="O668">
            <v>0.11</v>
          </cell>
          <cell r="S668">
            <v>7.45</v>
          </cell>
        </row>
        <row r="669">
          <cell r="F669" t="str">
            <v>MOL_ONFIN</v>
          </cell>
          <cell r="G669">
            <v>1543</v>
          </cell>
          <cell r="H669">
            <v>1734.38</v>
          </cell>
          <cell r="I669">
            <v>984.53</v>
          </cell>
          <cell r="J669">
            <v>226.49</v>
          </cell>
          <cell r="K669">
            <v>18.5</v>
          </cell>
          <cell r="L669">
            <v>4.88</v>
          </cell>
          <cell r="M669">
            <v>0.43</v>
          </cell>
          <cell r="N669">
            <v>0.01</v>
          </cell>
          <cell r="O669">
            <v>0.45</v>
          </cell>
          <cell r="S669">
            <v>88.74</v>
          </cell>
        </row>
        <row r="670">
          <cell r="F670" t="str">
            <v>OF_GR</v>
          </cell>
          <cell r="G670">
            <v>110.72</v>
          </cell>
          <cell r="H670">
            <v>23.15</v>
          </cell>
          <cell r="I670">
            <v>6.4</v>
          </cell>
          <cell r="J670">
            <v>5.89</v>
          </cell>
          <cell r="K670">
            <v>12.76</v>
          </cell>
          <cell r="L670">
            <v>21.05</v>
          </cell>
          <cell r="M670">
            <v>0.28999999999999998</v>
          </cell>
          <cell r="N670">
            <v>0.01</v>
          </cell>
          <cell r="O670">
            <v>1.71</v>
          </cell>
          <cell r="S670">
            <v>93.09</v>
          </cell>
        </row>
        <row r="671">
          <cell r="F671" t="str">
            <v>OF_GR.CORPORATE</v>
          </cell>
          <cell r="G671">
            <v>110.72</v>
          </cell>
          <cell r="H671">
            <v>23.15</v>
          </cell>
          <cell r="I671">
            <v>6.4</v>
          </cell>
          <cell r="J671">
            <v>5.89</v>
          </cell>
          <cell r="K671">
            <v>146.16</v>
          </cell>
          <cell r="L671">
            <v>1.86</v>
          </cell>
          <cell r="M671">
            <v>0.28999999999999998</v>
          </cell>
          <cell r="O671">
            <v>1.36</v>
          </cell>
          <cell r="S671">
            <v>3.92</v>
          </cell>
        </row>
        <row r="672">
          <cell r="F672" t="str">
            <v>OF_NETTI</v>
          </cell>
          <cell r="G672">
            <v>123.35</v>
          </cell>
          <cell r="H672">
            <v>23.15</v>
          </cell>
          <cell r="I672">
            <v>6.4</v>
          </cell>
          <cell r="J672">
            <v>5.89</v>
          </cell>
          <cell r="K672">
            <v>12.76</v>
          </cell>
          <cell r="L672">
            <v>21.05</v>
          </cell>
          <cell r="M672">
            <v>0.28999999999999998</v>
          </cell>
          <cell r="N672">
            <v>0.01</v>
          </cell>
          <cell r="O672">
            <v>1.71</v>
          </cell>
          <cell r="S672">
            <v>93.09</v>
          </cell>
        </row>
        <row r="673">
          <cell r="F673" t="str">
            <v>OF_NETTI_EB</v>
          </cell>
          <cell r="G673">
            <v>123.35</v>
          </cell>
          <cell r="H673">
            <v>23.15</v>
          </cell>
          <cell r="I673">
            <v>6.4</v>
          </cell>
          <cell r="J673">
            <v>5.89</v>
          </cell>
          <cell r="K673">
            <v>158.79</v>
          </cell>
          <cell r="L673">
            <v>18.28</v>
          </cell>
          <cell r="M673">
            <v>1505.56</v>
          </cell>
          <cell r="N673">
            <v>0.16</v>
          </cell>
          <cell r="O673">
            <v>47.11</v>
          </cell>
          <cell r="R673">
            <v>0.55000000000000004</v>
          </cell>
          <cell r="S673">
            <v>1812.39</v>
          </cell>
        </row>
        <row r="674">
          <cell r="F674" t="str">
            <v>OF_TOT</v>
          </cell>
          <cell r="G674">
            <v>128.91</v>
          </cell>
          <cell r="H674">
            <v>23.15</v>
          </cell>
          <cell r="I674">
            <v>6.4</v>
          </cell>
          <cell r="J674">
            <v>5.89</v>
          </cell>
          <cell r="K674">
            <v>164.35</v>
          </cell>
          <cell r="L674">
            <v>22.52</v>
          </cell>
          <cell r="M674">
            <v>259.82</v>
          </cell>
          <cell r="N674">
            <v>2.0699999999999998</v>
          </cell>
          <cell r="O674">
            <v>56.1</v>
          </cell>
          <cell r="P674">
            <v>0</v>
          </cell>
          <cell r="R674">
            <v>3.82</v>
          </cell>
          <cell r="S674">
            <v>504.08</v>
          </cell>
        </row>
        <row r="675">
          <cell r="F675" t="str">
            <v>OF_TZ</v>
          </cell>
          <cell r="G675">
            <v>18.190000000000001</v>
          </cell>
          <cell r="H675">
            <v>0.31</v>
          </cell>
          <cell r="I675">
            <v>259.83999999999997</v>
          </cell>
          <cell r="K675">
            <v>18.190000000000001</v>
          </cell>
          <cell r="L675">
            <v>13.18</v>
          </cell>
          <cell r="M675">
            <v>11705.08</v>
          </cell>
          <cell r="N675">
            <v>0.16</v>
          </cell>
          <cell r="O675">
            <v>1876.73</v>
          </cell>
          <cell r="P675">
            <v>0</v>
          </cell>
          <cell r="Q675">
            <v>0</v>
          </cell>
          <cell r="R675">
            <v>22.79</v>
          </cell>
          <cell r="S675">
            <v>14182.48</v>
          </cell>
        </row>
        <row r="676">
          <cell r="F676" t="str">
            <v>OFNETTI_EB</v>
          </cell>
          <cell r="G676">
            <v>123.35</v>
          </cell>
          <cell r="H676">
            <v>23.15</v>
          </cell>
          <cell r="I676">
            <v>6.4</v>
          </cell>
          <cell r="J676">
            <v>5.89</v>
          </cell>
          <cell r="K676">
            <v>158.79</v>
          </cell>
          <cell r="M676">
            <v>146.53</v>
          </cell>
          <cell r="N676">
            <v>1.04</v>
          </cell>
          <cell r="O676">
            <v>23.79</v>
          </cell>
          <cell r="P676">
            <v>4.08</v>
          </cell>
          <cell r="Q676">
            <v>5.78</v>
          </cell>
          <cell r="S676">
            <v>186.73</v>
          </cell>
        </row>
        <row r="677">
          <cell r="F677" t="str">
            <v>OFTOT_EB</v>
          </cell>
          <cell r="G677">
            <v>128.91</v>
          </cell>
          <cell r="H677">
            <v>23.15</v>
          </cell>
          <cell r="I677">
            <v>36.72</v>
          </cell>
          <cell r="J677">
            <v>5.89</v>
          </cell>
          <cell r="K677">
            <v>70.400000000000006</v>
          </cell>
          <cell r="L677">
            <v>11.3</v>
          </cell>
          <cell r="M677">
            <v>838.91</v>
          </cell>
          <cell r="O677">
            <v>169.37</v>
          </cell>
          <cell r="P677">
            <v>0</v>
          </cell>
          <cell r="Q677">
            <v>0</v>
          </cell>
          <cell r="S677">
            <v>1126.7</v>
          </cell>
        </row>
        <row r="678">
          <cell r="F678" t="str">
            <v>ON_STR</v>
          </cell>
          <cell r="G678">
            <v>32.67</v>
          </cell>
          <cell r="H678">
            <v>1.78</v>
          </cell>
          <cell r="I678">
            <v>-31.73</v>
          </cell>
          <cell r="J678">
            <v>1.5</v>
          </cell>
          <cell r="K678">
            <v>37.200000000000003</v>
          </cell>
          <cell r="L678">
            <v>11.3</v>
          </cell>
          <cell r="M678">
            <v>-499.12</v>
          </cell>
          <cell r="O678">
            <v>-129.62</v>
          </cell>
          <cell r="P678">
            <v>-84.45</v>
          </cell>
          <cell r="Q678">
            <v>-4.8099999999999996</v>
          </cell>
          <cell r="S678">
            <v>-738.43</v>
          </cell>
        </row>
        <row r="679">
          <cell r="F679" t="str">
            <v>ON_STR.01</v>
          </cell>
          <cell r="G679">
            <v>18.5</v>
          </cell>
          <cell r="H679">
            <v>1.78</v>
          </cell>
          <cell r="I679">
            <v>32.729999999999997</v>
          </cell>
          <cell r="J679">
            <v>1.5</v>
          </cell>
          <cell r="K679">
            <v>0.41</v>
          </cell>
          <cell r="M679">
            <v>716.08</v>
          </cell>
          <cell r="O679">
            <v>170.98</v>
          </cell>
          <cell r="P679">
            <v>84.45</v>
          </cell>
          <cell r="Q679">
            <v>4.8099999999999996</v>
          </cell>
          <cell r="S679">
            <v>1009.46</v>
          </cell>
        </row>
        <row r="680">
          <cell r="F680" t="str">
            <v>ON_STR.02</v>
          </cell>
          <cell r="G680">
            <v>8.31</v>
          </cell>
          <cell r="I680">
            <v>36.72</v>
          </cell>
          <cell r="K680">
            <v>8.31</v>
          </cell>
          <cell r="L680">
            <v>11.3</v>
          </cell>
          <cell r="M680">
            <v>838.91</v>
          </cell>
          <cell r="O680">
            <v>169.37</v>
          </cell>
          <cell r="P680">
            <v>0</v>
          </cell>
          <cell r="Q680">
            <v>0</v>
          </cell>
          <cell r="S680">
            <v>1126.7</v>
          </cell>
        </row>
        <row r="681">
          <cell r="F681" t="str">
            <v>ON_STR.03</v>
          </cell>
          <cell r="G681">
            <v>0.83</v>
          </cell>
          <cell r="I681">
            <v>35.72</v>
          </cell>
          <cell r="K681">
            <v>0.83</v>
          </cell>
          <cell r="M681">
            <v>621.95000000000005</v>
          </cell>
          <cell r="O681">
            <v>128.01</v>
          </cell>
          <cell r="S681">
            <v>855.67</v>
          </cell>
        </row>
        <row r="682">
          <cell r="F682" t="str">
            <v>ON_STR.04</v>
          </cell>
          <cell r="G682">
            <v>5.03</v>
          </cell>
          <cell r="I682">
            <v>36.72</v>
          </cell>
          <cell r="K682">
            <v>5.03</v>
          </cell>
          <cell r="L682">
            <v>11.3</v>
          </cell>
          <cell r="M682">
            <v>838.91</v>
          </cell>
          <cell r="O682">
            <v>169.37</v>
          </cell>
          <cell r="P682">
            <v>0</v>
          </cell>
          <cell r="Q682">
            <v>0</v>
          </cell>
          <cell r="S682">
            <v>1126.7</v>
          </cell>
        </row>
        <row r="683">
          <cell r="F683" t="str">
            <v>ON_STR_TOT</v>
          </cell>
          <cell r="G683">
            <v>32.67</v>
          </cell>
          <cell r="H683">
            <v>1.78</v>
          </cell>
          <cell r="I683">
            <v>1.25</v>
          </cell>
          <cell r="J683">
            <v>1.5</v>
          </cell>
          <cell r="K683">
            <v>37.200000000000003</v>
          </cell>
          <cell r="M683">
            <v>1495.41</v>
          </cell>
          <cell r="N683">
            <v>0.5</v>
          </cell>
          <cell r="O683">
            <v>156.41</v>
          </cell>
          <cell r="S683">
            <v>1652.32</v>
          </cell>
        </row>
        <row r="684">
          <cell r="F684" t="str">
            <v>ONRIP_FPE</v>
          </cell>
          <cell r="G684">
            <v>259.52999999999997</v>
          </cell>
          <cell r="H684">
            <v>54.39</v>
          </cell>
          <cell r="I684">
            <v>0</v>
          </cell>
          <cell r="K684">
            <v>313.92</v>
          </cell>
          <cell r="M684">
            <v>1407.9</v>
          </cell>
          <cell r="N684">
            <v>0.25</v>
          </cell>
          <cell r="O684">
            <v>135.31</v>
          </cell>
          <cell r="P684">
            <v>178.7</v>
          </cell>
          <cell r="Q684">
            <v>66.69</v>
          </cell>
          <cell r="S684">
            <v>1788.85</v>
          </cell>
        </row>
        <row r="685">
          <cell r="F685" t="str">
            <v>ONRIP_FPE.ALTRE</v>
          </cell>
          <cell r="G685">
            <v>-4.54</v>
          </cell>
          <cell r="I685">
            <v>-51.82</v>
          </cell>
          <cell r="J685">
            <v>-27.07</v>
          </cell>
          <cell r="K685">
            <v>-83.43</v>
          </cell>
          <cell r="M685">
            <v>1495.41</v>
          </cell>
          <cell r="N685">
            <v>0.5</v>
          </cell>
          <cell r="O685">
            <v>156.41</v>
          </cell>
          <cell r="S685">
            <v>1652.32</v>
          </cell>
        </row>
        <row r="686">
          <cell r="F686" t="str">
            <v>ONRIP_FPE.AMMO</v>
          </cell>
          <cell r="G686">
            <v>15.27</v>
          </cell>
          <cell r="H686">
            <v>3.19</v>
          </cell>
          <cell r="K686">
            <v>18.46</v>
          </cell>
          <cell r="M686">
            <v>87.51</v>
          </cell>
          <cell r="N686">
            <v>0.25</v>
          </cell>
          <cell r="O686">
            <v>21.1</v>
          </cell>
          <cell r="P686">
            <v>-178.7</v>
          </cell>
          <cell r="Q686">
            <v>-66.69</v>
          </cell>
          <cell r="S686">
            <v>-136.53</v>
          </cell>
        </row>
        <row r="687">
          <cell r="F687" t="str">
            <v>ONRIP_FPE.APE</v>
          </cell>
          <cell r="G687">
            <v>279.33999999999997</v>
          </cell>
          <cell r="H687">
            <v>57.58</v>
          </cell>
          <cell r="I687">
            <v>51.82</v>
          </cell>
          <cell r="J687">
            <v>27.07</v>
          </cell>
          <cell r="K687">
            <v>415.81</v>
          </cell>
          <cell r="M687">
            <v>1495.41</v>
          </cell>
          <cell r="N687">
            <v>0.5</v>
          </cell>
          <cell r="O687">
            <v>156.41</v>
          </cell>
          <cell r="S687">
            <v>1652.32</v>
          </cell>
        </row>
        <row r="688">
          <cell r="F688" t="str">
            <v>ONRIP_FPE.CHI</v>
          </cell>
          <cell r="G688">
            <v>259.52999999999997</v>
          </cell>
          <cell r="H688">
            <v>54.39</v>
          </cell>
          <cell r="I688">
            <v>0</v>
          </cell>
          <cell r="K688">
            <v>313.92</v>
          </cell>
          <cell r="L688">
            <v>26.32</v>
          </cell>
          <cell r="M688">
            <v>1548.88</v>
          </cell>
          <cell r="O688">
            <v>585.48</v>
          </cell>
          <cell r="P688">
            <v>23.93</v>
          </cell>
          <cell r="Q688">
            <v>162.11000000000001</v>
          </cell>
          <cell r="S688">
            <v>2424.12</v>
          </cell>
        </row>
        <row r="689">
          <cell r="F689" t="str">
            <v>ONRIP_FPE.STO</v>
          </cell>
          <cell r="G689">
            <v>259.52999999999997</v>
          </cell>
          <cell r="H689">
            <v>54.39</v>
          </cell>
          <cell r="I689">
            <v>0</v>
          </cell>
          <cell r="K689">
            <v>313.92</v>
          </cell>
          <cell r="M689">
            <v>146.22999999999999</v>
          </cell>
          <cell r="N689">
            <v>1.04</v>
          </cell>
          <cell r="O689">
            <v>23.79</v>
          </cell>
          <cell r="P689">
            <v>4.08</v>
          </cell>
          <cell r="Q689">
            <v>5.78</v>
          </cell>
          <cell r="S689">
            <v>186.43</v>
          </cell>
        </row>
        <row r="690">
          <cell r="F690" t="str">
            <v>ONSTR_EB</v>
          </cell>
          <cell r="G690">
            <v>32.67</v>
          </cell>
          <cell r="H690">
            <v>23.36</v>
          </cell>
          <cell r="I690">
            <v>1.25</v>
          </cell>
          <cell r="J690">
            <v>1.5</v>
          </cell>
          <cell r="K690">
            <v>58.78</v>
          </cell>
          <cell r="M690">
            <v>146.22999999999999</v>
          </cell>
          <cell r="N690">
            <v>1.04</v>
          </cell>
          <cell r="O690">
            <v>23.79</v>
          </cell>
          <cell r="P690">
            <v>4.08</v>
          </cell>
          <cell r="Q690">
            <v>5.78</v>
          </cell>
          <cell r="S690">
            <v>186.43</v>
          </cell>
        </row>
        <row r="691">
          <cell r="F691" t="str">
            <v>OS_NETTI</v>
          </cell>
          <cell r="G691">
            <v>32.67</v>
          </cell>
          <cell r="H691">
            <v>1.43</v>
          </cell>
          <cell r="I691">
            <v>1.25</v>
          </cell>
          <cell r="J691">
            <v>1.5</v>
          </cell>
          <cell r="K691">
            <v>36.85</v>
          </cell>
          <cell r="M691">
            <v>146.53</v>
          </cell>
          <cell r="N691">
            <v>1.04</v>
          </cell>
          <cell r="O691">
            <v>23.79</v>
          </cell>
          <cell r="P691">
            <v>4.08</v>
          </cell>
          <cell r="Q691">
            <v>5.78</v>
          </cell>
          <cell r="S691">
            <v>186.73</v>
          </cell>
        </row>
        <row r="692">
          <cell r="F692" t="str">
            <v>OSNETTI_EB</v>
          </cell>
          <cell r="G692">
            <v>32.67</v>
          </cell>
          <cell r="H692">
            <v>23.01</v>
          </cell>
          <cell r="I692">
            <v>1.25</v>
          </cell>
          <cell r="J692">
            <v>1.5</v>
          </cell>
          <cell r="K692">
            <v>58.43</v>
          </cell>
          <cell r="L692">
            <v>28.22</v>
          </cell>
          <cell r="M692">
            <v>331.47</v>
          </cell>
          <cell r="N692">
            <v>14.72</v>
          </cell>
          <cell r="O692">
            <v>61.33</v>
          </cell>
          <cell r="P692">
            <v>17.170000000000002</v>
          </cell>
          <cell r="Q692">
            <v>-6.77</v>
          </cell>
          <cell r="S692">
            <v>447.65</v>
          </cell>
        </row>
        <row r="693">
          <cell r="F693" t="str">
            <v>PART_GR</v>
          </cell>
          <cell r="G693">
            <v>1476.7</v>
          </cell>
          <cell r="H693">
            <v>40.76</v>
          </cell>
          <cell r="K693">
            <v>1517.46</v>
          </cell>
          <cell r="L693">
            <v>0.2</v>
          </cell>
          <cell r="M693">
            <v>84.31</v>
          </cell>
          <cell r="N693">
            <v>0.25</v>
          </cell>
          <cell r="O693">
            <v>20.98</v>
          </cell>
          <cell r="P693">
            <v>2.8</v>
          </cell>
          <cell r="Q693">
            <v>6.1</v>
          </cell>
          <cell r="S693">
            <v>114.64</v>
          </cell>
        </row>
        <row r="694">
          <cell r="F694" t="str">
            <v>PART_GR.AM</v>
          </cell>
          <cell r="G694">
            <v>-463.71</v>
          </cell>
          <cell r="I694">
            <v>-1.36</v>
          </cell>
          <cell r="J694">
            <v>-0.57999999999999996</v>
          </cell>
          <cell r="K694">
            <v>-465.65</v>
          </cell>
          <cell r="M694">
            <v>15.68</v>
          </cell>
          <cell r="O694">
            <v>3.89</v>
          </cell>
          <cell r="P694">
            <v>0.16</v>
          </cell>
          <cell r="Q694">
            <v>-1.44</v>
          </cell>
          <cell r="S694">
            <v>14.58</v>
          </cell>
        </row>
        <row r="695">
          <cell r="F695" t="str">
            <v>PART_GR.AM.CESI</v>
          </cell>
          <cell r="G695">
            <v>4.26</v>
          </cell>
          <cell r="H695">
            <v>0.08</v>
          </cell>
          <cell r="I695">
            <v>-1.36</v>
          </cell>
          <cell r="J695">
            <v>-0.57999999999999996</v>
          </cell>
          <cell r="K695">
            <v>-1.94</v>
          </cell>
          <cell r="L695">
            <v>28.02</v>
          </cell>
          <cell r="M695">
            <v>231.48</v>
          </cell>
          <cell r="N695">
            <v>14.47</v>
          </cell>
          <cell r="O695">
            <v>36.46</v>
          </cell>
          <cell r="P695">
            <v>14.21</v>
          </cell>
          <cell r="Q695">
            <v>-11.43</v>
          </cell>
          <cell r="S695">
            <v>318.43</v>
          </cell>
        </row>
        <row r="696">
          <cell r="F696" t="str">
            <v>PART_GR.APE</v>
          </cell>
          <cell r="G696">
            <v>1870.81</v>
          </cell>
          <cell r="H696">
            <v>62.34</v>
          </cell>
          <cell r="I696">
            <v>1.36</v>
          </cell>
          <cell r="J696">
            <v>0.57999999999999996</v>
          </cell>
          <cell r="K696">
            <v>1935.09</v>
          </cell>
          <cell r="L696">
            <v>28.22</v>
          </cell>
          <cell r="M696">
            <v>331.47</v>
          </cell>
          <cell r="N696">
            <v>14.72</v>
          </cell>
          <cell r="O696">
            <v>61.33</v>
          </cell>
          <cell r="P696">
            <v>17.170000000000002</v>
          </cell>
          <cell r="Q696">
            <v>-6.77</v>
          </cell>
          <cell r="S696">
            <v>447.65</v>
          </cell>
        </row>
        <row r="697">
          <cell r="F697" t="str">
            <v>PART_GR.APE.CESI</v>
          </cell>
          <cell r="I697">
            <v>1.36</v>
          </cell>
          <cell r="J697">
            <v>0.57999999999999996</v>
          </cell>
          <cell r="K697">
            <v>26.33</v>
          </cell>
          <cell r="S697">
            <v>26.33</v>
          </cell>
        </row>
        <row r="698">
          <cell r="F698" t="str">
            <v>PART_GR.APE.EN_FTL</v>
          </cell>
          <cell r="G698">
            <v>0.21</v>
          </cell>
          <cell r="K698">
            <v>0.21</v>
          </cell>
          <cell r="L698">
            <v>147.59</v>
          </cell>
          <cell r="N698">
            <v>39.49</v>
          </cell>
          <cell r="O698">
            <v>55.84</v>
          </cell>
          <cell r="P698">
            <v>-18.97</v>
          </cell>
          <cell r="Q698">
            <v>16.510000000000002</v>
          </cell>
          <cell r="R698">
            <v>5.57</v>
          </cell>
          <cell r="S698">
            <v>245.81</v>
          </cell>
        </row>
        <row r="699">
          <cell r="F699" t="str">
            <v>PART_GR.APE.SFERA</v>
          </cell>
          <cell r="G699">
            <v>0.6</v>
          </cell>
          <cell r="H699">
            <v>0.3</v>
          </cell>
          <cell r="K699">
            <v>0.9</v>
          </cell>
          <cell r="L699">
            <v>0.7</v>
          </cell>
          <cell r="N699">
            <v>0.42</v>
          </cell>
          <cell r="O699">
            <v>23.07</v>
          </cell>
          <cell r="P699">
            <v>5.22</v>
          </cell>
          <cell r="Q699">
            <v>7.75</v>
          </cell>
          <cell r="R699">
            <v>10.95</v>
          </cell>
          <cell r="S699">
            <v>48.11</v>
          </cell>
        </row>
        <row r="700">
          <cell r="F700" t="str">
            <v>PART_GR.CHI</v>
          </cell>
          <cell r="G700">
            <v>1476.7</v>
          </cell>
          <cell r="H700">
            <v>40.76</v>
          </cell>
          <cell r="K700">
            <v>1517.46</v>
          </cell>
          <cell r="L700">
            <v>-97.09</v>
          </cell>
          <cell r="N700">
            <v>49.52</v>
          </cell>
          <cell r="O700">
            <v>59.37</v>
          </cell>
          <cell r="P700">
            <v>-31.15</v>
          </cell>
          <cell r="Q700">
            <v>73.77</v>
          </cell>
          <cell r="S700">
            <v>54.42</v>
          </cell>
        </row>
        <row r="701">
          <cell r="F701" t="str">
            <v>PART_GR.CHI.EGREEN</v>
          </cell>
          <cell r="H701">
            <v>40.46</v>
          </cell>
          <cell r="K701">
            <v>40.46</v>
          </cell>
          <cell r="L701">
            <v>-5.05</v>
          </cell>
          <cell r="N701">
            <v>-0.01</v>
          </cell>
          <cell r="R701">
            <v>7.48</v>
          </cell>
          <cell r="S701">
            <v>2.42</v>
          </cell>
        </row>
        <row r="702">
          <cell r="F702" t="str">
            <v>PART_GR.CHI.EN_FTL</v>
          </cell>
          <cell r="G702">
            <v>0.21</v>
          </cell>
          <cell r="K702">
            <v>0.21</v>
          </cell>
          <cell r="O702">
            <v>-79.59</v>
          </cell>
          <cell r="P702">
            <v>-0.96</v>
          </cell>
          <cell r="Q702">
            <v>-23.49</v>
          </cell>
          <cell r="S702">
            <v>-104.04</v>
          </cell>
        </row>
        <row r="703">
          <cell r="F703" t="str">
            <v>PART_GR.CHI.IPEF_II</v>
          </cell>
          <cell r="G703">
            <v>85.18</v>
          </cell>
          <cell r="K703">
            <v>85.18</v>
          </cell>
          <cell r="L703">
            <v>11.92</v>
          </cell>
          <cell r="N703">
            <v>0.03</v>
          </cell>
          <cell r="P703">
            <v>0.06</v>
          </cell>
          <cell r="R703">
            <v>0.55000000000000004</v>
          </cell>
          <cell r="S703">
            <v>38.89</v>
          </cell>
        </row>
        <row r="704">
          <cell r="F704" t="str">
            <v>PART_GR.CHI.SFERA</v>
          </cell>
          <cell r="G704">
            <v>1.53</v>
          </cell>
          <cell r="H704">
            <v>0.3</v>
          </cell>
          <cell r="K704">
            <v>1.83</v>
          </cell>
          <cell r="L704">
            <v>16.07</v>
          </cell>
          <cell r="O704">
            <v>1.36</v>
          </cell>
          <cell r="R704">
            <v>3.82</v>
          </cell>
          <cell r="S704">
            <v>21.25</v>
          </cell>
        </row>
        <row r="705">
          <cell r="F705" t="str">
            <v>PART_GR.DECR_V</v>
          </cell>
          <cell r="G705">
            <v>16.510000000000002</v>
          </cell>
          <cell r="K705">
            <v>16.510000000000002</v>
          </cell>
          <cell r="L705">
            <v>123.51</v>
          </cell>
          <cell r="N705">
            <v>26.73</v>
          </cell>
          <cell r="O705">
            <v>-49.95</v>
          </cell>
          <cell r="P705">
            <v>20.45</v>
          </cell>
          <cell r="Q705">
            <v>-31.68</v>
          </cell>
          <cell r="R705">
            <v>0.57999999999999996</v>
          </cell>
          <cell r="S705">
            <v>89.64</v>
          </cell>
        </row>
        <row r="706">
          <cell r="F706" t="str">
            <v>PART_GR.INCR_CR</v>
          </cell>
          <cell r="G706">
            <v>86.11</v>
          </cell>
          <cell r="H706">
            <v>-3.91</v>
          </cell>
          <cell r="J706">
            <v>-53.66</v>
          </cell>
          <cell r="K706">
            <v>86.11</v>
          </cell>
          <cell r="L706">
            <v>32.15</v>
          </cell>
          <cell r="M706">
            <v>-206.05</v>
          </cell>
          <cell r="N706">
            <v>36.39</v>
          </cell>
          <cell r="O706">
            <v>-62.3</v>
          </cell>
          <cell r="S706">
            <v>-214.34</v>
          </cell>
        </row>
        <row r="707">
          <cell r="F707" t="str">
            <v>PART_GR.STO</v>
          </cell>
          <cell r="G707">
            <v>1476.7</v>
          </cell>
          <cell r="H707">
            <v>40.76</v>
          </cell>
          <cell r="K707">
            <v>1517.46</v>
          </cell>
          <cell r="L707">
            <v>129.13999999999999</v>
          </cell>
          <cell r="M707">
            <v>283.47000000000003</v>
          </cell>
          <cell r="N707">
            <v>-13.13</v>
          </cell>
          <cell r="O707">
            <v>-121.67</v>
          </cell>
          <cell r="P707">
            <v>104.74</v>
          </cell>
          <cell r="Q707">
            <v>113.4</v>
          </cell>
          <cell r="S707">
            <v>534.58000000000004</v>
          </cell>
        </row>
        <row r="708">
          <cell r="F708" t="str">
            <v>PART_GR.SVA</v>
          </cell>
          <cell r="G708">
            <v>44</v>
          </cell>
          <cell r="H708">
            <v>21.58</v>
          </cell>
          <cell r="K708">
            <v>21.58</v>
          </cell>
          <cell r="L708">
            <v>129.13999999999999</v>
          </cell>
          <cell r="M708">
            <v>283.47000000000003</v>
          </cell>
          <cell r="N708">
            <v>-13.13</v>
          </cell>
          <cell r="O708">
            <v>-121.67</v>
          </cell>
          <cell r="P708">
            <v>104.74</v>
          </cell>
          <cell r="Q708">
            <v>113.4</v>
          </cell>
          <cell r="S708">
            <v>534.58000000000004</v>
          </cell>
        </row>
        <row r="709">
          <cell r="F709" t="str">
            <v>PART_GR.SVA.EGREEN</v>
          </cell>
          <cell r="G709">
            <v>43.04</v>
          </cell>
          <cell r="H709">
            <v>21.58</v>
          </cell>
          <cell r="J709">
            <v>-53.66</v>
          </cell>
          <cell r="K709">
            <v>21.58</v>
          </cell>
          <cell r="L709">
            <v>32.15</v>
          </cell>
          <cell r="M709">
            <v>-206.05</v>
          </cell>
          <cell r="N709">
            <v>36.39</v>
          </cell>
          <cell r="O709">
            <v>-62.3</v>
          </cell>
          <cell r="S709">
            <v>-214.34</v>
          </cell>
        </row>
        <row r="710">
          <cell r="F710" t="str">
            <v>PART_TOT</v>
          </cell>
          <cell r="G710">
            <v>1476.7</v>
          </cell>
          <cell r="H710">
            <v>40.79</v>
          </cell>
          <cell r="J710">
            <v>53.87</v>
          </cell>
          <cell r="K710">
            <v>1517.49</v>
          </cell>
          <cell r="L710">
            <v>32.15</v>
          </cell>
          <cell r="M710">
            <v>-206.05</v>
          </cell>
          <cell r="N710">
            <v>36.39</v>
          </cell>
          <cell r="O710">
            <v>-62.3</v>
          </cell>
          <cell r="S710">
            <v>-106.81</v>
          </cell>
        </row>
        <row r="711">
          <cell r="F711" t="str">
            <v>PART_TZ</v>
          </cell>
          <cell r="H711">
            <v>0.03</v>
          </cell>
          <cell r="J711">
            <v>-107.53</v>
          </cell>
          <cell r="K711">
            <v>0.03</v>
          </cell>
          <cell r="S711">
            <v>-107.53</v>
          </cell>
        </row>
        <row r="712">
          <cell r="F712" t="str">
            <v>PART_TZ.APE</v>
          </cell>
          <cell r="G712">
            <v>-0.96</v>
          </cell>
          <cell r="H712">
            <v>0.03</v>
          </cell>
          <cell r="J712">
            <v>-53.66</v>
          </cell>
          <cell r="K712">
            <v>0.03</v>
          </cell>
          <cell r="L712">
            <v>-96.99</v>
          </cell>
          <cell r="M712">
            <v>-489.52</v>
          </cell>
          <cell r="N712">
            <v>49.52</v>
          </cell>
          <cell r="O712">
            <v>59.37</v>
          </cell>
          <cell r="P712">
            <v>-104.74</v>
          </cell>
          <cell r="Q712">
            <v>-113.4</v>
          </cell>
          <cell r="S712">
            <v>-748.92</v>
          </cell>
        </row>
        <row r="713">
          <cell r="F713" t="str">
            <v>PART_TZ.CHI</v>
          </cell>
          <cell r="G713">
            <v>-0.96</v>
          </cell>
          <cell r="H713">
            <v>0.03</v>
          </cell>
          <cell r="J713">
            <v>53.87</v>
          </cell>
          <cell r="K713">
            <v>0.03</v>
          </cell>
          <cell r="L713">
            <v>-96.99</v>
          </cell>
          <cell r="M713">
            <v>-489.52</v>
          </cell>
          <cell r="N713">
            <v>49.52</v>
          </cell>
          <cell r="O713">
            <v>59.37</v>
          </cell>
          <cell r="P713">
            <v>-104.74</v>
          </cell>
          <cell r="Q713">
            <v>-113.4</v>
          </cell>
          <cell r="S713">
            <v>-641.39</v>
          </cell>
        </row>
        <row r="714">
          <cell r="F714" t="str">
            <v>PART_TZ.STO</v>
          </cell>
          <cell r="H714">
            <v>0.03</v>
          </cell>
          <cell r="J714">
            <v>-107.53</v>
          </cell>
          <cell r="K714">
            <v>0.03</v>
          </cell>
          <cell r="S714">
            <v>-107.53</v>
          </cell>
        </row>
        <row r="715">
          <cell r="F715" t="str">
            <v>PAS_COR</v>
          </cell>
          <cell r="G715">
            <v>1185.1600000000001</v>
          </cell>
          <cell r="H715">
            <v>239.32</v>
          </cell>
          <cell r="J715">
            <v>-53.66</v>
          </cell>
          <cell r="K715">
            <v>1424.48</v>
          </cell>
          <cell r="L715">
            <v>32.15</v>
          </cell>
          <cell r="M715">
            <v>-206.05</v>
          </cell>
          <cell r="N715">
            <v>36.39</v>
          </cell>
          <cell r="O715">
            <v>-62.3</v>
          </cell>
          <cell r="S715">
            <v>-214.34</v>
          </cell>
        </row>
        <row r="716">
          <cell r="F716" t="str">
            <v>PAS_DIV_TOT</v>
          </cell>
          <cell r="G716">
            <v>249.01</v>
          </cell>
          <cell r="H716">
            <v>91.27</v>
          </cell>
          <cell r="I716">
            <v>27.37</v>
          </cell>
          <cell r="K716">
            <v>340.28</v>
          </cell>
          <cell r="L716">
            <v>2.35</v>
          </cell>
          <cell r="N716">
            <v>-0.04</v>
          </cell>
          <cell r="R716">
            <v>7.48</v>
          </cell>
          <cell r="S716">
            <v>141.01</v>
          </cell>
        </row>
        <row r="717">
          <cell r="F717" t="str">
            <v>PAS_DIV_TOT.APE</v>
          </cell>
          <cell r="G717">
            <v>615.19000000000005</v>
          </cell>
          <cell r="H717">
            <v>141.21</v>
          </cell>
          <cell r="I717">
            <v>129.63</v>
          </cell>
          <cell r="J717">
            <v>48.81</v>
          </cell>
          <cell r="K717">
            <v>934.84</v>
          </cell>
          <cell r="L717">
            <v>-0.03</v>
          </cell>
          <cell r="N717">
            <v>-0.03</v>
          </cell>
          <cell r="S717">
            <v>4.5199999999999996</v>
          </cell>
        </row>
        <row r="718">
          <cell r="F718" t="str">
            <v>PAS_DIV_TOT.CHI</v>
          </cell>
          <cell r="G718">
            <v>249.01</v>
          </cell>
          <cell r="H718">
            <v>91.27</v>
          </cell>
          <cell r="I718">
            <v>27.37</v>
          </cell>
          <cell r="K718">
            <v>340.28</v>
          </cell>
          <cell r="L718">
            <v>2.35</v>
          </cell>
          <cell r="N718">
            <v>-0.04</v>
          </cell>
          <cell r="R718">
            <v>7.48</v>
          </cell>
          <cell r="S718">
            <v>141.01</v>
          </cell>
        </row>
        <row r="719">
          <cell r="F719" t="str">
            <v>PAS_DIV_TOT.MOV</v>
          </cell>
          <cell r="G719">
            <v>-366.18</v>
          </cell>
          <cell r="H719">
            <v>-49.94</v>
          </cell>
          <cell r="I719">
            <v>27.37</v>
          </cell>
          <cell r="J719">
            <v>-48.81</v>
          </cell>
          <cell r="K719">
            <v>98.86</v>
          </cell>
          <cell r="L719">
            <v>2.38</v>
          </cell>
          <cell r="N719">
            <v>-0.01</v>
          </cell>
          <cell r="R719">
            <v>7.48</v>
          </cell>
          <cell r="S719">
            <v>136.49</v>
          </cell>
        </row>
        <row r="720">
          <cell r="F720" t="str">
            <v>PAS_DIV_TOT.STO</v>
          </cell>
          <cell r="G720">
            <v>249.01</v>
          </cell>
          <cell r="H720">
            <v>91.27</v>
          </cell>
          <cell r="I720">
            <v>27.37</v>
          </cell>
          <cell r="K720">
            <v>340.28</v>
          </cell>
          <cell r="L720">
            <v>2.35</v>
          </cell>
          <cell r="N720">
            <v>-0.04</v>
          </cell>
          <cell r="R720">
            <v>7.48</v>
          </cell>
          <cell r="S720">
            <v>141.01</v>
          </cell>
        </row>
        <row r="721">
          <cell r="F721" t="str">
            <v>PASCOR_EB</v>
          </cell>
          <cell r="G721">
            <v>1185.1600000000001</v>
          </cell>
          <cell r="H721">
            <v>239.32</v>
          </cell>
          <cell r="I721">
            <v>107.53</v>
          </cell>
          <cell r="J721">
            <v>191.34</v>
          </cell>
          <cell r="K721">
            <v>1424.48</v>
          </cell>
          <cell r="L721">
            <v>32.15</v>
          </cell>
          <cell r="M721">
            <v>1271.77</v>
          </cell>
          <cell r="N721">
            <v>36.39</v>
          </cell>
          <cell r="O721">
            <v>267.56</v>
          </cell>
          <cell r="S721">
            <v>1945.87</v>
          </cell>
        </row>
        <row r="722">
          <cell r="F722" t="str">
            <v>PASDIVTOT_EB</v>
          </cell>
          <cell r="G722">
            <v>249.01</v>
          </cell>
          <cell r="H722">
            <v>91.27</v>
          </cell>
          <cell r="K722">
            <v>340.28</v>
          </cell>
          <cell r="L722">
            <v>129.13999999999999</v>
          </cell>
          <cell r="M722">
            <v>1927.69</v>
          </cell>
          <cell r="N722">
            <v>-13.13</v>
          </cell>
          <cell r="O722">
            <v>287.77</v>
          </cell>
          <cell r="P722">
            <v>760.01</v>
          </cell>
          <cell r="Q722">
            <v>183.87</v>
          </cell>
          <cell r="S722">
            <v>3313.98</v>
          </cell>
        </row>
        <row r="723">
          <cell r="F723" t="str">
            <v>PERS</v>
          </cell>
          <cell r="G723">
            <v>9232</v>
          </cell>
          <cell r="H723">
            <v>2178</v>
          </cell>
          <cell r="K723">
            <v>11410</v>
          </cell>
          <cell r="L723">
            <v>129.13999999999999</v>
          </cell>
          <cell r="M723">
            <v>1927.69</v>
          </cell>
          <cell r="N723">
            <v>-13.13</v>
          </cell>
          <cell r="O723">
            <v>287.77</v>
          </cell>
          <cell r="P723">
            <v>760.01</v>
          </cell>
          <cell r="Q723">
            <v>183.87</v>
          </cell>
          <cell r="S723">
            <v>3313.98</v>
          </cell>
        </row>
        <row r="724">
          <cell r="F724" t="str">
            <v>PF_GR</v>
          </cell>
          <cell r="G724">
            <v>5.56</v>
          </cell>
          <cell r="H724">
            <v>-3.91</v>
          </cell>
          <cell r="I724">
            <v>107.53</v>
          </cell>
          <cell r="J724">
            <v>191.34</v>
          </cell>
          <cell r="K724">
            <v>5.56</v>
          </cell>
          <cell r="L724">
            <v>32.15</v>
          </cell>
          <cell r="M724">
            <v>1271.77</v>
          </cell>
          <cell r="N724">
            <v>36.39</v>
          </cell>
          <cell r="O724">
            <v>267.56</v>
          </cell>
          <cell r="S724">
            <v>1945.87</v>
          </cell>
        </row>
        <row r="725">
          <cell r="F725" t="str">
            <v>PF_GR.CORPORATE</v>
          </cell>
          <cell r="G725">
            <v>5.56</v>
          </cell>
          <cell r="H725">
            <v>-3.91</v>
          </cell>
          <cell r="J725">
            <v>263.87</v>
          </cell>
          <cell r="K725">
            <v>5.56</v>
          </cell>
          <cell r="L725">
            <v>32.15</v>
          </cell>
          <cell r="M725">
            <v>1271.77</v>
          </cell>
          <cell r="N725">
            <v>36.39</v>
          </cell>
          <cell r="O725">
            <v>267.56</v>
          </cell>
          <cell r="S725">
            <v>1910.87</v>
          </cell>
        </row>
        <row r="726">
          <cell r="F726" t="str">
            <v>PF_TOT</v>
          </cell>
          <cell r="G726">
            <v>5.56</v>
          </cell>
          <cell r="J726">
            <v>-107.53</v>
          </cell>
          <cell r="K726">
            <v>5.56</v>
          </cell>
          <cell r="S726">
            <v>-107.53</v>
          </cell>
        </row>
        <row r="727">
          <cell r="F727" t="str">
            <v>PFTOT_EB</v>
          </cell>
          <cell r="G727">
            <v>5.56</v>
          </cell>
          <cell r="I727">
            <v>107.53</v>
          </cell>
          <cell r="K727">
            <v>5.56</v>
          </cell>
          <cell r="S727">
            <v>107.53</v>
          </cell>
        </row>
        <row r="728">
          <cell r="F728" t="str">
            <v>PINV_ALTRI_COSTI</v>
          </cell>
          <cell r="G728">
            <v>5.79</v>
          </cell>
          <cell r="H728">
            <v>1.41</v>
          </cell>
          <cell r="J728">
            <v>17.5</v>
          </cell>
          <cell r="K728">
            <v>7.2</v>
          </cell>
          <cell r="S728">
            <v>17.5</v>
          </cell>
        </row>
        <row r="729">
          <cell r="F729" t="str">
            <v>PINV_ALTRI_COSTI.IMP_CAN</v>
          </cell>
          <cell r="G729">
            <v>5.71</v>
          </cell>
          <cell r="H729">
            <v>1.37</v>
          </cell>
          <cell r="J729">
            <v>17.5</v>
          </cell>
          <cell r="K729">
            <v>7.08</v>
          </cell>
          <cell r="S729">
            <v>17.5</v>
          </cell>
        </row>
        <row r="730">
          <cell r="F730" t="str">
            <v>PINV_ALTRI_COSTI.SPE_GEN</v>
          </cell>
          <cell r="G730">
            <v>0.08</v>
          </cell>
          <cell r="H730">
            <v>0.04</v>
          </cell>
          <cell r="I730">
            <v>107.53</v>
          </cell>
          <cell r="J730">
            <v>191.34</v>
          </cell>
          <cell r="K730">
            <v>0.12</v>
          </cell>
          <cell r="L730">
            <v>-96.99</v>
          </cell>
          <cell r="M730">
            <v>-655.92</v>
          </cell>
          <cell r="N730">
            <v>49.52</v>
          </cell>
          <cell r="O730">
            <v>-20.21</v>
          </cell>
          <cell r="P730">
            <v>-760.01</v>
          </cell>
          <cell r="Q730">
            <v>-183.87</v>
          </cell>
          <cell r="S730">
            <v>-1368.11</v>
          </cell>
        </row>
        <row r="731">
          <cell r="F731" t="str">
            <v>PINV_ALTRI_INV</v>
          </cell>
          <cell r="G731">
            <v>23.47</v>
          </cell>
          <cell r="H731">
            <v>9.8800000000000008</v>
          </cell>
          <cell r="I731">
            <v>0.02</v>
          </cell>
          <cell r="J731">
            <v>263.87</v>
          </cell>
          <cell r="K731">
            <v>-0.43</v>
          </cell>
          <cell r="L731">
            <v>-96.99</v>
          </cell>
          <cell r="M731">
            <v>-655.92</v>
          </cell>
          <cell r="N731">
            <v>49.52</v>
          </cell>
          <cell r="O731">
            <v>-20.21</v>
          </cell>
          <cell r="P731">
            <v>-760.01</v>
          </cell>
          <cell r="Q731">
            <v>-183.87</v>
          </cell>
          <cell r="S731">
            <v>-1403.11</v>
          </cell>
        </row>
        <row r="732">
          <cell r="F732" t="str">
            <v>PINV_ALTRI_INV.ALTRI_IMPIANTI</v>
          </cell>
          <cell r="G732">
            <v>17.260000000000002</v>
          </cell>
          <cell r="H732">
            <v>6.68</v>
          </cell>
          <cell r="J732">
            <v>1.45</v>
          </cell>
          <cell r="K732">
            <v>25.39</v>
          </cell>
          <cell r="S732">
            <v>-107.53</v>
          </cell>
        </row>
        <row r="733">
          <cell r="F733" t="str">
            <v>PINV_ALTRI_INV.DOT_AMMIN</v>
          </cell>
          <cell r="G733">
            <v>0.15</v>
          </cell>
          <cell r="I733">
            <v>107.53</v>
          </cell>
          <cell r="K733">
            <v>0.15</v>
          </cell>
          <cell r="S733">
            <v>107.53</v>
          </cell>
        </row>
        <row r="734">
          <cell r="F734" t="str">
            <v>PINV_ALTRI_INV.DOT_INFORM</v>
          </cell>
          <cell r="G734">
            <v>1.24</v>
          </cell>
          <cell r="J734">
            <v>17.5</v>
          </cell>
          <cell r="K734">
            <v>1.24</v>
          </cell>
          <cell r="S734">
            <v>17.5</v>
          </cell>
        </row>
        <row r="735">
          <cell r="F735" t="str">
            <v>PINV_ALTRI_INV.DOT_TECN</v>
          </cell>
          <cell r="G735">
            <v>4.7699999999999996</v>
          </cell>
          <cell r="H735">
            <v>0.92</v>
          </cell>
          <cell r="I735">
            <v>0.02</v>
          </cell>
          <cell r="J735">
            <v>17.5</v>
          </cell>
          <cell r="K735">
            <v>6.1</v>
          </cell>
          <cell r="S735">
            <v>17.5</v>
          </cell>
        </row>
        <row r="736">
          <cell r="F736" t="str">
            <v>PINV_ALTRI_INV.FABBRICATI</v>
          </cell>
          <cell r="G736">
            <v>43.04</v>
          </cell>
          <cell r="H736">
            <v>2.2799999999999998</v>
          </cell>
          <cell r="I736">
            <v>107.53</v>
          </cell>
          <cell r="J736">
            <v>191.34</v>
          </cell>
          <cell r="K736">
            <v>2.2799999999999998</v>
          </cell>
          <cell r="L736">
            <v>32.15</v>
          </cell>
          <cell r="M736">
            <v>1271.77</v>
          </cell>
          <cell r="N736">
            <v>36.39</v>
          </cell>
          <cell r="O736">
            <v>267.56</v>
          </cell>
          <cell r="S736">
            <v>1945.87</v>
          </cell>
        </row>
        <row r="737">
          <cell r="F737" t="str">
            <v>PINV_ALTRI_INV.TERRENI</v>
          </cell>
          <cell r="G737">
            <v>0.05</v>
          </cell>
          <cell r="I737">
            <v>107.53</v>
          </cell>
          <cell r="J737">
            <v>245</v>
          </cell>
          <cell r="K737">
            <v>0.05</v>
          </cell>
          <cell r="M737">
            <v>1477.82</v>
          </cell>
          <cell r="O737">
            <v>329.86</v>
          </cell>
          <cell r="S737">
            <v>2160.21</v>
          </cell>
        </row>
        <row r="738">
          <cell r="F738" t="str">
            <v>PINV_IMM_IMM</v>
          </cell>
          <cell r="G738">
            <v>0.28999999999999998</v>
          </cell>
          <cell r="H738">
            <v>1.36</v>
          </cell>
          <cell r="K738">
            <v>1.65</v>
          </cell>
          <cell r="M738">
            <v>1644.22</v>
          </cell>
          <cell r="O738">
            <v>409.44</v>
          </cell>
          <cell r="P738">
            <v>655.27</v>
          </cell>
          <cell r="Q738">
            <v>70.47</v>
          </cell>
          <cell r="S738">
            <v>2779.4</v>
          </cell>
        </row>
        <row r="739">
          <cell r="F739" t="str">
            <v>PINV_IMM_MAT</v>
          </cell>
          <cell r="G739">
            <v>774.15</v>
          </cell>
          <cell r="H739">
            <v>291.38</v>
          </cell>
          <cell r="I739">
            <v>11.96</v>
          </cell>
          <cell r="J739">
            <v>81.05</v>
          </cell>
          <cell r="K739">
            <v>1158.54</v>
          </cell>
          <cell r="M739">
            <v>1644.22</v>
          </cell>
          <cell r="O739">
            <v>409.44</v>
          </cell>
          <cell r="P739">
            <v>655.27</v>
          </cell>
          <cell r="Q739">
            <v>70.47</v>
          </cell>
          <cell r="S739">
            <v>2779.4</v>
          </cell>
        </row>
        <row r="740">
          <cell r="F740" t="str">
            <v>PINV_IMM_TOT</v>
          </cell>
          <cell r="G740">
            <v>774.44</v>
          </cell>
          <cell r="H740">
            <v>292.74</v>
          </cell>
          <cell r="I740">
            <v>107.53</v>
          </cell>
          <cell r="J740">
            <v>245</v>
          </cell>
          <cell r="K740">
            <v>1160.19</v>
          </cell>
          <cell r="M740">
            <v>1477.82</v>
          </cell>
          <cell r="O740">
            <v>329.86</v>
          </cell>
          <cell r="S740">
            <v>2160.21</v>
          </cell>
        </row>
        <row r="741">
          <cell r="F741" t="str">
            <v>PINV_MAT</v>
          </cell>
          <cell r="G741">
            <v>69.319999999999993</v>
          </cell>
          <cell r="H741">
            <v>190.88</v>
          </cell>
          <cell r="I741">
            <v>0.06</v>
          </cell>
          <cell r="J741">
            <v>210</v>
          </cell>
          <cell r="K741">
            <v>263.95999999999998</v>
          </cell>
          <cell r="M741">
            <v>1477.82</v>
          </cell>
          <cell r="O741">
            <v>329.86</v>
          </cell>
          <cell r="S741">
            <v>2017.68</v>
          </cell>
        </row>
        <row r="742">
          <cell r="F742" t="str">
            <v>PINV_PERS</v>
          </cell>
          <cell r="H742">
            <v>13.69</v>
          </cell>
          <cell r="I742">
            <v>107.53</v>
          </cell>
          <cell r="J742">
            <v>0.24</v>
          </cell>
          <cell r="K742">
            <v>14.03</v>
          </cell>
          <cell r="S742">
            <v>107.53</v>
          </cell>
        </row>
        <row r="743">
          <cell r="F743" t="str">
            <v>PINV_PREST_GR</v>
          </cell>
          <cell r="G743">
            <v>603.23</v>
          </cell>
          <cell r="H743">
            <v>6.83</v>
          </cell>
          <cell r="I743">
            <v>10.16</v>
          </cell>
          <cell r="J743">
            <v>17.5</v>
          </cell>
          <cell r="K743">
            <v>669.58</v>
          </cell>
          <cell r="S743">
            <v>17.5</v>
          </cell>
        </row>
        <row r="744">
          <cell r="F744" t="str">
            <v>PINV_PREST_GR.CESI</v>
          </cell>
          <cell r="G744">
            <v>0.18</v>
          </cell>
          <cell r="H744">
            <v>7.0000000000000007E-2</v>
          </cell>
          <cell r="I744">
            <v>0.06</v>
          </cell>
          <cell r="J744">
            <v>17.5</v>
          </cell>
          <cell r="K744">
            <v>0.4</v>
          </cell>
          <cell r="S744">
            <v>17.5</v>
          </cell>
        </row>
        <row r="745">
          <cell r="F745" t="str">
            <v>PINV_PREST_GR.CORPORATE</v>
          </cell>
          <cell r="G745">
            <v>9.66</v>
          </cell>
          <cell r="I745">
            <v>107.53</v>
          </cell>
          <cell r="J745">
            <v>245</v>
          </cell>
          <cell r="K745">
            <v>9.66</v>
          </cell>
          <cell r="M745">
            <v>-166.4</v>
          </cell>
          <cell r="O745">
            <v>-79.58</v>
          </cell>
          <cell r="P745">
            <v>-655.27</v>
          </cell>
          <cell r="Q745">
            <v>-70.47</v>
          </cell>
          <cell r="S745">
            <v>-619.19000000000005</v>
          </cell>
        </row>
        <row r="746">
          <cell r="F746" t="str">
            <v>PINV_PREST_GR.EN_DISTR</v>
          </cell>
          <cell r="G746">
            <v>0.02</v>
          </cell>
          <cell r="H746">
            <v>5.54</v>
          </cell>
          <cell r="J746">
            <v>210</v>
          </cell>
          <cell r="K746">
            <v>5.56</v>
          </cell>
          <cell r="M746">
            <v>-166.4</v>
          </cell>
          <cell r="O746">
            <v>-79.58</v>
          </cell>
          <cell r="P746">
            <v>-655.27</v>
          </cell>
          <cell r="Q746">
            <v>-70.47</v>
          </cell>
          <cell r="S746">
            <v>-761.72</v>
          </cell>
        </row>
        <row r="747">
          <cell r="F747" t="str">
            <v>PINV_PREST_GR.EN_HYDRO</v>
          </cell>
          <cell r="H747">
            <v>0.26</v>
          </cell>
          <cell r="I747">
            <v>107.53</v>
          </cell>
          <cell r="J747">
            <v>0.04</v>
          </cell>
          <cell r="K747">
            <v>0.3</v>
          </cell>
          <cell r="S747">
            <v>107.53</v>
          </cell>
        </row>
        <row r="748">
          <cell r="F748" t="str">
            <v>PINV_PREST_GR.EN_POWER</v>
          </cell>
          <cell r="G748">
            <v>584</v>
          </cell>
          <cell r="I748">
            <v>10.1</v>
          </cell>
          <cell r="J748">
            <v>17.5</v>
          </cell>
          <cell r="K748">
            <v>643.23</v>
          </cell>
          <cell r="S748">
            <v>17.5</v>
          </cell>
        </row>
        <row r="749">
          <cell r="F749" t="str">
            <v>PINV_PREST_GR.EN_PROD</v>
          </cell>
          <cell r="H749">
            <v>0.65</v>
          </cell>
          <cell r="J749">
            <v>0.06</v>
          </cell>
          <cell r="K749">
            <v>0.71</v>
          </cell>
          <cell r="S749">
            <v>17.5</v>
          </cell>
        </row>
        <row r="750">
          <cell r="F750" t="str">
            <v>PINV_PREST_GR.ERGA</v>
          </cell>
          <cell r="G750">
            <v>0.96</v>
          </cell>
          <cell r="I750">
            <v>107.53</v>
          </cell>
          <cell r="J750">
            <v>245</v>
          </cell>
          <cell r="K750">
            <v>0.96</v>
          </cell>
          <cell r="M750">
            <v>1477.82</v>
          </cell>
          <cell r="O750">
            <v>329.86</v>
          </cell>
          <cell r="S750">
            <v>2160.21</v>
          </cell>
        </row>
        <row r="751">
          <cell r="F751" t="str">
            <v>PINV_PREST_GR.EUROGEN</v>
          </cell>
          <cell r="G751">
            <v>6.71</v>
          </cell>
          <cell r="I751">
            <v>119.41</v>
          </cell>
          <cell r="K751">
            <v>6.71</v>
          </cell>
          <cell r="M751">
            <v>500</v>
          </cell>
          <cell r="S751">
            <v>699.51</v>
          </cell>
        </row>
        <row r="752">
          <cell r="F752" t="str">
            <v>PINV_PREST_GR.TERNA</v>
          </cell>
          <cell r="G752">
            <v>1.29</v>
          </cell>
          <cell r="H752">
            <v>0.28000000000000003</v>
          </cell>
          <cell r="K752">
            <v>1.57</v>
          </cell>
          <cell r="M752">
            <v>500</v>
          </cell>
          <cell r="S752">
            <v>587.78</v>
          </cell>
        </row>
        <row r="753">
          <cell r="F753" t="str">
            <v>PINV_PREST_TZ</v>
          </cell>
          <cell r="G753">
            <v>96.1</v>
          </cell>
          <cell r="H753">
            <v>79.930000000000007</v>
          </cell>
          <cell r="I753">
            <v>119.41</v>
          </cell>
          <cell r="J753">
            <v>27.76</v>
          </cell>
          <cell r="K753">
            <v>205.44</v>
          </cell>
          <cell r="M753">
            <v>500</v>
          </cell>
          <cell r="S753">
            <v>699.51</v>
          </cell>
        </row>
        <row r="754">
          <cell r="F754" t="str">
            <v>PINV_PRO</v>
          </cell>
          <cell r="G754">
            <v>750.49</v>
          </cell>
          <cell r="H754">
            <v>281.5</v>
          </cell>
          <cell r="I754">
            <v>119.41</v>
          </cell>
          <cell r="J754">
            <v>79.209999999999994</v>
          </cell>
          <cell r="K754">
            <v>1123.1400000000001</v>
          </cell>
          <cell r="S754">
            <v>111.73</v>
          </cell>
        </row>
        <row r="755">
          <cell r="F755" t="str">
            <v>PINV_PRO.ALTRE_FONTI</v>
          </cell>
          <cell r="G755">
            <v>80.099999999999994</v>
          </cell>
          <cell r="H755">
            <v>114.12</v>
          </cell>
          <cell r="I755">
            <v>119.41</v>
          </cell>
          <cell r="K755">
            <v>114.12</v>
          </cell>
          <cell r="M755">
            <v>500</v>
          </cell>
          <cell r="S755">
            <v>699.51</v>
          </cell>
        </row>
        <row r="756">
          <cell r="F756" t="str">
            <v>PINV_PRO.GEO</v>
          </cell>
          <cell r="H756">
            <v>142.71</v>
          </cell>
          <cell r="K756">
            <v>142.71</v>
          </cell>
          <cell r="S756">
            <v>5.63</v>
          </cell>
        </row>
        <row r="757">
          <cell r="F757" t="str">
            <v>PINV_PRO.IDRO</v>
          </cell>
          <cell r="G757">
            <v>64.03</v>
          </cell>
          <cell r="H757">
            <v>24.67</v>
          </cell>
          <cell r="I757">
            <v>0.47</v>
          </cell>
          <cell r="J757">
            <v>0.44</v>
          </cell>
          <cell r="K757">
            <v>5.63</v>
          </cell>
          <cell r="S757">
            <v>5.63</v>
          </cell>
        </row>
        <row r="758">
          <cell r="F758" t="str">
            <v>PINV_PRO.TERMO</v>
          </cell>
          <cell r="G758">
            <v>686.46</v>
          </cell>
          <cell r="I758">
            <v>11.47</v>
          </cell>
          <cell r="J758">
            <v>78.77</v>
          </cell>
          <cell r="K758">
            <v>5.63</v>
          </cell>
          <cell r="S758">
            <v>5.63</v>
          </cell>
        </row>
        <row r="759">
          <cell r="F759" t="str">
            <v>PINV_RISORSA</v>
          </cell>
          <cell r="G759">
            <v>774.44</v>
          </cell>
          <cell r="H759">
            <v>292.74</v>
          </cell>
          <cell r="I759">
            <v>11.97</v>
          </cell>
          <cell r="J759">
            <v>81.06</v>
          </cell>
          <cell r="K759">
            <v>5.63</v>
          </cell>
          <cell r="S759">
            <v>5.63</v>
          </cell>
        </row>
        <row r="760">
          <cell r="F760" t="str">
            <v>PINV_TRA</v>
          </cell>
          <cell r="G760">
            <v>0.19</v>
          </cell>
          <cell r="H760">
            <v>-5.26</v>
          </cell>
          <cell r="I760">
            <v>254.31</v>
          </cell>
          <cell r="J760">
            <v>191.34</v>
          </cell>
          <cell r="K760">
            <v>0.19</v>
          </cell>
          <cell r="L760">
            <v>34.5</v>
          </cell>
          <cell r="M760">
            <v>1771.77</v>
          </cell>
          <cell r="N760">
            <v>36.35</v>
          </cell>
          <cell r="O760">
            <v>267.56</v>
          </cell>
          <cell r="R760">
            <v>7.48</v>
          </cell>
          <cell r="S760">
            <v>2792.02</v>
          </cell>
        </row>
        <row r="761">
          <cell r="F761" t="str">
            <v>PINVALTRIINV</v>
          </cell>
          <cell r="G761">
            <v>23.47</v>
          </cell>
          <cell r="H761">
            <v>9.8800000000000008</v>
          </cell>
          <cell r="I761">
            <v>0.02</v>
          </cell>
          <cell r="J761">
            <v>1.84</v>
          </cell>
          <cell r="K761">
            <v>104.49</v>
          </cell>
          <cell r="L761">
            <v>2.35</v>
          </cell>
          <cell r="M761">
            <v>500</v>
          </cell>
          <cell r="N761">
            <v>-0.04</v>
          </cell>
          <cell r="R761">
            <v>7.48</v>
          </cell>
          <cell r="S761">
            <v>846.15</v>
          </cell>
        </row>
        <row r="762">
          <cell r="F762" t="str">
            <v>PINVALTRIINV.ALTRI_IMPIANTI</v>
          </cell>
          <cell r="G762">
            <v>17.260000000000002</v>
          </cell>
          <cell r="H762">
            <v>6.68</v>
          </cell>
          <cell r="J762">
            <v>1.45</v>
          </cell>
          <cell r="K762">
            <v>5.63</v>
          </cell>
          <cell r="L762">
            <v>-0.03</v>
          </cell>
          <cell r="M762">
            <v>500</v>
          </cell>
          <cell r="N762">
            <v>-0.03</v>
          </cell>
          <cell r="S762">
            <v>597.92999999999995</v>
          </cell>
        </row>
        <row r="763">
          <cell r="F763" t="str">
            <v>PINVALTRIINV.DOT_AMMIN</v>
          </cell>
          <cell r="G763">
            <v>0.15</v>
          </cell>
          <cell r="H763">
            <v>-1.35</v>
          </cell>
          <cell r="I763">
            <v>146.78</v>
          </cell>
          <cell r="K763">
            <v>0.15</v>
          </cell>
          <cell r="L763">
            <v>2.35</v>
          </cell>
          <cell r="M763">
            <v>500</v>
          </cell>
          <cell r="N763">
            <v>-0.04</v>
          </cell>
          <cell r="R763">
            <v>7.48</v>
          </cell>
          <cell r="S763">
            <v>846.15</v>
          </cell>
        </row>
        <row r="764">
          <cell r="F764" t="str">
            <v>PINVALTRIINV.DOT_INFORM</v>
          </cell>
          <cell r="G764">
            <v>1.24</v>
          </cell>
          <cell r="I764">
            <v>146.78</v>
          </cell>
          <cell r="K764">
            <v>1.24</v>
          </cell>
          <cell r="L764">
            <v>2.38</v>
          </cell>
          <cell r="N764">
            <v>-0.01</v>
          </cell>
          <cell r="R764">
            <v>7.48</v>
          </cell>
          <cell r="S764">
            <v>248.22</v>
          </cell>
        </row>
        <row r="765">
          <cell r="F765" t="str">
            <v>PINVALTRIINV.DOT_TECN</v>
          </cell>
          <cell r="G765">
            <v>4.7699999999999996</v>
          </cell>
          <cell r="H765">
            <v>0.92</v>
          </cell>
          <cell r="I765">
            <v>0.02</v>
          </cell>
          <cell r="J765">
            <v>0.39</v>
          </cell>
          <cell r="K765">
            <v>104.49</v>
          </cell>
          <cell r="L765">
            <v>2.35</v>
          </cell>
          <cell r="M765">
            <v>500</v>
          </cell>
          <cell r="N765">
            <v>-0.04</v>
          </cell>
          <cell r="R765">
            <v>7.48</v>
          </cell>
          <cell r="S765">
            <v>846.15</v>
          </cell>
        </row>
        <row r="766">
          <cell r="F766" t="str">
            <v>PINVALTRIINV.FABBRICATI</v>
          </cell>
          <cell r="G766">
            <v>6.34</v>
          </cell>
          <cell r="H766">
            <v>2.2799999999999998</v>
          </cell>
          <cell r="I766">
            <v>27.37</v>
          </cell>
          <cell r="K766">
            <v>2.2799999999999998</v>
          </cell>
          <cell r="L766">
            <v>2.35</v>
          </cell>
          <cell r="N766">
            <v>-0.04</v>
          </cell>
          <cell r="R766">
            <v>7.48</v>
          </cell>
          <cell r="S766">
            <v>141.01</v>
          </cell>
        </row>
        <row r="767">
          <cell r="F767" t="str">
            <v>PINVALTRIINV.TERRENI</v>
          </cell>
          <cell r="G767">
            <v>0.05</v>
          </cell>
          <cell r="I767">
            <v>119.41</v>
          </cell>
          <cell r="K767">
            <v>0.05</v>
          </cell>
          <cell r="M767">
            <v>500</v>
          </cell>
          <cell r="S767">
            <v>699.51</v>
          </cell>
        </row>
        <row r="768">
          <cell r="F768" t="str">
            <v>PINVIMMIMM</v>
          </cell>
          <cell r="G768">
            <v>0.28999999999999998</v>
          </cell>
          <cell r="H768">
            <v>1.36</v>
          </cell>
          <cell r="K768">
            <v>1.65</v>
          </cell>
          <cell r="S768">
            <v>5.63</v>
          </cell>
        </row>
        <row r="769">
          <cell r="F769" t="str">
            <v>PINVIMMMAT</v>
          </cell>
          <cell r="G769">
            <v>774.15</v>
          </cell>
          <cell r="H769">
            <v>291.38</v>
          </cell>
          <cell r="I769">
            <v>11.96</v>
          </cell>
          <cell r="J769">
            <v>81.05</v>
          </cell>
          <cell r="K769">
            <v>1158.54</v>
          </cell>
          <cell r="L769">
            <v>34.5</v>
          </cell>
          <cell r="M769">
            <v>1771.77</v>
          </cell>
          <cell r="N769">
            <v>36.35</v>
          </cell>
          <cell r="O769">
            <v>267.56</v>
          </cell>
          <cell r="R769">
            <v>7.48</v>
          </cell>
          <cell r="S769">
            <v>2792.02</v>
          </cell>
        </row>
        <row r="770">
          <cell r="F770" t="str">
            <v>PINVIMMTOT</v>
          </cell>
          <cell r="G770">
            <v>774.44</v>
          </cell>
          <cell r="H770">
            <v>292.74</v>
          </cell>
          <cell r="I770">
            <v>11.96</v>
          </cell>
          <cell r="J770">
            <v>81.05</v>
          </cell>
          <cell r="K770">
            <v>1160.19</v>
          </cell>
          <cell r="L770">
            <v>11.3</v>
          </cell>
          <cell r="M770">
            <v>774.15</v>
          </cell>
          <cell r="O770">
            <v>291.38</v>
          </cell>
          <cell r="P770">
            <v>11.96</v>
          </cell>
          <cell r="Q770">
            <v>81.05</v>
          </cell>
          <cell r="S770">
            <v>1208.17</v>
          </cell>
        </row>
        <row r="771">
          <cell r="F771" t="str">
            <v>PINVPRO</v>
          </cell>
          <cell r="G771">
            <v>750.49</v>
          </cell>
          <cell r="H771">
            <v>0.3</v>
          </cell>
          <cell r="I771">
            <v>11.94</v>
          </cell>
          <cell r="J771">
            <v>79.209999999999994</v>
          </cell>
          <cell r="K771">
            <v>41.8</v>
          </cell>
          <cell r="S771">
            <v>42.1</v>
          </cell>
        </row>
        <row r="772">
          <cell r="F772" t="str">
            <v>PINVPRO.ALTRE_FONTI</v>
          </cell>
          <cell r="H772">
            <v>114.12</v>
          </cell>
          <cell r="K772">
            <v>114.12</v>
          </cell>
          <cell r="S772">
            <v>0.14000000000000001</v>
          </cell>
        </row>
        <row r="773">
          <cell r="F773" t="str">
            <v>PINVPRO.GEO</v>
          </cell>
          <cell r="H773">
            <v>142.71</v>
          </cell>
          <cell r="K773">
            <v>142.71</v>
          </cell>
          <cell r="S773">
            <v>42.1</v>
          </cell>
        </row>
        <row r="774">
          <cell r="F774" t="str">
            <v>PINVPRO.IDRO</v>
          </cell>
          <cell r="G774">
            <v>64.03</v>
          </cell>
          <cell r="H774">
            <v>0.16</v>
          </cell>
          <cell r="I774">
            <v>0.47</v>
          </cell>
          <cell r="J774">
            <v>0.44</v>
          </cell>
          <cell r="K774">
            <v>41.8</v>
          </cell>
          <cell r="S774">
            <v>41.96</v>
          </cell>
        </row>
        <row r="775">
          <cell r="F775" t="str">
            <v>PINVPRO.TERMO</v>
          </cell>
          <cell r="G775">
            <v>686.46</v>
          </cell>
          <cell r="H775">
            <v>0.3</v>
          </cell>
          <cell r="I775">
            <v>11.47</v>
          </cell>
          <cell r="J775">
            <v>78.77</v>
          </cell>
          <cell r="K775">
            <v>41.8</v>
          </cell>
          <cell r="S775">
            <v>42.1</v>
          </cell>
        </row>
        <row r="776">
          <cell r="F776" t="str">
            <v>PINVTRA</v>
          </cell>
          <cell r="G776">
            <v>0.19</v>
          </cell>
          <cell r="H776">
            <v>0.3</v>
          </cell>
          <cell r="K776">
            <v>0.19</v>
          </cell>
          <cell r="S776">
            <v>42.1</v>
          </cell>
        </row>
        <row r="777">
          <cell r="F777" t="str">
            <v>PLUS_SPR_GR</v>
          </cell>
          <cell r="H777">
            <v>0.14000000000000001</v>
          </cell>
          <cell r="I777">
            <v>4.5999999999999996</v>
          </cell>
          <cell r="K777">
            <v>4.5999999999999996</v>
          </cell>
          <cell r="S777">
            <v>0.14000000000000001</v>
          </cell>
        </row>
        <row r="778">
          <cell r="F778" t="str">
            <v>PLUS_SPR_GR.EN_PROD</v>
          </cell>
          <cell r="H778">
            <v>0.3</v>
          </cell>
          <cell r="I778">
            <v>4.5999999999999996</v>
          </cell>
          <cell r="K778">
            <v>4.5999999999999996</v>
          </cell>
          <cell r="S778">
            <v>42.1</v>
          </cell>
        </row>
        <row r="779">
          <cell r="F779" t="str">
            <v>PLUS_SPR_TOT</v>
          </cell>
          <cell r="H779">
            <v>0.16</v>
          </cell>
          <cell r="I779">
            <v>4.5999999999999996</v>
          </cell>
          <cell r="K779">
            <v>4.5999999999999996</v>
          </cell>
          <cell r="S779">
            <v>41.96</v>
          </cell>
        </row>
        <row r="780">
          <cell r="F780" t="str">
            <v>PN_TOT</v>
          </cell>
          <cell r="G780">
            <v>9197.99</v>
          </cell>
          <cell r="H780">
            <v>0.3</v>
          </cell>
          <cell r="I780">
            <v>-17.95</v>
          </cell>
          <cell r="J780">
            <v>24.71</v>
          </cell>
          <cell r="K780">
            <v>41.8</v>
          </cell>
          <cell r="S780">
            <v>42.1</v>
          </cell>
        </row>
        <row r="781">
          <cell r="F781" t="str">
            <v>PNTOT_EB</v>
          </cell>
          <cell r="G781">
            <v>9644.81</v>
          </cell>
          <cell r="H781">
            <v>0.3</v>
          </cell>
          <cell r="I781">
            <v>0.01</v>
          </cell>
          <cell r="J781">
            <v>0</v>
          </cell>
          <cell r="K781">
            <v>41.8</v>
          </cell>
          <cell r="S781">
            <v>42.1</v>
          </cell>
        </row>
        <row r="782">
          <cell r="F782" t="str">
            <v>PR_LORD</v>
          </cell>
          <cell r="G782">
            <v>130295.05</v>
          </cell>
          <cell r="H782">
            <v>0.3</v>
          </cell>
          <cell r="I782">
            <v>3381.56</v>
          </cell>
          <cell r="J782">
            <v>4608.2</v>
          </cell>
          <cell r="K782">
            <v>41.8</v>
          </cell>
          <cell r="L782">
            <v>80.84</v>
          </cell>
          <cell r="M782">
            <v>381.88</v>
          </cell>
          <cell r="O782">
            <v>2</v>
          </cell>
          <cell r="S782">
            <v>506.82</v>
          </cell>
        </row>
        <row r="783">
          <cell r="F783" t="str">
            <v>PR_NET</v>
          </cell>
          <cell r="G783">
            <v>24901.95</v>
          </cell>
          <cell r="H783">
            <v>0.14000000000000001</v>
          </cell>
          <cell r="I783">
            <v>288.36</v>
          </cell>
          <cell r="J783">
            <v>145.79</v>
          </cell>
          <cell r="K783">
            <v>33360.699999999997</v>
          </cell>
          <cell r="L783">
            <v>21.96</v>
          </cell>
          <cell r="M783">
            <v>379.16</v>
          </cell>
          <cell r="O783">
            <v>2.0699999999999998</v>
          </cell>
          <cell r="P783">
            <v>64.25</v>
          </cell>
          <cell r="Q783">
            <v>39.950000000000003</v>
          </cell>
          <cell r="S783">
            <v>507.53</v>
          </cell>
        </row>
        <row r="784">
          <cell r="F784" t="str">
            <v>PR_NETTA</v>
          </cell>
          <cell r="G784">
            <v>123871.96</v>
          </cell>
          <cell r="H784">
            <v>0.3</v>
          </cell>
          <cell r="I784">
            <v>3149.71</v>
          </cell>
          <cell r="J784">
            <v>4168.26</v>
          </cell>
          <cell r="K784">
            <v>41.8</v>
          </cell>
          <cell r="L784">
            <v>80.84</v>
          </cell>
          <cell r="M784">
            <v>381.88</v>
          </cell>
          <cell r="O784">
            <v>2</v>
          </cell>
          <cell r="S784">
            <v>506.82</v>
          </cell>
        </row>
        <row r="785">
          <cell r="F785" t="str">
            <v>PRNET_ALT</v>
          </cell>
          <cell r="H785">
            <v>69.349999999999994</v>
          </cell>
          <cell r="K785">
            <v>69.349999999999994</v>
          </cell>
          <cell r="L785">
            <v>58.88</v>
          </cell>
          <cell r="M785">
            <v>2.72</v>
          </cell>
          <cell r="O785">
            <v>-7.0000000000000007E-2</v>
          </cell>
          <cell r="P785">
            <v>-64.25</v>
          </cell>
          <cell r="Q785">
            <v>-39.950000000000003</v>
          </cell>
          <cell r="S785">
            <v>-0.70999999999999375</v>
          </cell>
        </row>
        <row r="786">
          <cell r="F786" t="str">
            <v>PRNET_GEO</v>
          </cell>
          <cell r="H786">
            <v>4121.68</v>
          </cell>
          <cell r="K786">
            <v>4121.68</v>
          </cell>
          <cell r="L786">
            <v>80.84</v>
          </cell>
          <cell r="M786">
            <v>381.88</v>
          </cell>
          <cell r="O786">
            <v>2</v>
          </cell>
          <cell r="S786">
            <v>506.82</v>
          </cell>
        </row>
        <row r="787">
          <cell r="F787" t="str">
            <v>PRNET_IDR</v>
          </cell>
          <cell r="G787">
            <v>24901.95</v>
          </cell>
          <cell r="H787">
            <v>0.3</v>
          </cell>
          <cell r="I787">
            <v>288.36</v>
          </cell>
          <cell r="J787">
            <v>145.79</v>
          </cell>
          <cell r="K787">
            <v>41.8</v>
          </cell>
          <cell r="L787">
            <v>80.84</v>
          </cell>
          <cell r="M787">
            <v>381.88</v>
          </cell>
          <cell r="O787">
            <v>2</v>
          </cell>
          <cell r="S787">
            <v>506.82</v>
          </cell>
        </row>
        <row r="788">
          <cell r="F788" t="str">
            <v>PRNET_IDRO</v>
          </cell>
          <cell r="G788">
            <v>24901.95</v>
          </cell>
          <cell r="H788">
            <v>3833.57</v>
          </cell>
          <cell r="I788">
            <v>288.36</v>
          </cell>
          <cell r="J788">
            <v>145.79</v>
          </cell>
          <cell r="K788">
            <v>29169.67</v>
          </cell>
          <cell r="M788">
            <v>11.69</v>
          </cell>
          <cell r="O788">
            <v>2</v>
          </cell>
          <cell r="S788">
            <v>13.69</v>
          </cell>
        </row>
        <row r="789">
          <cell r="F789" t="str">
            <v>PRNET_TER</v>
          </cell>
          <cell r="G789">
            <v>98970.01</v>
          </cell>
          <cell r="I789">
            <v>2861.35</v>
          </cell>
          <cell r="J789">
            <v>4022.47</v>
          </cell>
          <cell r="K789">
            <v>105853.83</v>
          </cell>
          <cell r="M789">
            <v>9.9700000000000006</v>
          </cell>
          <cell r="O789">
            <v>2.0699999999999998</v>
          </cell>
          <cell r="P789">
            <v>2.16</v>
          </cell>
          <cell r="Q789">
            <v>0.7</v>
          </cell>
          <cell r="S789">
            <v>14.9</v>
          </cell>
        </row>
        <row r="790">
          <cell r="F790" t="str">
            <v>PRNET_TOT</v>
          </cell>
          <cell r="G790">
            <v>123871.96</v>
          </cell>
          <cell r="H790">
            <v>3833.57</v>
          </cell>
          <cell r="I790">
            <v>3149.71</v>
          </cell>
          <cell r="J790">
            <v>4168.26</v>
          </cell>
          <cell r="K790">
            <v>135023.5</v>
          </cell>
          <cell r="M790">
            <v>11.69</v>
          </cell>
          <cell r="O790">
            <v>2</v>
          </cell>
          <cell r="S790">
            <v>13.69</v>
          </cell>
        </row>
        <row r="791">
          <cell r="F791" t="str">
            <v>PRO_STR_TOT</v>
          </cell>
          <cell r="H791">
            <v>0.35</v>
          </cell>
          <cell r="K791">
            <v>0.35</v>
          </cell>
          <cell r="M791">
            <v>1.72</v>
          </cell>
          <cell r="O791">
            <v>-7.0000000000000007E-2</v>
          </cell>
          <cell r="P791">
            <v>-2.16</v>
          </cell>
          <cell r="Q791">
            <v>-0.7</v>
          </cell>
          <cell r="S791">
            <v>-1.21</v>
          </cell>
        </row>
        <row r="792">
          <cell r="F792" t="str">
            <v>PRON_FIN</v>
          </cell>
          <cell r="G792">
            <v>-123.35</v>
          </cell>
          <cell r="H792">
            <v>-23.15</v>
          </cell>
          <cell r="I792">
            <v>-6.4</v>
          </cell>
          <cell r="J792">
            <v>-5.89</v>
          </cell>
          <cell r="K792">
            <v>-158.79</v>
          </cell>
          <cell r="M792">
            <v>11.69</v>
          </cell>
          <cell r="O792">
            <v>2</v>
          </cell>
          <cell r="S792">
            <v>13.69</v>
          </cell>
        </row>
        <row r="793">
          <cell r="F793" t="str">
            <v>PROV_STR</v>
          </cell>
          <cell r="H793">
            <v>0.35</v>
          </cell>
          <cell r="K793">
            <v>0.35</v>
          </cell>
          <cell r="M793">
            <v>11.69</v>
          </cell>
          <cell r="O793">
            <v>2</v>
          </cell>
          <cell r="S793">
            <v>13.69</v>
          </cell>
        </row>
        <row r="794">
          <cell r="F794" t="str">
            <v>PROV_STR.02</v>
          </cell>
          <cell r="H794">
            <v>0.35</v>
          </cell>
          <cell r="K794">
            <v>0.35</v>
          </cell>
          <cell r="L794">
            <v>193.57</v>
          </cell>
          <cell r="N794">
            <v>572.35</v>
          </cell>
          <cell r="S794">
            <v>765.92</v>
          </cell>
        </row>
        <row r="795">
          <cell r="F795" t="str">
            <v>PROVSTR_EB</v>
          </cell>
          <cell r="H795">
            <v>0.35</v>
          </cell>
          <cell r="K795">
            <v>0.35</v>
          </cell>
          <cell r="L795">
            <v>193.57</v>
          </cell>
          <cell r="S795">
            <v>193.57</v>
          </cell>
        </row>
        <row r="796">
          <cell r="F796" t="str">
            <v>RALT_TOT</v>
          </cell>
          <cell r="G796">
            <v>57.55</v>
          </cell>
          <cell r="H796">
            <v>25.85</v>
          </cell>
          <cell r="I796">
            <v>9.06</v>
          </cell>
          <cell r="J796">
            <v>0.54</v>
          </cell>
          <cell r="K796">
            <v>93</v>
          </cell>
          <cell r="N796">
            <v>572.35</v>
          </cell>
          <cell r="S796">
            <v>572.35</v>
          </cell>
        </row>
        <row r="797">
          <cell r="F797" t="str">
            <v>RALTTOT_EB</v>
          </cell>
          <cell r="G797">
            <v>57.55</v>
          </cell>
          <cell r="H797">
            <v>25.85</v>
          </cell>
          <cell r="I797">
            <v>9.06</v>
          </cell>
          <cell r="J797">
            <v>0.54</v>
          </cell>
          <cell r="K797">
            <v>93</v>
          </cell>
          <cell r="L797">
            <v>2875.16</v>
          </cell>
          <cell r="N797">
            <v>572.35</v>
          </cell>
          <cell r="S797">
            <v>3447.51</v>
          </cell>
        </row>
        <row r="798">
          <cell r="F798" t="str">
            <v>RATRISPASTOT_EB</v>
          </cell>
          <cell r="G798">
            <v>240.64</v>
          </cell>
          <cell r="H798">
            <v>54.81</v>
          </cell>
          <cell r="K798">
            <v>295.45</v>
          </cell>
          <cell r="L798">
            <v>2681.59</v>
          </cell>
          <cell r="S798">
            <v>2681.59</v>
          </cell>
        </row>
        <row r="799">
          <cell r="F799" t="str">
            <v>RB_GR</v>
          </cell>
          <cell r="G799">
            <v>17.75</v>
          </cell>
          <cell r="H799">
            <v>8.17</v>
          </cell>
          <cell r="I799">
            <v>4.4400000000000004</v>
          </cell>
          <cell r="J799">
            <v>0.33</v>
          </cell>
          <cell r="K799">
            <v>30.69</v>
          </cell>
          <cell r="L799">
            <v>0.36</v>
          </cell>
          <cell r="S799">
            <v>0.36</v>
          </cell>
        </row>
        <row r="800">
          <cell r="F800" t="str">
            <v>RB_GR.CESAP</v>
          </cell>
          <cell r="G800">
            <v>0.89</v>
          </cell>
          <cell r="H800">
            <v>0.19</v>
          </cell>
          <cell r="I800">
            <v>0.03</v>
          </cell>
          <cell r="J800">
            <v>0.04</v>
          </cell>
          <cell r="K800">
            <v>1.1499999999999999</v>
          </cell>
          <cell r="M800">
            <v>0.3</v>
          </cell>
          <cell r="S800">
            <v>0.3</v>
          </cell>
        </row>
        <row r="801">
          <cell r="F801" t="str">
            <v>RB_GR.CESI</v>
          </cell>
          <cell r="G801">
            <v>5</v>
          </cell>
          <cell r="K801">
            <v>5</v>
          </cell>
          <cell r="M801">
            <v>0.3</v>
          </cell>
          <cell r="S801">
            <v>0.3</v>
          </cell>
        </row>
        <row r="802">
          <cell r="F802" t="str">
            <v>RB_GR.EN_DISTR</v>
          </cell>
          <cell r="G802">
            <v>0.1</v>
          </cell>
          <cell r="H802">
            <v>0.28000000000000003</v>
          </cell>
          <cell r="I802">
            <v>23.55</v>
          </cell>
          <cell r="J802">
            <v>7.0000000000000007E-2</v>
          </cell>
          <cell r="K802">
            <v>0.45</v>
          </cell>
          <cell r="L802">
            <v>77.319999999999993</v>
          </cell>
          <cell r="M802">
            <v>1903.29</v>
          </cell>
          <cell r="N802">
            <v>39.659999999999997</v>
          </cell>
          <cell r="O802">
            <v>401.51</v>
          </cell>
          <cell r="P802">
            <v>63.01</v>
          </cell>
          <cell r="Q802">
            <v>13.34</v>
          </cell>
          <cell r="R802">
            <v>2.38</v>
          </cell>
          <cell r="S802">
            <v>2554.48</v>
          </cell>
        </row>
        <row r="803">
          <cell r="F803" t="str">
            <v>RB_GR.EN_POWER</v>
          </cell>
          <cell r="G803">
            <v>30.85</v>
          </cell>
          <cell r="H803">
            <v>0.83</v>
          </cell>
          <cell r="I803">
            <v>23.55</v>
          </cell>
          <cell r="J803">
            <v>-0.2</v>
          </cell>
          <cell r="K803">
            <v>0.83</v>
          </cell>
          <cell r="L803">
            <v>77.319999999999993</v>
          </cell>
          <cell r="M803">
            <v>1903.29</v>
          </cell>
          <cell r="N803">
            <v>39.659999999999997</v>
          </cell>
          <cell r="O803">
            <v>401.51</v>
          </cell>
          <cell r="P803">
            <v>63.01</v>
          </cell>
          <cell r="Q803">
            <v>13.34</v>
          </cell>
          <cell r="R803">
            <v>2.38</v>
          </cell>
          <cell r="S803">
            <v>2554.48</v>
          </cell>
        </row>
        <row r="804">
          <cell r="F804" t="str">
            <v>RB_GR.EN_PROD</v>
          </cell>
          <cell r="G804">
            <v>311.3</v>
          </cell>
          <cell r="H804">
            <v>5.67</v>
          </cell>
          <cell r="I804">
            <v>4.22</v>
          </cell>
          <cell r="J804">
            <v>0.18</v>
          </cell>
          <cell r="K804">
            <v>10.07</v>
          </cell>
          <cell r="L804">
            <v>1867.63</v>
          </cell>
          <cell r="M804">
            <v>1543</v>
          </cell>
          <cell r="N804">
            <v>1747.14</v>
          </cell>
          <cell r="O804">
            <v>1734.38</v>
          </cell>
          <cell r="P804">
            <v>984.53</v>
          </cell>
          <cell r="Q804">
            <v>226.49</v>
          </cell>
          <cell r="S804">
            <v>8898.66</v>
          </cell>
        </row>
        <row r="805">
          <cell r="F805" t="str">
            <v>RB_GR.ENEL_IT</v>
          </cell>
          <cell r="G805">
            <v>1.75</v>
          </cell>
          <cell r="H805">
            <v>0.03</v>
          </cell>
          <cell r="I805">
            <v>6.09</v>
          </cell>
          <cell r="J805">
            <v>15.29</v>
          </cell>
          <cell r="K805">
            <v>0.03</v>
          </cell>
          <cell r="L805">
            <v>2.19</v>
          </cell>
          <cell r="M805">
            <v>110.72</v>
          </cell>
          <cell r="N805">
            <v>5.34</v>
          </cell>
          <cell r="O805">
            <v>23.15</v>
          </cell>
          <cell r="P805">
            <v>6.4</v>
          </cell>
          <cell r="Q805">
            <v>5.89</v>
          </cell>
          <cell r="S805">
            <v>176.82</v>
          </cell>
        </row>
        <row r="806">
          <cell r="F806" t="str">
            <v>RB_GR.ERGA</v>
          </cell>
          <cell r="G806">
            <v>2.2799999999999998</v>
          </cell>
          <cell r="J806">
            <v>13.63</v>
          </cell>
          <cell r="K806">
            <v>2.2799999999999998</v>
          </cell>
          <cell r="L806">
            <v>2.19</v>
          </cell>
          <cell r="M806">
            <v>110.72</v>
          </cell>
          <cell r="N806">
            <v>5.34</v>
          </cell>
          <cell r="O806">
            <v>23.15</v>
          </cell>
          <cell r="P806">
            <v>6.4</v>
          </cell>
          <cell r="Q806">
            <v>5.89</v>
          </cell>
          <cell r="S806">
            <v>169.07</v>
          </cell>
        </row>
        <row r="807">
          <cell r="F807" t="str">
            <v>RB_GR.EUROGEN</v>
          </cell>
          <cell r="G807">
            <v>2.33</v>
          </cell>
          <cell r="H807">
            <v>0.05</v>
          </cell>
          <cell r="I807">
            <v>6.09</v>
          </cell>
          <cell r="K807">
            <v>2.38</v>
          </cell>
          <cell r="S807">
            <v>6.09</v>
          </cell>
        </row>
        <row r="808">
          <cell r="F808" t="str">
            <v>RB_GR.INTERPW</v>
          </cell>
          <cell r="G808">
            <v>0.51</v>
          </cell>
          <cell r="H808">
            <v>0.03</v>
          </cell>
          <cell r="I808">
            <v>0.13</v>
          </cell>
          <cell r="J808">
            <v>0.83</v>
          </cell>
          <cell r="K808">
            <v>0.67</v>
          </cell>
          <cell r="S808">
            <v>0.83</v>
          </cell>
        </row>
        <row r="809">
          <cell r="F809" t="str">
            <v>RB_GR.SEI</v>
          </cell>
          <cell r="H809">
            <v>0.03</v>
          </cell>
          <cell r="J809">
            <v>0.83</v>
          </cell>
          <cell r="K809">
            <v>0.03</v>
          </cell>
          <cell r="S809">
            <v>0.83</v>
          </cell>
        </row>
        <row r="810">
          <cell r="F810" t="str">
            <v>RB_GR.SFERA</v>
          </cell>
          <cell r="G810">
            <v>1.21</v>
          </cell>
          <cell r="H810">
            <v>-0.12</v>
          </cell>
          <cell r="I810">
            <v>17.02</v>
          </cell>
          <cell r="J810">
            <v>10.81</v>
          </cell>
          <cell r="K810">
            <v>1.21</v>
          </cell>
          <cell r="L810">
            <v>4.1399999999999997</v>
          </cell>
          <cell r="M810">
            <v>123.35</v>
          </cell>
          <cell r="N810">
            <v>2.27</v>
          </cell>
          <cell r="O810">
            <v>23.15</v>
          </cell>
          <cell r="P810">
            <v>6.4</v>
          </cell>
          <cell r="Q810">
            <v>5.89</v>
          </cell>
          <cell r="S810">
            <v>205.82</v>
          </cell>
        </row>
        <row r="811">
          <cell r="F811" t="str">
            <v>RB_GR.TERNA</v>
          </cell>
          <cell r="G811">
            <v>0.65</v>
          </cell>
          <cell r="H811">
            <v>0.04</v>
          </cell>
          <cell r="I811">
            <v>0.03</v>
          </cell>
          <cell r="J811">
            <v>10.81</v>
          </cell>
          <cell r="K811">
            <v>0.72</v>
          </cell>
          <cell r="L811">
            <v>4.1399999999999997</v>
          </cell>
          <cell r="M811">
            <v>123.35</v>
          </cell>
          <cell r="N811">
            <v>2.27</v>
          </cell>
          <cell r="O811">
            <v>23.15</v>
          </cell>
          <cell r="P811">
            <v>6.4</v>
          </cell>
          <cell r="Q811">
            <v>5.89</v>
          </cell>
          <cell r="S811">
            <v>205.82</v>
          </cell>
        </row>
        <row r="812">
          <cell r="F812" t="str">
            <v>RB_GR.WIND</v>
          </cell>
          <cell r="G812">
            <v>1</v>
          </cell>
          <cell r="H812">
            <v>0.44</v>
          </cell>
          <cell r="I812">
            <v>0.03</v>
          </cell>
          <cell r="J812">
            <v>0.04</v>
          </cell>
          <cell r="K812">
            <v>1.51</v>
          </cell>
          <cell r="L812">
            <v>4.91</v>
          </cell>
          <cell r="M812">
            <v>128.91</v>
          </cell>
          <cell r="N812">
            <v>5.34</v>
          </cell>
          <cell r="O812">
            <v>23.15</v>
          </cell>
          <cell r="P812">
            <v>6.4</v>
          </cell>
          <cell r="Q812">
            <v>5.89</v>
          </cell>
          <cell r="S812">
            <v>224.55</v>
          </cell>
        </row>
        <row r="813">
          <cell r="F813" t="str">
            <v>RBCR</v>
          </cell>
          <cell r="G813">
            <v>21.12</v>
          </cell>
          <cell r="H813">
            <v>0.08</v>
          </cell>
          <cell r="I813">
            <v>11.29</v>
          </cell>
          <cell r="J813">
            <v>1.6</v>
          </cell>
          <cell r="K813">
            <v>21.12</v>
          </cell>
          <cell r="L813">
            <v>2.72</v>
          </cell>
          <cell r="M813">
            <v>18.190000000000001</v>
          </cell>
          <cell r="S813">
            <v>47.73</v>
          </cell>
        </row>
        <row r="814">
          <cell r="F814" t="str">
            <v>RBNB</v>
          </cell>
          <cell r="G814">
            <v>38.869999999999997</v>
          </cell>
          <cell r="H814">
            <v>8.17</v>
          </cell>
          <cell r="I814">
            <v>4.4400000000000004</v>
          </cell>
          <cell r="J814">
            <v>0.33</v>
          </cell>
          <cell r="K814">
            <v>51.81</v>
          </cell>
          <cell r="L814">
            <v>4.1399999999999997</v>
          </cell>
          <cell r="M814">
            <v>123.35</v>
          </cell>
          <cell r="N814">
            <v>2.27</v>
          </cell>
          <cell r="O814">
            <v>23.15</v>
          </cell>
          <cell r="P814">
            <v>6.4</v>
          </cell>
          <cell r="Q814">
            <v>5.89</v>
          </cell>
          <cell r="S814">
            <v>205.82</v>
          </cell>
        </row>
        <row r="815">
          <cell r="F815" t="str">
            <v>RCAP_PERS</v>
          </cell>
          <cell r="G815">
            <v>12.6</v>
          </cell>
          <cell r="H815">
            <v>13.69</v>
          </cell>
          <cell r="I815">
            <v>0.1</v>
          </cell>
          <cell r="J815">
            <v>0.24</v>
          </cell>
          <cell r="K815">
            <v>14.03</v>
          </cell>
          <cell r="L815">
            <v>4.91</v>
          </cell>
          <cell r="M815">
            <v>128.91</v>
          </cell>
          <cell r="N815">
            <v>5.34</v>
          </cell>
          <cell r="O815">
            <v>23.15</v>
          </cell>
          <cell r="P815">
            <v>6.4</v>
          </cell>
          <cell r="Q815">
            <v>5.89</v>
          </cell>
          <cell r="S815">
            <v>224.55</v>
          </cell>
        </row>
        <row r="816">
          <cell r="F816" t="str">
            <v>RCCSE</v>
          </cell>
          <cell r="G816">
            <v>180</v>
          </cell>
          <cell r="H816">
            <v>41.2</v>
          </cell>
          <cell r="K816">
            <v>221.2</v>
          </cell>
          <cell r="L816">
            <v>1779.52</v>
          </cell>
          <cell r="S816">
            <v>1779.52</v>
          </cell>
        </row>
        <row r="817">
          <cell r="F817" t="str">
            <v>RCCSE.FR</v>
          </cell>
          <cell r="G817">
            <v>180</v>
          </cell>
          <cell r="H817">
            <v>41.2</v>
          </cell>
          <cell r="K817">
            <v>221.2</v>
          </cell>
          <cell r="L817">
            <v>1779.52</v>
          </cell>
          <cell r="S817">
            <v>1779.52</v>
          </cell>
        </row>
        <row r="818">
          <cell r="F818" t="str">
            <v>RCCSE_EB</v>
          </cell>
          <cell r="G818">
            <v>180</v>
          </cell>
          <cell r="H818">
            <v>41.2</v>
          </cell>
          <cell r="K818">
            <v>221.2</v>
          </cell>
          <cell r="L818">
            <v>97.48</v>
          </cell>
          <cell r="S818">
            <v>97.48</v>
          </cell>
        </row>
        <row r="819">
          <cell r="F819" t="str">
            <v>RDIV_TZ</v>
          </cell>
          <cell r="G819">
            <v>18.68</v>
          </cell>
          <cell r="H819">
            <v>17.68</v>
          </cell>
          <cell r="I819">
            <v>0.02</v>
          </cell>
          <cell r="J819">
            <v>0.21</v>
          </cell>
          <cell r="K819">
            <v>36.590000000000003</v>
          </cell>
          <cell r="L819">
            <v>447</v>
          </cell>
          <cell r="S819">
            <v>447</v>
          </cell>
        </row>
        <row r="820">
          <cell r="F820" t="str">
            <v>RDIV_TZ.RD</v>
          </cell>
          <cell r="G820">
            <v>0.08</v>
          </cell>
          <cell r="K820">
            <v>0.08</v>
          </cell>
          <cell r="L820">
            <v>691.1</v>
          </cell>
          <cell r="S820">
            <v>691.1</v>
          </cell>
        </row>
        <row r="821">
          <cell r="F821" t="str">
            <v>RDIV_TZ.RDV</v>
          </cell>
          <cell r="G821">
            <v>18.579999999999998</v>
          </cell>
          <cell r="H821">
            <v>17.68</v>
          </cell>
          <cell r="I821">
            <v>0.02</v>
          </cell>
          <cell r="J821">
            <v>0.21</v>
          </cell>
          <cell r="K821">
            <v>36.49</v>
          </cell>
          <cell r="L821">
            <v>543.94000000000005</v>
          </cell>
          <cell r="S821">
            <v>543.94000000000005</v>
          </cell>
        </row>
        <row r="822">
          <cell r="F822" t="str">
            <v>RDIV_TZ.RPC</v>
          </cell>
          <cell r="G822">
            <v>0.02</v>
          </cell>
          <cell r="K822">
            <v>0.02</v>
          </cell>
          <cell r="L822">
            <v>0.64</v>
          </cell>
          <cell r="M822">
            <v>32.67</v>
          </cell>
          <cell r="O822">
            <v>1.78</v>
          </cell>
          <cell r="P822">
            <v>1.25</v>
          </cell>
          <cell r="Q822">
            <v>1.5</v>
          </cell>
          <cell r="S822">
            <v>37.840000000000003</v>
          </cell>
        </row>
        <row r="823">
          <cell r="F823" t="str">
            <v>RE_GR</v>
          </cell>
          <cell r="G823">
            <v>3327.87</v>
          </cell>
          <cell r="H823">
            <v>154.74</v>
          </cell>
          <cell r="I823">
            <v>218.31</v>
          </cell>
          <cell r="J823">
            <v>150.61000000000001</v>
          </cell>
          <cell r="K823">
            <v>3851.53</v>
          </cell>
          <cell r="L823">
            <v>0.64</v>
          </cell>
          <cell r="M823">
            <v>18.5</v>
          </cell>
          <cell r="O823">
            <v>1.78</v>
          </cell>
          <cell r="P823">
            <v>1.25</v>
          </cell>
          <cell r="Q823">
            <v>1.5</v>
          </cell>
          <cell r="S823">
            <v>23.67</v>
          </cell>
        </row>
        <row r="824">
          <cell r="F824" t="str">
            <v>RE_GR.EN_DISTR</v>
          </cell>
          <cell r="G824">
            <v>2746.19</v>
          </cell>
          <cell r="H824">
            <v>150.77000000000001</v>
          </cell>
          <cell r="I824">
            <v>218.31</v>
          </cell>
          <cell r="J824">
            <v>150.61000000000001</v>
          </cell>
          <cell r="K824">
            <v>3265.88</v>
          </cell>
          <cell r="M824">
            <v>8.31</v>
          </cell>
          <cell r="S824">
            <v>8.31</v>
          </cell>
        </row>
        <row r="825">
          <cell r="F825" t="str">
            <v>RE_GR.EN_TRADE</v>
          </cell>
          <cell r="G825">
            <v>581.67999999999995</v>
          </cell>
          <cell r="H825">
            <v>3.97</v>
          </cell>
          <cell r="K825">
            <v>585.65</v>
          </cell>
          <cell r="M825">
            <v>0.83</v>
          </cell>
          <cell r="S825">
            <v>0.83</v>
          </cell>
        </row>
        <row r="826">
          <cell r="F826" t="str">
            <v>RE_TZ</v>
          </cell>
          <cell r="G826">
            <v>3958.37</v>
          </cell>
          <cell r="H826">
            <v>449.55</v>
          </cell>
          <cell r="I826">
            <v>2.04</v>
          </cell>
          <cell r="J826">
            <v>79.36</v>
          </cell>
          <cell r="K826">
            <v>4489.32</v>
          </cell>
          <cell r="M826">
            <v>5.03</v>
          </cell>
          <cell r="S826">
            <v>5.03</v>
          </cell>
        </row>
        <row r="827">
          <cell r="F827" t="str">
            <v>REAR</v>
          </cell>
          <cell r="G827">
            <v>46.74</v>
          </cell>
          <cell r="K827">
            <v>46.74</v>
          </cell>
          <cell r="L827">
            <v>0.64</v>
          </cell>
          <cell r="M827">
            <v>32.67</v>
          </cell>
          <cell r="O827">
            <v>1.78</v>
          </cell>
          <cell r="P827">
            <v>1.25</v>
          </cell>
          <cell r="Q827">
            <v>1.5</v>
          </cell>
          <cell r="S827">
            <v>37.840000000000003</v>
          </cell>
        </row>
        <row r="828">
          <cell r="F828" t="str">
            <v>RECONV</v>
          </cell>
          <cell r="G828">
            <v>248.3</v>
          </cell>
          <cell r="H828">
            <v>307.58999999999997</v>
          </cell>
          <cell r="I828">
            <v>2.04</v>
          </cell>
          <cell r="J828">
            <v>3.06</v>
          </cell>
          <cell r="K828">
            <v>560.99</v>
          </cell>
          <cell r="L828">
            <v>1.47</v>
          </cell>
          <cell r="M828">
            <v>259.52999999999997</v>
          </cell>
          <cell r="N828">
            <v>2.0699999999999998</v>
          </cell>
          <cell r="O828">
            <v>54.39</v>
          </cell>
          <cell r="P828">
            <v>0</v>
          </cell>
          <cell r="R828">
            <v>3.82</v>
          </cell>
          <cell r="S828">
            <v>321.27999999999997</v>
          </cell>
        </row>
        <row r="829">
          <cell r="F829" t="str">
            <v>RECVD_TOT</v>
          </cell>
          <cell r="H829">
            <v>8.32</v>
          </cell>
          <cell r="K829">
            <v>8.32</v>
          </cell>
          <cell r="M829">
            <v>-4.54</v>
          </cell>
          <cell r="P829">
            <v>-51.82</v>
          </cell>
          <cell r="Q829">
            <v>-27.07</v>
          </cell>
          <cell r="R829">
            <v>3.82</v>
          </cell>
          <cell r="S829">
            <v>-79.61</v>
          </cell>
        </row>
        <row r="830">
          <cell r="F830" t="str">
            <v>RECVD_TZ</v>
          </cell>
          <cell r="H830">
            <v>4.3499999999999996</v>
          </cell>
          <cell r="K830">
            <v>4.3499999999999996</v>
          </cell>
          <cell r="L830">
            <v>0.09</v>
          </cell>
          <cell r="M830">
            <v>15.27</v>
          </cell>
          <cell r="N830">
            <v>0.12</v>
          </cell>
          <cell r="O830">
            <v>3.19</v>
          </cell>
          <cell r="S830">
            <v>18.670000000000002</v>
          </cell>
        </row>
        <row r="831">
          <cell r="F831" t="str">
            <v>RER</v>
          </cell>
          <cell r="G831">
            <v>3327.87</v>
          </cell>
          <cell r="H831">
            <v>150.77000000000001</v>
          </cell>
          <cell r="I831">
            <v>218.31</v>
          </cell>
          <cell r="J831">
            <v>150.61000000000001</v>
          </cell>
          <cell r="K831">
            <v>3847.56</v>
          </cell>
          <cell r="L831">
            <v>1.56</v>
          </cell>
          <cell r="M831">
            <v>279.33999999999997</v>
          </cell>
          <cell r="N831">
            <v>2.19</v>
          </cell>
          <cell r="O831">
            <v>57.58</v>
          </cell>
          <cell r="P831">
            <v>51.82</v>
          </cell>
          <cell r="Q831">
            <v>27.07</v>
          </cell>
          <cell r="S831">
            <v>419.56</v>
          </cell>
        </row>
        <row r="832">
          <cell r="F832" t="str">
            <v>RER.EN_DISTR</v>
          </cell>
          <cell r="G832">
            <v>2746.19</v>
          </cell>
          <cell r="H832">
            <v>150.77000000000001</v>
          </cell>
          <cell r="I832">
            <v>218.31</v>
          </cell>
          <cell r="J832">
            <v>150.61000000000001</v>
          </cell>
          <cell r="K832">
            <v>3265.88</v>
          </cell>
          <cell r="L832">
            <v>1.47</v>
          </cell>
          <cell r="M832">
            <v>259.52999999999997</v>
          </cell>
          <cell r="N832">
            <v>2.0699999999999998</v>
          </cell>
          <cell r="O832">
            <v>54.39</v>
          </cell>
          <cell r="P832">
            <v>0</v>
          </cell>
          <cell r="R832">
            <v>3.82</v>
          </cell>
          <cell r="S832">
            <v>321.27999999999997</v>
          </cell>
        </row>
        <row r="833">
          <cell r="F833" t="str">
            <v>RER.EN_TRADE</v>
          </cell>
          <cell r="G833">
            <v>581.67999999999995</v>
          </cell>
          <cell r="K833">
            <v>581.67999999999995</v>
          </cell>
          <cell r="L833">
            <v>1.47</v>
          </cell>
          <cell r="M833">
            <v>259.52999999999997</v>
          </cell>
          <cell r="N833">
            <v>2.0699999999999998</v>
          </cell>
          <cell r="O833">
            <v>54.39</v>
          </cell>
          <cell r="P833">
            <v>0</v>
          </cell>
          <cell r="R833">
            <v>3.82</v>
          </cell>
          <cell r="S833">
            <v>321.27999999999997</v>
          </cell>
        </row>
        <row r="834">
          <cell r="F834" t="str">
            <v>RET_ATTFIN_TOT</v>
          </cell>
          <cell r="H834">
            <v>21.58</v>
          </cell>
          <cell r="J834">
            <v>1.86</v>
          </cell>
          <cell r="K834">
            <v>21.58</v>
          </cell>
          <cell r="L834">
            <v>0.64</v>
          </cell>
          <cell r="M834">
            <v>32.67</v>
          </cell>
          <cell r="O834">
            <v>23.36</v>
          </cell>
          <cell r="P834">
            <v>1.25</v>
          </cell>
          <cell r="Q834">
            <v>1.5</v>
          </cell>
          <cell r="S834">
            <v>61.28</v>
          </cell>
        </row>
        <row r="835">
          <cell r="F835" t="str">
            <v>RETTATTFIN_EB</v>
          </cell>
          <cell r="H835">
            <v>21.58</v>
          </cell>
          <cell r="K835">
            <v>21.58</v>
          </cell>
          <cell r="L835">
            <v>255.26</v>
          </cell>
          <cell r="S835">
            <v>255.26</v>
          </cell>
        </row>
        <row r="836">
          <cell r="F836" t="str">
            <v>RIC_ES_TOT</v>
          </cell>
          <cell r="G836">
            <v>7471.52</v>
          </cell>
          <cell r="H836">
            <v>671.34</v>
          </cell>
          <cell r="I836">
            <v>226.33</v>
          </cell>
          <cell r="J836">
            <v>227.84</v>
          </cell>
          <cell r="K836">
            <v>8597.0300000000007</v>
          </cell>
          <cell r="L836">
            <v>255.26</v>
          </cell>
          <cell r="S836">
            <v>255.26</v>
          </cell>
        </row>
        <row r="837">
          <cell r="F837" t="str">
            <v>RICESTOT_EB</v>
          </cell>
          <cell r="G837">
            <v>7471.52</v>
          </cell>
          <cell r="H837">
            <v>671.34</v>
          </cell>
          <cell r="I837">
            <v>226.33</v>
          </cell>
          <cell r="J837">
            <v>227.84</v>
          </cell>
          <cell r="K837">
            <v>-1.48</v>
          </cell>
          <cell r="L837">
            <v>0.36</v>
          </cell>
          <cell r="M837">
            <v>32.67</v>
          </cell>
          <cell r="O837">
            <v>1.43</v>
          </cell>
          <cell r="P837">
            <v>1.25</v>
          </cell>
          <cell r="Q837">
            <v>1.5</v>
          </cell>
          <cell r="S837">
            <v>35.729999999999997</v>
          </cell>
        </row>
        <row r="838">
          <cell r="F838" t="str">
            <v>RIS</v>
          </cell>
          <cell r="G838">
            <v>446.82</v>
          </cell>
          <cell r="H838">
            <v>136.66999999999999</v>
          </cell>
          <cell r="I838">
            <v>17.96</v>
          </cell>
          <cell r="J838">
            <v>1.86</v>
          </cell>
          <cell r="K838">
            <v>-1.48</v>
          </cell>
          <cell r="L838">
            <v>0.36</v>
          </cell>
          <cell r="M838">
            <v>32.67</v>
          </cell>
          <cell r="O838">
            <v>23.01</v>
          </cell>
          <cell r="P838">
            <v>1.25</v>
          </cell>
          <cell r="Q838">
            <v>1.5</v>
          </cell>
          <cell r="S838">
            <v>59.17</v>
          </cell>
        </row>
        <row r="839">
          <cell r="F839" t="str">
            <v>RIS_CIV</v>
          </cell>
          <cell r="G839">
            <v>305.51</v>
          </cell>
          <cell r="H839">
            <v>105.53</v>
          </cell>
          <cell r="I839">
            <v>13.81</v>
          </cell>
          <cell r="J839">
            <v>189</v>
          </cell>
          <cell r="K839">
            <v>391.07</v>
          </cell>
          <cell r="L839">
            <v>16.510000000000002</v>
          </cell>
          <cell r="M839">
            <v>1476.7</v>
          </cell>
          <cell r="O839">
            <v>40.76</v>
          </cell>
          <cell r="S839">
            <v>1722.97</v>
          </cell>
        </row>
        <row r="840">
          <cell r="F840" t="str">
            <v>RIS_DIV</v>
          </cell>
          <cell r="G840">
            <v>771.96</v>
          </cell>
          <cell r="H840">
            <v>265.8</v>
          </cell>
          <cell r="I840">
            <v>-17.96</v>
          </cell>
          <cell r="J840">
            <v>24.71</v>
          </cell>
          <cell r="K840">
            <v>1044.51</v>
          </cell>
          <cell r="M840">
            <v>-463.71</v>
          </cell>
          <cell r="P840">
            <v>-1.36</v>
          </cell>
          <cell r="Q840">
            <v>-0.57999999999999996</v>
          </cell>
          <cell r="S840">
            <v>-465.65</v>
          </cell>
        </row>
        <row r="841">
          <cell r="F841" t="str">
            <v>RIS_DIV.AM</v>
          </cell>
          <cell r="G841">
            <v>-115.25</v>
          </cell>
          <cell r="H841">
            <v>53.58</v>
          </cell>
          <cell r="I841">
            <v>-26.34</v>
          </cell>
          <cell r="J841">
            <v>17.559999999999999</v>
          </cell>
          <cell r="K841">
            <v>-70.45</v>
          </cell>
          <cell r="P841">
            <v>-1.36</v>
          </cell>
          <cell r="Q841">
            <v>-0.57999999999999996</v>
          </cell>
          <cell r="S841">
            <v>-1.94</v>
          </cell>
        </row>
        <row r="842">
          <cell r="F842" t="str">
            <v>RIS_DIV.APE</v>
          </cell>
          <cell r="G842">
            <v>253.42</v>
          </cell>
          <cell r="H842">
            <v>207.49</v>
          </cell>
          <cell r="I842">
            <v>8.3800000000000008</v>
          </cell>
          <cell r="J842">
            <v>184.68</v>
          </cell>
          <cell r="K842">
            <v>476.44</v>
          </cell>
          <cell r="M842">
            <v>1870.81</v>
          </cell>
          <cell r="O842">
            <v>62.34</v>
          </cell>
          <cell r="P842">
            <v>1.36</v>
          </cell>
          <cell r="Q842">
            <v>0.57999999999999996</v>
          </cell>
          <cell r="S842">
            <v>2119.77</v>
          </cell>
        </row>
        <row r="843">
          <cell r="F843" t="str">
            <v>RIS_DIV.CHI</v>
          </cell>
          <cell r="G843">
            <v>771.96</v>
          </cell>
          <cell r="H843">
            <v>265.8</v>
          </cell>
          <cell r="I843">
            <v>-17.96</v>
          </cell>
          <cell r="J843">
            <v>24.71</v>
          </cell>
          <cell r="K843">
            <v>1044.51</v>
          </cell>
          <cell r="P843">
            <v>1.36</v>
          </cell>
          <cell r="Q843">
            <v>0.57999999999999996</v>
          </cell>
          <cell r="S843">
            <v>1.94</v>
          </cell>
        </row>
        <row r="844">
          <cell r="F844" t="str">
            <v>RIS_DIV.DIV</v>
          </cell>
          <cell r="G844">
            <v>69.739999999999995</v>
          </cell>
          <cell r="H844">
            <v>36.32</v>
          </cell>
          <cell r="K844">
            <v>106.06</v>
          </cell>
          <cell r="M844">
            <v>0.21</v>
          </cell>
          <cell r="S844">
            <v>0.21</v>
          </cell>
        </row>
        <row r="845">
          <cell r="F845" t="str">
            <v>RIS_DIV.STO</v>
          </cell>
          <cell r="G845">
            <v>771.96</v>
          </cell>
          <cell r="H845">
            <v>265.8</v>
          </cell>
          <cell r="I845">
            <v>-17.96</v>
          </cell>
          <cell r="J845">
            <v>24.71</v>
          </cell>
          <cell r="K845">
            <v>1044.51</v>
          </cell>
          <cell r="M845">
            <v>0.6</v>
          </cell>
          <cell r="O845">
            <v>0.3</v>
          </cell>
          <cell r="S845">
            <v>0.9</v>
          </cell>
        </row>
        <row r="846">
          <cell r="F846" t="str">
            <v>RIS_DIV.UTILE</v>
          </cell>
          <cell r="G846">
            <v>703.53</v>
          </cell>
          <cell r="H846">
            <v>41.05</v>
          </cell>
          <cell r="J846">
            <v>189</v>
          </cell>
          <cell r="K846">
            <v>744.58</v>
          </cell>
          <cell r="L846">
            <v>16.510000000000002</v>
          </cell>
          <cell r="M846">
            <v>1476.7</v>
          </cell>
          <cell r="O846">
            <v>40.76</v>
          </cell>
          <cell r="S846">
            <v>1722.97</v>
          </cell>
        </row>
        <row r="847">
          <cell r="F847" t="str">
            <v>RIS_EST_TOT</v>
          </cell>
          <cell r="G847">
            <v>437.38</v>
          </cell>
          <cell r="H847">
            <v>72.150000000000006</v>
          </cell>
          <cell r="I847">
            <v>9.1999999999999993</v>
          </cell>
          <cell r="J847">
            <v>166.96</v>
          </cell>
          <cell r="K847">
            <v>549.55999999999995</v>
          </cell>
          <cell r="S847">
            <v>166.96</v>
          </cell>
        </row>
        <row r="848">
          <cell r="F848" t="str">
            <v>RIS_EST_TOT.ESERCIZIO</v>
          </cell>
          <cell r="G848">
            <v>437.38</v>
          </cell>
          <cell r="H848">
            <v>72.150000000000006</v>
          </cell>
          <cell r="I848">
            <v>9.1999999999999993</v>
          </cell>
          <cell r="J848">
            <v>22.04</v>
          </cell>
          <cell r="K848">
            <v>549.55999999999995</v>
          </cell>
          <cell r="S848">
            <v>22.04</v>
          </cell>
        </row>
        <row r="849">
          <cell r="F849" t="str">
            <v>RIS_PER</v>
          </cell>
          <cell r="G849">
            <v>446.82</v>
          </cell>
          <cell r="H849">
            <v>136.66999999999999</v>
          </cell>
          <cell r="I849">
            <v>17.96</v>
          </cell>
          <cell r="J849">
            <v>-24.71</v>
          </cell>
          <cell r="K849">
            <v>576.74</v>
          </cell>
          <cell r="O849">
            <v>40.46</v>
          </cell>
          <cell r="S849">
            <v>40.46</v>
          </cell>
        </row>
        <row r="850">
          <cell r="F850" t="str">
            <v>RIS_TOT</v>
          </cell>
          <cell r="G850">
            <v>2856.69</v>
          </cell>
          <cell r="H850">
            <v>497.99</v>
          </cell>
          <cell r="I850">
            <v>-17.96</v>
          </cell>
          <cell r="J850">
            <v>24.71</v>
          </cell>
          <cell r="K850">
            <v>3361.43</v>
          </cell>
          <cell r="M850">
            <v>0.21</v>
          </cell>
          <cell r="S850">
            <v>0.21</v>
          </cell>
        </row>
        <row r="851">
          <cell r="F851" t="str">
            <v>RISESTTOT_EB</v>
          </cell>
          <cell r="G851">
            <v>437.38</v>
          </cell>
          <cell r="H851">
            <v>72.150000000000006</v>
          </cell>
          <cell r="I851">
            <v>9.1999999999999993</v>
          </cell>
          <cell r="J851">
            <v>30.83</v>
          </cell>
          <cell r="K851">
            <v>549.55999999999995</v>
          </cell>
          <cell r="M851">
            <v>85.18</v>
          </cell>
          <cell r="S851">
            <v>85.18</v>
          </cell>
        </row>
        <row r="852">
          <cell r="F852" t="str">
            <v>RISPER_EB</v>
          </cell>
          <cell r="G852">
            <v>446.82</v>
          </cell>
          <cell r="H852">
            <v>136.66999999999999</v>
          </cell>
          <cell r="I852">
            <v>17.96</v>
          </cell>
          <cell r="J852">
            <v>-24.71</v>
          </cell>
          <cell r="K852">
            <v>576.74</v>
          </cell>
          <cell r="M852">
            <v>1.53</v>
          </cell>
          <cell r="O852">
            <v>0.3</v>
          </cell>
          <cell r="S852">
            <v>1.83</v>
          </cell>
        </row>
        <row r="853">
          <cell r="F853" t="str">
            <v>RISULTATO</v>
          </cell>
          <cell r="G853">
            <v>446.82</v>
          </cell>
          <cell r="H853">
            <v>136.66999999999999</v>
          </cell>
          <cell r="I853">
            <v>17.96</v>
          </cell>
          <cell r="J853">
            <v>-24.71</v>
          </cell>
          <cell r="K853">
            <v>576.74</v>
          </cell>
          <cell r="M853">
            <v>16.510000000000002</v>
          </cell>
          <cell r="S853">
            <v>16.510000000000002</v>
          </cell>
        </row>
        <row r="854">
          <cell r="F854" t="str">
            <v>RO</v>
          </cell>
          <cell r="G854">
            <v>934.31</v>
          </cell>
          <cell r="H854">
            <v>244.16</v>
          </cell>
          <cell r="I854">
            <v>42.78</v>
          </cell>
          <cell r="J854">
            <v>-24.09</v>
          </cell>
          <cell r="K854">
            <v>1197.1600000000001</v>
          </cell>
          <cell r="L854">
            <v>16.510000000000002</v>
          </cell>
          <cell r="S854">
            <v>16.510000000000002</v>
          </cell>
        </row>
        <row r="855">
          <cell r="F855" t="str">
            <v>RO_EB</v>
          </cell>
          <cell r="G855">
            <v>934.31</v>
          </cell>
          <cell r="H855">
            <v>244.16</v>
          </cell>
          <cell r="I855">
            <v>42.78</v>
          </cell>
          <cell r="J855">
            <v>-24.09</v>
          </cell>
          <cell r="K855">
            <v>1197.1600000000001</v>
          </cell>
          <cell r="M855">
            <v>86.11</v>
          </cell>
          <cell r="S855">
            <v>86.11</v>
          </cell>
        </row>
        <row r="856">
          <cell r="F856" t="str">
            <v>RVE_TOT</v>
          </cell>
          <cell r="G856">
            <v>7286.24</v>
          </cell>
          <cell r="H856">
            <v>604.29</v>
          </cell>
          <cell r="I856">
            <v>220.35</v>
          </cell>
          <cell r="J856">
            <v>6.18</v>
          </cell>
          <cell r="K856">
            <v>8340.85</v>
          </cell>
          <cell r="S856">
            <v>6.18</v>
          </cell>
        </row>
        <row r="857">
          <cell r="F857" t="str">
            <v>RVETOT_EB</v>
          </cell>
          <cell r="G857">
            <v>7286.24</v>
          </cell>
          <cell r="H857">
            <v>604.29</v>
          </cell>
          <cell r="I857">
            <v>220.35</v>
          </cell>
          <cell r="J857">
            <v>6.18</v>
          </cell>
          <cell r="K857">
            <v>8340.85</v>
          </cell>
          <cell r="S857">
            <v>6.18</v>
          </cell>
        </row>
        <row r="858">
          <cell r="F858" t="str">
            <v>SVA_RIV</v>
          </cell>
          <cell r="H858">
            <v>21.58</v>
          </cell>
          <cell r="J858">
            <v>189</v>
          </cell>
          <cell r="K858">
            <v>21.58</v>
          </cell>
          <cell r="L858">
            <v>16.510000000000002</v>
          </cell>
          <cell r="M858">
            <v>1476.7</v>
          </cell>
          <cell r="O858">
            <v>40.76</v>
          </cell>
          <cell r="S858">
            <v>1722.97</v>
          </cell>
        </row>
        <row r="859">
          <cell r="F859" t="str">
            <v>SVA_TOT</v>
          </cell>
          <cell r="H859">
            <v>21.58</v>
          </cell>
          <cell r="J859">
            <v>1.86</v>
          </cell>
          <cell r="K859">
            <v>21.58</v>
          </cell>
          <cell r="O859">
            <v>21.58</v>
          </cell>
          <cell r="S859">
            <v>23.44</v>
          </cell>
        </row>
        <row r="860">
          <cell r="F860" t="str">
            <v>SVAPART</v>
          </cell>
          <cell r="H860">
            <v>21.58</v>
          </cell>
          <cell r="J860">
            <v>1.86</v>
          </cell>
          <cell r="K860">
            <v>21.58</v>
          </cell>
          <cell r="S860">
            <v>1.86</v>
          </cell>
        </row>
        <row r="861">
          <cell r="F861" t="str">
            <v>SVAPART.EGREEN</v>
          </cell>
          <cell r="H861">
            <v>21.58</v>
          </cell>
          <cell r="K861">
            <v>21.58</v>
          </cell>
          <cell r="O861">
            <v>21.58</v>
          </cell>
          <cell r="S861">
            <v>21.58</v>
          </cell>
        </row>
        <row r="862">
          <cell r="F862" t="str">
            <v>T_CMU_TOT</v>
          </cell>
          <cell r="G862">
            <v>53.11</v>
          </cell>
          <cell r="H862">
            <v>48.98</v>
          </cell>
          <cell r="I862">
            <v>7.29</v>
          </cell>
          <cell r="J862">
            <v>189</v>
          </cell>
          <cell r="K862">
            <v>13.7</v>
          </cell>
          <cell r="L862">
            <v>18.010000000000002</v>
          </cell>
          <cell r="M862">
            <v>1476.7</v>
          </cell>
          <cell r="O862">
            <v>40.79</v>
          </cell>
          <cell r="S862">
            <v>1776.19</v>
          </cell>
        </row>
        <row r="863">
          <cell r="F863" t="str">
            <v>T_CMUPER</v>
          </cell>
          <cell r="G863">
            <v>398.98</v>
          </cell>
          <cell r="H863">
            <v>357.02</v>
          </cell>
          <cell r="I863">
            <v>7.29</v>
          </cell>
          <cell r="J863">
            <v>366.79</v>
          </cell>
          <cell r="K863">
            <v>13.7</v>
          </cell>
          <cell r="L863">
            <v>1.5</v>
          </cell>
          <cell r="O863">
            <v>0.03</v>
          </cell>
          <cell r="S863">
            <v>53.22</v>
          </cell>
        </row>
        <row r="864">
          <cell r="F864" t="str">
            <v>T_CMUPER.DIRIG</v>
          </cell>
          <cell r="G864">
            <v>225.83</v>
          </cell>
          <cell r="H864">
            <v>192</v>
          </cell>
          <cell r="I864">
            <v>197.14</v>
          </cell>
          <cell r="J864">
            <v>183.33</v>
          </cell>
          <cell r="K864">
            <v>6.18</v>
          </cell>
          <cell r="L864">
            <v>0.3</v>
          </cell>
          <cell r="O864">
            <v>0.03</v>
          </cell>
          <cell r="S864">
            <v>37.729999999999997</v>
          </cell>
        </row>
        <row r="865">
          <cell r="F865" t="str">
            <v>T_CMUPER.IMPIEG</v>
          </cell>
          <cell r="G865">
            <v>51.35</v>
          </cell>
          <cell r="H865">
            <v>46.52</v>
          </cell>
          <cell r="I865">
            <v>7.29</v>
          </cell>
          <cell r="J865">
            <v>53.18</v>
          </cell>
          <cell r="K865">
            <v>13.7</v>
          </cell>
          <cell r="L865">
            <v>1.5</v>
          </cell>
          <cell r="O865">
            <v>0.03</v>
          </cell>
          <cell r="S865">
            <v>53.22</v>
          </cell>
        </row>
        <row r="866">
          <cell r="F866" t="str">
            <v>T_CMUPER.OPERAI</v>
          </cell>
          <cell r="G866">
            <v>47.06</v>
          </cell>
          <cell r="H866">
            <v>45.14</v>
          </cell>
          <cell r="I866">
            <v>7.29</v>
          </cell>
          <cell r="J866">
            <v>46.63</v>
          </cell>
          <cell r="K866">
            <v>7.52</v>
          </cell>
          <cell r="L866">
            <v>1.2</v>
          </cell>
          <cell r="S866">
            <v>15.49</v>
          </cell>
        </row>
        <row r="867">
          <cell r="F867" t="str">
            <v>T_CMUPER.QUADRI</v>
          </cell>
          <cell r="G867">
            <v>74.739999999999995</v>
          </cell>
          <cell r="H867">
            <v>73.36</v>
          </cell>
          <cell r="I867">
            <v>7.29</v>
          </cell>
          <cell r="J867">
            <v>83.64</v>
          </cell>
          <cell r="K867">
            <v>13.7</v>
          </cell>
          <cell r="L867">
            <v>1.5</v>
          </cell>
          <cell r="O867">
            <v>0.03</v>
          </cell>
          <cell r="S867">
            <v>53.22</v>
          </cell>
        </row>
        <row r="868">
          <cell r="F868" t="str">
            <v>T_CON_FIN</v>
          </cell>
          <cell r="G868">
            <v>9232</v>
          </cell>
          <cell r="H868">
            <v>2178</v>
          </cell>
          <cell r="I868">
            <v>7.33</v>
          </cell>
          <cell r="J868">
            <v>16.36</v>
          </cell>
          <cell r="K868">
            <v>11410</v>
          </cell>
          <cell r="L868">
            <v>680.55</v>
          </cell>
          <cell r="M868">
            <v>1185.1600000000001</v>
          </cell>
          <cell r="N868">
            <v>474.76</v>
          </cell>
          <cell r="O868">
            <v>239.32</v>
          </cell>
          <cell r="R868">
            <v>6.15</v>
          </cell>
          <cell r="S868">
            <v>2688.07</v>
          </cell>
        </row>
        <row r="869">
          <cell r="F869" t="str">
            <v>T_CON_FIN.DIRIG</v>
          </cell>
          <cell r="G869">
            <v>90</v>
          </cell>
          <cell r="H869">
            <v>16</v>
          </cell>
          <cell r="I869">
            <v>3.06</v>
          </cell>
          <cell r="J869">
            <v>16.36</v>
          </cell>
          <cell r="K869">
            <v>106</v>
          </cell>
          <cell r="L869">
            <v>156.51</v>
          </cell>
          <cell r="M869">
            <v>249.01</v>
          </cell>
          <cell r="N869">
            <v>75.599999999999994</v>
          </cell>
          <cell r="O869">
            <v>91.27</v>
          </cell>
          <cell r="R869">
            <v>0.57999999999999996</v>
          </cell>
          <cell r="S869">
            <v>617.41</v>
          </cell>
        </row>
        <row r="870">
          <cell r="F870" t="str">
            <v>T_CON_FIN.IMPIEG</v>
          </cell>
          <cell r="G870">
            <v>4673</v>
          </cell>
          <cell r="H870">
            <v>983</v>
          </cell>
          <cell r="K870">
            <v>5656</v>
          </cell>
          <cell r="L870">
            <v>32.99</v>
          </cell>
          <cell r="M870">
            <v>615.19000000000005</v>
          </cell>
          <cell r="N870">
            <v>48.87</v>
          </cell>
          <cell r="O870">
            <v>141.21</v>
          </cell>
          <cell r="P870">
            <v>129.63</v>
          </cell>
          <cell r="Q870">
            <v>48.81</v>
          </cell>
          <cell r="S870">
            <v>1068.72</v>
          </cell>
        </row>
        <row r="871">
          <cell r="F871" t="str">
            <v>T_CON_FIN.OPERAI</v>
          </cell>
          <cell r="G871">
            <v>3806</v>
          </cell>
          <cell r="H871">
            <v>1018</v>
          </cell>
          <cell r="I871">
            <v>3.06</v>
          </cell>
          <cell r="J871">
            <v>16.36</v>
          </cell>
          <cell r="K871">
            <v>4824</v>
          </cell>
          <cell r="L871">
            <v>156.51</v>
          </cell>
          <cell r="M871">
            <v>249.01</v>
          </cell>
          <cell r="N871">
            <v>75.599999999999994</v>
          </cell>
          <cell r="O871">
            <v>91.27</v>
          </cell>
          <cell r="R871">
            <v>0.57999999999999996</v>
          </cell>
          <cell r="S871">
            <v>617.41</v>
          </cell>
        </row>
        <row r="872">
          <cell r="F872" t="str">
            <v>T_CON_FIN.QUADRI</v>
          </cell>
          <cell r="G872">
            <v>663</v>
          </cell>
          <cell r="H872">
            <v>161</v>
          </cell>
          <cell r="I872">
            <v>3.06</v>
          </cell>
          <cell r="J872">
            <v>16.36</v>
          </cell>
          <cell r="K872">
            <v>824</v>
          </cell>
          <cell r="L872">
            <v>123.52</v>
          </cell>
          <cell r="M872">
            <v>-366.18</v>
          </cell>
          <cell r="N872">
            <v>26.73</v>
          </cell>
          <cell r="O872">
            <v>-49.94</v>
          </cell>
          <cell r="P872">
            <v>-129.63</v>
          </cell>
          <cell r="Q872">
            <v>-48.81</v>
          </cell>
          <cell r="R872">
            <v>0.57999999999999996</v>
          </cell>
          <cell r="S872">
            <v>-451.31</v>
          </cell>
        </row>
        <row r="873">
          <cell r="F873" t="str">
            <v>T_CON_MED</v>
          </cell>
          <cell r="G873">
            <v>9426.08</v>
          </cell>
          <cell r="H873">
            <v>2225.19</v>
          </cell>
          <cell r="I873">
            <v>302</v>
          </cell>
          <cell r="J873">
            <v>745.07</v>
          </cell>
          <cell r="K873">
            <v>12698.34</v>
          </cell>
          <cell r="L873">
            <v>156.51</v>
          </cell>
          <cell r="M873">
            <v>249.01</v>
          </cell>
          <cell r="N873">
            <v>75.599999999999994</v>
          </cell>
          <cell r="O873">
            <v>91.27</v>
          </cell>
          <cell r="R873">
            <v>0.57999999999999996</v>
          </cell>
          <cell r="S873">
            <v>617.41</v>
          </cell>
        </row>
        <row r="874">
          <cell r="F874" t="str">
            <v>T_CON_MED.DIRIG</v>
          </cell>
          <cell r="G874">
            <v>96</v>
          </cell>
          <cell r="H874">
            <v>16.25</v>
          </cell>
          <cell r="I874">
            <v>3.5</v>
          </cell>
          <cell r="J874">
            <v>3</v>
          </cell>
          <cell r="K874">
            <v>118.75</v>
          </cell>
          <cell r="L874">
            <v>680.55</v>
          </cell>
          <cell r="M874">
            <v>1185.1600000000001</v>
          </cell>
          <cell r="N874">
            <v>474.76</v>
          </cell>
          <cell r="O874">
            <v>239.32</v>
          </cell>
          <cell r="R874">
            <v>6.15</v>
          </cell>
          <cell r="S874">
            <v>2688.07</v>
          </cell>
        </row>
        <row r="875">
          <cell r="F875" t="str">
            <v>T_CON_MED.IMPIEG</v>
          </cell>
          <cell r="G875">
            <v>4769.58</v>
          </cell>
          <cell r="H875">
            <v>997.94</v>
          </cell>
          <cell r="I875">
            <v>148.66999999999999</v>
          </cell>
          <cell r="J875">
            <v>374.41</v>
          </cell>
          <cell r="K875">
            <v>6290.6</v>
          </cell>
          <cell r="L875">
            <v>156.51</v>
          </cell>
          <cell r="M875">
            <v>249.01</v>
          </cell>
          <cell r="N875">
            <v>75.599999999999994</v>
          </cell>
          <cell r="O875">
            <v>91.27</v>
          </cell>
          <cell r="R875">
            <v>0.57999999999999996</v>
          </cell>
          <cell r="S875">
            <v>617.41</v>
          </cell>
        </row>
        <row r="876">
          <cell r="F876" t="str">
            <v>T_CON_MED.OPERAI</v>
          </cell>
          <cell r="G876">
            <v>3859.67</v>
          </cell>
          <cell r="H876">
            <v>1041.83</v>
          </cell>
          <cell r="I876">
            <v>135.83000000000001</v>
          </cell>
          <cell r="J876">
            <v>335.38</v>
          </cell>
          <cell r="K876">
            <v>98</v>
          </cell>
          <cell r="L876">
            <v>193.5</v>
          </cell>
          <cell r="M876">
            <v>9232</v>
          </cell>
          <cell r="N876">
            <v>209</v>
          </cell>
          <cell r="O876">
            <v>2178</v>
          </cell>
          <cell r="R876">
            <v>364</v>
          </cell>
          <cell r="S876">
            <v>12651.5</v>
          </cell>
        </row>
        <row r="877">
          <cell r="F877" t="str">
            <v>T_CON_MED.QUADRI</v>
          </cell>
          <cell r="G877">
            <v>700.83</v>
          </cell>
          <cell r="H877">
            <v>0.12</v>
          </cell>
          <cell r="I877">
            <v>14</v>
          </cell>
          <cell r="J877">
            <v>6.08</v>
          </cell>
          <cell r="K877">
            <v>916.28</v>
          </cell>
          <cell r="M877">
            <v>5.56</v>
          </cell>
          <cell r="N877">
            <v>3.07</v>
          </cell>
          <cell r="S877">
            <v>14.83</v>
          </cell>
        </row>
        <row r="878">
          <cell r="F878" t="str">
            <v>TC_CU_EP</v>
          </cell>
          <cell r="G878">
            <v>18.8</v>
          </cell>
          <cell r="H878">
            <v>0.12</v>
          </cell>
          <cell r="I878">
            <v>13.66</v>
          </cell>
          <cell r="J878">
            <v>12.97</v>
          </cell>
          <cell r="K878">
            <v>45.43</v>
          </cell>
          <cell r="M878">
            <v>5.56</v>
          </cell>
          <cell r="N878">
            <v>3.07</v>
          </cell>
          <cell r="S878">
            <v>8.75</v>
          </cell>
        </row>
        <row r="879">
          <cell r="F879" t="str">
            <v>TC_CU_EP.CARBONE</v>
          </cell>
          <cell r="G879">
            <v>1.94</v>
          </cell>
          <cell r="I879">
            <v>2.5299999999999998</v>
          </cell>
          <cell r="J879">
            <v>6.08</v>
          </cell>
          <cell r="K879">
            <v>6.57</v>
          </cell>
          <cell r="S879">
            <v>6.08</v>
          </cell>
        </row>
        <row r="880">
          <cell r="F880" t="str">
            <v>TC_CU_EP.GASOLIO</v>
          </cell>
          <cell r="G880">
            <v>10.66</v>
          </cell>
          <cell r="H880">
            <v>0.2</v>
          </cell>
          <cell r="I880">
            <v>6.44</v>
          </cell>
          <cell r="J880">
            <v>5.78</v>
          </cell>
          <cell r="K880">
            <v>22.88</v>
          </cell>
          <cell r="L880">
            <v>0.77</v>
          </cell>
          <cell r="M880">
            <v>5.56</v>
          </cell>
          <cell r="N880">
            <v>3.07</v>
          </cell>
          <cell r="S880">
            <v>18.73</v>
          </cell>
        </row>
        <row r="881">
          <cell r="F881" t="str">
            <v>TC_CU_EP.METANO</v>
          </cell>
          <cell r="G881">
            <v>4.3600000000000003</v>
          </cell>
          <cell r="H881">
            <v>0.08</v>
          </cell>
          <cell r="I881">
            <v>4.7</v>
          </cell>
          <cell r="J881">
            <v>5.09</v>
          </cell>
          <cell r="K881">
            <v>14.15</v>
          </cell>
          <cell r="L881">
            <v>0.77</v>
          </cell>
          <cell r="S881">
            <v>3.9</v>
          </cell>
        </row>
        <row r="882">
          <cell r="F882" t="str">
            <v>TC_CU_EP.ORIMULSION</v>
          </cell>
          <cell r="G882">
            <v>1.84</v>
          </cell>
          <cell r="H882">
            <v>0.2</v>
          </cell>
          <cell r="I882">
            <v>0.36</v>
          </cell>
          <cell r="J882">
            <v>6.08</v>
          </cell>
          <cell r="K882">
            <v>1.84</v>
          </cell>
          <cell r="L882">
            <v>0.77</v>
          </cell>
          <cell r="M882">
            <v>5.56</v>
          </cell>
          <cell r="N882">
            <v>3.07</v>
          </cell>
          <cell r="S882">
            <v>18.73</v>
          </cell>
        </row>
        <row r="883">
          <cell r="F883" t="str">
            <v>TC_CU_EP_OLIO</v>
          </cell>
          <cell r="G883">
            <v>7.82</v>
          </cell>
          <cell r="I883">
            <v>8.85</v>
          </cell>
          <cell r="J883">
            <v>8.39</v>
          </cell>
          <cell r="K883">
            <v>25.06</v>
          </cell>
          <cell r="M883">
            <v>5.79</v>
          </cell>
          <cell r="O883">
            <v>1.41</v>
          </cell>
          <cell r="S883">
            <v>7.2</v>
          </cell>
        </row>
        <row r="884">
          <cell r="F884" t="str">
            <v>TC_CU_EP_OLIO.OLIO_INF05</v>
          </cell>
          <cell r="G884">
            <v>4.2</v>
          </cell>
          <cell r="I884">
            <v>5.1100000000000003</v>
          </cell>
          <cell r="J884">
            <v>4.71</v>
          </cell>
          <cell r="K884">
            <v>14.02</v>
          </cell>
          <cell r="M884">
            <v>5.71</v>
          </cell>
          <cell r="O884">
            <v>1.37</v>
          </cell>
          <cell r="S884">
            <v>7.08</v>
          </cell>
        </row>
        <row r="885">
          <cell r="F885" t="str">
            <v>TC_CU_EP_OLIO.OLIO_SUP05</v>
          </cell>
          <cell r="G885">
            <v>3.62</v>
          </cell>
          <cell r="I885">
            <v>3.74</v>
          </cell>
          <cell r="J885">
            <v>3.69</v>
          </cell>
          <cell r="K885">
            <v>11.05</v>
          </cell>
          <cell r="M885">
            <v>0.08</v>
          </cell>
          <cell r="O885">
            <v>0.04</v>
          </cell>
          <cell r="S885">
            <v>0.12</v>
          </cell>
        </row>
        <row r="886">
          <cell r="F886" t="str">
            <v>TC_CUEP_MED</v>
          </cell>
          <cell r="G886">
            <v>3.79</v>
          </cell>
          <cell r="H886">
            <v>0.05</v>
          </cell>
          <cell r="I886">
            <v>4.3499999999999996</v>
          </cell>
          <cell r="J886">
            <v>3.26</v>
          </cell>
          <cell r="K886">
            <v>11.4</v>
          </cell>
          <cell r="L886">
            <v>11.3</v>
          </cell>
          <cell r="M886">
            <v>23.47</v>
          </cell>
          <cell r="O886">
            <v>9.8800000000000008</v>
          </cell>
          <cell r="P886">
            <v>0.02</v>
          </cell>
          <cell r="Q886">
            <v>1.84</v>
          </cell>
          <cell r="S886">
            <v>47.19</v>
          </cell>
        </row>
        <row r="887">
          <cell r="F887" t="str">
            <v>TC_EP</v>
          </cell>
          <cell r="G887">
            <v>69823.47</v>
          </cell>
          <cell r="I887">
            <v>1130.3699999999999</v>
          </cell>
          <cell r="J887">
            <v>3389.2</v>
          </cell>
          <cell r="K887">
            <v>74343.039999999994</v>
          </cell>
          <cell r="L887">
            <v>11.3</v>
          </cell>
          <cell r="M887">
            <v>17.260000000000002</v>
          </cell>
          <cell r="O887">
            <v>6.68</v>
          </cell>
          <cell r="Q887">
            <v>1.45</v>
          </cell>
          <cell r="S887">
            <v>36.69</v>
          </cell>
        </row>
        <row r="888">
          <cell r="F888" t="str">
            <v>TC_EP.CARBONE</v>
          </cell>
          <cell r="G888">
            <v>23166.560000000001</v>
          </cell>
          <cell r="I888">
            <v>89.5</v>
          </cell>
          <cell r="J888">
            <v>2751.39</v>
          </cell>
          <cell r="K888">
            <v>26007.45</v>
          </cell>
          <cell r="M888">
            <v>0.15</v>
          </cell>
          <cell r="S888">
            <v>0.16</v>
          </cell>
        </row>
        <row r="889">
          <cell r="F889" t="str">
            <v>TC_EP.GASOLIO</v>
          </cell>
          <cell r="G889">
            <v>243.06</v>
          </cell>
          <cell r="H889">
            <v>0.01</v>
          </cell>
          <cell r="I889">
            <v>2.33</v>
          </cell>
          <cell r="J889">
            <v>12.28</v>
          </cell>
          <cell r="K889">
            <v>257.67</v>
          </cell>
          <cell r="M889">
            <v>1.24</v>
          </cell>
          <cell r="S889">
            <v>1.41</v>
          </cell>
        </row>
        <row r="890">
          <cell r="F890" t="str">
            <v>TC_EP.METANO</v>
          </cell>
          <cell r="G890">
            <v>42424.54</v>
          </cell>
          <cell r="H890">
            <v>0.04</v>
          </cell>
          <cell r="I890">
            <v>1038.54</v>
          </cell>
          <cell r="J890">
            <v>625.53</v>
          </cell>
          <cell r="K890">
            <v>44088.61</v>
          </cell>
          <cell r="M890">
            <v>4.7699999999999996</v>
          </cell>
          <cell r="O890">
            <v>0.92</v>
          </cell>
          <cell r="P890">
            <v>0.02</v>
          </cell>
          <cell r="Q890">
            <v>0.39</v>
          </cell>
          <cell r="S890">
            <v>6.38</v>
          </cell>
        </row>
        <row r="891">
          <cell r="F891" t="str">
            <v>TC_EP.ORIMULSION</v>
          </cell>
          <cell r="G891">
            <v>3989.31</v>
          </cell>
          <cell r="K891">
            <v>3989.31</v>
          </cell>
          <cell r="O891">
            <v>2.2799999999999998</v>
          </cell>
          <cell r="S891">
            <v>2.2799999999999998</v>
          </cell>
        </row>
        <row r="892">
          <cell r="F892" t="str">
            <v>TC_EP_OLIO</v>
          </cell>
          <cell r="G892">
            <v>35318.1</v>
          </cell>
          <cell r="I892">
            <v>1956.95</v>
          </cell>
          <cell r="J892">
            <v>1071.24</v>
          </cell>
          <cell r="K892">
            <v>38346.29</v>
          </cell>
          <cell r="S892">
            <v>0.22</v>
          </cell>
        </row>
        <row r="893">
          <cell r="F893" t="str">
            <v>TC_EP_OLIO.OLIO_INF05</v>
          </cell>
          <cell r="G893">
            <v>11658.65</v>
          </cell>
          <cell r="I893">
            <v>9.99</v>
          </cell>
          <cell r="J893">
            <v>133.79</v>
          </cell>
          <cell r="K893">
            <v>11802.43</v>
          </cell>
          <cell r="M893">
            <v>0.05</v>
          </cell>
          <cell r="S893">
            <v>0.05</v>
          </cell>
        </row>
        <row r="894">
          <cell r="F894" t="str">
            <v>TC_EP_OLIO.OLIO_SUP05</v>
          </cell>
          <cell r="G894">
            <v>23659.45</v>
          </cell>
          <cell r="H894">
            <v>0.17</v>
          </cell>
          <cell r="I894">
            <v>1946.96</v>
          </cell>
          <cell r="J894">
            <v>937.45</v>
          </cell>
          <cell r="K894">
            <v>26543.86</v>
          </cell>
          <cell r="L894">
            <v>1.86</v>
          </cell>
          <cell r="M894">
            <v>0.28999999999999998</v>
          </cell>
          <cell r="O894">
            <v>1.36</v>
          </cell>
          <cell r="S894">
            <v>3.92</v>
          </cell>
        </row>
        <row r="895">
          <cell r="F895" t="str">
            <v>TC_EP_TOT</v>
          </cell>
          <cell r="G895">
            <v>105141.57</v>
          </cell>
          <cell r="H895">
            <v>0.05</v>
          </cell>
          <cell r="I895">
            <v>3087.32</v>
          </cell>
          <cell r="J895">
            <v>4460.4399999999996</v>
          </cell>
          <cell r="K895">
            <v>112689.33</v>
          </cell>
          <cell r="L895">
            <v>11.3</v>
          </cell>
          <cell r="M895">
            <v>774.15</v>
          </cell>
          <cell r="O895">
            <v>291.38</v>
          </cell>
          <cell r="P895">
            <v>11.96</v>
          </cell>
          <cell r="Q895">
            <v>81.05</v>
          </cell>
          <cell r="S895">
            <v>1208.17</v>
          </cell>
        </row>
        <row r="896">
          <cell r="F896" t="str">
            <v>TC_MCAL</v>
          </cell>
          <cell r="G896">
            <v>1.7</v>
          </cell>
          <cell r="H896">
            <v>0.22</v>
          </cell>
          <cell r="I896">
            <v>1.92</v>
          </cell>
          <cell r="J896">
            <v>1.32</v>
          </cell>
          <cell r="K896">
            <v>4.9400000000000004</v>
          </cell>
          <cell r="L896">
            <v>13.16</v>
          </cell>
          <cell r="M896">
            <v>774.44</v>
          </cell>
          <cell r="O896">
            <v>292.74</v>
          </cell>
          <cell r="P896">
            <v>11.96</v>
          </cell>
          <cell r="Q896">
            <v>81.05</v>
          </cell>
          <cell r="S896">
            <v>1212.0899999999999</v>
          </cell>
        </row>
        <row r="897">
          <cell r="F897" t="str">
            <v>TC_MIX_U</v>
          </cell>
          <cell r="G897">
            <v>65.52</v>
          </cell>
          <cell r="H897">
            <v>0.23</v>
          </cell>
          <cell r="I897">
            <v>35.86</v>
          </cell>
          <cell r="J897">
            <v>77.42</v>
          </cell>
          <cell r="K897">
            <v>178.8</v>
          </cell>
          <cell r="M897">
            <v>69.319999999999993</v>
          </cell>
          <cell r="O897">
            <v>190.88</v>
          </cell>
          <cell r="P897">
            <v>0.06</v>
          </cell>
          <cell r="Q897">
            <v>3.7</v>
          </cell>
          <cell r="S897">
            <v>301.45</v>
          </cell>
        </row>
        <row r="898">
          <cell r="F898" t="str">
            <v>TC_MIX_U.CARBONE</v>
          </cell>
          <cell r="G898">
            <v>23.3</v>
          </cell>
          <cell r="I898">
            <v>3.04</v>
          </cell>
          <cell r="J898">
            <v>60.67</v>
          </cell>
          <cell r="K898">
            <v>87.01</v>
          </cell>
          <cell r="O898">
            <v>13.69</v>
          </cell>
          <cell r="P898">
            <v>0.1</v>
          </cell>
          <cell r="Q898">
            <v>0.24</v>
          </cell>
          <cell r="S898">
            <v>15.2</v>
          </cell>
        </row>
        <row r="899">
          <cell r="F899" t="str">
            <v>TC_MIX_U.GASOLIO</v>
          </cell>
          <cell r="G899">
            <v>0.37</v>
          </cell>
          <cell r="I899">
            <v>0.08</v>
          </cell>
          <cell r="J899">
            <v>0.25</v>
          </cell>
          <cell r="K899">
            <v>0.7</v>
          </cell>
          <cell r="L899">
            <v>1.86</v>
          </cell>
          <cell r="M899">
            <v>603.23</v>
          </cell>
          <cell r="O899">
            <v>6.83</v>
          </cell>
          <cell r="P899">
            <v>10.16</v>
          </cell>
          <cell r="Q899">
            <v>49.36</v>
          </cell>
          <cell r="S899">
            <v>671.44</v>
          </cell>
        </row>
        <row r="900">
          <cell r="F900" t="str">
            <v>TC_MIX_U.METANO</v>
          </cell>
          <cell r="G900">
            <v>37.85</v>
          </cell>
          <cell r="I900">
            <v>32.74</v>
          </cell>
          <cell r="J900">
            <v>16.5</v>
          </cell>
          <cell r="K900">
            <v>87.09</v>
          </cell>
          <cell r="M900">
            <v>0.18</v>
          </cell>
          <cell r="O900">
            <v>7.0000000000000007E-2</v>
          </cell>
          <cell r="P900">
            <v>0.06</v>
          </cell>
          <cell r="Q900">
            <v>0.09</v>
          </cell>
          <cell r="S900">
            <v>0.4</v>
          </cell>
        </row>
        <row r="901">
          <cell r="F901" t="str">
            <v>TC_MIX_U.ORIMULSION</v>
          </cell>
          <cell r="G901">
            <v>4</v>
          </cell>
          <cell r="K901">
            <v>4</v>
          </cell>
          <cell r="L901">
            <v>1.86</v>
          </cell>
          <cell r="M901">
            <v>9.66</v>
          </cell>
          <cell r="S901">
            <v>11.52</v>
          </cell>
        </row>
        <row r="902">
          <cell r="F902" t="str">
            <v>TC_MIX_U_OLIO</v>
          </cell>
          <cell r="G902">
            <v>34.479999999999997</v>
          </cell>
          <cell r="I902">
            <v>64.13</v>
          </cell>
          <cell r="J902">
            <v>22.58</v>
          </cell>
          <cell r="K902">
            <v>121.19</v>
          </cell>
          <cell r="M902">
            <v>0.02</v>
          </cell>
          <cell r="O902">
            <v>5.54</v>
          </cell>
          <cell r="S902">
            <v>5.56</v>
          </cell>
        </row>
        <row r="903">
          <cell r="F903" t="str">
            <v>TC_MIX_U_OLIO.OLIO_INF05</v>
          </cell>
          <cell r="G903">
            <v>11.35</v>
          </cell>
          <cell r="I903">
            <v>0.34</v>
          </cell>
          <cell r="J903">
            <v>3.15</v>
          </cell>
          <cell r="K903">
            <v>14.84</v>
          </cell>
          <cell r="O903">
            <v>0.26</v>
          </cell>
          <cell r="Q903">
            <v>0.04</v>
          </cell>
          <cell r="S903">
            <v>0.3</v>
          </cell>
        </row>
        <row r="904">
          <cell r="F904" t="str">
            <v>TC_MIX_U_OLIO.OLIO_SUP05</v>
          </cell>
          <cell r="G904">
            <v>23.13</v>
          </cell>
          <cell r="I904">
            <v>63.79</v>
          </cell>
          <cell r="J904">
            <v>19.43</v>
          </cell>
          <cell r="K904">
            <v>106.35</v>
          </cell>
          <cell r="M904">
            <v>584</v>
          </cell>
          <cell r="P904">
            <v>10.1</v>
          </cell>
          <cell r="Q904">
            <v>49.13</v>
          </cell>
          <cell r="S904">
            <v>643.23</v>
          </cell>
        </row>
        <row r="905">
          <cell r="F905" t="str">
            <v>TC_PU_FC</v>
          </cell>
          <cell r="G905">
            <v>42775.9</v>
          </cell>
          <cell r="I905">
            <v>34982.58</v>
          </cell>
          <cell r="J905">
            <v>35015.15</v>
          </cell>
          <cell r="K905">
            <v>112773.63</v>
          </cell>
          <cell r="O905">
            <v>0.65</v>
          </cell>
          <cell r="Q905">
            <v>0.06</v>
          </cell>
          <cell r="S905">
            <v>0.71</v>
          </cell>
        </row>
        <row r="906">
          <cell r="F906" t="str">
            <v>TC_PU_FC.CARBONE</v>
          </cell>
          <cell r="G906">
            <v>5490.1</v>
          </cell>
          <cell r="I906">
            <v>5382.75</v>
          </cell>
          <cell r="J906">
            <v>6019.56</v>
          </cell>
          <cell r="K906">
            <v>16892.41</v>
          </cell>
          <cell r="M906">
            <v>0.96</v>
          </cell>
          <cell r="S906">
            <v>0.96</v>
          </cell>
        </row>
        <row r="907">
          <cell r="F907" t="str">
            <v>TC_PU_FC.GASOLIO</v>
          </cell>
          <cell r="G907">
            <v>31865.7</v>
          </cell>
          <cell r="I907">
            <v>29580.87</v>
          </cell>
          <cell r="J907">
            <v>28979.59</v>
          </cell>
          <cell r="K907">
            <v>90426.16</v>
          </cell>
          <cell r="M907">
            <v>6.71</v>
          </cell>
          <cell r="S907">
            <v>6.71</v>
          </cell>
        </row>
        <row r="908">
          <cell r="F908" t="str">
            <v>TC_PU_FC.METANO</v>
          </cell>
          <cell r="G908">
            <v>18.28</v>
          </cell>
          <cell r="I908">
            <v>18.97</v>
          </cell>
          <cell r="J908">
            <v>16</v>
          </cell>
          <cell r="K908">
            <v>53.25</v>
          </cell>
          <cell r="M908">
            <v>1.29</v>
          </cell>
          <cell r="O908">
            <v>0.28000000000000003</v>
          </cell>
          <cell r="S908">
            <v>1.57</v>
          </cell>
        </row>
        <row r="909">
          <cell r="F909" t="str">
            <v>TC_PU_FC.ORIMULSION</v>
          </cell>
          <cell r="G909">
            <v>5401.82</v>
          </cell>
          <cell r="K909">
            <v>5401.82</v>
          </cell>
          <cell r="L909">
            <v>11.3</v>
          </cell>
          <cell r="M909">
            <v>96.1</v>
          </cell>
          <cell r="O909">
            <v>79.930000000000007</v>
          </cell>
          <cell r="P909">
            <v>1.65</v>
          </cell>
          <cell r="Q909">
            <v>27.76</v>
          </cell>
          <cell r="S909">
            <v>216.74</v>
          </cell>
        </row>
        <row r="910">
          <cell r="F910" t="str">
            <v>TC_PU_FC_OLIO</v>
          </cell>
          <cell r="G910">
            <v>35939.040000000001</v>
          </cell>
          <cell r="I910">
            <v>39947.15</v>
          </cell>
          <cell r="J910">
            <v>37622.550000000003</v>
          </cell>
          <cell r="K910">
            <v>113508.74</v>
          </cell>
          <cell r="M910">
            <v>750.49</v>
          </cell>
          <cell r="O910">
            <v>281.5</v>
          </cell>
          <cell r="P910">
            <v>11.94</v>
          </cell>
          <cell r="Q910">
            <v>79.209999999999994</v>
          </cell>
          <cell r="S910">
            <v>1160.79</v>
          </cell>
        </row>
        <row r="911">
          <cell r="F911" t="str">
            <v>TC_PU_FC_OLIO.OLIO_INF05</v>
          </cell>
          <cell r="G911">
            <v>19646.48</v>
          </cell>
          <cell r="I911">
            <v>22925.11</v>
          </cell>
          <cell r="J911">
            <v>20211.740000000002</v>
          </cell>
          <cell r="K911">
            <v>62783.33</v>
          </cell>
          <cell r="O911">
            <v>114.12</v>
          </cell>
          <cell r="S911">
            <v>114.19</v>
          </cell>
        </row>
        <row r="912">
          <cell r="F912" t="str">
            <v>TC_PU_FC_OLIO.OLIO_SUP05</v>
          </cell>
          <cell r="G912">
            <v>16292.56</v>
          </cell>
          <cell r="I912">
            <v>17022.04</v>
          </cell>
          <cell r="J912">
            <v>17410.8</v>
          </cell>
          <cell r="K912">
            <v>50725.4</v>
          </cell>
          <cell r="O912">
            <v>142.71</v>
          </cell>
          <cell r="S912">
            <v>142.71</v>
          </cell>
        </row>
        <row r="913">
          <cell r="F913" t="str">
            <v>TC_QC</v>
          </cell>
          <cell r="G913">
            <v>19765.91</v>
          </cell>
          <cell r="I913">
            <v>299.91000000000003</v>
          </cell>
          <cell r="J913">
            <v>1159.7</v>
          </cell>
          <cell r="K913">
            <v>21225.52</v>
          </cell>
          <cell r="M913">
            <v>64.03</v>
          </cell>
          <cell r="O913">
            <v>24.67</v>
          </cell>
          <cell r="P913">
            <v>0.47</v>
          </cell>
          <cell r="Q913">
            <v>0.44</v>
          </cell>
          <cell r="S913">
            <v>127.19</v>
          </cell>
        </row>
        <row r="914">
          <cell r="F914" t="str">
            <v>TC_QC.CARBONE</v>
          </cell>
          <cell r="G914">
            <v>8203.67</v>
          </cell>
          <cell r="I914">
            <v>41.99</v>
          </cell>
          <cell r="J914">
            <v>958.21</v>
          </cell>
          <cell r="K914">
            <v>9203.8700000000008</v>
          </cell>
          <cell r="M914">
            <v>686.46</v>
          </cell>
          <cell r="P914">
            <v>11.47</v>
          </cell>
          <cell r="Q914">
            <v>78.77</v>
          </cell>
          <cell r="S914">
            <v>776.7</v>
          </cell>
        </row>
        <row r="915">
          <cell r="F915" t="str">
            <v>TC_QC.GASOLIO</v>
          </cell>
          <cell r="G915">
            <v>81.31</v>
          </cell>
          <cell r="H915">
            <v>0.23</v>
          </cell>
          <cell r="I915">
            <v>0.51</v>
          </cell>
          <cell r="J915">
            <v>2.4500000000000002</v>
          </cell>
          <cell r="K915">
            <v>84.27</v>
          </cell>
          <cell r="L915">
            <v>13.16</v>
          </cell>
          <cell r="M915">
            <v>774.44</v>
          </cell>
          <cell r="O915">
            <v>292.74</v>
          </cell>
          <cell r="P915">
            <v>11.97</v>
          </cell>
          <cell r="Q915">
            <v>81.06</v>
          </cell>
          <cell r="S915">
            <v>1212.03</v>
          </cell>
        </row>
        <row r="916">
          <cell r="F916" t="str">
            <v>TC_QC.METANO</v>
          </cell>
          <cell r="G916">
            <v>10123.98</v>
          </cell>
          <cell r="I916">
            <v>257.42</v>
          </cell>
          <cell r="J916">
            <v>199.04</v>
          </cell>
          <cell r="K916">
            <v>10580.44</v>
          </cell>
          <cell r="M916">
            <v>0.19</v>
          </cell>
          <cell r="S916">
            <v>0.19</v>
          </cell>
        </row>
        <row r="917">
          <cell r="F917" t="str">
            <v>TC_QC.ORIMULSION</v>
          </cell>
          <cell r="G917">
            <v>1356.95</v>
          </cell>
          <cell r="H917">
            <v>0.05</v>
          </cell>
          <cell r="I917">
            <v>0.09</v>
          </cell>
          <cell r="K917">
            <v>1356.95</v>
          </cell>
          <cell r="L917">
            <v>11.3</v>
          </cell>
          <cell r="M917">
            <v>23.47</v>
          </cell>
          <cell r="O917">
            <v>9.8800000000000008</v>
          </cell>
          <cell r="P917">
            <v>0.02</v>
          </cell>
          <cell r="Q917">
            <v>1.84</v>
          </cell>
          <cell r="S917">
            <v>47.19</v>
          </cell>
        </row>
        <row r="918">
          <cell r="F918" t="str">
            <v>TC_QC_OLIO</v>
          </cell>
          <cell r="G918">
            <v>7754.13</v>
          </cell>
          <cell r="I918">
            <v>430.2</v>
          </cell>
          <cell r="J918">
            <v>229.61</v>
          </cell>
          <cell r="K918">
            <v>8413.94</v>
          </cell>
          <cell r="L918">
            <v>11.3</v>
          </cell>
          <cell r="M918">
            <v>17.260000000000002</v>
          </cell>
          <cell r="O918">
            <v>6.68</v>
          </cell>
          <cell r="Q918">
            <v>1.45</v>
          </cell>
          <cell r="S918">
            <v>36.69</v>
          </cell>
        </row>
        <row r="919">
          <cell r="F919" t="str">
            <v>TC_QC_OLIO.OLIO_INF05</v>
          </cell>
          <cell r="G919">
            <v>2490.9299999999998</v>
          </cell>
          <cell r="I919">
            <v>2.2200000000000002</v>
          </cell>
          <cell r="J919">
            <v>31.17</v>
          </cell>
          <cell r="K919">
            <v>2524.3200000000002</v>
          </cell>
          <cell r="M919">
            <v>0.15</v>
          </cell>
          <cell r="S919">
            <v>0.16</v>
          </cell>
        </row>
        <row r="920">
          <cell r="F920" t="str">
            <v>TC_QC_OLIO.OLIO_SUP05</v>
          </cell>
          <cell r="G920">
            <v>5263.2</v>
          </cell>
          <cell r="H920">
            <v>0.01</v>
          </cell>
          <cell r="I920">
            <v>427.97</v>
          </cell>
          <cell r="J920">
            <v>198.44</v>
          </cell>
          <cell r="K920">
            <v>5889.61</v>
          </cell>
          <cell r="M920">
            <v>1.24</v>
          </cell>
          <cell r="S920">
            <v>1.41</v>
          </cell>
        </row>
        <row r="921">
          <cell r="F921" t="str">
            <v>TCMUPER_EB</v>
          </cell>
          <cell r="G921">
            <v>398.98</v>
          </cell>
          <cell r="H921">
            <v>357.02</v>
          </cell>
          <cell r="I921">
            <v>369.78</v>
          </cell>
          <cell r="J921">
            <v>366.79</v>
          </cell>
          <cell r="K921">
            <v>1492.57</v>
          </cell>
          <cell r="M921">
            <v>4.7699999999999996</v>
          </cell>
          <cell r="O921">
            <v>0.92</v>
          </cell>
          <cell r="P921">
            <v>0.02</v>
          </cell>
          <cell r="Q921">
            <v>0.39</v>
          </cell>
          <cell r="S921">
            <v>6.38</v>
          </cell>
        </row>
        <row r="922">
          <cell r="F922" t="str">
            <v>TCMUPER_EB.DIRIG</v>
          </cell>
          <cell r="G922">
            <v>225.83</v>
          </cell>
          <cell r="H922">
            <v>192</v>
          </cell>
          <cell r="I922">
            <v>197.14</v>
          </cell>
          <cell r="J922">
            <v>183.33</v>
          </cell>
          <cell r="K922">
            <v>798.3</v>
          </cell>
          <cell r="O922">
            <v>2.2799999999999998</v>
          </cell>
          <cell r="S922">
            <v>2.2799999999999998</v>
          </cell>
        </row>
        <row r="923">
          <cell r="F923" t="str">
            <v>TCMUPER_EB.IMPIEG</v>
          </cell>
          <cell r="G923">
            <v>51.35</v>
          </cell>
          <cell r="H923">
            <v>46.52</v>
          </cell>
          <cell r="I923">
            <v>0.04</v>
          </cell>
          <cell r="J923">
            <v>53.18</v>
          </cell>
          <cell r="K923">
            <v>202.64</v>
          </cell>
          <cell r="S923">
            <v>0.22</v>
          </cell>
        </row>
        <row r="924">
          <cell r="F924" t="str">
            <v>TCMUPER_EB.OPERAI</v>
          </cell>
          <cell r="G924">
            <v>47.06</v>
          </cell>
          <cell r="H924">
            <v>45.14</v>
          </cell>
          <cell r="I924">
            <v>44.61</v>
          </cell>
          <cell r="J924">
            <v>46.63</v>
          </cell>
          <cell r="K924">
            <v>183.44</v>
          </cell>
          <cell r="M924">
            <v>0.05</v>
          </cell>
          <cell r="S924">
            <v>0.05</v>
          </cell>
        </row>
        <row r="925">
          <cell r="F925" t="str">
            <v>TCMUPER_EB.QUADRI</v>
          </cell>
          <cell r="G925">
            <v>74.739999999999995</v>
          </cell>
          <cell r="H925">
            <v>73.36</v>
          </cell>
          <cell r="I925">
            <v>76.430000000000007</v>
          </cell>
          <cell r="J925">
            <v>83.64</v>
          </cell>
          <cell r="K925">
            <v>308.17</v>
          </cell>
          <cell r="L925">
            <v>1.86</v>
          </cell>
          <cell r="M925">
            <v>0.28999999999999998</v>
          </cell>
          <cell r="O925">
            <v>1.36</v>
          </cell>
          <cell r="S925">
            <v>3.92</v>
          </cell>
        </row>
        <row r="926">
          <cell r="F926" t="str">
            <v>TCMUTOT_EB</v>
          </cell>
          <cell r="G926">
            <v>53.11</v>
          </cell>
          <cell r="H926">
            <v>48.98</v>
          </cell>
          <cell r="I926">
            <v>51.29</v>
          </cell>
          <cell r="J926">
            <v>52.08</v>
          </cell>
          <cell r="K926">
            <v>205.46</v>
          </cell>
          <cell r="L926">
            <v>11.3</v>
          </cell>
          <cell r="M926">
            <v>774.15</v>
          </cell>
          <cell r="O926">
            <v>291.38</v>
          </cell>
          <cell r="P926">
            <v>11.96</v>
          </cell>
          <cell r="Q926">
            <v>81.05</v>
          </cell>
          <cell r="S926">
            <v>1208.17</v>
          </cell>
        </row>
        <row r="927">
          <cell r="F927" t="str">
            <v>TCONFIN_EB</v>
          </cell>
          <cell r="G927">
            <v>9232</v>
          </cell>
          <cell r="H927">
            <v>2178</v>
          </cell>
          <cell r="I927">
            <v>35.880000000000003</v>
          </cell>
          <cell r="K927">
            <v>11410</v>
          </cell>
          <cell r="L927">
            <v>13.16</v>
          </cell>
          <cell r="M927">
            <v>774.44</v>
          </cell>
          <cell r="O927">
            <v>292.74</v>
          </cell>
          <cell r="P927">
            <v>11.96</v>
          </cell>
          <cell r="Q927">
            <v>81.05</v>
          </cell>
          <cell r="S927">
            <v>1212.0899999999999</v>
          </cell>
        </row>
        <row r="928">
          <cell r="F928" t="str">
            <v>TCONFIN_EB.DIRIG</v>
          </cell>
          <cell r="G928">
            <v>90</v>
          </cell>
          <cell r="H928">
            <v>16</v>
          </cell>
          <cell r="I928">
            <v>35.79</v>
          </cell>
          <cell r="K928">
            <v>106</v>
          </cell>
          <cell r="M928">
            <v>750.49</v>
          </cell>
          <cell r="O928">
            <v>281.5</v>
          </cell>
          <cell r="P928">
            <v>11.94</v>
          </cell>
          <cell r="Q928">
            <v>79.209999999999994</v>
          </cell>
          <cell r="S928">
            <v>1160.79</v>
          </cell>
        </row>
        <row r="929">
          <cell r="F929" t="str">
            <v>TCONFIN_EB.IMPIEG</v>
          </cell>
          <cell r="G929">
            <v>4673</v>
          </cell>
          <cell r="H929">
            <v>983</v>
          </cell>
          <cell r="I929">
            <v>0.04</v>
          </cell>
          <cell r="K929">
            <v>5656</v>
          </cell>
          <cell r="O929">
            <v>114.12</v>
          </cell>
          <cell r="S929">
            <v>114.19</v>
          </cell>
        </row>
        <row r="930">
          <cell r="F930" t="str">
            <v>TCONFIN_EB.OPERAI</v>
          </cell>
          <cell r="G930">
            <v>3806</v>
          </cell>
          <cell r="H930">
            <v>1018</v>
          </cell>
          <cell r="K930">
            <v>4824</v>
          </cell>
          <cell r="O930">
            <v>142.71</v>
          </cell>
          <cell r="S930">
            <v>142.71</v>
          </cell>
        </row>
        <row r="931">
          <cell r="F931" t="str">
            <v>TCONFIN_EB.QUADRI</v>
          </cell>
          <cell r="G931">
            <v>663</v>
          </cell>
          <cell r="H931">
            <v>161</v>
          </cell>
          <cell r="I931">
            <v>35.75</v>
          </cell>
          <cell r="K931">
            <v>824</v>
          </cell>
          <cell r="M931">
            <v>64.03</v>
          </cell>
          <cell r="O931">
            <v>24.67</v>
          </cell>
          <cell r="P931">
            <v>0.47</v>
          </cell>
          <cell r="Q931">
            <v>0.44</v>
          </cell>
          <cell r="S931">
            <v>127.19</v>
          </cell>
        </row>
        <row r="932">
          <cell r="F932" t="str">
            <v>TCONMED_EB</v>
          </cell>
          <cell r="G932">
            <v>9426.08</v>
          </cell>
          <cell r="H932">
            <v>2225.19</v>
          </cell>
          <cell r="I932">
            <v>302</v>
          </cell>
          <cell r="J932">
            <v>745.07</v>
          </cell>
          <cell r="K932">
            <v>12698.34</v>
          </cell>
          <cell r="M932">
            <v>686.46</v>
          </cell>
          <cell r="P932">
            <v>11.47</v>
          </cell>
          <cell r="Q932">
            <v>78.77</v>
          </cell>
          <cell r="S932">
            <v>776.7</v>
          </cell>
        </row>
        <row r="933">
          <cell r="F933" t="str">
            <v>TCONMED_EB.DIRIG</v>
          </cell>
          <cell r="G933">
            <v>96</v>
          </cell>
          <cell r="H933">
            <v>16.25</v>
          </cell>
          <cell r="I933">
            <v>3.5</v>
          </cell>
          <cell r="J933">
            <v>3</v>
          </cell>
          <cell r="K933">
            <v>118.75</v>
          </cell>
          <cell r="M933">
            <v>0.19</v>
          </cell>
          <cell r="S933">
            <v>0.19</v>
          </cell>
        </row>
        <row r="934">
          <cell r="F934" t="str">
            <v>TCONMED_EB.IMPIEG</v>
          </cell>
          <cell r="G934">
            <v>4769.58</v>
          </cell>
          <cell r="H934">
            <v>997.94</v>
          </cell>
          <cell r="I934">
            <v>148.66999999999999</v>
          </cell>
          <cell r="J934">
            <v>374.41</v>
          </cell>
          <cell r="K934">
            <v>6290.6</v>
          </cell>
          <cell r="P934">
            <v>4.5999999999999996</v>
          </cell>
          <cell r="S934">
            <v>4.5999999999999996</v>
          </cell>
        </row>
        <row r="935">
          <cell r="F935" t="str">
            <v>TCONMED_EB.OPERAI</v>
          </cell>
          <cell r="G935">
            <v>3859.67</v>
          </cell>
          <cell r="H935">
            <v>1041.83</v>
          </cell>
          <cell r="I935">
            <v>135.83000000000001</v>
          </cell>
          <cell r="J935">
            <v>335.38</v>
          </cell>
          <cell r="K935">
            <v>5372.71</v>
          </cell>
          <cell r="P935">
            <v>4.5999999999999996</v>
          </cell>
          <cell r="S935">
            <v>4.5999999999999996</v>
          </cell>
        </row>
        <row r="936">
          <cell r="F936" t="str">
            <v>TCONMED_EB.QUADRI</v>
          </cell>
          <cell r="G936">
            <v>700.83</v>
          </cell>
          <cell r="H936">
            <v>169.17</v>
          </cell>
          <cell r="I936">
            <v>14</v>
          </cell>
          <cell r="J936">
            <v>32.28</v>
          </cell>
          <cell r="K936">
            <v>916.28</v>
          </cell>
          <cell r="P936">
            <v>4.5999999999999996</v>
          </cell>
          <cell r="S936">
            <v>4.5999999999999996</v>
          </cell>
        </row>
        <row r="937">
          <cell r="F937" t="str">
            <v>TCONS_SP</v>
          </cell>
          <cell r="G937">
            <v>2229.44</v>
          </cell>
          <cell r="H937">
            <v>5.96</v>
          </cell>
          <cell r="I937">
            <v>2266.61</v>
          </cell>
          <cell r="J937">
            <v>2473.56</v>
          </cell>
          <cell r="K937">
            <v>6969.61</v>
          </cell>
          <cell r="L937">
            <v>131.57</v>
          </cell>
          <cell r="M937">
            <v>9197.99</v>
          </cell>
          <cell r="N937">
            <v>4</v>
          </cell>
          <cell r="O937">
            <v>1214.5999999999999</v>
          </cell>
          <cell r="P937">
            <v>-17.95</v>
          </cell>
          <cell r="Q937">
            <v>24.71</v>
          </cell>
          <cell r="R937">
            <v>16.510000000000002</v>
          </cell>
          <cell r="S937">
            <v>10881.36</v>
          </cell>
        </row>
        <row r="938">
          <cell r="F938" t="str">
            <v>TOT_ACC_ANT</v>
          </cell>
          <cell r="G938">
            <v>129.13999999999999</v>
          </cell>
          <cell r="H938">
            <v>0.84</v>
          </cell>
          <cell r="I938">
            <v>16.920000000000002</v>
          </cell>
          <cell r="K938">
            <v>129.97999999999999</v>
          </cell>
          <cell r="L938">
            <v>2.65</v>
          </cell>
          <cell r="S938">
            <v>26.18</v>
          </cell>
        </row>
        <row r="939">
          <cell r="F939" t="str">
            <v>TOT_ACC_ANT.APE</v>
          </cell>
          <cell r="G939">
            <v>11.14</v>
          </cell>
          <cell r="H939">
            <v>1.1399999999999999</v>
          </cell>
          <cell r="I939">
            <v>0.3</v>
          </cell>
          <cell r="J939">
            <v>0.64</v>
          </cell>
          <cell r="K939">
            <v>13.22</v>
          </cell>
          <cell r="L939">
            <v>172.41</v>
          </cell>
          <cell r="M939">
            <v>9644.81</v>
          </cell>
          <cell r="N939">
            <v>24.16</v>
          </cell>
          <cell r="O939">
            <v>1351.27</v>
          </cell>
          <cell r="P939">
            <v>0.01</v>
          </cell>
          <cell r="Q939">
            <v>0</v>
          </cell>
          <cell r="R939">
            <v>16.510000000000002</v>
          </cell>
          <cell r="S939">
            <v>11490.82</v>
          </cell>
        </row>
        <row r="940">
          <cell r="F940" t="str">
            <v>TOT_ACC_ANT.CHI</v>
          </cell>
          <cell r="G940">
            <v>129.13999999999999</v>
          </cell>
          <cell r="H940">
            <v>0.84</v>
          </cell>
          <cell r="I940">
            <v>10.52</v>
          </cell>
          <cell r="K940">
            <v>129.97999999999999</v>
          </cell>
          <cell r="L940">
            <v>4.57</v>
          </cell>
          <cell r="S940">
            <v>22.98</v>
          </cell>
        </row>
        <row r="941">
          <cell r="F941" t="str">
            <v>TOT_ACC_ANT.MOV</v>
          </cell>
          <cell r="G941">
            <v>118</v>
          </cell>
          <cell r="H941">
            <v>-0.3</v>
          </cell>
          <cell r="I941">
            <v>737.71</v>
          </cell>
          <cell r="J941">
            <v>-0.64</v>
          </cell>
          <cell r="K941">
            <v>116.76</v>
          </cell>
          <cell r="M941">
            <v>130295.05</v>
          </cell>
          <cell r="O941">
            <v>8413.9500000000007</v>
          </cell>
          <cell r="P941">
            <v>3381.56</v>
          </cell>
          <cell r="Q941">
            <v>4608.2</v>
          </cell>
          <cell r="S941">
            <v>148415.70000000001</v>
          </cell>
        </row>
        <row r="942">
          <cell r="F942" t="str">
            <v>TOT_ACC_ANT.STO</v>
          </cell>
          <cell r="G942">
            <v>129.13999999999999</v>
          </cell>
          <cell r="H942">
            <v>0.84</v>
          </cell>
          <cell r="I942">
            <v>737.71</v>
          </cell>
          <cell r="K942">
            <v>129.97999999999999</v>
          </cell>
          <cell r="M942">
            <v>24901.95</v>
          </cell>
          <cell r="O942">
            <v>8024.6</v>
          </cell>
          <cell r="P942">
            <v>288.36</v>
          </cell>
          <cell r="Q942">
            <v>145.79</v>
          </cell>
          <cell r="S942">
            <v>35077.64</v>
          </cell>
        </row>
        <row r="943">
          <cell r="F943" t="str">
            <v>UTI_PER_NUOVO</v>
          </cell>
          <cell r="G943">
            <v>-483.37</v>
          </cell>
          <cell r="I943">
            <v>737.71</v>
          </cell>
          <cell r="K943">
            <v>-483.37</v>
          </cell>
          <cell r="M943">
            <v>123871.96</v>
          </cell>
          <cell r="O943">
            <v>8024.6</v>
          </cell>
          <cell r="P943">
            <v>3149.71</v>
          </cell>
          <cell r="Q943">
            <v>4168.26</v>
          </cell>
          <cell r="S943">
            <v>140931.47</v>
          </cell>
        </row>
        <row r="944">
          <cell r="F944" t="str">
            <v>UTI_PER_NUOVO.AM</v>
          </cell>
          <cell r="G944">
            <v>378.44</v>
          </cell>
          <cell r="H944">
            <v>23.65</v>
          </cell>
          <cell r="I944">
            <v>71.900000000000006</v>
          </cell>
          <cell r="K944">
            <v>64.75</v>
          </cell>
          <cell r="O944">
            <v>69.349999999999994</v>
          </cell>
          <cell r="S944">
            <v>519.69000000000005</v>
          </cell>
        </row>
        <row r="945">
          <cell r="F945" t="str">
            <v>UTI_PER_NUOVO.CHI</v>
          </cell>
          <cell r="G945">
            <v>-483.37</v>
          </cell>
          <cell r="K945">
            <v>-483.37</v>
          </cell>
          <cell r="O945">
            <v>4121.68</v>
          </cell>
          <cell r="S945">
            <v>4121.68</v>
          </cell>
        </row>
        <row r="946">
          <cell r="F946" t="str">
            <v>UTI_PER_NUOVO.STO</v>
          </cell>
          <cell r="G946">
            <v>-483.37</v>
          </cell>
          <cell r="I946">
            <v>665.81</v>
          </cell>
          <cell r="K946">
            <v>-483.37</v>
          </cell>
          <cell r="M946">
            <v>24901.95</v>
          </cell>
          <cell r="O946">
            <v>3833.57</v>
          </cell>
          <cell r="P946">
            <v>288.36</v>
          </cell>
          <cell r="Q946">
            <v>145.79</v>
          </cell>
          <cell r="S946">
            <v>30436.27</v>
          </cell>
        </row>
        <row r="947">
          <cell r="F947" t="str">
            <v>UTILE</v>
          </cell>
          <cell r="G947">
            <v>778.29</v>
          </cell>
          <cell r="H947">
            <v>198</v>
          </cell>
          <cell r="I947">
            <v>665.81</v>
          </cell>
          <cell r="J947">
            <v>-31.48</v>
          </cell>
          <cell r="K947">
            <v>979.94</v>
          </cell>
          <cell r="M947">
            <v>24901.95</v>
          </cell>
          <cell r="O947">
            <v>3833.57</v>
          </cell>
          <cell r="P947">
            <v>288.36</v>
          </cell>
          <cell r="Q947">
            <v>145.79</v>
          </cell>
          <cell r="S947">
            <v>30436.27</v>
          </cell>
        </row>
        <row r="948">
          <cell r="F948" t="str">
            <v>UTILE_EB</v>
          </cell>
          <cell r="G948">
            <v>778.29</v>
          </cell>
          <cell r="H948">
            <v>198</v>
          </cell>
          <cell r="I948">
            <v>35.130000000000003</v>
          </cell>
          <cell r="J948">
            <v>-31.48</v>
          </cell>
          <cell r="K948">
            <v>979.94</v>
          </cell>
          <cell r="M948">
            <v>98970.01</v>
          </cell>
          <cell r="P948">
            <v>2861.35</v>
          </cell>
          <cell r="Q948">
            <v>4022.47</v>
          </cell>
          <cell r="S948">
            <v>105853.83</v>
          </cell>
        </row>
        <row r="949">
          <cell r="F949" t="str">
            <v>VAL_REA_IMM_MAT</v>
          </cell>
          <cell r="G949">
            <v>600.79</v>
          </cell>
          <cell r="I949">
            <v>2.74</v>
          </cell>
          <cell r="K949">
            <v>2.74</v>
          </cell>
          <cell r="M949">
            <v>123871.96</v>
          </cell>
          <cell r="O949">
            <v>3833.57</v>
          </cell>
          <cell r="P949">
            <v>3149.71</v>
          </cell>
          <cell r="Q949">
            <v>4168.26</v>
          </cell>
          <cell r="S949">
            <v>136290.1</v>
          </cell>
        </row>
        <row r="950">
          <cell r="F950" t="str">
            <v>VAR_CCN</v>
          </cell>
          <cell r="H950">
            <v>-12.04</v>
          </cell>
          <cell r="I950">
            <v>-2.81</v>
          </cell>
          <cell r="J950">
            <v>14.16</v>
          </cell>
          <cell r="K950">
            <v>1.48</v>
          </cell>
          <cell r="L950">
            <v>0.28000000000000003</v>
          </cell>
          <cell r="O950">
            <v>0.35</v>
          </cell>
          <cell r="S950">
            <v>2.11</v>
          </cell>
        </row>
        <row r="951">
          <cell r="F951" t="str">
            <v>VAR_MA</v>
          </cell>
          <cell r="G951">
            <v>-9.91</v>
          </cell>
          <cell r="H951">
            <v>-8.41</v>
          </cell>
          <cell r="I951">
            <v>-0.01</v>
          </cell>
          <cell r="J951">
            <v>0.88</v>
          </cell>
          <cell r="K951">
            <v>-7.54</v>
          </cell>
          <cell r="L951">
            <v>-4.1399999999999997</v>
          </cell>
          <cell r="M951">
            <v>-123.35</v>
          </cell>
          <cell r="N951">
            <v>-2.27</v>
          </cell>
          <cell r="O951">
            <v>-23.15</v>
          </cell>
          <cell r="P951">
            <v>-6.4</v>
          </cell>
          <cell r="Q951">
            <v>-5.89</v>
          </cell>
          <cell r="S951">
            <v>-205.82</v>
          </cell>
        </row>
        <row r="952">
          <cell r="F952" t="str">
            <v>VAR_MA.ESERCIZIO</v>
          </cell>
          <cell r="H952">
            <v>-8.41</v>
          </cell>
          <cell r="I952">
            <v>-0.01</v>
          </cell>
          <cell r="J952">
            <v>0.88</v>
          </cell>
          <cell r="K952">
            <v>1.48</v>
          </cell>
          <cell r="L952">
            <v>0.28000000000000003</v>
          </cell>
          <cell r="O952">
            <v>0.35</v>
          </cell>
          <cell r="S952">
            <v>2.11</v>
          </cell>
        </row>
        <row r="953">
          <cell r="F953" t="str">
            <v>VARCCN_EB</v>
          </cell>
          <cell r="H953">
            <v>-12.04</v>
          </cell>
          <cell r="I953">
            <v>-2.81</v>
          </cell>
          <cell r="J953">
            <v>14.16</v>
          </cell>
          <cell r="K953">
            <v>1.48</v>
          </cell>
          <cell r="L953">
            <v>0.28000000000000003</v>
          </cell>
          <cell r="S953">
            <v>1.76</v>
          </cell>
        </row>
        <row r="954">
          <cell r="F954" t="str">
            <v>VRIM_TOT</v>
          </cell>
          <cell r="G954">
            <v>1</v>
          </cell>
          <cell r="I954">
            <v>18.41</v>
          </cell>
          <cell r="J954">
            <v>-4.67</v>
          </cell>
          <cell r="K954">
            <v>14.74</v>
          </cell>
          <cell r="O954">
            <v>0.35</v>
          </cell>
          <cell r="S954">
            <v>0.35</v>
          </cell>
        </row>
        <row r="955">
          <cell r="F955" t="str">
            <v>PINV_PREST_GR.SEI</v>
          </cell>
          <cell r="G955">
            <v>0.41</v>
          </cell>
          <cell r="K955">
            <v>0.41</v>
          </cell>
          <cell r="L955">
            <v>0.28000000000000003</v>
          </cell>
          <cell r="O955">
            <v>0.35</v>
          </cell>
          <cell r="S955">
            <v>2.11</v>
          </cell>
        </row>
        <row r="956">
          <cell r="F956" t="str">
            <v>PINV_PREST_GR.WIND</v>
          </cell>
          <cell r="G956">
            <v>7.9</v>
          </cell>
          <cell r="H956">
            <v>0.03</v>
          </cell>
          <cell r="I956">
            <v>0.01</v>
          </cell>
          <cell r="K956">
            <v>0.03</v>
          </cell>
          <cell r="L956">
            <v>6263.61</v>
          </cell>
          <cell r="M956">
            <v>57.55</v>
          </cell>
          <cell r="N956">
            <v>605.66999999999996</v>
          </cell>
          <cell r="O956">
            <v>25.85</v>
          </cell>
          <cell r="P956">
            <v>9.06</v>
          </cell>
          <cell r="Q956">
            <v>0.54</v>
          </cell>
          <cell r="R956">
            <v>74.739999999999995</v>
          </cell>
          <cell r="S956">
            <v>7095.35</v>
          </cell>
        </row>
        <row r="957">
          <cell r="F957" t="str">
            <v>ACC_ANT_GR.MOV.EUROGEN</v>
          </cell>
          <cell r="G957">
            <v>-2.04</v>
          </cell>
          <cell r="H957">
            <v>7.32</v>
          </cell>
          <cell r="I957">
            <v>0.01</v>
          </cell>
          <cell r="K957">
            <v>-2.04</v>
          </cell>
          <cell r="L957">
            <v>6263.61</v>
          </cell>
          <cell r="M957">
            <v>57.55</v>
          </cell>
          <cell r="N957">
            <v>605.66999999999996</v>
          </cell>
          <cell r="O957">
            <v>25.85</v>
          </cell>
          <cell r="P957">
            <v>9.06</v>
          </cell>
          <cell r="Q957">
            <v>0.54</v>
          </cell>
          <cell r="R957">
            <v>74.739999999999995</v>
          </cell>
          <cell r="S957">
            <v>7095.35</v>
          </cell>
        </row>
        <row r="958">
          <cell r="F958" t="str">
            <v>PART_GR.CHI.VIESGO</v>
          </cell>
          <cell r="G958">
            <v>1389.78</v>
          </cell>
          <cell r="H958">
            <v>1.84</v>
          </cell>
          <cell r="I958">
            <v>2.31</v>
          </cell>
          <cell r="J958">
            <v>16.36</v>
          </cell>
          <cell r="K958">
            <v>1389.78</v>
          </cell>
          <cell r="L958">
            <v>7.93</v>
          </cell>
          <cell r="M958">
            <v>240.64</v>
          </cell>
          <cell r="N958">
            <v>60.13</v>
          </cell>
          <cell r="O958">
            <v>54.81</v>
          </cell>
          <cell r="R958">
            <v>0.57999999999999996</v>
          </cell>
          <cell r="S958">
            <v>397.06</v>
          </cell>
        </row>
        <row r="959">
          <cell r="F959" t="str">
            <v>ACC_ANT_GR.MOV.TERNA</v>
          </cell>
          <cell r="G959">
            <v>1.71</v>
          </cell>
          <cell r="H959">
            <v>0.05</v>
          </cell>
          <cell r="K959">
            <v>0.05</v>
          </cell>
          <cell r="L959">
            <v>15.58</v>
          </cell>
          <cell r="M959">
            <v>17.75</v>
          </cell>
          <cell r="O959">
            <v>8.17</v>
          </cell>
          <cell r="P959">
            <v>4.4400000000000004</v>
          </cell>
          <cell r="Q959">
            <v>0.33</v>
          </cell>
          <cell r="R959">
            <v>74.739999999999995</v>
          </cell>
          <cell r="S959">
            <v>125.94</v>
          </cell>
        </row>
        <row r="960">
          <cell r="F960" t="str">
            <v>ACC_ANT_GR.CHI.TERNA</v>
          </cell>
          <cell r="H960">
            <v>0.18</v>
          </cell>
          <cell r="K960">
            <v>0.18</v>
          </cell>
          <cell r="M960">
            <v>0.89</v>
          </cell>
          <cell r="O960">
            <v>0.19</v>
          </cell>
          <cell r="P960">
            <v>0.03</v>
          </cell>
          <cell r="Q960">
            <v>0.04</v>
          </cell>
          <cell r="S960">
            <v>1.1499999999999999</v>
          </cell>
        </row>
        <row r="961">
          <cell r="F961" t="str">
            <v>RB_GR.CHI_ENERGY</v>
          </cell>
          <cell r="H961">
            <v>0.57999999999999996</v>
          </cell>
          <cell r="K961">
            <v>0.57999999999999996</v>
          </cell>
          <cell r="M961">
            <v>5</v>
          </cell>
          <cell r="S961">
            <v>5.15</v>
          </cell>
        </row>
        <row r="962">
          <cell r="F962" t="str">
            <v>CAECV_TOT</v>
          </cell>
          <cell r="G962">
            <v>112.19</v>
          </cell>
          <cell r="H962">
            <v>0.1</v>
          </cell>
          <cell r="I962">
            <v>3.62</v>
          </cell>
          <cell r="J962">
            <v>5.35</v>
          </cell>
          <cell r="K962">
            <v>122.26</v>
          </cell>
          <cell r="M962">
            <v>0.1</v>
          </cell>
          <cell r="O962">
            <v>0.28000000000000003</v>
          </cell>
          <cell r="Q962">
            <v>7.0000000000000007E-2</v>
          </cell>
          <cell r="S962">
            <v>0.55000000000000004</v>
          </cell>
        </row>
        <row r="963">
          <cell r="F963" t="str">
            <v>REAU</v>
          </cell>
          <cell r="G963">
            <v>3663.33</v>
          </cell>
          <cell r="H963">
            <v>137.61000000000001</v>
          </cell>
          <cell r="J963">
            <v>76.3</v>
          </cell>
          <cell r="K963">
            <v>3877.24</v>
          </cell>
          <cell r="O963">
            <v>0.83</v>
          </cell>
          <cell r="S963">
            <v>0.83</v>
          </cell>
        </row>
        <row r="964">
          <cell r="F964" t="str">
            <v>CAECV_TZ</v>
          </cell>
          <cell r="G964">
            <v>112.19</v>
          </cell>
          <cell r="H964">
            <v>1.1000000000000001</v>
          </cell>
          <cell r="I964">
            <v>3.62</v>
          </cell>
          <cell r="J964">
            <v>5.35</v>
          </cell>
          <cell r="K964">
            <v>122.26</v>
          </cell>
          <cell r="L964">
            <v>15.43</v>
          </cell>
          <cell r="O964">
            <v>5.67</v>
          </cell>
          <cell r="P964">
            <v>4.22</v>
          </cell>
          <cell r="Q964">
            <v>0.18</v>
          </cell>
          <cell r="R964">
            <v>74.739999999999995</v>
          </cell>
          <cell r="S964">
            <v>100.24</v>
          </cell>
        </row>
        <row r="965">
          <cell r="F965" t="str">
            <v>UTI_PER_NUOVO.APE</v>
          </cell>
          <cell r="G965">
            <v>-483.37</v>
          </cell>
          <cell r="H965">
            <v>-23.65</v>
          </cell>
          <cell r="I965">
            <v>-41.1</v>
          </cell>
          <cell r="K965">
            <v>-548.12</v>
          </cell>
          <cell r="O965">
            <v>0.03</v>
          </cell>
          <cell r="S965">
            <v>0.03</v>
          </cell>
        </row>
        <row r="966">
          <cell r="F966" t="str">
            <v>CAE_TZ.AU</v>
          </cell>
          <cell r="G966">
            <v>188.98</v>
          </cell>
          <cell r="H966">
            <v>2.6</v>
          </cell>
          <cell r="K966">
            <v>189.67</v>
          </cell>
          <cell r="S966">
            <v>2.6</v>
          </cell>
        </row>
        <row r="967">
          <cell r="F967" t="str">
            <v>PART_GR.INCR_CR.SFERA</v>
          </cell>
          <cell r="G967">
            <v>0.93</v>
          </cell>
          <cell r="H967">
            <v>0.37</v>
          </cell>
          <cell r="K967">
            <v>0.93</v>
          </cell>
          <cell r="M967">
            <v>2.2799999999999998</v>
          </cell>
          <cell r="S967">
            <v>2.83</v>
          </cell>
        </row>
        <row r="968">
          <cell r="F968" t="str">
            <v>ACC_ANT_GR.APE.EUROGEN</v>
          </cell>
          <cell r="G968">
            <v>2.04</v>
          </cell>
          <cell r="K968">
            <v>2.04</v>
          </cell>
          <cell r="L968">
            <v>0.15</v>
          </cell>
          <cell r="M968">
            <v>2.33</v>
          </cell>
          <cell r="O968">
            <v>0.05</v>
          </cell>
          <cell r="S968">
            <v>2.5299999999999998</v>
          </cell>
        </row>
        <row r="969">
          <cell r="F969" t="str">
            <v>EEVG_ENAU</v>
          </cell>
          <cell r="G969">
            <v>58787.27</v>
          </cell>
          <cell r="H969">
            <v>2449.75</v>
          </cell>
          <cell r="J969">
            <v>1651.74</v>
          </cell>
          <cell r="K969">
            <v>62888.76</v>
          </cell>
          <cell r="M969">
            <v>0.51</v>
          </cell>
          <cell r="O969">
            <v>0.03</v>
          </cell>
          <cell r="P969">
            <v>0.13</v>
          </cell>
          <cell r="S969">
            <v>0.67</v>
          </cell>
        </row>
        <row r="970">
          <cell r="F970" t="str">
            <v>EEVG_ENAU_EB</v>
          </cell>
          <cell r="G970">
            <v>58787.27</v>
          </cell>
          <cell r="H970">
            <v>2449.75</v>
          </cell>
          <cell r="J970">
            <v>1651.74</v>
          </cell>
          <cell r="K970">
            <v>62888.76</v>
          </cell>
          <cell r="O970">
            <v>0.03</v>
          </cell>
          <cell r="S970">
            <v>0.03</v>
          </cell>
        </row>
        <row r="971">
          <cell r="F971" t="str">
            <v>PART_GR.APE.VIESGO</v>
          </cell>
          <cell r="G971">
            <v>1870</v>
          </cell>
          <cell r="K971">
            <v>1870</v>
          </cell>
          <cell r="M971">
            <v>1.21</v>
          </cell>
          <cell r="S971">
            <v>1.21</v>
          </cell>
        </row>
        <row r="972">
          <cell r="F972" t="str">
            <v>PART_GR.APE.EGREEN</v>
          </cell>
          <cell r="H972">
            <v>62.04</v>
          </cell>
          <cell r="K972">
            <v>62.04</v>
          </cell>
          <cell r="M972">
            <v>0.65</v>
          </cell>
          <cell r="O972">
            <v>0.04</v>
          </cell>
          <cell r="P972">
            <v>0.03</v>
          </cell>
          <cell r="S972">
            <v>0.72</v>
          </cell>
        </row>
        <row r="973">
          <cell r="F973" t="str">
            <v>ACC_ANT_GR.APE.TERNA</v>
          </cell>
          <cell r="H973">
            <v>0.13</v>
          </cell>
          <cell r="K973">
            <v>0.13</v>
          </cell>
          <cell r="M973">
            <v>1</v>
          </cell>
          <cell r="O973">
            <v>0.44</v>
          </cell>
          <cell r="P973">
            <v>0.03</v>
          </cell>
          <cell r="Q973">
            <v>0.04</v>
          </cell>
          <cell r="S973">
            <v>1.51</v>
          </cell>
        </row>
        <row r="974">
          <cell r="F974" t="str">
            <v>RECVD_GR</v>
          </cell>
          <cell r="H974">
            <v>3.97</v>
          </cell>
          <cell r="K974">
            <v>3.97</v>
          </cell>
          <cell r="M974">
            <v>21.12</v>
          </cell>
          <cell r="S974">
            <v>21.44</v>
          </cell>
        </row>
        <row r="975">
          <cell r="F975" t="str">
            <v>RECVD_GR.EN_TRADE</v>
          </cell>
          <cell r="H975">
            <v>3.97</v>
          </cell>
          <cell r="K975">
            <v>3.97</v>
          </cell>
          <cell r="S975">
            <v>4.47</v>
          </cell>
        </row>
        <row r="976">
          <cell r="F976" t="str">
            <v>PINV_PREST_GR.ENEL_IT</v>
          </cell>
          <cell r="G976">
            <v>1.71</v>
          </cell>
          <cell r="H976">
            <v>6.71</v>
          </cell>
          <cell r="J976">
            <v>0.04</v>
          </cell>
          <cell r="K976">
            <v>1.3</v>
          </cell>
          <cell r="L976">
            <v>6248.3</v>
          </cell>
          <cell r="M976">
            <v>38.869999999999997</v>
          </cell>
          <cell r="N976">
            <v>605.66999999999996</v>
          </cell>
          <cell r="O976">
            <v>8.17</v>
          </cell>
          <cell r="P976">
            <v>4.4400000000000004</v>
          </cell>
          <cell r="Q976">
            <v>0.33</v>
          </cell>
          <cell r="R976">
            <v>74.739999999999995</v>
          </cell>
          <cell r="S976">
            <v>6990.24</v>
          </cell>
        </row>
        <row r="977">
          <cell r="F977" t="str">
            <v>ACC_ANT_GR.MOV.EN_FTL</v>
          </cell>
          <cell r="G977">
            <v>120.05</v>
          </cell>
          <cell r="K977">
            <v>120.05</v>
          </cell>
          <cell r="N977">
            <v>3.19</v>
          </cell>
          <cell r="S977">
            <v>3.19</v>
          </cell>
        </row>
        <row r="978">
          <cell r="F978" t="str">
            <v>ACC_ANT_GR.CHI.EN_FTL</v>
          </cell>
          <cell r="G978">
            <v>120.05</v>
          </cell>
          <cell r="K978">
            <v>120.05</v>
          </cell>
          <cell r="L978">
            <v>3336.47</v>
          </cell>
          <cell r="S978">
            <v>3336.47</v>
          </cell>
        </row>
        <row r="979">
          <cell r="F979" t="str">
            <v>RISES_GR</v>
          </cell>
          <cell r="G979">
            <v>199.41</v>
          </cell>
          <cell r="H979">
            <v>28.13</v>
          </cell>
          <cell r="I979">
            <v>3.51</v>
          </cell>
          <cell r="J979">
            <v>7.49</v>
          </cell>
          <cell r="K979">
            <v>238.54</v>
          </cell>
          <cell r="L979">
            <v>1856.19</v>
          </cell>
          <cell r="S979">
            <v>1856.19</v>
          </cell>
        </row>
        <row r="980">
          <cell r="F980" t="str">
            <v>RISES_TZ</v>
          </cell>
          <cell r="G980">
            <v>237.97</v>
          </cell>
          <cell r="H980">
            <v>44.02</v>
          </cell>
          <cell r="I980">
            <v>5.69</v>
          </cell>
          <cell r="J980">
            <v>23.34</v>
          </cell>
          <cell r="K980">
            <v>311.02</v>
          </cell>
          <cell r="L980">
            <v>1671.99</v>
          </cell>
          <cell r="S980">
            <v>1671.99</v>
          </cell>
        </row>
        <row r="981">
          <cell r="F981" t="str">
            <v>RISES_TOT</v>
          </cell>
          <cell r="G981">
            <v>437.38</v>
          </cell>
          <cell r="H981">
            <v>72.150000000000006</v>
          </cell>
          <cell r="I981">
            <v>9.1999999999999993</v>
          </cell>
          <cell r="J981">
            <v>30.83</v>
          </cell>
          <cell r="K981">
            <v>549.55999999999995</v>
          </cell>
          <cell r="L981">
            <v>91.77</v>
          </cell>
          <cell r="S981">
            <v>91.77</v>
          </cell>
        </row>
        <row r="982">
          <cell r="F982" t="str">
            <v>RICAVI_ENERGIA</v>
          </cell>
          <cell r="G982">
            <v>7233.97</v>
          </cell>
          <cell r="H982">
            <v>604.29</v>
          </cell>
          <cell r="I982">
            <v>217.27</v>
          </cell>
          <cell r="J982">
            <v>227.3</v>
          </cell>
          <cell r="K982">
            <v>8282.83</v>
          </cell>
          <cell r="L982">
            <v>92.43</v>
          </cell>
          <cell r="S982">
            <v>92.43</v>
          </cell>
        </row>
        <row r="983">
          <cell r="F983" t="str">
            <v>RCOP_SO_GR</v>
          </cell>
          <cell r="G983">
            <v>-52.27</v>
          </cell>
          <cell r="I983">
            <v>-3.08</v>
          </cell>
          <cell r="J983">
            <v>-2.67</v>
          </cell>
          <cell r="K983">
            <v>-58.02</v>
          </cell>
          <cell r="L983">
            <v>1480.28</v>
          </cell>
          <cell r="S983">
            <v>1480.28</v>
          </cell>
        </row>
        <row r="984">
          <cell r="F984" t="str">
            <v>RCOP_SO_GR.CORPORATE</v>
          </cell>
          <cell r="G984">
            <v>-18.329999999999998</v>
          </cell>
          <cell r="I984">
            <v>-1.78</v>
          </cell>
          <cell r="J984">
            <v>-1.41</v>
          </cell>
          <cell r="K984">
            <v>-21.52</v>
          </cell>
          <cell r="L984">
            <v>2896.25</v>
          </cell>
          <cell r="N984">
            <v>602.48</v>
          </cell>
          <cell r="S984">
            <v>3498.73</v>
          </cell>
        </row>
        <row r="985">
          <cell r="F985" t="str">
            <v>RCOP_TOT</v>
          </cell>
          <cell r="G985">
            <v>-52.27</v>
          </cell>
          <cell r="I985">
            <v>-3.08</v>
          </cell>
          <cell r="J985">
            <v>-2.67</v>
          </cell>
          <cell r="K985">
            <v>-58.02</v>
          </cell>
          <cell r="L985">
            <v>2624.85</v>
          </cell>
          <cell r="N985">
            <v>0.98</v>
          </cell>
          <cell r="S985">
            <v>2625.83</v>
          </cell>
        </row>
        <row r="986">
          <cell r="F986" t="str">
            <v>RCOP_SO_GR.EN_FTL</v>
          </cell>
          <cell r="G986">
            <v>-33.94</v>
          </cell>
          <cell r="I986">
            <v>-1.3</v>
          </cell>
          <cell r="J986">
            <v>-1.26</v>
          </cell>
          <cell r="K986">
            <v>-36.5</v>
          </cell>
          <cell r="L986">
            <v>1840.88</v>
          </cell>
          <cell r="S986">
            <v>1840.88</v>
          </cell>
        </row>
        <row r="987">
          <cell r="F987" t="str">
            <v>PART_GR.INCR_CR.IPEF_II</v>
          </cell>
          <cell r="G987">
            <v>85.18</v>
          </cell>
          <cell r="K987">
            <v>85.18</v>
          </cell>
          <cell r="L987">
            <v>572.37</v>
          </cell>
          <cell r="S987">
            <v>572.37</v>
          </cell>
        </row>
        <row r="988">
          <cell r="F988" t="str">
            <v>PART_GR.AM.VIESGO</v>
          </cell>
          <cell r="G988">
            <v>-480.22</v>
          </cell>
          <cell r="K988">
            <v>-480.22</v>
          </cell>
          <cell r="L988">
            <v>49.42</v>
          </cell>
          <cell r="S988">
            <v>49.42</v>
          </cell>
        </row>
        <row r="989">
          <cell r="F989" t="str">
            <v>PART_GR.DECR_V.LOGC</v>
          </cell>
          <cell r="G989">
            <v>16.510000000000002</v>
          </cell>
          <cell r="K989">
            <v>16.510000000000002</v>
          </cell>
          <cell r="L989">
            <v>30.98</v>
          </cell>
          <cell r="S989">
            <v>30.98</v>
          </cell>
        </row>
        <row r="990">
          <cell r="F990" t="str">
            <v>PART_GR.AM.LOGC</v>
          </cell>
          <cell r="G990">
            <v>16.510000000000002</v>
          </cell>
          <cell r="K990">
            <v>16.510000000000002</v>
          </cell>
          <cell r="N990">
            <v>0.98</v>
          </cell>
          <cell r="S990">
            <v>0.98</v>
          </cell>
        </row>
        <row r="991">
          <cell r="F991" t="str">
            <v>CR_GR.MOV.LOGC</v>
          </cell>
          <cell r="G991">
            <v>1.1399999999999999</v>
          </cell>
          <cell r="K991">
            <v>1.1399999999999999</v>
          </cell>
          <cell r="L991">
            <v>271.39999999999998</v>
          </cell>
          <cell r="N991">
            <v>601.5</v>
          </cell>
          <cell r="S991">
            <v>872.9</v>
          </cell>
        </row>
        <row r="992">
          <cell r="F992" t="str">
            <v>CR_GR.CHI.LOGC</v>
          </cell>
          <cell r="G992">
            <v>1.1399999999999999</v>
          </cell>
          <cell r="K992">
            <v>1.1399999999999999</v>
          </cell>
          <cell r="L992">
            <v>271.39999999999998</v>
          </cell>
          <cell r="S992">
            <v>271.39999999999998</v>
          </cell>
        </row>
        <row r="993">
          <cell r="F993" t="str">
            <v>DEB_COM_GR.MOV.LOGC</v>
          </cell>
          <cell r="G993">
            <v>12.71</v>
          </cell>
          <cell r="K993">
            <v>12.71</v>
          </cell>
          <cell r="N993">
            <v>601.5</v>
          </cell>
          <cell r="S993">
            <v>601.5</v>
          </cell>
        </row>
        <row r="994">
          <cell r="F994" t="str">
            <v>DEB_COM_GR.CHI.LOGC</v>
          </cell>
          <cell r="G994">
            <v>12.71</v>
          </cell>
          <cell r="K994">
            <v>12.71</v>
          </cell>
          <cell r="L994">
            <v>-0.17</v>
          </cell>
          <cell r="S994">
            <v>-0.17</v>
          </cell>
        </row>
        <row r="995">
          <cell r="F995" t="str">
            <v>RB_GR.LOGC</v>
          </cell>
          <cell r="G995">
            <v>3.78</v>
          </cell>
          <cell r="I995">
            <v>0.68</v>
          </cell>
          <cell r="K995">
            <v>3.78</v>
          </cell>
          <cell r="O995">
            <v>13.69</v>
          </cell>
          <cell r="P995">
            <v>0.1</v>
          </cell>
          <cell r="Q995">
            <v>0.24</v>
          </cell>
          <cell r="S995">
            <v>15.2</v>
          </cell>
        </row>
        <row r="996">
          <cell r="F996" t="str">
            <v>CCA_GR.LOGC</v>
          </cell>
          <cell r="G996">
            <v>50.65</v>
          </cell>
          <cell r="K996">
            <v>50.65</v>
          </cell>
          <cell r="M996">
            <v>180</v>
          </cell>
          <cell r="O996">
            <v>41.2</v>
          </cell>
          <cell r="S996">
            <v>221.2</v>
          </cell>
        </row>
        <row r="997">
          <cell r="F997" t="str">
            <v>CPRDIV_ESE_GR.LOGC</v>
          </cell>
          <cell r="G997">
            <v>23.86</v>
          </cell>
          <cell r="K997">
            <v>23.86</v>
          </cell>
          <cell r="M997">
            <v>180</v>
          </cell>
          <cell r="O997">
            <v>41.2</v>
          </cell>
          <cell r="S997">
            <v>221.2</v>
          </cell>
        </row>
        <row r="998">
          <cell r="F998" t="str">
            <v>CPRDIV_GR_TOT.LOGC</v>
          </cell>
          <cell r="G998">
            <v>23.86</v>
          </cell>
          <cell r="K998">
            <v>23.86</v>
          </cell>
          <cell r="M998">
            <v>180</v>
          </cell>
          <cell r="O998">
            <v>41.2</v>
          </cell>
          <cell r="S998">
            <v>221.2</v>
          </cell>
        </row>
        <row r="999">
          <cell r="F999" t="str">
            <v>Totale complessivo</v>
          </cell>
          <cell r="G999">
            <v>3428169</v>
          </cell>
          <cell r="H999">
            <v>245607.65</v>
          </cell>
          <cell r="I999">
            <v>230963.62</v>
          </cell>
          <cell r="J999">
            <v>252486.83</v>
          </cell>
          <cell r="K999">
            <v>4157227.0999999912</v>
          </cell>
          <cell r="L999">
            <v>15.31</v>
          </cell>
          <cell r="M999">
            <v>18.68</v>
          </cell>
          <cell r="O999">
            <v>17.68</v>
          </cell>
          <cell r="P999">
            <v>0.02</v>
          </cell>
          <cell r="Q999">
            <v>0.21</v>
          </cell>
          <cell r="S999">
            <v>58.61</v>
          </cell>
        </row>
        <row r="1000">
          <cell r="F1000" t="str">
            <v>RDIV_TZ.RD</v>
          </cell>
          <cell r="G1000">
            <v>6.19</v>
          </cell>
          <cell r="I1000">
            <v>0.01</v>
          </cell>
          <cell r="M1000">
            <v>0.08</v>
          </cell>
          <cell r="S1000">
            <v>6.28</v>
          </cell>
        </row>
        <row r="1001">
          <cell r="F1001" t="str">
            <v>RDIV_TZ.RDV</v>
          </cell>
          <cell r="H1001">
            <v>0.51</v>
          </cell>
          <cell r="L1001">
            <v>15.31</v>
          </cell>
          <cell r="M1001">
            <v>18.579999999999998</v>
          </cell>
          <cell r="O1001">
            <v>17.68</v>
          </cell>
          <cell r="P1001">
            <v>0.02</v>
          </cell>
          <cell r="Q1001">
            <v>0.21</v>
          </cell>
          <cell r="S1001">
            <v>52.31</v>
          </cell>
        </row>
        <row r="1002">
          <cell r="F1002" t="str">
            <v>RDIV_TZ.RPC</v>
          </cell>
          <cell r="M1002">
            <v>0.02</v>
          </cell>
          <cell r="S1002">
            <v>0.02</v>
          </cell>
        </row>
        <row r="1003">
          <cell r="F1003" t="str">
            <v>RE_GR</v>
          </cell>
          <cell r="M1003">
            <v>3327.87</v>
          </cell>
          <cell r="O1003">
            <v>154.74</v>
          </cell>
          <cell r="P1003">
            <v>218.31</v>
          </cell>
          <cell r="Q1003">
            <v>150.61000000000001</v>
          </cell>
          <cell r="S1003">
            <v>3851.53</v>
          </cell>
        </row>
        <row r="1004">
          <cell r="F1004" t="str">
            <v>RE_GR.EN_DISTR</v>
          </cell>
          <cell r="M1004">
            <v>2746.19</v>
          </cell>
          <cell r="O1004">
            <v>150.77000000000001</v>
          </cell>
          <cell r="P1004">
            <v>218.31</v>
          </cell>
          <cell r="Q1004">
            <v>150.61000000000001</v>
          </cell>
          <cell r="S1004">
            <v>3265.88</v>
          </cell>
        </row>
        <row r="1005">
          <cell r="F1005" t="str">
            <v>RE_GR.EN_TRADE</v>
          </cell>
          <cell r="M1005">
            <v>581.67999999999995</v>
          </cell>
          <cell r="O1005">
            <v>3.97</v>
          </cell>
          <cell r="S1005">
            <v>585.65</v>
          </cell>
        </row>
        <row r="1006">
          <cell r="F1006" t="str">
            <v>RE_TZ</v>
          </cell>
          <cell r="G1006">
            <v>58.81</v>
          </cell>
          <cell r="I1006">
            <v>42.55</v>
          </cell>
          <cell r="K1006">
            <v>1.3</v>
          </cell>
          <cell r="M1006">
            <v>3958.37</v>
          </cell>
          <cell r="N1006">
            <v>2165.84</v>
          </cell>
          <cell r="O1006">
            <v>449.55</v>
          </cell>
          <cell r="P1006">
            <v>2.04</v>
          </cell>
          <cell r="Q1006">
            <v>79.36</v>
          </cell>
          <cell r="S1006">
            <v>6757.82</v>
          </cell>
        </row>
        <row r="1007">
          <cell r="F1007" t="str">
            <v>REAR</v>
          </cell>
          <cell r="G1007">
            <v>57.9</v>
          </cell>
          <cell r="I1007">
            <v>42.55</v>
          </cell>
          <cell r="M1007">
            <v>46.74</v>
          </cell>
          <cell r="S1007">
            <v>147.19</v>
          </cell>
        </row>
        <row r="1008">
          <cell r="F1008" t="str">
            <v>RECI</v>
          </cell>
          <cell r="N1008">
            <v>2099.7800000000002</v>
          </cell>
          <cell r="S1008">
            <v>2099.7800000000002</v>
          </cell>
        </row>
        <row r="1009">
          <cell r="F1009" t="str">
            <v>RECI.AT</v>
          </cell>
          <cell r="N1009">
            <v>1203.57</v>
          </cell>
          <cell r="S1009">
            <v>1203.57</v>
          </cell>
        </row>
        <row r="1010">
          <cell r="F1010" t="str">
            <v>RECI.BT</v>
          </cell>
          <cell r="N1010">
            <v>30.94</v>
          </cell>
          <cell r="S1010">
            <v>30.94</v>
          </cell>
        </row>
        <row r="1011">
          <cell r="F1011" t="str">
            <v>RECI.MT</v>
          </cell>
          <cell r="N1011">
            <v>865.27</v>
          </cell>
          <cell r="S1011">
            <v>865.27</v>
          </cell>
        </row>
        <row r="1012">
          <cell r="F1012" t="str">
            <v>RECONV</v>
          </cell>
          <cell r="K1012">
            <v>1.3</v>
          </cell>
          <cell r="M1012">
            <v>248.3</v>
          </cell>
          <cell r="O1012">
            <v>307.58999999999997</v>
          </cell>
          <cell r="P1012">
            <v>2.04</v>
          </cell>
          <cell r="Q1012">
            <v>3.06</v>
          </cell>
          <cell r="S1012">
            <v>562.29</v>
          </cell>
        </row>
        <row r="1013">
          <cell r="F1013" t="str">
            <v>RECVD_TOT</v>
          </cell>
          <cell r="G1013">
            <v>0.91</v>
          </cell>
          <cell r="O1013">
            <v>8.32</v>
          </cell>
          <cell r="S1013">
            <v>9.23</v>
          </cell>
        </row>
        <row r="1014">
          <cell r="F1014" t="str">
            <v>RECVD_TZ</v>
          </cell>
          <cell r="G1014">
            <v>0.91</v>
          </cell>
          <cell r="O1014">
            <v>4.3499999999999996</v>
          </cell>
          <cell r="S1014">
            <v>5.26</v>
          </cell>
        </row>
        <row r="1015">
          <cell r="F1015" t="str">
            <v>RER</v>
          </cell>
          <cell r="M1015">
            <v>3327.87</v>
          </cell>
          <cell r="O1015">
            <v>150.77000000000001</v>
          </cell>
          <cell r="P1015">
            <v>218.31</v>
          </cell>
          <cell r="Q1015">
            <v>150.61000000000001</v>
          </cell>
          <cell r="S1015">
            <v>3847.56</v>
          </cell>
        </row>
        <row r="1016">
          <cell r="F1016" t="str">
            <v>RER.EN_DISTR</v>
          </cell>
          <cell r="M1016">
            <v>2746.19</v>
          </cell>
          <cell r="O1016">
            <v>150.77000000000001</v>
          </cell>
          <cell r="P1016">
            <v>218.31</v>
          </cell>
          <cell r="Q1016">
            <v>150.61000000000001</v>
          </cell>
          <cell r="S1016">
            <v>3265.88</v>
          </cell>
        </row>
        <row r="1017">
          <cell r="F1017" t="str">
            <v>RER.EN_TRADE</v>
          </cell>
          <cell r="M1017">
            <v>581.67999999999995</v>
          </cell>
          <cell r="S1017">
            <v>581.67999999999995</v>
          </cell>
        </row>
        <row r="1018">
          <cell r="F1018" t="str">
            <v>RET_ATTFIN_TOT</v>
          </cell>
          <cell r="J1018">
            <v>1.86</v>
          </cell>
          <cell r="O1018">
            <v>21.58</v>
          </cell>
          <cell r="S1018">
            <v>23.44</v>
          </cell>
        </row>
        <row r="1019">
          <cell r="F1019" t="str">
            <v>RETR</v>
          </cell>
          <cell r="N1019">
            <v>66.06</v>
          </cell>
          <cell r="S1019">
            <v>66.06</v>
          </cell>
        </row>
        <row r="1020">
          <cell r="F1020" t="str">
            <v>RETTATTFIN_EB</v>
          </cell>
          <cell r="J1020">
            <v>1.86</v>
          </cell>
          <cell r="O1020">
            <v>21.58</v>
          </cell>
          <cell r="S1020">
            <v>23.44</v>
          </cell>
        </row>
        <row r="1021">
          <cell r="F1021" t="str">
            <v>RIC_ES_TOT</v>
          </cell>
          <cell r="G1021">
            <v>66.709999999999994</v>
          </cell>
          <cell r="H1021">
            <v>7.32</v>
          </cell>
          <cell r="I1021">
            <v>42.56</v>
          </cell>
          <cell r="K1021">
            <v>44.4</v>
          </cell>
          <cell r="L1021">
            <v>6264.34</v>
          </cell>
          <cell r="M1021">
            <v>7471.52</v>
          </cell>
          <cell r="N1021">
            <v>2809.48</v>
          </cell>
          <cell r="O1021">
            <v>671.34</v>
          </cell>
          <cell r="P1021">
            <v>226.33</v>
          </cell>
          <cell r="Q1021">
            <v>227.84</v>
          </cell>
          <cell r="R1021">
            <v>74.739999999999995</v>
          </cell>
          <cell r="S1021">
            <v>17906.580000000002</v>
          </cell>
        </row>
        <row r="1022">
          <cell r="F1022" t="str">
            <v>RICESTOT_EB</v>
          </cell>
          <cell r="G1022">
            <v>66.709999999999994</v>
          </cell>
          <cell r="H1022">
            <v>7.32</v>
          </cell>
          <cell r="I1022">
            <v>42.56</v>
          </cell>
          <cell r="K1022">
            <v>44.4</v>
          </cell>
          <cell r="L1022">
            <v>6264.34</v>
          </cell>
          <cell r="M1022">
            <v>7471.52</v>
          </cell>
          <cell r="N1022">
            <v>2809.48</v>
          </cell>
          <cell r="O1022">
            <v>671.34</v>
          </cell>
          <cell r="P1022">
            <v>226.33</v>
          </cell>
          <cell r="Q1022">
            <v>227.84</v>
          </cell>
          <cell r="R1022">
            <v>74.739999999999995</v>
          </cell>
          <cell r="S1022">
            <v>17906.580000000002</v>
          </cell>
        </row>
        <row r="1023">
          <cell r="F1023" t="str">
            <v>RIS</v>
          </cell>
          <cell r="G1023">
            <v>9.52</v>
          </cell>
          <cell r="H1023">
            <v>-0.47</v>
          </cell>
          <cell r="I1023">
            <v>-2.4300000000000002</v>
          </cell>
          <cell r="J1023">
            <v>-38.380000000000003</v>
          </cell>
          <cell r="K1023">
            <v>-1.64</v>
          </cell>
          <cell r="L1023">
            <v>42.76</v>
          </cell>
          <cell r="M1023">
            <v>446.82</v>
          </cell>
          <cell r="N1023">
            <v>20.16</v>
          </cell>
          <cell r="O1023">
            <v>136.66999999999999</v>
          </cell>
          <cell r="P1023">
            <v>17.96</v>
          </cell>
          <cell r="Q1023">
            <v>-24.71</v>
          </cell>
          <cell r="S1023">
            <v>606.26</v>
          </cell>
        </row>
        <row r="1024">
          <cell r="F1024" t="str">
            <v>RIS_CIV</v>
          </cell>
          <cell r="G1024">
            <v>9.52</v>
          </cell>
          <cell r="H1024">
            <v>-0.47</v>
          </cell>
          <cell r="I1024">
            <v>-2.4300000000000002</v>
          </cell>
          <cell r="J1024">
            <v>-38.380000000000003</v>
          </cell>
          <cell r="K1024">
            <v>-1.64</v>
          </cell>
          <cell r="L1024">
            <v>42.47</v>
          </cell>
          <cell r="M1024">
            <v>305.51</v>
          </cell>
          <cell r="N1024">
            <v>19.72</v>
          </cell>
          <cell r="O1024">
            <v>105.53</v>
          </cell>
          <cell r="P1024">
            <v>13.81</v>
          </cell>
          <cell r="Q1024">
            <v>-33.78</v>
          </cell>
          <cell r="S1024">
            <v>419.86</v>
          </cell>
        </row>
        <row r="1025">
          <cell r="F1025" t="str">
            <v>RIS_CONS_TZ_I</v>
          </cell>
          <cell r="G1025">
            <v>6.61</v>
          </cell>
          <cell r="I1025">
            <v>16.920000000000002</v>
          </cell>
          <cell r="L1025">
            <v>2.65</v>
          </cell>
          <cell r="S1025">
            <v>26.18</v>
          </cell>
        </row>
        <row r="1026">
          <cell r="F1026" t="str">
            <v>RIS_CONS_TZ_I.APE</v>
          </cell>
          <cell r="G1026">
            <v>6.88</v>
          </cell>
          <cell r="L1026">
            <v>2.59</v>
          </cell>
          <cell r="S1026">
            <v>9.4700000000000006</v>
          </cell>
        </row>
        <row r="1027">
          <cell r="F1027" t="str">
            <v>RIS_CONS_TZ_I.CHI</v>
          </cell>
          <cell r="G1027">
            <v>6.61</v>
          </cell>
          <cell r="I1027">
            <v>16.920000000000002</v>
          </cell>
          <cell r="L1027">
            <v>2.65</v>
          </cell>
          <cell r="S1027">
            <v>26.18</v>
          </cell>
        </row>
        <row r="1028">
          <cell r="F1028" t="str">
            <v>RIS_CONS_TZ_I.MOV</v>
          </cell>
          <cell r="G1028">
            <v>-0.27</v>
          </cell>
          <cell r="I1028">
            <v>16.920000000000002</v>
          </cell>
          <cell r="L1028">
            <v>0.06</v>
          </cell>
          <cell r="S1028">
            <v>16.71</v>
          </cell>
        </row>
        <row r="1029">
          <cell r="F1029" t="str">
            <v>RIS_CONS_TZ_I.STO</v>
          </cell>
          <cell r="G1029">
            <v>6.61</v>
          </cell>
          <cell r="I1029">
            <v>16.920000000000002</v>
          </cell>
          <cell r="L1029">
            <v>2.65</v>
          </cell>
          <cell r="S1029">
            <v>26.18</v>
          </cell>
        </row>
        <row r="1030">
          <cell r="F1030" t="str">
            <v>RIS_DIV</v>
          </cell>
          <cell r="G1030">
            <v>21.75</v>
          </cell>
          <cell r="H1030">
            <v>-1.05</v>
          </cell>
          <cell r="I1030">
            <v>-44.65</v>
          </cell>
          <cell r="J1030">
            <v>-27.88</v>
          </cell>
          <cell r="K1030">
            <v>-1.9</v>
          </cell>
          <cell r="L1030">
            <v>2.2799999999999998</v>
          </cell>
          <cell r="M1030">
            <v>771.96</v>
          </cell>
          <cell r="N1030">
            <v>0.62</v>
          </cell>
          <cell r="O1030">
            <v>265.8</v>
          </cell>
          <cell r="P1030">
            <v>-17.96</v>
          </cell>
          <cell r="Q1030">
            <v>24.71</v>
          </cell>
          <cell r="R1030">
            <v>3.58</v>
          </cell>
          <cell r="S1030">
            <v>997.26</v>
          </cell>
        </row>
        <row r="1031">
          <cell r="F1031" t="str">
            <v>RIS_DIV.AM</v>
          </cell>
          <cell r="G1031">
            <v>5.01</v>
          </cell>
          <cell r="I1031">
            <v>-4.13</v>
          </cell>
          <cell r="J1031">
            <v>6.18</v>
          </cell>
          <cell r="M1031">
            <v>-115.25</v>
          </cell>
          <cell r="O1031">
            <v>53.58</v>
          </cell>
          <cell r="P1031">
            <v>-26.34</v>
          </cell>
          <cell r="Q1031">
            <v>17.559999999999999</v>
          </cell>
          <cell r="R1031">
            <v>3.58</v>
          </cell>
          <cell r="S1031">
            <v>-59.81</v>
          </cell>
        </row>
        <row r="1032">
          <cell r="F1032" t="str">
            <v>RIS_DIV.APE</v>
          </cell>
          <cell r="G1032">
            <v>16.739999999999998</v>
          </cell>
          <cell r="H1032">
            <v>0.52</v>
          </cell>
          <cell r="I1032">
            <v>-40.520000000000003</v>
          </cell>
          <cell r="J1032">
            <v>8.08</v>
          </cell>
          <cell r="K1032">
            <v>2.14</v>
          </cell>
          <cell r="L1032">
            <v>1.1499999999999999</v>
          </cell>
          <cell r="M1032">
            <v>253.42</v>
          </cell>
          <cell r="N1032">
            <v>0.62</v>
          </cell>
          <cell r="O1032">
            <v>207.49</v>
          </cell>
          <cell r="P1032">
            <v>8.3800000000000008</v>
          </cell>
          <cell r="Q1032">
            <v>7.15</v>
          </cell>
          <cell r="S1032">
            <v>465.17</v>
          </cell>
        </row>
        <row r="1033">
          <cell r="F1033" t="str">
            <v>RIS_DIV.CHI</v>
          </cell>
          <cell r="G1033">
            <v>21.75</v>
          </cell>
          <cell r="H1033">
            <v>-1.05</v>
          </cell>
          <cell r="I1033">
            <v>-44.65</v>
          </cell>
          <cell r="J1033">
            <v>-27.88</v>
          </cell>
          <cell r="K1033">
            <v>-1.9</v>
          </cell>
          <cell r="L1033">
            <v>2.2799999999999998</v>
          </cell>
          <cell r="M1033">
            <v>771.96</v>
          </cell>
          <cell r="N1033">
            <v>0.62</v>
          </cell>
          <cell r="O1033">
            <v>265.8</v>
          </cell>
          <cell r="P1033">
            <v>-17.96</v>
          </cell>
          <cell r="Q1033">
            <v>24.71</v>
          </cell>
          <cell r="R1033">
            <v>3.58</v>
          </cell>
          <cell r="S1033">
            <v>997.26</v>
          </cell>
        </row>
        <row r="1034">
          <cell r="F1034" t="str">
            <v>RIS_DIV.DIV</v>
          </cell>
          <cell r="L1034">
            <v>21.84</v>
          </cell>
          <cell r="M1034">
            <v>69.739999999999995</v>
          </cell>
          <cell r="N1034">
            <v>40.33</v>
          </cell>
          <cell r="O1034">
            <v>36.32</v>
          </cell>
          <cell r="S1034">
            <v>168.23</v>
          </cell>
        </row>
        <row r="1035">
          <cell r="F1035" t="str">
            <v>RIS_DIV.STO</v>
          </cell>
          <cell r="G1035">
            <v>21.75</v>
          </cell>
          <cell r="H1035">
            <v>-1.05</v>
          </cell>
          <cell r="I1035">
            <v>-44.65</v>
          </cell>
          <cell r="J1035">
            <v>-27.88</v>
          </cell>
          <cell r="K1035">
            <v>-1.9</v>
          </cell>
          <cell r="L1035">
            <v>2.2799999999999998</v>
          </cell>
          <cell r="M1035">
            <v>771.96</v>
          </cell>
          <cell r="N1035">
            <v>0.62</v>
          </cell>
          <cell r="O1035">
            <v>265.8</v>
          </cell>
          <cell r="P1035">
            <v>-17.96</v>
          </cell>
          <cell r="Q1035">
            <v>24.71</v>
          </cell>
          <cell r="R1035">
            <v>3.58</v>
          </cell>
          <cell r="S1035">
            <v>997.26</v>
          </cell>
        </row>
        <row r="1036">
          <cell r="F1036" t="str">
            <v>RIS_DIV.UTILE</v>
          </cell>
          <cell r="H1036">
            <v>-1.57</v>
          </cell>
          <cell r="J1036">
            <v>-42.14</v>
          </cell>
          <cell r="K1036">
            <v>-4.04</v>
          </cell>
          <cell r="L1036">
            <v>22.97</v>
          </cell>
          <cell r="M1036">
            <v>703.53</v>
          </cell>
          <cell r="N1036">
            <v>40.33</v>
          </cell>
          <cell r="O1036">
            <v>41.05</v>
          </cell>
          <cell r="S1036">
            <v>760.13</v>
          </cell>
        </row>
        <row r="1037">
          <cell r="F1037" t="str">
            <v>RIS_EST_TOT</v>
          </cell>
          <cell r="G1037">
            <v>17.690000000000001</v>
          </cell>
          <cell r="H1037">
            <v>5.92</v>
          </cell>
          <cell r="I1037">
            <v>9.16</v>
          </cell>
          <cell r="J1037">
            <v>0.2</v>
          </cell>
          <cell r="K1037">
            <v>41.21</v>
          </cell>
          <cell r="L1037">
            <v>56.08</v>
          </cell>
          <cell r="M1037">
            <v>437.38</v>
          </cell>
          <cell r="N1037">
            <v>17.54</v>
          </cell>
          <cell r="O1037">
            <v>72.150000000000006</v>
          </cell>
          <cell r="P1037">
            <v>9.1999999999999993</v>
          </cell>
          <cell r="Q1037">
            <v>30.83</v>
          </cell>
          <cell r="R1037">
            <v>54.83</v>
          </cell>
          <cell r="S1037">
            <v>752.19</v>
          </cell>
        </row>
        <row r="1038">
          <cell r="F1038" t="str">
            <v>RIS_EST_TOT.ESERCIZIO</v>
          </cell>
          <cell r="G1038">
            <v>17.690000000000001</v>
          </cell>
          <cell r="H1038">
            <v>5.92</v>
          </cell>
          <cell r="I1038">
            <v>9.16</v>
          </cell>
          <cell r="J1038">
            <v>0.2</v>
          </cell>
          <cell r="K1038">
            <v>41.21</v>
          </cell>
          <cell r="L1038">
            <v>56.08</v>
          </cell>
          <cell r="M1038">
            <v>437.38</v>
          </cell>
          <cell r="N1038">
            <v>17.54</v>
          </cell>
          <cell r="O1038">
            <v>72.150000000000006</v>
          </cell>
          <cell r="P1038">
            <v>9.1999999999999993</v>
          </cell>
          <cell r="Q1038">
            <v>30.83</v>
          </cell>
          <cell r="R1038">
            <v>54.83</v>
          </cell>
          <cell r="S1038">
            <v>752.19</v>
          </cell>
        </row>
        <row r="1039">
          <cell r="F1039" t="str">
            <v>RIS_PER</v>
          </cell>
          <cell r="G1039">
            <v>9.52</v>
          </cell>
          <cell r="H1039">
            <v>-0.47</v>
          </cell>
          <cell r="I1039">
            <v>-2.4300000000000002</v>
          </cell>
          <cell r="J1039">
            <v>-38.380000000000003</v>
          </cell>
          <cell r="K1039">
            <v>-1.64</v>
          </cell>
          <cell r="L1039">
            <v>42.76</v>
          </cell>
          <cell r="M1039">
            <v>446.82</v>
          </cell>
          <cell r="N1039">
            <v>20.16</v>
          </cell>
          <cell r="O1039">
            <v>136.66999999999999</v>
          </cell>
          <cell r="P1039">
            <v>17.96</v>
          </cell>
          <cell r="Q1039">
            <v>-24.71</v>
          </cell>
          <cell r="S1039">
            <v>606.26</v>
          </cell>
        </row>
        <row r="1040">
          <cell r="F1040" t="str">
            <v>RIS_TOT</v>
          </cell>
          <cell r="G1040">
            <v>21.75</v>
          </cell>
          <cell r="H1040">
            <v>-1.05</v>
          </cell>
          <cell r="I1040">
            <v>-44.65</v>
          </cell>
          <cell r="J1040">
            <v>-27.88</v>
          </cell>
          <cell r="K1040">
            <v>-1.9</v>
          </cell>
          <cell r="L1040">
            <v>3.26</v>
          </cell>
          <cell r="M1040">
            <v>2856.69</v>
          </cell>
          <cell r="N1040">
            <v>1.49</v>
          </cell>
          <cell r="O1040">
            <v>497.99</v>
          </cell>
          <cell r="P1040">
            <v>-17.96</v>
          </cell>
          <cell r="Q1040">
            <v>24.71</v>
          </cell>
          <cell r="R1040">
            <v>7.31</v>
          </cell>
          <cell r="S1040">
            <v>3319.76</v>
          </cell>
        </row>
        <row r="1041">
          <cell r="F1041" t="str">
            <v>RISESTTOT_EB</v>
          </cell>
          <cell r="G1041">
            <v>17.690000000000001</v>
          </cell>
          <cell r="H1041">
            <v>5.92</v>
          </cell>
          <cell r="I1041">
            <v>9.16</v>
          </cell>
          <cell r="J1041">
            <v>0.2</v>
          </cell>
          <cell r="K1041">
            <v>41.21</v>
          </cell>
          <cell r="L1041">
            <v>56.08</v>
          </cell>
          <cell r="M1041">
            <v>437.38</v>
          </cell>
          <cell r="N1041">
            <v>17.54</v>
          </cell>
          <cell r="O1041">
            <v>72.150000000000006</v>
          </cell>
          <cell r="P1041">
            <v>9.1999999999999993</v>
          </cell>
          <cell r="Q1041">
            <v>30.83</v>
          </cell>
          <cell r="R1041">
            <v>54.83</v>
          </cell>
          <cell r="S1041">
            <v>752.19</v>
          </cell>
        </row>
        <row r="1042">
          <cell r="F1042" t="str">
            <v>RISPER_EB</v>
          </cell>
          <cell r="G1042">
            <v>9.52</v>
          </cell>
          <cell r="H1042">
            <v>-0.47</v>
          </cell>
          <cell r="I1042">
            <v>-2.4300000000000002</v>
          </cell>
          <cell r="J1042">
            <v>-38.380000000000003</v>
          </cell>
          <cell r="K1042">
            <v>-1.64</v>
          </cell>
          <cell r="L1042">
            <v>42.76</v>
          </cell>
          <cell r="M1042">
            <v>446.82</v>
          </cell>
          <cell r="N1042">
            <v>20.16</v>
          </cell>
          <cell r="O1042">
            <v>136.66999999999999</v>
          </cell>
          <cell r="P1042">
            <v>17.96</v>
          </cell>
          <cell r="Q1042">
            <v>-24.71</v>
          </cell>
          <cell r="S1042">
            <v>606.26</v>
          </cell>
        </row>
        <row r="1043">
          <cell r="F1043" t="str">
            <v>RISULTATO</v>
          </cell>
          <cell r="G1043">
            <v>9.52</v>
          </cell>
          <cell r="H1043">
            <v>-0.47</v>
          </cell>
          <cell r="I1043">
            <v>-2.4300000000000002</v>
          </cell>
          <cell r="J1043">
            <v>-38.380000000000003</v>
          </cell>
          <cell r="K1043">
            <v>-1.64</v>
          </cell>
          <cell r="L1043">
            <v>42.76</v>
          </cell>
          <cell r="M1043">
            <v>446.82</v>
          </cell>
          <cell r="N1043">
            <v>20.16</v>
          </cell>
          <cell r="O1043">
            <v>136.66999999999999</v>
          </cell>
          <cell r="P1043">
            <v>17.96</v>
          </cell>
          <cell r="Q1043">
            <v>-24.71</v>
          </cell>
          <cell r="S1043">
            <v>606.26</v>
          </cell>
        </row>
        <row r="1044">
          <cell r="F1044" t="str">
            <v>RO</v>
          </cell>
          <cell r="G1044">
            <v>19.98</v>
          </cell>
          <cell r="H1044">
            <v>-0.51</v>
          </cell>
          <cell r="I1044">
            <v>15.47</v>
          </cell>
          <cell r="J1044">
            <v>-25.71</v>
          </cell>
          <cell r="K1044">
            <v>-0.12</v>
          </cell>
          <cell r="L1044">
            <v>75.48</v>
          </cell>
          <cell r="M1044">
            <v>934.31</v>
          </cell>
          <cell r="N1044">
            <v>37.15</v>
          </cell>
          <cell r="O1044">
            <v>244.16</v>
          </cell>
          <cell r="P1044">
            <v>42.78</v>
          </cell>
          <cell r="Q1044">
            <v>-24.09</v>
          </cell>
          <cell r="S1044">
            <v>1318.9</v>
          </cell>
        </row>
        <row r="1045">
          <cell r="F1045" t="str">
            <v>RO_EB</v>
          </cell>
          <cell r="G1045">
            <v>19.98</v>
          </cell>
          <cell r="H1045">
            <v>-0.51</v>
          </cell>
          <cell r="I1045">
            <v>15.47</v>
          </cell>
          <cell r="J1045">
            <v>-25.71</v>
          </cell>
          <cell r="K1045">
            <v>-0.12</v>
          </cell>
          <cell r="L1045">
            <v>75.48</v>
          </cell>
          <cell r="M1045">
            <v>934.31</v>
          </cell>
          <cell r="N1045">
            <v>37.15</v>
          </cell>
          <cell r="O1045">
            <v>244.16</v>
          </cell>
          <cell r="P1045">
            <v>42.78</v>
          </cell>
          <cell r="Q1045">
            <v>-24.09</v>
          </cell>
          <cell r="S1045">
            <v>1318.9</v>
          </cell>
        </row>
        <row r="1046">
          <cell r="F1046" t="str">
            <v>RRIM</v>
          </cell>
          <cell r="H1046">
            <v>0.1</v>
          </cell>
          <cell r="K1046">
            <v>41.8</v>
          </cell>
          <cell r="S1046">
            <v>41.9</v>
          </cell>
        </row>
        <row r="1047">
          <cell r="F1047" t="str">
            <v>RVA_TOT</v>
          </cell>
          <cell r="N1047">
            <v>38.81</v>
          </cell>
          <cell r="S1047">
            <v>38.81</v>
          </cell>
        </row>
        <row r="1048">
          <cell r="F1048" t="str">
            <v>RVA_TZ</v>
          </cell>
          <cell r="N1048">
            <v>38.81</v>
          </cell>
          <cell r="S1048">
            <v>38.81</v>
          </cell>
        </row>
        <row r="1049">
          <cell r="F1049" t="str">
            <v>RVATOT_EB</v>
          </cell>
          <cell r="N1049">
            <v>38.81</v>
          </cell>
          <cell r="S1049">
            <v>38.81</v>
          </cell>
        </row>
        <row r="1050">
          <cell r="F1050" t="str">
            <v>RVE_TOT</v>
          </cell>
          <cell r="G1050">
            <v>58.81</v>
          </cell>
          <cell r="I1050">
            <v>42.55</v>
          </cell>
          <cell r="K1050">
            <v>1.3</v>
          </cell>
          <cell r="M1050">
            <v>7286.24</v>
          </cell>
          <cell r="N1050">
            <v>2165.84</v>
          </cell>
          <cell r="O1050">
            <v>604.29</v>
          </cell>
          <cell r="P1050">
            <v>220.35</v>
          </cell>
          <cell r="Q1050">
            <v>229.97</v>
          </cell>
          <cell r="S1050">
            <v>10609.35</v>
          </cell>
        </row>
        <row r="1051">
          <cell r="F1051" t="str">
            <v>RVETOT_EB</v>
          </cell>
          <cell r="G1051">
            <v>58.81</v>
          </cell>
          <cell r="I1051">
            <v>42.55</v>
          </cell>
          <cell r="K1051">
            <v>1.3</v>
          </cell>
          <cell r="M1051">
            <v>7286.24</v>
          </cell>
          <cell r="N1051">
            <v>2165.84</v>
          </cell>
          <cell r="O1051">
            <v>604.29</v>
          </cell>
          <cell r="P1051">
            <v>220.35</v>
          </cell>
          <cell r="Q1051">
            <v>229.97</v>
          </cell>
          <cell r="S1051">
            <v>10609.35</v>
          </cell>
        </row>
        <row r="1052">
          <cell r="F1052" t="str">
            <v>SVA_RIV</v>
          </cell>
          <cell r="O1052">
            <v>21.58</v>
          </cell>
          <cell r="S1052">
            <v>21.58</v>
          </cell>
        </row>
        <row r="1053">
          <cell r="F1053" t="str">
            <v>SVA_TOT</v>
          </cell>
          <cell r="J1053">
            <v>1.86</v>
          </cell>
          <cell r="O1053">
            <v>21.58</v>
          </cell>
          <cell r="S1053">
            <v>23.44</v>
          </cell>
        </row>
        <row r="1054">
          <cell r="F1054" t="str">
            <v>SVAPART</v>
          </cell>
          <cell r="J1054">
            <v>1.86</v>
          </cell>
          <cell r="O1054">
            <v>21.58</v>
          </cell>
          <cell r="S1054">
            <v>23.44</v>
          </cell>
        </row>
        <row r="1055">
          <cell r="F1055" t="str">
            <v>SVAPART.EGI</v>
          </cell>
          <cell r="J1055">
            <v>1.86</v>
          </cell>
          <cell r="S1055">
            <v>1.86</v>
          </cell>
        </row>
        <row r="1056">
          <cell r="F1056" t="str">
            <v>SVAPART.EGREEN</v>
          </cell>
          <cell r="O1056">
            <v>21.58</v>
          </cell>
          <cell r="S1056">
            <v>21.58</v>
          </cell>
        </row>
        <row r="1057">
          <cell r="F1057" t="str">
            <v>T_CMU_TOT</v>
          </cell>
          <cell r="G1057">
            <v>65.25</v>
          </cell>
          <cell r="H1057">
            <v>44.5</v>
          </cell>
          <cell r="I1057">
            <v>40.4</v>
          </cell>
          <cell r="K1057">
            <v>22.24</v>
          </cell>
          <cell r="L1057">
            <v>68.92</v>
          </cell>
          <cell r="M1057">
            <v>53.11</v>
          </cell>
          <cell r="N1057">
            <v>70.66</v>
          </cell>
          <cell r="O1057">
            <v>48.98</v>
          </cell>
          <cell r="P1057">
            <v>51.29</v>
          </cell>
          <cell r="Q1057">
            <v>52.08</v>
          </cell>
          <cell r="R1057">
            <v>48.16</v>
          </cell>
          <cell r="S1057">
            <v>565.59</v>
          </cell>
        </row>
        <row r="1058">
          <cell r="F1058" t="str">
            <v>T_CMUPER</v>
          </cell>
          <cell r="G1058">
            <v>338.68</v>
          </cell>
          <cell r="H1058">
            <v>248.73</v>
          </cell>
          <cell r="I1058">
            <v>263.68</v>
          </cell>
          <cell r="K1058">
            <v>195.77</v>
          </cell>
          <cell r="L1058">
            <v>318.82</v>
          </cell>
          <cell r="M1058">
            <v>398.98</v>
          </cell>
          <cell r="N1058">
            <v>360.92</v>
          </cell>
          <cell r="O1058">
            <v>357.02</v>
          </cell>
          <cell r="P1058">
            <v>369.78</v>
          </cell>
          <cell r="Q1058">
            <v>366.79</v>
          </cell>
          <cell r="R1058">
            <v>171.59</v>
          </cell>
          <cell r="S1058">
            <v>3390.76</v>
          </cell>
        </row>
        <row r="1059">
          <cell r="F1059" t="str">
            <v>T_CMUPER.DIRIG</v>
          </cell>
          <cell r="G1059">
            <v>338.68</v>
          </cell>
          <cell r="H1059">
            <v>120</v>
          </cell>
          <cell r="I1059">
            <v>263.68</v>
          </cell>
          <cell r="K1059">
            <v>125</v>
          </cell>
          <cell r="L1059">
            <v>189.21</v>
          </cell>
          <cell r="M1059">
            <v>225.83</v>
          </cell>
          <cell r="N1059">
            <v>236.28</v>
          </cell>
          <cell r="O1059">
            <v>192</v>
          </cell>
          <cell r="P1059">
            <v>197.14</v>
          </cell>
          <cell r="Q1059">
            <v>183.33</v>
          </cell>
          <cell r="S1059">
            <v>2071.15</v>
          </cell>
        </row>
        <row r="1060">
          <cell r="F1060" t="str">
            <v>T_CMUPER.IMPIEG</v>
          </cell>
          <cell r="H1060">
            <v>39.29</v>
          </cell>
          <cell r="K1060">
            <v>20.77</v>
          </cell>
          <cell r="L1060">
            <v>45.15</v>
          </cell>
          <cell r="M1060">
            <v>51.35</v>
          </cell>
          <cell r="N1060">
            <v>46.01</v>
          </cell>
          <cell r="O1060">
            <v>46.52</v>
          </cell>
          <cell r="P1060">
            <v>51.59</v>
          </cell>
          <cell r="Q1060">
            <v>53.18</v>
          </cell>
          <cell r="R1060">
            <v>51.25</v>
          </cell>
          <cell r="S1060">
            <v>405.11</v>
          </cell>
        </row>
        <row r="1061">
          <cell r="F1061" t="str">
            <v>T_CMUPER.OPERAI</v>
          </cell>
          <cell r="H1061">
            <v>35</v>
          </cell>
          <cell r="K1061">
            <v>15</v>
          </cell>
          <cell r="M1061">
            <v>47.06</v>
          </cell>
          <cell r="O1061">
            <v>45.14</v>
          </cell>
          <cell r="P1061">
            <v>44.61</v>
          </cell>
          <cell r="Q1061">
            <v>46.63</v>
          </cell>
          <cell r="R1061">
            <v>47.01</v>
          </cell>
          <cell r="S1061">
            <v>280.45</v>
          </cell>
        </row>
        <row r="1062">
          <cell r="F1062" t="str">
            <v>T_CMUPER.QUADRI</v>
          </cell>
          <cell r="H1062">
            <v>54.44</v>
          </cell>
          <cell r="K1062">
            <v>35</v>
          </cell>
          <cell r="L1062">
            <v>84.46</v>
          </cell>
          <cell r="M1062">
            <v>74.739999999999995</v>
          </cell>
          <cell r="N1062">
            <v>78.63</v>
          </cell>
          <cell r="O1062">
            <v>73.36</v>
          </cell>
          <cell r="P1062">
            <v>76.430000000000007</v>
          </cell>
          <cell r="Q1062">
            <v>83.64</v>
          </cell>
          <cell r="R1062">
            <v>73.33</v>
          </cell>
          <cell r="S1062">
            <v>634.03</v>
          </cell>
        </row>
        <row r="1063">
          <cell r="F1063" t="str">
            <v>T_CON_FIN</v>
          </cell>
          <cell r="G1063">
            <v>213</v>
          </cell>
          <cell r="H1063">
            <v>40</v>
          </cell>
          <cell r="I1063">
            <v>124</v>
          </cell>
          <cell r="K1063">
            <v>98</v>
          </cell>
          <cell r="L1063">
            <v>193.5</v>
          </cell>
          <cell r="M1063">
            <v>9232</v>
          </cell>
          <cell r="N1063">
            <v>209</v>
          </cell>
          <cell r="O1063">
            <v>2178</v>
          </cell>
          <cell r="R1063">
            <v>364</v>
          </cell>
          <cell r="S1063">
            <v>12651.5</v>
          </cell>
        </row>
        <row r="1064">
          <cell r="F1064" t="str">
            <v>T_CON_FIN.DIRIG</v>
          </cell>
          <cell r="G1064">
            <v>38</v>
          </cell>
          <cell r="H1064">
            <v>1</v>
          </cell>
          <cell r="I1064">
            <v>19</v>
          </cell>
          <cell r="K1064">
            <v>4</v>
          </cell>
          <cell r="L1064">
            <v>17</v>
          </cell>
          <cell r="M1064">
            <v>90</v>
          </cell>
          <cell r="N1064">
            <v>11</v>
          </cell>
          <cell r="O1064">
            <v>16</v>
          </cell>
          <cell r="S1064">
            <v>196</v>
          </cell>
        </row>
        <row r="1065">
          <cell r="F1065" t="str">
            <v>T_CON_FIN.IMPIEG</v>
          </cell>
          <cell r="G1065">
            <v>68</v>
          </cell>
          <cell r="H1065">
            <v>28</v>
          </cell>
          <cell r="I1065">
            <v>31</v>
          </cell>
          <cell r="K1065">
            <v>26</v>
          </cell>
          <cell r="L1065">
            <v>119.5</v>
          </cell>
          <cell r="M1065">
            <v>4673</v>
          </cell>
          <cell r="N1065">
            <v>108</v>
          </cell>
          <cell r="O1065">
            <v>983</v>
          </cell>
          <cell r="R1065">
            <v>80</v>
          </cell>
          <cell r="S1065">
            <v>6116.5</v>
          </cell>
        </row>
        <row r="1066">
          <cell r="F1066" t="str">
            <v>T_CON_FIN.OPERAI</v>
          </cell>
          <cell r="G1066">
            <v>107</v>
          </cell>
          <cell r="H1066">
            <v>2</v>
          </cell>
          <cell r="I1066">
            <v>74</v>
          </cell>
          <cell r="K1066">
            <v>62</v>
          </cell>
          <cell r="M1066">
            <v>3806</v>
          </cell>
          <cell r="O1066">
            <v>1018</v>
          </cell>
          <cell r="R1066">
            <v>281</v>
          </cell>
          <cell r="S1066">
            <v>5350</v>
          </cell>
        </row>
        <row r="1067">
          <cell r="F1067" t="str">
            <v>T_CON_FIN.QUADRI</v>
          </cell>
          <cell r="H1067">
            <v>9</v>
          </cell>
          <cell r="K1067">
            <v>6</v>
          </cell>
          <cell r="L1067">
            <v>57</v>
          </cell>
          <cell r="M1067">
            <v>663</v>
          </cell>
          <cell r="N1067">
            <v>90</v>
          </cell>
          <cell r="O1067">
            <v>161</v>
          </cell>
          <cell r="R1067">
            <v>3</v>
          </cell>
          <cell r="S1067">
            <v>989</v>
          </cell>
        </row>
        <row r="1068">
          <cell r="F1068" t="str">
            <v>T_CON_MED</v>
          </cell>
          <cell r="G1068">
            <v>197.25</v>
          </cell>
          <cell r="H1068">
            <v>40</v>
          </cell>
          <cell r="I1068">
            <v>124</v>
          </cell>
          <cell r="K1068">
            <v>98</v>
          </cell>
          <cell r="L1068">
            <v>191.83</v>
          </cell>
          <cell r="M1068">
            <v>9426.08</v>
          </cell>
          <cell r="N1068">
            <v>189.5</v>
          </cell>
          <cell r="O1068">
            <v>2225.19</v>
          </cell>
          <cell r="P1068">
            <v>302</v>
          </cell>
          <cell r="Q1068">
            <v>745.07</v>
          </cell>
          <cell r="R1068">
            <v>364</v>
          </cell>
          <cell r="S1068">
            <v>13902.92</v>
          </cell>
        </row>
        <row r="1069">
          <cell r="F1069" t="str">
            <v>T_CON_MED.DIRIG</v>
          </cell>
          <cell r="G1069">
            <v>38</v>
          </cell>
          <cell r="H1069">
            <v>1</v>
          </cell>
          <cell r="I1069">
            <v>19</v>
          </cell>
          <cell r="K1069">
            <v>4</v>
          </cell>
          <cell r="L1069">
            <v>15.75</v>
          </cell>
          <cell r="M1069">
            <v>96</v>
          </cell>
          <cell r="N1069">
            <v>10.75</v>
          </cell>
          <cell r="O1069">
            <v>16.25</v>
          </cell>
          <cell r="P1069">
            <v>3.5</v>
          </cell>
          <cell r="Q1069">
            <v>3</v>
          </cell>
          <cell r="S1069">
            <v>207.25</v>
          </cell>
        </row>
        <row r="1070">
          <cell r="F1070" t="str">
            <v>T_CON_MED.IMPIEG</v>
          </cell>
          <cell r="G1070">
            <v>68</v>
          </cell>
          <cell r="H1070">
            <v>28</v>
          </cell>
          <cell r="I1070">
            <v>31</v>
          </cell>
          <cell r="K1070">
            <v>26</v>
          </cell>
          <cell r="L1070">
            <v>117.83</v>
          </cell>
          <cell r="M1070">
            <v>4769.58</v>
          </cell>
          <cell r="N1070">
            <v>98.25</v>
          </cell>
          <cell r="O1070">
            <v>997.94</v>
          </cell>
          <cell r="P1070">
            <v>148.66999999999999</v>
          </cell>
          <cell r="Q1070">
            <v>374.41</v>
          </cell>
          <cell r="R1070">
            <v>80</v>
          </cell>
          <cell r="S1070">
            <v>6739.68</v>
          </cell>
        </row>
        <row r="1071">
          <cell r="F1071" t="str">
            <v>T_CON_MED.OPERAI</v>
          </cell>
          <cell r="G1071">
            <v>91.25</v>
          </cell>
          <cell r="H1071">
            <v>2</v>
          </cell>
          <cell r="I1071">
            <v>74</v>
          </cell>
          <cell r="K1071">
            <v>62</v>
          </cell>
          <cell r="M1071">
            <v>3859.67</v>
          </cell>
          <cell r="O1071">
            <v>1041.83</v>
          </cell>
          <cell r="P1071">
            <v>135.83000000000001</v>
          </cell>
          <cell r="Q1071">
            <v>335.38</v>
          </cell>
          <cell r="R1071">
            <v>281</v>
          </cell>
          <cell r="S1071">
            <v>5882.96</v>
          </cell>
        </row>
        <row r="1072">
          <cell r="F1072" t="str">
            <v>T_CON_MED.QUADRI</v>
          </cell>
          <cell r="H1072">
            <v>9</v>
          </cell>
          <cell r="K1072">
            <v>6</v>
          </cell>
          <cell r="L1072">
            <v>58.25</v>
          </cell>
          <cell r="M1072">
            <v>700.83</v>
          </cell>
          <cell r="N1072">
            <v>80.5</v>
          </cell>
          <cell r="O1072">
            <v>169.17</v>
          </cell>
          <cell r="P1072">
            <v>14</v>
          </cell>
          <cell r="Q1072">
            <v>32.28</v>
          </cell>
          <cell r="R1072">
            <v>3</v>
          </cell>
          <cell r="S1072">
            <v>1073.03</v>
          </cell>
        </row>
        <row r="1073">
          <cell r="F1073" t="str">
            <v>TC_AE_FE_2</v>
          </cell>
          <cell r="N1073">
            <v>1780.11</v>
          </cell>
          <cell r="S1073">
            <v>1780.11</v>
          </cell>
        </row>
        <row r="1074">
          <cell r="F1074" t="str">
            <v>TC_AE_FE_2.CP</v>
          </cell>
          <cell r="N1074">
            <v>1780.11</v>
          </cell>
          <cell r="S1074">
            <v>1780.11</v>
          </cell>
        </row>
        <row r="1075">
          <cell r="F1075" t="str">
            <v>TC_CU_EP</v>
          </cell>
          <cell r="M1075">
            <v>18.8</v>
          </cell>
          <cell r="P1075">
            <v>13.66</v>
          </cell>
          <cell r="Q1075">
            <v>12.97</v>
          </cell>
          <cell r="S1075">
            <v>45.43</v>
          </cell>
        </row>
        <row r="1076">
          <cell r="F1076" t="str">
            <v>TC_CU_EP.CARBONE</v>
          </cell>
          <cell r="M1076">
            <v>1.94</v>
          </cell>
          <cell r="P1076">
            <v>2.5299999999999998</v>
          </cell>
          <cell r="Q1076">
            <v>2.1</v>
          </cell>
          <cell r="S1076">
            <v>6.57</v>
          </cell>
        </row>
        <row r="1077">
          <cell r="F1077" t="str">
            <v>TC_CU_EP.GASOLIO</v>
          </cell>
          <cell r="M1077">
            <v>10.66</v>
          </cell>
          <cell r="P1077">
            <v>6.44</v>
          </cell>
          <cell r="Q1077">
            <v>5.78</v>
          </cell>
          <cell r="S1077">
            <v>22.88</v>
          </cell>
        </row>
        <row r="1078">
          <cell r="F1078" t="str">
            <v>TC_CU_EP.METANO</v>
          </cell>
          <cell r="M1078">
            <v>4.3600000000000003</v>
          </cell>
          <cell r="P1078">
            <v>4.7</v>
          </cell>
          <cell r="Q1078">
            <v>5.09</v>
          </cell>
          <cell r="S1078">
            <v>14.15</v>
          </cell>
        </row>
        <row r="1079">
          <cell r="F1079" t="str">
            <v>TC_CU_EP.ORIMULSION</v>
          </cell>
          <cell r="M1079">
            <v>1.84</v>
          </cell>
          <cell r="S1079">
            <v>1.84</v>
          </cell>
        </row>
        <row r="1080">
          <cell r="F1080" t="str">
            <v>TC_CU_EP_OLIO</v>
          </cell>
          <cell r="M1080">
            <v>7.82</v>
          </cell>
          <cell r="P1080">
            <v>8.85</v>
          </cell>
          <cell r="Q1080">
            <v>8.39</v>
          </cell>
          <cell r="S1080">
            <v>25.06</v>
          </cell>
        </row>
        <row r="1081">
          <cell r="F1081" t="str">
            <v>TC_CU_EP_OLIO.OLIO_INF05</v>
          </cell>
          <cell r="M1081">
            <v>4.2</v>
          </cell>
          <cell r="P1081">
            <v>5.1100000000000003</v>
          </cell>
          <cell r="Q1081">
            <v>4.71</v>
          </cell>
          <cell r="S1081">
            <v>14.02</v>
          </cell>
        </row>
        <row r="1082">
          <cell r="F1082" t="str">
            <v>TC_CU_EP_OLIO.OLIO_SUP05</v>
          </cell>
          <cell r="M1082">
            <v>3.62</v>
          </cell>
          <cell r="P1082">
            <v>3.74</v>
          </cell>
          <cell r="Q1082">
            <v>3.69</v>
          </cell>
          <cell r="S1082">
            <v>11.05</v>
          </cell>
        </row>
        <row r="1083">
          <cell r="F1083" t="str">
            <v>TC_CUEP_MED</v>
          </cell>
          <cell r="M1083">
            <v>3.79</v>
          </cell>
          <cell r="P1083">
            <v>4.3499999999999996</v>
          </cell>
          <cell r="Q1083">
            <v>3.26</v>
          </cell>
          <cell r="S1083">
            <v>11.4</v>
          </cell>
        </row>
        <row r="1084">
          <cell r="F1084" t="str">
            <v>TC_EP</v>
          </cell>
          <cell r="M1084">
            <v>69823.47</v>
          </cell>
          <cell r="P1084">
            <v>1130.3699999999999</v>
          </cell>
          <cell r="Q1084">
            <v>3389.2</v>
          </cell>
          <cell r="S1084">
            <v>74343.039999999994</v>
          </cell>
        </row>
        <row r="1085">
          <cell r="F1085" t="str">
            <v>TC_EP.CARBONE</v>
          </cell>
          <cell r="M1085">
            <v>23166.560000000001</v>
          </cell>
          <cell r="P1085">
            <v>89.5</v>
          </cell>
          <cell r="Q1085">
            <v>2751.39</v>
          </cell>
          <cell r="S1085">
            <v>26007.45</v>
          </cell>
        </row>
        <row r="1086">
          <cell r="F1086" t="str">
            <v>TC_EP.GASOLIO</v>
          </cell>
          <cell r="M1086">
            <v>243.06</v>
          </cell>
          <cell r="P1086">
            <v>2.33</v>
          </cell>
          <cell r="Q1086">
            <v>12.28</v>
          </cell>
          <cell r="S1086">
            <v>257.67</v>
          </cell>
        </row>
        <row r="1087">
          <cell r="F1087" t="str">
            <v>TC_EP.METANO</v>
          </cell>
          <cell r="M1087">
            <v>42424.54</v>
          </cell>
          <cell r="P1087">
            <v>1038.54</v>
          </cell>
          <cell r="Q1087">
            <v>625.53</v>
          </cell>
          <cell r="S1087">
            <v>44088.61</v>
          </cell>
        </row>
        <row r="1088">
          <cell r="F1088" t="str">
            <v>TC_EP.ORIMULSION</v>
          </cell>
          <cell r="M1088">
            <v>3989.31</v>
          </cell>
          <cell r="S1088">
            <v>3989.31</v>
          </cell>
        </row>
        <row r="1089">
          <cell r="F1089" t="str">
            <v>TC_EP_OLIO</v>
          </cell>
          <cell r="M1089">
            <v>35318.1</v>
          </cell>
          <cell r="P1089">
            <v>1956.95</v>
          </cell>
          <cell r="Q1089">
            <v>1071.24</v>
          </cell>
          <cell r="S1089">
            <v>38346.29</v>
          </cell>
        </row>
        <row r="1090">
          <cell r="F1090" t="str">
            <v>TC_EP_OLIO.OLIO_INF05</v>
          </cell>
          <cell r="M1090">
            <v>11658.65</v>
          </cell>
          <cell r="P1090">
            <v>9.99</v>
          </cell>
          <cell r="Q1090">
            <v>133.79</v>
          </cell>
          <cell r="S1090">
            <v>11802.43</v>
          </cell>
        </row>
        <row r="1091">
          <cell r="F1091" t="str">
            <v>TC_EP_OLIO.OLIO_SUP05</v>
          </cell>
          <cell r="M1091">
            <v>23659.45</v>
          </cell>
          <cell r="P1091">
            <v>1946.96</v>
          </cell>
          <cell r="Q1091">
            <v>937.45</v>
          </cell>
          <cell r="S1091">
            <v>26543.86</v>
          </cell>
        </row>
        <row r="1092">
          <cell r="F1092" t="str">
            <v>TC_EP_TOT</v>
          </cell>
          <cell r="M1092">
            <v>105141.57</v>
          </cell>
          <cell r="P1092">
            <v>3087.32</v>
          </cell>
          <cell r="Q1092">
            <v>4460.4399999999996</v>
          </cell>
          <cell r="S1092">
            <v>112689.33</v>
          </cell>
        </row>
        <row r="1093">
          <cell r="F1093" t="str">
            <v>TC_MCAL</v>
          </cell>
          <cell r="M1093">
            <v>1.7</v>
          </cell>
          <cell r="P1093">
            <v>1.92</v>
          </cell>
          <cell r="Q1093">
            <v>1.32</v>
          </cell>
          <cell r="S1093">
            <v>4.9400000000000004</v>
          </cell>
        </row>
        <row r="1094">
          <cell r="F1094" t="str">
            <v>TC_MIX_U</v>
          </cell>
          <cell r="M1094">
            <v>65.52</v>
          </cell>
          <cell r="P1094">
            <v>35.86</v>
          </cell>
          <cell r="Q1094">
            <v>77.42</v>
          </cell>
          <cell r="S1094">
            <v>178.8</v>
          </cell>
        </row>
        <row r="1095">
          <cell r="F1095" t="str">
            <v>TC_MIX_U.CARBONE</v>
          </cell>
          <cell r="M1095">
            <v>23.3</v>
          </cell>
          <cell r="P1095">
            <v>3.04</v>
          </cell>
          <cell r="Q1095">
            <v>60.67</v>
          </cell>
          <cell r="S1095">
            <v>87.01</v>
          </cell>
        </row>
        <row r="1096">
          <cell r="F1096" t="str">
            <v>TC_MIX_U.GASOLIO</v>
          </cell>
          <cell r="M1096">
            <v>0.37</v>
          </cell>
          <cell r="P1096">
            <v>0.08</v>
          </cell>
          <cell r="Q1096">
            <v>0.25</v>
          </cell>
          <cell r="S1096">
            <v>0.7</v>
          </cell>
        </row>
        <row r="1097">
          <cell r="F1097" t="str">
            <v>TC_MIX_U.METANO</v>
          </cell>
          <cell r="M1097">
            <v>37.85</v>
          </cell>
          <cell r="P1097">
            <v>32.74</v>
          </cell>
          <cell r="Q1097">
            <v>16.5</v>
          </cell>
          <cell r="S1097">
            <v>87.09</v>
          </cell>
        </row>
        <row r="1098">
          <cell r="F1098" t="str">
            <v>TC_MIX_U.ORIMULSION</v>
          </cell>
          <cell r="M1098">
            <v>4</v>
          </cell>
          <cell r="S1098">
            <v>4</v>
          </cell>
        </row>
        <row r="1099">
          <cell r="F1099" t="str">
            <v>TC_MIX_U_OLIO</v>
          </cell>
          <cell r="M1099">
            <v>34.479999999999997</v>
          </cell>
          <cell r="P1099">
            <v>64.13</v>
          </cell>
          <cell r="Q1099">
            <v>22.58</v>
          </cell>
          <cell r="S1099">
            <v>121.19</v>
          </cell>
        </row>
        <row r="1100">
          <cell r="F1100" t="str">
            <v>TC_MIX_U_OLIO.OLIO_INF05</v>
          </cell>
          <cell r="M1100">
            <v>11.35</v>
          </cell>
          <cell r="P1100">
            <v>0.34</v>
          </cell>
          <cell r="Q1100">
            <v>3.15</v>
          </cell>
          <cell r="S1100">
            <v>14.84</v>
          </cell>
        </row>
        <row r="1101">
          <cell r="F1101" t="str">
            <v>TC_MIX_U_OLIO.OLIO_SUP05</v>
          </cell>
          <cell r="M1101">
            <v>23.13</v>
          </cell>
          <cell r="P1101">
            <v>63.79</v>
          </cell>
          <cell r="Q1101">
            <v>19.43</v>
          </cell>
          <cell r="S1101">
            <v>106.35</v>
          </cell>
        </row>
        <row r="1102">
          <cell r="F1102" t="str">
            <v>TC_PU_FC</v>
          </cell>
          <cell r="M1102">
            <v>42775.9</v>
          </cell>
          <cell r="P1102">
            <v>34982.58</v>
          </cell>
          <cell r="Q1102">
            <v>35015.15</v>
          </cell>
          <cell r="S1102">
            <v>112773.63</v>
          </cell>
        </row>
        <row r="1103">
          <cell r="F1103" t="str">
            <v>TC_PU_FC.CARBONE</v>
          </cell>
          <cell r="M1103">
            <v>5490.1</v>
          </cell>
          <cell r="P1103">
            <v>5382.75</v>
          </cell>
          <cell r="Q1103">
            <v>6019.56</v>
          </cell>
          <cell r="S1103">
            <v>16892.41</v>
          </cell>
        </row>
        <row r="1104">
          <cell r="F1104" t="str">
            <v>TC_PU_FC.GASOLIO</v>
          </cell>
          <cell r="M1104">
            <v>31865.7</v>
          </cell>
          <cell r="P1104">
            <v>29580.87</v>
          </cell>
          <cell r="Q1104">
            <v>28979.59</v>
          </cell>
          <cell r="S1104">
            <v>90426.16</v>
          </cell>
        </row>
        <row r="1105">
          <cell r="F1105" t="str">
            <v>TC_PU_FC.METANO</v>
          </cell>
          <cell r="M1105">
            <v>18.28</v>
          </cell>
          <cell r="P1105">
            <v>18.97</v>
          </cell>
          <cell r="Q1105">
            <v>16</v>
          </cell>
          <cell r="S1105">
            <v>53.25</v>
          </cell>
        </row>
        <row r="1106">
          <cell r="F1106" t="str">
            <v>TC_PU_FC.ORIMULSION</v>
          </cell>
          <cell r="M1106">
            <v>5401.82</v>
          </cell>
          <cell r="S1106">
            <v>5401.82</v>
          </cell>
        </row>
        <row r="1107">
          <cell r="F1107" t="str">
            <v>TC_PU_FC_OLIO</v>
          </cell>
          <cell r="M1107">
            <v>35939.040000000001</v>
          </cell>
          <cell r="P1107">
            <v>39947.15</v>
          </cell>
          <cell r="Q1107">
            <v>37622.550000000003</v>
          </cell>
          <cell r="S1107">
            <v>113508.74</v>
          </cell>
        </row>
        <row r="1108">
          <cell r="F1108" t="str">
            <v>TC_PU_FC_OLIO.OLIO_INF05</v>
          </cell>
          <cell r="M1108">
            <v>19646.48</v>
          </cell>
          <cell r="P1108">
            <v>22925.11</v>
          </cell>
          <cell r="Q1108">
            <v>20211.740000000002</v>
          </cell>
          <cell r="S1108">
            <v>62783.33</v>
          </cell>
        </row>
        <row r="1109">
          <cell r="F1109" t="str">
            <v>TC_PU_FC_OLIO.OLIO_SUP05</v>
          </cell>
          <cell r="M1109">
            <v>16292.56</v>
          </cell>
          <cell r="P1109">
            <v>17022.04</v>
          </cell>
          <cell r="Q1109">
            <v>17410.8</v>
          </cell>
          <cell r="S1109">
            <v>50725.4</v>
          </cell>
        </row>
        <row r="1110">
          <cell r="F1110" t="str">
            <v>TC_QC</v>
          </cell>
          <cell r="M1110">
            <v>19765.91</v>
          </cell>
          <cell r="P1110">
            <v>299.91000000000003</v>
          </cell>
          <cell r="Q1110">
            <v>1159.7</v>
          </cell>
          <cell r="S1110">
            <v>21225.52</v>
          </cell>
        </row>
        <row r="1111">
          <cell r="F1111" t="str">
            <v>TC_QC.CARBONE</v>
          </cell>
          <cell r="M1111">
            <v>8203.67</v>
          </cell>
          <cell r="P1111">
            <v>41.99</v>
          </cell>
          <cell r="Q1111">
            <v>958.21</v>
          </cell>
          <cell r="S1111">
            <v>9203.8700000000008</v>
          </cell>
        </row>
        <row r="1112">
          <cell r="F1112" t="str">
            <v>TC_QC.GASOLIO</v>
          </cell>
          <cell r="M1112">
            <v>81.31</v>
          </cell>
          <cell r="P1112">
            <v>0.51</v>
          </cell>
          <cell r="Q1112">
            <v>2.4500000000000002</v>
          </cell>
          <cell r="S1112">
            <v>84.27</v>
          </cell>
        </row>
        <row r="1113">
          <cell r="F1113" t="str">
            <v>TC_QC.METANO</v>
          </cell>
          <cell r="M1113">
            <v>10123.98</v>
          </cell>
          <cell r="P1113">
            <v>257.42</v>
          </cell>
          <cell r="Q1113">
            <v>199.04</v>
          </cell>
          <cell r="S1113">
            <v>10580.44</v>
          </cell>
        </row>
        <row r="1114">
          <cell r="F1114" t="str">
            <v>TC_QC.ORIMULSION</v>
          </cell>
          <cell r="M1114">
            <v>1356.95</v>
          </cell>
          <cell r="S1114">
            <v>1356.95</v>
          </cell>
        </row>
        <row r="1115">
          <cell r="F1115" t="str">
            <v>TC_QC_OLIO</v>
          </cell>
          <cell r="M1115">
            <v>7754.13</v>
          </cell>
          <cell r="P1115">
            <v>430.2</v>
          </cell>
          <cell r="Q1115">
            <v>229.61</v>
          </cell>
          <cell r="S1115">
            <v>8413.94</v>
          </cell>
        </row>
        <row r="1116">
          <cell r="F1116" t="str">
            <v>TC_QC_OLIO.OLIO_INF05</v>
          </cell>
          <cell r="M1116">
            <v>2490.9299999999998</v>
          </cell>
          <cell r="P1116">
            <v>2.2200000000000002</v>
          </cell>
          <cell r="Q1116">
            <v>31.17</v>
          </cell>
          <cell r="S1116">
            <v>2524.3200000000002</v>
          </cell>
        </row>
        <row r="1117">
          <cell r="F1117" t="str">
            <v>TC_QC_OLIO.OLIO_SUP05</v>
          </cell>
          <cell r="M1117">
            <v>5263.2</v>
          </cell>
          <cell r="P1117">
            <v>427.97</v>
          </cell>
          <cell r="Q1117">
            <v>198.44</v>
          </cell>
          <cell r="S1117">
            <v>5889.61</v>
          </cell>
        </row>
        <row r="1118">
          <cell r="F1118" t="str">
            <v>TCMUPER_EB</v>
          </cell>
          <cell r="G1118">
            <v>338.68</v>
          </cell>
          <cell r="H1118">
            <v>248.73</v>
          </cell>
          <cell r="I1118">
            <v>263.68</v>
          </cell>
          <cell r="K1118">
            <v>195.77</v>
          </cell>
          <cell r="L1118">
            <v>318.82</v>
          </cell>
          <cell r="M1118">
            <v>398.98</v>
          </cell>
          <cell r="N1118">
            <v>360.92</v>
          </cell>
          <cell r="O1118">
            <v>357.02</v>
          </cell>
          <cell r="P1118">
            <v>369.78</v>
          </cell>
          <cell r="Q1118">
            <v>366.79</v>
          </cell>
          <cell r="R1118">
            <v>171.59</v>
          </cell>
          <cell r="S1118">
            <v>3390.76</v>
          </cell>
        </row>
        <row r="1119">
          <cell r="F1119" t="str">
            <v>TCMUPER_EB.DIRIG</v>
          </cell>
          <cell r="G1119">
            <v>338.68</v>
          </cell>
          <cell r="H1119">
            <v>120</v>
          </cell>
          <cell r="I1119">
            <v>263.68</v>
          </cell>
          <cell r="K1119">
            <v>125</v>
          </cell>
          <cell r="L1119">
            <v>189.21</v>
          </cell>
          <cell r="M1119">
            <v>225.83</v>
          </cell>
          <cell r="N1119">
            <v>236.28</v>
          </cell>
          <cell r="O1119">
            <v>192</v>
          </cell>
          <cell r="P1119">
            <v>197.14</v>
          </cell>
          <cell r="Q1119">
            <v>183.33</v>
          </cell>
          <cell r="S1119">
            <v>2071.15</v>
          </cell>
        </row>
        <row r="1120">
          <cell r="F1120" t="str">
            <v>TCMUPER_EB.IMPIEG</v>
          </cell>
          <cell r="H1120">
            <v>39.29</v>
          </cell>
          <cell r="K1120">
            <v>20.77</v>
          </cell>
          <cell r="L1120">
            <v>45.15</v>
          </cell>
          <cell r="M1120">
            <v>51.35</v>
          </cell>
          <cell r="N1120">
            <v>46.01</v>
          </cell>
          <cell r="O1120">
            <v>46.52</v>
          </cell>
          <cell r="P1120">
            <v>51.59</v>
          </cell>
          <cell r="Q1120">
            <v>53.18</v>
          </cell>
          <cell r="R1120">
            <v>51.25</v>
          </cell>
          <cell r="S1120">
            <v>405.11</v>
          </cell>
        </row>
        <row r="1121">
          <cell r="F1121" t="str">
            <v>TCMUPER_EB.OPERAI</v>
          </cell>
          <cell r="H1121">
            <v>35</v>
          </cell>
          <cell r="K1121">
            <v>15</v>
          </cell>
          <cell r="M1121">
            <v>47.06</v>
          </cell>
          <cell r="O1121">
            <v>45.14</v>
          </cell>
          <cell r="P1121">
            <v>44.61</v>
          </cell>
          <cell r="Q1121">
            <v>46.63</v>
          </cell>
          <cell r="R1121">
            <v>47.01</v>
          </cell>
          <cell r="S1121">
            <v>280.45</v>
          </cell>
        </row>
        <row r="1122">
          <cell r="F1122" t="str">
            <v>TCMUPER_EB.QUADRI</v>
          </cell>
          <cell r="H1122">
            <v>54.44</v>
          </cell>
          <cell r="K1122">
            <v>35</v>
          </cell>
          <cell r="L1122">
            <v>84.46</v>
          </cell>
          <cell r="M1122">
            <v>74.739999999999995</v>
          </cell>
          <cell r="N1122">
            <v>78.63</v>
          </cell>
          <cell r="O1122">
            <v>73.36</v>
          </cell>
          <cell r="P1122">
            <v>76.430000000000007</v>
          </cell>
          <cell r="Q1122">
            <v>83.64</v>
          </cell>
          <cell r="R1122">
            <v>73.33</v>
          </cell>
          <cell r="S1122">
            <v>634.03</v>
          </cell>
        </row>
        <row r="1123">
          <cell r="F1123" t="str">
            <v>TCMUTOT_EB</v>
          </cell>
          <cell r="G1123">
            <v>65.25</v>
          </cell>
          <cell r="H1123">
            <v>44.5</v>
          </cell>
          <cell r="I1123">
            <v>40.4</v>
          </cell>
          <cell r="K1123">
            <v>22.24</v>
          </cell>
          <cell r="L1123">
            <v>68.92</v>
          </cell>
          <cell r="M1123">
            <v>53.11</v>
          </cell>
          <cell r="N1123">
            <v>70.66</v>
          </cell>
          <cell r="O1123">
            <v>48.98</v>
          </cell>
          <cell r="P1123">
            <v>51.29</v>
          </cell>
          <cell r="Q1123">
            <v>52.08</v>
          </cell>
          <cell r="R1123">
            <v>48.16</v>
          </cell>
          <cell r="S1123">
            <v>565.59</v>
          </cell>
        </row>
        <row r="1124">
          <cell r="F1124" t="str">
            <v>TCONFIN_EB</v>
          </cell>
          <cell r="G1124">
            <v>213</v>
          </cell>
          <cell r="H1124">
            <v>40</v>
          </cell>
          <cell r="I1124">
            <v>124</v>
          </cell>
          <cell r="K1124">
            <v>98</v>
          </cell>
          <cell r="L1124">
            <v>193.5</v>
          </cell>
          <cell r="M1124">
            <v>9232</v>
          </cell>
          <cell r="N1124">
            <v>209</v>
          </cell>
          <cell r="O1124">
            <v>2178</v>
          </cell>
          <cell r="R1124">
            <v>364</v>
          </cell>
          <cell r="S1124">
            <v>12651.5</v>
          </cell>
        </row>
        <row r="1125">
          <cell r="F1125" t="str">
            <v>TCONFIN_EB.DIRIG</v>
          </cell>
          <cell r="G1125">
            <v>38</v>
          </cell>
          <cell r="H1125">
            <v>1</v>
          </cell>
          <cell r="I1125">
            <v>19</v>
          </cell>
          <cell r="K1125">
            <v>4</v>
          </cell>
          <cell r="L1125">
            <v>17</v>
          </cell>
          <cell r="M1125">
            <v>90</v>
          </cell>
          <cell r="N1125">
            <v>11</v>
          </cell>
          <cell r="O1125">
            <v>16</v>
          </cell>
          <cell r="S1125">
            <v>196</v>
          </cell>
        </row>
        <row r="1126">
          <cell r="F1126" t="str">
            <v>TCONFIN_EB.IMPIEG</v>
          </cell>
          <cell r="G1126">
            <v>68</v>
          </cell>
          <cell r="H1126">
            <v>28</v>
          </cell>
          <cell r="I1126">
            <v>31</v>
          </cell>
          <cell r="K1126">
            <v>26</v>
          </cell>
          <cell r="L1126">
            <v>119.5</v>
          </cell>
          <cell r="M1126">
            <v>4673</v>
          </cell>
          <cell r="N1126">
            <v>108</v>
          </cell>
          <cell r="O1126">
            <v>983</v>
          </cell>
          <cell r="R1126">
            <v>80</v>
          </cell>
          <cell r="S1126">
            <v>6116.5</v>
          </cell>
        </row>
        <row r="1127">
          <cell r="F1127" t="str">
            <v>TCONFIN_EB.OPERAI</v>
          </cell>
          <cell r="G1127">
            <v>107</v>
          </cell>
          <cell r="H1127">
            <v>2</v>
          </cell>
          <cell r="I1127">
            <v>74</v>
          </cell>
          <cell r="K1127">
            <v>62</v>
          </cell>
          <cell r="M1127">
            <v>3806</v>
          </cell>
          <cell r="O1127">
            <v>1018</v>
          </cell>
          <cell r="R1127">
            <v>281</v>
          </cell>
          <cell r="S1127">
            <v>5350</v>
          </cell>
        </row>
        <row r="1128">
          <cell r="F1128" t="str">
            <v>TCONFIN_EB.QUADRI</v>
          </cell>
          <cell r="H1128">
            <v>9</v>
          </cell>
          <cell r="K1128">
            <v>6</v>
          </cell>
          <cell r="L1128">
            <v>57</v>
          </cell>
          <cell r="M1128">
            <v>663</v>
          </cell>
          <cell r="N1128">
            <v>90</v>
          </cell>
          <cell r="O1128">
            <v>161</v>
          </cell>
          <cell r="R1128">
            <v>3</v>
          </cell>
          <cell r="S1128">
            <v>989</v>
          </cell>
        </row>
        <row r="1129">
          <cell r="F1129" t="str">
            <v>TCONMED_EB</v>
          </cell>
          <cell r="G1129">
            <v>197.25</v>
          </cell>
          <cell r="H1129">
            <v>40</v>
          </cell>
          <cell r="I1129">
            <v>124</v>
          </cell>
          <cell r="K1129">
            <v>98</v>
          </cell>
          <cell r="L1129">
            <v>191.83</v>
          </cell>
          <cell r="M1129">
            <v>9426.08</v>
          </cell>
          <cell r="N1129">
            <v>189.5</v>
          </cell>
          <cell r="O1129">
            <v>2225.19</v>
          </cell>
          <cell r="P1129">
            <v>302</v>
          </cell>
          <cell r="Q1129">
            <v>745.07</v>
          </cell>
          <cell r="R1129">
            <v>364</v>
          </cell>
          <cell r="S1129">
            <v>13902.92</v>
          </cell>
        </row>
        <row r="1130">
          <cell r="F1130" t="str">
            <v>TCONMED_EB.DIRIG</v>
          </cell>
          <cell r="G1130">
            <v>38</v>
          </cell>
          <cell r="H1130">
            <v>1</v>
          </cell>
          <cell r="I1130">
            <v>19</v>
          </cell>
          <cell r="K1130">
            <v>4</v>
          </cell>
          <cell r="L1130">
            <v>15.75</v>
          </cell>
          <cell r="M1130">
            <v>96</v>
          </cell>
          <cell r="N1130">
            <v>10.75</v>
          </cell>
          <cell r="O1130">
            <v>16.25</v>
          </cell>
          <cell r="P1130">
            <v>3.5</v>
          </cell>
          <cell r="Q1130">
            <v>3</v>
          </cell>
          <cell r="S1130">
            <v>207.25</v>
          </cell>
        </row>
        <row r="1131">
          <cell r="F1131" t="str">
            <v>TCONMED_EB.IMPIEG</v>
          </cell>
          <cell r="G1131">
            <v>68</v>
          </cell>
          <cell r="H1131">
            <v>28</v>
          </cell>
          <cell r="I1131">
            <v>31</v>
          </cell>
          <cell r="K1131">
            <v>26</v>
          </cell>
          <cell r="L1131">
            <v>117.83</v>
          </cell>
          <cell r="M1131">
            <v>4769.58</v>
          </cell>
          <cell r="N1131">
            <v>98.25</v>
          </cell>
          <cell r="O1131">
            <v>997.94</v>
          </cell>
          <cell r="P1131">
            <v>148.66999999999999</v>
          </cell>
          <cell r="Q1131">
            <v>374.41</v>
          </cell>
          <cell r="R1131">
            <v>80</v>
          </cell>
          <cell r="S1131">
            <v>6739.68</v>
          </cell>
        </row>
        <row r="1132">
          <cell r="F1132" t="str">
            <v>TCONMED_EB.OPERAI</v>
          </cell>
          <cell r="G1132">
            <v>91.25</v>
          </cell>
          <cell r="H1132">
            <v>2</v>
          </cell>
          <cell r="I1132">
            <v>74</v>
          </cell>
          <cell r="K1132">
            <v>62</v>
          </cell>
          <cell r="M1132">
            <v>3859.67</v>
          </cell>
          <cell r="O1132">
            <v>1041.83</v>
          </cell>
          <cell r="P1132">
            <v>135.83000000000001</v>
          </cell>
          <cell r="Q1132">
            <v>335.38</v>
          </cell>
          <cell r="R1132">
            <v>281</v>
          </cell>
          <cell r="S1132">
            <v>5882.96</v>
          </cell>
        </row>
        <row r="1133">
          <cell r="F1133" t="str">
            <v>TCONMED_EB.QUADRI</v>
          </cell>
          <cell r="H1133">
            <v>9</v>
          </cell>
          <cell r="K1133">
            <v>6</v>
          </cell>
          <cell r="L1133">
            <v>58.25</v>
          </cell>
          <cell r="M1133">
            <v>700.83</v>
          </cell>
          <cell r="N1133">
            <v>80.5</v>
          </cell>
          <cell r="O1133">
            <v>169.17</v>
          </cell>
          <cell r="P1133">
            <v>14</v>
          </cell>
          <cell r="Q1133">
            <v>32.28</v>
          </cell>
          <cell r="R1133">
            <v>3</v>
          </cell>
          <cell r="S1133">
            <v>1073.03</v>
          </cell>
        </row>
        <row r="1134">
          <cell r="F1134" t="str">
            <v>TCONS_SP</v>
          </cell>
          <cell r="M1134">
            <v>2229.44</v>
          </cell>
          <cell r="P1134">
            <v>2266.61</v>
          </cell>
          <cell r="Q1134">
            <v>2473.56</v>
          </cell>
          <cell r="S1134">
            <v>6969.61</v>
          </cell>
        </row>
        <row r="1135">
          <cell r="F1135" t="str">
            <v>TOT_ACC_ANT</v>
          </cell>
          <cell r="H1135">
            <v>0.01</v>
          </cell>
          <cell r="L1135">
            <v>60.76</v>
          </cell>
          <cell r="M1135">
            <v>129.13999999999999</v>
          </cell>
          <cell r="N1135">
            <v>0.06</v>
          </cell>
          <cell r="O1135">
            <v>0.84</v>
          </cell>
          <cell r="R1135">
            <v>0.22</v>
          </cell>
          <cell r="S1135">
            <v>191.03</v>
          </cell>
        </row>
        <row r="1136">
          <cell r="F1136" t="str">
            <v>TOT_ACC_ANT.APE</v>
          </cell>
          <cell r="H1136">
            <v>0.01</v>
          </cell>
          <cell r="L1136">
            <v>60.46</v>
          </cell>
          <cell r="M1136">
            <v>11.14</v>
          </cell>
          <cell r="N1136">
            <v>0.05</v>
          </cell>
          <cell r="O1136">
            <v>1.1399999999999999</v>
          </cell>
          <cell r="P1136">
            <v>0.3</v>
          </cell>
          <cell r="Q1136">
            <v>0.64</v>
          </cell>
          <cell r="S1136">
            <v>73.739999999999995</v>
          </cell>
        </row>
        <row r="1137">
          <cell r="F1137" t="str">
            <v>TOT_ACC_ANT.CHI</v>
          </cell>
          <cell r="H1137">
            <v>0.01</v>
          </cell>
          <cell r="L1137">
            <v>60.76</v>
          </cell>
          <cell r="M1137">
            <v>129.13999999999999</v>
          </cell>
          <cell r="N1137">
            <v>0.06</v>
          </cell>
          <cell r="O1137">
            <v>0.84</v>
          </cell>
          <cell r="R1137">
            <v>0.22</v>
          </cell>
          <cell r="S1137">
            <v>191.03</v>
          </cell>
        </row>
        <row r="1138">
          <cell r="F1138" t="str">
            <v>TOT_ACC_ANT.MOV</v>
          </cell>
          <cell r="L1138">
            <v>0.3</v>
          </cell>
          <cell r="M1138">
            <v>118</v>
          </cell>
          <cell r="N1138">
            <v>0.01</v>
          </cell>
          <cell r="O1138">
            <v>-0.3</v>
          </cell>
          <cell r="P1138">
            <v>-0.3</v>
          </cell>
          <cell r="Q1138">
            <v>-0.64</v>
          </cell>
          <cell r="R1138">
            <v>0.22</v>
          </cell>
          <cell r="S1138">
            <v>117.29</v>
          </cell>
        </row>
        <row r="1139">
          <cell r="F1139" t="str">
            <v>TOT_ACC_ANT.STO</v>
          </cell>
          <cell r="H1139">
            <v>0.01</v>
          </cell>
          <cell r="L1139">
            <v>60.76</v>
          </cell>
          <cell r="M1139">
            <v>129.13999999999999</v>
          </cell>
          <cell r="N1139">
            <v>0.06</v>
          </cell>
          <cell r="O1139">
            <v>0.84</v>
          </cell>
          <cell r="R1139">
            <v>0.22</v>
          </cell>
          <cell r="S1139">
            <v>191.03</v>
          </cell>
        </row>
        <row r="1140">
          <cell r="F1140" t="str">
            <v>UTI_PER_NUOVO</v>
          </cell>
          <cell r="M1140">
            <v>-483.37</v>
          </cell>
          <cell r="S1140">
            <v>-483.37</v>
          </cell>
        </row>
        <row r="1141">
          <cell r="F1141" t="str">
            <v>UTI_PER_NUOVO.AM</v>
          </cell>
          <cell r="K1141">
            <v>0.17</v>
          </cell>
          <cell r="O1141">
            <v>23.65</v>
          </cell>
          <cell r="P1141">
            <v>41.1</v>
          </cell>
          <cell r="S1141">
            <v>64.92</v>
          </cell>
        </row>
        <row r="1142">
          <cell r="F1142" t="str">
            <v>UTI_PER_NUOVO.CHI</v>
          </cell>
          <cell r="M1142">
            <v>-483.37</v>
          </cell>
          <cell r="S1142">
            <v>-483.37</v>
          </cell>
        </row>
        <row r="1143">
          <cell r="F1143" t="str">
            <v>UTI_PER_NUOVO.STO</v>
          </cell>
          <cell r="M1143">
            <v>-483.37</v>
          </cell>
          <cell r="S1143">
            <v>-483.37</v>
          </cell>
        </row>
        <row r="1144">
          <cell r="F1144" t="str">
            <v>UTI_TZ</v>
          </cell>
          <cell r="G1144">
            <v>0.52</v>
          </cell>
          <cell r="I1144">
            <v>-3.2</v>
          </cell>
          <cell r="L1144">
            <v>1.92</v>
          </cell>
          <cell r="S1144">
            <v>-0.76</v>
          </cell>
        </row>
        <row r="1145">
          <cell r="F1145" t="str">
            <v>UTILE</v>
          </cell>
          <cell r="G1145">
            <v>10.07</v>
          </cell>
          <cell r="H1145">
            <v>-0.39</v>
          </cell>
          <cell r="I1145">
            <v>-1.55</v>
          </cell>
          <cell r="J1145">
            <v>-38.380000000000003</v>
          </cell>
          <cell r="K1145">
            <v>-1.64</v>
          </cell>
          <cell r="L1145">
            <v>70.98</v>
          </cell>
          <cell r="M1145">
            <v>778.29</v>
          </cell>
          <cell r="N1145">
            <v>34.880000000000003</v>
          </cell>
          <cell r="O1145">
            <v>198</v>
          </cell>
          <cell r="P1145">
            <v>35.130000000000003</v>
          </cell>
          <cell r="Q1145">
            <v>-31.48</v>
          </cell>
          <cell r="S1145">
            <v>1053.9100000000001</v>
          </cell>
        </row>
        <row r="1146">
          <cell r="F1146" t="str">
            <v>UTILE_EB</v>
          </cell>
          <cell r="G1146">
            <v>10.07</v>
          </cell>
          <cell r="H1146">
            <v>-0.39</v>
          </cell>
          <cell r="I1146">
            <v>-1.55</v>
          </cell>
          <cell r="J1146">
            <v>-38.380000000000003</v>
          </cell>
          <cell r="K1146">
            <v>-1.64</v>
          </cell>
          <cell r="L1146">
            <v>70.98</v>
          </cell>
          <cell r="M1146">
            <v>778.29</v>
          </cell>
          <cell r="N1146">
            <v>34.880000000000003</v>
          </cell>
          <cell r="O1146">
            <v>198</v>
          </cell>
          <cell r="P1146">
            <v>35.130000000000003</v>
          </cell>
          <cell r="Q1146">
            <v>-31.48</v>
          </cell>
          <cell r="S1146">
            <v>1053.9100000000001</v>
          </cell>
        </row>
        <row r="1147">
          <cell r="F1147" t="str">
            <v>UTILE_TZ</v>
          </cell>
          <cell r="G1147">
            <v>0.64</v>
          </cell>
          <cell r="I1147">
            <v>-3.2</v>
          </cell>
          <cell r="L1147">
            <v>1.92</v>
          </cell>
          <cell r="S1147">
            <v>-0.64</v>
          </cell>
        </row>
        <row r="1148">
          <cell r="F1148" t="str">
            <v>UTILE_TZ.CHI</v>
          </cell>
          <cell r="G1148">
            <v>0.64</v>
          </cell>
          <cell r="I1148">
            <v>-3.2</v>
          </cell>
          <cell r="L1148">
            <v>1.92</v>
          </cell>
          <cell r="S1148">
            <v>-0.64</v>
          </cell>
        </row>
        <row r="1149">
          <cell r="F1149" t="str">
            <v>UTILE_TZ.STO</v>
          </cell>
          <cell r="G1149">
            <v>0.64</v>
          </cell>
          <cell r="I1149">
            <v>-3.2</v>
          </cell>
          <cell r="L1149">
            <v>1.92</v>
          </cell>
          <cell r="S1149">
            <v>-0.64</v>
          </cell>
        </row>
        <row r="1150">
          <cell r="F1150" t="str">
            <v>UTILE_TZ.UTILE</v>
          </cell>
          <cell r="G1150">
            <v>0.52</v>
          </cell>
          <cell r="I1150">
            <v>-3.2</v>
          </cell>
          <cell r="L1150">
            <v>1.92</v>
          </cell>
          <cell r="S1150">
            <v>-0.76</v>
          </cell>
        </row>
        <row r="1151">
          <cell r="F1151" t="str">
            <v>UTILE_TZ_I</v>
          </cell>
          <cell r="G1151">
            <v>0.64</v>
          </cell>
          <cell r="I1151">
            <v>-3.2</v>
          </cell>
          <cell r="S1151">
            <v>-2.56</v>
          </cell>
        </row>
        <row r="1152">
          <cell r="F1152" t="str">
            <v>UTILE_TZ_I.CHI</v>
          </cell>
          <cell r="G1152">
            <v>0.64</v>
          </cell>
          <cell r="I1152">
            <v>-3.2</v>
          </cell>
          <cell r="S1152">
            <v>-2.56</v>
          </cell>
        </row>
        <row r="1153">
          <cell r="F1153" t="str">
            <v>UTILE_TZ_I.STO</v>
          </cell>
          <cell r="G1153">
            <v>0.64</v>
          </cell>
          <cell r="I1153">
            <v>-3.2</v>
          </cell>
          <cell r="S1153">
            <v>-2.56</v>
          </cell>
        </row>
        <row r="1154">
          <cell r="F1154" t="str">
            <v>UTILE_TZ_I.UTILE</v>
          </cell>
          <cell r="G1154">
            <v>0.52</v>
          </cell>
          <cell r="I1154">
            <v>-3.2</v>
          </cell>
          <cell r="S1154">
            <v>-2.68</v>
          </cell>
        </row>
        <row r="1155">
          <cell r="F1155" t="str">
            <v>UTILE_TZ_TOT</v>
          </cell>
          <cell r="G1155">
            <v>1.28</v>
          </cell>
          <cell r="I1155">
            <v>-6.4</v>
          </cell>
          <cell r="L1155">
            <v>1.92</v>
          </cell>
          <cell r="S1155">
            <v>-3.2</v>
          </cell>
        </row>
        <row r="1156">
          <cell r="F1156" t="str">
            <v>UTITZ_EB</v>
          </cell>
          <cell r="G1156">
            <v>0.64</v>
          </cell>
          <cell r="I1156">
            <v>-3.2</v>
          </cell>
          <cell r="L1156">
            <v>1.92</v>
          </cell>
          <cell r="S1156">
            <v>-0.64</v>
          </cell>
        </row>
        <row r="1157">
          <cell r="F1157" t="str">
            <v>VAL_REA_IMM_MAT</v>
          </cell>
          <cell r="P1157">
            <v>2.74</v>
          </cell>
          <cell r="S1157">
            <v>2.74</v>
          </cell>
        </row>
        <row r="1158">
          <cell r="F1158" t="str">
            <v>VAR_CCN</v>
          </cell>
          <cell r="K1158">
            <v>-0.17</v>
          </cell>
          <cell r="L1158">
            <v>116.17</v>
          </cell>
          <cell r="N1158">
            <v>-29.9</v>
          </cell>
          <cell r="O1158">
            <v>-12.04</v>
          </cell>
          <cell r="P1158">
            <v>-2.81</v>
          </cell>
          <cell r="Q1158">
            <v>14.16</v>
          </cell>
          <cell r="R1158">
            <v>-7.78</v>
          </cell>
          <cell r="S1158">
            <v>77.63</v>
          </cell>
        </row>
        <row r="1159">
          <cell r="F1159" t="str">
            <v>VAR_MA</v>
          </cell>
          <cell r="L1159">
            <v>0.17</v>
          </cell>
          <cell r="O1159">
            <v>-8.41</v>
          </cell>
          <cell r="P1159">
            <v>-0.01</v>
          </cell>
          <cell r="Q1159">
            <v>0.88</v>
          </cell>
          <cell r="S1159">
            <v>-7.37</v>
          </cell>
        </row>
        <row r="1160">
          <cell r="F1160" t="str">
            <v>VAR_MA.ESERCIZIO</v>
          </cell>
          <cell r="L1160">
            <v>0.17</v>
          </cell>
          <cell r="O1160">
            <v>-8.41</v>
          </cell>
          <cell r="P1160">
            <v>-0.01</v>
          </cell>
          <cell r="Q1160">
            <v>0.88</v>
          </cell>
          <cell r="S1160">
            <v>-7.37</v>
          </cell>
        </row>
        <row r="1161">
          <cell r="F1161" t="str">
            <v>VARCCN_EB</v>
          </cell>
          <cell r="K1161">
            <v>-0.17</v>
          </cell>
          <cell r="L1161">
            <v>116.17</v>
          </cell>
          <cell r="N1161">
            <v>-29.9</v>
          </cell>
          <cell r="O1161">
            <v>-12.04</v>
          </cell>
          <cell r="P1161">
            <v>-2.81</v>
          </cell>
          <cell r="Q1161">
            <v>14.16</v>
          </cell>
          <cell r="R1161">
            <v>-7.78</v>
          </cell>
          <cell r="S1161">
            <v>77.63</v>
          </cell>
        </row>
        <row r="1162">
          <cell r="F1162" t="str">
            <v>VRIM_TOT</v>
          </cell>
          <cell r="M1162">
            <v>1</v>
          </cell>
          <cell r="P1162">
            <v>18.41</v>
          </cell>
          <cell r="Q1162">
            <v>-4.67</v>
          </cell>
          <cell r="S1162">
            <v>14.74</v>
          </cell>
        </row>
        <row r="1163">
          <cell r="F1163" t="str">
            <v>VRIMT</v>
          </cell>
          <cell r="L1163">
            <v>59.09</v>
          </cell>
          <cell r="S1163">
            <v>59.09</v>
          </cell>
        </row>
        <row r="1164">
          <cell r="F1164" t="str">
            <v>VRIMT.CARBONE</v>
          </cell>
          <cell r="L1164">
            <v>7.0000000000000007E-2</v>
          </cell>
          <cell r="S1164">
            <v>7.0000000000000007E-2</v>
          </cell>
        </row>
        <row r="1165">
          <cell r="F1165" t="str">
            <v>VRIMT.METANO</v>
          </cell>
          <cell r="L1165">
            <v>63.22</v>
          </cell>
          <cell r="S1165">
            <v>63.22</v>
          </cell>
        </row>
        <row r="1166">
          <cell r="F1166" t="str">
            <v>VRIMT.ORIMULSION</v>
          </cell>
          <cell r="L1166">
            <v>-4.2</v>
          </cell>
          <cell r="S1166">
            <v>-4.2</v>
          </cell>
        </row>
        <row r="1167">
          <cell r="F1167" t="str">
            <v>VRIMT_TOT</v>
          </cell>
          <cell r="L1167">
            <v>59.09</v>
          </cell>
          <cell r="S1167">
            <v>59.09</v>
          </cell>
        </row>
        <row r="1168">
          <cell r="F1168" t="str">
            <v>VV_EN</v>
          </cell>
          <cell r="N1168">
            <v>36044.089999999997</v>
          </cell>
          <cell r="S1168">
            <v>36044.089999999997</v>
          </cell>
        </row>
        <row r="1169">
          <cell r="F1169" t="str">
            <v>CCOP_COMB_TOT</v>
          </cell>
          <cell r="L1169">
            <v>4.26</v>
          </cell>
          <cell r="S1169">
            <v>4.26</v>
          </cell>
        </row>
        <row r="1170">
          <cell r="F1170" t="str">
            <v>PINV_PREST_GR.SEI</v>
          </cell>
          <cell r="M1170">
            <v>0.41</v>
          </cell>
          <cell r="S1170">
            <v>0.41</v>
          </cell>
        </row>
        <row r="1171">
          <cell r="F1171" t="str">
            <v>EA_AU</v>
          </cell>
          <cell r="N1171">
            <v>21373.73</v>
          </cell>
          <cell r="S1171">
            <v>21373.73</v>
          </cell>
        </row>
        <row r="1172">
          <cell r="F1172" t="str">
            <v>PINV_PREST_GR.WIND</v>
          </cell>
          <cell r="O1172">
            <v>0.03</v>
          </cell>
          <cell r="S1172">
            <v>0.03</v>
          </cell>
        </row>
        <row r="1173">
          <cell r="F1173" t="str">
            <v>ACC_ANT_GR.MOV.EUROGEN</v>
          </cell>
          <cell r="M1173">
            <v>-2.04</v>
          </cell>
          <cell r="S1173">
            <v>-2.04</v>
          </cell>
        </row>
        <row r="1174">
          <cell r="F1174" t="str">
            <v>PART_GR.CHI.VIESGO</v>
          </cell>
          <cell r="M1174">
            <v>1389.78</v>
          </cell>
          <cell r="S1174">
            <v>1389.78</v>
          </cell>
        </row>
        <row r="1175">
          <cell r="F1175" t="str">
            <v>ACC_ANT_GR.MOV.TERNA</v>
          </cell>
          <cell r="O1175">
            <v>0.05</v>
          </cell>
          <cell r="S1175">
            <v>0.05</v>
          </cell>
        </row>
        <row r="1176">
          <cell r="F1176" t="str">
            <v>ACC_ANT_GR.CHI.TERNA</v>
          </cell>
          <cell r="O1176">
            <v>0.18</v>
          </cell>
          <cell r="S1176">
            <v>0.18</v>
          </cell>
        </row>
        <row r="1177">
          <cell r="F1177" t="str">
            <v>RB_GR.CHI_ENERGY</v>
          </cell>
          <cell r="G1177">
            <v>1.53</v>
          </cell>
          <cell r="O1177">
            <v>0.57999999999999996</v>
          </cell>
          <cell r="S1177">
            <v>2.11</v>
          </cell>
        </row>
        <row r="1178">
          <cell r="F1178" t="str">
            <v>CR_GR.MOV.EGI</v>
          </cell>
          <cell r="G1178">
            <v>1.52</v>
          </cell>
          <cell r="S1178">
            <v>1.52</v>
          </cell>
        </row>
        <row r="1179">
          <cell r="F1179" t="str">
            <v>CR_GR.CHI.EGI</v>
          </cell>
          <cell r="G1179">
            <v>1.82</v>
          </cell>
          <cell r="S1179">
            <v>1.82</v>
          </cell>
        </row>
        <row r="1180">
          <cell r="F1180" t="str">
            <v>CAECV_GR</v>
          </cell>
          <cell r="G1180">
            <v>0.57999999999999996</v>
          </cell>
          <cell r="N1180">
            <v>3.97</v>
          </cell>
          <cell r="S1180">
            <v>4.55</v>
          </cell>
        </row>
        <row r="1181">
          <cell r="F1181" t="str">
            <v>CAECV_GR.ERGA</v>
          </cell>
          <cell r="G1181">
            <v>0.57999999999999996</v>
          </cell>
          <cell r="N1181">
            <v>3.97</v>
          </cell>
          <cell r="S1181">
            <v>4.55</v>
          </cell>
        </row>
        <row r="1182">
          <cell r="F1182" t="str">
            <v>CAECV_TOT</v>
          </cell>
          <cell r="G1182">
            <v>0.57999999999999996</v>
          </cell>
          <cell r="M1182">
            <v>112.19</v>
          </cell>
          <cell r="N1182">
            <v>3.97</v>
          </cell>
          <cell r="O1182">
            <v>1.1000000000000001</v>
          </cell>
          <cell r="P1182">
            <v>3.62</v>
          </cell>
          <cell r="Q1182">
            <v>5.35</v>
          </cell>
          <cell r="S1182">
            <v>126.81</v>
          </cell>
        </row>
        <row r="1183">
          <cell r="F1183" t="str">
            <v>REAU</v>
          </cell>
          <cell r="M1183">
            <v>3663.33</v>
          </cell>
          <cell r="O1183">
            <v>137.61000000000001</v>
          </cell>
          <cell r="Q1183">
            <v>76.3</v>
          </cell>
          <cell r="S1183">
            <v>3877.24</v>
          </cell>
        </row>
        <row r="1184">
          <cell r="F1184" t="str">
            <v>CAECV_TZ</v>
          </cell>
          <cell r="M1184">
            <v>112.19</v>
          </cell>
          <cell r="O1184">
            <v>1.1000000000000001</v>
          </cell>
          <cell r="P1184">
            <v>3.62</v>
          </cell>
          <cell r="Q1184">
            <v>5.35</v>
          </cell>
          <cell r="S1184">
            <v>122.26</v>
          </cell>
        </row>
        <row r="1185">
          <cell r="F1185" t="str">
            <v>UTI_PER_NUOVO.APE</v>
          </cell>
          <cell r="K1185">
            <v>-0.17</v>
          </cell>
          <cell r="M1185">
            <v>-483.37</v>
          </cell>
          <cell r="O1185">
            <v>-23.65</v>
          </cell>
          <cell r="P1185">
            <v>-41.1</v>
          </cell>
          <cell r="S1185">
            <v>-548.29</v>
          </cell>
        </row>
        <row r="1186">
          <cell r="F1186" t="str">
            <v>CAE_TZ.AU</v>
          </cell>
          <cell r="M1186">
            <v>188.98</v>
          </cell>
          <cell r="N1186">
            <v>1169.2</v>
          </cell>
          <cell r="O1186">
            <v>0.69</v>
          </cell>
          <cell r="S1186">
            <v>1358.87</v>
          </cell>
        </row>
        <row r="1187">
          <cell r="F1187" t="str">
            <v>UTILE_TZ.APE</v>
          </cell>
          <cell r="G1187">
            <v>0.12</v>
          </cell>
          <cell r="S1187">
            <v>0.12</v>
          </cell>
        </row>
        <row r="1188">
          <cell r="F1188" t="str">
            <v>PART_GR.INCR_CR.SFERA</v>
          </cell>
          <cell r="M1188">
            <v>0.93</v>
          </cell>
          <cell r="S1188">
            <v>0.93</v>
          </cell>
        </row>
        <row r="1189">
          <cell r="F1189" t="str">
            <v>ACC_ANT_GR.APE.EUROGEN</v>
          </cell>
          <cell r="M1189">
            <v>2.04</v>
          </cell>
          <cell r="S1189">
            <v>2.04</v>
          </cell>
        </row>
        <row r="1190">
          <cell r="F1190" t="str">
            <v>EEVG_ENAU</v>
          </cell>
          <cell r="M1190">
            <v>58787.27</v>
          </cell>
          <cell r="O1190">
            <v>2449.75</v>
          </cell>
          <cell r="Q1190">
            <v>1651.74</v>
          </cell>
          <cell r="S1190">
            <v>62888.76</v>
          </cell>
        </row>
        <row r="1191">
          <cell r="F1191" t="str">
            <v>EEVG_ENAU_EB</v>
          </cell>
          <cell r="M1191">
            <v>58787.27</v>
          </cell>
          <cell r="O1191">
            <v>2449.75</v>
          </cell>
          <cell r="Q1191">
            <v>1651.74</v>
          </cell>
          <cell r="S1191">
            <v>62888.76</v>
          </cell>
        </row>
        <row r="1192">
          <cell r="F1192" t="str">
            <v>PART_GR.APE.VIESGO</v>
          </cell>
          <cell r="M1192">
            <v>1870</v>
          </cell>
          <cell r="S1192">
            <v>1870</v>
          </cell>
        </row>
        <row r="1193">
          <cell r="F1193" t="str">
            <v>BGV_USICIV</v>
          </cell>
          <cell r="N1193">
            <v>1289.76</v>
          </cell>
          <cell r="S1193">
            <v>1289.76</v>
          </cell>
        </row>
        <row r="1194">
          <cell r="F1194" t="str">
            <v>BGV_USICIV.CLI_USOCIV</v>
          </cell>
          <cell r="N1194">
            <v>1289.76</v>
          </cell>
          <cell r="S1194">
            <v>1289.76</v>
          </cell>
        </row>
        <row r="1195">
          <cell r="F1195" t="str">
            <v>EA_TRDES</v>
          </cell>
          <cell r="N1195">
            <v>2652.85</v>
          </cell>
          <cell r="S1195">
            <v>2652.85</v>
          </cell>
        </row>
        <row r="1196">
          <cell r="F1196" t="str">
            <v>EV_TRDES</v>
          </cell>
          <cell r="N1196">
            <v>2652.85</v>
          </cell>
          <cell r="S1196">
            <v>2652.85</v>
          </cell>
        </row>
        <row r="1197">
          <cell r="F1197" t="str">
            <v>PART_GR.APE.EGREEN</v>
          </cell>
          <cell r="O1197">
            <v>62.04</v>
          </cell>
          <cell r="S1197">
            <v>62.04</v>
          </cell>
        </row>
        <row r="1198">
          <cell r="F1198" t="str">
            <v>ACC_ANT_GR.APE.TERNA</v>
          </cell>
          <cell r="O1198">
            <v>0.13</v>
          </cell>
          <cell r="S1198">
            <v>0.13</v>
          </cell>
        </row>
        <row r="1199">
          <cell r="F1199" t="str">
            <v>RECVD_GR</v>
          </cell>
          <cell r="O1199">
            <v>3.97</v>
          </cell>
          <cell r="S1199">
            <v>3.97</v>
          </cell>
        </row>
        <row r="1200">
          <cell r="F1200" t="str">
            <v>RECVD_GR.EN_TRADE</v>
          </cell>
          <cell r="O1200">
            <v>3.97</v>
          </cell>
          <cell r="S1200">
            <v>3.97</v>
          </cell>
        </row>
        <row r="1201">
          <cell r="F1201" t="str">
            <v>PINV_PREST_GR.ENEL_IT</v>
          </cell>
          <cell r="Q1201">
            <v>0.04</v>
          </cell>
          <cell r="S1201">
            <v>0.04</v>
          </cell>
        </row>
        <row r="1202">
          <cell r="F1202" t="str">
            <v>CR_GR.APE.EGI</v>
          </cell>
          <cell r="G1202">
            <v>0.3</v>
          </cell>
          <cell r="S1202">
            <v>0.3</v>
          </cell>
        </row>
        <row r="1203">
          <cell r="F1203" t="str">
            <v>UTILE_TZ_I.APE</v>
          </cell>
          <cell r="G1203">
            <v>0.12</v>
          </cell>
          <cell r="S1203">
            <v>0.12</v>
          </cell>
        </row>
        <row r="1204">
          <cell r="F1204" t="str">
            <v>PART_GR.APE.CHI_ENERGY</v>
          </cell>
          <cell r="J1204">
            <v>160.78</v>
          </cell>
          <cell r="S1204">
            <v>160.78</v>
          </cell>
        </row>
        <row r="1205">
          <cell r="F1205" t="str">
            <v>PART_GR.APE.EGI</v>
          </cell>
          <cell r="J1205">
            <v>23.9</v>
          </cell>
          <cell r="S1205">
            <v>23.9</v>
          </cell>
        </row>
        <row r="1206">
          <cell r="F1206" t="str">
            <v>ACC_ANT_GR.MOV.EN_FTL</v>
          </cell>
          <cell r="M1206">
            <v>120.05</v>
          </cell>
          <cell r="S1206">
            <v>120.05</v>
          </cell>
        </row>
        <row r="1207">
          <cell r="F1207" t="str">
            <v>ACC_ANT_GR.CHI.EN_FTL</v>
          </cell>
          <cell r="M1207">
            <v>120.05</v>
          </cell>
          <cell r="S1207">
            <v>120.05</v>
          </cell>
        </row>
        <row r="1208">
          <cell r="F1208" t="str">
            <v>RBVG_GR.EVEN_GAS</v>
          </cell>
          <cell r="L1208">
            <v>131.19999999999999</v>
          </cell>
          <cell r="S1208">
            <v>131.19999999999999</v>
          </cell>
        </row>
        <row r="1209">
          <cell r="F1209" t="str">
            <v>CR_DIV_GR.MOV.EGI</v>
          </cell>
          <cell r="J1209">
            <v>0.3</v>
          </cell>
          <cell r="S1209">
            <v>0.3</v>
          </cell>
        </row>
        <row r="1210">
          <cell r="F1210" t="str">
            <v>CR_DIV_GR.CHI.EGI</v>
          </cell>
          <cell r="J1210">
            <v>0.3</v>
          </cell>
          <cell r="S1210">
            <v>0.3</v>
          </cell>
        </row>
        <row r="1211">
          <cell r="F1211" t="str">
            <v>RISES_GR</v>
          </cell>
          <cell r="H1211">
            <v>0.31</v>
          </cell>
          <cell r="I1211">
            <v>1.44</v>
          </cell>
          <cell r="K1211">
            <v>0.69</v>
          </cell>
          <cell r="L1211">
            <v>5.67</v>
          </cell>
          <cell r="M1211">
            <v>199.41</v>
          </cell>
          <cell r="N1211">
            <v>9.3800000000000008</v>
          </cell>
          <cell r="O1211">
            <v>28.13</v>
          </cell>
          <cell r="P1211">
            <v>3.51</v>
          </cell>
          <cell r="Q1211">
            <v>7.49</v>
          </cell>
          <cell r="R1211">
            <v>4.18</v>
          </cell>
          <cell r="S1211">
            <v>260.20999999999998</v>
          </cell>
        </row>
        <row r="1212">
          <cell r="F1212" t="str">
            <v>RISES_TZ</v>
          </cell>
          <cell r="G1212">
            <v>17.690000000000001</v>
          </cell>
          <cell r="H1212">
            <v>5.61</v>
          </cell>
          <cell r="I1212">
            <v>7.72</v>
          </cell>
          <cell r="J1212">
            <v>0.2</v>
          </cell>
          <cell r="K1212">
            <v>40.520000000000003</v>
          </cell>
          <cell r="L1212">
            <v>50.41</v>
          </cell>
          <cell r="M1212">
            <v>237.97</v>
          </cell>
          <cell r="N1212">
            <v>8.16</v>
          </cell>
          <cell r="O1212">
            <v>44.02</v>
          </cell>
          <cell r="P1212">
            <v>5.69</v>
          </cell>
          <cell r="Q1212">
            <v>23.34</v>
          </cell>
          <cell r="R1212">
            <v>50.65</v>
          </cell>
          <cell r="S1212">
            <v>491.98</v>
          </cell>
        </row>
        <row r="1213">
          <cell r="F1213" t="str">
            <v>RISES_TOT</v>
          </cell>
          <cell r="G1213">
            <v>17.690000000000001</v>
          </cell>
          <cell r="H1213">
            <v>5.92</v>
          </cell>
          <cell r="I1213">
            <v>9.16</v>
          </cell>
          <cell r="J1213">
            <v>0.2</v>
          </cell>
          <cell r="K1213">
            <v>41.21</v>
          </cell>
          <cell r="L1213">
            <v>56.08</v>
          </cell>
          <cell r="M1213">
            <v>437.38</v>
          </cell>
          <cell r="N1213">
            <v>17.54</v>
          </cell>
          <cell r="O1213">
            <v>72.150000000000006</v>
          </cell>
          <cell r="P1213">
            <v>9.1999999999999993</v>
          </cell>
          <cell r="Q1213">
            <v>30.83</v>
          </cell>
          <cell r="R1213">
            <v>54.83</v>
          </cell>
          <cell r="S1213">
            <v>752.19</v>
          </cell>
        </row>
        <row r="1214">
          <cell r="F1214" t="str">
            <v>CCOP_COMB_GR.CORPORATE</v>
          </cell>
          <cell r="L1214">
            <v>4.26</v>
          </cell>
          <cell r="S1214">
            <v>4.26</v>
          </cell>
        </row>
        <row r="1215">
          <cell r="F1215" t="str">
            <v>RICAVI_ENERGIA</v>
          </cell>
          <cell r="G1215">
            <v>58.81</v>
          </cell>
          <cell r="I1215">
            <v>42.55</v>
          </cell>
          <cell r="K1215">
            <v>1.3</v>
          </cell>
          <cell r="L1215">
            <v>0.73</v>
          </cell>
          <cell r="M1215">
            <v>7233.97</v>
          </cell>
          <cell r="N1215">
            <v>2165</v>
          </cell>
          <cell r="O1215">
            <v>604.29</v>
          </cell>
          <cell r="P1215">
            <v>217.27</v>
          </cell>
          <cell r="Q1215">
            <v>227.3</v>
          </cell>
          <cell r="S1215">
            <v>10551.22</v>
          </cell>
        </row>
        <row r="1216">
          <cell r="F1216" t="str">
            <v>RB_COMB_GR</v>
          </cell>
          <cell r="L1216">
            <v>4481.04</v>
          </cell>
          <cell r="N1216">
            <v>0.98</v>
          </cell>
          <cell r="S1216">
            <v>4482.0200000000004</v>
          </cell>
        </row>
        <row r="1217">
          <cell r="F1217" t="str">
            <v>RB_COMB_TOT</v>
          </cell>
          <cell r="L1217">
            <v>6232.72</v>
          </cell>
          <cell r="N1217">
            <v>602.48</v>
          </cell>
          <cell r="S1217">
            <v>6835.2</v>
          </cell>
        </row>
        <row r="1218">
          <cell r="F1218" t="str">
            <v>RB_COMB_TZ</v>
          </cell>
          <cell r="L1218">
            <v>1751.68</v>
          </cell>
          <cell r="N1218">
            <v>601.5</v>
          </cell>
          <cell r="S1218">
            <v>2353.1799999999998</v>
          </cell>
        </row>
        <row r="1219">
          <cell r="F1219" t="str">
            <v>RB_COMB_GR.EN_PROD</v>
          </cell>
          <cell r="L1219">
            <v>3512.87</v>
          </cell>
          <cell r="S1219">
            <v>3512.87</v>
          </cell>
        </row>
        <row r="1220">
          <cell r="F1220" t="str">
            <v>RB_COMB_GR.EN_TRADE</v>
          </cell>
          <cell r="L1220">
            <v>572.37</v>
          </cell>
          <cell r="S1220">
            <v>572.37</v>
          </cell>
        </row>
        <row r="1221">
          <cell r="F1221" t="str">
            <v>RB_COMB_GR.EUROGEN</v>
          </cell>
          <cell r="L1221">
            <v>141.19</v>
          </cell>
          <cell r="S1221">
            <v>141.19</v>
          </cell>
        </row>
        <row r="1222">
          <cell r="F1222" t="str">
            <v>RB_COMB_GR.INTERPW</v>
          </cell>
          <cell r="L1222">
            <v>123.41</v>
          </cell>
          <cell r="S1222">
            <v>123.41</v>
          </cell>
        </row>
        <row r="1223">
          <cell r="F1223" t="str">
            <v>RB_COMB_GR.EVEN_GAS</v>
          </cell>
          <cell r="L1223">
            <v>131.19999999999999</v>
          </cell>
          <cell r="S1223">
            <v>131.19999999999999</v>
          </cell>
        </row>
        <row r="1224">
          <cell r="F1224" t="str">
            <v>CACC_FDCONTENZ.09</v>
          </cell>
          <cell r="G1224">
            <v>-0.45</v>
          </cell>
          <cell r="S1224">
            <v>-0.45</v>
          </cell>
        </row>
        <row r="1225">
          <cell r="F1225" t="str">
            <v>RCOP_TZ</v>
          </cell>
          <cell r="L1225">
            <v>-26.43</v>
          </cell>
          <cell r="S1225">
            <v>-26.43</v>
          </cell>
        </row>
        <row r="1226">
          <cell r="F1226" t="str">
            <v>RCOP_GR</v>
          </cell>
          <cell r="L1226">
            <v>27.16</v>
          </cell>
          <cell r="S1226">
            <v>27.16</v>
          </cell>
        </row>
        <row r="1227">
          <cell r="F1227" t="str">
            <v>RCOP_GR.CORPORATE</v>
          </cell>
          <cell r="L1227">
            <v>-10.15</v>
          </cell>
          <cell r="S1227">
            <v>-10.15</v>
          </cell>
        </row>
        <row r="1228">
          <cell r="F1228" t="str">
            <v>RCOP_SO_GR</v>
          </cell>
          <cell r="M1228">
            <v>-52.27</v>
          </cell>
          <cell r="N1228">
            <v>-0.84</v>
          </cell>
          <cell r="P1228">
            <v>-3.08</v>
          </cell>
          <cell r="Q1228">
            <v>-2.67</v>
          </cell>
          <cell r="S1228">
            <v>-58.86</v>
          </cell>
        </row>
        <row r="1229">
          <cell r="F1229" t="str">
            <v>RCOP_SO_GR.CORPORATE</v>
          </cell>
          <cell r="M1229">
            <v>-18.329999999999998</v>
          </cell>
          <cell r="P1229">
            <v>-1.78</v>
          </cell>
          <cell r="Q1229">
            <v>-1.41</v>
          </cell>
          <cell r="S1229">
            <v>-21.52</v>
          </cell>
        </row>
        <row r="1230">
          <cell r="F1230" t="str">
            <v>RCOP_TOT</v>
          </cell>
          <cell r="L1230">
            <v>0.73</v>
          </cell>
          <cell r="M1230">
            <v>-52.27</v>
          </cell>
          <cell r="N1230">
            <v>-0.84</v>
          </cell>
          <cell r="P1230">
            <v>-3.08</v>
          </cell>
          <cell r="Q1230">
            <v>-2.67</v>
          </cell>
          <cell r="S1230">
            <v>-58.13</v>
          </cell>
        </row>
        <row r="1231">
          <cell r="F1231" t="str">
            <v>RCOP_GR.EN_PROD</v>
          </cell>
          <cell r="L1231">
            <v>33.9</v>
          </cell>
          <cell r="S1231">
            <v>33.9</v>
          </cell>
        </row>
        <row r="1232">
          <cell r="F1232" t="str">
            <v>RCOP_GR.EUROGEN</v>
          </cell>
          <cell r="L1232">
            <v>1.3</v>
          </cell>
          <cell r="S1232">
            <v>1.3</v>
          </cell>
        </row>
        <row r="1233">
          <cell r="F1233" t="str">
            <v>RCOP_GR.INTERPW</v>
          </cell>
          <cell r="L1233">
            <v>1.26</v>
          </cell>
          <cell r="S1233">
            <v>1.26</v>
          </cell>
        </row>
        <row r="1234">
          <cell r="F1234" t="str">
            <v>RCOP_SO_GR.EN_FTL</v>
          </cell>
          <cell r="M1234">
            <v>-33.94</v>
          </cell>
          <cell r="N1234">
            <v>-0.84</v>
          </cell>
          <cell r="P1234">
            <v>-1.3</v>
          </cell>
          <cell r="Q1234">
            <v>-1.26</v>
          </cell>
          <cell r="S1234">
            <v>-37.340000000000003</v>
          </cell>
        </row>
        <row r="1235">
          <cell r="F1235" t="str">
            <v>PART_GR.INCR_CR.IPEF_II</v>
          </cell>
          <cell r="M1235">
            <v>85.18</v>
          </cell>
          <cell r="S1235">
            <v>85.18</v>
          </cell>
        </row>
        <row r="1236">
          <cell r="F1236" t="str">
            <v>PART_GR.AM.VIESGO</v>
          </cell>
          <cell r="M1236">
            <v>-480.22</v>
          </cell>
          <cell r="S1236">
            <v>-480.22</v>
          </cell>
        </row>
        <row r="1237">
          <cell r="F1237" t="str">
            <v>PART_GR.DECR_V.LOGC</v>
          </cell>
          <cell r="M1237">
            <v>16.510000000000002</v>
          </cell>
          <cell r="S1237">
            <v>16.510000000000002</v>
          </cell>
        </row>
        <row r="1238">
          <cell r="F1238" t="str">
            <v>PART_GR.AM.LOGC</v>
          </cell>
          <cell r="M1238">
            <v>16.510000000000002</v>
          </cell>
          <cell r="S1238">
            <v>16.510000000000002</v>
          </cell>
        </row>
        <row r="1239">
          <cell r="F1239" t="str">
            <v>CR_GR.MOV.LOGC</v>
          </cell>
          <cell r="M1239">
            <v>1.1399999999999999</v>
          </cell>
          <cell r="S1239">
            <v>1.1399999999999999</v>
          </cell>
        </row>
        <row r="1240">
          <cell r="F1240" t="str">
            <v>CR_GR.CHI.LOGC</v>
          </cell>
          <cell r="M1240">
            <v>1.1399999999999999</v>
          </cell>
          <cell r="S1240">
            <v>1.1399999999999999</v>
          </cell>
        </row>
        <row r="1241">
          <cell r="F1241" t="str">
            <v>DEB_COM_GR.MOV.LOGC</v>
          </cell>
          <cell r="M1241">
            <v>12.71</v>
          </cell>
          <cell r="S1241">
            <v>12.71</v>
          </cell>
        </row>
        <row r="1242">
          <cell r="F1242" t="str">
            <v>DEB_COM_GR.CHI.LOGC</v>
          </cell>
          <cell r="M1242">
            <v>12.71</v>
          </cell>
          <cell r="S1242">
            <v>12.71</v>
          </cell>
        </row>
        <row r="1243">
          <cell r="F1243" t="str">
            <v>RB_GR.LOGC</v>
          </cell>
          <cell r="M1243">
            <v>3.78</v>
          </cell>
          <cell r="S1243">
            <v>3.78</v>
          </cell>
        </row>
        <row r="1244">
          <cell r="F1244" t="str">
            <v>CCA_GR.LOGC</v>
          </cell>
          <cell r="M1244">
            <v>50.65</v>
          </cell>
          <cell r="S1244">
            <v>50.65</v>
          </cell>
        </row>
        <row r="1245">
          <cell r="F1245" t="str">
            <v>CPRDIV_ESE_GR.LOGC</v>
          </cell>
          <cell r="M1245">
            <v>23.86</v>
          </cell>
          <cell r="S1245">
            <v>23.86</v>
          </cell>
        </row>
        <row r="1246">
          <cell r="F1246" t="str">
            <v>CPRDIV_GR_TOT.LOGC</v>
          </cell>
          <cell r="M1246">
            <v>23.86</v>
          </cell>
          <cell r="S1246">
            <v>23.86</v>
          </cell>
        </row>
        <row r="1247">
          <cell r="F1247" t="str">
            <v>RB_COMB_GR.SEI</v>
          </cell>
          <cell r="N1247">
            <v>0.98</v>
          </cell>
          <cell r="S1247">
            <v>0.98</v>
          </cell>
        </row>
        <row r="1248">
          <cell r="F1248" t="str">
            <v>PART_GR.INCR_AC.LOGC</v>
          </cell>
          <cell r="L1248">
            <v>16.510000000000002</v>
          </cell>
          <cell r="S1248">
            <v>16.510000000000002</v>
          </cell>
        </row>
        <row r="1249">
          <cell r="F1249" t="str">
            <v>PART_GR.CHI.LOGC</v>
          </cell>
          <cell r="L1249">
            <v>16.510000000000002</v>
          </cell>
          <cell r="S1249">
            <v>16.510000000000002</v>
          </cell>
        </row>
        <row r="1250">
          <cell r="F1250" t="str">
            <v>RCOP_GR.EN_TRADE</v>
          </cell>
          <cell r="L1250">
            <v>0.85</v>
          </cell>
          <cell r="S1250">
            <v>0.85</v>
          </cell>
        </row>
        <row r="1251">
          <cell r="F1251" t="str">
            <v>Totale complessivo</v>
          </cell>
          <cell r="G1251">
            <v>26526.959999999999</v>
          </cell>
          <cell r="H1251">
            <v>2003.58</v>
          </cell>
          <cell r="I1251">
            <v>22435.040000000001</v>
          </cell>
          <cell r="J1251">
            <v>7793.31</v>
          </cell>
          <cell r="K1251">
            <v>6321.85</v>
          </cell>
          <cell r="L1251">
            <v>152052.09</v>
          </cell>
          <cell r="M1251">
            <v>3428169</v>
          </cell>
          <cell r="N1251">
            <v>495891.93999999936</v>
          </cell>
          <cell r="O1251">
            <v>245607.65</v>
          </cell>
          <cell r="P1251">
            <v>230963.62</v>
          </cell>
          <cell r="Q1251">
            <v>252486.83</v>
          </cell>
          <cell r="R1251">
            <v>6832.6</v>
          </cell>
          <cell r="S1251">
            <v>4877084.47</v>
          </cell>
        </row>
      </sheetData>
      <sheetData sheetId="26" refreshError="1">
        <row r="1">
          <cell r="G1">
            <v>1</v>
          </cell>
          <cell r="H1">
            <v>2</v>
          </cell>
          <cell r="I1">
            <v>3</v>
          </cell>
          <cell r="J1">
            <v>4</v>
          </cell>
        </row>
        <row r="2">
          <cell r="H2">
            <v>6</v>
          </cell>
          <cell r="R2" t="str">
            <v>EN_PROD.TOT</v>
          </cell>
          <cell r="S2" t="str">
            <v>Enel Produzione</v>
          </cell>
        </row>
        <row r="3">
          <cell r="H3">
            <v>6</v>
          </cell>
          <cell r="R3" t="str">
            <v>ERGA.TOT</v>
          </cell>
          <cell r="S3" t="str">
            <v>Enel Green Power S.p.A</v>
          </cell>
        </row>
        <row r="4">
          <cell r="H4">
            <v>6</v>
          </cell>
          <cell r="R4" t="str">
            <v>EUROGEN.TOT</v>
          </cell>
          <cell r="S4" t="str">
            <v>Eurogen</v>
          </cell>
        </row>
        <row r="5">
          <cell r="H5">
            <v>6</v>
          </cell>
          <cell r="R5" t="str">
            <v>INTERPW.TOT</v>
          </cell>
          <cell r="S5" t="str">
            <v>Interpower</v>
          </cell>
        </row>
        <row r="6">
          <cell r="R6" t="str">
            <v>Totale complessivo</v>
          </cell>
          <cell r="S6" t="str">
            <v>Totale aggregato</v>
          </cell>
        </row>
        <row r="7">
          <cell r="R7">
            <v>0</v>
          </cell>
          <cell r="S7"/>
        </row>
        <row r="8">
          <cell r="R8">
            <v>0</v>
          </cell>
          <cell r="S8"/>
        </row>
        <row r="9">
          <cell r="R9">
            <v>0</v>
          </cell>
          <cell r="S9"/>
        </row>
        <row r="10">
          <cell r="R10">
            <v>0</v>
          </cell>
          <cell r="S10"/>
        </row>
        <row r="11">
          <cell r="R11">
            <v>0</v>
          </cell>
          <cell r="S11"/>
        </row>
        <row r="12">
          <cell r="R12">
            <v>0</v>
          </cell>
          <cell r="S12"/>
        </row>
        <row r="13">
          <cell r="R13">
            <v>0</v>
          </cell>
          <cell r="S13"/>
        </row>
        <row r="14">
          <cell r="R14">
            <v>0</v>
          </cell>
          <cell r="S14"/>
        </row>
        <row r="15">
          <cell r="R15">
            <v>0</v>
          </cell>
          <cell r="S15"/>
        </row>
        <row r="16">
          <cell r="R16">
            <v>0</v>
          </cell>
          <cell r="S16"/>
        </row>
        <row r="17">
          <cell r="R17">
            <v>0</v>
          </cell>
          <cell r="S17"/>
        </row>
        <row r="18">
          <cell r="R18">
            <v>0</v>
          </cell>
          <cell r="S18"/>
        </row>
        <row r="19">
          <cell r="R19">
            <v>0</v>
          </cell>
          <cell r="S19"/>
        </row>
        <row r="20">
          <cell r="R20">
            <v>0</v>
          </cell>
          <cell r="S20"/>
        </row>
        <row r="21">
          <cell r="R21">
            <v>0</v>
          </cell>
          <cell r="S21"/>
        </row>
        <row r="22">
          <cell r="R22">
            <v>0</v>
          </cell>
          <cell r="S22"/>
        </row>
        <row r="23">
          <cell r="R23">
            <v>0</v>
          </cell>
          <cell r="S23"/>
        </row>
        <row r="24">
          <cell r="R24">
            <v>0</v>
          </cell>
          <cell r="S24"/>
        </row>
        <row r="25">
          <cell r="R25">
            <v>0</v>
          </cell>
          <cell r="S25"/>
        </row>
        <row r="26">
          <cell r="R26">
            <v>0</v>
          </cell>
          <cell r="S26"/>
        </row>
        <row r="27">
          <cell r="R27">
            <v>0</v>
          </cell>
          <cell r="S27"/>
        </row>
        <row r="28">
          <cell r="R28">
            <v>0</v>
          </cell>
          <cell r="S28"/>
        </row>
        <row r="29">
          <cell r="R29">
            <v>0</v>
          </cell>
          <cell r="S29"/>
        </row>
        <row r="30">
          <cell r="R30">
            <v>0</v>
          </cell>
          <cell r="S30"/>
        </row>
        <row r="31">
          <cell r="R31">
            <v>0</v>
          </cell>
          <cell r="S31"/>
        </row>
        <row r="32">
          <cell r="R32">
            <v>0</v>
          </cell>
          <cell r="S32"/>
        </row>
        <row r="33">
          <cell r="R33">
            <v>0</v>
          </cell>
          <cell r="S33"/>
        </row>
        <row r="34">
          <cell r="R34">
            <v>0</v>
          </cell>
          <cell r="S34"/>
        </row>
        <row r="35">
          <cell r="R35">
            <v>0</v>
          </cell>
          <cell r="S35"/>
        </row>
        <row r="36">
          <cell r="R36">
            <v>0</v>
          </cell>
          <cell r="S36"/>
        </row>
        <row r="37">
          <cell r="R37">
            <v>0</v>
          </cell>
          <cell r="S37"/>
        </row>
        <row r="38">
          <cell r="R38">
            <v>0</v>
          </cell>
          <cell r="S38"/>
        </row>
        <row r="39">
          <cell r="R39">
            <v>0</v>
          </cell>
          <cell r="S39"/>
        </row>
        <row r="40">
          <cell r="R40">
            <v>0</v>
          </cell>
          <cell r="S40"/>
        </row>
        <row r="41">
          <cell r="R41">
            <v>0</v>
          </cell>
          <cell r="S41"/>
        </row>
        <row r="42">
          <cell r="R42">
            <v>0</v>
          </cell>
          <cell r="S42"/>
        </row>
        <row r="43">
          <cell r="R43">
            <v>0</v>
          </cell>
          <cell r="S43"/>
        </row>
        <row r="44">
          <cell r="R44">
            <v>0</v>
          </cell>
          <cell r="S44"/>
        </row>
        <row r="45">
          <cell r="R45">
            <v>0</v>
          </cell>
          <cell r="S45"/>
        </row>
        <row r="46">
          <cell r="R46">
            <v>0</v>
          </cell>
          <cell r="S46"/>
        </row>
        <row r="47">
          <cell r="R47">
            <v>0</v>
          </cell>
          <cell r="S47"/>
        </row>
        <row r="48">
          <cell r="R48">
            <v>0</v>
          </cell>
          <cell r="S48"/>
        </row>
        <row r="49">
          <cell r="R49">
            <v>0</v>
          </cell>
          <cell r="S49"/>
        </row>
        <row r="50">
          <cell r="R50">
            <v>0</v>
          </cell>
          <cell r="S50"/>
        </row>
        <row r="51">
          <cell r="R51">
            <v>0</v>
          </cell>
          <cell r="S51"/>
        </row>
        <row r="52">
          <cell r="R52">
            <v>0</v>
          </cell>
          <cell r="S52"/>
        </row>
        <row r="53">
          <cell r="R53">
            <v>0</v>
          </cell>
          <cell r="S53"/>
        </row>
        <row r="54">
          <cell r="R54">
            <v>0</v>
          </cell>
          <cell r="S54"/>
        </row>
        <row r="55">
          <cell r="R55">
            <v>0</v>
          </cell>
          <cell r="S55"/>
        </row>
        <row r="56">
          <cell r="R56">
            <v>0</v>
          </cell>
          <cell r="S56"/>
        </row>
        <row r="57">
          <cell r="R57">
            <v>0</v>
          </cell>
          <cell r="S57"/>
        </row>
        <row r="58">
          <cell r="R58">
            <v>0</v>
          </cell>
          <cell r="S58"/>
        </row>
        <row r="59">
          <cell r="R59">
            <v>0</v>
          </cell>
          <cell r="S59"/>
        </row>
        <row r="60">
          <cell r="R60">
            <v>0</v>
          </cell>
          <cell r="S60"/>
        </row>
        <row r="61">
          <cell r="R61">
            <v>0</v>
          </cell>
          <cell r="S61"/>
        </row>
        <row r="62">
          <cell r="R62">
            <v>0</v>
          </cell>
          <cell r="S62"/>
        </row>
        <row r="63">
          <cell r="R63">
            <v>0</v>
          </cell>
          <cell r="S63"/>
        </row>
        <row r="64">
          <cell r="R64">
            <v>0</v>
          </cell>
          <cell r="S64"/>
        </row>
      </sheetData>
      <sheetData sheetId="27"/>
      <sheetData sheetId="28"/>
      <sheetData sheetId="29"/>
      <sheetData sheetId="30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orni quotati"/>
      <sheetName val="PARAMETRI"/>
      <sheetName val="Mediana2005 ATZ"/>
      <sheetName val="Mediana2005 BTZ"/>
      <sheetName val="Mediana1_2005"/>
      <sheetName val="Mediana5(2005)"/>
      <sheetName val="Mediana(2006)"/>
      <sheetName val="Mediana(2007)"/>
      <sheetName val="Mediana(2008)"/>
      <sheetName val="Mediana(2009)"/>
      <sheetName val="Mediana(2010)"/>
      <sheetName val="Mediana(2011)"/>
      <sheetName val="IPE BRENT"/>
      <sheetName val="NYMEX WTI"/>
      <sheetName val="IPE Gasoil"/>
      <sheetName val="GASOLINE"/>
      <sheetName val="HEATING OIL"/>
      <sheetName val="Mediana2006 ATZ"/>
      <sheetName val="Mediana2006 BTZ"/>
      <sheetName val="Mediana1_2006"/>
      <sheetName val="Mediana2007 BTZ"/>
      <sheetName val="Mediana2007 ATZ"/>
      <sheetName val="Mediana1_2007"/>
      <sheetName val="Transfer_to_mediana"/>
      <sheetName val="JAron (form)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PORT"/>
      <sheetName val="3. Graph Mont. Pr."/>
      <sheetName val="2. Graph Week Pr."/>
      <sheetName val="5. Budg"/>
      <sheetName val="4. Plant data"/>
      <sheetName val="6. Prod Cum"/>
      <sheetName val="7. PPA"/>
      <sheetName val="8. Sum Sust "/>
      <sheetName val="9. Price $"/>
      <sheetName val="10. Summary"/>
      <sheetName val="11. Adjustments"/>
      <sheetName val="penalty rates"/>
      <sheetName val="Penalización del mes"/>
      <sheetName val="Penalización semanal"/>
      <sheetName val="detalle de penalizaciones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53">
          <cell r="B53">
            <v>3328.6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"/>
  <sheetViews>
    <sheetView showGridLines="0" workbookViewId="0"/>
  </sheetViews>
  <sheetFormatPr defaultRowHeight="10.199999999999999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/>
  </sheetPr>
  <dimension ref="B1:Y64218"/>
  <sheetViews>
    <sheetView showGridLines="0" tabSelected="1" zoomScale="85" zoomScaleNormal="85" workbookViewId="0">
      <pane xSplit="4" ySplit="5" topLeftCell="E6" activePane="bottomRight" state="frozen"/>
      <selection activeCell="K27" sqref="K27"/>
      <selection pane="topRight" activeCell="K27" sqref="K27"/>
      <selection pane="bottomLeft" activeCell="K27" sqref="K27"/>
      <selection pane="bottomRight" activeCell="O14" sqref="O14"/>
    </sheetView>
  </sheetViews>
  <sheetFormatPr defaultColWidth="8.875" defaultRowHeight="13.8"/>
  <cols>
    <col min="1" max="1" width="5.875" style="1" bestFit="1" customWidth="1"/>
    <col min="2" max="2" width="51.375" style="1" bestFit="1" customWidth="1"/>
    <col min="3" max="4" width="13.25" style="1" customWidth="1"/>
    <col min="5" max="5" width="11.875" style="1" customWidth="1"/>
    <col min="6" max="13" width="12.375" style="1" customWidth="1"/>
    <col min="14" max="14" width="4.375" style="1" customWidth="1"/>
    <col min="15" max="15" width="34" style="1" bestFit="1" customWidth="1"/>
    <col min="16" max="16" width="8.875" style="1"/>
    <col min="17" max="17" width="36.75" style="1" bestFit="1" customWidth="1"/>
    <col min="18" max="23" width="12.125" style="1" bestFit="1" customWidth="1"/>
    <col min="24" max="25" width="11.875" style="1" bestFit="1" customWidth="1"/>
    <col min="26" max="16384" width="8.875" style="1"/>
  </cols>
  <sheetData>
    <row r="1" spans="2:14" s="14" customFormat="1"/>
    <row r="2" spans="2:14" ht="14.4" thickBot="1">
      <c r="B2" s="3" t="s">
        <v>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0"/>
    </row>
    <row r="3" spans="2:14" ht="14.4" thickTop="1">
      <c r="B3" s="17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>
      <c r="B4" s="16" t="s">
        <v>48</v>
      </c>
      <c r="E4" s="12"/>
      <c r="F4" s="103">
        <v>44196</v>
      </c>
      <c r="G4" s="103">
        <f>+EOMONTH(F4,12)</f>
        <v>44561</v>
      </c>
      <c r="H4" s="103">
        <f>+EOMONTH(G4,12)</f>
        <v>44926</v>
      </c>
      <c r="I4" s="103">
        <f>+EOMONTH(H4,12)</f>
        <v>45291</v>
      </c>
      <c r="J4" s="103">
        <f>+EOMONTH(I4,12)</f>
        <v>45657</v>
      </c>
      <c r="K4" s="103">
        <f>+EOMONTH(J4,12)</f>
        <v>46022</v>
      </c>
      <c r="L4" s="103">
        <f t="shared" ref="L4:M4" si="0">+EOMONTH(K4,12)</f>
        <v>46387</v>
      </c>
      <c r="M4" s="103">
        <f t="shared" si="0"/>
        <v>46752</v>
      </c>
      <c r="N4" s="12"/>
    </row>
    <row r="5" spans="2:14">
      <c r="B5" s="16"/>
      <c r="E5" s="12"/>
      <c r="F5" s="15" t="s">
        <v>47</v>
      </c>
      <c r="G5" s="15" t="s">
        <v>46</v>
      </c>
      <c r="H5" s="15" t="s">
        <v>46</v>
      </c>
      <c r="I5" s="15" t="s">
        <v>46</v>
      </c>
      <c r="J5" s="15" t="s">
        <v>46</v>
      </c>
      <c r="K5" s="15" t="s">
        <v>46</v>
      </c>
      <c r="L5" s="15" t="s">
        <v>46</v>
      </c>
      <c r="M5" s="15" t="s">
        <v>46</v>
      </c>
      <c r="N5" s="12"/>
    </row>
    <row r="6" spans="2:14" ht="14.4" thickBot="1">
      <c r="B6" s="3" t="s">
        <v>45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2"/>
    </row>
    <row r="7" spans="2:14" ht="14.4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2"/>
    </row>
    <row r="8" spans="2:14">
      <c r="B8" s="14" t="s">
        <v>44</v>
      </c>
      <c r="C8" s="6" t="s">
        <v>43</v>
      </c>
      <c r="D8" s="12"/>
      <c r="E8" s="12"/>
      <c r="F8" s="122" t="s">
        <v>192</v>
      </c>
      <c r="G8" s="177" t="s">
        <v>190</v>
      </c>
      <c r="H8" s="12"/>
      <c r="I8" s="178"/>
      <c r="J8" s="12"/>
      <c r="K8" s="12"/>
      <c r="L8" s="12"/>
      <c r="M8" s="12"/>
      <c r="N8" s="12"/>
    </row>
    <row r="9" spans="2:14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>
      <c r="B10" s="13" t="s">
        <v>42</v>
      </c>
      <c r="C10" s="70">
        <v>365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>
      <c r="N11" s="12"/>
    </row>
    <row r="12" spans="2:14">
      <c r="B12" s="1" t="s">
        <v>65</v>
      </c>
      <c r="C12" s="6">
        <v>0.3</v>
      </c>
      <c r="N12" s="12"/>
    </row>
    <row r="13" spans="2:14">
      <c r="N13" s="12"/>
    </row>
    <row r="14" spans="2:14">
      <c r="B14" s="1" t="s">
        <v>66</v>
      </c>
      <c r="C14" s="71">
        <v>2.3E-2</v>
      </c>
      <c r="N14" s="12"/>
    </row>
    <row r="15" spans="2:14">
      <c r="N15" s="12"/>
    </row>
    <row r="16" spans="2:14">
      <c r="B16" s="1" t="s">
        <v>67</v>
      </c>
      <c r="C16" s="71">
        <v>1.9E-2</v>
      </c>
      <c r="N16" s="12"/>
    </row>
    <row r="17" spans="2:25">
      <c r="N17" s="12"/>
    </row>
    <row r="18" spans="2:25">
      <c r="N18" s="12"/>
    </row>
    <row r="19" spans="2:25" ht="14.4" thickBot="1">
      <c r="B19" s="3" t="s">
        <v>41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2"/>
    </row>
    <row r="20" spans="2:25" ht="14.4" thickTop="1">
      <c r="N20" s="12"/>
    </row>
    <row r="21" spans="2:25">
      <c r="N21" s="12"/>
    </row>
    <row r="22" spans="2:25" ht="14.4" thickBot="1">
      <c r="B22" s="3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2"/>
      <c r="Q22" s="141"/>
      <c r="R22" s="142">
        <f t="shared" ref="R22:Y22" si="1">+F4</f>
        <v>44196</v>
      </c>
      <c r="S22" s="142">
        <f t="shared" si="1"/>
        <v>44561</v>
      </c>
      <c r="T22" s="142">
        <f t="shared" si="1"/>
        <v>44926</v>
      </c>
      <c r="U22" s="142">
        <f t="shared" si="1"/>
        <v>45291</v>
      </c>
      <c r="V22" s="142">
        <f t="shared" si="1"/>
        <v>45657</v>
      </c>
      <c r="W22" s="142">
        <f t="shared" si="1"/>
        <v>46022</v>
      </c>
      <c r="X22" s="142">
        <f t="shared" si="1"/>
        <v>46387</v>
      </c>
      <c r="Y22" s="142">
        <f t="shared" si="1"/>
        <v>46752</v>
      </c>
    </row>
    <row r="23" spans="2:25" ht="14.4" thickTop="1">
      <c r="N23" s="12"/>
      <c r="Q23" s="1" t="str">
        <f>+B24</f>
        <v>Prezzo di Vendita a Clienti (€/MWh)</v>
      </c>
      <c r="R23" s="95">
        <f t="shared" ref="R23:W23" si="2">+F24</f>
        <v>86</v>
      </c>
      <c r="S23" s="95">
        <f t="shared" si="2"/>
        <v>92.6</v>
      </c>
      <c r="T23" s="95">
        <f t="shared" si="2"/>
        <v>70.3</v>
      </c>
      <c r="U23" s="95">
        <f t="shared" si="2"/>
        <v>64.8</v>
      </c>
      <c r="V23" s="95">
        <f t="shared" si="2"/>
        <v>64.8</v>
      </c>
      <c r="W23" s="95">
        <f t="shared" si="2"/>
        <v>64.8</v>
      </c>
      <c r="X23" s="95">
        <f t="shared" ref="X23" si="3">+L24</f>
        <v>64.8</v>
      </c>
      <c r="Y23" s="95">
        <f t="shared" ref="Y23" si="4">+M24</f>
        <v>64.8</v>
      </c>
    </row>
    <row r="24" spans="2:25">
      <c r="B24" s="1" t="s">
        <v>105</v>
      </c>
      <c r="C24" s="7"/>
      <c r="D24" s="7"/>
      <c r="E24" s="11"/>
      <c r="F24" s="78">
        <v>86</v>
      </c>
      <c r="G24" s="78">
        <v>92.6</v>
      </c>
      <c r="H24" s="78">
        <v>70.3</v>
      </c>
      <c r="I24" s="78">
        <v>64.8</v>
      </c>
      <c r="J24" s="78">
        <v>64.8</v>
      </c>
      <c r="K24" s="78">
        <v>64.8</v>
      </c>
      <c r="L24" s="78">
        <v>64.8</v>
      </c>
      <c r="M24" s="78">
        <v>64.8</v>
      </c>
      <c r="N24" s="12"/>
      <c r="O24" s="111" t="s">
        <v>130</v>
      </c>
      <c r="Q24" s="1" t="str">
        <f>+B32</f>
        <v>Prezzo di Mercato Energia Elettrica (€/MWh)</v>
      </c>
      <c r="R24" s="95">
        <f t="shared" ref="R24:W24" si="5">+F32</f>
        <v>80</v>
      </c>
      <c r="S24" s="95">
        <f t="shared" si="5"/>
        <v>86.6</v>
      </c>
      <c r="T24" s="95">
        <f t="shared" si="5"/>
        <v>64.3</v>
      </c>
      <c r="U24" s="95">
        <f t="shared" si="5"/>
        <v>58.8</v>
      </c>
      <c r="V24" s="95">
        <f t="shared" si="5"/>
        <v>58.8</v>
      </c>
      <c r="W24" s="95">
        <f t="shared" si="5"/>
        <v>58.8</v>
      </c>
      <c r="X24" s="95">
        <f t="shared" ref="X24" si="6">+L32</f>
        <v>58.8</v>
      </c>
      <c r="Y24" s="95">
        <f t="shared" ref="Y24" si="7">+M32</f>
        <v>58.8</v>
      </c>
    </row>
    <row r="25" spans="2:25">
      <c r="B25" s="1" t="s">
        <v>106</v>
      </c>
      <c r="C25" s="7"/>
      <c r="D25" s="7"/>
      <c r="E25" s="11"/>
      <c r="F25" s="76">
        <v>0</v>
      </c>
      <c r="G25" s="76">
        <v>250000</v>
      </c>
      <c r="H25" s="76">
        <v>500000</v>
      </c>
      <c r="I25" s="76">
        <v>550000</v>
      </c>
      <c r="J25" s="76">
        <v>575000</v>
      </c>
      <c r="K25" s="76">
        <v>600000</v>
      </c>
      <c r="L25" s="76">
        <f>K25</f>
        <v>600000</v>
      </c>
      <c r="M25" s="76">
        <f>L25</f>
        <v>600000</v>
      </c>
      <c r="N25" s="12"/>
      <c r="O25" s="111" t="s">
        <v>129</v>
      </c>
      <c r="Q25" s="1" t="str">
        <f>+B37</f>
        <v>Prezzi contratti FWD (€/MWh)</v>
      </c>
      <c r="R25" s="95">
        <f t="shared" ref="R25:W25" si="8">+F37</f>
        <v>82</v>
      </c>
      <c r="S25" s="95">
        <f t="shared" si="8"/>
        <v>88.6</v>
      </c>
      <c r="T25" s="95">
        <f t="shared" si="8"/>
        <v>66.3</v>
      </c>
      <c r="U25" s="95">
        <f t="shared" si="8"/>
        <v>60.8</v>
      </c>
      <c r="V25" s="95">
        <f t="shared" si="8"/>
        <v>60.8</v>
      </c>
      <c r="W25" s="95">
        <f t="shared" si="8"/>
        <v>60.8</v>
      </c>
      <c r="X25" s="95">
        <f t="shared" ref="X25" si="9">+L37</f>
        <v>60.8</v>
      </c>
      <c r="Y25" s="95">
        <f t="shared" ref="Y25" si="10">+M37</f>
        <v>60.8</v>
      </c>
    </row>
    <row r="26" spans="2:25">
      <c r="N26" s="12"/>
    </row>
    <row r="27" spans="2:25">
      <c r="C27" s="9"/>
      <c r="D27" s="9"/>
      <c r="E27" s="9"/>
      <c r="F27" s="9"/>
      <c r="N27" s="12"/>
    </row>
    <row r="28" spans="2:25" ht="14.4" thickBot="1">
      <c r="B28" s="3" t="s">
        <v>39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2"/>
    </row>
    <row r="29" spans="2:25" ht="14.4" thickTop="1">
      <c r="N29" s="12"/>
    </row>
    <row r="30" spans="2:25">
      <c r="B30" s="1" t="s">
        <v>180</v>
      </c>
      <c r="F30" s="6">
        <v>0.3</v>
      </c>
      <c r="G30" s="6">
        <f>F30</f>
        <v>0.3</v>
      </c>
      <c r="H30" s="6">
        <f t="shared" ref="H30:M30" si="11">G30</f>
        <v>0.3</v>
      </c>
      <c r="I30" s="6">
        <f t="shared" si="11"/>
        <v>0.3</v>
      </c>
      <c r="J30" s="6">
        <f t="shared" si="11"/>
        <v>0.3</v>
      </c>
      <c r="K30" s="6">
        <f t="shared" si="11"/>
        <v>0.3</v>
      </c>
      <c r="L30" s="6">
        <f t="shared" si="11"/>
        <v>0.3</v>
      </c>
      <c r="M30" s="6">
        <f t="shared" si="11"/>
        <v>0.3</v>
      </c>
      <c r="N30" s="12"/>
      <c r="O30" s="111" t="s">
        <v>181</v>
      </c>
    </row>
    <row r="31" spans="2:25">
      <c r="N31" s="12"/>
    </row>
    <row r="32" spans="2:25">
      <c r="B32" s="1" t="s">
        <v>104</v>
      </c>
      <c r="F32" s="78">
        <f>+INDEX(F33:F35,MATCH($G$8,$B$33:$B$35,0))</f>
        <v>80</v>
      </c>
      <c r="G32" s="78">
        <f t="shared" ref="G32:M32" si="12">+INDEX(G33:G35,MATCH($G$8,$B$33:$B$35,0))</f>
        <v>86.6</v>
      </c>
      <c r="H32" s="78">
        <f t="shared" si="12"/>
        <v>64.3</v>
      </c>
      <c r="I32" s="78">
        <f t="shared" si="12"/>
        <v>58.8</v>
      </c>
      <c r="J32" s="78">
        <f t="shared" si="12"/>
        <v>58.8</v>
      </c>
      <c r="K32" s="78">
        <f t="shared" si="12"/>
        <v>58.8</v>
      </c>
      <c r="L32" s="78">
        <f t="shared" si="12"/>
        <v>58.8</v>
      </c>
      <c r="M32" s="78">
        <f t="shared" si="12"/>
        <v>58.8</v>
      </c>
      <c r="N32" s="12"/>
      <c r="O32" s="111"/>
    </row>
    <row r="33" spans="2:15">
      <c r="B33" s="120" t="s">
        <v>190</v>
      </c>
      <c r="F33" s="117">
        <v>80</v>
      </c>
      <c r="G33" s="117">
        <v>86.6</v>
      </c>
      <c r="H33" s="117">
        <v>64.3</v>
      </c>
      <c r="I33" s="117">
        <v>58.8</v>
      </c>
      <c r="J33" s="117">
        <v>58.8</v>
      </c>
      <c r="K33" s="117">
        <v>58.8</v>
      </c>
      <c r="L33" s="117">
        <f>+K33</f>
        <v>58.8</v>
      </c>
      <c r="M33" s="117">
        <f>+L33</f>
        <v>58.8</v>
      </c>
      <c r="N33" s="12"/>
      <c r="O33" s="111" t="s">
        <v>131</v>
      </c>
    </row>
    <row r="34" spans="2:15">
      <c r="B34" s="120" t="s">
        <v>215</v>
      </c>
      <c r="F34" s="117">
        <f>F33+2</f>
        <v>82</v>
      </c>
      <c r="G34" s="117">
        <f>G33+5</f>
        <v>91.6</v>
      </c>
      <c r="H34" s="117">
        <f>H33+5</f>
        <v>69.3</v>
      </c>
      <c r="I34" s="117">
        <f>I33+3</f>
        <v>61.8</v>
      </c>
      <c r="J34" s="117">
        <f t="shared" ref="J34:K34" si="13">J33+3</f>
        <v>61.8</v>
      </c>
      <c r="K34" s="117">
        <f t="shared" si="13"/>
        <v>61.8</v>
      </c>
      <c r="L34" s="117">
        <f>L33</f>
        <v>58.8</v>
      </c>
      <c r="M34" s="117">
        <f>M33</f>
        <v>58.8</v>
      </c>
      <c r="N34" s="12"/>
      <c r="O34" s="111" t="s">
        <v>178</v>
      </c>
    </row>
    <row r="35" spans="2:15">
      <c r="B35" s="120" t="s">
        <v>216</v>
      </c>
      <c r="F35" s="117">
        <f>F34+2</f>
        <v>84</v>
      </c>
      <c r="G35" s="117">
        <v>110.1</v>
      </c>
      <c r="H35" s="117">
        <v>85.4</v>
      </c>
      <c r="I35" s="117">
        <v>58.8</v>
      </c>
      <c r="J35" s="117">
        <v>58.8</v>
      </c>
      <c r="K35" s="117">
        <v>58.8</v>
      </c>
      <c r="L35" s="117">
        <f>+K35</f>
        <v>58.8</v>
      </c>
      <c r="M35" s="117">
        <f>+L35</f>
        <v>58.8</v>
      </c>
      <c r="N35" s="12"/>
      <c r="O35" s="111" t="s">
        <v>178</v>
      </c>
    </row>
    <row r="36" spans="2:15">
      <c r="N36" s="12"/>
    </row>
    <row r="37" spans="2:15">
      <c r="B37" s="1" t="s">
        <v>179</v>
      </c>
      <c r="F37" s="78">
        <v>82</v>
      </c>
      <c r="G37" s="78">
        <v>88.6</v>
      </c>
      <c r="H37" s="78">
        <v>66.3</v>
      </c>
      <c r="I37" s="78">
        <v>60.8</v>
      </c>
      <c r="J37" s="78">
        <v>60.8</v>
      </c>
      <c r="K37" s="78">
        <v>60.8</v>
      </c>
      <c r="L37" s="78">
        <v>60.8</v>
      </c>
      <c r="M37" s="78">
        <v>60.8</v>
      </c>
      <c r="N37" s="12"/>
      <c r="O37" s="111" t="s">
        <v>132</v>
      </c>
    </row>
    <row r="38" spans="2:15">
      <c r="N38" s="12"/>
    </row>
    <row r="39" spans="2:15">
      <c r="B39" s="1" t="s">
        <v>144</v>
      </c>
      <c r="G39" s="79">
        <v>0.30569999999999997</v>
      </c>
      <c r="H39" s="79">
        <f>+G39*(1+$C$16)</f>
        <v>0.31150829999999996</v>
      </c>
      <c r="I39" s="79">
        <f>+H39*(1+$C$16)</f>
        <v>0.31742695769999996</v>
      </c>
      <c r="J39" s="79">
        <f>+I39*(1+$C$16)</f>
        <v>0.32345806989629994</v>
      </c>
      <c r="K39" s="79">
        <f>+J39*(1+$C$16)</f>
        <v>0.3296037732243296</v>
      </c>
      <c r="L39" s="79">
        <f t="shared" ref="L39:M39" si="14">+K39*(1+$C$16)</f>
        <v>0.33586624491559181</v>
      </c>
      <c r="M39" s="79">
        <f t="shared" si="14"/>
        <v>0.34224770356898804</v>
      </c>
      <c r="N39" s="12"/>
      <c r="O39" s="111" t="s">
        <v>133</v>
      </c>
    </row>
    <row r="40" spans="2:15">
      <c r="B40" s="1" t="s">
        <v>148</v>
      </c>
      <c r="G40" s="79">
        <v>0.25574999999999998</v>
      </c>
      <c r="H40" s="79">
        <f t="shared" ref="H40:M42" si="15">+G40*(1+$C$14)</f>
        <v>0.26163224999999996</v>
      </c>
      <c r="I40" s="79">
        <f t="shared" si="15"/>
        <v>0.26764979174999992</v>
      </c>
      <c r="J40" s="79">
        <f t="shared" si="15"/>
        <v>0.2738057369602499</v>
      </c>
      <c r="K40" s="79">
        <f t="shared" si="15"/>
        <v>0.2801032689103356</v>
      </c>
      <c r="L40" s="79">
        <f t="shared" si="15"/>
        <v>0.28654564409527328</v>
      </c>
      <c r="M40" s="79">
        <f t="shared" si="15"/>
        <v>0.29313619390946455</v>
      </c>
      <c r="N40" s="12"/>
      <c r="O40" s="111" t="s">
        <v>134</v>
      </c>
    </row>
    <row r="41" spans="2:15">
      <c r="B41" s="1" t="s">
        <v>149</v>
      </c>
      <c r="G41" s="79">
        <v>0.15344999999999998</v>
      </c>
      <c r="H41" s="79">
        <f t="shared" si="15"/>
        <v>0.15697934999999996</v>
      </c>
      <c r="I41" s="79">
        <f t="shared" si="15"/>
        <v>0.16058987504999994</v>
      </c>
      <c r="J41" s="79">
        <f t="shared" si="15"/>
        <v>0.16428344217614993</v>
      </c>
      <c r="K41" s="79">
        <f t="shared" si="15"/>
        <v>0.16806196134620136</v>
      </c>
      <c r="L41" s="79">
        <f t="shared" si="15"/>
        <v>0.17192738645716396</v>
      </c>
      <c r="M41" s="79">
        <f t="shared" si="15"/>
        <v>0.17588171634567873</v>
      </c>
      <c r="N41" s="12"/>
      <c r="O41" s="111" t="s">
        <v>135</v>
      </c>
    </row>
    <row r="42" spans="2:15">
      <c r="B42" s="1" t="s">
        <v>150</v>
      </c>
      <c r="G42" s="79">
        <v>0.1023</v>
      </c>
      <c r="H42" s="79">
        <f t="shared" si="15"/>
        <v>0.10465289999999999</v>
      </c>
      <c r="I42" s="79">
        <f t="shared" si="15"/>
        <v>0.10705991669999998</v>
      </c>
      <c r="J42" s="79">
        <f t="shared" si="15"/>
        <v>0.10952229478409997</v>
      </c>
      <c r="K42" s="79">
        <f t="shared" si="15"/>
        <v>0.11204130756413426</v>
      </c>
      <c r="L42" s="79">
        <f t="shared" si="15"/>
        <v>0.11461825763810934</v>
      </c>
      <c r="M42" s="79">
        <f t="shared" si="15"/>
        <v>0.11725447756378585</v>
      </c>
      <c r="N42" s="12"/>
      <c r="O42" s="111" t="s">
        <v>136</v>
      </c>
    </row>
    <row r="43" spans="2:15">
      <c r="N43" s="12"/>
    </row>
    <row r="44" spans="2:15" ht="14.4" thickBot="1">
      <c r="B44" s="3" t="s">
        <v>38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2"/>
    </row>
    <row r="45" spans="2:15" ht="14.4" thickTop="1">
      <c r="N45" s="12"/>
    </row>
    <row r="46" spans="2:15">
      <c r="B46" s="1" t="s">
        <v>143</v>
      </c>
      <c r="F46" s="10">
        <v>0.33</v>
      </c>
      <c r="N46" s="12"/>
      <c r="O46" s="111" t="s">
        <v>183</v>
      </c>
    </row>
    <row r="47" spans="2:15">
      <c r="B47" s="1" t="s">
        <v>71</v>
      </c>
      <c r="F47" s="10">
        <v>0.03</v>
      </c>
      <c r="N47" s="12"/>
      <c r="O47" s="111" t="s">
        <v>137</v>
      </c>
    </row>
    <row r="48" spans="2:15">
      <c r="F48" s="80"/>
      <c r="G48" s="80"/>
      <c r="H48" s="80"/>
      <c r="I48" s="80"/>
      <c r="J48" s="80"/>
      <c r="K48" s="80"/>
      <c r="L48" s="80"/>
      <c r="M48" s="80"/>
      <c r="N48" s="12"/>
    </row>
    <row r="49" spans="2:15" ht="14.4" thickBot="1">
      <c r="B49" s="3" t="s">
        <v>53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12"/>
    </row>
    <row r="50" spans="2:15" ht="14.4" thickTop="1">
      <c r="F50" s="80"/>
      <c r="G50" s="81"/>
      <c r="H50" s="81"/>
      <c r="I50" s="81"/>
      <c r="J50" s="81"/>
      <c r="K50" s="81"/>
      <c r="L50" s="81"/>
      <c r="M50" s="81"/>
      <c r="N50" s="12"/>
    </row>
    <row r="51" spans="2:15">
      <c r="B51" s="1" t="s">
        <v>184</v>
      </c>
      <c r="C51" s="9"/>
      <c r="D51" s="9"/>
      <c r="G51" s="76">
        <v>5</v>
      </c>
      <c r="H51" s="76">
        <f>G51</f>
        <v>5</v>
      </c>
      <c r="I51" s="76">
        <f t="shared" ref="I51:M51" si="16">H51</f>
        <v>5</v>
      </c>
      <c r="J51" s="76">
        <f t="shared" si="16"/>
        <v>5</v>
      </c>
      <c r="K51" s="76">
        <f t="shared" si="16"/>
        <v>5</v>
      </c>
      <c r="L51" s="76">
        <f t="shared" si="16"/>
        <v>5</v>
      </c>
      <c r="M51" s="76">
        <f t="shared" si="16"/>
        <v>5</v>
      </c>
      <c r="N51" s="12"/>
      <c r="O51" s="111" t="s">
        <v>138</v>
      </c>
    </row>
    <row r="52" spans="2:15">
      <c r="B52" s="1" t="s">
        <v>185</v>
      </c>
      <c r="F52" s="80"/>
      <c r="G52" s="76">
        <v>100</v>
      </c>
      <c r="H52" s="76">
        <f>G52</f>
        <v>100</v>
      </c>
      <c r="I52" s="76">
        <f t="shared" ref="I52:M52" si="17">H52</f>
        <v>100</v>
      </c>
      <c r="J52" s="76">
        <f t="shared" si="17"/>
        <v>100</v>
      </c>
      <c r="K52" s="76">
        <f t="shared" si="17"/>
        <v>100</v>
      </c>
      <c r="L52" s="76">
        <f t="shared" si="17"/>
        <v>100</v>
      </c>
      <c r="M52" s="76">
        <f t="shared" si="17"/>
        <v>100</v>
      </c>
      <c r="N52" s="12"/>
      <c r="O52" s="111" t="s">
        <v>186</v>
      </c>
    </row>
    <row r="53" spans="2:15">
      <c r="B53" s="1" t="s">
        <v>107</v>
      </c>
      <c r="F53" s="80"/>
      <c r="G53" s="76">
        <v>3000</v>
      </c>
      <c r="H53" s="76">
        <v>250</v>
      </c>
      <c r="I53" s="76">
        <v>250</v>
      </c>
      <c r="J53" s="76">
        <v>250</v>
      </c>
      <c r="K53" s="76">
        <v>250</v>
      </c>
      <c r="L53" s="76">
        <v>0</v>
      </c>
      <c r="M53" s="76">
        <v>0</v>
      </c>
      <c r="N53" s="12"/>
      <c r="O53" s="111" t="s">
        <v>139</v>
      </c>
    </row>
    <row r="54" spans="2:15">
      <c r="F54" s="80"/>
      <c r="G54" s="80"/>
      <c r="H54" s="80"/>
      <c r="I54" s="80"/>
      <c r="J54" s="80"/>
      <c r="K54" s="80"/>
      <c r="L54" s="80"/>
      <c r="M54" s="80"/>
      <c r="N54" s="12"/>
    </row>
    <row r="55" spans="2:15" ht="14.4" thickBot="1">
      <c r="B55" s="3" t="s">
        <v>21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2"/>
    </row>
    <row r="56" spans="2:15" ht="14.4" thickTop="1">
      <c r="N56" s="12"/>
    </row>
    <row r="57" spans="2:15">
      <c r="B57" s="5" t="s">
        <v>168</v>
      </c>
      <c r="F57" s="4"/>
      <c r="N57" s="12"/>
    </row>
    <row r="58" spans="2:15">
      <c r="B58" s="1" t="s">
        <v>57</v>
      </c>
      <c r="F58" s="4"/>
      <c r="G58" s="76">
        <v>60</v>
      </c>
      <c r="H58" s="76">
        <v>60</v>
      </c>
      <c r="I58" s="76">
        <v>60</v>
      </c>
      <c r="J58" s="76">
        <v>60</v>
      </c>
      <c r="K58" s="76">
        <v>60</v>
      </c>
      <c r="L58" s="76">
        <v>60</v>
      </c>
      <c r="M58" s="76">
        <v>60</v>
      </c>
      <c r="N58" s="12"/>
      <c r="O58" s="111" t="s">
        <v>140</v>
      </c>
    </row>
    <row r="59" spans="2:15">
      <c r="B59" s="1" t="s">
        <v>37</v>
      </c>
      <c r="C59" s="8"/>
      <c r="D59" s="8"/>
      <c r="E59" s="8"/>
      <c r="F59" s="4"/>
      <c r="G59" s="76">
        <v>60</v>
      </c>
      <c r="H59" s="76">
        <v>60</v>
      </c>
      <c r="I59" s="76">
        <v>60</v>
      </c>
      <c r="J59" s="76">
        <v>60</v>
      </c>
      <c r="K59" s="76">
        <f t="shared" ref="K59:M61" si="18">+J59</f>
        <v>60</v>
      </c>
      <c r="L59" s="76">
        <f t="shared" si="18"/>
        <v>60</v>
      </c>
      <c r="M59" s="76">
        <f t="shared" si="18"/>
        <v>60</v>
      </c>
      <c r="N59" s="12"/>
      <c r="O59" s="111" t="s">
        <v>141</v>
      </c>
    </row>
    <row r="60" spans="2:15">
      <c r="B60" s="1" t="s">
        <v>81</v>
      </c>
      <c r="C60" s="8"/>
      <c r="D60" s="8"/>
      <c r="E60" s="8"/>
      <c r="F60" s="4"/>
      <c r="G60" s="10">
        <v>0.05</v>
      </c>
      <c r="H60" s="10">
        <f t="shared" ref="H60:K61" si="19">+G60</f>
        <v>0.05</v>
      </c>
      <c r="I60" s="10">
        <f t="shared" si="19"/>
        <v>0.05</v>
      </c>
      <c r="J60" s="10">
        <f t="shared" si="19"/>
        <v>0.05</v>
      </c>
      <c r="K60" s="10">
        <f t="shared" si="19"/>
        <v>0.05</v>
      </c>
      <c r="L60" s="10">
        <f t="shared" si="18"/>
        <v>0.05</v>
      </c>
      <c r="M60" s="10">
        <f t="shared" si="18"/>
        <v>0.05</v>
      </c>
      <c r="N60" s="12"/>
      <c r="O60" s="111" t="s">
        <v>169</v>
      </c>
    </row>
    <row r="61" spans="2:15">
      <c r="B61" s="1" t="s">
        <v>122</v>
      </c>
      <c r="C61" s="8"/>
      <c r="D61" s="8"/>
      <c r="E61" s="8"/>
      <c r="F61" s="4"/>
      <c r="G61" s="10">
        <v>0.03</v>
      </c>
      <c r="H61" s="10">
        <f t="shared" si="19"/>
        <v>0.03</v>
      </c>
      <c r="I61" s="10">
        <f t="shared" si="19"/>
        <v>0.03</v>
      </c>
      <c r="J61" s="10">
        <f t="shared" si="19"/>
        <v>0.03</v>
      </c>
      <c r="K61" s="10">
        <f t="shared" si="19"/>
        <v>0.03</v>
      </c>
      <c r="L61" s="10">
        <f t="shared" si="18"/>
        <v>0.03</v>
      </c>
      <c r="M61" s="10">
        <f t="shared" si="18"/>
        <v>0.03</v>
      </c>
      <c r="N61" s="12"/>
      <c r="O61" s="111" t="s">
        <v>170</v>
      </c>
    </row>
    <row r="62" spans="2:15">
      <c r="F62" s="4"/>
      <c r="N62" s="12"/>
    </row>
    <row r="63" spans="2:15">
      <c r="N63" s="12"/>
    </row>
    <row r="64" spans="2:15" ht="14.4" thickBot="1">
      <c r="B64" s="3" t="s">
        <v>69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2"/>
    </row>
    <row r="65" spans="2:15" ht="14.4" thickTop="1">
      <c r="N65" s="12"/>
    </row>
    <row r="66" spans="2:15">
      <c r="B66" s="1" t="s">
        <v>70</v>
      </c>
      <c r="F66" s="10">
        <v>0.04</v>
      </c>
      <c r="G66" s="182" t="s">
        <v>212</v>
      </c>
      <c r="H66" s="183"/>
      <c r="I66" s="183"/>
      <c r="J66" s="183"/>
      <c r="K66" s="183"/>
      <c r="L66" s="124"/>
      <c r="M66" s="124"/>
      <c r="N66" s="12"/>
      <c r="O66" s="111" t="s">
        <v>142</v>
      </c>
    </row>
    <row r="67" spans="2:15">
      <c r="B67" s="1" t="s">
        <v>188</v>
      </c>
      <c r="F67" s="76">
        <v>15000</v>
      </c>
      <c r="G67" s="182"/>
      <c r="H67" s="183"/>
      <c r="I67" s="183"/>
      <c r="J67" s="183"/>
      <c r="K67" s="183"/>
      <c r="L67" s="124"/>
      <c r="M67" s="124"/>
      <c r="N67" s="12"/>
      <c r="O67" s="111" t="s">
        <v>199</v>
      </c>
    </row>
    <row r="68" spans="2:15">
      <c r="B68" s="1" t="s">
        <v>72</v>
      </c>
      <c r="F68" s="76">
        <v>7</v>
      </c>
      <c r="G68" s="182"/>
      <c r="H68" s="183"/>
      <c r="I68" s="183"/>
      <c r="J68" s="183"/>
      <c r="K68" s="183"/>
      <c r="L68" s="124"/>
      <c r="M68" s="124"/>
      <c r="N68" s="12"/>
      <c r="O68" s="111" t="s">
        <v>171</v>
      </c>
    </row>
    <row r="69" spans="2:15">
      <c r="N69" s="12"/>
    </row>
    <row r="70" spans="2:15" ht="14.4" thickBot="1">
      <c r="B70" s="3" t="s">
        <v>211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2"/>
    </row>
    <row r="71" spans="2:15" ht="14.4" thickTop="1">
      <c r="N71" s="12"/>
    </row>
    <row r="72" spans="2:15">
      <c r="B72" s="1" t="s">
        <v>211</v>
      </c>
      <c r="G72" s="76">
        <v>5000</v>
      </c>
      <c r="H72" s="76">
        <v>10000</v>
      </c>
      <c r="I72" s="76">
        <f t="shared" ref="I72:M72" si="20">H72</f>
        <v>10000</v>
      </c>
      <c r="J72" s="76">
        <f t="shared" si="20"/>
        <v>10000</v>
      </c>
      <c r="K72" s="76">
        <f t="shared" si="20"/>
        <v>10000</v>
      </c>
      <c r="L72" s="76">
        <f t="shared" si="20"/>
        <v>10000</v>
      </c>
      <c r="M72" s="76">
        <f t="shared" si="20"/>
        <v>10000</v>
      </c>
      <c r="N72" s="12"/>
      <c r="O72" s="111" t="s">
        <v>211</v>
      </c>
    </row>
    <row r="73" spans="2:15">
      <c r="N73" s="12"/>
    </row>
    <row r="74" spans="2:15">
      <c r="N74" s="12"/>
    </row>
    <row r="75" spans="2:15">
      <c r="N75" s="12"/>
    </row>
    <row r="76" spans="2:15">
      <c r="N76" s="12"/>
    </row>
    <row r="77" spans="2:15">
      <c r="N77" s="12"/>
    </row>
    <row r="78" spans="2:15">
      <c r="N78" s="12"/>
    </row>
    <row r="79" spans="2:15">
      <c r="N79" s="12"/>
    </row>
    <row r="80" spans="2:15">
      <c r="N80" s="12"/>
    </row>
    <row r="81" spans="14:14">
      <c r="N81" s="12"/>
    </row>
    <row r="82" spans="14:14">
      <c r="N82" s="12"/>
    </row>
    <row r="83" spans="14:14">
      <c r="N83" s="12"/>
    </row>
    <row r="84" spans="14:14">
      <c r="N84" s="12"/>
    </row>
    <row r="85" spans="14:14">
      <c r="N85" s="12"/>
    </row>
    <row r="86" spans="14:14">
      <c r="N86" s="12"/>
    </row>
    <row r="87" spans="14:14">
      <c r="N87" s="12"/>
    </row>
    <row r="88" spans="14:14">
      <c r="N88" s="12"/>
    </row>
    <row r="89" spans="14:14">
      <c r="N89" s="12"/>
    </row>
    <row r="90" spans="14:14">
      <c r="N90" s="12"/>
    </row>
    <row r="91" spans="14:14">
      <c r="N91" s="12"/>
    </row>
    <row r="92" spans="14:14">
      <c r="N92" s="12"/>
    </row>
    <row r="93" spans="14:14">
      <c r="N93" s="12"/>
    </row>
    <row r="94" spans="14:14">
      <c r="N94" s="12"/>
    </row>
    <row r="95" spans="14:14">
      <c r="N95" s="12"/>
    </row>
    <row r="96" spans="14:14">
      <c r="N96" s="12"/>
    </row>
    <row r="97" spans="14:14">
      <c r="N97" s="12"/>
    </row>
    <row r="98" spans="14:14">
      <c r="N98" s="12"/>
    </row>
    <row r="99" spans="14:14">
      <c r="N99" s="12"/>
    </row>
    <row r="100" spans="14:14">
      <c r="N100" s="12"/>
    </row>
    <row r="101" spans="14:14">
      <c r="N101" s="12"/>
    </row>
    <row r="102" spans="14:14">
      <c r="N102" s="12"/>
    </row>
    <row r="103" spans="14:14">
      <c r="N103" s="12"/>
    </row>
    <row r="104" spans="14:14">
      <c r="N104" s="12"/>
    </row>
    <row r="105" spans="14:14">
      <c r="N105" s="12"/>
    </row>
    <row r="106" spans="14:14">
      <c r="N106" s="12"/>
    </row>
    <row r="107" spans="14:14">
      <c r="N107" s="12"/>
    </row>
    <row r="108" spans="14:14">
      <c r="N108" s="12"/>
    </row>
    <row r="109" spans="14:14">
      <c r="N109" s="12"/>
    </row>
    <row r="110" spans="14:14">
      <c r="N110" s="12"/>
    </row>
    <row r="111" spans="14:14">
      <c r="N111" s="12"/>
    </row>
    <row r="112" spans="14:14">
      <c r="N112" s="12"/>
    </row>
    <row r="113" spans="14:14">
      <c r="N113" s="12"/>
    </row>
    <row r="114" spans="14:14">
      <c r="N114" s="12"/>
    </row>
    <row r="115" spans="14:14">
      <c r="N115" s="12"/>
    </row>
    <row r="116" spans="14:14">
      <c r="N116" s="12"/>
    </row>
    <row r="117" spans="14:14">
      <c r="N117" s="12"/>
    </row>
    <row r="118" spans="14:14">
      <c r="N118" s="12"/>
    </row>
    <row r="119" spans="14:14">
      <c r="N119" s="12"/>
    </row>
    <row r="120" spans="14:14">
      <c r="N120" s="12"/>
    </row>
    <row r="121" spans="14:14">
      <c r="N121" s="12"/>
    </row>
    <row r="122" spans="14:14">
      <c r="N122" s="12"/>
    </row>
    <row r="123" spans="14:14">
      <c r="N123" s="12"/>
    </row>
    <row r="124" spans="14:14">
      <c r="N124" s="12"/>
    </row>
    <row r="125" spans="14:14">
      <c r="N125" s="12"/>
    </row>
    <row r="126" spans="14:14">
      <c r="N126" s="12"/>
    </row>
    <row r="127" spans="14:14">
      <c r="N127" s="12"/>
    </row>
    <row r="128" spans="14:14">
      <c r="N128" s="12"/>
    </row>
    <row r="129" spans="14:14">
      <c r="N129" s="12"/>
    </row>
    <row r="130" spans="14:14">
      <c r="N130" s="12"/>
    </row>
    <row r="131" spans="14:14">
      <c r="N131" s="12"/>
    </row>
    <row r="132" spans="14:14">
      <c r="N132" s="12"/>
    </row>
    <row r="133" spans="14:14">
      <c r="N133" s="12"/>
    </row>
    <row r="134" spans="14:14">
      <c r="N134" s="12"/>
    </row>
    <row r="135" spans="14:14">
      <c r="N135" s="12"/>
    </row>
    <row r="136" spans="14:14">
      <c r="N136" s="12"/>
    </row>
    <row r="137" spans="14:14">
      <c r="N137" s="12"/>
    </row>
    <row r="138" spans="14:14">
      <c r="N138" s="12"/>
    </row>
    <row r="139" spans="14:14">
      <c r="N139" s="12"/>
    </row>
    <row r="140" spans="14:14">
      <c r="N140" s="12"/>
    </row>
    <row r="141" spans="14:14">
      <c r="N141" s="12"/>
    </row>
    <row r="142" spans="14:14">
      <c r="N142" s="12"/>
    </row>
    <row r="143" spans="14:14">
      <c r="N143" s="12"/>
    </row>
    <row r="144" spans="14:14">
      <c r="N144" s="12"/>
    </row>
    <row r="145" spans="14:14">
      <c r="N145" s="12"/>
    </row>
    <row r="146" spans="14:14">
      <c r="N146" s="12"/>
    </row>
    <row r="147" spans="14:14">
      <c r="N147" s="12"/>
    </row>
    <row r="148" spans="14:14">
      <c r="N148" s="12"/>
    </row>
    <row r="149" spans="14:14">
      <c r="N149" s="12"/>
    </row>
    <row r="150" spans="14:14">
      <c r="N150" s="12"/>
    </row>
    <row r="151" spans="14:14">
      <c r="N151" s="12"/>
    </row>
    <row r="152" spans="14:14">
      <c r="N152" s="12"/>
    </row>
    <row r="153" spans="14:14">
      <c r="N153" s="12"/>
    </row>
    <row r="154" spans="14:14">
      <c r="N154" s="12"/>
    </row>
    <row r="155" spans="14:14">
      <c r="N155" s="12"/>
    </row>
    <row r="156" spans="14:14">
      <c r="N156" s="12"/>
    </row>
    <row r="157" spans="14:14">
      <c r="N157" s="12"/>
    </row>
    <row r="158" spans="14:14">
      <c r="N158" s="12"/>
    </row>
    <row r="159" spans="14:14">
      <c r="N159" s="12"/>
    </row>
    <row r="160" spans="14:14">
      <c r="N160" s="12"/>
    </row>
    <row r="161" spans="14:14">
      <c r="N161" s="12"/>
    </row>
    <row r="162" spans="14:14">
      <c r="N162" s="12"/>
    </row>
    <row r="163" spans="14:14">
      <c r="N163" s="12"/>
    </row>
    <row r="164" spans="14:14">
      <c r="N164" s="12"/>
    </row>
    <row r="165" spans="14:14">
      <c r="N165" s="12"/>
    </row>
    <row r="166" spans="14:14">
      <c r="N166" s="12"/>
    </row>
    <row r="167" spans="14:14">
      <c r="N167" s="12"/>
    </row>
    <row r="168" spans="14:14">
      <c r="N168" s="12"/>
    </row>
    <row r="169" spans="14:14">
      <c r="N169" s="12"/>
    </row>
    <row r="170" spans="14:14">
      <c r="N170" s="12"/>
    </row>
    <row r="171" spans="14:14">
      <c r="N171" s="12"/>
    </row>
    <row r="172" spans="14:14">
      <c r="N172" s="12"/>
    </row>
    <row r="173" spans="14:14">
      <c r="N173" s="12"/>
    </row>
    <row r="174" spans="14:14">
      <c r="N174" s="12"/>
    </row>
    <row r="175" spans="14:14">
      <c r="N175" s="12"/>
    </row>
    <row r="176" spans="14:14">
      <c r="N176" s="12"/>
    </row>
    <row r="177" spans="14:14">
      <c r="N177" s="12"/>
    </row>
    <row r="178" spans="14:14">
      <c r="N178" s="12"/>
    </row>
    <row r="179" spans="14:14">
      <c r="N179" s="12"/>
    </row>
    <row r="180" spans="14:14">
      <c r="N180" s="12"/>
    </row>
    <row r="181" spans="14:14">
      <c r="N181" s="12"/>
    </row>
    <row r="182" spans="14:14">
      <c r="N182" s="12"/>
    </row>
    <row r="183" spans="14:14">
      <c r="N183" s="12"/>
    </row>
    <row r="184" spans="14:14">
      <c r="N184" s="12"/>
    </row>
    <row r="185" spans="14:14">
      <c r="N185" s="12"/>
    </row>
    <row r="186" spans="14:14">
      <c r="N186" s="12"/>
    </row>
    <row r="187" spans="14:14">
      <c r="N187" s="12"/>
    </row>
    <row r="188" spans="14:14">
      <c r="N188" s="12"/>
    </row>
    <row r="189" spans="14:14">
      <c r="N189" s="12"/>
    </row>
    <row r="190" spans="14:14">
      <c r="N190" s="12"/>
    </row>
    <row r="191" spans="14:14">
      <c r="N191" s="12"/>
    </row>
    <row r="192" spans="14:14">
      <c r="N192" s="12"/>
    </row>
    <row r="193" spans="14:14">
      <c r="N193" s="12"/>
    </row>
    <row r="194" spans="14:14">
      <c r="N194" s="12"/>
    </row>
    <row r="195" spans="14:14">
      <c r="N195" s="12"/>
    </row>
    <row r="196" spans="14:14">
      <c r="N196" s="12"/>
    </row>
    <row r="197" spans="14:14">
      <c r="N197" s="12"/>
    </row>
    <row r="198" spans="14:14">
      <c r="N198" s="12"/>
    </row>
    <row r="199" spans="14:14">
      <c r="N199" s="12"/>
    </row>
    <row r="200" spans="14:14">
      <c r="N200" s="12"/>
    </row>
    <row r="201" spans="14:14">
      <c r="N201" s="12"/>
    </row>
    <row r="202" spans="14:14">
      <c r="N202" s="12"/>
    </row>
    <row r="203" spans="14:14">
      <c r="N203" s="12"/>
    </row>
    <row r="204" spans="14:14">
      <c r="N204" s="12"/>
    </row>
    <row r="205" spans="14:14">
      <c r="N205" s="12"/>
    </row>
    <row r="206" spans="14:14">
      <c r="N206" s="12"/>
    </row>
    <row r="207" spans="14:14">
      <c r="N207" s="12"/>
    </row>
    <row r="208" spans="14:14">
      <c r="N208" s="12"/>
    </row>
    <row r="209" spans="14:14">
      <c r="N209" s="12"/>
    </row>
    <row r="210" spans="14:14">
      <c r="N210" s="12"/>
    </row>
    <row r="211" spans="14:14">
      <c r="N211" s="12"/>
    </row>
    <row r="212" spans="14:14">
      <c r="N212" s="12"/>
    </row>
    <row r="213" spans="14:14">
      <c r="N213" s="12"/>
    </row>
    <row r="214" spans="14:14">
      <c r="N214" s="12"/>
    </row>
    <row r="215" spans="14:14">
      <c r="N215" s="12"/>
    </row>
    <row r="216" spans="14:14">
      <c r="N216" s="12"/>
    </row>
    <row r="217" spans="14:14">
      <c r="N217" s="12"/>
    </row>
    <row r="218" spans="14:14">
      <c r="N218" s="12"/>
    </row>
    <row r="219" spans="14:14">
      <c r="N219" s="12"/>
    </row>
    <row r="220" spans="14:14">
      <c r="N220" s="12"/>
    </row>
    <row r="221" spans="14:14">
      <c r="N221" s="12"/>
    </row>
    <row r="222" spans="14:14">
      <c r="N222" s="12"/>
    </row>
    <row r="223" spans="14:14">
      <c r="N223" s="12"/>
    </row>
    <row r="224" spans="14:14">
      <c r="N224" s="12"/>
    </row>
    <row r="225" spans="14:14">
      <c r="N225" s="12"/>
    </row>
    <row r="226" spans="14:14">
      <c r="N226" s="12"/>
    </row>
    <row r="227" spans="14:14">
      <c r="N227" s="12"/>
    </row>
    <row r="228" spans="14:14">
      <c r="N228" s="12"/>
    </row>
    <row r="229" spans="14:14">
      <c r="N229" s="12"/>
    </row>
    <row r="230" spans="14:14">
      <c r="N230" s="12"/>
    </row>
    <row r="231" spans="14:14">
      <c r="N231" s="12"/>
    </row>
    <row r="232" spans="14:14">
      <c r="N232" s="12"/>
    </row>
    <row r="233" spans="14:14">
      <c r="N233" s="12"/>
    </row>
    <row r="234" spans="14:14">
      <c r="N234" s="12"/>
    </row>
    <row r="235" spans="14:14">
      <c r="N235" s="12"/>
    </row>
    <row r="236" spans="14:14">
      <c r="N236" s="12"/>
    </row>
    <row r="237" spans="14:14">
      <c r="N237" s="12"/>
    </row>
    <row r="238" spans="14:14">
      <c r="N238" s="12"/>
    </row>
    <row r="239" spans="14:14">
      <c r="N239" s="12"/>
    </row>
    <row r="240" spans="14:14">
      <c r="N240" s="12"/>
    </row>
    <row r="241" spans="14:14">
      <c r="N241" s="12"/>
    </row>
    <row r="242" spans="14:14">
      <c r="N242" s="12"/>
    </row>
    <row r="243" spans="14:14">
      <c r="N243" s="12"/>
    </row>
    <row r="244" spans="14:14">
      <c r="N244" s="12"/>
    </row>
    <row r="245" spans="14:14">
      <c r="N245" s="12"/>
    </row>
    <row r="246" spans="14:14">
      <c r="N246" s="12"/>
    </row>
    <row r="247" spans="14:14">
      <c r="N247" s="12"/>
    </row>
    <row r="248" spans="14:14">
      <c r="N248" s="12"/>
    </row>
    <row r="249" spans="14:14">
      <c r="N249" s="12"/>
    </row>
    <row r="250" spans="14:14">
      <c r="N250" s="12"/>
    </row>
    <row r="251" spans="14:14">
      <c r="N251" s="12"/>
    </row>
    <row r="252" spans="14:14">
      <c r="N252" s="12"/>
    </row>
    <row r="253" spans="14:14">
      <c r="N253" s="12"/>
    </row>
    <row r="254" spans="14:14">
      <c r="N254" s="12"/>
    </row>
    <row r="255" spans="14:14">
      <c r="N255" s="12"/>
    </row>
    <row r="256" spans="14:14">
      <c r="N256" s="12"/>
    </row>
    <row r="257" spans="14:14">
      <c r="N257" s="12"/>
    </row>
    <row r="258" spans="14:14">
      <c r="N258" s="12"/>
    </row>
    <row r="259" spans="14:14">
      <c r="N259" s="12"/>
    </row>
    <row r="260" spans="14:14">
      <c r="N260" s="12"/>
    </row>
    <row r="261" spans="14:14">
      <c r="N261" s="12"/>
    </row>
    <row r="262" spans="14:14">
      <c r="N262" s="12"/>
    </row>
    <row r="263" spans="14:14">
      <c r="N263" s="12"/>
    </row>
    <row r="264" spans="14:14">
      <c r="N264" s="12"/>
    </row>
    <row r="265" spans="14:14">
      <c r="N265" s="12"/>
    </row>
    <row r="266" spans="14:14">
      <c r="N266" s="12"/>
    </row>
    <row r="267" spans="14:14">
      <c r="N267" s="12"/>
    </row>
    <row r="268" spans="14:14">
      <c r="N268" s="12"/>
    </row>
    <row r="269" spans="14:14">
      <c r="N269" s="12"/>
    </row>
    <row r="270" spans="14:14">
      <c r="N270" s="12"/>
    </row>
    <row r="271" spans="14:14">
      <c r="N271" s="12"/>
    </row>
    <row r="272" spans="14:14">
      <c r="N272" s="12"/>
    </row>
    <row r="273" spans="14:14">
      <c r="N273" s="12"/>
    </row>
    <row r="274" spans="14:14">
      <c r="N274" s="12"/>
    </row>
    <row r="275" spans="14:14">
      <c r="N275" s="12"/>
    </row>
    <row r="276" spans="14:14">
      <c r="N276" s="12"/>
    </row>
    <row r="277" spans="14:14">
      <c r="N277" s="12"/>
    </row>
    <row r="278" spans="14:14">
      <c r="N278" s="12"/>
    </row>
    <row r="279" spans="14:14">
      <c r="N279" s="12"/>
    </row>
    <row r="280" spans="14:14">
      <c r="N280" s="12"/>
    </row>
    <row r="281" spans="14:14">
      <c r="N281" s="12"/>
    </row>
    <row r="282" spans="14:14">
      <c r="N282" s="12"/>
    </row>
    <row r="283" spans="14:14">
      <c r="N283" s="12"/>
    </row>
    <row r="284" spans="14:14">
      <c r="N284" s="12"/>
    </row>
    <row r="285" spans="14:14">
      <c r="N285" s="12"/>
    </row>
    <row r="286" spans="14:14">
      <c r="N286" s="12"/>
    </row>
    <row r="287" spans="14:14">
      <c r="N287" s="12"/>
    </row>
    <row r="288" spans="14:14">
      <c r="N288" s="12"/>
    </row>
    <row r="289" spans="14:14">
      <c r="N289" s="12"/>
    </row>
    <row r="290" spans="14:14">
      <c r="N290" s="12"/>
    </row>
    <row r="291" spans="14:14">
      <c r="N291" s="12"/>
    </row>
    <row r="292" spans="14:14">
      <c r="N292" s="12"/>
    </row>
    <row r="293" spans="14:14">
      <c r="N293" s="12"/>
    </row>
    <row r="294" spans="14:14">
      <c r="N294" s="12"/>
    </row>
    <row r="295" spans="14:14">
      <c r="N295" s="12"/>
    </row>
    <row r="296" spans="14:14">
      <c r="N296" s="12"/>
    </row>
    <row r="297" spans="14:14">
      <c r="N297" s="12"/>
    </row>
    <row r="298" spans="14:14">
      <c r="N298" s="12"/>
    </row>
    <row r="299" spans="14:14">
      <c r="N299" s="12"/>
    </row>
    <row r="300" spans="14:14">
      <c r="N300" s="12"/>
    </row>
    <row r="301" spans="14:14">
      <c r="N301" s="12"/>
    </row>
    <row r="302" spans="14:14">
      <c r="N302" s="12"/>
    </row>
    <row r="303" spans="14:14">
      <c r="N303" s="12"/>
    </row>
    <row r="304" spans="14:14">
      <c r="N304" s="12"/>
    </row>
    <row r="305" spans="14:14">
      <c r="N305" s="12"/>
    </row>
    <row r="306" spans="14:14">
      <c r="N306" s="12"/>
    </row>
    <row r="307" spans="14:14">
      <c r="N307" s="12"/>
    </row>
    <row r="308" spans="14:14">
      <c r="N308" s="12"/>
    </row>
    <row r="64218" spans="5:8">
      <c r="E64218" s="2"/>
      <c r="F64218" s="2"/>
      <c r="G64218" s="2"/>
      <c r="H64218" s="2"/>
    </row>
  </sheetData>
  <mergeCells count="1">
    <mergeCell ref="G66:K68"/>
  </mergeCells>
  <conditionalFormatting sqref="G8">
    <cfRule type="cellIs" dxfId="52" priority="1" operator="equal">
      <formula>$B$35</formula>
    </cfRule>
    <cfRule type="cellIs" dxfId="51" priority="2" operator="equal">
      <formula>$B$34</formula>
    </cfRule>
    <cfRule type="cellIs" dxfId="50" priority="3" operator="equal">
      <formula>$B$33</formula>
    </cfRule>
  </conditionalFormatting>
  <dataValidations disablePrompts="1" count="1">
    <dataValidation type="list" allowBlank="1" showInputMessage="1" showErrorMessage="1" sqref="G8" xr:uid="{00000000-0002-0000-0100-000000000000}">
      <formula1>$B$33:$B$35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"/>
  <sheetViews>
    <sheetView showGridLines="0" zoomScale="85" zoomScaleNormal="85" workbookViewId="0"/>
  </sheetViews>
  <sheetFormatPr defaultRowHeight="10.199999999999999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S145"/>
  <sheetViews>
    <sheetView showGridLines="0" zoomScale="70" zoomScaleNormal="70" workbookViewId="0">
      <selection activeCell="F3" sqref="F3"/>
    </sheetView>
  </sheetViews>
  <sheetFormatPr defaultColWidth="9.125" defaultRowHeight="13.8" outlineLevelCol="1"/>
  <cols>
    <col min="1" max="1" width="5.75" style="26" bestFit="1" customWidth="1"/>
    <col min="2" max="2" width="43.125" style="26" customWidth="1"/>
    <col min="3" max="5" width="13.75" style="26" hidden="1" customWidth="1" outlineLevel="1"/>
    <col min="6" max="6" width="13.75" style="26" customWidth="1" collapsed="1"/>
    <col min="7" max="13" width="13.75" style="26" customWidth="1"/>
    <col min="14" max="16384" width="9.125" style="26"/>
  </cols>
  <sheetData>
    <row r="1" spans="1:19" s="19" customFormat="1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9" s="19" customFormat="1">
      <c r="A2" s="20" t="s">
        <v>50</v>
      </c>
    </row>
    <row r="3" spans="1:19" s="19" customFormat="1" ht="14.4" thickBot="1">
      <c r="A3" s="21">
        <f>+SUM(A5:A45)</f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62" customFormat="1"/>
    <row r="5" spans="1:19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9" s="17" customFormat="1">
      <c r="B6" s="63" t="s">
        <v>12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9" s="17" customFormat="1">
      <c r="B7" s="64" t="str">
        <f>+A2</f>
        <v>EUR/'000</v>
      </c>
      <c r="C7" s="118"/>
      <c r="D7" s="118"/>
      <c r="E7" s="118"/>
      <c r="F7" s="118">
        <v>2020</v>
      </c>
      <c r="G7" s="118">
        <f>F7+1</f>
        <v>2021</v>
      </c>
      <c r="H7" s="118">
        <f t="shared" ref="H7:K7" si="0">G7+1</f>
        <v>2022</v>
      </c>
      <c r="I7" s="118">
        <f t="shared" si="0"/>
        <v>2023</v>
      </c>
      <c r="J7" s="118">
        <f t="shared" si="0"/>
        <v>2024</v>
      </c>
      <c r="K7" s="118">
        <f t="shared" si="0"/>
        <v>2025</v>
      </c>
      <c r="L7" s="118">
        <f t="shared" ref="L7" si="1">K7+1</f>
        <v>2026</v>
      </c>
      <c r="M7" s="118">
        <f t="shared" ref="M7" si="2">L7+1</f>
        <v>2027</v>
      </c>
    </row>
    <row r="8" spans="1:19" s="17" customFormat="1" collapsed="1">
      <c r="B8" s="63"/>
      <c r="C8" s="77"/>
      <c r="D8" s="77"/>
      <c r="E8" s="77"/>
      <c r="F8" s="77" t="s">
        <v>47</v>
      </c>
      <c r="G8" s="77" t="s">
        <v>46</v>
      </c>
      <c r="H8" s="77" t="s">
        <v>46</v>
      </c>
      <c r="I8" s="77" t="s">
        <v>46</v>
      </c>
      <c r="J8" s="77" t="s">
        <v>46</v>
      </c>
      <c r="K8" s="77" t="s">
        <v>46</v>
      </c>
      <c r="L8" s="77" t="s">
        <v>46</v>
      </c>
      <c r="M8" s="77" t="s">
        <v>46</v>
      </c>
    </row>
    <row r="9" spans="1:19" s="17" customFormat="1">
      <c r="B9" s="53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9" s="17" customFormat="1">
      <c r="B10" s="52" t="s">
        <v>182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9" s="17" customFormat="1"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1:19" s="17" customFormat="1">
      <c r="B12" s="53" t="s">
        <v>176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9" s="17" customFormat="1">
      <c r="B13" s="53" t="s">
        <v>177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9" s="17" customFormat="1">
      <c r="B14" s="52" t="s">
        <v>113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9" s="17" customFormat="1"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  <row r="16" spans="1:19" s="17" customFormat="1">
      <c r="B16" s="54" t="s">
        <v>86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3" s="17" customFormat="1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s="17" customFormat="1">
      <c r="B18" s="53" t="s">
        <v>108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s="17" customFormat="1">
      <c r="B19" s="53" t="s">
        <v>145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s="17" customFormat="1">
      <c r="B20" s="53" t="s">
        <v>146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s="17" customFormat="1">
      <c r="B21" s="53" t="s">
        <v>109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s="17" customFormat="1">
      <c r="B22" s="98" t="s">
        <v>114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s="17" customFormat="1"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13" s="17" customFormat="1">
      <c r="B24" s="54" t="s">
        <v>11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s="17" customFormat="1">
      <c r="B25" s="65" t="s">
        <v>10</v>
      </c>
      <c r="C25" s="66"/>
      <c r="D25" s="66"/>
      <c r="E25" s="66"/>
      <c r="F25" s="66" t="str">
        <f t="shared" ref="F25:K25" si="3">IFERROR(F24/F$10,"n.a.")</f>
        <v>n.a.</v>
      </c>
      <c r="G25" s="66" t="str">
        <f t="shared" si="3"/>
        <v>n.a.</v>
      </c>
      <c r="H25" s="66" t="str">
        <f t="shared" si="3"/>
        <v>n.a.</v>
      </c>
      <c r="I25" s="66" t="str">
        <f t="shared" si="3"/>
        <v>n.a.</v>
      </c>
      <c r="J25" s="66" t="str">
        <f t="shared" si="3"/>
        <v>n.a.</v>
      </c>
      <c r="K25" s="66" t="str">
        <f t="shared" si="3"/>
        <v>n.a.</v>
      </c>
      <c r="L25" s="66" t="str">
        <f t="shared" ref="L25:M25" si="4">IFERROR(L24/L$10,"n.a.")</f>
        <v>n.a.</v>
      </c>
      <c r="M25" s="66" t="str">
        <f t="shared" si="4"/>
        <v>n.a.</v>
      </c>
    </row>
    <row r="26" spans="1:13" s="17" customFormat="1">
      <c r="B26" s="3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3" s="17" customFormat="1">
      <c r="B27" s="53" t="s">
        <v>147</v>
      </c>
      <c r="C27" s="94"/>
      <c r="D27" s="94"/>
      <c r="E27" s="94"/>
      <c r="F27" s="94"/>
      <c r="G27" s="50"/>
      <c r="H27" s="50"/>
      <c r="I27" s="50"/>
      <c r="J27" s="50"/>
      <c r="K27" s="50"/>
      <c r="L27" s="50"/>
      <c r="M27" s="50"/>
    </row>
    <row r="28" spans="1:13" s="17" customFormat="1">
      <c r="A28" s="24">
        <f>+SUM(G27:K28)+SUM(G124:K124)+SUM(G99:K99)</f>
        <v>0</v>
      </c>
      <c r="B28" s="53" t="s">
        <v>94</v>
      </c>
      <c r="C28" s="94"/>
      <c r="D28" s="94"/>
      <c r="E28" s="94"/>
      <c r="F28" s="94"/>
      <c r="G28" s="50"/>
      <c r="H28" s="50"/>
      <c r="I28" s="50"/>
      <c r="J28" s="50"/>
      <c r="K28" s="50"/>
      <c r="L28" s="50"/>
      <c r="M28" s="50"/>
    </row>
    <row r="29" spans="1:13" s="17" customFormat="1">
      <c r="B29" s="52" t="s">
        <v>38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s="17" customFormat="1">
      <c r="B30" s="3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3" s="17" customFormat="1">
      <c r="B31" s="54" t="s">
        <v>9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s="17" customFormat="1">
      <c r="B32" s="65" t="s">
        <v>8</v>
      </c>
      <c r="C32" s="66"/>
      <c r="D32" s="66"/>
      <c r="E32" s="66"/>
      <c r="F32" s="66" t="str">
        <f t="shared" ref="F32" si="5">IFERROR(F31/F$10,"n.a.")</f>
        <v>n.a.</v>
      </c>
      <c r="G32" s="66" t="str">
        <f t="shared" ref="G32" si="6">IFERROR(G31/G$10,"n.a.")</f>
        <v>n.a.</v>
      </c>
      <c r="H32" s="66" t="str">
        <f t="shared" ref="H32" si="7">IFERROR(H31/H$10,"n.a.")</f>
        <v>n.a.</v>
      </c>
      <c r="I32" s="66" t="str">
        <f t="shared" ref="I32" si="8">IFERROR(I31/I$10,"n.a.")</f>
        <v>n.a.</v>
      </c>
      <c r="J32" s="66" t="str">
        <f t="shared" ref="J32" si="9">IFERROR(J31/J$10,"n.a.")</f>
        <v>n.a.</v>
      </c>
      <c r="K32" s="66" t="str">
        <f t="shared" ref="K32:M32" si="10">IFERROR(K31/K$10,"n.a.")</f>
        <v>n.a.</v>
      </c>
      <c r="L32" s="66" t="str">
        <f t="shared" si="10"/>
        <v>n.a.</v>
      </c>
      <c r="M32" s="66" t="str">
        <f t="shared" si="10"/>
        <v>n.a.</v>
      </c>
    </row>
    <row r="33" spans="1:13" s="17" customFormat="1">
      <c r="B33" s="3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s="17" customFormat="1">
      <c r="B34" s="53" t="s">
        <v>7</v>
      </c>
      <c r="C34" s="123"/>
      <c r="D34" s="123"/>
      <c r="E34" s="123"/>
      <c r="F34" s="123"/>
      <c r="G34" s="35"/>
      <c r="H34" s="35"/>
      <c r="I34" s="35"/>
      <c r="J34" s="35"/>
      <c r="K34" s="35"/>
      <c r="L34" s="35"/>
      <c r="M34" s="35"/>
    </row>
    <row r="35" spans="1:13" s="17" customFormat="1">
      <c r="B35" s="52" t="s">
        <v>6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3" s="17" customForma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1:13" s="17" customFormat="1">
      <c r="B37" s="54" t="s">
        <v>5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3" s="17" customFormat="1">
      <c r="B38" s="3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1:13" s="17" customFormat="1">
      <c r="B39" s="53" t="s">
        <v>4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 s="17" customFormat="1">
      <c r="B40" s="52" t="s">
        <v>3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3" s="17" customFormat="1"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1:13" s="17" customFormat="1" ht="14.4" thickBot="1">
      <c r="B42" s="68" t="s">
        <v>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</row>
    <row r="43" spans="1:13" s="17" customFormat="1" ht="14.4" thickTop="1">
      <c r="B43" s="65" t="s">
        <v>1</v>
      </c>
      <c r="C43" s="66"/>
      <c r="D43" s="66"/>
      <c r="E43" s="66"/>
      <c r="F43" s="66" t="str">
        <f t="shared" ref="F43" si="11">IFERROR(F42/F$10,"n.a.")</f>
        <v>n.a.</v>
      </c>
      <c r="G43" s="66" t="str">
        <f t="shared" ref="G43" si="12">IFERROR(G42/G$10,"n.a.")</f>
        <v>n.a.</v>
      </c>
      <c r="H43" s="66" t="str">
        <f t="shared" ref="H43" si="13">IFERROR(H42/H$10,"n.a.")</f>
        <v>n.a.</v>
      </c>
      <c r="I43" s="66" t="str">
        <f t="shared" ref="I43" si="14">IFERROR(I42/I$10,"n.a.")</f>
        <v>n.a.</v>
      </c>
      <c r="J43" s="66" t="str">
        <f t="shared" ref="J43" si="15">IFERROR(J42/J$10,"n.a.")</f>
        <v>n.a.</v>
      </c>
      <c r="K43" s="66" t="str">
        <f t="shared" ref="K43:M43" si="16">IFERROR(K42/K$10,"n.a.")</f>
        <v>n.a.</v>
      </c>
      <c r="L43" s="66" t="str">
        <f t="shared" si="16"/>
        <v>n.a.</v>
      </c>
      <c r="M43" s="66" t="str">
        <f t="shared" si="16"/>
        <v>n.a.</v>
      </c>
    </row>
    <row r="44" spans="1:13" s="17" customForma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</row>
    <row r="45" spans="1:13" s="17" customFormat="1">
      <c r="A45" s="24">
        <f>SUM(F45:K45)</f>
        <v>0</v>
      </c>
      <c r="B45" s="43" t="s">
        <v>0</v>
      </c>
      <c r="C45" s="24"/>
      <c r="D45" s="24"/>
      <c r="E45" s="24"/>
      <c r="F45" s="24">
        <f>+F42-SP!F24</f>
        <v>0</v>
      </c>
      <c r="G45" s="24">
        <f>+G42-SP!G24</f>
        <v>0</v>
      </c>
      <c r="H45" s="24">
        <f>+H42-SP!H24</f>
        <v>0</v>
      </c>
      <c r="I45" s="24">
        <f>+I42-SP!I24</f>
        <v>0</v>
      </c>
      <c r="J45" s="24">
        <f>+J42-SP!J24</f>
        <v>0</v>
      </c>
      <c r="K45" s="24">
        <f>+K42-SP!K24</f>
        <v>0</v>
      </c>
      <c r="L45" s="24">
        <f>+L42-SP!L24</f>
        <v>0</v>
      </c>
      <c r="M45" s="24">
        <f>+M42-SP!M24</f>
        <v>0</v>
      </c>
    </row>
    <row r="46" spans="1:13" s="17" customFormat="1"/>
    <row r="47" spans="1:13" s="17" customFormat="1"/>
    <row r="48" spans="1:13" s="17" customFormat="1"/>
    <row r="49" spans="2:13" s="17" customFormat="1"/>
    <row r="50" spans="2:13" s="17" customFormat="1"/>
    <row r="51" spans="2:13" s="17" customFormat="1"/>
    <row r="52" spans="2:13">
      <c r="B52" s="75" t="s">
        <v>62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</row>
    <row r="53" spans="2:13"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</row>
    <row r="54" spans="2:13">
      <c r="B54" s="45" t="s">
        <v>40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2:13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2:13">
      <c r="B56" s="48" t="s">
        <v>87</v>
      </c>
      <c r="C56" s="119"/>
      <c r="D56" s="119"/>
      <c r="E56" s="119"/>
      <c r="F56" s="119"/>
      <c r="G56" s="119">
        <f t="shared" ref="G56:K56" si="17">+G7</f>
        <v>2021</v>
      </c>
      <c r="H56" s="119">
        <f t="shared" si="17"/>
        <v>2022</v>
      </c>
      <c r="I56" s="119">
        <f t="shared" si="17"/>
        <v>2023</v>
      </c>
      <c r="J56" s="119">
        <f t="shared" si="17"/>
        <v>2024</v>
      </c>
      <c r="K56" s="119">
        <f t="shared" si="17"/>
        <v>2025</v>
      </c>
      <c r="L56" s="119">
        <f t="shared" ref="L56:M56" si="18">+L7</f>
        <v>2026</v>
      </c>
      <c r="M56" s="119">
        <f t="shared" si="18"/>
        <v>2027</v>
      </c>
    </row>
    <row r="57" spans="2:13">
      <c r="B57" s="26" t="s">
        <v>89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</row>
    <row r="58" spans="2:13">
      <c r="B58" s="26" t="s">
        <v>88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</row>
    <row r="59" spans="2:13">
      <c r="B59" s="61" t="s">
        <v>90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</row>
    <row r="60" spans="2:13"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</row>
    <row r="61" spans="2:13">
      <c r="B61" s="45" t="s">
        <v>51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</row>
    <row r="62" spans="2:13">
      <c r="B62" s="47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</row>
    <row r="63" spans="2:13">
      <c r="B63" s="48" t="str">
        <f>+B12</f>
        <v>Costo Approvvigionamento - Mercato</v>
      </c>
      <c r="C63" s="119"/>
      <c r="D63" s="119"/>
      <c r="E63" s="119"/>
      <c r="F63" s="119"/>
      <c r="G63" s="119">
        <f t="shared" ref="G63:K63" si="19">+G56</f>
        <v>2021</v>
      </c>
      <c r="H63" s="119">
        <f t="shared" si="19"/>
        <v>2022</v>
      </c>
      <c r="I63" s="119">
        <f t="shared" si="19"/>
        <v>2023</v>
      </c>
      <c r="J63" s="119">
        <f t="shared" si="19"/>
        <v>2024</v>
      </c>
      <c r="K63" s="119">
        <f t="shared" si="19"/>
        <v>2025</v>
      </c>
      <c r="L63" s="119">
        <f t="shared" ref="L63:M63" si="20">+L56</f>
        <v>2026</v>
      </c>
      <c r="M63" s="119">
        <f t="shared" si="20"/>
        <v>2027</v>
      </c>
    </row>
    <row r="64" spans="2:13">
      <c r="B64" s="26" t="s">
        <v>91</v>
      </c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</row>
    <row r="65" spans="1:13">
      <c r="B65" s="26" t="s">
        <v>172</v>
      </c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</row>
    <row r="66" spans="1:13">
      <c r="B66" s="61" t="s">
        <v>93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</row>
    <row r="67" spans="1:13"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</row>
    <row r="68" spans="1:13">
      <c r="B68" s="48" t="str">
        <f>+B13</f>
        <v>Costo Approvvigionamento - Hedged</v>
      </c>
      <c r="C68" s="119"/>
      <c r="D68" s="119"/>
      <c r="E68" s="119"/>
      <c r="F68" s="119"/>
      <c r="G68" s="119">
        <f t="shared" ref="G68:K68" si="21">+G63</f>
        <v>2021</v>
      </c>
      <c r="H68" s="119">
        <f t="shared" si="21"/>
        <v>2022</v>
      </c>
      <c r="I68" s="119">
        <f t="shared" si="21"/>
        <v>2023</v>
      </c>
      <c r="J68" s="119">
        <f t="shared" si="21"/>
        <v>2024</v>
      </c>
      <c r="K68" s="119">
        <f t="shared" si="21"/>
        <v>2025</v>
      </c>
      <c r="L68" s="119">
        <f t="shared" ref="L68:M68" si="22">+L63</f>
        <v>2026</v>
      </c>
      <c r="M68" s="119">
        <f t="shared" si="22"/>
        <v>2027</v>
      </c>
    </row>
    <row r="69" spans="1:13">
      <c r="A69" s="24">
        <f>+SUM(G69:K69)+SUM(G64:K64)-SUM(G57:K57)</f>
        <v>0</v>
      </c>
      <c r="B69" s="26" t="s">
        <v>92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</row>
    <row r="70" spans="1:13">
      <c r="B70" s="26" t="s">
        <v>173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</row>
    <row r="71" spans="1:13">
      <c r="B71" s="61" t="s">
        <v>93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</row>
    <row r="72" spans="1:13"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</row>
    <row r="73" spans="1:13">
      <c r="B73" s="48" t="s">
        <v>68</v>
      </c>
      <c r="C73" s="119"/>
      <c r="D73" s="119"/>
      <c r="E73" s="119"/>
      <c r="F73" s="119"/>
      <c r="G73" s="119">
        <f t="shared" ref="G73:K73" si="23">+G68</f>
        <v>2021</v>
      </c>
      <c r="H73" s="119">
        <f t="shared" si="23"/>
        <v>2022</v>
      </c>
      <c r="I73" s="119">
        <f t="shared" si="23"/>
        <v>2023</v>
      </c>
      <c r="J73" s="119">
        <f t="shared" si="23"/>
        <v>2024</v>
      </c>
      <c r="K73" s="119">
        <f t="shared" si="23"/>
        <v>2025</v>
      </c>
      <c r="L73" s="119">
        <f t="shared" ref="L73:M73" si="24">+L68</f>
        <v>2026</v>
      </c>
      <c r="M73" s="119">
        <f t="shared" si="24"/>
        <v>2027</v>
      </c>
    </row>
    <row r="74" spans="1:13">
      <c r="B74" s="148" t="s">
        <v>89</v>
      </c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</row>
    <row r="75" spans="1:13">
      <c r="B75" s="1" t="s">
        <v>144</v>
      </c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</row>
    <row r="76" spans="1:13">
      <c r="B76" s="1" t="s">
        <v>148</v>
      </c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</row>
    <row r="77" spans="1:13">
      <c r="B77" s="1" t="s">
        <v>149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</row>
    <row r="78" spans="1:13">
      <c r="B78" s="1" t="s">
        <v>150</v>
      </c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</row>
    <row r="79" spans="1:13">
      <c r="B79" s="61" t="s">
        <v>110</v>
      </c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</row>
    <row r="80" spans="1:13">
      <c r="B80" s="97" t="s">
        <v>111</v>
      </c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</row>
    <row r="81" spans="2:13">
      <c r="B81" s="97" t="s">
        <v>127</v>
      </c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</row>
    <row r="82" spans="2:13">
      <c r="B82" s="97" t="s">
        <v>112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</row>
    <row r="83" spans="2:13"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</row>
    <row r="84" spans="2:13">
      <c r="B84" s="99" t="s">
        <v>38</v>
      </c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</row>
    <row r="85" spans="2:13"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</row>
    <row r="86" spans="2:13">
      <c r="B86" s="48" t="s">
        <v>94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</row>
    <row r="87" spans="2:13">
      <c r="B87" s="145"/>
      <c r="C87" s="145"/>
      <c r="D87" s="145"/>
      <c r="E87" s="145"/>
      <c r="F87" s="145"/>
      <c r="G87" s="102"/>
      <c r="H87" s="102"/>
      <c r="I87" s="102"/>
      <c r="J87" s="102"/>
      <c r="K87" s="83"/>
      <c r="L87" s="83"/>
      <c r="M87" s="83"/>
    </row>
    <row r="88" spans="2:13">
      <c r="B88" s="162" t="s">
        <v>83</v>
      </c>
      <c r="C88" s="163"/>
      <c r="D88" s="163"/>
      <c r="E88" s="163"/>
      <c r="F88" s="163"/>
      <c r="G88" s="102"/>
      <c r="H88" s="102"/>
      <c r="I88" s="102"/>
      <c r="J88" s="102"/>
    </row>
    <row r="89" spans="2:13">
      <c r="B89" s="102"/>
      <c r="C89" s="102"/>
      <c r="D89" s="102"/>
      <c r="E89" s="102"/>
      <c r="F89" s="102"/>
      <c r="G89" s="102"/>
      <c r="H89" s="102"/>
      <c r="I89" s="102"/>
      <c r="J89" s="102"/>
    </row>
    <row r="90" spans="2:13">
      <c r="B90" s="75" t="s">
        <v>50</v>
      </c>
      <c r="C90" s="75"/>
      <c r="D90" s="75"/>
      <c r="E90" s="75"/>
      <c r="F90" s="184" t="s">
        <v>84</v>
      </c>
      <c r="G90" s="184"/>
      <c r="H90" s="184"/>
      <c r="I90" s="184"/>
      <c r="J90" s="184"/>
      <c r="K90" s="184"/>
      <c r="L90" s="184"/>
      <c r="M90" s="184"/>
    </row>
    <row r="91" spans="2:13">
      <c r="B91" s="125" t="s">
        <v>101</v>
      </c>
      <c r="C91" s="125"/>
      <c r="D91" s="125"/>
      <c r="E91" s="125"/>
      <c r="F91" s="125"/>
      <c r="G91" s="126"/>
      <c r="H91" s="126"/>
      <c r="I91" s="126"/>
      <c r="J91" s="126"/>
      <c r="K91" s="126"/>
      <c r="L91" s="126"/>
      <c r="M91" s="126"/>
    </row>
    <row r="92" spans="2:13">
      <c r="B92" s="26" t="s">
        <v>115</v>
      </c>
      <c r="G92" s="102"/>
      <c r="H92" s="102"/>
      <c r="I92" s="102"/>
      <c r="J92" s="102"/>
      <c r="K92" s="102"/>
      <c r="L92" s="102"/>
      <c r="M92" s="102"/>
    </row>
    <row r="93" spans="2:13">
      <c r="B93" s="26" t="s">
        <v>116</v>
      </c>
      <c r="G93" s="102"/>
      <c r="H93" s="102"/>
      <c r="I93" s="102"/>
      <c r="J93" s="102"/>
      <c r="K93" s="102"/>
      <c r="L93" s="102"/>
      <c r="M93" s="102"/>
    </row>
    <row r="94" spans="2:13">
      <c r="B94" s="26" t="s">
        <v>117</v>
      </c>
      <c r="G94" s="102"/>
      <c r="H94" s="102"/>
      <c r="I94" s="102"/>
      <c r="J94" s="102"/>
      <c r="K94" s="102"/>
      <c r="L94" s="102"/>
      <c r="M94" s="102"/>
    </row>
    <row r="95" spans="2:13">
      <c r="B95" s="26" t="s">
        <v>118</v>
      </c>
      <c r="G95" s="102"/>
      <c r="H95" s="102"/>
      <c r="I95" s="102"/>
      <c r="J95" s="102"/>
      <c r="K95" s="102"/>
      <c r="L95" s="102"/>
      <c r="M95" s="102"/>
    </row>
    <row r="96" spans="2:13">
      <c r="B96" s="26" t="s">
        <v>119</v>
      </c>
      <c r="G96" s="102"/>
      <c r="H96" s="102"/>
      <c r="I96" s="102"/>
      <c r="J96" s="102"/>
      <c r="K96" s="102"/>
      <c r="L96" s="102"/>
      <c r="M96" s="102"/>
    </row>
    <row r="97" spans="2:13">
      <c r="B97" s="26" t="s">
        <v>195</v>
      </c>
      <c r="G97" s="102"/>
      <c r="H97" s="102"/>
      <c r="I97" s="102"/>
      <c r="J97" s="102"/>
      <c r="K97" s="102"/>
      <c r="L97" s="102"/>
      <c r="M97" s="102"/>
    </row>
    <row r="98" spans="2:13">
      <c r="B98" s="26" t="s">
        <v>196</v>
      </c>
      <c r="G98" s="102"/>
      <c r="H98" s="102"/>
      <c r="I98" s="102"/>
      <c r="J98" s="102"/>
      <c r="K98" s="102"/>
      <c r="L98" s="102"/>
      <c r="M98" s="102"/>
    </row>
    <row r="99" spans="2:13">
      <c r="B99" s="88" t="s">
        <v>120</v>
      </c>
      <c r="C99" s="88"/>
      <c r="D99" s="88"/>
      <c r="E99" s="88"/>
      <c r="F99" s="88"/>
      <c r="G99" s="127"/>
      <c r="H99" s="127"/>
      <c r="I99" s="127"/>
      <c r="J99" s="127"/>
      <c r="K99" s="127"/>
      <c r="L99" s="127"/>
      <c r="M99" s="127"/>
    </row>
    <row r="101" spans="2:13">
      <c r="B101" s="125" t="s">
        <v>102</v>
      </c>
      <c r="C101" s="125"/>
      <c r="D101" s="125"/>
      <c r="E101" s="125"/>
      <c r="F101" s="125"/>
      <c r="G101" s="128"/>
      <c r="H101" s="128"/>
      <c r="I101" s="128"/>
      <c r="J101" s="128"/>
      <c r="K101" s="128"/>
      <c r="L101" s="128"/>
      <c r="M101" s="128"/>
    </row>
    <row r="102" spans="2:13">
      <c r="B102" s="26" t="s">
        <v>52</v>
      </c>
      <c r="G102" s="129"/>
      <c r="H102" s="129"/>
      <c r="I102" s="129"/>
      <c r="J102" s="129"/>
      <c r="K102" s="129"/>
      <c r="L102" s="129"/>
      <c r="M102" s="129"/>
    </row>
    <row r="103" spans="2:13">
      <c r="B103" s="26" t="s">
        <v>31</v>
      </c>
      <c r="G103" s="130"/>
      <c r="H103" s="130"/>
      <c r="I103" s="130"/>
      <c r="J103" s="130"/>
      <c r="K103" s="130"/>
      <c r="L103" s="130"/>
      <c r="M103" s="130"/>
    </row>
    <row r="104" spans="2:13">
      <c r="B104" s="125" t="s">
        <v>103</v>
      </c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</row>
    <row r="106" spans="2:13">
      <c r="B106" s="48" t="s">
        <v>147</v>
      </c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</row>
    <row r="108" spans="2:13">
      <c r="B108" s="164" t="s">
        <v>156</v>
      </c>
      <c r="C108" s="165"/>
      <c r="D108" s="165"/>
      <c r="E108" s="165"/>
      <c r="F108" s="165"/>
    </row>
    <row r="109" spans="2:13">
      <c r="B109" s="166" t="s">
        <v>82</v>
      </c>
      <c r="C109" s="167"/>
      <c r="D109" s="167"/>
      <c r="E109" s="167"/>
      <c r="F109" s="167"/>
    </row>
    <row r="110" spans="2:13">
      <c r="B110" s="162" t="s">
        <v>167</v>
      </c>
      <c r="C110" s="163"/>
      <c r="D110" s="163"/>
      <c r="E110" s="163"/>
      <c r="F110" s="163"/>
    </row>
    <row r="112" spans="2:13">
      <c r="B112" s="75" t="s">
        <v>50</v>
      </c>
      <c r="C112" s="75"/>
      <c r="D112" s="75"/>
      <c r="E112" s="75"/>
      <c r="F112" s="184" t="s">
        <v>157</v>
      </c>
      <c r="G112" s="184"/>
      <c r="H112" s="184"/>
      <c r="I112" s="184"/>
      <c r="J112" s="184"/>
      <c r="K112" s="184"/>
      <c r="L112" s="184"/>
      <c r="M112" s="184"/>
    </row>
    <row r="113" spans="2:13">
      <c r="B113" s="148" t="s">
        <v>89</v>
      </c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</row>
    <row r="114" spans="2:13">
      <c r="B114" s="26" t="s">
        <v>187</v>
      </c>
      <c r="G114" s="130"/>
      <c r="H114" s="130"/>
      <c r="I114" s="130"/>
      <c r="J114" s="130"/>
      <c r="K114" s="130"/>
      <c r="L114" s="130"/>
      <c r="M114" s="130"/>
    </row>
    <row r="115" spans="2:13">
      <c r="B115" s="26" t="s">
        <v>85</v>
      </c>
      <c r="G115" s="82"/>
      <c r="H115" s="82"/>
      <c r="I115" s="82"/>
      <c r="J115" s="82"/>
      <c r="K115" s="82"/>
      <c r="L115" s="82"/>
      <c r="M115" s="82"/>
    </row>
    <row r="116" spans="2:13">
      <c r="B116" s="125" t="s">
        <v>158</v>
      </c>
      <c r="C116" s="125"/>
      <c r="D116" s="125"/>
      <c r="E116" s="125"/>
      <c r="F116" s="125"/>
      <c r="G116" s="131"/>
      <c r="H116" s="131"/>
      <c r="I116" s="131"/>
      <c r="J116" s="131"/>
      <c r="K116" s="131"/>
      <c r="L116" s="131"/>
      <c r="M116" s="131"/>
    </row>
    <row r="117" spans="2:13">
      <c r="B117" s="26" t="s">
        <v>159</v>
      </c>
      <c r="G117" s="132"/>
      <c r="H117" s="132"/>
      <c r="I117" s="132"/>
      <c r="J117" s="132"/>
      <c r="K117" s="133"/>
      <c r="L117" s="133"/>
      <c r="M117" s="133"/>
    </row>
    <row r="118" spans="2:13">
      <c r="B118" s="26" t="s">
        <v>160</v>
      </c>
      <c r="G118" s="132"/>
      <c r="H118" s="132"/>
      <c r="I118" s="132"/>
      <c r="J118" s="132"/>
      <c r="K118" s="132"/>
      <c r="L118" s="132"/>
      <c r="M118" s="132"/>
    </row>
    <row r="119" spans="2:13">
      <c r="B119" s="26" t="s">
        <v>161</v>
      </c>
      <c r="G119" s="132"/>
      <c r="H119" s="132"/>
      <c r="I119" s="132"/>
      <c r="J119" s="132"/>
      <c r="K119" s="132"/>
      <c r="L119" s="132"/>
      <c r="M119" s="132"/>
    </row>
    <row r="120" spans="2:13">
      <c r="B120" s="26" t="s">
        <v>162</v>
      </c>
      <c r="G120" s="132"/>
      <c r="H120" s="132"/>
      <c r="I120" s="132"/>
      <c r="J120" s="132"/>
      <c r="K120" s="132"/>
      <c r="L120" s="132"/>
      <c r="M120" s="132"/>
    </row>
    <row r="121" spans="2:13">
      <c r="B121" s="26" t="s">
        <v>163</v>
      </c>
      <c r="G121" s="132"/>
      <c r="H121" s="132"/>
      <c r="I121" s="132"/>
      <c r="J121" s="132"/>
      <c r="K121" s="132"/>
      <c r="L121" s="132"/>
      <c r="M121" s="132"/>
    </row>
    <row r="122" spans="2:13">
      <c r="B122" s="26" t="s">
        <v>193</v>
      </c>
      <c r="G122" s="132"/>
      <c r="H122" s="132"/>
      <c r="I122" s="132"/>
      <c r="J122" s="132"/>
      <c r="K122" s="132"/>
      <c r="L122" s="132"/>
      <c r="M122" s="132"/>
    </row>
    <row r="123" spans="2:13">
      <c r="B123" s="26" t="s">
        <v>194</v>
      </c>
      <c r="G123" s="132"/>
      <c r="H123" s="132"/>
      <c r="I123" s="132"/>
      <c r="J123" s="132"/>
      <c r="K123" s="132"/>
      <c r="L123" s="132"/>
      <c r="M123" s="132"/>
    </row>
    <row r="124" spans="2:13">
      <c r="B124" s="88" t="s">
        <v>164</v>
      </c>
      <c r="C124" s="88"/>
      <c r="D124" s="88"/>
      <c r="E124" s="88"/>
      <c r="F124" s="88"/>
      <c r="G124" s="134"/>
      <c r="H124" s="134"/>
      <c r="I124" s="134"/>
      <c r="J124" s="134"/>
      <c r="K124" s="134"/>
      <c r="L124" s="134"/>
      <c r="M124" s="134"/>
    </row>
    <row r="126" spans="2:13">
      <c r="B126" s="125" t="s">
        <v>165</v>
      </c>
      <c r="C126" s="125"/>
      <c r="D126" s="125"/>
      <c r="E126" s="125"/>
      <c r="F126" s="125"/>
      <c r="G126" s="128"/>
      <c r="H126" s="128"/>
      <c r="I126" s="128"/>
      <c r="J126" s="128"/>
      <c r="K126" s="128"/>
      <c r="L126" s="128"/>
      <c r="M126" s="128"/>
    </row>
    <row r="127" spans="2:13">
      <c r="B127" s="26" t="s">
        <v>52</v>
      </c>
      <c r="G127" s="135"/>
      <c r="H127" s="135"/>
      <c r="I127" s="135"/>
      <c r="J127" s="135"/>
      <c r="K127" s="135"/>
      <c r="L127" s="135"/>
      <c r="M127" s="135"/>
    </row>
    <row r="128" spans="2:13">
      <c r="B128" s="26" t="s">
        <v>31</v>
      </c>
      <c r="G128" s="129"/>
      <c r="H128" s="129"/>
      <c r="I128" s="129"/>
      <c r="J128" s="129"/>
      <c r="K128" s="129"/>
      <c r="L128" s="129"/>
      <c r="M128" s="129"/>
    </row>
    <row r="129" spans="2:13">
      <c r="B129" s="125" t="s">
        <v>166</v>
      </c>
      <c r="C129" s="128"/>
      <c r="D129" s="128"/>
      <c r="E129" s="128"/>
      <c r="F129" s="128"/>
      <c r="G129" s="131"/>
      <c r="H129" s="131"/>
      <c r="I129" s="131"/>
      <c r="J129" s="131"/>
      <c r="K129" s="131"/>
      <c r="L129" s="131"/>
      <c r="M129" s="131"/>
    </row>
    <row r="131" spans="2:13">
      <c r="B131" s="99" t="s">
        <v>121</v>
      </c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</row>
    <row r="132" spans="2:13"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</row>
    <row r="133" spans="2:13">
      <c r="B133" s="164" t="s">
        <v>74</v>
      </c>
      <c r="C133" s="168"/>
      <c r="D133" s="168"/>
      <c r="E133" s="168"/>
      <c r="F133" s="168"/>
    </row>
    <row r="134" spans="2:13">
      <c r="B134" s="166" t="s">
        <v>75</v>
      </c>
      <c r="C134" s="169"/>
      <c r="D134" s="169"/>
      <c r="E134" s="169"/>
      <c r="F134" s="169"/>
    </row>
    <row r="135" spans="2:13">
      <c r="B135" s="162" t="s">
        <v>72</v>
      </c>
      <c r="C135" s="170"/>
      <c r="D135" s="170"/>
      <c r="E135" s="170"/>
      <c r="F135" s="170"/>
    </row>
    <row r="137" spans="2:13" ht="27.6">
      <c r="G137" s="136" t="s">
        <v>76</v>
      </c>
      <c r="H137" s="136" t="s">
        <v>77</v>
      </c>
      <c r="I137" s="136" t="s">
        <v>73</v>
      </c>
      <c r="J137" s="136" t="s">
        <v>78</v>
      </c>
      <c r="K137" s="136" t="s">
        <v>79</v>
      </c>
    </row>
    <row r="138" spans="2:13">
      <c r="H138" s="82"/>
      <c r="I138" s="82"/>
      <c r="J138" s="82"/>
      <c r="K138" s="137"/>
    </row>
    <row r="139" spans="2:13">
      <c r="G139" s="138"/>
      <c r="H139" s="139"/>
      <c r="I139" s="139"/>
      <c r="J139" s="139"/>
      <c r="K139" s="139"/>
    </row>
    <row r="140" spans="2:13">
      <c r="H140" s="137"/>
      <c r="I140" s="137"/>
      <c r="J140" s="137"/>
      <c r="K140" s="137"/>
    </row>
    <row r="141" spans="2:13">
      <c r="G141" s="138"/>
      <c r="H141" s="139"/>
      <c r="I141" s="139"/>
      <c r="J141" s="139"/>
      <c r="K141" s="139"/>
    </row>
    <row r="142" spans="2:13">
      <c r="H142" s="137"/>
      <c r="I142" s="137"/>
      <c r="J142" s="137"/>
      <c r="K142" s="137"/>
    </row>
    <row r="143" spans="2:13">
      <c r="G143" s="138"/>
      <c r="H143" s="139"/>
      <c r="I143" s="139"/>
      <c r="J143" s="139"/>
      <c r="K143" s="139"/>
    </row>
    <row r="144" spans="2:13">
      <c r="H144" s="137"/>
      <c r="I144" s="137"/>
      <c r="J144" s="137"/>
      <c r="K144" s="137"/>
    </row>
    <row r="145" spans="7:11">
      <c r="G145" s="138"/>
      <c r="H145" s="139"/>
      <c r="I145" s="139"/>
      <c r="J145" s="139"/>
      <c r="K145" s="139"/>
    </row>
  </sheetData>
  <mergeCells count="2">
    <mergeCell ref="F90:M90"/>
    <mergeCell ref="F112:M112"/>
  </mergeCells>
  <conditionalFormatting sqref="A3">
    <cfRule type="cellIs" dxfId="49" priority="111" operator="equal">
      <formula>"0$B$5=0"</formula>
    </cfRule>
    <cfRule type="cellIs" dxfId="48" priority="112" operator="equal">
      <formula>0</formula>
    </cfRule>
    <cfRule type="cellIs" dxfId="47" priority="113" operator="lessThan">
      <formula>0</formula>
    </cfRule>
    <cfRule type="cellIs" dxfId="46" priority="114" operator="greaterThan">
      <formula>0</formula>
    </cfRule>
  </conditionalFormatting>
  <conditionalFormatting sqref="A28">
    <cfRule type="cellIs" dxfId="45" priority="5" operator="equal">
      <formula>"0$B$5=0"</formula>
    </cfRule>
    <cfRule type="cellIs" dxfId="44" priority="6" operator="equal">
      <formula>0</formula>
    </cfRule>
    <cfRule type="cellIs" dxfId="43" priority="7" operator="lessThan">
      <formula>0</formula>
    </cfRule>
    <cfRule type="cellIs" dxfId="42" priority="8" operator="greaterThan">
      <formula>0</formula>
    </cfRule>
  </conditionalFormatting>
  <conditionalFormatting sqref="A45">
    <cfRule type="cellIs" dxfId="41" priority="27" operator="equal">
      <formula>"0$B$5=0"</formula>
    </cfRule>
    <cfRule type="cellIs" dxfId="40" priority="28" operator="equal">
      <formula>0</formula>
    </cfRule>
    <cfRule type="cellIs" dxfId="39" priority="29" operator="lessThan">
      <formula>0</formula>
    </cfRule>
    <cfRule type="cellIs" dxfId="38" priority="30" operator="greaterThan">
      <formula>0</formula>
    </cfRule>
  </conditionalFormatting>
  <conditionalFormatting sqref="A69">
    <cfRule type="cellIs" dxfId="37" priority="9" operator="equal">
      <formula>"0$B$5=0"</formula>
    </cfRule>
    <cfRule type="cellIs" dxfId="36" priority="10" operator="equal">
      <formula>0</formula>
    </cfRule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C45:M45">
    <cfRule type="cellIs" dxfId="33" priority="1" operator="equal">
      <formula>"0$B$5=0"</formula>
    </cfRule>
    <cfRule type="cellIs" dxfId="32" priority="2" operator="equal">
      <formula>0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&amp;A</oddHeader>
    <oddFooter>&amp;LDRAFT&amp;C&amp;F&amp;RPage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S57"/>
  <sheetViews>
    <sheetView showGridLines="0" zoomScale="70" zoomScaleNormal="70" workbookViewId="0">
      <selection activeCell="A5" sqref="A5"/>
    </sheetView>
  </sheetViews>
  <sheetFormatPr defaultColWidth="9.125" defaultRowHeight="13.8" outlineLevelCol="1"/>
  <cols>
    <col min="1" max="1" width="8.875" style="27" bestFit="1" customWidth="1"/>
    <col min="2" max="2" width="32.75" style="27" customWidth="1"/>
    <col min="3" max="5" width="13.625" style="27" hidden="1" customWidth="1" outlineLevel="1"/>
    <col min="6" max="6" width="13.625" style="27" customWidth="1" collapsed="1"/>
    <col min="7" max="10" width="13.625" style="27" customWidth="1"/>
    <col min="11" max="13" width="11.875" style="27" bestFit="1" customWidth="1"/>
    <col min="14" max="16384" width="9.125" style="27"/>
  </cols>
  <sheetData>
    <row r="1" spans="1:19" s="19" customFormat="1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9" customFormat="1">
      <c r="A2" s="20" t="s">
        <v>50</v>
      </c>
    </row>
    <row r="3" spans="1:19" s="19" customFormat="1" ht="14.4" thickBot="1">
      <c r="A3" s="21">
        <f>+SUM(A5:A33)</f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19" customForma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9" s="17" customFormat="1">
      <c r="B6" s="29" t="s">
        <v>25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9" s="17" customFormat="1">
      <c r="B7" s="31" t="str">
        <f>+A2</f>
        <v>EUR/'000</v>
      </c>
      <c r="C7" s="101"/>
      <c r="D7" s="101"/>
      <c r="E7" s="101"/>
      <c r="F7" s="101">
        <v>44196</v>
      </c>
      <c r="G7" s="101">
        <f>+EOMONTH(F7,12)</f>
        <v>44561</v>
      </c>
      <c r="H7" s="101">
        <f>+EOMONTH(G7,12)</f>
        <v>44926</v>
      </c>
      <c r="I7" s="101">
        <f>+EOMONTH(H7,12)</f>
        <v>45291</v>
      </c>
      <c r="J7" s="101">
        <f>+EOMONTH(I7,12)</f>
        <v>45657</v>
      </c>
      <c r="K7" s="101">
        <f>+EOMONTH(J7,12)</f>
        <v>46022</v>
      </c>
      <c r="L7" s="101">
        <f t="shared" ref="L7:M7" si="0">+EOMONTH(K7,12)</f>
        <v>46387</v>
      </c>
      <c r="M7" s="101">
        <f t="shared" si="0"/>
        <v>46752</v>
      </c>
    </row>
    <row r="8" spans="1:19" s="17" customFormat="1">
      <c r="B8" s="29"/>
      <c r="C8" s="77"/>
      <c r="D8" s="77"/>
      <c r="E8" s="77"/>
      <c r="F8" s="77" t="s">
        <v>47</v>
      </c>
      <c r="G8" s="77" t="s">
        <v>46</v>
      </c>
      <c r="H8" s="77" t="s">
        <v>46</v>
      </c>
      <c r="I8" s="77" t="s">
        <v>46</v>
      </c>
      <c r="J8" s="77" t="s">
        <v>46</v>
      </c>
      <c r="K8" s="77" t="s">
        <v>46</v>
      </c>
      <c r="L8" s="77" t="s">
        <v>46</v>
      </c>
      <c r="M8" s="77" t="s">
        <v>46</v>
      </c>
    </row>
    <row r="9" spans="1:19" s="26" customFormat="1" ht="5.4" customHeight="1"/>
    <row r="10" spans="1:19" s="17" customFormat="1">
      <c r="B10" s="17" t="s">
        <v>80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9" s="17" customFormat="1">
      <c r="B11" s="17" t="s">
        <v>174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pans="1:19" s="17" customFormat="1">
      <c r="B12" s="52" t="s">
        <v>24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9" s="17" customFormat="1" ht="4.95" customHeight="1"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9" s="17" customFormat="1">
      <c r="B14" s="17" t="s">
        <v>23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spans="1:19" s="17" customFormat="1">
      <c r="B15" s="17" t="s">
        <v>22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 spans="1:19" s="17" customFormat="1">
      <c r="B16" s="17" t="s">
        <v>124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s="17" customFormat="1">
      <c r="B17" s="17" t="s">
        <v>125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3" s="17" customFormat="1">
      <c r="A18" s="53"/>
      <c r="B18" s="52" t="s">
        <v>21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 s="17" customFormat="1" ht="6.6" customHeight="1">
      <c r="A19" s="53"/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1:13" s="17" customFormat="1" ht="14.4" thickBot="1">
      <c r="B20" s="68" t="s">
        <v>20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</row>
    <row r="21" spans="1:13" s="17" customFormat="1" ht="6" customHeight="1" thickTop="1"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s="17" customFormat="1">
      <c r="B22" s="17" t="s">
        <v>19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s="17" customFormat="1">
      <c r="B23" s="17" t="s">
        <v>18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s="17" customFormat="1">
      <c r="B24" s="55" t="s">
        <v>17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spans="1:13" s="17" customFormat="1">
      <c r="B25" s="36" t="s">
        <v>16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13" s="17" customFormat="1" ht="3.9" customHeight="1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s="17" customFormat="1">
      <c r="B27" s="17" t="s">
        <v>175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s="17" customFormat="1">
      <c r="B28" s="55" t="s">
        <v>15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3" s="17" customFormat="1">
      <c r="B29" s="36" t="s">
        <v>14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</row>
    <row r="30" spans="1:13" s="17" customFormat="1" ht="5.4" customHeight="1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s="17" customFormat="1" ht="14.4" thickBot="1">
      <c r="B31" s="68" t="s">
        <v>13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 s="17" customFormat="1" ht="14.4" thickTop="1"/>
    <row r="33" spans="1:13" s="17" customFormat="1">
      <c r="A33" s="44">
        <f>+SUM(F33:K33)</f>
        <v>0</v>
      </c>
      <c r="B33" s="59" t="s">
        <v>0</v>
      </c>
      <c r="C33" s="60"/>
      <c r="D33" s="60"/>
      <c r="E33" s="60"/>
      <c r="F33" s="60">
        <f>+ROUND(F31-F20,3)</f>
        <v>0</v>
      </c>
      <c r="G33" s="60">
        <f t="shared" ref="G33:M33" si="1">+ROUND(G31-G20,3)</f>
        <v>0</v>
      </c>
      <c r="H33" s="60">
        <f t="shared" si="1"/>
        <v>0</v>
      </c>
      <c r="I33" s="60">
        <f t="shared" si="1"/>
        <v>0</v>
      </c>
      <c r="J33" s="60">
        <f t="shared" si="1"/>
        <v>0</v>
      </c>
      <c r="K33" s="60">
        <f t="shared" si="1"/>
        <v>0</v>
      </c>
      <c r="L33" s="60">
        <f t="shared" si="1"/>
        <v>0</v>
      </c>
      <c r="M33" s="60">
        <f t="shared" si="1"/>
        <v>0</v>
      </c>
    </row>
    <row r="34" spans="1:13" s="17" customFormat="1"/>
    <row r="35" spans="1:13" s="17" customFormat="1"/>
    <row r="36" spans="1:13" s="17" customFormat="1"/>
    <row r="37" spans="1:13" s="17" customFormat="1"/>
    <row r="38" spans="1:13" s="17" customFormat="1"/>
    <row r="39" spans="1:13" s="17" customFormat="1"/>
    <row r="40" spans="1:13" s="26" customFormat="1">
      <c r="B40" s="75" t="s">
        <v>62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2" spans="1:13">
      <c r="B42" s="48" t="s">
        <v>54</v>
      </c>
      <c r="C42" s="104"/>
      <c r="D42" s="104"/>
      <c r="E42" s="104"/>
      <c r="F42" s="104"/>
      <c r="G42" s="104">
        <f t="shared" ref="G42:M42" si="2">+G7</f>
        <v>44561</v>
      </c>
      <c r="H42" s="104">
        <f t="shared" si="2"/>
        <v>44926</v>
      </c>
      <c r="I42" s="104">
        <f t="shared" si="2"/>
        <v>45291</v>
      </c>
      <c r="J42" s="104">
        <f t="shared" si="2"/>
        <v>45657</v>
      </c>
      <c r="K42" s="104">
        <f t="shared" si="2"/>
        <v>46022</v>
      </c>
      <c r="L42" s="104">
        <f t="shared" si="2"/>
        <v>46387</v>
      </c>
      <c r="M42" s="104">
        <f t="shared" si="2"/>
        <v>46752</v>
      </c>
    </row>
    <row r="43" spans="1:13">
      <c r="B43" s="27" t="s">
        <v>40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</row>
    <row r="44" spans="1:13">
      <c r="B44" s="27" t="s">
        <v>55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</row>
    <row r="45" spans="1:13">
      <c r="B45" s="88" t="s">
        <v>95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</row>
    <row r="46" spans="1:13">
      <c r="B46" s="2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7" spans="1:13">
      <c r="B47" s="26" t="s">
        <v>189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>
      <c r="B48" s="26" t="s">
        <v>56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2:13">
      <c r="B49" s="88" t="s">
        <v>96</v>
      </c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</row>
    <row r="50" spans="2:13">
      <c r="B50" s="26"/>
    </row>
    <row r="51" spans="2:13">
      <c r="B51" s="26" t="s">
        <v>97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</row>
    <row r="52" spans="2:13">
      <c r="B52" s="26" t="s">
        <v>40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</row>
    <row r="53" spans="2:13">
      <c r="B53" s="88" t="s">
        <v>124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</row>
    <row r="54" spans="2:13">
      <c r="B54" s="26"/>
    </row>
    <row r="55" spans="2:13">
      <c r="B55" s="26" t="s">
        <v>123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</row>
    <row r="56" spans="2:13">
      <c r="B56" s="26" t="s">
        <v>189</v>
      </c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</row>
    <row r="57" spans="2:13">
      <c r="B57" s="88" t="s">
        <v>125</v>
      </c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</row>
  </sheetData>
  <conditionalFormatting sqref="A3">
    <cfRule type="cellIs" dxfId="29" priority="45" operator="equal">
      <formula>"0$B$5=0"</formula>
    </cfRule>
    <cfRule type="cellIs" dxfId="28" priority="46" operator="equal">
      <formula>0</formula>
    </cfRule>
    <cfRule type="cellIs" dxfId="27" priority="47" operator="lessThan">
      <formula>0</formula>
    </cfRule>
    <cfRule type="cellIs" dxfId="26" priority="48" operator="greaterThan">
      <formula>0</formula>
    </cfRule>
  </conditionalFormatting>
  <conditionalFormatting sqref="A33">
    <cfRule type="cellIs" dxfId="25" priority="81" operator="equal">
      <formula>"0$B$5=0"</formula>
    </cfRule>
    <cfRule type="cellIs" dxfId="24" priority="82" operator="equal">
      <formula>0</formula>
    </cfRule>
    <cfRule type="cellIs" dxfId="23" priority="83" operator="lessThan">
      <formula>0</formula>
    </cfRule>
    <cfRule type="cellIs" dxfId="22" priority="84" operator="greaterThan">
      <formula>0</formula>
    </cfRule>
  </conditionalFormatting>
  <conditionalFormatting sqref="C33:M33">
    <cfRule type="cellIs" dxfId="21" priority="75" operator="lessThan">
      <formula>0</formula>
    </cfRule>
    <cfRule type="cellIs" dxfId="20" priority="76" operator="greaterThan">
      <formula>0</formula>
    </cfRule>
    <cfRule type="cellIs" dxfId="19" priority="85" operator="equal">
      <formula>"0$B$5=0"</formula>
    </cfRule>
    <cfRule type="cellIs" dxfId="18" priority="86" operator="equal">
      <formula>0</formula>
    </cfRule>
  </conditionalFormatting>
  <conditionalFormatting sqref="J33:M33">
    <cfRule type="cellIs" dxfId="17" priority="73" operator="equal">
      <formula>"0$B$5=0"</formula>
    </cfRule>
    <cfRule type="cellIs" dxfId="16" priority="74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&amp;A</oddHeader>
    <oddFooter>&amp;LDRAFT&amp;C&amp;F&amp;RPage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  <pageSetUpPr fitToPage="1"/>
  </sheetPr>
  <dimension ref="A1:S93"/>
  <sheetViews>
    <sheetView showGridLines="0" zoomScale="70" zoomScaleNormal="70" workbookViewId="0">
      <selection activeCell="G2" sqref="G2"/>
    </sheetView>
  </sheetViews>
  <sheetFormatPr defaultColWidth="9.125" defaultRowHeight="13.8" outlineLevelCol="1"/>
  <cols>
    <col min="1" max="1" width="10.625" style="27" bestFit="1" customWidth="1"/>
    <col min="2" max="2" width="51.625" style="27" customWidth="1"/>
    <col min="3" max="5" width="14.875" style="27" hidden="1" customWidth="1" outlineLevel="1"/>
    <col min="6" max="6" width="14.875" style="27" customWidth="1" collapsed="1"/>
    <col min="7" max="13" width="14.875" style="27" customWidth="1"/>
    <col min="14" max="14" width="12.125" style="27" customWidth="1"/>
    <col min="15" max="18" width="9.125" style="27"/>
    <col min="19" max="19" width="11.25" style="27" bestFit="1" customWidth="1"/>
    <col min="20" max="16384" width="9.125" style="27"/>
  </cols>
  <sheetData>
    <row r="1" spans="1:19" s="19" customFormat="1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9" customFormat="1">
      <c r="A2" s="20" t="s">
        <v>50</v>
      </c>
    </row>
    <row r="3" spans="1:19" s="19" customFormat="1" ht="14.4" thickBot="1">
      <c r="A3" s="21">
        <f>+SUM(A5:A33)</f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19" customForma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9" s="17" customFormat="1">
      <c r="B6" s="29" t="s">
        <v>35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9" s="17" customFormat="1">
      <c r="B7" s="31" t="str">
        <f>+A2</f>
        <v>EUR/'000</v>
      </c>
      <c r="C7" s="101"/>
      <c r="D7" s="101"/>
      <c r="E7" s="101"/>
      <c r="F7" s="101">
        <v>44196</v>
      </c>
      <c r="G7" s="101">
        <f>+EOMONTH(F7,12)</f>
        <v>44561</v>
      </c>
      <c r="H7" s="101">
        <f>+EOMONTH(G7,12)</f>
        <v>44926</v>
      </c>
      <c r="I7" s="101">
        <f>+EOMONTH(H7,12)</f>
        <v>45291</v>
      </c>
      <c r="J7" s="101">
        <f>+EOMONTH(I7,12)</f>
        <v>45657</v>
      </c>
      <c r="K7" s="101">
        <f>+EOMONTH(J7,12)</f>
        <v>46022</v>
      </c>
      <c r="L7" s="101">
        <f t="shared" ref="L7:M7" si="0">+EOMONTH(K7,12)</f>
        <v>46387</v>
      </c>
      <c r="M7" s="101">
        <f t="shared" si="0"/>
        <v>46752</v>
      </c>
    </row>
    <row r="8" spans="1:19" s="17" customFormat="1">
      <c r="B8" s="32"/>
      <c r="C8" s="77"/>
      <c r="D8" s="77"/>
      <c r="E8" s="77"/>
      <c r="F8" s="77" t="s">
        <v>47</v>
      </c>
      <c r="G8" s="77" t="s">
        <v>46</v>
      </c>
      <c r="H8" s="77" t="s">
        <v>46</v>
      </c>
      <c r="I8" s="77" t="s">
        <v>46</v>
      </c>
      <c r="J8" s="77" t="s">
        <v>46</v>
      </c>
      <c r="K8" s="77" t="s">
        <v>46</v>
      </c>
      <c r="L8" s="77" t="s">
        <v>46</v>
      </c>
      <c r="M8" s="77" t="s">
        <v>46</v>
      </c>
    </row>
    <row r="9" spans="1:19" s="17" customFormat="1"/>
    <row r="10" spans="1:19" s="17" customFormat="1">
      <c r="B10" s="33" t="s">
        <v>34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9" s="17" customFormat="1" ht="8.25" customHeight="1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9" s="17" customFormat="1">
      <c r="B12" s="36" t="s">
        <v>11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9" s="17" customFormat="1">
      <c r="B13" s="17" t="s">
        <v>4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9" s="17" customFormat="1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9" s="17" customFormat="1">
      <c r="B15" s="51" t="s">
        <v>99</v>
      </c>
      <c r="C15" s="35"/>
      <c r="D15" s="35"/>
      <c r="E15" s="35"/>
      <c r="F15" s="35"/>
      <c r="G15" s="96"/>
      <c r="H15" s="96"/>
      <c r="I15" s="96"/>
      <c r="J15" s="96"/>
      <c r="K15" s="96"/>
      <c r="L15" s="96"/>
      <c r="M15" s="96"/>
    </row>
    <row r="16" spans="1:19" s="17" customFormat="1">
      <c r="B16" s="51" t="s">
        <v>98</v>
      </c>
      <c r="C16" s="35"/>
      <c r="D16" s="35"/>
      <c r="E16" s="35"/>
      <c r="F16" s="35"/>
      <c r="G16" s="96"/>
      <c r="H16" s="96"/>
      <c r="I16" s="96"/>
      <c r="J16" s="96"/>
      <c r="K16" s="96"/>
      <c r="L16" s="96"/>
      <c r="M16" s="96"/>
    </row>
    <row r="17" spans="1:13" s="17" customFormat="1">
      <c r="B17" s="51" t="s">
        <v>100</v>
      </c>
      <c r="C17" s="35"/>
      <c r="D17" s="35"/>
      <c r="E17" s="35"/>
      <c r="F17" s="35"/>
      <c r="G17" s="96"/>
      <c r="H17" s="96"/>
      <c r="I17" s="96"/>
      <c r="J17" s="96"/>
      <c r="K17" s="96"/>
      <c r="L17" s="96"/>
      <c r="M17" s="96"/>
    </row>
    <row r="18" spans="1:13" s="17" customFormat="1">
      <c r="B18" s="51" t="s">
        <v>126</v>
      </c>
      <c r="C18" s="35"/>
      <c r="D18" s="35"/>
      <c r="E18" s="35"/>
      <c r="F18" s="35"/>
      <c r="G18" s="96"/>
      <c r="H18" s="96"/>
      <c r="I18" s="96"/>
      <c r="J18" s="96"/>
      <c r="K18" s="96"/>
      <c r="L18" s="96"/>
      <c r="M18" s="96"/>
    </row>
    <row r="19" spans="1:13" s="17" customFormat="1">
      <c r="A19" s="38"/>
      <c r="B19" s="17" t="s">
        <v>33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s="17" customFormat="1">
      <c r="A20" s="38"/>
      <c r="B20" s="39" t="s">
        <v>32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s="17" customFormat="1">
      <c r="A21" s="38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s="17" customFormat="1">
      <c r="A22" s="160">
        <f>+SUM(G22:M22)+SUM('P&amp;L'!G128:M128)+SUM('P&amp;L'!G103:M103)</f>
        <v>0</v>
      </c>
      <c r="B22" s="17" t="s">
        <v>31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s="17" customFormat="1">
      <c r="B23" s="41" t="s">
        <v>30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 s="17" customFormat="1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s="17" customFormat="1">
      <c r="B25" s="17" t="s">
        <v>29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s="17" customFormat="1">
      <c r="A26" s="24">
        <f>+SUM(G26:M27)+SUM('P&amp;L'!I139:I145)+SUM('P&amp;L'!J139:J145)-'P&amp;L'!K138</f>
        <v>0</v>
      </c>
      <c r="B26" s="17" t="s">
        <v>28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s="17" customFormat="1">
      <c r="B27" s="17" t="s">
        <v>7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s="17" customFormat="1">
      <c r="B28" s="41" t="s">
        <v>27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s="17" customFormat="1">
      <c r="B29" s="10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3" s="17" customFormat="1">
      <c r="B30" s="41" t="s">
        <v>128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s="17" customFormat="1">
      <c r="B31" s="105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s="17" customFormat="1">
      <c r="B32" s="33" t="s">
        <v>26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2:14" s="17" customFormat="1">
      <c r="G33" s="121"/>
    </row>
    <row r="34" spans="2:14" s="17" customFormat="1"/>
    <row r="35" spans="2:14" s="17" customFormat="1"/>
    <row r="36" spans="2:14" s="17" customFormat="1"/>
    <row r="37" spans="2:14" s="17" customFormat="1"/>
    <row r="38" spans="2:14">
      <c r="B38" s="45" t="s">
        <v>214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2:14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  <row r="40" spans="2:14">
      <c r="B40" s="48" t="s">
        <v>59</v>
      </c>
      <c r="C40" s="49"/>
      <c r="D40" s="49"/>
      <c r="E40" s="49"/>
      <c r="F40" s="49"/>
      <c r="G40" s="104">
        <f t="shared" ref="G40:M40" si="1">+G7</f>
        <v>44561</v>
      </c>
      <c r="H40" s="104">
        <f t="shared" si="1"/>
        <v>44926</v>
      </c>
      <c r="I40" s="104">
        <f t="shared" si="1"/>
        <v>45291</v>
      </c>
      <c r="J40" s="104">
        <f t="shared" si="1"/>
        <v>45657</v>
      </c>
      <c r="K40" s="104">
        <f t="shared" si="1"/>
        <v>46022</v>
      </c>
      <c r="L40" s="104">
        <f t="shared" si="1"/>
        <v>46387</v>
      </c>
      <c r="M40" s="104">
        <f t="shared" si="1"/>
        <v>46752</v>
      </c>
    </row>
    <row r="41" spans="2:14">
      <c r="B41" s="27" t="s">
        <v>61</v>
      </c>
      <c r="G41" s="93"/>
      <c r="H41" s="93"/>
      <c r="I41" s="93"/>
      <c r="J41" s="93"/>
      <c r="K41" s="93"/>
      <c r="L41" s="93"/>
      <c r="M41" s="93"/>
    </row>
    <row r="42" spans="2:14">
      <c r="B42" s="27" t="s">
        <v>63</v>
      </c>
      <c r="G42" s="93"/>
      <c r="H42" s="93"/>
      <c r="I42" s="93"/>
      <c r="J42" s="93"/>
      <c r="K42" s="93"/>
      <c r="L42" s="93"/>
      <c r="M42" s="93"/>
    </row>
    <row r="43" spans="2:14">
      <c r="B43" s="27" t="s">
        <v>64</v>
      </c>
      <c r="G43" s="93"/>
      <c r="H43" s="93"/>
      <c r="I43" s="93"/>
      <c r="J43" s="93"/>
      <c r="K43" s="93"/>
      <c r="L43" s="93"/>
      <c r="M43" s="93"/>
    </row>
    <row r="44" spans="2:14">
      <c r="B44" s="27" t="s">
        <v>60</v>
      </c>
      <c r="G44" s="110"/>
      <c r="H44" s="110"/>
      <c r="I44" s="110"/>
      <c r="J44" s="110"/>
      <c r="K44" s="110"/>
      <c r="L44" s="110"/>
      <c r="M44" s="110"/>
    </row>
    <row r="45" spans="2:14">
      <c r="B45" s="26" t="s">
        <v>58</v>
      </c>
      <c r="G45" s="110"/>
      <c r="H45" s="110"/>
      <c r="I45" s="110"/>
      <c r="J45" s="110"/>
      <c r="K45" s="110"/>
      <c r="L45" s="110"/>
      <c r="M45" s="110"/>
    </row>
    <row r="47" spans="2:14">
      <c r="B47" s="45" t="s">
        <v>205</v>
      </c>
      <c r="C47" s="46"/>
      <c r="D47" s="46"/>
      <c r="E47" s="46"/>
      <c r="F47" s="46"/>
      <c r="G47" s="146">
        <f>+G40</f>
        <v>44561</v>
      </c>
      <c r="H47" s="146">
        <f t="shared" ref="H47:M47" si="2">+H40</f>
        <v>44926</v>
      </c>
      <c r="I47" s="146">
        <f t="shared" si="2"/>
        <v>45291</v>
      </c>
      <c r="J47" s="146">
        <f t="shared" si="2"/>
        <v>45657</v>
      </c>
      <c r="K47" s="146">
        <f t="shared" si="2"/>
        <v>46022</v>
      </c>
      <c r="L47" s="146">
        <f t="shared" si="2"/>
        <v>46387</v>
      </c>
      <c r="M47" s="146">
        <f t="shared" si="2"/>
        <v>46752</v>
      </c>
      <c r="N47" s="146" t="s">
        <v>197</v>
      </c>
    </row>
    <row r="48" spans="2:14">
      <c r="B48" s="113" t="s">
        <v>9</v>
      </c>
      <c r="C48" s="113"/>
      <c r="D48" s="113"/>
      <c r="E48" s="113"/>
      <c r="F48" s="113"/>
      <c r="G48" s="171"/>
      <c r="H48" s="171"/>
      <c r="I48" s="171"/>
      <c r="J48" s="171"/>
      <c r="K48" s="171"/>
      <c r="L48" s="171"/>
      <c r="M48" s="171"/>
      <c r="N48" s="171"/>
    </row>
    <row r="49" spans="2:19">
      <c r="B49" s="27" t="s">
        <v>191</v>
      </c>
      <c r="C49" s="179"/>
      <c r="D49" s="179"/>
      <c r="E49" s="179"/>
      <c r="F49" s="116"/>
      <c r="G49" s="172"/>
      <c r="H49" s="172"/>
      <c r="I49" s="172"/>
      <c r="J49" s="172"/>
      <c r="K49" s="172"/>
      <c r="L49" s="172"/>
      <c r="M49" s="172"/>
      <c r="N49" s="172"/>
    </row>
    <row r="50" spans="2:19">
      <c r="B50" s="114" t="s">
        <v>151</v>
      </c>
      <c r="C50" s="114"/>
      <c r="D50" s="114"/>
      <c r="E50" s="114"/>
      <c r="F50" s="114"/>
      <c r="G50" s="173"/>
      <c r="H50" s="173"/>
      <c r="I50" s="173"/>
      <c r="J50" s="173"/>
      <c r="K50" s="173"/>
      <c r="L50" s="173"/>
      <c r="M50" s="173"/>
      <c r="N50" s="173"/>
    </row>
    <row r="51" spans="2:19">
      <c r="B51" s="27" t="s">
        <v>52</v>
      </c>
      <c r="G51" s="172"/>
      <c r="H51" s="172"/>
      <c r="I51" s="172"/>
      <c r="J51" s="172"/>
      <c r="K51" s="172"/>
      <c r="L51" s="172"/>
      <c r="M51" s="172"/>
      <c r="N51" s="172"/>
      <c r="P51" s="185" t="s">
        <v>197</v>
      </c>
      <c r="Q51" s="186"/>
      <c r="R51" s="186"/>
      <c r="S51" s="187"/>
    </row>
    <row r="52" spans="2:19">
      <c r="B52" s="27" t="s">
        <v>31</v>
      </c>
      <c r="G52" s="172"/>
      <c r="H52" s="172"/>
      <c r="I52" s="172"/>
      <c r="J52" s="172"/>
      <c r="K52" s="172"/>
      <c r="L52" s="172"/>
      <c r="M52" s="172"/>
      <c r="N52" s="172"/>
      <c r="P52" s="149" t="s">
        <v>201</v>
      </c>
      <c r="Q52" s="150"/>
      <c r="R52" s="150"/>
      <c r="S52" s="152"/>
    </row>
    <row r="53" spans="2:19">
      <c r="B53" s="27" t="s">
        <v>33</v>
      </c>
      <c r="G53" s="172"/>
      <c r="H53" s="172"/>
      <c r="I53" s="172"/>
      <c r="J53" s="172"/>
      <c r="K53" s="172"/>
      <c r="L53" s="172"/>
      <c r="M53" s="172"/>
      <c r="N53" s="172"/>
      <c r="P53" s="151" t="s">
        <v>200</v>
      </c>
      <c r="S53" s="157"/>
    </row>
    <row r="54" spans="2:19">
      <c r="B54" s="114" t="s">
        <v>152</v>
      </c>
      <c r="C54" s="114"/>
      <c r="D54" s="114"/>
      <c r="E54" s="114"/>
      <c r="F54" s="114"/>
      <c r="G54" s="173"/>
      <c r="H54" s="173"/>
      <c r="I54" s="173"/>
      <c r="J54" s="173"/>
      <c r="K54" s="173"/>
      <c r="L54" s="173"/>
      <c r="M54" s="173"/>
      <c r="N54" s="173"/>
      <c r="P54" s="154" t="s">
        <v>202</v>
      </c>
      <c r="Q54" s="155"/>
      <c r="R54" s="155"/>
      <c r="S54" s="156"/>
    </row>
    <row r="55" spans="2:19">
      <c r="B55" s="27" t="s">
        <v>154</v>
      </c>
      <c r="G55" s="172"/>
      <c r="H55" s="172"/>
      <c r="I55" s="172"/>
      <c r="J55" s="172"/>
      <c r="K55" s="172"/>
      <c r="L55" s="172"/>
      <c r="M55" s="172"/>
      <c r="N55" s="172"/>
    </row>
    <row r="56" spans="2:19">
      <c r="B56" s="27" t="s">
        <v>153</v>
      </c>
      <c r="C56" s="179"/>
      <c r="D56" s="179"/>
      <c r="E56" s="179"/>
      <c r="F56" s="116"/>
      <c r="G56" s="174"/>
      <c r="H56" s="174"/>
      <c r="I56" s="174"/>
      <c r="J56" s="174"/>
      <c r="K56" s="174"/>
      <c r="L56" s="174"/>
      <c r="M56" s="174"/>
      <c r="N56" s="174"/>
    </row>
    <row r="57" spans="2:19">
      <c r="B57" s="114" t="s">
        <v>155</v>
      </c>
      <c r="C57" s="112"/>
      <c r="D57" s="112"/>
      <c r="E57" s="112"/>
      <c r="F57" s="112"/>
      <c r="G57" s="173"/>
      <c r="H57" s="173"/>
      <c r="I57" s="173"/>
      <c r="J57" s="173"/>
      <c r="K57" s="173"/>
      <c r="L57" s="173"/>
      <c r="M57" s="173"/>
      <c r="N57" s="173"/>
    </row>
    <row r="59" spans="2:19">
      <c r="B59" s="115" t="s">
        <v>206</v>
      </c>
      <c r="C59" s="180"/>
      <c r="D59" s="180"/>
      <c r="E59" s="180"/>
      <c r="F59" s="144"/>
    </row>
    <row r="61" spans="2:19">
      <c r="B61" s="114" t="str">
        <f>+'P&amp;L'!B34</f>
        <v>Oneri finanziari</v>
      </c>
      <c r="C61" s="114"/>
      <c r="D61" s="114"/>
      <c r="E61" s="114"/>
      <c r="F61" s="114"/>
      <c r="G61" s="173"/>
      <c r="H61" s="173"/>
      <c r="I61" s="173"/>
      <c r="J61" s="173"/>
      <c r="K61" s="173"/>
      <c r="L61" s="173"/>
      <c r="M61" s="173"/>
    </row>
    <row r="62" spans="2:19">
      <c r="B62" s="27" t="s">
        <v>207</v>
      </c>
      <c r="C62" s="179"/>
      <c r="D62" s="179"/>
      <c r="E62" s="179"/>
      <c r="F62" s="176"/>
      <c r="G62" s="172"/>
      <c r="H62" s="172"/>
      <c r="I62" s="172"/>
      <c r="J62" s="172"/>
      <c r="K62" s="172"/>
      <c r="L62" s="172"/>
      <c r="M62" s="172"/>
    </row>
    <row r="63" spans="2:19">
      <c r="B63" s="27" t="str">
        <f>+B56</f>
        <v>Discounting Factor</v>
      </c>
      <c r="G63" s="174"/>
      <c r="H63" s="174"/>
      <c r="I63" s="174"/>
      <c r="J63" s="174"/>
      <c r="K63" s="174"/>
      <c r="L63" s="174"/>
      <c r="M63" s="174"/>
    </row>
    <row r="64" spans="2:19">
      <c r="B64" s="114" t="s">
        <v>208</v>
      </c>
      <c r="C64" s="114"/>
      <c r="D64" s="114"/>
      <c r="E64" s="114"/>
      <c r="F64" s="114"/>
      <c r="G64" s="173"/>
      <c r="H64" s="173"/>
      <c r="I64" s="173"/>
      <c r="J64" s="173"/>
      <c r="K64" s="173"/>
      <c r="L64" s="173"/>
      <c r="M64" s="173"/>
    </row>
    <row r="65" spans="2:19">
      <c r="G65" s="174"/>
      <c r="H65" s="174"/>
      <c r="I65" s="174"/>
      <c r="J65" s="174"/>
      <c r="K65" s="174"/>
      <c r="L65" s="174"/>
      <c r="M65" s="174"/>
    </row>
    <row r="66" spans="2:19">
      <c r="B66" s="115" t="s">
        <v>209</v>
      </c>
      <c r="C66" s="180"/>
      <c r="D66" s="180"/>
      <c r="E66" s="180"/>
      <c r="F66" s="144"/>
      <c r="G66" s="115"/>
    </row>
    <row r="67" spans="2:19">
      <c r="B67" s="115"/>
      <c r="C67" s="175"/>
      <c r="D67" s="175"/>
      <c r="E67" s="175"/>
      <c r="F67" s="175"/>
      <c r="G67" s="115"/>
    </row>
    <row r="68" spans="2:19">
      <c r="B68" s="115" t="s">
        <v>210</v>
      </c>
      <c r="C68" s="180"/>
      <c r="D68" s="180"/>
      <c r="E68" s="180"/>
      <c r="F68" s="144"/>
      <c r="G68" s="115"/>
    </row>
    <row r="69" spans="2:19">
      <c r="B69" s="115"/>
      <c r="C69" s="175"/>
      <c r="D69" s="175"/>
      <c r="E69" s="175"/>
      <c r="F69" s="175"/>
      <c r="G69" s="115"/>
    </row>
    <row r="71" spans="2:19">
      <c r="B71" s="45" t="s">
        <v>203</v>
      </c>
      <c r="C71" s="46"/>
      <c r="D71" s="46"/>
      <c r="E71" s="46"/>
      <c r="F71" s="46"/>
      <c r="G71" s="146">
        <f t="shared" ref="G71:M71" si="3">+G40</f>
        <v>44561</v>
      </c>
      <c r="H71" s="146">
        <f t="shared" si="3"/>
        <v>44926</v>
      </c>
      <c r="I71" s="146">
        <f t="shared" si="3"/>
        <v>45291</v>
      </c>
      <c r="J71" s="146">
        <f t="shared" si="3"/>
        <v>45657</v>
      </c>
      <c r="K71" s="146">
        <f t="shared" si="3"/>
        <v>46022</v>
      </c>
      <c r="L71" s="146">
        <f t="shared" si="3"/>
        <v>46387</v>
      </c>
      <c r="M71" s="146">
        <f t="shared" si="3"/>
        <v>46752</v>
      </c>
      <c r="N71" s="146" t="s">
        <v>197</v>
      </c>
    </row>
    <row r="72" spans="2:19">
      <c r="B72" s="113" t="s">
        <v>9</v>
      </c>
      <c r="C72" s="113"/>
      <c r="D72" s="113"/>
      <c r="E72" s="113"/>
      <c r="F72" s="113"/>
      <c r="G72" s="171"/>
      <c r="H72" s="171"/>
      <c r="I72" s="171"/>
      <c r="J72" s="171"/>
      <c r="K72" s="171"/>
      <c r="L72" s="171"/>
      <c r="M72" s="171"/>
      <c r="N72" s="171"/>
    </row>
    <row r="73" spans="2:19">
      <c r="B73" s="27" t="s">
        <v>191</v>
      </c>
      <c r="C73" s="179"/>
      <c r="D73" s="179"/>
      <c r="E73" s="179"/>
      <c r="F73" s="116"/>
      <c r="G73" s="172"/>
      <c r="H73" s="172"/>
      <c r="I73" s="172"/>
      <c r="J73" s="172"/>
      <c r="K73" s="172"/>
      <c r="L73" s="172"/>
      <c r="M73" s="172"/>
      <c r="N73" s="172"/>
    </row>
    <row r="74" spans="2:19">
      <c r="B74" s="114" t="s">
        <v>151</v>
      </c>
      <c r="C74" s="114"/>
      <c r="D74" s="114"/>
      <c r="E74" s="114"/>
      <c r="F74" s="114"/>
      <c r="G74" s="173"/>
      <c r="H74" s="173"/>
      <c r="I74" s="173"/>
      <c r="J74" s="173"/>
      <c r="K74" s="173"/>
      <c r="L74" s="173"/>
      <c r="M74" s="173"/>
      <c r="N74" s="173"/>
    </row>
    <row r="75" spans="2:19">
      <c r="B75" s="27" t="s">
        <v>52</v>
      </c>
      <c r="G75" s="172"/>
      <c r="H75" s="172"/>
      <c r="I75" s="172"/>
      <c r="J75" s="172"/>
      <c r="K75" s="172"/>
      <c r="L75" s="172"/>
      <c r="M75" s="172"/>
      <c r="N75" s="172"/>
      <c r="P75" s="185" t="s">
        <v>197</v>
      </c>
      <c r="Q75" s="186"/>
      <c r="R75" s="186"/>
      <c r="S75" s="187"/>
    </row>
    <row r="76" spans="2:19">
      <c r="B76" s="27" t="s">
        <v>31</v>
      </c>
      <c r="G76" s="172"/>
      <c r="H76" s="172"/>
      <c r="I76" s="172"/>
      <c r="J76" s="172"/>
      <c r="K76" s="172"/>
      <c r="L76" s="172"/>
      <c r="M76" s="172"/>
      <c r="N76" s="172"/>
      <c r="P76" s="149" t="s">
        <v>201</v>
      </c>
      <c r="Q76" s="150"/>
      <c r="R76" s="150"/>
      <c r="S76" s="152"/>
    </row>
    <row r="77" spans="2:19">
      <c r="B77" s="27" t="s">
        <v>33</v>
      </c>
      <c r="G77" s="172"/>
      <c r="H77" s="172"/>
      <c r="I77" s="172"/>
      <c r="J77" s="172"/>
      <c r="K77" s="172"/>
      <c r="L77" s="172"/>
      <c r="M77" s="172"/>
      <c r="N77" s="172"/>
      <c r="P77" s="151" t="s">
        <v>200</v>
      </c>
      <c r="S77" s="157"/>
    </row>
    <row r="78" spans="2:19">
      <c r="B78" s="114" t="s">
        <v>152</v>
      </c>
      <c r="C78" s="114"/>
      <c r="D78" s="114"/>
      <c r="E78" s="114"/>
      <c r="F78" s="114"/>
      <c r="G78" s="173"/>
      <c r="H78" s="173"/>
      <c r="I78" s="173"/>
      <c r="J78" s="173"/>
      <c r="K78" s="173"/>
      <c r="L78" s="173"/>
      <c r="M78" s="173"/>
      <c r="N78" s="173"/>
      <c r="P78" s="154" t="s">
        <v>202</v>
      </c>
      <c r="Q78" s="155"/>
      <c r="R78" s="155"/>
      <c r="S78" s="156"/>
    </row>
    <row r="79" spans="2:19">
      <c r="B79" s="27" t="s">
        <v>154</v>
      </c>
      <c r="G79" s="172"/>
      <c r="H79" s="172"/>
      <c r="I79" s="172"/>
      <c r="J79" s="172"/>
      <c r="K79" s="172"/>
      <c r="L79" s="172"/>
      <c r="M79" s="172"/>
      <c r="N79" s="172"/>
    </row>
    <row r="80" spans="2:19">
      <c r="B80" s="27" t="s">
        <v>153</v>
      </c>
      <c r="C80" s="179"/>
      <c r="D80" s="179"/>
      <c r="E80" s="179"/>
      <c r="F80" s="116"/>
      <c r="G80" s="174"/>
      <c r="H80" s="174"/>
      <c r="I80" s="174"/>
      <c r="J80" s="174"/>
      <c r="K80" s="174"/>
      <c r="L80" s="174"/>
      <c r="M80" s="174"/>
      <c r="N80" s="174"/>
    </row>
    <row r="81" spans="2:14">
      <c r="B81" s="114" t="s">
        <v>155</v>
      </c>
      <c r="C81" s="112"/>
      <c r="D81" s="112"/>
      <c r="E81" s="112"/>
      <c r="F81" s="112"/>
      <c r="G81" s="173"/>
      <c r="H81" s="173"/>
      <c r="I81" s="173"/>
      <c r="J81" s="173"/>
      <c r="K81" s="173"/>
      <c r="L81" s="173"/>
      <c r="M81" s="173"/>
      <c r="N81" s="173"/>
    </row>
    <row r="83" spans="2:14">
      <c r="B83" s="115" t="s">
        <v>210</v>
      </c>
      <c r="C83" s="180"/>
      <c r="D83" s="180"/>
      <c r="E83" s="180"/>
      <c r="F83" s="144"/>
    </row>
    <row r="86" spans="2:14">
      <c r="B86" s="45" t="s">
        <v>198</v>
      </c>
      <c r="C86" s="46"/>
      <c r="D86" s="46"/>
      <c r="E86" s="46"/>
      <c r="F86" s="46"/>
      <c r="G86" s="146">
        <f t="shared" ref="G86:M86" si="4">+G40</f>
        <v>44561</v>
      </c>
      <c r="H86" s="146">
        <f t="shared" si="4"/>
        <v>44926</v>
      </c>
      <c r="I86" s="146">
        <f t="shared" si="4"/>
        <v>45291</v>
      </c>
      <c r="J86" s="146">
        <f t="shared" si="4"/>
        <v>45657</v>
      </c>
      <c r="K86" s="146">
        <f t="shared" si="4"/>
        <v>46022</v>
      </c>
      <c r="L86" s="146">
        <f t="shared" si="4"/>
        <v>46387</v>
      </c>
      <c r="M86" s="146">
        <f t="shared" si="4"/>
        <v>46752</v>
      </c>
    </row>
    <row r="87" spans="2:14">
      <c r="B87" s="115"/>
      <c r="C87" s="115"/>
      <c r="D87" s="115"/>
      <c r="E87" s="115"/>
      <c r="F87" s="115"/>
      <c r="G87" s="115"/>
    </row>
    <row r="88" spans="2:14">
      <c r="B88" s="114" t="s">
        <v>152</v>
      </c>
      <c r="C88" s="112"/>
      <c r="D88" s="112"/>
      <c r="E88" s="112"/>
      <c r="F88" s="112"/>
      <c r="G88" s="143"/>
      <c r="H88" s="143"/>
      <c r="I88" s="143"/>
      <c r="J88" s="143"/>
      <c r="K88" s="143"/>
      <c r="L88" s="143"/>
      <c r="M88" s="143"/>
    </row>
    <row r="89" spans="2:14">
      <c r="B89" s="27" t="s">
        <v>201</v>
      </c>
      <c r="M89" s="158"/>
    </row>
    <row r="90" spans="2:14">
      <c r="B90" s="27" t="s">
        <v>213</v>
      </c>
      <c r="M90" s="158"/>
    </row>
    <row r="91" spans="2:14">
      <c r="B91" s="153" t="s">
        <v>204</v>
      </c>
      <c r="C91" s="153"/>
      <c r="D91" s="153"/>
      <c r="E91" s="153"/>
      <c r="F91" s="153"/>
      <c r="G91" s="159"/>
      <c r="H91" s="159"/>
      <c r="I91" s="159"/>
      <c r="J91" s="159"/>
      <c r="K91" s="159"/>
      <c r="L91" s="159"/>
      <c r="M91" s="159"/>
    </row>
    <row r="93" spans="2:14">
      <c r="B93" s="115" t="s">
        <v>198</v>
      </c>
      <c r="C93" s="181"/>
      <c r="D93" s="181"/>
      <c r="E93" s="181"/>
      <c r="F93" s="147"/>
    </row>
  </sheetData>
  <mergeCells count="2">
    <mergeCell ref="P75:S75"/>
    <mergeCell ref="P51:S51"/>
  </mergeCells>
  <conditionalFormatting sqref="A3">
    <cfRule type="cellIs" dxfId="15" priority="25" operator="equal">
      <formula>"0$B$5=0"</formula>
    </cfRule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A22">
    <cfRule type="cellIs" dxfId="11" priority="13" operator="equal">
      <formula>"0$B$5=0"</formula>
    </cfRule>
    <cfRule type="cellIs" dxfId="10" priority="14" operator="equal">
      <formula>0</formula>
    </cfRule>
    <cfRule type="cellIs" dxfId="9" priority="15" operator="lessThan">
      <formula>0</formula>
    </cfRule>
    <cfRule type="cellIs" dxfId="8" priority="16" operator="greaterThan">
      <formula>0</formula>
    </cfRule>
  </conditionalFormatting>
  <conditionalFormatting sqref="A26">
    <cfRule type="cellIs" dxfId="7" priority="9" operator="equal">
      <formula>"0$B$5=0"</formula>
    </cfRule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41:M41">
    <cfRule type="cellIs" dxfId="3" priority="4" operator="greaterThan">
      <formula>3.5</formula>
    </cfRule>
  </conditionalFormatting>
  <conditionalFormatting sqref="G42:M42">
    <cfRule type="cellIs" dxfId="2" priority="3" operator="lessThan">
      <formula>1</formula>
    </cfRule>
  </conditionalFormatting>
  <conditionalFormatting sqref="G43:M43">
    <cfRule type="cellIs" dxfId="1" priority="2" operator="greaterThan">
      <formula>1</formula>
    </cfRule>
  </conditionalFormatting>
  <conditionalFormatting sqref="H42">
    <cfRule type="cellIs" dxfId="0" priority="1" operator="equal">
      <formula>"n.a."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Header>&amp;A</oddHeader>
    <oddFooter>&amp;L&amp;A&amp;C&amp;BDeloitte Confidential&amp;B&amp;RPage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40A9EE90761478C18C07DB6E78F95" ma:contentTypeVersion="13" ma:contentTypeDescription="Create a new document." ma:contentTypeScope="" ma:versionID="c902233a84cdcda303cd61a06d244abb">
  <xsd:schema xmlns:xsd="http://www.w3.org/2001/XMLSchema" xmlns:xs="http://www.w3.org/2001/XMLSchema" xmlns:p="http://schemas.microsoft.com/office/2006/metadata/properties" xmlns:ns3="69772b1d-9a8f-4788-a903-06daac587a20" xmlns:ns4="a1004487-b7d6-42bf-932f-8278dc4bdf52" targetNamespace="http://schemas.microsoft.com/office/2006/metadata/properties" ma:root="true" ma:fieldsID="af2e62808fc80f35cc8fae835b621118" ns3:_="" ns4:_="">
    <xsd:import namespace="69772b1d-9a8f-4788-a903-06daac587a20"/>
    <xsd:import namespace="a1004487-b7d6-42bf-932f-8278dc4bdf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2b1d-9a8f-4788-a903-06daac587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04487-b7d6-42bf-932f-8278dc4bdf5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628FD5-BD7D-4422-88B2-2FA58350F4BF}">
  <ds:schemaRefs>
    <ds:schemaRef ds:uri="http://purl.org/dc/elements/1.1/"/>
    <ds:schemaRef ds:uri="http://schemas.microsoft.com/office/2006/metadata/properties"/>
    <ds:schemaRef ds:uri="a1004487-b7d6-42bf-932f-8278dc4bdf52"/>
    <ds:schemaRef ds:uri="69772b1d-9a8f-4788-a903-06daac587a2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F0918D-CD8E-43E5-BFE5-167CCFE41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2b1d-9a8f-4788-a903-06daac587a20"/>
    <ds:schemaRef ds:uri="a1004487-b7d6-42bf-932f-8278dc4bdf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8F22F2-1BE5-4BAA-B7AD-C6F22B97960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Input-&gt;</vt:lpstr>
      <vt:lpstr>Dashboard </vt:lpstr>
      <vt:lpstr>Output-&gt;</vt:lpstr>
      <vt:lpstr>P&amp;L</vt:lpstr>
      <vt:lpstr>SP</vt:lpstr>
      <vt:lpstr>CF</vt:lpstr>
    </vt:vector>
  </TitlesOfParts>
  <Company>Deloitte Touche Tohmatsu Services,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DDF Administrator</dc:creator>
  <cp:lastModifiedBy>DFA</cp:lastModifiedBy>
  <dcterms:created xsi:type="dcterms:W3CDTF">2021-10-01T07:42:33Z</dcterms:created>
  <dcterms:modified xsi:type="dcterms:W3CDTF">2025-03-21T08:43:14Z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2021-10-01T07:42:37Z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efd77245-7015-48af-82df-8e3b2594f11e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0x01010010B40A9EE90761478C18C07DB6E78F95</vt:lpwstr>
  </property>
  <property fmtid="{D5CDD505-2E9C-101B-9397-08002B2CF9AE}" pid="10" name="CofWorkbookId">
    <vt:lpwstr>9d24ee5a-2296-42c5-8ae9-f3376c817c7b</vt:lpwstr>
  </property>
</Properties>
</file>